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00" windowWidth="22695" windowHeight="8640" firstSheet="4" activeTab="4"/>
  </bookViews>
  <sheets>
    <sheet name="2016-17 amended" sheetId="2" state="hidden" r:id="rId1"/>
    <sheet name="2016-17 Council totals" sheetId="3" state="hidden" r:id="rId2"/>
    <sheet name="2016-17 Region Totals" sheetId="4" state="hidden" r:id="rId3"/>
    <sheet name="Sheet8" sheetId="5" state="hidden" r:id="rId4"/>
    <sheet name="2019-20 totals" sheetId="6" r:id="rId5"/>
    <sheet name="2019-20 regional totals" sheetId="7" r:id="rId6"/>
    <sheet name="2018-19 council totals" sheetId="8" state="hidden" r:id="rId7"/>
    <sheet name="Sheet2" sheetId="9" state="hidden" r:id="rId8"/>
    <sheet name="Sheet3" sheetId="10" state="hidden" r:id="rId9"/>
    <sheet name="Sheet4" sheetId="11" state="hidden" r:id="rId10"/>
    <sheet name="Sheet5" sheetId="12" state="hidden" r:id="rId11"/>
    <sheet name="Sheet6" sheetId="13" state="hidden" r:id="rId12"/>
    <sheet name="pivot count by region" sheetId="14" state="hidden" r:id="rId13"/>
    <sheet name="16-17 and 17-18 combined data" sheetId="15" state="hidden" r:id="rId14"/>
    <sheet name="combined Council total" sheetId="16" state="hidden" r:id="rId15"/>
    <sheet name="combined regions" sheetId="17" state="hidden" r:id="rId16"/>
  </sheets>
  <definedNames>
    <definedName name="_xlnm._FilterDatabase" localSheetId="13" hidden="1">'16-17 and 17-18 combined data'!$A$1:$A$4305</definedName>
    <definedName name="_xlnm._FilterDatabase" localSheetId="0" hidden="1">'2016-17 amended'!$A$1:$A$1749</definedName>
    <definedName name="_xlnm._FilterDatabase" localSheetId="4" hidden="1">'2019-20 totals'!$A$1:$M$2828</definedName>
  </definedNames>
  <calcPr calcId="145621"/>
  <pivotCaches>
    <pivotCache cacheId="7" r:id="rId17"/>
  </pivotCaches>
  <extLst>
    <ext uri="GoogleSheetsCustomDataVersion1">
      <go:sheetsCustomData xmlns:go="http://customooxmlschemas.google.com/" r:id="rId22" roundtripDataSignature="AMtx7mgrQ+fi9mpSzDwdeJXOZquGdVk11Q=="/>
    </ext>
  </extLst>
</workbook>
</file>

<file path=xl/calcChain.xml><?xml version="1.0" encoding="utf-8"?>
<calcChain xmlns="http://schemas.openxmlformats.org/spreadsheetml/2006/main">
  <c r="M1198" i="15" l="1"/>
  <c r="M1189" i="15"/>
  <c r="M1013" i="15"/>
  <c r="M830" i="15"/>
  <c r="M829" i="15"/>
  <c r="M803" i="15"/>
  <c r="M792" i="15"/>
  <c r="M751" i="15"/>
  <c r="M611" i="15"/>
  <c r="M345" i="15"/>
  <c r="M344" i="15"/>
  <c r="M297" i="15"/>
  <c r="M284" i="15"/>
  <c r="M252" i="15"/>
  <c r="M38" i="15"/>
  <c r="M25" i="15"/>
  <c r="M2" i="15"/>
  <c r="F8" i="11"/>
  <c r="F5" i="11"/>
  <c r="O1749" i="2"/>
  <c r="M1749" i="2"/>
  <c r="O1748" i="2"/>
  <c r="M1748" i="2"/>
  <c r="O1747" i="2"/>
  <c r="M1747" i="2"/>
  <c r="O1746" i="2"/>
  <c r="M1746" i="2"/>
  <c r="O1745" i="2"/>
  <c r="M1745" i="2"/>
  <c r="O1744" i="2"/>
  <c r="M1744" i="2"/>
  <c r="O1743" i="2"/>
  <c r="M1743" i="2"/>
  <c r="O1742" i="2"/>
  <c r="M1742" i="2"/>
  <c r="O1741" i="2"/>
  <c r="M1741" i="2"/>
  <c r="O1740" i="2"/>
  <c r="M1740" i="2"/>
  <c r="O1739" i="2"/>
  <c r="M1739" i="2"/>
  <c r="O1738" i="2"/>
  <c r="M1738" i="2"/>
  <c r="O1737" i="2"/>
  <c r="M1737" i="2"/>
  <c r="O1736" i="2"/>
  <c r="M1736" i="2"/>
  <c r="O1735" i="2"/>
  <c r="M1735" i="2"/>
  <c r="O1734" i="2"/>
  <c r="M1734" i="2"/>
  <c r="O1733" i="2"/>
  <c r="M1733" i="2"/>
  <c r="O1732" i="2"/>
  <c r="M1732" i="2"/>
  <c r="O1731" i="2"/>
  <c r="M1731" i="2"/>
  <c r="O1730" i="2"/>
  <c r="M1730" i="2"/>
  <c r="O1729" i="2"/>
  <c r="M1729" i="2"/>
  <c r="O1728" i="2"/>
  <c r="M1728" i="2"/>
  <c r="O1727" i="2"/>
  <c r="M1727" i="2"/>
  <c r="O1726" i="2"/>
  <c r="M1726" i="2"/>
  <c r="O1725" i="2"/>
  <c r="M1725" i="2"/>
  <c r="O1724" i="2"/>
  <c r="M1724" i="2"/>
  <c r="O1723" i="2"/>
  <c r="M1723" i="2"/>
  <c r="O1722" i="2"/>
  <c r="M1722" i="2"/>
  <c r="O1721" i="2"/>
  <c r="M1721" i="2"/>
  <c r="O1720" i="2"/>
  <c r="M1720" i="2"/>
  <c r="O1719" i="2"/>
  <c r="M1719" i="2"/>
  <c r="O1718" i="2"/>
  <c r="M1718" i="2"/>
  <c r="O1717" i="2"/>
  <c r="M1717" i="2"/>
  <c r="O1716" i="2"/>
  <c r="M1716" i="2"/>
  <c r="O1715" i="2"/>
  <c r="M1715" i="2"/>
  <c r="O1714" i="2"/>
  <c r="M1714" i="2"/>
  <c r="O1713" i="2"/>
  <c r="M1713" i="2"/>
  <c r="O1712" i="2"/>
  <c r="M1712" i="2"/>
  <c r="O1711" i="2"/>
  <c r="M1711" i="2"/>
  <c r="O1710" i="2"/>
  <c r="M1710" i="2"/>
  <c r="O1709" i="2"/>
  <c r="M1709" i="2"/>
  <c r="O1708" i="2"/>
  <c r="M1708" i="2"/>
  <c r="O1707" i="2"/>
  <c r="M1707" i="2"/>
  <c r="O1706" i="2"/>
  <c r="M1706" i="2"/>
  <c r="O1705" i="2"/>
  <c r="M1705" i="2"/>
  <c r="O1704" i="2"/>
  <c r="M1704" i="2"/>
  <c r="O1703" i="2"/>
  <c r="M1703" i="2"/>
  <c r="O1702" i="2"/>
  <c r="M1702" i="2"/>
  <c r="O1701" i="2"/>
  <c r="M1701" i="2"/>
  <c r="O1700" i="2"/>
  <c r="M1700" i="2"/>
  <c r="O1699" i="2"/>
  <c r="M1699" i="2"/>
  <c r="O1698" i="2"/>
  <c r="M1698" i="2"/>
  <c r="O1697" i="2"/>
  <c r="M1697" i="2"/>
  <c r="O1696" i="2"/>
  <c r="M1696" i="2"/>
  <c r="O1695" i="2"/>
  <c r="M1695" i="2"/>
  <c r="O1694" i="2"/>
  <c r="M1694" i="2"/>
  <c r="O1693" i="2"/>
  <c r="M1693" i="2"/>
  <c r="O1692" i="2"/>
  <c r="M1692" i="2"/>
  <c r="O1691" i="2"/>
  <c r="M1691" i="2"/>
  <c r="O1690" i="2"/>
  <c r="M1690" i="2"/>
  <c r="O1689" i="2"/>
  <c r="M1689" i="2"/>
  <c r="O1688" i="2"/>
  <c r="M1688" i="2"/>
  <c r="O1687" i="2"/>
  <c r="M1687" i="2"/>
  <c r="O1686" i="2"/>
  <c r="M1686" i="2"/>
  <c r="O1685" i="2"/>
  <c r="M1685" i="2"/>
  <c r="O1684" i="2"/>
  <c r="M1684" i="2"/>
  <c r="O1683" i="2"/>
  <c r="M1683" i="2"/>
  <c r="O1682" i="2"/>
  <c r="M1682" i="2"/>
  <c r="O1681" i="2"/>
  <c r="M1681" i="2"/>
  <c r="O1680" i="2"/>
  <c r="M1680" i="2"/>
  <c r="O1679" i="2"/>
  <c r="M1679" i="2"/>
  <c r="O1678" i="2"/>
  <c r="M1678" i="2"/>
  <c r="O1677" i="2"/>
  <c r="M1677" i="2"/>
  <c r="O1676" i="2"/>
  <c r="M1676" i="2"/>
  <c r="O1675" i="2"/>
  <c r="M1675" i="2"/>
  <c r="O1674" i="2"/>
  <c r="M1674" i="2"/>
  <c r="O1673" i="2"/>
  <c r="M1673" i="2"/>
  <c r="O1672" i="2"/>
  <c r="M1672" i="2"/>
  <c r="O1671" i="2"/>
  <c r="M1671" i="2"/>
  <c r="O1670" i="2"/>
  <c r="M1670" i="2"/>
  <c r="O1669" i="2"/>
  <c r="M1669" i="2"/>
  <c r="O1668" i="2"/>
  <c r="M1668" i="2"/>
  <c r="O1667" i="2"/>
  <c r="M1667" i="2"/>
  <c r="O1666" i="2"/>
  <c r="M1666" i="2"/>
  <c r="O1665" i="2"/>
  <c r="M1665" i="2"/>
  <c r="O1664" i="2"/>
  <c r="M1664" i="2"/>
  <c r="O1663" i="2"/>
  <c r="M1663" i="2"/>
  <c r="O1662" i="2"/>
  <c r="M1662" i="2"/>
  <c r="O1661" i="2"/>
  <c r="M1661" i="2"/>
  <c r="O1660" i="2"/>
  <c r="M1660" i="2"/>
  <c r="O1659" i="2"/>
  <c r="M1659" i="2"/>
  <c r="O1658" i="2"/>
  <c r="M1658" i="2"/>
  <c r="O1657" i="2"/>
  <c r="M1657" i="2"/>
  <c r="O1656" i="2"/>
  <c r="M1656" i="2"/>
  <c r="O1655" i="2"/>
  <c r="M1655" i="2"/>
  <c r="O1654" i="2"/>
  <c r="M1654" i="2"/>
  <c r="O1653" i="2"/>
  <c r="M1653" i="2"/>
  <c r="O1652" i="2"/>
  <c r="M1652" i="2"/>
  <c r="O1651" i="2"/>
  <c r="M1651" i="2"/>
  <c r="O1650" i="2"/>
  <c r="M1650" i="2"/>
  <c r="O1649" i="2"/>
  <c r="M1649" i="2"/>
  <c r="O1648" i="2"/>
  <c r="M1648" i="2"/>
  <c r="O1647" i="2"/>
  <c r="M1647" i="2"/>
  <c r="O1646" i="2"/>
  <c r="M1646" i="2"/>
  <c r="O1645" i="2"/>
  <c r="M1645" i="2"/>
  <c r="O1644" i="2"/>
  <c r="M1644" i="2"/>
  <c r="O1643" i="2"/>
  <c r="M1643" i="2"/>
  <c r="O1642" i="2"/>
  <c r="M1642" i="2"/>
  <c r="O1641" i="2"/>
  <c r="M1641" i="2"/>
  <c r="O1640" i="2"/>
  <c r="M1640" i="2"/>
  <c r="O1639" i="2"/>
  <c r="M1639" i="2"/>
  <c r="O1638" i="2"/>
  <c r="M1638" i="2"/>
  <c r="O1637" i="2"/>
  <c r="M1637" i="2"/>
  <c r="O1636" i="2"/>
  <c r="M1636" i="2"/>
  <c r="O1635" i="2"/>
  <c r="M1635" i="2"/>
  <c r="O1634" i="2"/>
  <c r="M1634" i="2"/>
  <c r="O1633" i="2"/>
  <c r="M1633" i="2"/>
  <c r="O1632" i="2"/>
  <c r="M1632" i="2"/>
  <c r="O1631" i="2"/>
  <c r="M1631" i="2"/>
  <c r="O1630" i="2"/>
  <c r="M1630" i="2"/>
  <c r="O1629" i="2"/>
  <c r="M1629" i="2"/>
  <c r="O1628" i="2"/>
  <c r="M1628" i="2"/>
  <c r="O1627" i="2"/>
  <c r="M1627" i="2"/>
  <c r="O1626" i="2"/>
  <c r="M1626" i="2"/>
  <c r="O1625" i="2"/>
  <c r="M1625" i="2"/>
  <c r="O1624" i="2"/>
  <c r="M1624" i="2"/>
  <c r="O1623" i="2"/>
  <c r="M1623" i="2"/>
  <c r="O1622" i="2"/>
  <c r="M1622" i="2"/>
  <c r="O1621" i="2"/>
  <c r="M1621" i="2"/>
  <c r="O1620" i="2"/>
  <c r="M1620" i="2"/>
  <c r="O1619" i="2"/>
  <c r="M1619" i="2"/>
  <c r="O1618" i="2"/>
  <c r="M1618" i="2"/>
  <c r="O1617" i="2"/>
  <c r="M1617" i="2"/>
  <c r="O1616" i="2"/>
  <c r="M1616" i="2"/>
  <c r="O1615" i="2"/>
  <c r="M1615" i="2"/>
  <c r="O1614" i="2"/>
  <c r="M1614" i="2"/>
  <c r="O1613" i="2"/>
  <c r="M1613" i="2"/>
  <c r="O1612" i="2"/>
  <c r="M1612" i="2"/>
  <c r="O1611" i="2"/>
  <c r="M1611" i="2"/>
  <c r="O1610" i="2"/>
  <c r="M1610" i="2"/>
  <c r="O1609" i="2"/>
  <c r="M1609" i="2"/>
  <c r="O1608" i="2"/>
  <c r="M1608" i="2"/>
  <c r="O1607" i="2"/>
  <c r="M1607" i="2"/>
  <c r="O1606" i="2"/>
  <c r="M1606" i="2"/>
  <c r="O1605" i="2"/>
  <c r="M1605" i="2"/>
  <c r="O1604" i="2"/>
  <c r="M1604" i="2"/>
  <c r="O1603" i="2"/>
  <c r="M1603" i="2"/>
  <c r="O1602" i="2"/>
  <c r="M1602" i="2"/>
  <c r="O1601" i="2"/>
  <c r="M1601" i="2"/>
  <c r="O1600" i="2"/>
  <c r="M1600" i="2"/>
  <c r="O1599" i="2"/>
  <c r="M1599" i="2"/>
  <c r="O1598" i="2"/>
  <c r="M1598" i="2"/>
  <c r="O1597" i="2"/>
  <c r="M1597" i="2"/>
  <c r="O1596" i="2"/>
  <c r="M1596" i="2"/>
  <c r="O1595" i="2"/>
  <c r="M1595" i="2"/>
  <c r="O1594" i="2"/>
  <c r="M1594" i="2"/>
  <c r="O1593" i="2"/>
  <c r="M1593" i="2"/>
  <c r="O1592" i="2"/>
  <c r="M1592" i="2"/>
  <c r="O1591" i="2"/>
  <c r="M1591" i="2"/>
  <c r="O1590" i="2"/>
  <c r="M1590" i="2"/>
  <c r="O1589" i="2"/>
  <c r="M1589" i="2"/>
  <c r="O1588" i="2"/>
  <c r="M1588" i="2"/>
  <c r="O1587" i="2"/>
  <c r="M1587" i="2"/>
  <c r="O1586" i="2"/>
  <c r="M1586" i="2"/>
  <c r="O1585" i="2"/>
  <c r="M1585" i="2"/>
  <c r="O1584" i="2"/>
  <c r="M1584" i="2"/>
  <c r="O1583" i="2"/>
  <c r="M1583" i="2"/>
  <c r="O1582" i="2"/>
  <c r="M1582" i="2"/>
  <c r="O1581" i="2"/>
  <c r="M1581" i="2"/>
  <c r="O1580" i="2"/>
  <c r="M1580" i="2"/>
  <c r="O1579" i="2"/>
  <c r="M1579" i="2"/>
  <c r="O1578" i="2"/>
  <c r="M1578" i="2"/>
  <c r="O1577" i="2"/>
  <c r="M1577" i="2"/>
  <c r="O1576" i="2"/>
  <c r="M1576" i="2"/>
  <c r="O1575" i="2"/>
  <c r="M1575" i="2"/>
  <c r="O1574" i="2"/>
  <c r="M1574" i="2"/>
  <c r="O1573" i="2"/>
  <c r="M1573" i="2"/>
  <c r="O1572" i="2"/>
  <c r="M1572" i="2"/>
  <c r="O1571" i="2"/>
  <c r="M1571" i="2"/>
  <c r="O1570" i="2"/>
  <c r="M1570" i="2"/>
  <c r="O1569" i="2"/>
  <c r="M1569" i="2"/>
  <c r="O1568" i="2"/>
  <c r="M1568" i="2"/>
  <c r="O1567" i="2"/>
  <c r="M1567" i="2"/>
  <c r="O1566" i="2"/>
  <c r="M1566" i="2"/>
  <c r="O1565" i="2"/>
  <c r="M1565" i="2"/>
  <c r="O1564" i="2"/>
  <c r="M1564" i="2"/>
  <c r="O1563" i="2"/>
  <c r="M1563" i="2"/>
  <c r="O1562" i="2"/>
  <c r="M1562" i="2"/>
  <c r="O1561" i="2"/>
  <c r="M1561" i="2"/>
  <c r="O1560" i="2"/>
  <c r="M1560" i="2"/>
  <c r="O1559" i="2"/>
  <c r="M1559" i="2"/>
  <c r="O1558" i="2"/>
  <c r="M1558" i="2"/>
  <c r="O1557" i="2"/>
  <c r="M1557" i="2"/>
  <c r="O1556" i="2"/>
  <c r="M1556" i="2"/>
  <c r="O1555" i="2"/>
  <c r="M1555" i="2"/>
  <c r="O1554" i="2"/>
  <c r="M1554" i="2"/>
  <c r="O1553" i="2"/>
  <c r="M1553" i="2"/>
  <c r="O1552" i="2"/>
  <c r="M1552" i="2"/>
  <c r="O1551" i="2"/>
  <c r="M1551" i="2"/>
  <c r="O1550" i="2"/>
  <c r="M1550" i="2"/>
  <c r="O1549" i="2"/>
  <c r="M1549" i="2"/>
  <c r="O1548" i="2"/>
  <c r="M1548" i="2"/>
  <c r="O1547" i="2"/>
  <c r="M1547" i="2"/>
  <c r="O1546" i="2"/>
  <c r="M1546" i="2"/>
  <c r="O1545" i="2"/>
  <c r="M1545" i="2"/>
  <c r="O1544" i="2"/>
  <c r="M1544" i="2"/>
  <c r="O1543" i="2"/>
  <c r="M1543" i="2"/>
  <c r="O1542" i="2"/>
  <c r="M1542" i="2"/>
  <c r="O1541" i="2"/>
  <c r="M1541" i="2"/>
  <c r="O1540" i="2"/>
  <c r="M1540" i="2"/>
  <c r="O1539" i="2"/>
  <c r="M1539" i="2"/>
  <c r="O1538" i="2"/>
  <c r="M1538" i="2"/>
  <c r="O1537" i="2"/>
  <c r="M1537" i="2"/>
  <c r="O1536" i="2"/>
  <c r="M1536" i="2"/>
  <c r="O1534" i="2"/>
  <c r="M1534" i="2"/>
  <c r="O1533" i="2"/>
  <c r="M1533" i="2"/>
  <c r="O1532" i="2"/>
  <c r="M1532" i="2"/>
  <c r="O1531" i="2"/>
  <c r="M1531" i="2"/>
  <c r="O1530" i="2"/>
  <c r="M1530" i="2"/>
  <c r="O1529" i="2"/>
  <c r="M1529" i="2"/>
  <c r="O1528" i="2"/>
  <c r="M1528" i="2"/>
  <c r="O1527" i="2"/>
  <c r="M1527" i="2"/>
  <c r="O1526" i="2"/>
  <c r="M1526" i="2"/>
  <c r="O1525" i="2"/>
  <c r="M1525" i="2"/>
  <c r="O1524" i="2"/>
  <c r="M1524" i="2"/>
  <c r="O1523" i="2"/>
  <c r="M1523" i="2"/>
  <c r="O1522" i="2"/>
  <c r="M1522" i="2"/>
  <c r="O1521" i="2"/>
  <c r="M1521" i="2"/>
  <c r="O1520" i="2"/>
  <c r="M1520" i="2"/>
  <c r="O1519" i="2"/>
  <c r="M1519" i="2"/>
  <c r="O1518" i="2"/>
  <c r="M1518" i="2"/>
  <c r="O1517" i="2"/>
  <c r="M1517" i="2"/>
  <c r="O1516" i="2"/>
  <c r="M1516" i="2"/>
  <c r="O1515" i="2"/>
  <c r="M1515" i="2"/>
  <c r="O1514" i="2"/>
  <c r="M1514" i="2"/>
  <c r="O1513" i="2"/>
  <c r="M1513" i="2"/>
  <c r="O1512" i="2"/>
  <c r="M1512" i="2"/>
  <c r="O1511" i="2"/>
  <c r="M1511" i="2"/>
  <c r="O1510" i="2"/>
  <c r="M1510" i="2"/>
  <c r="O1509" i="2"/>
  <c r="M1509" i="2"/>
  <c r="O1508" i="2"/>
  <c r="M1508" i="2"/>
  <c r="O1507" i="2"/>
  <c r="M1507" i="2"/>
  <c r="O1506" i="2"/>
  <c r="M1506" i="2"/>
  <c r="O1505" i="2"/>
  <c r="M1505" i="2"/>
  <c r="O1504" i="2"/>
  <c r="M1504" i="2"/>
  <c r="O1503" i="2"/>
  <c r="M1503" i="2"/>
  <c r="O1502" i="2"/>
  <c r="M1502" i="2"/>
  <c r="O1501" i="2"/>
  <c r="M1501" i="2"/>
  <c r="O1500" i="2"/>
  <c r="M1500" i="2"/>
  <c r="O1499" i="2"/>
  <c r="M1499" i="2"/>
  <c r="O1498" i="2"/>
  <c r="M1498" i="2"/>
  <c r="O1497" i="2"/>
  <c r="M1497" i="2"/>
  <c r="O1496" i="2"/>
  <c r="M1496" i="2"/>
  <c r="O1495" i="2"/>
  <c r="M1495" i="2"/>
  <c r="O1494" i="2"/>
  <c r="M1494" i="2"/>
  <c r="O1493" i="2"/>
  <c r="M1493" i="2"/>
  <c r="O1492" i="2"/>
  <c r="M1492" i="2"/>
  <c r="O1491" i="2"/>
  <c r="M1491" i="2"/>
  <c r="O1490" i="2"/>
  <c r="M1490" i="2"/>
  <c r="O1489" i="2"/>
  <c r="M1489" i="2"/>
  <c r="O1488" i="2"/>
  <c r="M1488" i="2"/>
  <c r="O1487" i="2"/>
  <c r="M1487" i="2"/>
  <c r="O1486" i="2"/>
  <c r="M1486" i="2"/>
  <c r="O1485" i="2"/>
  <c r="M1485" i="2"/>
  <c r="O1484" i="2"/>
  <c r="M1484" i="2"/>
  <c r="O1483" i="2"/>
  <c r="M1483" i="2"/>
  <c r="O1482" i="2"/>
  <c r="M1482" i="2"/>
  <c r="O1481" i="2"/>
  <c r="M1481" i="2"/>
  <c r="O1480" i="2"/>
  <c r="M1480" i="2"/>
  <c r="O1479" i="2"/>
  <c r="M1479" i="2"/>
  <c r="O1478" i="2"/>
  <c r="M1478" i="2"/>
  <c r="O1477" i="2"/>
  <c r="M1477" i="2"/>
  <c r="O1476" i="2"/>
  <c r="M1476" i="2"/>
  <c r="O1475" i="2"/>
  <c r="M1475" i="2"/>
  <c r="O1474" i="2"/>
  <c r="M1474" i="2"/>
  <c r="O1473" i="2"/>
  <c r="M1473" i="2"/>
  <c r="O1472" i="2"/>
  <c r="M1472" i="2"/>
  <c r="O1471" i="2"/>
  <c r="M1471" i="2"/>
  <c r="O1470" i="2"/>
  <c r="M1470" i="2"/>
  <c r="O1469" i="2"/>
  <c r="M1469" i="2"/>
  <c r="O1468" i="2"/>
  <c r="M1468" i="2"/>
  <c r="O1467" i="2"/>
  <c r="M1467" i="2"/>
  <c r="O1466" i="2"/>
  <c r="M1466" i="2"/>
  <c r="O1465" i="2"/>
  <c r="M1465" i="2"/>
  <c r="O1464" i="2"/>
  <c r="M1464" i="2"/>
  <c r="O1463" i="2"/>
  <c r="M1463" i="2"/>
  <c r="O1462" i="2"/>
  <c r="M1462" i="2"/>
  <c r="O1461" i="2"/>
  <c r="M1461" i="2"/>
  <c r="O1460" i="2"/>
  <c r="M1460" i="2"/>
  <c r="O1459" i="2"/>
  <c r="M1459" i="2"/>
  <c r="O1458" i="2"/>
  <c r="M1458" i="2"/>
  <c r="O1457" i="2"/>
  <c r="M1457" i="2"/>
  <c r="O1456" i="2"/>
  <c r="M1456" i="2"/>
  <c r="O1455" i="2"/>
  <c r="M1455" i="2"/>
  <c r="O1454" i="2"/>
  <c r="M1454" i="2"/>
  <c r="O1453" i="2"/>
  <c r="M1453" i="2"/>
  <c r="O1452" i="2"/>
  <c r="M1452" i="2"/>
  <c r="O1451" i="2"/>
  <c r="M1451" i="2"/>
  <c r="O1450" i="2"/>
  <c r="M1450" i="2"/>
  <c r="O1449" i="2"/>
  <c r="M1449" i="2"/>
  <c r="O1448" i="2"/>
  <c r="M1448" i="2"/>
  <c r="O1447" i="2"/>
  <c r="M1447" i="2"/>
  <c r="O1446" i="2"/>
  <c r="M1446" i="2"/>
  <c r="O1445" i="2"/>
  <c r="M1445" i="2"/>
  <c r="O1444" i="2"/>
  <c r="M1444" i="2"/>
  <c r="O1443" i="2"/>
  <c r="M1443" i="2"/>
  <c r="O1442" i="2"/>
  <c r="M1442" i="2"/>
  <c r="O1441" i="2"/>
  <c r="M1441" i="2"/>
  <c r="O1440" i="2"/>
  <c r="M1440" i="2"/>
  <c r="O1439" i="2"/>
  <c r="M1439" i="2"/>
  <c r="O1438" i="2"/>
  <c r="M1438" i="2"/>
  <c r="O1437" i="2"/>
  <c r="M1437" i="2"/>
  <c r="O1436" i="2"/>
  <c r="M1436" i="2"/>
  <c r="O1435" i="2"/>
  <c r="M1435" i="2"/>
  <c r="O1434" i="2"/>
  <c r="M1434" i="2"/>
  <c r="O1433" i="2"/>
  <c r="M1433" i="2"/>
  <c r="O1432" i="2"/>
  <c r="M1432" i="2"/>
  <c r="O1431" i="2"/>
  <c r="M1431" i="2"/>
  <c r="O1430" i="2"/>
  <c r="M1430" i="2"/>
  <c r="O1429" i="2"/>
  <c r="M1429" i="2"/>
  <c r="O1428" i="2"/>
  <c r="M1428" i="2"/>
  <c r="O1427" i="2"/>
  <c r="M1427" i="2"/>
  <c r="O1426" i="2"/>
  <c r="M1426" i="2"/>
  <c r="O1425" i="2"/>
  <c r="M1425" i="2"/>
  <c r="O1424" i="2"/>
  <c r="M1424" i="2"/>
  <c r="O1423" i="2"/>
  <c r="M1423" i="2"/>
  <c r="O1422" i="2"/>
  <c r="M1422" i="2"/>
  <c r="O1421" i="2"/>
  <c r="M1421" i="2"/>
  <c r="O1420" i="2"/>
  <c r="M1420" i="2"/>
  <c r="O1419" i="2"/>
  <c r="M1419" i="2"/>
  <c r="O1418" i="2"/>
  <c r="M1418" i="2"/>
  <c r="O1417" i="2"/>
  <c r="M1417" i="2"/>
  <c r="O1416" i="2"/>
  <c r="M1416" i="2"/>
  <c r="O1415" i="2"/>
  <c r="M1415" i="2"/>
  <c r="O1414" i="2"/>
  <c r="M1414" i="2"/>
  <c r="O1413" i="2"/>
  <c r="M1413" i="2"/>
  <c r="O1412" i="2"/>
  <c r="M1412" i="2"/>
  <c r="O1411" i="2"/>
  <c r="M1411" i="2"/>
  <c r="O1410" i="2"/>
  <c r="M1410" i="2"/>
  <c r="O1409" i="2"/>
  <c r="M1409" i="2"/>
  <c r="O1408" i="2"/>
  <c r="M1408" i="2"/>
  <c r="O1407" i="2"/>
  <c r="M1407" i="2"/>
  <c r="O1406" i="2"/>
  <c r="M1406" i="2"/>
  <c r="O1405" i="2"/>
  <c r="M1405" i="2"/>
  <c r="O1404" i="2"/>
  <c r="M1404" i="2"/>
  <c r="O1403" i="2"/>
  <c r="M1403" i="2"/>
  <c r="O1402" i="2"/>
  <c r="M1402" i="2"/>
  <c r="O1401" i="2"/>
  <c r="M1401" i="2"/>
  <c r="O1400" i="2"/>
  <c r="M1400" i="2"/>
  <c r="O1399" i="2"/>
  <c r="M1399" i="2"/>
  <c r="O1398" i="2"/>
  <c r="M1398" i="2"/>
  <c r="O1397" i="2"/>
  <c r="M1397" i="2"/>
  <c r="O1396" i="2"/>
  <c r="M1396" i="2"/>
  <c r="O1395" i="2"/>
  <c r="M1395" i="2"/>
  <c r="O1394" i="2"/>
  <c r="M1394" i="2"/>
  <c r="O1393" i="2"/>
  <c r="M1393" i="2"/>
  <c r="O1392" i="2"/>
  <c r="M1392" i="2"/>
  <c r="O1391" i="2"/>
  <c r="M1391" i="2"/>
  <c r="O1390" i="2"/>
  <c r="M1390" i="2"/>
  <c r="O1389" i="2"/>
  <c r="M1389" i="2"/>
  <c r="O1388" i="2"/>
  <c r="M1388" i="2"/>
  <c r="O1387" i="2"/>
  <c r="M1387" i="2"/>
  <c r="O1386" i="2"/>
  <c r="M1386" i="2"/>
  <c r="O1385" i="2"/>
  <c r="M1385" i="2"/>
  <c r="O1384" i="2"/>
  <c r="M1384" i="2"/>
  <c r="O1383" i="2"/>
  <c r="M1383" i="2"/>
  <c r="O1382" i="2"/>
  <c r="M1382" i="2"/>
  <c r="O1381" i="2"/>
  <c r="M1381" i="2"/>
  <c r="O1380" i="2"/>
  <c r="M1380" i="2"/>
  <c r="O1379" i="2"/>
  <c r="M1379" i="2"/>
  <c r="O1378" i="2"/>
  <c r="M1378" i="2"/>
  <c r="O1377" i="2"/>
  <c r="M1377" i="2"/>
  <c r="O1376" i="2"/>
  <c r="M1376" i="2"/>
  <c r="O1375" i="2"/>
  <c r="M1375" i="2"/>
  <c r="O1374" i="2"/>
  <c r="M1374" i="2"/>
  <c r="O1373" i="2"/>
  <c r="M1373" i="2"/>
  <c r="O1372" i="2"/>
  <c r="M1372" i="2"/>
  <c r="O1371" i="2"/>
  <c r="M1371" i="2"/>
  <c r="O1370" i="2"/>
  <c r="M1370" i="2"/>
  <c r="O1369" i="2"/>
  <c r="M1369" i="2"/>
  <c r="O1368" i="2"/>
  <c r="M1368" i="2"/>
  <c r="O1367" i="2"/>
  <c r="M1367" i="2"/>
  <c r="O1366" i="2"/>
  <c r="M1366" i="2"/>
  <c r="O1365" i="2"/>
  <c r="M1365" i="2"/>
  <c r="O1364" i="2"/>
  <c r="M1364" i="2"/>
  <c r="O1363" i="2"/>
  <c r="M1363" i="2"/>
  <c r="O1362" i="2"/>
  <c r="M1362" i="2"/>
  <c r="O1361" i="2"/>
  <c r="M1361" i="2"/>
  <c r="O1360" i="2"/>
  <c r="M1360" i="2"/>
  <c r="O1359" i="2"/>
  <c r="M1359" i="2"/>
  <c r="O1358" i="2"/>
  <c r="M1358" i="2"/>
  <c r="O1357" i="2"/>
  <c r="M1357" i="2"/>
  <c r="O1356" i="2"/>
  <c r="M1356" i="2"/>
  <c r="O1355" i="2"/>
  <c r="M1355" i="2"/>
  <c r="O1354" i="2"/>
  <c r="M1354" i="2"/>
  <c r="O1353" i="2"/>
  <c r="M1353" i="2"/>
  <c r="O1352" i="2"/>
  <c r="M1352" i="2"/>
  <c r="O1351" i="2"/>
  <c r="M1351" i="2"/>
  <c r="O1350" i="2"/>
  <c r="M1350" i="2"/>
  <c r="O1349" i="2"/>
  <c r="M1349" i="2"/>
  <c r="O1348" i="2"/>
  <c r="M1348" i="2"/>
  <c r="O1347" i="2"/>
  <c r="M1347" i="2"/>
  <c r="O1346" i="2"/>
  <c r="M1346" i="2"/>
  <c r="O1345" i="2"/>
  <c r="M1345" i="2"/>
  <c r="O1344" i="2"/>
  <c r="M1344" i="2"/>
  <c r="O1343" i="2"/>
  <c r="M1343" i="2"/>
  <c r="O1342" i="2"/>
  <c r="M1342" i="2"/>
  <c r="O1341" i="2"/>
  <c r="M1341" i="2"/>
  <c r="O1340" i="2"/>
  <c r="M1340" i="2"/>
  <c r="O1339" i="2"/>
  <c r="M1339" i="2"/>
  <c r="O1338" i="2"/>
  <c r="M1338" i="2"/>
  <c r="O1337" i="2"/>
  <c r="M1337" i="2"/>
  <c r="O1336" i="2"/>
  <c r="M1336" i="2"/>
  <c r="O1335" i="2"/>
  <c r="M1335" i="2"/>
  <c r="O1334" i="2"/>
  <c r="M1334" i="2"/>
  <c r="O1333" i="2"/>
  <c r="M1333" i="2"/>
  <c r="O1332" i="2"/>
  <c r="M1332" i="2"/>
  <c r="O1331" i="2"/>
  <c r="M1331" i="2"/>
  <c r="O1330" i="2"/>
  <c r="M1330" i="2"/>
  <c r="O1329" i="2"/>
  <c r="M1329" i="2"/>
  <c r="O1328" i="2"/>
  <c r="M1328" i="2"/>
  <c r="O1327" i="2"/>
  <c r="M1327" i="2"/>
  <c r="O1326" i="2"/>
  <c r="M1326" i="2"/>
  <c r="O1325" i="2"/>
  <c r="M1325" i="2"/>
  <c r="O1324" i="2"/>
  <c r="M1324" i="2"/>
  <c r="O1323" i="2"/>
  <c r="M1323" i="2"/>
  <c r="O1322" i="2"/>
  <c r="M1322" i="2"/>
  <c r="O1321" i="2"/>
  <c r="M1321" i="2"/>
  <c r="O1320" i="2"/>
  <c r="M1320" i="2"/>
  <c r="O1319" i="2"/>
  <c r="M1319" i="2"/>
  <c r="O1318" i="2"/>
  <c r="M1318" i="2"/>
  <c r="O1317" i="2"/>
  <c r="M1317" i="2"/>
  <c r="O1316" i="2"/>
  <c r="M1316" i="2"/>
  <c r="O1315" i="2"/>
  <c r="M1315" i="2"/>
  <c r="O1314" i="2"/>
  <c r="M1314" i="2"/>
  <c r="O1313" i="2"/>
  <c r="M1313" i="2"/>
  <c r="O1312" i="2"/>
  <c r="M1312" i="2"/>
  <c r="O1311" i="2"/>
  <c r="M1311" i="2"/>
  <c r="O1310" i="2"/>
  <c r="M1310" i="2"/>
  <c r="O1309" i="2"/>
  <c r="M1309" i="2"/>
  <c r="O1308" i="2"/>
  <c r="M1308" i="2"/>
  <c r="O1307" i="2"/>
  <c r="M1307" i="2"/>
  <c r="O1306" i="2"/>
  <c r="M1306" i="2"/>
  <c r="O1305" i="2"/>
  <c r="M1305" i="2"/>
  <c r="O1304" i="2"/>
  <c r="M1304" i="2"/>
  <c r="O1303" i="2"/>
  <c r="M1303" i="2"/>
  <c r="O1302" i="2"/>
  <c r="M1302" i="2"/>
  <c r="O1301" i="2"/>
  <c r="M1301" i="2"/>
  <c r="O1300" i="2"/>
  <c r="M1300" i="2"/>
  <c r="O1299" i="2"/>
  <c r="M1299" i="2"/>
  <c r="O1298" i="2"/>
  <c r="M1298" i="2"/>
  <c r="O1297" i="2"/>
  <c r="M1297" i="2"/>
  <c r="O1296" i="2"/>
  <c r="M1296" i="2"/>
  <c r="O1295" i="2"/>
  <c r="M1295" i="2"/>
  <c r="O1294" i="2"/>
  <c r="M1294" i="2"/>
  <c r="O1293" i="2"/>
  <c r="M1293" i="2"/>
  <c r="O1292" i="2"/>
  <c r="M1292" i="2"/>
  <c r="O1291" i="2"/>
  <c r="M1291" i="2"/>
  <c r="O1290" i="2"/>
  <c r="M1290" i="2"/>
  <c r="O1289" i="2"/>
  <c r="M1289" i="2"/>
  <c r="O1288" i="2"/>
  <c r="M1288" i="2"/>
  <c r="O1287" i="2"/>
  <c r="M1287" i="2"/>
  <c r="O1286" i="2"/>
  <c r="M1286" i="2"/>
  <c r="O1285" i="2"/>
  <c r="M1285" i="2"/>
  <c r="O1284" i="2"/>
  <c r="M1284" i="2"/>
  <c r="O1283" i="2"/>
  <c r="M1283" i="2"/>
  <c r="O1282" i="2"/>
  <c r="M1282" i="2"/>
  <c r="O1281" i="2"/>
  <c r="M1281" i="2"/>
  <c r="O1280" i="2"/>
  <c r="M1280" i="2"/>
  <c r="O1279" i="2"/>
  <c r="M1279" i="2"/>
  <c r="O1278" i="2"/>
  <c r="M1278" i="2"/>
  <c r="O1277" i="2"/>
  <c r="M1277" i="2"/>
  <c r="O1276" i="2"/>
  <c r="M1276" i="2"/>
  <c r="O1275" i="2"/>
  <c r="M1275" i="2"/>
  <c r="O1274" i="2"/>
  <c r="M1274" i="2"/>
  <c r="O1273" i="2"/>
  <c r="M1273" i="2"/>
  <c r="O1272" i="2"/>
  <c r="M1272" i="2"/>
  <c r="O1271" i="2"/>
  <c r="M1271" i="2"/>
  <c r="O1270" i="2"/>
  <c r="M1270" i="2"/>
  <c r="O1269" i="2"/>
  <c r="M1269" i="2"/>
  <c r="O1268" i="2"/>
  <c r="M1268" i="2"/>
  <c r="O1267" i="2"/>
  <c r="M1267" i="2"/>
  <c r="O1266" i="2"/>
  <c r="M1266" i="2"/>
  <c r="O1265" i="2"/>
  <c r="M1265" i="2"/>
  <c r="O1264" i="2"/>
  <c r="M1264" i="2"/>
  <c r="O1263" i="2"/>
  <c r="M1263" i="2"/>
  <c r="O1262" i="2"/>
  <c r="M1262" i="2"/>
  <c r="O1261" i="2"/>
  <c r="M1261" i="2"/>
  <c r="O1260" i="2"/>
  <c r="M1260" i="2"/>
  <c r="O1259" i="2"/>
  <c r="M1259" i="2"/>
  <c r="O1258" i="2"/>
  <c r="M1258" i="2"/>
  <c r="O1257" i="2"/>
  <c r="M1257" i="2"/>
  <c r="O1256" i="2"/>
  <c r="M1256" i="2"/>
  <c r="O1255" i="2"/>
  <c r="M1255" i="2"/>
  <c r="O1254" i="2"/>
  <c r="M1254" i="2"/>
  <c r="O1253" i="2"/>
  <c r="M1253" i="2"/>
  <c r="O1252" i="2"/>
  <c r="M1252" i="2"/>
  <c r="O1251" i="2"/>
  <c r="M1251" i="2"/>
  <c r="O1250" i="2"/>
  <c r="M1250" i="2"/>
  <c r="O1249" i="2"/>
  <c r="M1249" i="2"/>
  <c r="O1248" i="2"/>
  <c r="M1248" i="2"/>
  <c r="O1247" i="2"/>
  <c r="M1247" i="2"/>
  <c r="O1246" i="2"/>
  <c r="M1246" i="2"/>
  <c r="O1245" i="2"/>
  <c r="M1245" i="2"/>
  <c r="O1244" i="2"/>
  <c r="M1244" i="2"/>
  <c r="O1243" i="2"/>
  <c r="M1243" i="2"/>
  <c r="O1242" i="2"/>
  <c r="M1242" i="2"/>
  <c r="O1241" i="2"/>
  <c r="M1241" i="2"/>
  <c r="O1240" i="2"/>
  <c r="M1240" i="2"/>
  <c r="O1239" i="2"/>
  <c r="M1239" i="2"/>
  <c r="O1238" i="2"/>
  <c r="M1238" i="2"/>
  <c r="O1237" i="2"/>
  <c r="M1237" i="2"/>
  <c r="O1236" i="2"/>
  <c r="M1236" i="2"/>
  <c r="O1235" i="2"/>
  <c r="M1235" i="2"/>
  <c r="O1234" i="2"/>
  <c r="M1234" i="2"/>
  <c r="O1233" i="2"/>
  <c r="M1233" i="2"/>
  <c r="O1232" i="2"/>
  <c r="M1232" i="2"/>
  <c r="O1231" i="2"/>
  <c r="M1231" i="2"/>
  <c r="O1230" i="2"/>
  <c r="M1230" i="2"/>
  <c r="O1229" i="2"/>
  <c r="M1229" i="2"/>
  <c r="O1228" i="2"/>
  <c r="M1228" i="2"/>
  <c r="O1227" i="2"/>
  <c r="M1227" i="2"/>
  <c r="O1226" i="2"/>
  <c r="M1226" i="2"/>
  <c r="O1225" i="2"/>
  <c r="M1225" i="2"/>
  <c r="O1224" i="2"/>
  <c r="M1224" i="2"/>
  <c r="O1223" i="2"/>
  <c r="M1223" i="2"/>
  <c r="O1222" i="2"/>
  <c r="M1222" i="2"/>
  <c r="O1221" i="2"/>
  <c r="M1221" i="2"/>
  <c r="O1220" i="2"/>
  <c r="M1220" i="2"/>
  <c r="O1219" i="2"/>
  <c r="M1219" i="2"/>
  <c r="O1218" i="2"/>
  <c r="M1218" i="2"/>
  <c r="O1217" i="2"/>
  <c r="M1217" i="2"/>
  <c r="O1216" i="2"/>
  <c r="M1216" i="2"/>
  <c r="O1215" i="2"/>
  <c r="M1215" i="2"/>
  <c r="O1214" i="2"/>
  <c r="M1214" i="2"/>
  <c r="O1213" i="2"/>
  <c r="M1213" i="2"/>
  <c r="O1212" i="2"/>
  <c r="M1212" i="2"/>
  <c r="O1211" i="2"/>
  <c r="M1211" i="2"/>
  <c r="O1210" i="2"/>
  <c r="M1210" i="2"/>
  <c r="O1209" i="2"/>
  <c r="M1209" i="2"/>
  <c r="O1208" i="2"/>
  <c r="M1208" i="2"/>
  <c r="O1207" i="2"/>
  <c r="M1207" i="2"/>
  <c r="O1206" i="2"/>
  <c r="M1206" i="2"/>
  <c r="O1205" i="2"/>
  <c r="M1205" i="2"/>
  <c r="O1204" i="2"/>
  <c r="M1204" i="2"/>
  <c r="O1203" i="2"/>
  <c r="M1203" i="2"/>
  <c r="O1202" i="2"/>
  <c r="M1202" i="2"/>
  <c r="O1201" i="2"/>
  <c r="M1201" i="2"/>
  <c r="O1200" i="2"/>
  <c r="M1200" i="2"/>
  <c r="O1199" i="2"/>
  <c r="M1199" i="2"/>
  <c r="M1198" i="2"/>
  <c r="M1197" i="2"/>
  <c r="O1196" i="2"/>
  <c r="M1196" i="2"/>
  <c r="O1195" i="2"/>
  <c r="M1195" i="2"/>
  <c r="O1194" i="2"/>
  <c r="M1194" i="2"/>
  <c r="O1193" i="2"/>
  <c r="M1193" i="2"/>
  <c r="O1192" i="2"/>
  <c r="M1192" i="2"/>
  <c r="O1191" i="2"/>
  <c r="M1191" i="2"/>
  <c r="O1190" i="2"/>
  <c r="M1190" i="2"/>
  <c r="M1189" i="2"/>
  <c r="M1188" i="2"/>
  <c r="O1188" i="2" s="1"/>
  <c r="M1187" i="2"/>
  <c r="O1187" i="2" s="1"/>
  <c r="M1186" i="2"/>
  <c r="O1186" i="2" s="1"/>
  <c r="M1185" i="2"/>
  <c r="O1185" i="2" s="1"/>
  <c r="M1184" i="2"/>
  <c r="O1184" i="2" s="1"/>
  <c r="M1183" i="2"/>
  <c r="O1183" i="2" s="1"/>
  <c r="M1182" i="2"/>
  <c r="O1182" i="2" s="1"/>
  <c r="M1181" i="2"/>
  <c r="O1181" i="2" s="1"/>
  <c r="M1180" i="2"/>
  <c r="O1180" i="2" s="1"/>
  <c r="M1179" i="2"/>
  <c r="O1179" i="2" s="1"/>
  <c r="M1178" i="2"/>
  <c r="O1178" i="2" s="1"/>
  <c r="M1177" i="2"/>
  <c r="O1177" i="2" s="1"/>
  <c r="M1176" i="2"/>
  <c r="O1176" i="2" s="1"/>
  <c r="M1175" i="2"/>
  <c r="O1175" i="2" s="1"/>
  <c r="M1174" i="2"/>
  <c r="O1174" i="2" s="1"/>
  <c r="M1173" i="2"/>
  <c r="O1173" i="2" s="1"/>
  <c r="M1172" i="2"/>
  <c r="O1172" i="2" s="1"/>
  <c r="M1171" i="2"/>
  <c r="O1171" i="2" s="1"/>
  <c r="M1170" i="2"/>
  <c r="O1170" i="2" s="1"/>
  <c r="M1169" i="2"/>
  <c r="O1169" i="2" s="1"/>
  <c r="M1168" i="2"/>
  <c r="O1168" i="2" s="1"/>
  <c r="M1167" i="2"/>
  <c r="O1167" i="2" s="1"/>
  <c r="M1166" i="2"/>
  <c r="O1166" i="2" s="1"/>
  <c r="M1165" i="2"/>
  <c r="O1165" i="2" s="1"/>
  <c r="M1164" i="2"/>
  <c r="O1164" i="2" s="1"/>
  <c r="M1163" i="2"/>
  <c r="O1163" i="2" s="1"/>
  <c r="M1162" i="2"/>
  <c r="O1162" i="2" s="1"/>
  <c r="M1161" i="2"/>
  <c r="O1161" i="2" s="1"/>
  <c r="M1160" i="2"/>
  <c r="O1160" i="2" s="1"/>
  <c r="M1159" i="2"/>
  <c r="O1159" i="2" s="1"/>
  <c r="M1158" i="2"/>
  <c r="O1158" i="2" s="1"/>
  <c r="M1157" i="2"/>
  <c r="O1157" i="2" s="1"/>
  <c r="M1156" i="2"/>
  <c r="O1156" i="2" s="1"/>
  <c r="M1155" i="2"/>
  <c r="O1155" i="2" s="1"/>
  <c r="M1154" i="2"/>
  <c r="O1154" i="2" s="1"/>
  <c r="M1153" i="2"/>
  <c r="O1153" i="2" s="1"/>
  <c r="M1152" i="2"/>
  <c r="O1152" i="2" s="1"/>
  <c r="M1151" i="2"/>
  <c r="O1151" i="2" s="1"/>
  <c r="M1150" i="2"/>
  <c r="O1150" i="2" s="1"/>
  <c r="M1149" i="2"/>
  <c r="O1149" i="2" s="1"/>
  <c r="M1148" i="2"/>
  <c r="O1148" i="2" s="1"/>
  <c r="M1147" i="2"/>
  <c r="O1147" i="2" s="1"/>
  <c r="M1146" i="2"/>
  <c r="O1146" i="2" s="1"/>
  <c r="M1145" i="2"/>
  <c r="O1145" i="2" s="1"/>
  <c r="M1144" i="2"/>
  <c r="O1144" i="2" s="1"/>
  <c r="M1143" i="2"/>
  <c r="O1143" i="2" s="1"/>
  <c r="M1142" i="2"/>
  <c r="O1142" i="2" s="1"/>
  <c r="M1141" i="2"/>
  <c r="O1141" i="2" s="1"/>
  <c r="M1140" i="2"/>
  <c r="O1140" i="2" s="1"/>
  <c r="M1139" i="2"/>
  <c r="O1139" i="2" s="1"/>
  <c r="M1138" i="2"/>
  <c r="O1138" i="2" s="1"/>
  <c r="M1137" i="2"/>
  <c r="O1137" i="2" s="1"/>
  <c r="M1136" i="2"/>
  <c r="O1136" i="2" s="1"/>
  <c r="M1135" i="2"/>
  <c r="O1135" i="2" s="1"/>
  <c r="M1134" i="2"/>
  <c r="O1134" i="2" s="1"/>
  <c r="M1133" i="2"/>
  <c r="O1133" i="2" s="1"/>
  <c r="M1132" i="2"/>
  <c r="O1132" i="2" s="1"/>
  <c r="M1131" i="2"/>
  <c r="O1131" i="2" s="1"/>
  <c r="M1130" i="2"/>
  <c r="O1130" i="2" s="1"/>
  <c r="M1129" i="2"/>
  <c r="O1129" i="2" s="1"/>
  <c r="M1128" i="2"/>
  <c r="O1128" i="2" s="1"/>
  <c r="M1127" i="2"/>
  <c r="O1127" i="2" s="1"/>
  <c r="M1126" i="2"/>
  <c r="O1126" i="2" s="1"/>
  <c r="M1125" i="2"/>
  <c r="O1125" i="2" s="1"/>
  <c r="M1124" i="2"/>
  <c r="O1124" i="2" s="1"/>
  <c r="M1123" i="2"/>
  <c r="O1123" i="2" s="1"/>
  <c r="M1122" i="2"/>
  <c r="O1122" i="2" s="1"/>
  <c r="M1121" i="2"/>
  <c r="O1121" i="2" s="1"/>
  <c r="M1120" i="2"/>
  <c r="O1120" i="2" s="1"/>
  <c r="M1119" i="2"/>
  <c r="O1119" i="2" s="1"/>
  <c r="M1118" i="2"/>
  <c r="O1118" i="2" s="1"/>
  <c r="M1117" i="2"/>
  <c r="O1117" i="2" s="1"/>
  <c r="M1116" i="2"/>
  <c r="O1116" i="2" s="1"/>
  <c r="M1115" i="2"/>
  <c r="O1115" i="2" s="1"/>
  <c r="M1114" i="2"/>
  <c r="O1114" i="2" s="1"/>
  <c r="M1113" i="2"/>
  <c r="O1113" i="2" s="1"/>
  <c r="M1112" i="2"/>
  <c r="O1112" i="2" s="1"/>
  <c r="M1111" i="2"/>
  <c r="O1111" i="2" s="1"/>
  <c r="M1110" i="2"/>
  <c r="O1110" i="2" s="1"/>
  <c r="M1109" i="2"/>
  <c r="O1109" i="2" s="1"/>
  <c r="M1108" i="2"/>
  <c r="O1108" i="2" s="1"/>
  <c r="M1107" i="2"/>
  <c r="O1107" i="2" s="1"/>
  <c r="M1106" i="2"/>
  <c r="O1106" i="2" s="1"/>
  <c r="M1105" i="2"/>
  <c r="O1105" i="2" s="1"/>
  <c r="M1104" i="2"/>
  <c r="O1104" i="2" s="1"/>
  <c r="M1103" i="2"/>
  <c r="O1103" i="2" s="1"/>
  <c r="M1102" i="2"/>
  <c r="O1102" i="2" s="1"/>
  <c r="M1101" i="2"/>
  <c r="O1101" i="2" s="1"/>
  <c r="M1100" i="2"/>
  <c r="O1100" i="2" s="1"/>
  <c r="M1099" i="2"/>
  <c r="O1099" i="2" s="1"/>
  <c r="M1098" i="2"/>
  <c r="O1098" i="2" s="1"/>
  <c r="M1097" i="2"/>
  <c r="O1097" i="2" s="1"/>
  <c r="M1096" i="2"/>
  <c r="O1096" i="2" s="1"/>
  <c r="M1095" i="2"/>
  <c r="O1095" i="2" s="1"/>
  <c r="M1094" i="2"/>
  <c r="O1094" i="2" s="1"/>
  <c r="M1093" i="2"/>
  <c r="O1093" i="2" s="1"/>
  <c r="M1092" i="2"/>
  <c r="O1092" i="2" s="1"/>
  <c r="M1091" i="2"/>
  <c r="O1091" i="2" s="1"/>
  <c r="M1090" i="2"/>
  <c r="O1090" i="2" s="1"/>
  <c r="M1089" i="2"/>
  <c r="O1089" i="2" s="1"/>
  <c r="M1088" i="2"/>
  <c r="O1088" i="2" s="1"/>
  <c r="M1087" i="2"/>
  <c r="O1087" i="2" s="1"/>
  <c r="M1086" i="2"/>
  <c r="O1086" i="2" s="1"/>
  <c r="M1085" i="2"/>
  <c r="O1085" i="2" s="1"/>
  <c r="M1084" i="2"/>
  <c r="O1084" i="2" s="1"/>
  <c r="M1083" i="2"/>
  <c r="O1083" i="2" s="1"/>
  <c r="M1082" i="2"/>
  <c r="O1082" i="2" s="1"/>
  <c r="M1081" i="2"/>
  <c r="O1081" i="2" s="1"/>
  <c r="M1080" i="2"/>
  <c r="O1080" i="2" s="1"/>
  <c r="M1079" i="2"/>
  <c r="O1079" i="2" s="1"/>
  <c r="M1078" i="2"/>
  <c r="O1078" i="2" s="1"/>
  <c r="M1077" i="2"/>
  <c r="O1077" i="2" s="1"/>
  <c r="M1076" i="2"/>
  <c r="O1076" i="2" s="1"/>
  <c r="M1075" i="2"/>
  <c r="O1075" i="2" s="1"/>
  <c r="M1074" i="2"/>
  <c r="O1074" i="2" s="1"/>
  <c r="M1073" i="2"/>
  <c r="O1073" i="2" s="1"/>
  <c r="M1072" i="2"/>
  <c r="O1072" i="2" s="1"/>
  <c r="M1071" i="2"/>
  <c r="O1071" i="2" s="1"/>
  <c r="M1070" i="2"/>
  <c r="O1070" i="2" s="1"/>
  <c r="M1069" i="2"/>
  <c r="O1069" i="2" s="1"/>
  <c r="M1068" i="2"/>
  <c r="O1068" i="2" s="1"/>
  <c r="M1067" i="2"/>
  <c r="O1067" i="2" s="1"/>
  <c r="M1066" i="2"/>
  <c r="O1066" i="2" s="1"/>
  <c r="M1065" i="2"/>
  <c r="O1065" i="2" s="1"/>
  <c r="M1064" i="2"/>
  <c r="O1064" i="2" s="1"/>
  <c r="M1063" i="2"/>
  <c r="O1063" i="2" s="1"/>
  <c r="M1062" i="2"/>
  <c r="O1062" i="2" s="1"/>
  <c r="M1061" i="2"/>
  <c r="O1061" i="2" s="1"/>
  <c r="M1060" i="2"/>
  <c r="O1060" i="2" s="1"/>
  <c r="M1059" i="2"/>
  <c r="O1059" i="2" s="1"/>
  <c r="M1058" i="2"/>
  <c r="O1058" i="2" s="1"/>
  <c r="M1057" i="2"/>
  <c r="O1057" i="2" s="1"/>
  <c r="M1056" i="2"/>
  <c r="O1056" i="2" s="1"/>
  <c r="M1055" i="2"/>
  <c r="O1055" i="2" s="1"/>
  <c r="M1054" i="2"/>
  <c r="O1054" i="2" s="1"/>
  <c r="M1053" i="2"/>
  <c r="O1053" i="2" s="1"/>
  <c r="M1052" i="2"/>
  <c r="O1052" i="2" s="1"/>
  <c r="M1051" i="2"/>
  <c r="O1051" i="2" s="1"/>
  <c r="M1050" i="2"/>
  <c r="O1050" i="2" s="1"/>
  <c r="M1049" i="2"/>
  <c r="O1049" i="2" s="1"/>
  <c r="M1048" i="2"/>
  <c r="O1048" i="2" s="1"/>
  <c r="M1047" i="2"/>
  <c r="O1047" i="2" s="1"/>
  <c r="M1046" i="2"/>
  <c r="O1046" i="2" s="1"/>
  <c r="M1045" i="2"/>
  <c r="O1045" i="2" s="1"/>
  <c r="M1044" i="2"/>
  <c r="O1044" i="2" s="1"/>
  <c r="M1043" i="2"/>
  <c r="O1043" i="2" s="1"/>
  <c r="M1042" i="2"/>
  <c r="O1042" i="2" s="1"/>
  <c r="M1041" i="2"/>
  <c r="O1041" i="2" s="1"/>
  <c r="M1040" i="2"/>
  <c r="O1040" i="2" s="1"/>
  <c r="M1039" i="2"/>
  <c r="O1039" i="2" s="1"/>
  <c r="M1038" i="2"/>
  <c r="O1038" i="2" s="1"/>
  <c r="M1037" i="2"/>
  <c r="O1037" i="2" s="1"/>
  <c r="M1036" i="2"/>
  <c r="O1036" i="2" s="1"/>
  <c r="M1035" i="2"/>
  <c r="O1035" i="2" s="1"/>
  <c r="M1034" i="2"/>
  <c r="O1034" i="2" s="1"/>
  <c r="M1033" i="2"/>
  <c r="O1033" i="2" s="1"/>
  <c r="M1032" i="2"/>
  <c r="O1032" i="2" s="1"/>
  <c r="M1031" i="2"/>
  <c r="O1031" i="2" s="1"/>
  <c r="M1030" i="2"/>
  <c r="O1030" i="2" s="1"/>
  <c r="M1029" i="2"/>
  <c r="O1029" i="2" s="1"/>
  <c r="M1028" i="2"/>
  <c r="O1028" i="2" s="1"/>
  <c r="M1027" i="2"/>
  <c r="O1027" i="2" s="1"/>
  <c r="M1026" i="2"/>
  <c r="O1026" i="2" s="1"/>
  <c r="M1025" i="2"/>
  <c r="O1025" i="2" s="1"/>
  <c r="M1024" i="2"/>
  <c r="O1024" i="2" s="1"/>
  <c r="M1023" i="2"/>
  <c r="O1023" i="2" s="1"/>
  <c r="M1022" i="2"/>
  <c r="O1022" i="2" s="1"/>
  <c r="M1021" i="2"/>
  <c r="O1021" i="2" s="1"/>
  <c r="M1020" i="2"/>
  <c r="O1020" i="2" s="1"/>
  <c r="M1019" i="2"/>
  <c r="O1019" i="2" s="1"/>
  <c r="M1018" i="2"/>
  <c r="O1018" i="2" s="1"/>
  <c r="M1017" i="2"/>
  <c r="O1017" i="2" s="1"/>
  <c r="M1016" i="2"/>
  <c r="O1016" i="2" s="1"/>
  <c r="M1015" i="2"/>
  <c r="O1015" i="2" s="1"/>
  <c r="M1014" i="2"/>
  <c r="O1014" i="2" s="1"/>
  <c r="M1013" i="2"/>
  <c r="O1012" i="2"/>
  <c r="M1012" i="2"/>
  <c r="O1011" i="2"/>
  <c r="M1011" i="2"/>
  <c r="O1010" i="2"/>
  <c r="M1010" i="2"/>
  <c r="O1009" i="2"/>
  <c r="M1009" i="2"/>
  <c r="O1008" i="2"/>
  <c r="M1008" i="2"/>
  <c r="O1007" i="2"/>
  <c r="M1007" i="2"/>
  <c r="O1006" i="2"/>
  <c r="M1006" i="2"/>
  <c r="O1005" i="2"/>
  <c r="M1005" i="2"/>
  <c r="O1004" i="2"/>
  <c r="M1004" i="2"/>
  <c r="O1003" i="2"/>
  <c r="M1003" i="2"/>
  <c r="O1002" i="2"/>
  <c r="M1002" i="2"/>
  <c r="O1001" i="2"/>
  <c r="M1001" i="2"/>
  <c r="O1000" i="2"/>
  <c r="M1000" i="2"/>
  <c r="O999" i="2"/>
  <c r="M999" i="2"/>
  <c r="O998" i="2"/>
  <c r="M998" i="2"/>
  <c r="O997" i="2"/>
  <c r="M997" i="2"/>
  <c r="O996" i="2"/>
  <c r="M996" i="2"/>
  <c r="O995" i="2"/>
  <c r="M995" i="2"/>
  <c r="O994" i="2"/>
  <c r="M994" i="2"/>
  <c r="O993" i="2"/>
  <c r="M993" i="2"/>
  <c r="O992" i="2"/>
  <c r="M992" i="2"/>
  <c r="O991" i="2"/>
  <c r="M991" i="2"/>
  <c r="O990" i="2"/>
  <c r="M990" i="2"/>
  <c r="O989" i="2"/>
  <c r="M989" i="2"/>
  <c r="O988" i="2"/>
  <c r="M988" i="2"/>
  <c r="O987" i="2"/>
  <c r="M987" i="2"/>
  <c r="O986" i="2"/>
  <c r="M986" i="2"/>
  <c r="O985" i="2"/>
  <c r="M985" i="2"/>
  <c r="O984" i="2"/>
  <c r="M984" i="2"/>
  <c r="O983" i="2"/>
  <c r="M983" i="2"/>
  <c r="O982" i="2"/>
  <c r="M982" i="2"/>
  <c r="O981" i="2"/>
  <c r="M981" i="2"/>
  <c r="O980" i="2"/>
  <c r="M980" i="2"/>
  <c r="O979" i="2"/>
  <c r="M979" i="2"/>
  <c r="O978" i="2"/>
  <c r="M978" i="2"/>
  <c r="O977" i="2"/>
  <c r="M977" i="2"/>
  <c r="O976" i="2"/>
  <c r="M976" i="2"/>
  <c r="O975" i="2"/>
  <c r="M975" i="2"/>
  <c r="O974" i="2"/>
  <c r="M974" i="2"/>
  <c r="O973" i="2"/>
  <c r="M973" i="2"/>
  <c r="O972" i="2"/>
  <c r="M972" i="2"/>
  <c r="O971" i="2"/>
  <c r="M971" i="2"/>
  <c r="O970" i="2"/>
  <c r="M970" i="2"/>
  <c r="O969" i="2"/>
  <c r="M969" i="2"/>
  <c r="O968" i="2"/>
  <c r="M968" i="2"/>
  <c r="O967" i="2"/>
  <c r="M967" i="2"/>
  <c r="O966" i="2"/>
  <c r="M966" i="2"/>
  <c r="O965" i="2"/>
  <c r="M965" i="2"/>
  <c r="O964" i="2"/>
  <c r="M964" i="2"/>
  <c r="O963" i="2"/>
  <c r="M963" i="2"/>
  <c r="O962" i="2"/>
  <c r="M962" i="2"/>
  <c r="O961" i="2"/>
  <c r="M961" i="2"/>
  <c r="O960" i="2"/>
  <c r="M960" i="2"/>
  <c r="O959" i="2"/>
  <c r="M959" i="2"/>
  <c r="O958" i="2"/>
  <c r="M958" i="2"/>
  <c r="O957" i="2"/>
  <c r="M957" i="2"/>
  <c r="O956" i="2"/>
  <c r="M956" i="2"/>
  <c r="O955" i="2"/>
  <c r="M955" i="2"/>
  <c r="O954" i="2"/>
  <c r="M954" i="2"/>
  <c r="O953" i="2"/>
  <c r="M953" i="2"/>
  <c r="O952" i="2"/>
  <c r="M952" i="2"/>
  <c r="O951" i="2"/>
  <c r="M951" i="2"/>
  <c r="O950" i="2"/>
  <c r="M950" i="2"/>
  <c r="O949" i="2"/>
  <c r="M949" i="2"/>
  <c r="O948" i="2"/>
  <c r="M948" i="2"/>
  <c r="O947" i="2"/>
  <c r="M947" i="2"/>
  <c r="O946" i="2"/>
  <c r="M946" i="2"/>
  <c r="O945" i="2"/>
  <c r="M945" i="2"/>
  <c r="O944" i="2"/>
  <c r="M944" i="2"/>
  <c r="O943" i="2"/>
  <c r="M943" i="2"/>
  <c r="O942" i="2"/>
  <c r="M942" i="2"/>
  <c r="O941" i="2"/>
  <c r="M941" i="2"/>
  <c r="O940" i="2"/>
  <c r="M940" i="2"/>
  <c r="O939" i="2"/>
  <c r="M939" i="2"/>
  <c r="O938" i="2"/>
  <c r="M938" i="2"/>
  <c r="O937" i="2"/>
  <c r="M937" i="2"/>
  <c r="O936" i="2"/>
  <c r="M936" i="2"/>
  <c r="O935" i="2"/>
  <c r="M935" i="2"/>
  <c r="O934" i="2"/>
  <c r="M934" i="2"/>
  <c r="O933" i="2"/>
  <c r="M933" i="2"/>
  <c r="O932" i="2"/>
  <c r="M932" i="2"/>
  <c r="O931" i="2"/>
  <c r="M931" i="2"/>
  <c r="O930" i="2"/>
  <c r="M930" i="2"/>
  <c r="O929" i="2"/>
  <c r="M929" i="2"/>
  <c r="O928" i="2"/>
  <c r="M928" i="2"/>
  <c r="O927" i="2"/>
  <c r="M927" i="2"/>
  <c r="O926" i="2"/>
  <c r="M926" i="2"/>
  <c r="O925" i="2"/>
  <c r="M925" i="2"/>
  <c r="O924" i="2"/>
  <c r="M924" i="2"/>
  <c r="O923" i="2"/>
  <c r="M923" i="2"/>
  <c r="O922" i="2"/>
  <c r="M922" i="2"/>
  <c r="O921" i="2"/>
  <c r="M921" i="2"/>
  <c r="O920" i="2"/>
  <c r="M920" i="2"/>
  <c r="O919" i="2"/>
  <c r="M919" i="2"/>
  <c r="O918" i="2"/>
  <c r="M918" i="2"/>
  <c r="O917" i="2"/>
  <c r="M917" i="2"/>
  <c r="O916" i="2"/>
  <c r="M916" i="2"/>
  <c r="O915" i="2"/>
  <c r="M915" i="2"/>
  <c r="O914" i="2"/>
  <c r="M914" i="2"/>
  <c r="O913" i="2"/>
  <c r="M913" i="2"/>
  <c r="O912" i="2"/>
  <c r="M912" i="2"/>
  <c r="O911" i="2"/>
  <c r="M911" i="2"/>
  <c r="O910" i="2"/>
  <c r="M910" i="2"/>
  <c r="O909" i="2"/>
  <c r="M909" i="2"/>
  <c r="O908" i="2"/>
  <c r="M908" i="2"/>
  <c r="O907" i="2"/>
  <c r="M907" i="2"/>
  <c r="O906" i="2"/>
  <c r="M906" i="2"/>
  <c r="O905" i="2"/>
  <c r="M905" i="2"/>
  <c r="O904" i="2"/>
  <c r="M904" i="2"/>
  <c r="O903" i="2"/>
  <c r="M903" i="2"/>
  <c r="O902" i="2"/>
  <c r="M902" i="2"/>
  <c r="O901" i="2"/>
  <c r="M901" i="2"/>
  <c r="O900" i="2"/>
  <c r="M900" i="2"/>
  <c r="O899" i="2"/>
  <c r="M899" i="2"/>
  <c r="O898" i="2"/>
  <c r="M898" i="2"/>
  <c r="O897" i="2"/>
  <c r="M897" i="2"/>
  <c r="O896" i="2"/>
  <c r="M896" i="2"/>
  <c r="O895" i="2"/>
  <c r="M895" i="2"/>
  <c r="O894" i="2"/>
  <c r="M894" i="2"/>
  <c r="O893" i="2"/>
  <c r="M893" i="2"/>
  <c r="O892" i="2"/>
  <c r="M892" i="2"/>
  <c r="O891" i="2"/>
  <c r="M891" i="2"/>
  <c r="O890" i="2"/>
  <c r="M890" i="2"/>
  <c r="O889" i="2"/>
  <c r="M889" i="2"/>
  <c r="O888" i="2"/>
  <c r="M888" i="2"/>
  <c r="O887" i="2"/>
  <c r="M887" i="2"/>
  <c r="O886" i="2"/>
  <c r="M886" i="2"/>
  <c r="O885" i="2"/>
  <c r="M885" i="2"/>
  <c r="O884" i="2"/>
  <c r="M884" i="2"/>
  <c r="O883" i="2"/>
  <c r="M883" i="2"/>
  <c r="O882" i="2"/>
  <c r="M882" i="2"/>
  <c r="O881" i="2"/>
  <c r="M881" i="2"/>
  <c r="O880" i="2"/>
  <c r="M880" i="2"/>
  <c r="O879" i="2"/>
  <c r="M879" i="2"/>
  <c r="O878" i="2"/>
  <c r="M878" i="2"/>
  <c r="O877" i="2"/>
  <c r="M877" i="2"/>
  <c r="O876" i="2"/>
  <c r="M876" i="2"/>
  <c r="O875" i="2"/>
  <c r="M875" i="2"/>
  <c r="O874" i="2"/>
  <c r="M874" i="2"/>
  <c r="O873" i="2"/>
  <c r="M873" i="2"/>
  <c r="O872" i="2"/>
  <c r="M872" i="2"/>
  <c r="O871" i="2"/>
  <c r="M871" i="2"/>
  <c r="O870" i="2"/>
  <c r="M870" i="2"/>
  <c r="O869" i="2"/>
  <c r="M869" i="2"/>
  <c r="O868" i="2"/>
  <c r="M868" i="2"/>
  <c r="O867" i="2"/>
  <c r="M867" i="2"/>
  <c r="O866" i="2"/>
  <c r="M866" i="2"/>
  <c r="O865" i="2"/>
  <c r="M865" i="2"/>
  <c r="O864" i="2"/>
  <c r="M864" i="2"/>
  <c r="O863" i="2"/>
  <c r="M863" i="2"/>
  <c r="O862" i="2"/>
  <c r="M862" i="2"/>
  <c r="O861" i="2"/>
  <c r="M861" i="2"/>
  <c r="O860" i="2"/>
  <c r="M860" i="2"/>
  <c r="O859" i="2"/>
  <c r="M859" i="2"/>
  <c r="O858" i="2"/>
  <c r="M858" i="2"/>
  <c r="O857" i="2"/>
  <c r="M857" i="2"/>
  <c r="O856" i="2"/>
  <c r="M856" i="2"/>
  <c r="O855" i="2"/>
  <c r="M855" i="2"/>
  <c r="O854" i="2"/>
  <c r="M854" i="2"/>
  <c r="O853" i="2"/>
  <c r="M853" i="2"/>
  <c r="O852" i="2"/>
  <c r="M852" i="2"/>
  <c r="O851" i="2"/>
  <c r="M851" i="2"/>
  <c r="O850" i="2"/>
  <c r="M850" i="2"/>
  <c r="O849" i="2"/>
  <c r="M849" i="2"/>
  <c r="O848" i="2"/>
  <c r="M848" i="2"/>
  <c r="O847" i="2"/>
  <c r="M847" i="2"/>
  <c r="O846" i="2"/>
  <c r="M846" i="2"/>
  <c r="O845" i="2"/>
  <c r="M845" i="2"/>
  <c r="O844" i="2"/>
  <c r="M844" i="2"/>
  <c r="O843" i="2"/>
  <c r="M843" i="2"/>
  <c r="O842" i="2"/>
  <c r="M842" i="2"/>
  <c r="O841" i="2"/>
  <c r="M841" i="2"/>
  <c r="O840" i="2"/>
  <c r="M840" i="2"/>
  <c r="O839" i="2"/>
  <c r="M839" i="2"/>
  <c r="O838" i="2"/>
  <c r="M838" i="2"/>
  <c r="O837" i="2"/>
  <c r="M837" i="2"/>
  <c r="O836" i="2"/>
  <c r="M836" i="2"/>
  <c r="O835" i="2"/>
  <c r="M835" i="2"/>
  <c r="O834" i="2"/>
  <c r="M834" i="2"/>
  <c r="O833" i="2"/>
  <c r="M833" i="2"/>
  <c r="O832" i="2"/>
  <c r="M832" i="2"/>
  <c r="O831" i="2"/>
  <c r="M831" i="2"/>
  <c r="M830" i="2"/>
  <c r="M829" i="2"/>
  <c r="O828" i="2"/>
  <c r="M828" i="2"/>
  <c r="O827" i="2"/>
  <c r="M827" i="2"/>
  <c r="O826" i="2"/>
  <c r="M826" i="2"/>
  <c r="O825" i="2"/>
  <c r="M825" i="2"/>
  <c r="O824" i="2"/>
  <c r="M824" i="2"/>
  <c r="O823" i="2"/>
  <c r="M823" i="2"/>
  <c r="O822" i="2"/>
  <c r="M822" i="2"/>
  <c r="O821" i="2"/>
  <c r="M821" i="2"/>
  <c r="O820" i="2"/>
  <c r="M820" i="2"/>
  <c r="O819" i="2"/>
  <c r="M819" i="2"/>
  <c r="O818" i="2"/>
  <c r="M818" i="2"/>
  <c r="O817" i="2"/>
  <c r="M817" i="2"/>
  <c r="O816" i="2"/>
  <c r="M816" i="2"/>
  <c r="O815" i="2"/>
  <c r="M815" i="2"/>
  <c r="O814" i="2"/>
  <c r="M814" i="2"/>
  <c r="O813" i="2"/>
  <c r="M813" i="2"/>
  <c r="O812" i="2"/>
  <c r="M812" i="2"/>
  <c r="O811" i="2"/>
  <c r="M811" i="2"/>
  <c r="O810" i="2"/>
  <c r="M810" i="2"/>
  <c r="O809" i="2"/>
  <c r="M809" i="2"/>
  <c r="O808" i="2"/>
  <c r="M808" i="2"/>
  <c r="O807" i="2"/>
  <c r="M807" i="2"/>
  <c r="O806" i="2"/>
  <c r="M806" i="2"/>
  <c r="O805" i="2"/>
  <c r="M805" i="2"/>
  <c r="O804" i="2"/>
  <c r="M804" i="2"/>
  <c r="M803" i="2"/>
  <c r="M802" i="2"/>
  <c r="O802" i="2" s="1"/>
  <c r="M801" i="2"/>
  <c r="O801" i="2" s="1"/>
  <c r="M800" i="2"/>
  <c r="O800" i="2" s="1"/>
  <c r="M799" i="2"/>
  <c r="O799" i="2" s="1"/>
  <c r="M798" i="2"/>
  <c r="O798" i="2" s="1"/>
  <c r="M797" i="2"/>
  <c r="O797" i="2" s="1"/>
  <c r="M796" i="2"/>
  <c r="O796" i="2" s="1"/>
  <c r="M795" i="2"/>
  <c r="O795" i="2" s="1"/>
  <c r="M794" i="2"/>
  <c r="O794" i="2" s="1"/>
  <c r="M793" i="2"/>
  <c r="O793" i="2" s="1"/>
  <c r="M792" i="2"/>
  <c r="O791" i="2"/>
  <c r="M791" i="2"/>
  <c r="O790" i="2"/>
  <c r="M790" i="2"/>
  <c r="O789" i="2"/>
  <c r="M789" i="2"/>
  <c r="O788" i="2"/>
  <c r="M788" i="2"/>
  <c r="O787" i="2"/>
  <c r="M787" i="2"/>
  <c r="O786" i="2"/>
  <c r="M786" i="2"/>
  <c r="O785" i="2"/>
  <c r="M785" i="2"/>
  <c r="O784" i="2"/>
  <c r="M784" i="2"/>
  <c r="O783" i="2"/>
  <c r="M783" i="2"/>
  <c r="O782" i="2"/>
  <c r="M782" i="2"/>
  <c r="O781" i="2"/>
  <c r="M781" i="2"/>
  <c r="O780" i="2"/>
  <c r="M780" i="2"/>
  <c r="O779" i="2"/>
  <c r="M779" i="2"/>
  <c r="O778" i="2"/>
  <c r="M778" i="2"/>
  <c r="O777" i="2"/>
  <c r="M777" i="2"/>
  <c r="O776" i="2"/>
  <c r="M776" i="2"/>
  <c r="O775" i="2"/>
  <c r="M775" i="2"/>
  <c r="O774" i="2"/>
  <c r="M774" i="2"/>
  <c r="O773" i="2"/>
  <c r="M773" i="2"/>
  <c r="O772" i="2"/>
  <c r="M772" i="2"/>
  <c r="O771" i="2"/>
  <c r="M771" i="2"/>
  <c r="O770" i="2"/>
  <c r="M770" i="2"/>
  <c r="O769" i="2"/>
  <c r="M769" i="2"/>
  <c r="O768" i="2"/>
  <c r="M768" i="2"/>
  <c r="O767" i="2"/>
  <c r="M767" i="2"/>
  <c r="O766" i="2"/>
  <c r="M766" i="2"/>
  <c r="O765" i="2"/>
  <c r="M765" i="2"/>
  <c r="O764" i="2"/>
  <c r="M764" i="2"/>
  <c r="O763" i="2"/>
  <c r="M763" i="2"/>
  <c r="O762" i="2"/>
  <c r="M762" i="2"/>
  <c r="O761" i="2"/>
  <c r="M761" i="2"/>
  <c r="O760" i="2"/>
  <c r="M760" i="2"/>
  <c r="O759" i="2"/>
  <c r="M759" i="2"/>
  <c r="O758" i="2"/>
  <c r="M758" i="2"/>
  <c r="O757" i="2"/>
  <c r="M757" i="2"/>
  <c r="O756" i="2"/>
  <c r="M756" i="2"/>
  <c r="O755" i="2"/>
  <c r="M755" i="2"/>
  <c r="O754" i="2"/>
  <c r="M754" i="2"/>
  <c r="O753" i="2"/>
  <c r="M753" i="2"/>
  <c r="O752" i="2"/>
  <c r="M752" i="2"/>
  <c r="M751" i="2"/>
  <c r="M750" i="2"/>
  <c r="O750" i="2" s="1"/>
  <c r="M749" i="2"/>
  <c r="O749" i="2" s="1"/>
  <c r="M748" i="2"/>
  <c r="O748" i="2" s="1"/>
  <c r="M747" i="2"/>
  <c r="O747" i="2" s="1"/>
  <c r="M746" i="2"/>
  <c r="O746" i="2" s="1"/>
  <c r="M745" i="2"/>
  <c r="O745" i="2" s="1"/>
  <c r="M744" i="2"/>
  <c r="O744" i="2" s="1"/>
  <c r="M743" i="2"/>
  <c r="O743" i="2" s="1"/>
  <c r="M742" i="2"/>
  <c r="O742" i="2" s="1"/>
  <c r="M741" i="2"/>
  <c r="O741" i="2" s="1"/>
  <c r="M740" i="2"/>
  <c r="O740" i="2" s="1"/>
  <c r="M739" i="2"/>
  <c r="O739" i="2" s="1"/>
  <c r="M738" i="2"/>
  <c r="O738" i="2" s="1"/>
  <c r="M737" i="2"/>
  <c r="O737" i="2" s="1"/>
  <c r="M736" i="2"/>
  <c r="O736" i="2" s="1"/>
  <c r="M735" i="2"/>
  <c r="O735" i="2" s="1"/>
  <c r="M734" i="2"/>
  <c r="O734" i="2" s="1"/>
  <c r="M733" i="2"/>
  <c r="O733" i="2" s="1"/>
  <c r="M732" i="2"/>
  <c r="O732" i="2" s="1"/>
  <c r="M731" i="2"/>
  <c r="O731" i="2" s="1"/>
  <c r="M730" i="2"/>
  <c r="O730" i="2" s="1"/>
  <c r="M729" i="2"/>
  <c r="O729" i="2" s="1"/>
  <c r="M728" i="2"/>
  <c r="O728" i="2" s="1"/>
  <c r="M727" i="2"/>
  <c r="O727" i="2" s="1"/>
  <c r="M726" i="2"/>
  <c r="O726" i="2" s="1"/>
  <c r="M725" i="2"/>
  <c r="O725" i="2" s="1"/>
  <c r="M724" i="2"/>
  <c r="O724" i="2" s="1"/>
  <c r="M723" i="2"/>
  <c r="O723" i="2" s="1"/>
  <c r="M722" i="2"/>
  <c r="O722" i="2" s="1"/>
  <c r="M721" i="2"/>
  <c r="O721" i="2" s="1"/>
  <c r="M720" i="2"/>
  <c r="O720" i="2" s="1"/>
  <c r="M719" i="2"/>
  <c r="O719" i="2" s="1"/>
  <c r="M718" i="2"/>
  <c r="O718" i="2" s="1"/>
  <c r="M717" i="2"/>
  <c r="O717" i="2" s="1"/>
  <c r="M716" i="2"/>
  <c r="O716" i="2" s="1"/>
  <c r="M715" i="2"/>
  <c r="O715" i="2" s="1"/>
  <c r="M714" i="2"/>
  <c r="O714" i="2" s="1"/>
  <c r="M713" i="2"/>
  <c r="O713" i="2" s="1"/>
  <c r="M712" i="2"/>
  <c r="O712" i="2" s="1"/>
  <c r="M711" i="2"/>
  <c r="O711" i="2" s="1"/>
  <c r="M710" i="2"/>
  <c r="O710" i="2" s="1"/>
  <c r="M709" i="2"/>
  <c r="O709" i="2" s="1"/>
  <c r="M708" i="2"/>
  <c r="O708" i="2" s="1"/>
  <c r="M707" i="2"/>
  <c r="O707" i="2" s="1"/>
  <c r="M706" i="2"/>
  <c r="O706" i="2" s="1"/>
  <c r="M705" i="2"/>
  <c r="O705" i="2" s="1"/>
  <c r="M704" i="2"/>
  <c r="O704" i="2" s="1"/>
  <c r="M703" i="2"/>
  <c r="O703" i="2" s="1"/>
  <c r="M702" i="2"/>
  <c r="O702" i="2" s="1"/>
  <c r="M701" i="2"/>
  <c r="O701" i="2" s="1"/>
  <c r="M700" i="2"/>
  <c r="O700" i="2" s="1"/>
  <c r="M699" i="2"/>
  <c r="O699" i="2" s="1"/>
  <c r="M698" i="2"/>
  <c r="O698" i="2" s="1"/>
  <c r="M697" i="2"/>
  <c r="O697" i="2" s="1"/>
  <c r="M696" i="2"/>
  <c r="O696" i="2" s="1"/>
  <c r="M695" i="2"/>
  <c r="O695" i="2" s="1"/>
  <c r="M694" i="2"/>
  <c r="O694" i="2" s="1"/>
  <c r="M693" i="2"/>
  <c r="O693" i="2" s="1"/>
  <c r="M692" i="2"/>
  <c r="O692" i="2" s="1"/>
  <c r="M691" i="2"/>
  <c r="O691" i="2" s="1"/>
  <c r="M690" i="2"/>
  <c r="O690" i="2" s="1"/>
  <c r="M689" i="2"/>
  <c r="O689" i="2" s="1"/>
  <c r="M688" i="2"/>
  <c r="O688" i="2" s="1"/>
  <c r="M687" i="2"/>
  <c r="O687" i="2" s="1"/>
  <c r="M686" i="2"/>
  <c r="O686" i="2" s="1"/>
  <c r="M685" i="2"/>
  <c r="O685" i="2" s="1"/>
  <c r="M684" i="2"/>
  <c r="O684" i="2" s="1"/>
  <c r="M683" i="2"/>
  <c r="O683" i="2" s="1"/>
  <c r="M682" i="2"/>
  <c r="O682" i="2" s="1"/>
  <c r="M681" i="2"/>
  <c r="O681" i="2" s="1"/>
  <c r="M680" i="2"/>
  <c r="O680" i="2" s="1"/>
  <c r="M679" i="2"/>
  <c r="O679" i="2" s="1"/>
  <c r="M678" i="2"/>
  <c r="O678" i="2" s="1"/>
  <c r="M677" i="2"/>
  <c r="O677" i="2" s="1"/>
  <c r="M676" i="2"/>
  <c r="O676" i="2" s="1"/>
  <c r="M675" i="2"/>
  <c r="O675" i="2" s="1"/>
  <c r="M674" i="2"/>
  <c r="O674" i="2" s="1"/>
  <c r="M673" i="2"/>
  <c r="O673" i="2" s="1"/>
  <c r="M672" i="2"/>
  <c r="O672" i="2" s="1"/>
  <c r="M671" i="2"/>
  <c r="O671" i="2" s="1"/>
  <c r="M670" i="2"/>
  <c r="O670" i="2" s="1"/>
  <c r="M669" i="2"/>
  <c r="O669" i="2" s="1"/>
  <c r="M668" i="2"/>
  <c r="O668" i="2" s="1"/>
  <c r="M667" i="2"/>
  <c r="O667" i="2" s="1"/>
  <c r="M666" i="2"/>
  <c r="O666" i="2" s="1"/>
  <c r="M665" i="2"/>
  <c r="O665" i="2" s="1"/>
  <c r="M664" i="2"/>
  <c r="O664" i="2" s="1"/>
  <c r="M663" i="2"/>
  <c r="O663" i="2" s="1"/>
  <c r="M662" i="2"/>
  <c r="O662" i="2" s="1"/>
  <c r="M661" i="2"/>
  <c r="O661" i="2" s="1"/>
  <c r="M660" i="2"/>
  <c r="O660" i="2" s="1"/>
  <c r="M659" i="2"/>
  <c r="O659" i="2" s="1"/>
  <c r="M658" i="2"/>
  <c r="O658" i="2" s="1"/>
  <c r="M657" i="2"/>
  <c r="O657" i="2" s="1"/>
  <c r="M656" i="2"/>
  <c r="O656" i="2" s="1"/>
  <c r="M655" i="2"/>
  <c r="O655" i="2" s="1"/>
  <c r="M654" i="2"/>
  <c r="O654" i="2" s="1"/>
  <c r="M653" i="2"/>
  <c r="O653" i="2" s="1"/>
  <c r="M652" i="2"/>
  <c r="O652" i="2" s="1"/>
  <c r="M651" i="2"/>
  <c r="O651" i="2" s="1"/>
  <c r="M650" i="2"/>
  <c r="O650" i="2" s="1"/>
  <c r="M649" i="2"/>
  <c r="O649" i="2" s="1"/>
  <c r="M648" i="2"/>
  <c r="O648" i="2" s="1"/>
  <c r="M647" i="2"/>
  <c r="O647" i="2" s="1"/>
  <c r="M646" i="2"/>
  <c r="O646" i="2" s="1"/>
  <c r="M645" i="2"/>
  <c r="O645" i="2" s="1"/>
  <c r="M644" i="2"/>
  <c r="O644" i="2" s="1"/>
  <c r="M643" i="2"/>
  <c r="O643" i="2" s="1"/>
  <c r="M642" i="2"/>
  <c r="O642" i="2" s="1"/>
  <c r="M641" i="2"/>
  <c r="O641" i="2" s="1"/>
  <c r="M640" i="2"/>
  <c r="O640" i="2" s="1"/>
  <c r="M639" i="2"/>
  <c r="O639" i="2" s="1"/>
  <c r="M638" i="2"/>
  <c r="O638" i="2" s="1"/>
  <c r="M637" i="2"/>
  <c r="O637" i="2" s="1"/>
  <c r="M636" i="2"/>
  <c r="O636" i="2" s="1"/>
  <c r="M635" i="2"/>
  <c r="O635" i="2" s="1"/>
  <c r="M634" i="2"/>
  <c r="O634" i="2" s="1"/>
  <c r="M633" i="2"/>
  <c r="O633" i="2" s="1"/>
  <c r="M632" i="2"/>
  <c r="O632" i="2" s="1"/>
  <c r="M631" i="2"/>
  <c r="O631" i="2" s="1"/>
  <c r="M630" i="2"/>
  <c r="O630" i="2" s="1"/>
  <c r="M629" i="2"/>
  <c r="O629" i="2" s="1"/>
  <c r="M628" i="2"/>
  <c r="O628" i="2" s="1"/>
  <c r="M627" i="2"/>
  <c r="O627" i="2" s="1"/>
  <c r="M626" i="2"/>
  <c r="O626" i="2" s="1"/>
  <c r="M625" i="2"/>
  <c r="O625" i="2" s="1"/>
  <c r="M624" i="2"/>
  <c r="O624" i="2" s="1"/>
  <c r="M623" i="2"/>
  <c r="O623" i="2" s="1"/>
  <c r="M622" i="2"/>
  <c r="O622" i="2" s="1"/>
  <c r="M621" i="2"/>
  <c r="O621" i="2" s="1"/>
  <c r="M620" i="2"/>
  <c r="O620" i="2" s="1"/>
  <c r="M619" i="2"/>
  <c r="O619" i="2" s="1"/>
  <c r="M618" i="2"/>
  <c r="O618" i="2" s="1"/>
  <c r="M617" i="2"/>
  <c r="O617" i="2" s="1"/>
  <c r="M616" i="2"/>
  <c r="O616" i="2" s="1"/>
  <c r="M615" i="2"/>
  <c r="O615" i="2" s="1"/>
  <c r="M614" i="2"/>
  <c r="O614" i="2" s="1"/>
  <c r="M613" i="2"/>
  <c r="O613" i="2" s="1"/>
  <c r="M612" i="2"/>
  <c r="O612" i="2" s="1"/>
  <c r="M611" i="2"/>
  <c r="O610" i="2"/>
  <c r="M610" i="2"/>
  <c r="O609" i="2"/>
  <c r="M609" i="2"/>
  <c r="O608" i="2"/>
  <c r="M608" i="2"/>
  <c r="O607" i="2"/>
  <c r="M607" i="2"/>
  <c r="O606" i="2"/>
  <c r="M606" i="2"/>
  <c r="O605" i="2"/>
  <c r="M605" i="2"/>
  <c r="O604" i="2"/>
  <c r="M604" i="2"/>
  <c r="O603" i="2"/>
  <c r="M603" i="2"/>
  <c r="O602" i="2"/>
  <c r="M602" i="2"/>
  <c r="O601" i="2"/>
  <c r="M601" i="2"/>
  <c r="O600" i="2"/>
  <c r="M600" i="2"/>
  <c r="O599" i="2"/>
  <c r="M599" i="2"/>
  <c r="O598" i="2"/>
  <c r="M598" i="2"/>
  <c r="O597" i="2"/>
  <c r="M597" i="2"/>
  <c r="O596" i="2"/>
  <c r="M596" i="2"/>
  <c r="O595" i="2"/>
  <c r="M595" i="2"/>
  <c r="O594" i="2"/>
  <c r="M594" i="2"/>
  <c r="O593" i="2"/>
  <c r="M593" i="2"/>
  <c r="O592" i="2"/>
  <c r="M592" i="2"/>
  <c r="O591" i="2"/>
  <c r="M591" i="2"/>
  <c r="O590" i="2"/>
  <c r="M590" i="2"/>
  <c r="O589" i="2"/>
  <c r="M589" i="2"/>
  <c r="O588" i="2"/>
  <c r="M588" i="2"/>
  <c r="O587" i="2"/>
  <c r="M587" i="2"/>
  <c r="O586" i="2"/>
  <c r="M586" i="2"/>
  <c r="O585" i="2"/>
  <c r="M585" i="2"/>
  <c r="O584" i="2"/>
  <c r="M584" i="2"/>
  <c r="O583" i="2"/>
  <c r="M583" i="2"/>
  <c r="O582" i="2"/>
  <c r="M582" i="2"/>
  <c r="O581" i="2"/>
  <c r="M581" i="2"/>
  <c r="O580" i="2"/>
  <c r="M580" i="2"/>
  <c r="O579" i="2"/>
  <c r="M579" i="2"/>
  <c r="O578" i="2"/>
  <c r="M578" i="2"/>
  <c r="O577" i="2"/>
  <c r="M577" i="2"/>
  <c r="O576" i="2"/>
  <c r="M576" i="2"/>
  <c r="O575" i="2"/>
  <c r="M575" i="2"/>
  <c r="O574" i="2"/>
  <c r="M574" i="2"/>
  <c r="O573" i="2"/>
  <c r="M573" i="2"/>
  <c r="O572" i="2"/>
  <c r="M572" i="2"/>
  <c r="O571" i="2"/>
  <c r="M571" i="2"/>
  <c r="O570" i="2"/>
  <c r="M570" i="2"/>
  <c r="O569" i="2"/>
  <c r="M569" i="2"/>
  <c r="O568" i="2"/>
  <c r="M568" i="2"/>
  <c r="O567" i="2"/>
  <c r="M567" i="2"/>
  <c r="O566" i="2"/>
  <c r="M566" i="2"/>
  <c r="O565" i="2"/>
  <c r="M565" i="2"/>
  <c r="O564" i="2"/>
  <c r="M564" i="2"/>
  <c r="O563" i="2"/>
  <c r="M563" i="2"/>
  <c r="O562" i="2"/>
  <c r="M562" i="2"/>
  <c r="O561" i="2"/>
  <c r="M561" i="2"/>
  <c r="O560" i="2"/>
  <c r="M560" i="2"/>
  <c r="O559" i="2"/>
  <c r="M559" i="2"/>
  <c r="O558" i="2"/>
  <c r="M558" i="2"/>
  <c r="O557" i="2"/>
  <c r="M557" i="2"/>
  <c r="O556" i="2"/>
  <c r="M556" i="2"/>
  <c r="O555" i="2"/>
  <c r="M555" i="2"/>
  <c r="O554" i="2"/>
  <c r="M554" i="2"/>
  <c r="O553" i="2"/>
  <c r="M553" i="2"/>
  <c r="O552" i="2"/>
  <c r="M552" i="2"/>
  <c r="O551" i="2"/>
  <c r="M551" i="2"/>
  <c r="O550" i="2"/>
  <c r="M550" i="2"/>
  <c r="O549" i="2"/>
  <c r="M549" i="2"/>
  <c r="O548" i="2"/>
  <c r="M548" i="2"/>
  <c r="O547" i="2"/>
  <c r="M547" i="2"/>
  <c r="O546" i="2"/>
  <c r="M546" i="2"/>
  <c r="O545" i="2"/>
  <c r="M545" i="2"/>
  <c r="O544" i="2"/>
  <c r="M544" i="2"/>
  <c r="O543" i="2"/>
  <c r="M543" i="2"/>
  <c r="O542" i="2"/>
  <c r="M542" i="2"/>
  <c r="O541" i="2"/>
  <c r="M541" i="2"/>
  <c r="O540" i="2"/>
  <c r="M540" i="2"/>
  <c r="O539" i="2"/>
  <c r="M539" i="2"/>
  <c r="O538" i="2"/>
  <c r="M538" i="2"/>
  <c r="O537" i="2"/>
  <c r="M537" i="2"/>
  <c r="O536" i="2"/>
  <c r="M536" i="2"/>
  <c r="O535" i="2"/>
  <c r="M535" i="2"/>
  <c r="O534" i="2"/>
  <c r="M534" i="2"/>
  <c r="O533" i="2"/>
  <c r="M533" i="2"/>
  <c r="O532" i="2"/>
  <c r="M532" i="2"/>
  <c r="O531" i="2"/>
  <c r="M531" i="2"/>
  <c r="O530" i="2"/>
  <c r="M530" i="2"/>
  <c r="O529" i="2"/>
  <c r="M529" i="2"/>
  <c r="O528" i="2"/>
  <c r="M528" i="2"/>
  <c r="O527" i="2"/>
  <c r="M527" i="2"/>
  <c r="O526" i="2"/>
  <c r="M526" i="2"/>
  <c r="O525" i="2"/>
  <c r="M525" i="2"/>
  <c r="O524" i="2"/>
  <c r="M524" i="2"/>
  <c r="O523" i="2"/>
  <c r="M523" i="2"/>
  <c r="O522" i="2"/>
  <c r="M522" i="2"/>
  <c r="O521" i="2"/>
  <c r="M521" i="2"/>
  <c r="O520" i="2"/>
  <c r="M520" i="2"/>
  <c r="O519" i="2"/>
  <c r="M519" i="2"/>
  <c r="O518" i="2"/>
  <c r="M518" i="2"/>
  <c r="O517" i="2"/>
  <c r="M517" i="2"/>
  <c r="O516" i="2"/>
  <c r="M516" i="2"/>
  <c r="O515" i="2"/>
  <c r="M515" i="2"/>
  <c r="O514" i="2"/>
  <c r="M514" i="2"/>
  <c r="O513" i="2"/>
  <c r="M513" i="2"/>
  <c r="O512" i="2"/>
  <c r="M512" i="2"/>
  <c r="O511" i="2"/>
  <c r="M511" i="2"/>
  <c r="O510" i="2"/>
  <c r="M510" i="2"/>
  <c r="O509" i="2"/>
  <c r="M509" i="2"/>
  <c r="O508" i="2"/>
  <c r="M508" i="2"/>
  <c r="O507" i="2"/>
  <c r="M507" i="2"/>
  <c r="O506" i="2"/>
  <c r="M506" i="2"/>
  <c r="O505" i="2"/>
  <c r="M505" i="2"/>
  <c r="O504" i="2"/>
  <c r="M504" i="2"/>
  <c r="O503" i="2"/>
  <c r="M503" i="2"/>
  <c r="O502" i="2"/>
  <c r="M502" i="2"/>
  <c r="O501" i="2"/>
  <c r="M501" i="2"/>
  <c r="O500" i="2"/>
  <c r="M500" i="2"/>
  <c r="O499" i="2"/>
  <c r="M499" i="2"/>
  <c r="O498" i="2"/>
  <c r="M498" i="2"/>
  <c r="O497" i="2"/>
  <c r="M497" i="2"/>
  <c r="O496" i="2"/>
  <c r="M496" i="2"/>
  <c r="O495" i="2"/>
  <c r="M495" i="2"/>
  <c r="O494" i="2"/>
  <c r="M494" i="2"/>
  <c r="O493" i="2"/>
  <c r="M493" i="2"/>
  <c r="O492" i="2"/>
  <c r="M492" i="2"/>
  <c r="O491" i="2"/>
  <c r="M491" i="2"/>
  <c r="O490" i="2"/>
  <c r="M490" i="2"/>
  <c r="O489" i="2"/>
  <c r="M489" i="2"/>
  <c r="O488" i="2"/>
  <c r="M488" i="2"/>
  <c r="O487" i="2"/>
  <c r="M487" i="2"/>
  <c r="O486" i="2"/>
  <c r="M486" i="2"/>
  <c r="O485" i="2"/>
  <c r="M485" i="2"/>
  <c r="O484" i="2"/>
  <c r="M484" i="2"/>
  <c r="O483" i="2"/>
  <c r="M483" i="2"/>
  <c r="O482" i="2"/>
  <c r="M482" i="2"/>
  <c r="O481" i="2"/>
  <c r="M481" i="2"/>
  <c r="O480" i="2"/>
  <c r="M480" i="2"/>
  <c r="O479" i="2"/>
  <c r="M479" i="2"/>
  <c r="O478" i="2"/>
  <c r="M478" i="2"/>
  <c r="O477" i="2"/>
  <c r="M477" i="2"/>
  <c r="O476" i="2"/>
  <c r="M476" i="2"/>
  <c r="O475" i="2"/>
  <c r="M475" i="2"/>
  <c r="O474" i="2"/>
  <c r="M474" i="2"/>
  <c r="O473" i="2"/>
  <c r="M473" i="2"/>
  <c r="O472" i="2"/>
  <c r="M472" i="2"/>
  <c r="O471" i="2"/>
  <c r="M471" i="2"/>
  <c r="O470" i="2"/>
  <c r="M470" i="2"/>
  <c r="O469" i="2"/>
  <c r="M469" i="2"/>
  <c r="O468" i="2"/>
  <c r="M468" i="2"/>
  <c r="O467" i="2"/>
  <c r="M467" i="2"/>
  <c r="O466" i="2"/>
  <c r="M466" i="2"/>
  <c r="O465" i="2"/>
  <c r="M465" i="2"/>
  <c r="O464" i="2"/>
  <c r="M464" i="2"/>
  <c r="O463" i="2"/>
  <c r="M463" i="2"/>
  <c r="O462" i="2"/>
  <c r="M462" i="2"/>
  <c r="O461" i="2"/>
  <c r="M461" i="2"/>
  <c r="O460" i="2"/>
  <c r="M460" i="2"/>
  <c r="O459" i="2"/>
  <c r="M459" i="2"/>
  <c r="O458" i="2"/>
  <c r="M458" i="2"/>
  <c r="O457" i="2"/>
  <c r="M457" i="2"/>
  <c r="O456" i="2"/>
  <c r="M456" i="2"/>
  <c r="O455" i="2"/>
  <c r="M455" i="2"/>
  <c r="O454" i="2"/>
  <c r="M454" i="2"/>
  <c r="O453" i="2"/>
  <c r="M453" i="2"/>
  <c r="O452" i="2"/>
  <c r="M452" i="2"/>
  <c r="O451" i="2"/>
  <c r="M451" i="2"/>
  <c r="O450" i="2"/>
  <c r="M450" i="2"/>
  <c r="O449" i="2"/>
  <c r="M449" i="2"/>
  <c r="O448" i="2"/>
  <c r="M448" i="2"/>
  <c r="O447" i="2"/>
  <c r="M447" i="2"/>
  <c r="O446" i="2"/>
  <c r="M446" i="2"/>
  <c r="O445" i="2"/>
  <c r="M445" i="2"/>
  <c r="O444" i="2"/>
  <c r="M444" i="2"/>
  <c r="O443" i="2"/>
  <c r="M443" i="2"/>
  <c r="O442" i="2"/>
  <c r="M442" i="2"/>
  <c r="O441" i="2"/>
  <c r="M441" i="2"/>
  <c r="O440" i="2"/>
  <c r="M440" i="2"/>
  <c r="O439" i="2"/>
  <c r="M439" i="2"/>
  <c r="O438" i="2"/>
  <c r="M438" i="2"/>
  <c r="O437" i="2"/>
  <c r="M437" i="2"/>
  <c r="O436" i="2"/>
  <c r="M436" i="2"/>
  <c r="O435" i="2"/>
  <c r="M435" i="2"/>
  <c r="O434" i="2"/>
  <c r="M434" i="2"/>
  <c r="O433" i="2"/>
  <c r="M433" i="2"/>
  <c r="O432" i="2"/>
  <c r="M432" i="2"/>
  <c r="O431" i="2"/>
  <c r="M431" i="2"/>
  <c r="O430" i="2"/>
  <c r="M430" i="2"/>
  <c r="O429" i="2"/>
  <c r="M429" i="2"/>
  <c r="O428" i="2"/>
  <c r="M428" i="2"/>
  <c r="O427" i="2"/>
  <c r="M427" i="2"/>
  <c r="O426" i="2"/>
  <c r="M426" i="2"/>
  <c r="O425" i="2"/>
  <c r="M425" i="2"/>
  <c r="O424" i="2"/>
  <c r="M424" i="2"/>
  <c r="O423" i="2"/>
  <c r="M423" i="2"/>
  <c r="O422" i="2"/>
  <c r="M422" i="2"/>
  <c r="O421" i="2"/>
  <c r="M421" i="2"/>
  <c r="O420" i="2"/>
  <c r="M420" i="2"/>
  <c r="O419" i="2"/>
  <c r="M419" i="2"/>
  <c r="O418" i="2"/>
  <c r="M418" i="2"/>
  <c r="O417" i="2"/>
  <c r="M417" i="2"/>
  <c r="O416" i="2"/>
  <c r="M416" i="2"/>
  <c r="O415" i="2"/>
  <c r="M415" i="2"/>
  <c r="O414" i="2"/>
  <c r="M414" i="2"/>
  <c r="O413" i="2"/>
  <c r="M413" i="2"/>
  <c r="O412" i="2"/>
  <c r="M412" i="2"/>
  <c r="O411" i="2"/>
  <c r="M411" i="2"/>
  <c r="O410" i="2"/>
  <c r="M410" i="2"/>
  <c r="O409" i="2"/>
  <c r="M409" i="2"/>
  <c r="O408" i="2"/>
  <c r="M408" i="2"/>
  <c r="O407" i="2"/>
  <c r="M407" i="2"/>
  <c r="O406" i="2"/>
  <c r="M406" i="2"/>
  <c r="O405" i="2"/>
  <c r="M405" i="2"/>
  <c r="O404" i="2"/>
  <c r="M404" i="2"/>
  <c r="O403" i="2"/>
  <c r="M403" i="2"/>
  <c r="O402" i="2"/>
  <c r="M402" i="2"/>
  <c r="O401" i="2"/>
  <c r="M401" i="2"/>
  <c r="O400" i="2"/>
  <c r="M400" i="2"/>
  <c r="O399" i="2"/>
  <c r="M399" i="2"/>
  <c r="O398" i="2"/>
  <c r="M398" i="2"/>
  <c r="O397" i="2"/>
  <c r="M397" i="2"/>
  <c r="O396" i="2"/>
  <c r="M396" i="2"/>
  <c r="O395" i="2"/>
  <c r="M395" i="2"/>
  <c r="O394" i="2"/>
  <c r="M394" i="2"/>
  <c r="O393" i="2"/>
  <c r="M393" i="2"/>
  <c r="O392" i="2"/>
  <c r="M392" i="2"/>
  <c r="O391" i="2"/>
  <c r="M391" i="2"/>
  <c r="O390" i="2"/>
  <c r="M390" i="2"/>
  <c r="O389" i="2"/>
  <c r="M389" i="2"/>
  <c r="O388" i="2"/>
  <c r="M388" i="2"/>
  <c r="O387" i="2"/>
  <c r="M387" i="2"/>
  <c r="O386" i="2"/>
  <c r="M386" i="2"/>
  <c r="O385" i="2"/>
  <c r="M385" i="2"/>
  <c r="O384" i="2"/>
  <c r="M384" i="2"/>
  <c r="O383" i="2"/>
  <c r="M383" i="2"/>
  <c r="O382" i="2"/>
  <c r="M382" i="2"/>
  <c r="O381" i="2"/>
  <c r="M381" i="2"/>
  <c r="O380" i="2"/>
  <c r="M380" i="2"/>
  <c r="O379" i="2"/>
  <c r="M379" i="2"/>
  <c r="O378" i="2"/>
  <c r="M378" i="2"/>
  <c r="O377" i="2"/>
  <c r="M377" i="2"/>
  <c r="O376" i="2"/>
  <c r="M376" i="2"/>
  <c r="O375" i="2"/>
  <c r="M375" i="2"/>
  <c r="O374" i="2"/>
  <c r="M374" i="2"/>
  <c r="O373" i="2"/>
  <c r="M373" i="2"/>
  <c r="O372" i="2"/>
  <c r="M372" i="2"/>
  <c r="O371" i="2"/>
  <c r="M371" i="2"/>
  <c r="O370" i="2"/>
  <c r="M370" i="2"/>
  <c r="O369" i="2"/>
  <c r="M369" i="2"/>
  <c r="O368" i="2"/>
  <c r="M368" i="2"/>
  <c r="O367" i="2"/>
  <c r="M367" i="2"/>
  <c r="O366" i="2"/>
  <c r="M366" i="2"/>
  <c r="O365" i="2"/>
  <c r="M365" i="2"/>
  <c r="O364" i="2"/>
  <c r="M364" i="2"/>
  <c r="O363" i="2"/>
  <c r="M363" i="2"/>
  <c r="O362" i="2"/>
  <c r="M362" i="2"/>
  <c r="O361" i="2"/>
  <c r="M361" i="2"/>
  <c r="O360" i="2"/>
  <c r="M360" i="2"/>
  <c r="O359" i="2"/>
  <c r="M359" i="2"/>
  <c r="O358" i="2"/>
  <c r="M358" i="2"/>
  <c r="O357" i="2"/>
  <c r="M357" i="2"/>
  <c r="O356" i="2"/>
  <c r="M356" i="2"/>
  <c r="O355" i="2"/>
  <c r="M355" i="2"/>
  <c r="O354" i="2"/>
  <c r="M354" i="2"/>
  <c r="O353" i="2"/>
  <c r="M353" i="2"/>
  <c r="O352" i="2"/>
  <c r="M352" i="2"/>
  <c r="O351" i="2"/>
  <c r="M351" i="2"/>
  <c r="O350" i="2"/>
  <c r="M350" i="2"/>
  <c r="O349" i="2"/>
  <c r="M349" i="2"/>
  <c r="O348" i="2"/>
  <c r="M348" i="2"/>
  <c r="O347" i="2"/>
  <c r="M347" i="2"/>
  <c r="O346" i="2"/>
  <c r="M346" i="2"/>
  <c r="M345" i="2"/>
  <c r="M344" i="2"/>
  <c r="O343" i="2"/>
  <c r="M343" i="2"/>
  <c r="O342" i="2"/>
  <c r="M342" i="2"/>
  <c r="O341" i="2"/>
  <c r="M341" i="2"/>
  <c r="O340" i="2"/>
  <c r="M340" i="2"/>
  <c r="O339" i="2"/>
  <c r="M339" i="2"/>
  <c r="O338" i="2"/>
  <c r="M338" i="2"/>
  <c r="O337" i="2"/>
  <c r="M337" i="2"/>
  <c r="O336" i="2"/>
  <c r="M336" i="2"/>
  <c r="O335" i="2"/>
  <c r="M335" i="2"/>
  <c r="O334" i="2"/>
  <c r="M334" i="2"/>
  <c r="O333" i="2"/>
  <c r="M333" i="2"/>
  <c r="O332" i="2"/>
  <c r="M332" i="2"/>
  <c r="O331" i="2"/>
  <c r="M331" i="2"/>
  <c r="O330" i="2"/>
  <c r="M330" i="2"/>
  <c r="O329" i="2"/>
  <c r="M329" i="2"/>
  <c r="O328" i="2"/>
  <c r="M328" i="2"/>
  <c r="O327" i="2"/>
  <c r="M327" i="2"/>
  <c r="O326" i="2"/>
  <c r="M326" i="2"/>
  <c r="O325" i="2"/>
  <c r="M325" i="2"/>
  <c r="O324" i="2"/>
  <c r="M324" i="2"/>
  <c r="O323" i="2"/>
  <c r="M323" i="2"/>
  <c r="O322" i="2"/>
  <c r="M322" i="2"/>
  <c r="O321" i="2"/>
  <c r="M321" i="2"/>
  <c r="O320" i="2"/>
  <c r="M320" i="2"/>
  <c r="O319" i="2"/>
  <c r="M319" i="2"/>
  <c r="O318" i="2"/>
  <c r="M318" i="2"/>
  <c r="O317" i="2"/>
  <c r="M317" i="2"/>
  <c r="O316" i="2"/>
  <c r="M316" i="2"/>
  <c r="O315" i="2"/>
  <c r="M315" i="2"/>
  <c r="O314" i="2"/>
  <c r="M314" i="2"/>
  <c r="O313" i="2"/>
  <c r="M313" i="2"/>
  <c r="O312" i="2"/>
  <c r="M312" i="2"/>
  <c r="O311" i="2"/>
  <c r="M311" i="2"/>
  <c r="O310" i="2"/>
  <c r="M310" i="2"/>
  <c r="O309" i="2"/>
  <c r="M309" i="2"/>
  <c r="O308" i="2"/>
  <c r="M308" i="2"/>
  <c r="O307" i="2"/>
  <c r="M307" i="2"/>
  <c r="O306" i="2"/>
  <c r="M306" i="2"/>
  <c r="O305" i="2"/>
  <c r="M305" i="2"/>
  <c r="O304" i="2"/>
  <c r="M304" i="2"/>
  <c r="O303" i="2"/>
  <c r="M303" i="2"/>
  <c r="O302" i="2"/>
  <c r="M302" i="2"/>
  <c r="O301" i="2"/>
  <c r="M301" i="2"/>
  <c r="O300" i="2"/>
  <c r="M300" i="2"/>
  <c r="O299" i="2"/>
  <c r="M299" i="2"/>
  <c r="O298" i="2"/>
  <c r="M298" i="2"/>
  <c r="M297" i="2"/>
  <c r="M296" i="2"/>
  <c r="O296" i="2" s="1"/>
  <c r="M295" i="2"/>
  <c r="O295" i="2" s="1"/>
  <c r="M294" i="2"/>
  <c r="O294" i="2" s="1"/>
  <c r="M293" i="2"/>
  <c r="O293" i="2" s="1"/>
  <c r="M292" i="2"/>
  <c r="O292" i="2" s="1"/>
  <c r="M291" i="2"/>
  <c r="O291" i="2" s="1"/>
  <c r="M290" i="2"/>
  <c r="O290" i="2" s="1"/>
  <c r="M289" i="2"/>
  <c r="O289" i="2" s="1"/>
  <c r="M288" i="2"/>
  <c r="O288" i="2" s="1"/>
  <c r="M287" i="2"/>
  <c r="O287" i="2" s="1"/>
  <c r="M286" i="2"/>
  <c r="O286" i="2" s="1"/>
  <c r="M285" i="2"/>
  <c r="O285" i="2" s="1"/>
  <c r="M284" i="2"/>
  <c r="O283" i="2"/>
  <c r="M283" i="2"/>
  <c r="O282" i="2"/>
  <c r="M282" i="2"/>
  <c r="O281" i="2"/>
  <c r="M281" i="2"/>
  <c r="O280" i="2"/>
  <c r="M280" i="2"/>
  <c r="O279" i="2"/>
  <c r="M279" i="2"/>
  <c r="O278" i="2"/>
  <c r="M278" i="2"/>
  <c r="O277" i="2"/>
  <c r="M277" i="2"/>
  <c r="O276" i="2"/>
  <c r="M276" i="2"/>
  <c r="O275" i="2"/>
  <c r="M275" i="2"/>
  <c r="O274" i="2"/>
  <c r="M274" i="2"/>
  <c r="O273" i="2"/>
  <c r="M273" i="2"/>
  <c r="O272" i="2"/>
  <c r="M272" i="2"/>
  <c r="O271" i="2"/>
  <c r="M271" i="2"/>
  <c r="O270" i="2"/>
  <c r="M270" i="2"/>
  <c r="O269" i="2"/>
  <c r="M269" i="2"/>
  <c r="O268" i="2"/>
  <c r="M268" i="2"/>
  <c r="O267" i="2"/>
  <c r="M267" i="2"/>
  <c r="O266" i="2"/>
  <c r="M266" i="2"/>
  <c r="O265" i="2"/>
  <c r="M265" i="2"/>
  <c r="O264" i="2"/>
  <c r="M264" i="2"/>
  <c r="O263" i="2"/>
  <c r="M263" i="2"/>
  <c r="O262" i="2"/>
  <c r="M262" i="2"/>
  <c r="O261" i="2"/>
  <c r="M261" i="2"/>
  <c r="O260" i="2"/>
  <c r="M260" i="2"/>
  <c r="O259" i="2"/>
  <c r="M259" i="2"/>
  <c r="O258" i="2"/>
  <c r="M258" i="2"/>
  <c r="O257" i="2"/>
  <c r="M257" i="2"/>
  <c r="O256" i="2"/>
  <c r="M256" i="2"/>
  <c r="O255" i="2"/>
  <c r="M255" i="2"/>
  <c r="O254" i="2"/>
  <c r="M254" i="2"/>
  <c r="O253" i="2"/>
  <c r="M253" i="2"/>
  <c r="M252" i="2"/>
  <c r="M251" i="2"/>
  <c r="O251" i="2" s="1"/>
  <c r="M250" i="2"/>
  <c r="O250" i="2" s="1"/>
  <c r="M249" i="2"/>
  <c r="O249" i="2" s="1"/>
  <c r="M248" i="2"/>
  <c r="O248" i="2" s="1"/>
  <c r="M247" i="2"/>
  <c r="O247" i="2" s="1"/>
  <c r="M246" i="2"/>
  <c r="O246" i="2" s="1"/>
  <c r="M245" i="2"/>
  <c r="O245" i="2" s="1"/>
  <c r="M244" i="2"/>
  <c r="O244" i="2" s="1"/>
  <c r="M243" i="2"/>
  <c r="O243" i="2" s="1"/>
  <c r="M242" i="2"/>
  <c r="O242" i="2" s="1"/>
  <c r="M241" i="2"/>
  <c r="O241" i="2" s="1"/>
  <c r="M240" i="2"/>
  <c r="O240" i="2" s="1"/>
  <c r="M239" i="2"/>
  <c r="O239" i="2" s="1"/>
  <c r="M238" i="2"/>
  <c r="O238" i="2" s="1"/>
  <c r="M237" i="2"/>
  <c r="O237" i="2" s="1"/>
  <c r="M236" i="2"/>
  <c r="O236" i="2" s="1"/>
  <c r="M235" i="2"/>
  <c r="O235" i="2" s="1"/>
  <c r="M234" i="2"/>
  <c r="O234" i="2" s="1"/>
  <c r="M233" i="2"/>
  <c r="O233" i="2" s="1"/>
  <c r="M232" i="2"/>
  <c r="O232" i="2" s="1"/>
  <c r="M231" i="2"/>
  <c r="O231" i="2" s="1"/>
  <c r="M230" i="2"/>
  <c r="O230" i="2" s="1"/>
  <c r="M229" i="2"/>
  <c r="O229" i="2" s="1"/>
  <c r="M228" i="2"/>
  <c r="O228" i="2" s="1"/>
  <c r="M227" i="2"/>
  <c r="O227" i="2" s="1"/>
  <c r="M226" i="2"/>
  <c r="O226" i="2" s="1"/>
  <c r="M225" i="2"/>
  <c r="O225" i="2" s="1"/>
  <c r="M224" i="2"/>
  <c r="O224" i="2" s="1"/>
  <c r="M223" i="2"/>
  <c r="O223" i="2" s="1"/>
  <c r="M222" i="2"/>
  <c r="O222" i="2" s="1"/>
  <c r="M221" i="2"/>
  <c r="O221" i="2" s="1"/>
  <c r="M220" i="2"/>
  <c r="O220" i="2" s="1"/>
  <c r="M219" i="2"/>
  <c r="O219" i="2" s="1"/>
  <c r="M218" i="2"/>
  <c r="O218" i="2" s="1"/>
  <c r="M217" i="2"/>
  <c r="O217" i="2" s="1"/>
  <c r="M216" i="2"/>
  <c r="O216" i="2" s="1"/>
  <c r="M215" i="2"/>
  <c r="O215" i="2" s="1"/>
  <c r="M214" i="2"/>
  <c r="O214" i="2" s="1"/>
  <c r="M213" i="2"/>
  <c r="O213" i="2" s="1"/>
  <c r="M212" i="2"/>
  <c r="O212" i="2" s="1"/>
  <c r="M211" i="2"/>
  <c r="O211" i="2" s="1"/>
  <c r="M210" i="2"/>
  <c r="O210" i="2" s="1"/>
  <c r="M209" i="2"/>
  <c r="O209" i="2" s="1"/>
  <c r="M208" i="2"/>
  <c r="O208" i="2" s="1"/>
  <c r="M207" i="2"/>
  <c r="O207" i="2" s="1"/>
  <c r="M206" i="2"/>
  <c r="O206" i="2" s="1"/>
  <c r="M205" i="2"/>
  <c r="O205" i="2" s="1"/>
  <c r="M204" i="2"/>
  <c r="O204" i="2" s="1"/>
  <c r="M203" i="2"/>
  <c r="O203" i="2" s="1"/>
  <c r="M202" i="2"/>
  <c r="O202" i="2" s="1"/>
  <c r="M201" i="2"/>
  <c r="O201" i="2" s="1"/>
  <c r="M200" i="2"/>
  <c r="O200" i="2" s="1"/>
  <c r="M199" i="2"/>
  <c r="O199" i="2" s="1"/>
  <c r="M198" i="2"/>
  <c r="O198" i="2" s="1"/>
  <c r="M197" i="2"/>
  <c r="O197" i="2" s="1"/>
  <c r="M196" i="2"/>
  <c r="O196" i="2" s="1"/>
  <c r="M195" i="2"/>
  <c r="O195" i="2" s="1"/>
  <c r="M194" i="2"/>
  <c r="O194" i="2" s="1"/>
  <c r="M193" i="2"/>
  <c r="O193" i="2" s="1"/>
  <c r="M192" i="2"/>
  <c r="O192" i="2" s="1"/>
  <c r="M191" i="2"/>
  <c r="O191" i="2" s="1"/>
  <c r="M190" i="2"/>
  <c r="O190" i="2" s="1"/>
  <c r="M189" i="2"/>
  <c r="O189" i="2" s="1"/>
  <c r="M188" i="2"/>
  <c r="O188" i="2" s="1"/>
  <c r="M187" i="2"/>
  <c r="O187" i="2" s="1"/>
  <c r="M186" i="2"/>
  <c r="O186" i="2" s="1"/>
  <c r="M185" i="2"/>
  <c r="O185" i="2" s="1"/>
  <c r="M184" i="2"/>
  <c r="O184" i="2" s="1"/>
  <c r="M183" i="2"/>
  <c r="O183" i="2" s="1"/>
  <c r="M182" i="2"/>
  <c r="O182" i="2" s="1"/>
  <c r="M181" i="2"/>
  <c r="O181" i="2" s="1"/>
  <c r="M180" i="2"/>
  <c r="O180" i="2" s="1"/>
  <c r="M179" i="2"/>
  <c r="O179" i="2" s="1"/>
  <c r="M178" i="2"/>
  <c r="O178" i="2" s="1"/>
  <c r="M177" i="2"/>
  <c r="O177" i="2" s="1"/>
  <c r="M176" i="2"/>
  <c r="O176" i="2" s="1"/>
  <c r="M175" i="2"/>
  <c r="O175" i="2" s="1"/>
  <c r="M174" i="2"/>
  <c r="O174" i="2" s="1"/>
  <c r="M173" i="2"/>
  <c r="O173" i="2" s="1"/>
  <c r="M172" i="2"/>
  <c r="O172" i="2" s="1"/>
  <c r="M171" i="2"/>
  <c r="O171" i="2" s="1"/>
  <c r="M170" i="2"/>
  <c r="O170" i="2" s="1"/>
  <c r="M169" i="2"/>
  <c r="O169" i="2" s="1"/>
  <c r="M168" i="2"/>
  <c r="O168" i="2" s="1"/>
  <c r="M167" i="2"/>
  <c r="O167" i="2" s="1"/>
  <c r="M166" i="2"/>
  <c r="O166" i="2" s="1"/>
  <c r="M165" i="2"/>
  <c r="O165" i="2" s="1"/>
  <c r="M164" i="2"/>
  <c r="O164" i="2" s="1"/>
  <c r="M163" i="2"/>
  <c r="O163" i="2" s="1"/>
  <c r="M162" i="2"/>
  <c r="O162" i="2" s="1"/>
  <c r="M161" i="2"/>
  <c r="O161" i="2" s="1"/>
  <c r="M160" i="2"/>
  <c r="O160" i="2" s="1"/>
  <c r="M159" i="2"/>
  <c r="O159" i="2" s="1"/>
  <c r="M158" i="2"/>
  <c r="O158" i="2" s="1"/>
  <c r="M157" i="2"/>
  <c r="O157" i="2" s="1"/>
  <c r="M156" i="2"/>
  <c r="O156" i="2" s="1"/>
  <c r="M155" i="2"/>
  <c r="O155" i="2" s="1"/>
  <c r="M154" i="2"/>
  <c r="O154" i="2" s="1"/>
  <c r="M153" i="2"/>
  <c r="O153" i="2" s="1"/>
  <c r="M152" i="2"/>
  <c r="O152" i="2" s="1"/>
  <c r="M151" i="2"/>
  <c r="O151" i="2" s="1"/>
  <c r="M150" i="2"/>
  <c r="O150" i="2" s="1"/>
  <c r="M149" i="2"/>
  <c r="O149" i="2" s="1"/>
  <c r="M148" i="2"/>
  <c r="O148" i="2" s="1"/>
  <c r="M147" i="2"/>
  <c r="O147" i="2" s="1"/>
  <c r="M146" i="2"/>
  <c r="O146" i="2" s="1"/>
  <c r="M145" i="2"/>
  <c r="O145" i="2" s="1"/>
  <c r="M144" i="2"/>
  <c r="O144" i="2" s="1"/>
  <c r="M143" i="2"/>
  <c r="O143" i="2" s="1"/>
  <c r="M142" i="2"/>
  <c r="O142" i="2" s="1"/>
  <c r="M141" i="2"/>
  <c r="O141" i="2" s="1"/>
  <c r="M140" i="2"/>
  <c r="O140" i="2" s="1"/>
  <c r="M139" i="2"/>
  <c r="O139" i="2" s="1"/>
  <c r="M138" i="2"/>
  <c r="O138" i="2" s="1"/>
  <c r="M137" i="2"/>
  <c r="O137" i="2" s="1"/>
  <c r="M136" i="2"/>
  <c r="O136" i="2" s="1"/>
  <c r="M135" i="2"/>
  <c r="O135" i="2" s="1"/>
  <c r="M134" i="2"/>
  <c r="O134" i="2" s="1"/>
  <c r="M133" i="2"/>
  <c r="O133" i="2" s="1"/>
  <c r="M132" i="2"/>
  <c r="O132" i="2" s="1"/>
  <c r="M131" i="2"/>
  <c r="O131" i="2" s="1"/>
  <c r="M130" i="2"/>
  <c r="O130" i="2" s="1"/>
  <c r="M129" i="2"/>
  <c r="O129" i="2" s="1"/>
  <c r="M128" i="2"/>
  <c r="O128" i="2" s="1"/>
  <c r="M127" i="2"/>
  <c r="O127" i="2" s="1"/>
  <c r="M126" i="2"/>
  <c r="O126" i="2" s="1"/>
  <c r="M125" i="2"/>
  <c r="O125" i="2" s="1"/>
  <c r="M124" i="2"/>
  <c r="O124" i="2" s="1"/>
  <c r="M123" i="2"/>
  <c r="O123" i="2" s="1"/>
  <c r="M122" i="2"/>
  <c r="O122" i="2" s="1"/>
  <c r="M121" i="2"/>
  <c r="O121" i="2" s="1"/>
  <c r="M120" i="2"/>
  <c r="O120" i="2" s="1"/>
  <c r="M119" i="2"/>
  <c r="O119" i="2" s="1"/>
  <c r="M118" i="2"/>
  <c r="O118" i="2" s="1"/>
  <c r="M117" i="2"/>
  <c r="O117" i="2" s="1"/>
  <c r="M116" i="2"/>
  <c r="O116" i="2" s="1"/>
  <c r="M115" i="2"/>
  <c r="O115" i="2" s="1"/>
  <c r="M114" i="2"/>
  <c r="O114" i="2" s="1"/>
  <c r="M113" i="2"/>
  <c r="O113" i="2" s="1"/>
  <c r="M112" i="2"/>
  <c r="O112" i="2" s="1"/>
  <c r="M111" i="2"/>
  <c r="O111" i="2" s="1"/>
  <c r="M110" i="2"/>
  <c r="O110" i="2" s="1"/>
  <c r="M109" i="2"/>
  <c r="O109" i="2" s="1"/>
  <c r="M108" i="2"/>
  <c r="O108" i="2" s="1"/>
  <c r="M107" i="2"/>
  <c r="O107" i="2" s="1"/>
  <c r="M106" i="2"/>
  <c r="O106" i="2" s="1"/>
  <c r="M105" i="2"/>
  <c r="O105" i="2" s="1"/>
  <c r="M104" i="2"/>
  <c r="O104" i="2" s="1"/>
  <c r="M103" i="2"/>
  <c r="O103" i="2" s="1"/>
  <c r="M102" i="2"/>
  <c r="O102" i="2" s="1"/>
  <c r="M101" i="2"/>
  <c r="O101" i="2" s="1"/>
  <c r="M100" i="2"/>
  <c r="O100" i="2" s="1"/>
  <c r="M99" i="2"/>
  <c r="O99" i="2" s="1"/>
  <c r="M98" i="2"/>
  <c r="O98" i="2" s="1"/>
  <c r="M97" i="2"/>
  <c r="O97" i="2" s="1"/>
  <c r="M96" i="2"/>
  <c r="O96" i="2" s="1"/>
  <c r="M95" i="2"/>
  <c r="O95" i="2" s="1"/>
  <c r="M94" i="2"/>
  <c r="O94" i="2" s="1"/>
  <c r="M93" i="2"/>
  <c r="O93" i="2" s="1"/>
  <c r="M92" i="2"/>
  <c r="O92" i="2" s="1"/>
  <c r="M91" i="2"/>
  <c r="O91" i="2" s="1"/>
  <c r="M90" i="2"/>
  <c r="O90" i="2" s="1"/>
  <c r="M89" i="2"/>
  <c r="O89" i="2" s="1"/>
  <c r="M88" i="2"/>
  <c r="O88" i="2" s="1"/>
  <c r="M87" i="2"/>
  <c r="O87" i="2" s="1"/>
  <c r="M86" i="2"/>
  <c r="O86" i="2" s="1"/>
  <c r="M85" i="2"/>
  <c r="O85" i="2" s="1"/>
  <c r="M84" i="2"/>
  <c r="O84" i="2" s="1"/>
  <c r="M83" i="2"/>
  <c r="O83" i="2" s="1"/>
  <c r="M82" i="2"/>
  <c r="O82" i="2" s="1"/>
  <c r="M81" i="2"/>
  <c r="O81" i="2" s="1"/>
  <c r="M80" i="2"/>
  <c r="O80" i="2" s="1"/>
  <c r="M79" i="2"/>
  <c r="O79" i="2" s="1"/>
  <c r="M78" i="2"/>
  <c r="O78" i="2" s="1"/>
  <c r="M77" i="2"/>
  <c r="O77" i="2" s="1"/>
  <c r="M76" i="2"/>
  <c r="O76" i="2" s="1"/>
  <c r="M75" i="2"/>
  <c r="O75" i="2" s="1"/>
  <c r="M74" i="2"/>
  <c r="O74" i="2" s="1"/>
  <c r="M73" i="2"/>
  <c r="O73" i="2" s="1"/>
  <c r="M72" i="2"/>
  <c r="O72" i="2" s="1"/>
  <c r="M71" i="2"/>
  <c r="O71" i="2" s="1"/>
  <c r="M70" i="2"/>
  <c r="O70" i="2" s="1"/>
  <c r="M69" i="2"/>
  <c r="O69" i="2" s="1"/>
  <c r="M68" i="2"/>
  <c r="O68" i="2" s="1"/>
  <c r="M67" i="2"/>
  <c r="O67" i="2" s="1"/>
  <c r="M66" i="2"/>
  <c r="O66" i="2" s="1"/>
  <c r="M65" i="2"/>
  <c r="O65" i="2" s="1"/>
  <c r="M64" i="2"/>
  <c r="O64" i="2" s="1"/>
  <c r="M63" i="2"/>
  <c r="O63" i="2" s="1"/>
  <c r="M62" i="2"/>
  <c r="O62" i="2" s="1"/>
  <c r="M61" i="2"/>
  <c r="O61" i="2" s="1"/>
  <c r="M60" i="2"/>
  <c r="O60" i="2" s="1"/>
  <c r="M59" i="2"/>
  <c r="O59" i="2" s="1"/>
  <c r="M58" i="2"/>
  <c r="O58" i="2" s="1"/>
  <c r="M57" i="2"/>
  <c r="O57" i="2" s="1"/>
  <c r="M56" i="2"/>
  <c r="O56" i="2" s="1"/>
  <c r="M55" i="2"/>
  <c r="O55" i="2" s="1"/>
  <c r="M54" i="2"/>
  <c r="O54" i="2" s="1"/>
  <c r="M53" i="2"/>
  <c r="O53" i="2" s="1"/>
  <c r="M52" i="2"/>
  <c r="O52" i="2" s="1"/>
  <c r="M51" i="2"/>
  <c r="O51" i="2" s="1"/>
  <c r="M50" i="2"/>
  <c r="O50" i="2" s="1"/>
  <c r="M49" i="2"/>
  <c r="O49" i="2" s="1"/>
  <c r="M48" i="2"/>
  <c r="O48" i="2" s="1"/>
  <c r="M47" i="2"/>
  <c r="O47" i="2" s="1"/>
  <c r="M46" i="2"/>
  <c r="O46" i="2" s="1"/>
  <c r="M45" i="2"/>
  <c r="O45" i="2" s="1"/>
  <c r="M44" i="2"/>
  <c r="O44" i="2" s="1"/>
  <c r="M43" i="2"/>
  <c r="O43" i="2" s="1"/>
  <c r="M42" i="2"/>
  <c r="O42" i="2" s="1"/>
  <c r="M41" i="2"/>
  <c r="O41" i="2" s="1"/>
  <c r="M40" i="2"/>
  <c r="O40" i="2" s="1"/>
  <c r="M39" i="2"/>
  <c r="O39" i="2" s="1"/>
  <c r="M38" i="2"/>
  <c r="O37" i="2"/>
  <c r="M37" i="2"/>
  <c r="M36" i="2"/>
  <c r="K36" i="2"/>
  <c r="O35" i="2"/>
  <c r="M35" i="2"/>
  <c r="O34" i="2"/>
  <c r="M34" i="2"/>
  <c r="O33" i="2"/>
  <c r="M33" i="2"/>
  <c r="O32" i="2"/>
  <c r="M32" i="2"/>
  <c r="O31" i="2"/>
  <c r="M31" i="2"/>
  <c r="O30" i="2"/>
  <c r="M30" i="2"/>
  <c r="O29" i="2"/>
  <c r="M29" i="2"/>
  <c r="O28" i="2"/>
  <c r="M28" i="2"/>
  <c r="O27" i="2"/>
  <c r="M27" i="2"/>
  <c r="O26" i="2"/>
  <c r="M26" i="2"/>
  <c r="M25" i="2"/>
  <c r="M24" i="2"/>
  <c r="O24" i="2" s="1"/>
  <c r="M23" i="2"/>
  <c r="O23" i="2" s="1"/>
  <c r="M22" i="2"/>
  <c r="O22" i="2" s="1"/>
  <c r="M21" i="2"/>
  <c r="O21" i="2" s="1"/>
  <c r="M20" i="2"/>
  <c r="O20" i="2" s="1"/>
  <c r="M19" i="2"/>
  <c r="O19" i="2" s="1"/>
  <c r="M18" i="2"/>
  <c r="O18" i="2" s="1"/>
  <c r="M17" i="2"/>
  <c r="O17" i="2" s="1"/>
  <c r="M16" i="2"/>
  <c r="O16" i="2" s="1"/>
  <c r="M15" i="2"/>
  <c r="O15" i="2" s="1"/>
  <c r="M14" i="2"/>
  <c r="O14" i="2" s="1"/>
  <c r="M13" i="2"/>
  <c r="O13" i="2" s="1"/>
  <c r="M12" i="2"/>
  <c r="O12" i="2" s="1"/>
  <c r="M11" i="2"/>
  <c r="O11" i="2" s="1"/>
  <c r="M10" i="2"/>
  <c r="O10" i="2" s="1"/>
  <c r="M9" i="2"/>
  <c r="O9" i="2" s="1"/>
  <c r="M8" i="2"/>
  <c r="O8" i="2" s="1"/>
  <c r="M7" i="2"/>
  <c r="O7" i="2" s="1"/>
  <c r="M6" i="2"/>
  <c r="O6" i="2" s="1"/>
  <c r="M5" i="2"/>
  <c r="O5" i="2" s="1"/>
  <c r="M4" i="2"/>
  <c r="O4" i="2" s="1"/>
  <c r="M3" i="2"/>
  <c r="O3" i="2" s="1"/>
  <c r="M2" i="2"/>
  <c r="G224" i="9"/>
  <c r="G180" i="9"/>
  <c r="G45" i="9"/>
  <c r="G223" i="9"/>
  <c r="G179" i="9"/>
  <c r="G5" i="9"/>
  <c r="G191" i="9"/>
  <c r="G290" i="9"/>
  <c r="G190" i="9"/>
  <c r="G95" i="9"/>
  <c r="G141" i="9"/>
</calcChain>
</file>

<file path=xl/sharedStrings.xml><?xml version="1.0" encoding="utf-8"?>
<sst xmlns="http://schemas.openxmlformats.org/spreadsheetml/2006/main" count="46729" uniqueCount="5400">
  <si>
    <t>Breckland</t>
  </si>
  <si>
    <t>East of England</t>
  </si>
  <si>
    <t xml:space="preserve">Unknown </t>
  </si>
  <si>
    <t>no data</t>
  </si>
  <si>
    <t>East Lothian</t>
  </si>
  <si>
    <t>Scotland</t>
  </si>
  <si>
    <t>Jim Lamond</t>
  </si>
  <si>
    <t>Douglas Proudfoot</t>
  </si>
  <si>
    <t>Head of Development</t>
  </si>
  <si>
    <t>Monica Patterson</t>
  </si>
  <si>
    <t>Elmbridge</t>
  </si>
  <si>
    <t>South East</t>
  </si>
  <si>
    <t>Norwich</t>
  </si>
  <si>
    <t>Falkirk</t>
  </si>
  <si>
    <t>Epsom and Ewell</t>
  </si>
  <si>
    <t>Redcar and Cleveland</t>
  </si>
  <si>
    <t>North East</t>
  </si>
  <si>
    <t>Stockton-on-Tees</t>
  </si>
  <si>
    <t>Darlington</t>
  </si>
  <si>
    <t>Midlothian</t>
  </si>
  <si>
    <t>Halton</t>
  </si>
  <si>
    <t>North West</t>
  </si>
  <si>
    <t>Warrington</t>
  </si>
  <si>
    <t>No employee paid over £100,000</t>
  </si>
  <si>
    <t>Orkney Islands</t>
  </si>
  <si>
    <t>Shetland Islands</t>
  </si>
  <si>
    <t>Kingston upon Hull, City of</t>
  </si>
  <si>
    <t>Yorkshire and the Humber</t>
  </si>
  <si>
    <t>Craven</t>
  </si>
  <si>
    <t>Hambleton</t>
  </si>
  <si>
    <t>East Riding of Yorkshire</t>
  </si>
  <si>
    <t>Aberdeenshire</t>
  </si>
  <si>
    <t>Derby</t>
  </si>
  <si>
    <t>East Midlands</t>
  </si>
  <si>
    <t>Nottingham</t>
  </si>
  <si>
    <t>West Dunbartonshire</t>
  </si>
  <si>
    <t>Arun</t>
  </si>
  <si>
    <t>Herefordshire, County of</t>
  </si>
  <si>
    <t>West Midlands</t>
  </si>
  <si>
    <t>Angus</t>
  </si>
  <si>
    <t>I Lorimer</t>
  </si>
  <si>
    <t>Head of Corporate Finance</t>
  </si>
  <si>
    <t>&gt;£100,000&lt;£149,999</t>
  </si>
  <si>
    <t>S Hunter</t>
  </si>
  <si>
    <t>Head of Legal and Democratic Services</t>
  </si>
  <si>
    <t>Stoke-on-Trent</t>
  </si>
  <si>
    <t>Assistant Director - Governance</t>
  </si>
  <si>
    <t>North Lanarkshire</t>
  </si>
  <si>
    <t>Bath and North East Somerset</t>
  </si>
  <si>
    <t>South West</t>
  </si>
  <si>
    <t>Cherwell</t>
  </si>
  <si>
    <t>Glasgow City</t>
  </si>
  <si>
    <t>Bristol, City of</t>
  </si>
  <si>
    <t>Oxford</t>
  </si>
  <si>
    <t>Perth and Kinross</t>
  </si>
  <si>
    <t>Gwynedd</t>
  </si>
  <si>
    <t>Wales</t>
  </si>
  <si>
    <t>Denbighshire</t>
  </si>
  <si>
    <t>Corporate Director: Communities</t>
  </si>
  <si>
    <t>Wrexham</t>
  </si>
  <si>
    <t>Head of Education</t>
  </si>
  <si>
    <t>Neath Port Talbot</t>
  </si>
  <si>
    <t>Cardiff</t>
  </si>
  <si>
    <t>Assistant Director - Adult Services</t>
  </si>
  <si>
    <t>Monmouthshire</t>
  </si>
  <si>
    <t>Merthyr Tydfil</t>
  </si>
  <si>
    <t>Plymouth</t>
  </si>
  <si>
    <t>Torbay</t>
  </si>
  <si>
    <t>Bournemouth</t>
  </si>
  <si>
    <t>Poole</t>
  </si>
  <si>
    <t>South Somerset</t>
  </si>
  <si>
    <t>Medway</t>
  </si>
  <si>
    <t>Stevenage</t>
  </si>
  <si>
    <t>Bolton</t>
  </si>
  <si>
    <t>Reading</t>
  </si>
  <si>
    <t>Bury</t>
  </si>
  <si>
    <t>Slough</t>
  </si>
  <si>
    <t>Oldham</t>
  </si>
  <si>
    <t>Rochdale</t>
  </si>
  <si>
    <t>Brighton and Hove</t>
  </si>
  <si>
    <t>Stockport</t>
  </si>
  <si>
    <t>Southampton</t>
  </si>
  <si>
    <t>Knowsley</t>
  </si>
  <si>
    <t>Liverpool</t>
  </si>
  <si>
    <t>St. Helens</t>
  </si>
  <si>
    <t>Doncaster</t>
  </si>
  <si>
    <t>Sheffield</t>
  </si>
  <si>
    <t>Newcastle upon Tyne</t>
  </si>
  <si>
    <t>North Tyneside</t>
  </si>
  <si>
    <t>South Tyneside</t>
  </si>
  <si>
    <t>Sunderland</t>
  </si>
  <si>
    <t>East Hampshire</t>
  </si>
  <si>
    <t>Eastleigh</t>
  </si>
  <si>
    <t>Exeter</t>
  </si>
  <si>
    <t>Gosport</t>
  </si>
  <si>
    <t>County Durham</t>
  </si>
  <si>
    <t>Cheshire East</t>
  </si>
  <si>
    <t>New Forest</t>
  </si>
  <si>
    <t>Cheshire West and Chester</t>
  </si>
  <si>
    <t>Cornwall</t>
  </si>
  <si>
    <t>Bedford</t>
  </si>
  <si>
    <t>Central Bedfordshire</t>
  </si>
  <si>
    <t>West Dorset</t>
  </si>
  <si>
    <t>Stephen Hill</t>
  </si>
  <si>
    <t>Strategic Director</t>
  </si>
  <si>
    <t>Northumberland</t>
  </si>
  <si>
    <t>Dover</t>
  </si>
  <si>
    <t>Gravesham</t>
  </si>
  <si>
    <t>Folkestone and Hythe</t>
  </si>
  <si>
    <t>Tunbridge Wells</t>
  </si>
  <si>
    <t>Cotswold</t>
  </si>
  <si>
    <t>Lincoln</t>
  </si>
  <si>
    <t>Birmingham</t>
  </si>
  <si>
    <t>Coventry</t>
  </si>
  <si>
    <t>Sandwell</t>
  </si>
  <si>
    <t>Walsall</t>
  </si>
  <si>
    <t>Kirklees</t>
  </si>
  <si>
    <t>Leeds</t>
  </si>
  <si>
    <t>Gateshead</t>
  </si>
  <si>
    <t>City of London</t>
  </si>
  <si>
    <t>London</t>
  </si>
  <si>
    <t>Barking and Dagenham</t>
  </si>
  <si>
    <t>Bexley</t>
  </si>
  <si>
    <t>Brent</t>
  </si>
  <si>
    <t>Bromley</t>
  </si>
  <si>
    <t>Camden</t>
  </si>
  <si>
    <t>Croydon</t>
  </si>
  <si>
    <t>Ealing</t>
  </si>
  <si>
    <t>Enfield</t>
  </si>
  <si>
    <t>Hackney</t>
  </si>
  <si>
    <t>Harrow</t>
  </si>
  <si>
    <t>Havering</t>
  </si>
  <si>
    <t>Hillingdon</t>
  </si>
  <si>
    <t>Islington</t>
  </si>
  <si>
    <t>Kingston upon Thames</t>
  </si>
  <si>
    <t>Lewisham</t>
  </si>
  <si>
    <t>Merton</t>
  </si>
  <si>
    <t>Newham</t>
  </si>
  <si>
    <t>Redbridge</t>
  </si>
  <si>
    <t>Southwark</t>
  </si>
  <si>
    <t>Sutton</t>
  </si>
  <si>
    <t>Tower Hamlets</t>
  </si>
  <si>
    <t>Waltham Forest</t>
  </si>
  <si>
    <t>Wandsworth</t>
  </si>
  <si>
    <t>Cumbria</t>
  </si>
  <si>
    <t>Derbyshire</t>
  </si>
  <si>
    <t>Devon</t>
  </si>
  <si>
    <t>Dorset</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</si>
  <si>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</si>
  <si>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</si>
  <si>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</si>
  <si>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</si>
  <si>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</si>
  <si>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</si>
  <si>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</si>
  <si>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</si>
  <si>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</si>
  <si>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</si>
  <si>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</si>
  <si>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</si>
  <si>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</si>
  <si>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</si>
  <si>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</si>
  <si>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</si>
  <si>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</si>
  <si>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</si>
  <si>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</si>
  <si>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</si>
  <si>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</si>
  <si>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UNIQUE ID</t>
  </si>
  <si>
    <t>Council</t>
  </si>
  <si>
    <t>Region</t>
  </si>
  <si>
    <t>NAME</t>
  </si>
  <si>
    <t>JOB TITLE</t>
  </si>
  <si>
    <t>SALARY</t>
  </si>
  <si>
    <t>EXPENSES</t>
  </si>
  <si>
    <t>BONUSES</t>
  </si>
  <si>
    <t>COMPENSATION</t>
  </si>
  <si>
    <t>OTHER</t>
  </si>
  <si>
    <t>SUB TOTAL</t>
  </si>
  <si>
    <t>PENSION</t>
  </si>
  <si>
    <t>TOTAL</t>
  </si>
  <si>
    <t>NOTES</t>
  </si>
  <si>
    <t>Banding</t>
  </si>
  <si>
    <t>Year</t>
  </si>
  <si>
    <t>South Holland</t>
  </si>
  <si>
    <t>N/A</t>
  </si>
  <si>
    <t>No data</t>
  </si>
  <si>
    <t>Ards and North Down</t>
  </si>
  <si>
    <t>Northern Ireland</t>
  </si>
  <si>
    <t xml:space="preserve">S Reid </t>
  </si>
  <si>
    <t xml:space="preserve">Chief Executive </t>
  </si>
  <si>
    <t>South Kesteven</t>
  </si>
  <si>
    <t>Strategic Director (S151 Officer)</t>
  </si>
  <si>
    <t>West Lindsey</t>
  </si>
  <si>
    <t>Chief Operating Officer</t>
  </si>
  <si>
    <t>Director of Resources</t>
  </si>
  <si>
    <t>Executive Director Strategy &amp; Governance</t>
  </si>
  <si>
    <t>Clackmannanshire</t>
  </si>
  <si>
    <t>Garry Dallas</t>
  </si>
  <si>
    <t>Executive Director</t>
  </si>
  <si>
    <t>Nikki Bridle</t>
  </si>
  <si>
    <t>Deputy Chief Executive</t>
  </si>
  <si>
    <t>Siona Strachan</t>
  </si>
  <si>
    <t>Stirling and Clackmannanshire Health and Social Care Partnership Chief Officer</t>
  </si>
  <si>
    <t>Elane McPherson</t>
  </si>
  <si>
    <t>Chief Executive</t>
  </si>
  <si>
    <t>Dumfries and Galloway</t>
  </si>
  <si>
    <t>Gillian Brydson</t>
  </si>
  <si>
    <t>Lillian Cringle</t>
  </si>
  <si>
    <t>Head of Social Work</t>
  </si>
  <si>
    <t xml:space="preserve">Lorna Meahan </t>
  </si>
  <si>
    <t xml:space="preserve">Director Corporate Services </t>
  </si>
  <si>
    <t xml:space="preserve">Derek Crichton </t>
  </si>
  <si>
    <t xml:space="preserve">Director Communities </t>
  </si>
  <si>
    <t xml:space="preserve">Colin Grant </t>
  </si>
  <si>
    <t xml:space="preserve">Director Children, Young People &amp; Lifelong Learning </t>
  </si>
  <si>
    <t xml:space="preserve">Alistair Speedie </t>
  </si>
  <si>
    <t xml:space="preserve">Director Economy, Environment &amp; Infrastructure </t>
  </si>
  <si>
    <t xml:space="preserve">Gavin Stevenson </t>
  </si>
  <si>
    <t>Broadland</t>
  </si>
  <si>
    <t>Great Yarmouth</t>
  </si>
  <si>
    <t>East Ayrshire</t>
  </si>
  <si>
    <t>S Taylor</t>
  </si>
  <si>
    <t>Head of Children's Health, Care and Justice Services</t>
  </si>
  <si>
    <t>K Kelly</t>
  </si>
  <si>
    <t>Head of Housing and Communities</t>
  </si>
  <si>
    <t>C McArthur</t>
  </si>
  <si>
    <t>Head of Finance and ICT</t>
  </si>
  <si>
    <t>A Ward</t>
  </si>
  <si>
    <t>D Mitchell</t>
  </si>
  <si>
    <t>Chief Governance Officer</t>
  </si>
  <si>
    <t xml:space="preserve">E Fraser </t>
  </si>
  <si>
    <t>Director of Health &amp; Social Care</t>
  </si>
  <si>
    <t>C McAleav ey</t>
  </si>
  <si>
    <t>Depute Chief Ex ecutiv e: Safer Communities</t>
  </si>
  <si>
    <t>A McPhee</t>
  </si>
  <si>
    <t>Depute Chief Ex ecutiv e and Chief Financial Officer</t>
  </si>
  <si>
    <t xml:space="preserve">F Lees </t>
  </si>
  <si>
    <t>W Walkinshaw</t>
  </si>
  <si>
    <t>Head of Democratic Services</t>
  </si>
  <si>
    <t>Alex McCrorie</t>
  </si>
  <si>
    <t>Depute Chief Executive - Resources &amp; People Services</t>
  </si>
  <si>
    <t>&lt;£100,000</t>
  </si>
  <si>
    <t>King's Lynn and West Norfolk</t>
  </si>
  <si>
    <t>North Norfolk</t>
  </si>
  <si>
    <t>East Renfrewshire</t>
  </si>
  <si>
    <t>Margaret McCrossnan</t>
  </si>
  <si>
    <t>Chief Financial Officer</t>
  </si>
  <si>
    <t>Mhairi Shaw</t>
  </si>
  <si>
    <t>Director of Education</t>
  </si>
  <si>
    <t>Andrew Cahill</t>
  </si>
  <si>
    <t>Director of Environment</t>
  </si>
  <si>
    <t>Caroline Innes</t>
  </si>
  <si>
    <t>Julie Murray</t>
  </si>
  <si>
    <t>Chief Officer of East Renfrewshire Integration Joint Board</t>
  </si>
  <si>
    <t>Lorraine McMillan</t>
  </si>
  <si>
    <t>Strategic Director - Services</t>
  </si>
  <si>
    <t>Strategic Director &amp; Deputy Chief Executive (S151 Officer)</t>
  </si>
  <si>
    <t>Chief Executive (Head of Paid Service)</t>
  </si>
  <si>
    <t>Na h-Eileanan Siar</t>
  </si>
  <si>
    <t>Malcolm Burr</t>
  </si>
  <si>
    <t>Hartlepool</t>
  </si>
  <si>
    <t>Chief Solicitor</t>
  </si>
  <si>
    <t xml:space="preserve">Director of Child and Adult </t>
  </si>
  <si>
    <t>Director of regeneration and neighbourhoods</t>
  </si>
  <si>
    <t xml:space="preserve">Gill Alexander </t>
  </si>
  <si>
    <t>South Norfolk</t>
  </si>
  <si>
    <t>C McCarroll</t>
  </si>
  <si>
    <t>Head of Social Work Children's Services</t>
  </si>
  <si>
    <t>M Campbell</t>
  </si>
  <si>
    <t>Chief Executive of Falkirk Community Trust Ltd</t>
  </si>
  <si>
    <t>R Naylor</t>
  </si>
  <si>
    <t>Director of Children’s Services</t>
  </si>
  <si>
    <t xml:space="preserve">R Geisler </t>
  </si>
  <si>
    <t>Director of Development Services</t>
  </si>
  <si>
    <t>S Ritchie</t>
  </si>
  <si>
    <t>Director of Corporate &amp; Housing Services</t>
  </si>
  <si>
    <t>M Pitcaithly</t>
  </si>
  <si>
    <t>RM Glackin</t>
  </si>
  <si>
    <t>Middlesbrough</t>
  </si>
  <si>
    <t>Tony Parkinson</t>
  </si>
  <si>
    <t>Chief Executive  from August 2016</t>
  </si>
  <si>
    <t xml:space="preserve">Executive director  growth and place </t>
  </si>
  <si>
    <t>Executive Director of Wellbeing Care and Learning - Left September 2016</t>
  </si>
  <si>
    <t>Mike Robinson</t>
  </si>
  <si>
    <t>Chief Executive (left August 2016)</t>
  </si>
  <si>
    <t>Director of Finance and Resources</t>
  </si>
  <si>
    <t>Guildford</t>
  </si>
  <si>
    <t>Director of Community Services</t>
  </si>
  <si>
    <t xml:space="preserve">Managing Director </t>
  </si>
  <si>
    <t>Director of Corporate Services</t>
  </si>
  <si>
    <t>Corby</t>
  </si>
  <si>
    <t>Corporate Director - Resource</t>
  </si>
  <si>
    <t>Interim Director Adult Care &amp; Health</t>
  </si>
  <si>
    <t>Corporate Director for Resources</t>
  </si>
  <si>
    <t>Director of People Services</t>
  </si>
  <si>
    <t>Highland</t>
  </si>
  <si>
    <t>Ian Murray</t>
  </si>
  <si>
    <t>Chief Executive, High Life Highland</t>
  </si>
  <si>
    <t>William Alexander</t>
  </si>
  <si>
    <t>Director of Care &amp; Learning</t>
  </si>
  <si>
    <t>William Gilfillan</t>
  </si>
  <si>
    <t>Stuart Black</t>
  </si>
  <si>
    <t>Director of Development &amp; Infrastructure</t>
  </si>
  <si>
    <t>Derek Yule</t>
  </si>
  <si>
    <t>Director of Finance</t>
  </si>
  <si>
    <t>Michelle Morris</t>
  </si>
  <si>
    <t>Depute Chief Executive &amp; Director of Corporate Development</t>
  </si>
  <si>
    <t>Steve Barron</t>
  </si>
  <si>
    <t>Inverclyde</t>
  </si>
  <si>
    <t>Puckrin, A</t>
  </si>
  <si>
    <t>Malone, G</t>
  </si>
  <si>
    <t>Head of Legal &amp; Property Services</t>
  </si>
  <si>
    <t>Moore, B</t>
  </si>
  <si>
    <t>Corporate Director, Health and Social Care Partnership</t>
  </si>
  <si>
    <t>Bain, W</t>
  </si>
  <si>
    <t>Corporate Director Education, Communities &amp; Organisational Development</t>
  </si>
  <si>
    <t>Fawcett A</t>
  </si>
  <si>
    <t>Corporate Director Environment, Regeneration &amp; Resources until 19 September 2016 and Chief Executive from 20th September 2016</t>
  </si>
  <si>
    <t>Monitoring Officer</t>
  </si>
  <si>
    <t>Director of Children's Services</t>
  </si>
  <si>
    <t>Neil Schneider</t>
  </si>
  <si>
    <t>Daventry</t>
  </si>
  <si>
    <t>Mole Valley</t>
  </si>
  <si>
    <t>Deputy Chief Executive (formerly Strategic Director)</t>
  </si>
  <si>
    <t>Reigate and Banstead</t>
  </si>
  <si>
    <t>Director of Public Health</t>
  </si>
  <si>
    <t>Director of Children and Adult Services</t>
  </si>
  <si>
    <t>Director of Economic Growth</t>
  </si>
  <si>
    <t>Director of Neighbourhood Services and Resources</t>
  </si>
  <si>
    <t xml:space="preserve">Ada Burns </t>
  </si>
  <si>
    <t>J Blair</t>
  </si>
  <si>
    <t>Director Resources</t>
  </si>
  <si>
    <t>M Smith</t>
  </si>
  <si>
    <t>Director Education, Communities and Economy</t>
  </si>
  <si>
    <t>K Lawrie</t>
  </si>
  <si>
    <t>East Northamptonshire</t>
  </si>
  <si>
    <t>Kettering</t>
  </si>
  <si>
    <t xml:space="preserve">Managing director </t>
  </si>
  <si>
    <t>D Cook</t>
  </si>
  <si>
    <t>Moray</t>
  </si>
  <si>
    <t>Laurence Findlay</t>
  </si>
  <si>
    <t>Corporate Director (Education and Social Care)</t>
  </si>
  <si>
    <t>Rhona Gunn</t>
  </si>
  <si>
    <t>Corporate Director (Environmental Services)</t>
  </si>
  <si>
    <t>Mark Palmer</t>
  </si>
  <si>
    <t>Corporate Director (Corporate Services)</t>
  </si>
  <si>
    <t xml:space="preserve">Roderick D Burns </t>
  </si>
  <si>
    <t>Operational Director - Community &amp; Environment</t>
  </si>
  <si>
    <t>Operational Director - Public Health</t>
  </si>
  <si>
    <t>Operational Director - Children’s Organisation &amp; Provision</t>
  </si>
  <si>
    <t>Operational Director - Economy, Enterprise &amp; Property</t>
  </si>
  <si>
    <t>Operational Director - Policy, Planning &amp; Transportation</t>
  </si>
  <si>
    <t>Operational Director - Legal &amp; Democratic Services</t>
  </si>
  <si>
    <t>Operational Director - Children &amp; Families Services</t>
  </si>
  <si>
    <t>Operational Director - ICT &amp; Support Services</t>
  </si>
  <si>
    <t>Operational Director - Prevention &amp; Assessment</t>
  </si>
  <si>
    <t>Strategic Director - Enterprise, Communities &amp; Resources</t>
  </si>
  <si>
    <t xml:space="preserve">David Parr </t>
  </si>
  <si>
    <t>Runnymede</t>
  </si>
  <si>
    <t>Corporate Head of Law and Governance</t>
  </si>
  <si>
    <t>Corporate Head of Resources</t>
  </si>
  <si>
    <t>Spelthorne</t>
  </si>
  <si>
    <t>Assistant Director - Integrated Adult Health</t>
  </si>
  <si>
    <t>Assistant Director - Transportation, Engineering &amp; Operations</t>
  </si>
  <si>
    <t>Operational Director - Universal Services</t>
  </si>
  <si>
    <t>Assistant Director - Business Planning &amp; Resources</t>
  </si>
  <si>
    <t>Assisant Director - Targetted Services</t>
  </si>
  <si>
    <t>Lynton Green</t>
  </si>
  <si>
    <t>Director of Finance &amp; Information Services</t>
  </si>
  <si>
    <t>Professor Steven Broomhead</t>
  </si>
  <si>
    <t>Tim Dale</t>
  </si>
  <si>
    <t>Solicitor to the council</t>
  </si>
  <si>
    <t xml:space="preserve">Steve Reddy </t>
  </si>
  <si>
    <t>Executive Director Families &amp; Wellbeing</t>
  </si>
  <si>
    <t>Katherine Fairclough</t>
  </si>
  <si>
    <t xml:space="preserve">Deputy chief executive </t>
  </si>
  <si>
    <t>Andy Farrall</t>
  </si>
  <si>
    <t>Executive Director Economic Regeneration, Growth &amp; Environment</t>
  </si>
  <si>
    <t xml:space="preserve">Dr Abdel Aziz </t>
  </si>
  <si>
    <t>North Ayrshire</t>
  </si>
  <si>
    <t>Andrew Fraser</t>
  </si>
  <si>
    <t>Craig Hatton</t>
  </si>
  <si>
    <t>Executive Director, Place</t>
  </si>
  <si>
    <t>John Butcher</t>
  </si>
  <si>
    <t>Executive Director, Education and Youth Employment</t>
  </si>
  <si>
    <t>Karen Yeomans</t>
  </si>
  <si>
    <t>Executive Director, Economy and Communities</t>
  </si>
  <si>
    <t>Laura Friel</t>
  </si>
  <si>
    <t>Executive Director, Finance &amp; Corporate Support</t>
  </si>
  <si>
    <t>Elma Murray</t>
  </si>
  <si>
    <t>Northampton</t>
  </si>
  <si>
    <t xml:space="preserve">Director f customers and communities </t>
  </si>
  <si>
    <t>South Northamptonshire</t>
  </si>
  <si>
    <t>Director of Strategy &amp; Commissioning</t>
  </si>
  <si>
    <t>Head of Regeneration &amp; Housing</t>
  </si>
  <si>
    <t>Interim Chief Executive</t>
  </si>
  <si>
    <t>Director of Commercial Development/Bicester</t>
  </si>
  <si>
    <t>Sue Smith</t>
  </si>
  <si>
    <t>Gavin Barr</t>
  </si>
  <si>
    <t>Executive Director Development &amp; Infrastructure</t>
  </si>
  <si>
    <t>Wilfred Weir</t>
  </si>
  <si>
    <t>Executive Director of Education, Leisure &amp; Housing Services</t>
  </si>
  <si>
    <t>Gillian Morrison</t>
  </si>
  <si>
    <t>Executive Director of Corporate Services</t>
  </si>
  <si>
    <t>Alistair Buchan</t>
  </si>
  <si>
    <t>Blackburn with Darwen</t>
  </si>
  <si>
    <t>Director of Environment &amp; Leisure</t>
  </si>
  <si>
    <t>Director of Finance &amp; I T</t>
  </si>
  <si>
    <t>Director of Adult Services</t>
  </si>
  <si>
    <t>Director of Localities &amp; Prevention</t>
  </si>
  <si>
    <t>Director of Growth &amp; Prosperity</t>
  </si>
  <si>
    <t>Director of HR, Legal &amp; Corporate Services</t>
  </si>
  <si>
    <t>Executive Director People</t>
  </si>
  <si>
    <t xml:space="preserve">Denise Park </t>
  </si>
  <si>
    <t>Deputy Chief Executive –</t>
  </si>
  <si>
    <t xml:space="preserve">Harry Catherall </t>
  </si>
  <si>
    <t>Chief Executive – Head of Paid Service</t>
  </si>
  <si>
    <t>Surrey Heath</t>
  </si>
  <si>
    <t>Unknown</t>
  </si>
  <si>
    <t>Executive Head of Corporate</t>
  </si>
  <si>
    <t>Executive Head of Finance</t>
  </si>
  <si>
    <t>Tandridge</t>
  </si>
  <si>
    <t>Assistant Chief Executive (Legal)</t>
  </si>
  <si>
    <t>Chief Community Services Officer</t>
  </si>
  <si>
    <t>Head of Business Support</t>
  </si>
  <si>
    <t xml:space="preserve">Louise Round </t>
  </si>
  <si>
    <t>Blackpool</t>
  </si>
  <si>
    <t>Deputy Director of People (Adult Services)</t>
  </si>
  <si>
    <t>Director of Place</t>
  </si>
  <si>
    <t>Director of people</t>
  </si>
  <si>
    <t xml:space="preserve">Director of public health </t>
  </si>
  <si>
    <t xml:space="preserve">Neil Jack </t>
  </si>
  <si>
    <t>Wellingborough</t>
  </si>
  <si>
    <t>Scottish Borders</t>
  </si>
  <si>
    <t>KD Robertson</t>
  </si>
  <si>
    <t>D Manson</t>
  </si>
  <si>
    <t>Service Director Children and Young People</t>
  </si>
  <si>
    <t>J M cDiarmid</t>
  </si>
  <si>
    <t>JR Dickson</t>
  </si>
  <si>
    <t>Corporate Transformation &amp; Service Director</t>
  </si>
  <si>
    <t>TM Logan</t>
  </si>
  <si>
    <t>H Budge</t>
  </si>
  <si>
    <t>Director - Children's Services</t>
  </si>
  <si>
    <t>M Sandison</t>
  </si>
  <si>
    <t>Director - Infrastructure Services</t>
  </si>
  <si>
    <t>N Grant</t>
  </si>
  <si>
    <t>Director - Development Services</t>
  </si>
  <si>
    <t>C Ferguson</t>
  </si>
  <si>
    <t>Director - Corporate Services</t>
  </si>
  <si>
    <t xml:space="preserve">M Boden </t>
  </si>
  <si>
    <t xml:space="preserve">S Polson </t>
  </si>
  <si>
    <t>Marine Pilot</t>
  </si>
  <si>
    <t xml:space="preserve">W Cameron </t>
  </si>
  <si>
    <t>City Manager - Major Projects &amp; Infrastructure</t>
  </si>
  <si>
    <t>City HR Manager</t>
  </si>
  <si>
    <t>City Children Safeguarding Manager</t>
  </si>
  <si>
    <t>City Safe &amp; Early Intervention Manager</t>
  </si>
  <si>
    <t>City Property &amp; Assets Manager</t>
  </si>
  <si>
    <t>City Customer Services &amp; Transformational Manager</t>
  </si>
  <si>
    <t>Town Clerk</t>
  </si>
  <si>
    <t>City Health &amp; Wellbeing Manager</t>
  </si>
  <si>
    <t>City Adults Social Care Manager</t>
  </si>
  <si>
    <t>Chief Executive Humber LEP</t>
  </si>
  <si>
    <t>Director of Regeneration</t>
  </si>
  <si>
    <t>Director of Resources &amp; City Treasurer</t>
  </si>
  <si>
    <t xml:space="preserve">M Jukes </t>
  </si>
  <si>
    <t>Waverley</t>
  </si>
  <si>
    <t xml:space="preserve">Strategic Director Finance and Resources </t>
  </si>
  <si>
    <t xml:space="preserve">Strategic Director - Frontline Services </t>
  </si>
  <si>
    <t xml:space="preserve">Executive director </t>
  </si>
  <si>
    <t>Director Customer &amp; Leisure Services</t>
  </si>
  <si>
    <t>Woking</t>
  </si>
  <si>
    <t>Environment and Neighbourhood Services</t>
  </si>
  <si>
    <t>Director of Planning and Economic Regeneration</t>
  </si>
  <si>
    <t>Public Health</t>
  </si>
  <si>
    <t>Corporate Resources</t>
  </si>
  <si>
    <t>Corporate Strategy &amp; Commissioning</t>
  </si>
  <si>
    <t>Children, Family &amp; Schools</t>
  </si>
  <si>
    <t xml:space="preserve">Nigel Pearson </t>
  </si>
  <si>
    <t>South Ayrshire</t>
  </si>
  <si>
    <t>D Hutchinson</t>
  </si>
  <si>
    <t>Director of Educational Services</t>
  </si>
  <si>
    <t xml:space="preserve">L Bloomer </t>
  </si>
  <si>
    <t xml:space="preserve">Executive Director - economy, neighbourhood and environemnt </t>
  </si>
  <si>
    <t xml:space="preserve">T Eltringham </t>
  </si>
  <si>
    <t xml:space="preserve">Director of Health &amp; social care partnership </t>
  </si>
  <si>
    <t xml:space="preserve">V Andrews </t>
  </si>
  <si>
    <t xml:space="preserve">Executive Director - Resources, governance and oganisation </t>
  </si>
  <si>
    <t xml:space="preserve">E Howat </t>
  </si>
  <si>
    <t>South Lanarkshire</t>
  </si>
  <si>
    <t>J Gilhooly</t>
  </si>
  <si>
    <t>Executive Director Education Resources</t>
  </si>
  <si>
    <t>D Lowe</t>
  </si>
  <si>
    <t xml:space="preserve">Executive director housing and technical resources </t>
  </si>
  <si>
    <t>M McGlynn</t>
  </si>
  <si>
    <t xml:space="preserve">Executivve director community and enterprise resources </t>
  </si>
  <si>
    <t>P Manning</t>
  </si>
  <si>
    <t xml:space="preserve">Executive director of finance and corporate </t>
  </si>
  <si>
    <t xml:space="preserve">L Freeland </t>
  </si>
  <si>
    <t>Harrogate</t>
  </si>
  <si>
    <t>Director, Harrogate Convention Centre</t>
  </si>
  <si>
    <t>North East Lincolnshire</t>
  </si>
  <si>
    <t xml:space="preserve">Director Dfinance Operations and resources </t>
  </si>
  <si>
    <t xml:space="preserve">Director - Economy and Growth </t>
  </si>
  <si>
    <t xml:space="preserve">Director - health and welbeing </t>
  </si>
  <si>
    <t>North Warwickshire</t>
  </si>
  <si>
    <t>Nuneaton and Bedworth</t>
  </si>
  <si>
    <t>North Lincolnshire</t>
  </si>
  <si>
    <t>Director of Policy &amp; Resources</t>
  </si>
  <si>
    <t>Richmondshire</t>
  </si>
  <si>
    <t>Stirling</t>
  </si>
  <si>
    <t>S Burlet</t>
  </si>
  <si>
    <t>Director of Children, Communities &amp; Enterprise</t>
  </si>
  <si>
    <t>S Carruth</t>
  </si>
  <si>
    <t>Aberdeen City</t>
  </si>
  <si>
    <t>Bernadette Oxley</t>
  </si>
  <si>
    <t>Chief Social Work Officer</t>
  </si>
  <si>
    <t>Fraser Bell</t>
  </si>
  <si>
    <t>Steven Whyte</t>
  </si>
  <si>
    <t>Head of Finance</t>
  </si>
  <si>
    <t xml:space="preserve">Pete Leonard </t>
  </si>
  <si>
    <t>Depute Chief Executive (director of communities, husing and infrastructure)</t>
  </si>
  <si>
    <t xml:space="preserve">Marc Cole </t>
  </si>
  <si>
    <t xml:space="preserve">City centre director </t>
  </si>
  <si>
    <t xml:space="preserve">Gayle Gorman </t>
  </si>
  <si>
    <t>Depute Chief Executive (director of education and childrens services)</t>
  </si>
  <si>
    <t>Takki Sulaiman</t>
  </si>
  <si>
    <t>Head of Communications and Promotion</t>
  </si>
  <si>
    <t xml:space="preserve">Angela Scott </t>
  </si>
  <si>
    <t>York</t>
  </si>
  <si>
    <t xml:space="preserve">Director of Public Health </t>
  </si>
  <si>
    <t xml:space="preserve">Corporate Director Economy &amp; Place </t>
  </si>
  <si>
    <t>Director of Communities &amp; Neighbourhoods</t>
  </si>
  <si>
    <t xml:space="preserve">Deputy chief executive and director customer and corporate services </t>
  </si>
  <si>
    <t xml:space="preserve">Corporate director health, housing and adult social care </t>
  </si>
  <si>
    <t>Corporate director children, education and communities</t>
  </si>
  <si>
    <t>Rugby</t>
  </si>
  <si>
    <t>Executive Director (B)</t>
  </si>
  <si>
    <t>Executive Director (A)</t>
  </si>
  <si>
    <t>Ryedale</t>
  </si>
  <si>
    <t>Scarborough</t>
  </si>
  <si>
    <t>Robert Driscoll</t>
  </si>
  <si>
    <t>Head of Service (Chief Social Work Officer)</t>
  </si>
  <si>
    <t>Alan Wood</t>
  </si>
  <si>
    <t>Head of Service (Finance)</t>
  </si>
  <si>
    <t>Karen Wiles</t>
  </si>
  <si>
    <t>Head of Service (Legal and Governance)</t>
  </si>
  <si>
    <t xml:space="preserve">Stephen Archer </t>
  </si>
  <si>
    <t xml:space="preserve">Director of Inrastructure Services </t>
  </si>
  <si>
    <t xml:space="preserve">Maria Walker </t>
  </si>
  <si>
    <t>Director of Education and Children’s Services</t>
  </si>
  <si>
    <t>Ritchie Johnson</t>
  </si>
  <si>
    <t>Director of Business Services (From 1 October 2015) : Director of Communities (Until 30 September 2015)</t>
  </si>
  <si>
    <t xml:space="preserve">Jim Savege </t>
  </si>
  <si>
    <t>Stratford-on-Avon</t>
  </si>
  <si>
    <t>Strategic Director of Public Health from 22/12/15</t>
  </si>
  <si>
    <t>Strategic Director of Communities and Place &amp; Deputy</t>
  </si>
  <si>
    <t>Strategic Director of People Services</t>
  </si>
  <si>
    <t xml:space="preserve">P Robinson </t>
  </si>
  <si>
    <t>Leicester</t>
  </si>
  <si>
    <t>Director Delivery, Communications &amp; Political Governance</t>
  </si>
  <si>
    <t xml:space="preserve">Strategic Director - Adult Social Care and Health </t>
  </si>
  <si>
    <t xml:space="preserve">Strategic Director - Children's Services </t>
  </si>
  <si>
    <t>Chief Operating Officer (Head of Paid Service)</t>
  </si>
  <si>
    <t>Argyll and Bute</t>
  </si>
  <si>
    <t>Pippa Milne</t>
  </si>
  <si>
    <t xml:space="preserve">Executive Director of Development and Infrastructure Services </t>
  </si>
  <si>
    <t>Douglas Hendry</t>
  </si>
  <si>
    <t>Executive Director of Customer Services</t>
  </si>
  <si>
    <t xml:space="preserve">Cleland Sneddon </t>
  </si>
  <si>
    <t>Chief Executive (from 9-5-16), Executive Director of Community Services (to 8-5-16)</t>
  </si>
  <si>
    <t>Selby</t>
  </si>
  <si>
    <t>Warwick</t>
  </si>
  <si>
    <t>City of Edinburgh</t>
  </si>
  <si>
    <t>I Craig</t>
  </si>
  <si>
    <t>Lothian Buses</t>
  </si>
  <si>
    <t>L Harrison</t>
  </si>
  <si>
    <t>General Manager, Edinburgh Trams Ltd.</t>
  </si>
  <si>
    <t>C Scott</t>
  </si>
  <si>
    <t>Chief Executive, LPFE Limited</t>
  </si>
  <si>
    <t>J Rafferty</t>
  </si>
  <si>
    <t>Chief Executive, Capital City Partnership</t>
  </si>
  <si>
    <t>J. Donnelly</t>
  </si>
  <si>
    <t>Chief Executive, Marketing Edinburgh Ltd</t>
  </si>
  <si>
    <t>M. Miller</t>
  </si>
  <si>
    <t>Head of Safer and Stronger Communities and Chief Social Work Officer</t>
  </si>
  <si>
    <t>E. Adair</t>
  </si>
  <si>
    <t>Operations and Finance Director, EDI Group</t>
  </si>
  <si>
    <t>R. Hall</t>
  </si>
  <si>
    <t>Managing Director (from 01.05.16)</t>
  </si>
  <si>
    <t>G. Lowder</t>
  </si>
  <si>
    <t>Chief Executive (from 07.01.16)</t>
  </si>
  <si>
    <t>A. Gaw</t>
  </si>
  <si>
    <t>Executive Director of Communities and Families (Acting Director from 05.01.16 until 15.03.17)</t>
  </si>
  <si>
    <t>P. Lawrence</t>
  </si>
  <si>
    <t>Executive Director of Place (from 30.11.15)</t>
  </si>
  <si>
    <t>H. Dunn</t>
  </si>
  <si>
    <t>Head of Finance (until 05.01.16) and Acting Executive Director of Resources (from 06.01.16)</t>
  </si>
  <si>
    <t>M. Dallas</t>
  </si>
  <si>
    <t>Chief Executive, EICC</t>
  </si>
  <si>
    <t>A. Kerr</t>
  </si>
  <si>
    <t>Chief Executive (from 27.07.15)</t>
  </si>
  <si>
    <t>W. Devlin</t>
  </si>
  <si>
    <t>Engineering Director (until 31.01.17)</t>
  </si>
  <si>
    <t>N. Strachan</t>
  </si>
  <si>
    <t>Finance Director (until 31.01.17)</t>
  </si>
  <si>
    <t>Ashfield</t>
  </si>
  <si>
    <t>Rutland</t>
  </si>
  <si>
    <t>Director of Peoples</t>
  </si>
  <si>
    <t>Adur</t>
  </si>
  <si>
    <t>Director for the Economy</t>
  </si>
  <si>
    <t>Director for Digital &amp; Resources</t>
  </si>
  <si>
    <t>Director for Customer Services</t>
  </si>
  <si>
    <t>Renfrewshire</t>
  </si>
  <si>
    <t>Mary Crearie</t>
  </si>
  <si>
    <t>Director of Development and Housing Services</t>
  </si>
  <si>
    <t>Peter MacLeod</t>
  </si>
  <si>
    <t>Shona MacDougall</t>
  </si>
  <si>
    <t>Director of Community Resources</t>
  </si>
  <si>
    <t>Alan Russell</t>
  </si>
  <si>
    <t>Sandra Black</t>
  </si>
  <si>
    <t>Bassetlaw</t>
  </si>
  <si>
    <t>Strategic Director of Finance and Section 151 Officer</t>
  </si>
  <si>
    <t xml:space="preserve">Corporate Director - Commercial and Operations </t>
  </si>
  <si>
    <t xml:space="preserve">Corporate Director - Development and Growth </t>
  </si>
  <si>
    <t xml:space="preserve">Corporate Director - Children and Adults </t>
  </si>
  <si>
    <t xml:space="preserve">Ian Curryer </t>
  </si>
  <si>
    <t xml:space="preserve">Jackie Irvine </t>
  </si>
  <si>
    <t>Strategic Lead - Children’s Healthcare &amp; Criminal Justice</t>
  </si>
  <si>
    <t xml:space="preserve">Stephen West </t>
  </si>
  <si>
    <t>Strategic Lead - Resources</t>
  </si>
  <si>
    <t>Angela Wilson</t>
  </si>
  <si>
    <t>Strategic Director of Transformation and Public Sector Reform</t>
  </si>
  <si>
    <t>Richard Cairns</t>
  </si>
  <si>
    <t>Strategic Director of Regeneration, Environment and Growth</t>
  </si>
  <si>
    <t>Joyce White</t>
  </si>
  <si>
    <t>Director of Services</t>
  </si>
  <si>
    <t>Director of Transformation</t>
  </si>
  <si>
    <t>Head of Neighbourhoods</t>
  </si>
  <si>
    <t>Resources Director &amp; Deputy Chief Executive</t>
  </si>
  <si>
    <t>Not discosed</t>
  </si>
  <si>
    <t>Not disclosed</t>
  </si>
  <si>
    <t>Broxtowe</t>
  </si>
  <si>
    <t>Deputy Chief Executive and S151 Officer</t>
  </si>
  <si>
    <t>West Lothian</t>
  </si>
  <si>
    <t>J Jack</t>
  </si>
  <si>
    <t>Head of Operational Services</t>
  </si>
  <si>
    <t>A Shaw</t>
  </si>
  <si>
    <t>Head of Housing, Customer and Building Services</t>
  </si>
  <si>
    <t>C McCorriston</t>
  </si>
  <si>
    <t>Head of Planning, Economic Development and Regeneration</t>
  </si>
  <si>
    <t>J Whitelaw</t>
  </si>
  <si>
    <t>Head of Corporate Services</t>
  </si>
  <si>
    <t>D McMaster</t>
  </si>
  <si>
    <t>Head of Education (Curriculum, Quality Improvement and Performance)</t>
  </si>
  <si>
    <t>J Kellock</t>
  </si>
  <si>
    <t>Head of Social Policy</t>
  </si>
  <si>
    <t>D Forrest</t>
  </si>
  <si>
    <t>Head of Finance and Property Services</t>
  </si>
  <si>
    <t>J Cameron</t>
  </si>
  <si>
    <t>Head of Education (Learning, Policy and Resources)</t>
  </si>
  <si>
    <t>E Cook</t>
  </si>
  <si>
    <t>Depute Chief Executive</t>
  </si>
  <si>
    <t>R G Struthers</t>
  </si>
  <si>
    <t>G Hope</t>
  </si>
  <si>
    <t>Director for Children’s Wellbeing</t>
  </si>
  <si>
    <t>Director for Adults and Wellbeing</t>
  </si>
  <si>
    <t>Director for Economy, Communities and Corporate</t>
  </si>
  <si>
    <t>Chichester</t>
  </si>
  <si>
    <t>Executive Director of Environment</t>
  </si>
  <si>
    <t>Executive Director of Support Services and the Economy</t>
  </si>
  <si>
    <t>Gedling</t>
  </si>
  <si>
    <t xml:space="preserve">M Armstrong </t>
  </si>
  <si>
    <t xml:space="preserve">Strategic Director - Resources </t>
  </si>
  <si>
    <t>M Williamson</t>
  </si>
  <si>
    <t xml:space="preserve">Strategic Director - Children and Learning </t>
  </si>
  <si>
    <t>A McKeown</t>
  </si>
  <si>
    <t xml:space="preserve">Strategic Director - Communities </t>
  </si>
  <si>
    <t xml:space="preserve">R Stiff </t>
  </si>
  <si>
    <t>Telford and Wrekin</t>
  </si>
  <si>
    <t>Interim Assistant Director: Early Help &amp; Support</t>
  </si>
  <si>
    <t>Director: Customer, Neighbourhood &amp; Wellbeing Services</t>
  </si>
  <si>
    <t>Director: Children's &amp; Adult Services</t>
  </si>
  <si>
    <t>Mansfield</t>
  </si>
  <si>
    <t>Crawley</t>
  </si>
  <si>
    <t>Dundee City</t>
  </si>
  <si>
    <t xml:space="preserve">Rodger McMullan </t>
  </si>
  <si>
    <t>Managing director, Dundee energy recycling limited (DERL)</t>
  </si>
  <si>
    <t>Stewart Murdoch</t>
  </si>
  <si>
    <t>Director of Leisure &amp; Culture Dundee</t>
  </si>
  <si>
    <t xml:space="preserve">Elaine Zwirlein </t>
  </si>
  <si>
    <t xml:space="preserve">Executive director of neighbourhood services </t>
  </si>
  <si>
    <t xml:space="preserve">Michael P Galloway </t>
  </si>
  <si>
    <t xml:space="preserve">Executive director of city development </t>
  </si>
  <si>
    <t xml:space="preserve">Michael Wood </t>
  </si>
  <si>
    <t xml:space="preserve">Executive diector of children and families </t>
  </si>
  <si>
    <t xml:space="preserve">Marjory Stewart </t>
  </si>
  <si>
    <t xml:space="preserve">Executive director of cporate services </t>
  </si>
  <si>
    <t xml:space="preserve">David Martin </t>
  </si>
  <si>
    <t>Newark and Sherwood</t>
  </si>
  <si>
    <t>Director - Housing &amp; Customer Services</t>
  </si>
  <si>
    <t>Director - Public Health &amp; Social Care</t>
  </si>
  <si>
    <t>Director - Children &amp; Family Services</t>
  </si>
  <si>
    <t xml:space="preserve">David Sidaway </t>
  </si>
  <si>
    <t>City Director</t>
  </si>
  <si>
    <t>Director of Resources &amp; Customer Services</t>
  </si>
  <si>
    <t>Horsham</t>
  </si>
  <si>
    <t>Director of Corporate Resources (Section 151 Officer)</t>
  </si>
  <si>
    <t>Director of Planning, Economic Development and Property</t>
  </si>
  <si>
    <t>Alison Gordon</t>
  </si>
  <si>
    <t>Head of Children, Families &amp; Justice Social Work Services (Chief Social Work Officer)</t>
  </si>
  <si>
    <t>Archie Aitken</t>
  </si>
  <si>
    <t>Head of Business for Legal &amp; Democratic Solutions</t>
  </si>
  <si>
    <t>Paul Hughes</t>
  </si>
  <si>
    <t>Head of Business for Financial Solutions (Section 95 Officer ) from 1 April 2016</t>
  </si>
  <si>
    <t>Isabelle Boyd</t>
  </si>
  <si>
    <t>Assistant Chief Executive (Education, Youth and Communities) (from 6 June 2016)</t>
  </si>
  <si>
    <t>Janice Hewitt</t>
  </si>
  <si>
    <t>Chief Officer for Health &amp; Social Care Integration (from 27 June 2015)</t>
  </si>
  <si>
    <t xml:space="preserve">Desmond Murray </t>
  </si>
  <si>
    <t>Assistant Chief Executive (Enterprise &amp; Housing Resources) (from 16 May 2016)</t>
  </si>
  <si>
    <t>Blane Dodds</t>
  </si>
  <si>
    <t>Chief Executive, North Lanarkshire Leisure (until 6 April 2016)</t>
  </si>
  <si>
    <t xml:space="preserve">Paul Jukes </t>
  </si>
  <si>
    <t>Chief Executive (from 25 October 2015)</t>
  </si>
  <si>
    <t>Rushcliffe</t>
  </si>
  <si>
    <t>Ashley Ayre</t>
  </si>
  <si>
    <t>Chief Executive  (from 01/09/16)</t>
  </si>
  <si>
    <t>Head of Legal &amp; Democratic Services</t>
  </si>
  <si>
    <t>Deputy Director Adult Care, Health, Housing Strategy</t>
  </si>
  <si>
    <t>Head of Heritage Services</t>
  </si>
  <si>
    <t>Divisional Director - Business Support</t>
  </si>
  <si>
    <t>Strategic Director - Place</t>
  </si>
  <si>
    <t>Strategic Director - Resources</t>
  </si>
  <si>
    <t>East Dunbartonshire</t>
  </si>
  <si>
    <t>J MacDonald</t>
  </si>
  <si>
    <t>Chief Education Officer</t>
  </si>
  <si>
    <t>T Glen</t>
  </si>
  <si>
    <t>Depute CE, PNCA</t>
  </si>
  <si>
    <t>A Davie</t>
  </si>
  <si>
    <t>Depute CE, EPB</t>
  </si>
  <si>
    <t>G Currie</t>
  </si>
  <si>
    <t>Director of ECS</t>
  </si>
  <si>
    <t>G Cornes</t>
  </si>
  <si>
    <t>I Black</t>
  </si>
  <si>
    <t>Director of FSS</t>
  </si>
  <si>
    <t>G Irvine</t>
  </si>
  <si>
    <t>Director of NS</t>
  </si>
  <si>
    <t>Mid Sussex</t>
  </si>
  <si>
    <t>Head of Leisure &amp; Sustainability</t>
  </si>
  <si>
    <t xml:space="preserve">Interim Chief Executive </t>
  </si>
  <si>
    <t xml:space="preserve"> Director of Commercial Development/Bicester</t>
  </si>
  <si>
    <t xml:space="preserve">Sue Smith </t>
  </si>
  <si>
    <t>Susanne Millar</t>
  </si>
  <si>
    <t>Pauline Barclay</t>
  </si>
  <si>
    <t>Managing Director, City Property (Glasgow) LLP</t>
  </si>
  <si>
    <t>Andy Clark</t>
  </si>
  <si>
    <t>Director of Services, Cordia (Glasgow) LLP</t>
  </si>
  <si>
    <t>Carole Forrest</t>
  </si>
  <si>
    <t>Director of Corporate Governance and Solicitor to the Council</t>
  </si>
  <si>
    <t>Dr Bridget McConnell</t>
  </si>
  <si>
    <t>Chief Executive, Culture and Sport Glasgow T/A ‘Glasgow Life’</t>
  </si>
  <si>
    <t>Richard Brown</t>
  </si>
  <si>
    <t>Executive Director of Development and Regeneration Services</t>
  </si>
  <si>
    <t>Maureen McKenna</t>
  </si>
  <si>
    <t>Executive Director of Education Services</t>
  </si>
  <si>
    <t>Brian Devlin</t>
  </si>
  <si>
    <t>Executive Director of Land and Environmental Services</t>
  </si>
  <si>
    <t>Dr Graham Paterson</t>
  </si>
  <si>
    <t>Executive Director, City Building (Glasgow) LLP</t>
  </si>
  <si>
    <t>Billy McFadyen</t>
  </si>
  <si>
    <t>Corporate Services and Finance Director, SEC Ltd</t>
  </si>
  <si>
    <t>Lynn Brown</t>
  </si>
  <si>
    <t>Executive Director of Financial Services</t>
  </si>
  <si>
    <t>Peter Duthie</t>
  </si>
  <si>
    <t>Chief Executive, SEC Ltd</t>
  </si>
  <si>
    <t>Annemarie O’Donnell</t>
  </si>
  <si>
    <t>Statutory Officer (S151) - Interim June'16 - November '16</t>
  </si>
  <si>
    <t>Head of Legal Services (Monitoring Officer)</t>
  </si>
  <si>
    <t>Strategic Director - resources (interim)</t>
  </si>
  <si>
    <t xml:space="preserve">S Hughes </t>
  </si>
  <si>
    <t>Chief Executive (Interim)</t>
  </si>
  <si>
    <t>Strategic Director - Neighbourhoods</t>
  </si>
  <si>
    <t xml:space="preserve">Strategic Director - People </t>
  </si>
  <si>
    <t xml:space="preserve">Strategic Director - Place </t>
  </si>
  <si>
    <t>N Yates</t>
  </si>
  <si>
    <t>Worthing</t>
  </si>
  <si>
    <t>Assistant Chief Executive</t>
  </si>
  <si>
    <t>Head of Financial Services/Section 151 Officer</t>
  </si>
  <si>
    <t>Executive Director, Community Services</t>
  </si>
  <si>
    <t xml:space="preserve">Executive Director, Organisational Development and Corporate Services </t>
  </si>
  <si>
    <t xml:space="preserve">Executive Director, City Regeneration  </t>
  </si>
  <si>
    <t>Fife</t>
  </si>
  <si>
    <t>Heather Stuart</t>
  </si>
  <si>
    <t>Chief Executive of Fife Cultural Trust</t>
  </si>
  <si>
    <t>Keith Winter</t>
  </si>
  <si>
    <t>Executive Director Enterprise &amp; Environment</t>
  </si>
  <si>
    <t>Eileen Rowand</t>
  </si>
  <si>
    <t>Executive Director Finance &amp; Corporate Services (from 15th February 2016</t>
  </si>
  <si>
    <t>Michael Enston</t>
  </si>
  <si>
    <t>Executive Director Communities</t>
  </si>
  <si>
    <t>Steve Grimmond</t>
  </si>
  <si>
    <t>John Symon</t>
  </si>
  <si>
    <t>Lisa Simpson</t>
  </si>
  <si>
    <t>Head of Legal &amp; Governance Services</t>
  </si>
  <si>
    <t>James Valentine</t>
  </si>
  <si>
    <t>John Fyffe</t>
  </si>
  <si>
    <t>Senior Depute Chief Executive</t>
  </si>
  <si>
    <t>John Walker</t>
  </si>
  <si>
    <t>Depute Chief Executive &amp; Chief Operating Officer</t>
  </si>
  <si>
    <t>Bernadette Malone</t>
  </si>
  <si>
    <t>Isle of Anglesey</t>
  </si>
  <si>
    <t>Corporate Director</t>
  </si>
  <si>
    <t>Conwy</t>
  </si>
  <si>
    <t>Strategic Director of Social Care and Education</t>
  </si>
  <si>
    <t>Corporate Director: Economy &amp; Public Realm</t>
  </si>
  <si>
    <t>Flintshire</t>
  </si>
  <si>
    <t>Head of Corporate &amp; Customer Services</t>
  </si>
  <si>
    <t>Head of Housing &amp; Economy</t>
  </si>
  <si>
    <t>Head of Environment &amp; Planning</t>
  </si>
  <si>
    <t>Head of Children's Social CarE</t>
  </si>
  <si>
    <t>Executive Director Place and Economy (Reshaping)</t>
  </si>
  <si>
    <t>Executive Director People (Customer and Customer Engagement)</t>
  </si>
  <si>
    <t>Ceredigion</t>
  </si>
  <si>
    <t>Strategic Director: Care, Protection &amp; Lifestyle</t>
  </si>
  <si>
    <t>Strategic Director: Learning &amp; Partnerships</t>
  </si>
  <si>
    <t>Pembrokeshire</t>
  </si>
  <si>
    <t>Director of Social Services &amp; Leisure</t>
  </si>
  <si>
    <t>Director for Children &amp; Schools</t>
  </si>
  <si>
    <t>Director of Development</t>
  </si>
  <si>
    <t>Director of Finance (from Oct 2016)</t>
  </si>
  <si>
    <t>Chief Executive &amp; Returning officer</t>
  </si>
  <si>
    <t>Carmarthenshire</t>
  </si>
  <si>
    <t>Director of Education &amp; Children</t>
  </si>
  <si>
    <t>Director of Communities</t>
  </si>
  <si>
    <t>Mr M V James</t>
  </si>
  <si>
    <t>Chief Executive &amp; Returning Officer</t>
  </si>
  <si>
    <t>Swansea</t>
  </si>
  <si>
    <t>Head of Housing &amp; Public Protection</t>
  </si>
  <si>
    <t>Head of Planning &amp; City Regeneration</t>
  </si>
  <si>
    <t>Head of Waste Management &amp; Parks</t>
  </si>
  <si>
    <t>Head of Highways and Transportation</t>
  </si>
  <si>
    <t>Head of Education Improvement</t>
  </si>
  <si>
    <t>Chief Social Services Officer</t>
  </si>
  <si>
    <t>Director Place</t>
  </si>
  <si>
    <t xml:space="preserve">Director people </t>
  </si>
  <si>
    <t>Director of Education, Leisure &amp; Lifelong Learning</t>
  </si>
  <si>
    <t>Director of Finance and Corporate Services</t>
  </si>
  <si>
    <t>Mr Steven J Phillips</t>
  </si>
  <si>
    <t>Bridgend</t>
  </si>
  <si>
    <t>Corporate Director - Operational and Partnership Services (Note 6)</t>
  </si>
  <si>
    <t>Corporate Director - Education and Family Support (Note 4)</t>
  </si>
  <si>
    <t>Corporate Director - Communities</t>
  </si>
  <si>
    <t>Corporate Director - Social Service &amp; Wellbeing</t>
  </si>
  <si>
    <t>Chief Executive Officer &amp; Head of Paid Service (Note 1)</t>
  </si>
  <si>
    <t>Vale of Glamorgan</t>
  </si>
  <si>
    <t>Head of Human Resources</t>
  </si>
  <si>
    <t>Head of Legal Services</t>
  </si>
  <si>
    <t xml:space="preserve">Director of social services </t>
  </si>
  <si>
    <t>Director of Environment and Housing Services</t>
  </si>
  <si>
    <t>Assistant Director - Housing and Communities</t>
  </si>
  <si>
    <t>Assistant Director - Customer Sercvices and Communities</t>
  </si>
  <si>
    <t>Assistant Director of Commercial Services</t>
  </si>
  <si>
    <t>Chief HR Officer</t>
  </si>
  <si>
    <t>Head of Service, Finance</t>
  </si>
  <si>
    <t>Head of Performance and Partnerships</t>
  </si>
  <si>
    <t>Assistant Director Children's Services</t>
  </si>
  <si>
    <t>Corporate Director Resources &amp; Section 151 Officer</t>
  </si>
  <si>
    <t>Director Education &amp; Lifelong Learning</t>
  </si>
  <si>
    <t>Director Social Services</t>
  </si>
  <si>
    <t>Director Communities, Housing &amp; Customer Services</t>
  </si>
  <si>
    <t>Director Economic Development</t>
  </si>
  <si>
    <t>Director City Operations</t>
  </si>
  <si>
    <t>Paul Orders</t>
  </si>
  <si>
    <t>Rhondda Cynon Taf</t>
  </si>
  <si>
    <t>Acting Chief Executive</t>
  </si>
  <si>
    <t>Group Director, Community &amp; Children's Services</t>
  </si>
  <si>
    <t>Group Director Corporate &amp; Frontline Services</t>
  </si>
  <si>
    <t>Caerphilly</t>
  </si>
  <si>
    <t xml:space="preserve">Acting Director of Corporate Services </t>
  </si>
  <si>
    <t xml:space="preserve">Director Social Services </t>
  </si>
  <si>
    <t xml:space="preserve">Acting Chief Executive </t>
  </si>
  <si>
    <t>Blaenau Gwent</t>
  </si>
  <si>
    <t>Chief Finance Officer</t>
  </si>
  <si>
    <t>Corporate Director of Environment &amp; Regeneration</t>
  </si>
  <si>
    <t>Corporate Director of Education</t>
  </si>
  <si>
    <t>Lead Corporate Director/Head of Paid Service</t>
  </si>
  <si>
    <t>Torfaen</t>
  </si>
  <si>
    <t>Chief Officer Neighbourhood, Planning and Public Protection</t>
  </si>
  <si>
    <t>Assistant Chief Executive - Resources</t>
  </si>
  <si>
    <t>Assistant Chief Executive - Communities</t>
  </si>
  <si>
    <t>Chief officer - Enterprise</t>
  </si>
  <si>
    <t>Chief officer - children and young people (april-Jan)</t>
  </si>
  <si>
    <t>Newport</t>
  </si>
  <si>
    <t>Strategic Director - People (reduced hours from 30.09.16)</t>
  </si>
  <si>
    <t>Head of Streetscene &amp; City Services</t>
  </si>
  <si>
    <t>Powys</t>
  </si>
  <si>
    <t>Head of Schools Service</t>
  </si>
  <si>
    <t>Head of Highways, Transport &amp; Recycling</t>
  </si>
  <si>
    <t>Strategic Director – Place</t>
  </si>
  <si>
    <t>Strategic Director – Resources</t>
  </si>
  <si>
    <t>Head of Professional Services &amp; Commissioning</t>
  </si>
  <si>
    <t>Strategic Director – People</t>
  </si>
  <si>
    <t>Interim Director – PCC/PTHB Integration</t>
  </si>
  <si>
    <t xml:space="preserve">Deputy Chief Executive </t>
  </si>
  <si>
    <t>Aylesbury Vale</t>
  </si>
  <si>
    <t xml:space="preserve">Andrew Grant </t>
  </si>
  <si>
    <t>North Somerset</t>
  </si>
  <si>
    <t>Head of Performance Improvement &amp; HR</t>
  </si>
  <si>
    <t>Head of Finance and Property</t>
  </si>
  <si>
    <t>Director of Development &amp; Environment</t>
  </si>
  <si>
    <t>Director of People &amp; Communities</t>
  </si>
  <si>
    <t>South Gloucestershire</t>
  </si>
  <si>
    <t>Director of Children, Adults &amp; Health</t>
  </si>
  <si>
    <t>Director of Environmental &amp; Community Services</t>
  </si>
  <si>
    <t>Director of Corporate Resources and Deputy Chief Executive</t>
  </si>
  <si>
    <t xml:space="preserve">A. Deeks </t>
  </si>
  <si>
    <t>Assistant Director for Education, Participation and Skills</t>
  </si>
  <si>
    <t>Strategic Director for Place</t>
  </si>
  <si>
    <t>Strategic Director for People</t>
  </si>
  <si>
    <t xml:space="preserve">Tracey Lee </t>
  </si>
  <si>
    <t>South Oxfordshire</t>
  </si>
  <si>
    <t xml:space="preserve">Head of paid service </t>
  </si>
  <si>
    <t xml:space="preserve">Steve Parrock </t>
  </si>
  <si>
    <t xml:space="preserve">Director of adult social care </t>
  </si>
  <si>
    <t>Vale of White Horse</t>
  </si>
  <si>
    <t>Bromsgrove</t>
  </si>
  <si>
    <t>Deputy Chief Executive and Executive Director of Leisure,Environmental</t>
  </si>
  <si>
    <t>Chiltern</t>
  </si>
  <si>
    <t>Service Director (Legal and Democratic)</t>
  </si>
  <si>
    <t>Executive Director (Environment and Economy)</t>
  </si>
  <si>
    <t>Executive Director (Adults and Children) (Deputy Chief Executive</t>
  </si>
  <si>
    <t>West Oxfordshire</t>
  </si>
  <si>
    <t>Strategic Director - Planning</t>
  </si>
  <si>
    <t>Strategic Director - Resources (and Head of Paid Service)</t>
  </si>
  <si>
    <t>Partnership Managing Director</t>
  </si>
  <si>
    <t>Malvern Hills</t>
  </si>
  <si>
    <t>South Bucks</t>
  </si>
  <si>
    <t>Service Unit Head - Children &amp; Young People Integrated Services</t>
  </si>
  <si>
    <t>Service Unit Head - Human Resources</t>
  </si>
  <si>
    <t>Service Unit Head - Financial Services</t>
  </si>
  <si>
    <t>Service Unit Head - Planning &amp; Regeneration</t>
  </si>
  <si>
    <t>Strategic Director - People</t>
  </si>
  <si>
    <t>Mendip</t>
  </si>
  <si>
    <t>Corporate Manager: Access to Services</t>
  </si>
  <si>
    <t>Corporate Manager: Regulatory Services</t>
  </si>
  <si>
    <t>Redditch</t>
  </si>
  <si>
    <t>Executive Director of Finance &amp; Resources</t>
  </si>
  <si>
    <t>Deputy Chief Executive and Executive Director of Leisure, Environmental &amp; Community Services</t>
  </si>
  <si>
    <t>Wycombe</t>
  </si>
  <si>
    <t>Major Projects &amp; Estates Executive</t>
  </si>
  <si>
    <t xml:space="preserve">Corporate Director </t>
  </si>
  <si>
    <t>Karen Satterford</t>
  </si>
  <si>
    <t>Swindon</t>
  </si>
  <si>
    <t>Interim Corporate Director of Resources incl. S151 Duties - Aug 16 to Mar 17 – Penna PLC</t>
  </si>
  <si>
    <t>Director of Law &amp; Democratic Services</t>
  </si>
  <si>
    <t>Director of Children Services</t>
  </si>
  <si>
    <t>Corporate Director Communities &amp; Place</t>
  </si>
  <si>
    <t>John Gilbert</t>
  </si>
  <si>
    <t>Sedgemoor</t>
  </si>
  <si>
    <t>Worcester</t>
  </si>
  <si>
    <t>Cambridge</t>
  </si>
  <si>
    <t xml:space="preserve">J Jackson </t>
  </si>
  <si>
    <t>Peterborough</t>
  </si>
  <si>
    <t>Director of Governance</t>
  </si>
  <si>
    <t>Corporate Director: Growth &amp; Regeneration</t>
  </si>
  <si>
    <t>Corporate Director: People &amp; Communities</t>
  </si>
  <si>
    <t>J Harrison</t>
  </si>
  <si>
    <t>Corporate Director: Resources</t>
  </si>
  <si>
    <t xml:space="preserve">G Beasley </t>
  </si>
  <si>
    <t>Strategic Director (Place &amp; Performance)</t>
  </si>
  <si>
    <t>Assistant Director (Finance &amp; Corporate Services)</t>
  </si>
  <si>
    <t>Strategic Director (Operations &amp; Customer Focus)</t>
  </si>
  <si>
    <t>Wychavon</t>
  </si>
  <si>
    <t>Deputy Managing Director</t>
  </si>
  <si>
    <t>East Cambridgeshire</t>
  </si>
  <si>
    <t>Luton</t>
  </si>
  <si>
    <t>Corporate director, public health, commissioning and procurement</t>
  </si>
  <si>
    <t xml:space="preserve">corporate director, place and infrastructure </t>
  </si>
  <si>
    <t xml:space="preserve">Corporate director, customer and commercial </t>
  </si>
  <si>
    <t xml:space="preserve">Corporate director, people </t>
  </si>
  <si>
    <t xml:space="preserve">Trevor Holden </t>
  </si>
  <si>
    <t>Taunton Deane</t>
  </si>
  <si>
    <t>Wyre Forest</t>
  </si>
  <si>
    <t>Fenland</t>
  </si>
  <si>
    <t xml:space="preserve">Corporate director and chief finance officer </t>
  </si>
  <si>
    <t>Southend-on-Sea</t>
  </si>
  <si>
    <t xml:space="preserve">Director of Digital Futures </t>
  </si>
  <si>
    <t>Director of Finance &amp; Resources</t>
  </si>
  <si>
    <t xml:space="preserve">Rob Tinlin </t>
  </si>
  <si>
    <t xml:space="preserve">deputy chief executive - place </t>
  </si>
  <si>
    <t xml:space="preserve">Deputy chief executive - people </t>
  </si>
  <si>
    <t>Head of Service - Culture to 30th September 2016</t>
  </si>
  <si>
    <t>Corporate Director - Corporate Services to 29th September 2016</t>
  </si>
  <si>
    <t>West Somerset</t>
  </si>
  <si>
    <t>Director for Operations</t>
  </si>
  <si>
    <t>St Albans</t>
  </si>
  <si>
    <t>Head of Legal, Democratic Services and Regulatory Services</t>
  </si>
  <si>
    <t>Chief Executive and Head of Policy and Partnerships</t>
  </si>
  <si>
    <t>Huntingdonshire</t>
  </si>
  <si>
    <t>Managing Director</t>
  </si>
  <si>
    <t>Thurrock</t>
  </si>
  <si>
    <t>Director Of Public Health</t>
  </si>
  <si>
    <t>Corporate Director Of Children's Services</t>
  </si>
  <si>
    <t>Corporate Director of Adults, Housing &amp; Health</t>
  </si>
  <si>
    <t>Corporate Director of Environment &amp; Place</t>
  </si>
  <si>
    <t xml:space="preserve">Lyn Carpenter </t>
  </si>
  <si>
    <t>Cannock Chase</t>
  </si>
  <si>
    <t>Welwyn Hatfield</t>
  </si>
  <si>
    <t>Director (Finance and Operations)</t>
  </si>
  <si>
    <t>Director (Governance)</t>
  </si>
  <si>
    <t>South Cambridgeshire</t>
  </si>
  <si>
    <t>Assistant Director - Legal &amp; Corporate Services</t>
  </si>
  <si>
    <t>Assistant Director Communications, Performance &amp; Partnerships</t>
  </si>
  <si>
    <t xml:space="preserve">Director of Regeneration, Community, Environment &amp; Transformation </t>
  </si>
  <si>
    <t>Andrew Burnett</t>
  </si>
  <si>
    <t xml:space="preserve">Neil Davies </t>
  </si>
  <si>
    <t>East Staffordshire</t>
  </si>
  <si>
    <t>Sal Khan</t>
  </si>
  <si>
    <t>Head of Service</t>
  </si>
  <si>
    <t>Paul Costiff</t>
  </si>
  <si>
    <t>East Hertfordshire</t>
  </si>
  <si>
    <t xml:space="preserve">Director </t>
  </si>
  <si>
    <t>Allerdale</t>
  </si>
  <si>
    <t>Bracknell Forest</t>
  </si>
  <si>
    <t>Borough Solicitor</t>
  </si>
  <si>
    <t>Director of Adult Social Care, health and Housing</t>
  </si>
  <si>
    <t>Director of Environment, Culture and Communities</t>
  </si>
  <si>
    <t xml:space="preserve">T Wheadon </t>
  </si>
  <si>
    <t>Lichfield</t>
  </si>
  <si>
    <t xml:space="preserve">Director of place and community </t>
  </si>
  <si>
    <t xml:space="preserve">Director of finance, revenues and benefits (left 30th June, 2016) </t>
  </si>
  <si>
    <t xml:space="preserve">Strategic director community, Housing and health (left 31st December 2016) </t>
  </si>
  <si>
    <t>Strategic Director and Deputy Chief Executive</t>
  </si>
  <si>
    <t>Barrow-in-Furness</t>
  </si>
  <si>
    <t>West Berkshire</t>
  </si>
  <si>
    <t>Corporate director - Communities</t>
  </si>
  <si>
    <t xml:space="preserve">Corporate director - Environment </t>
  </si>
  <si>
    <t xml:space="preserve">Nick Carter </t>
  </si>
  <si>
    <t>Newcastle-under-Lyme</t>
  </si>
  <si>
    <t>Resources &amp; Support Services</t>
  </si>
  <si>
    <t>Operational Services</t>
  </si>
  <si>
    <t>Regeneration &amp; Development</t>
  </si>
  <si>
    <t>Borough Treasurer (s151 Officer)</t>
  </si>
  <si>
    <t xml:space="preserve">Chief executive of Bolton care and support Ltd </t>
  </si>
  <si>
    <t xml:space="preserve">Director of place </t>
  </si>
  <si>
    <t xml:space="preserve">Director of People </t>
  </si>
  <si>
    <t xml:space="preserve">M Asquith </t>
  </si>
  <si>
    <t>Carlisle</t>
  </si>
  <si>
    <t>Chris Brooks</t>
  </si>
  <si>
    <t>Alan Cross</t>
  </si>
  <si>
    <t>Zoe Hanim</t>
  </si>
  <si>
    <t>Head of Customer Services</t>
  </si>
  <si>
    <t>Wendy Fabbro</t>
  </si>
  <si>
    <t>Director of Adult Care &amp; Health Services</t>
  </si>
  <si>
    <t xml:space="preserve">Alison Bell </t>
  </si>
  <si>
    <t>Director of Environment and Neighbourhood Services:</t>
  </si>
  <si>
    <t>South Staffordshire</t>
  </si>
  <si>
    <t>Executive Director – Children, Young People &amp; Culture</t>
  </si>
  <si>
    <t>Interim Executive Director - Resources &amp; Regulation</t>
  </si>
  <si>
    <t>Executive Director – Communities &amp; Wellbeing</t>
  </si>
  <si>
    <t>M Owen</t>
  </si>
  <si>
    <t>Copeland</t>
  </si>
  <si>
    <t>Strategic Director, Customer &amp; Community Services</t>
  </si>
  <si>
    <t>Strategic Director, Regeneration, Hsg &amp; Resources</t>
  </si>
  <si>
    <t xml:space="preserve">R Bagley </t>
  </si>
  <si>
    <t>Stafford</t>
  </si>
  <si>
    <t>Manchester</t>
  </si>
  <si>
    <t>City Treasurer of the Council</t>
  </si>
  <si>
    <t xml:space="preserve">Director of Education and Skills </t>
  </si>
  <si>
    <t>Deputy Chief Executive (Growth and Neighbourhoods)</t>
  </si>
  <si>
    <t>City Solicitor of the Council and Monitoring Officer</t>
  </si>
  <si>
    <t>Strategic Director (Strategic Development)</t>
  </si>
  <si>
    <t>Strategic Director of Adult Social Services</t>
  </si>
  <si>
    <t>Joint Director of Health &amp; Social Care (c)</t>
  </si>
  <si>
    <t>Strategic Director of Children's Services (b)</t>
  </si>
  <si>
    <t>Deputy Chief Executive (People)</t>
  </si>
  <si>
    <t>Chief Information Officer (d)</t>
  </si>
  <si>
    <t xml:space="preserve">Sir Howard Bernstein </t>
  </si>
  <si>
    <t>Chief Executive of the Council and Head of Paid Service</t>
  </si>
  <si>
    <t>Eden</t>
  </si>
  <si>
    <t>Windsor and Maidenhead</t>
  </si>
  <si>
    <t>Director of Regeneration Development and Property Services</t>
  </si>
  <si>
    <t>Deputy Director Health &amp; Adult Social Care</t>
  </si>
  <si>
    <t>Head of Governance, Partnerships, Performance &amp; Policy</t>
  </si>
  <si>
    <t>Strategic Director of Corporate &amp; Community Services</t>
  </si>
  <si>
    <t>Strategic Director of Operations &amp; Customer Services</t>
  </si>
  <si>
    <t>Managing Director/Strategic Director Adult Children and Health</t>
  </si>
  <si>
    <t>Staffordshire Moorlands</t>
  </si>
  <si>
    <t>Executive Director &amp; Monitoring Officer</t>
  </si>
  <si>
    <t>Executive Director &amp; Chief Financial Officer</t>
  </si>
  <si>
    <t>S Baker</t>
  </si>
  <si>
    <t>Director of Finance and Chief Financial Officer (Section 151 Officer)</t>
  </si>
  <si>
    <t>Director of Legal Services and Monitoring Officer</t>
  </si>
  <si>
    <t>Executive Director: Health and Wellbeing (Director of Adults’ Social Services &amp; Director of Children’s Social Care, Chief Education Officer)</t>
  </si>
  <si>
    <t>Executive Director of Economy, Skills and Neighbourhoods</t>
  </si>
  <si>
    <t>C Wilkins</t>
  </si>
  <si>
    <t>Chief Executive, Head of Paid Service and Clerk to the GMWDA</t>
  </si>
  <si>
    <t>South Lakeland</t>
  </si>
  <si>
    <t>Wokingham</t>
  </si>
  <si>
    <t>Bernard Pich</t>
  </si>
  <si>
    <t>Head of Town Centre Regeneration</t>
  </si>
  <si>
    <t>Stuart Rawbotham</t>
  </si>
  <si>
    <t>Director - Health anmd Wellebing</t>
  </si>
  <si>
    <t>Andrew Moulton</t>
  </si>
  <si>
    <t>Head of Governance and Improvement</t>
  </si>
  <si>
    <t>Heather Thwaites</t>
  </si>
  <si>
    <t>Director of Locality and Customer Services (previously Director of Environment)</t>
  </si>
  <si>
    <t>Judith Ramsden</t>
  </si>
  <si>
    <t>Director of People Services (previously Director of Children's Services)</t>
  </si>
  <si>
    <t>Graham Ebers</t>
  </si>
  <si>
    <t>Director of Corporate Services (previously Director of Finance and Resources)</t>
  </si>
  <si>
    <t>Andy Couldrick</t>
  </si>
  <si>
    <t>Tamworth</t>
  </si>
  <si>
    <t>Director of Growth, Assets &amp; Environment</t>
  </si>
  <si>
    <t>Executive Director, Corporate Services</t>
  </si>
  <si>
    <t>Director of Economy</t>
  </si>
  <si>
    <t>Director of Neighbourhoods</t>
  </si>
  <si>
    <t xml:space="preserve">director of resources </t>
  </si>
  <si>
    <t xml:space="preserve">director of childrens services </t>
  </si>
  <si>
    <t>Amber Valley</t>
  </si>
  <si>
    <t>Evecutive Director, Resources</t>
  </si>
  <si>
    <t>Milton Keynes</t>
  </si>
  <si>
    <t>Corporate Director, Resources</t>
  </si>
  <si>
    <t>Director of Strategy</t>
  </si>
  <si>
    <t>Corporate Director, People</t>
  </si>
  <si>
    <t>Corporate Director, Place</t>
  </si>
  <si>
    <t xml:space="preserve">C Mills </t>
  </si>
  <si>
    <t>Babergh</t>
  </si>
  <si>
    <t>Salford</t>
  </si>
  <si>
    <t>Director of Service Reform and Development</t>
  </si>
  <si>
    <t>Director of Finance and Corporate Business</t>
  </si>
  <si>
    <t>Strategic Director of Children's and Adult's Services</t>
  </si>
  <si>
    <t>Strategic Director for Environment and Community Safety</t>
  </si>
  <si>
    <t>J Taylor</t>
  </si>
  <si>
    <t xml:space="preserve">City Director </t>
  </si>
  <si>
    <t>Bolsover</t>
  </si>
  <si>
    <t>Joint Chief Executive</t>
  </si>
  <si>
    <t>Executive Director Families, Children &amp; Learning</t>
  </si>
  <si>
    <t>Executive Director Finance &amp; Resources (section 151 officer)</t>
  </si>
  <si>
    <t>G Raw</t>
  </si>
  <si>
    <t>Forest Heath</t>
  </si>
  <si>
    <t>Corporate Director, Services to Place</t>
  </si>
  <si>
    <t>Corporate Director, Services to People</t>
  </si>
  <si>
    <t>Deputy Chief Executive, Strategy and Democracy</t>
  </si>
  <si>
    <t xml:space="preserve">E. Boylan  </t>
  </si>
  <si>
    <t>Chesterfield</t>
  </si>
  <si>
    <t>Portsmouth</t>
  </si>
  <si>
    <t>Director of Property &amp; Housing</t>
  </si>
  <si>
    <t>Deputy Chief Executive and City Solicitor (Monitoring Officer)</t>
  </si>
  <si>
    <t>Director of Children Services &amp; Education</t>
  </si>
  <si>
    <t>Solent Local Enterprise Partnership Chief Executive</t>
  </si>
  <si>
    <t xml:space="preserve">David Williams </t>
  </si>
  <si>
    <t xml:space="preserve">Chief Executive (Head of Paid Service) </t>
  </si>
  <si>
    <t>Ipswich</t>
  </si>
  <si>
    <t>Tameside</t>
  </si>
  <si>
    <t xml:space="preserve">Executive Director of Place </t>
  </si>
  <si>
    <t xml:space="preserve">Executive Director of People </t>
  </si>
  <si>
    <t>Executive director of governance, esuces and pensions (Borough solicitor)</t>
  </si>
  <si>
    <t xml:space="preserve">Steven Pleasant </t>
  </si>
  <si>
    <t>Derbyshire Dales</t>
  </si>
  <si>
    <t>Kim Drake</t>
  </si>
  <si>
    <t>Service Director Children &amp; Families until 18/11/2016</t>
  </si>
  <si>
    <t xml:space="preserve">Mel Creighton </t>
  </si>
  <si>
    <t>Service Director Finance &amp; Commercialisation</t>
  </si>
  <si>
    <t xml:space="preserve">Richard Ivory </t>
  </si>
  <si>
    <t>Service Director Legal &amp; Governance</t>
  </si>
  <si>
    <t xml:space="preserve">Suki Sitaram </t>
  </si>
  <si>
    <t xml:space="preserve">Chief Strategy Officer </t>
  </si>
  <si>
    <t xml:space="preserve">Bob Coates </t>
  </si>
  <si>
    <t>Acting Director of Public Health</t>
  </si>
  <si>
    <t xml:space="preserve">Dawn Baxendale </t>
  </si>
  <si>
    <t xml:space="preserve">Mark Heath </t>
  </si>
  <si>
    <t xml:space="preserve">Chief Operations Officer </t>
  </si>
  <si>
    <t>Mid Suffolk</t>
  </si>
  <si>
    <t>Forest of Dean</t>
  </si>
  <si>
    <t>Trafford</t>
  </si>
  <si>
    <t>Corporate Director (Children, Families &amp; Wellbeing)</t>
  </si>
  <si>
    <t>Wigan</t>
  </si>
  <si>
    <t>Kate Ardern</t>
  </si>
  <si>
    <t>NHS Director of Public Health</t>
  </si>
  <si>
    <t>James Winterbottom</t>
  </si>
  <si>
    <t>Director for Children &amp; Families</t>
  </si>
  <si>
    <t>Stuart Cowley</t>
  </si>
  <si>
    <t>Director for Adult Social Care &amp; Health</t>
  </si>
  <si>
    <t>Karl Battersby</t>
  </si>
  <si>
    <t>Director for Economy &amp; Regeneration</t>
  </si>
  <si>
    <t>Paul McKevitt</t>
  </si>
  <si>
    <t xml:space="preserve">Deputy Chief Executive (Director for resources and Contracts) </t>
  </si>
  <si>
    <t>Alison McKenzie-Folan</t>
  </si>
  <si>
    <t>Deputy Chief Executive (Director for Customer Transformation)</t>
  </si>
  <si>
    <t xml:space="preserve">Donna Hall </t>
  </si>
  <si>
    <t>Executive Director (Resources)</t>
  </si>
  <si>
    <t>Executive Director (Place)</t>
  </si>
  <si>
    <t>Executive Director (Children)</t>
  </si>
  <si>
    <t xml:space="preserve">M Harden </t>
  </si>
  <si>
    <t>City Solicitor</t>
  </si>
  <si>
    <t xml:space="preserve">Director of Public Health (Interim) </t>
  </si>
  <si>
    <t xml:space="preserve">Director of Childrens and Young People's Services </t>
  </si>
  <si>
    <t xml:space="preserve">Director of Community Services </t>
  </si>
  <si>
    <t>Director of Adult Services and Health</t>
  </si>
  <si>
    <t xml:space="preserve">Director of Finance and Resources </t>
  </si>
  <si>
    <t xml:space="preserve">Director of Regeneration &amp; Employment </t>
  </si>
  <si>
    <t xml:space="preserve">Ged Fitzgerald </t>
  </si>
  <si>
    <t>Strategic Director of Environmental and Trading Services</t>
  </si>
  <si>
    <t>Deputy Chief Executive &amp; Strategic Director of Corporate Services</t>
  </si>
  <si>
    <t>Strategic Director of People’s Services</t>
  </si>
  <si>
    <t xml:space="preserve">Mike Palin </t>
  </si>
  <si>
    <t>Sefton</t>
  </si>
  <si>
    <t>Head of Corporate Resources</t>
  </si>
  <si>
    <t>Head of Regulation and Compliance</t>
  </si>
  <si>
    <t>Head of Children's Social Care</t>
  </si>
  <si>
    <t>Head of Locality Services - Provision</t>
  </si>
  <si>
    <t>Head of Adult Social Care</t>
  </si>
  <si>
    <t>Head of Locality Services - Commissioned</t>
  </si>
  <si>
    <t>Director of Social Care and Health</t>
  </si>
  <si>
    <t>Wirral</t>
  </si>
  <si>
    <t>Director for Health and Wellbeing</t>
  </si>
  <si>
    <t>Director for Business Services (Assistant Chief Executive)</t>
  </si>
  <si>
    <t>Director for Children</t>
  </si>
  <si>
    <t>Director for Health and Care</t>
  </si>
  <si>
    <t>Executive Director for Strategy</t>
  </si>
  <si>
    <t>Managing Director for Delivery</t>
  </si>
  <si>
    <t>Eric Robinson</t>
  </si>
  <si>
    <t>Barnsley</t>
  </si>
  <si>
    <t xml:space="preserve">Executive director - public health </t>
  </si>
  <si>
    <t xml:space="preserve">Director of legal and governance </t>
  </si>
  <si>
    <t xml:space="preserve">Executive director - communities </t>
  </si>
  <si>
    <t xml:space="preserve">Executive director - place </t>
  </si>
  <si>
    <t xml:space="preserve">Executive Director - People </t>
  </si>
  <si>
    <t>Diana Terris</t>
  </si>
  <si>
    <t>Julia Bell</t>
  </si>
  <si>
    <t>Director – Human Resources, Performance &amp; Communications</t>
  </si>
  <si>
    <t>Frances Foster</t>
  </si>
  <si>
    <t>Director - finance, assets and IT</t>
  </si>
  <si>
    <t>S Wiles</t>
  </si>
  <si>
    <t>Director of Finance &amp; Corporate Services</t>
  </si>
  <si>
    <t xml:space="preserve">R Suckling </t>
  </si>
  <si>
    <t xml:space="preserve">D Allen </t>
  </si>
  <si>
    <t>Director of Learning Opportunities: Children &amp; Young People</t>
  </si>
  <si>
    <t xml:space="preserve">P Dale </t>
  </si>
  <si>
    <t>Director of Regeneration &amp; Environment</t>
  </si>
  <si>
    <t>K Curry</t>
  </si>
  <si>
    <t>Director of Adults, Health &amp; Wellbeing</t>
  </si>
  <si>
    <t xml:space="preserve">J Miller </t>
  </si>
  <si>
    <t>Rotherham</t>
  </si>
  <si>
    <t>Interim Strategic Director of Adult Care and Housing</t>
  </si>
  <si>
    <t>Strategic Director of Regeneration and Environment</t>
  </si>
  <si>
    <t>Strategic Director of Finance and Customer Services</t>
  </si>
  <si>
    <t>Strategic Director of Children and Young Peoples Services</t>
  </si>
  <si>
    <t>Sharon Kemp</t>
  </si>
  <si>
    <t>Executive Director - Resources</t>
  </si>
  <si>
    <t>Executive Director - Place</t>
  </si>
  <si>
    <t>Executive Director - Children Young People and Families</t>
  </si>
  <si>
    <t xml:space="preserve">Executive Director - Communities </t>
  </si>
  <si>
    <t xml:space="preserve">John Mothersole </t>
  </si>
  <si>
    <t>Director of place (previously director of investment and development)</t>
  </si>
  <si>
    <t xml:space="preserve">Director of resources </t>
  </si>
  <si>
    <t xml:space="preserve">Director of People (previously Director of Welbeing, Care and Learning </t>
  </si>
  <si>
    <t>Eugene Milne</t>
  </si>
  <si>
    <t xml:space="preserve">Patricia Ritchie </t>
  </si>
  <si>
    <t>Former director of communities (end date 31 January 2017)</t>
  </si>
  <si>
    <t>Head of Commissioning &amp; Investment</t>
  </si>
  <si>
    <t>Head of Law &amp; Governance</t>
  </si>
  <si>
    <t>Head of Environment, Housing &amp; Leisure</t>
  </si>
  <si>
    <t>Director of Health, Education, Care and Safeguarding</t>
  </si>
  <si>
    <t>Finance Director</t>
  </si>
  <si>
    <t>Head of Development Services</t>
  </si>
  <si>
    <t>Head of Asset Management</t>
  </si>
  <si>
    <t>Director of Public Health and Head of Commissioning</t>
  </si>
  <si>
    <t>Operations Director</t>
  </si>
  <si>
    <t>Corporate Director Economic Regeneration</t>
  </si>
  <si>
    <t>Corporate Director Children Adults and Families</t>
  </si>
  <si>
    <t>Head of Law and Governance</t>
  </si>
  <si>
    <t>Executive Director of Childrens' services</t>
  </si>
  <si>
    <t>Director of Strategy, Partnerships &amp; Transformation</t>
  </si>
  <si>
    <t>Executive Director of People's Services</t>
  </si>
  <si>
    <t>Executive Director of Commercial Development</t>
  </si>
  <si>
    <t>Gloucester</t>
  </si>
  <si>
    <t>Erewash</t>
  </si>
  <si>
    <t>Director of Operational Services</t>
  </si>
  <si>
    <t>Director of Resources and Deputy Chief Executive</t>
  </si>
  <si>
    <t>St Edmundsbury</t>
  </si>
  <si>
    <t>Director (from 04/01/2016)</t>
  </si>
  <si>
    <t>Director</t>
  </si>
  <si>
    <t>Stroud</t>
  </si>
  <si>
    <t>High Peak</t>
  </si>
  <si>
    <t xml:space="preserve">S Baker </t>
  </si>
  <si>
    <t>Suffolk Coastal</t>
  </si>
  <si>
    <t>Tewkesbury</t>
  </si>
  <si>
    <t>North East Derbyshire</t>
  </si>
  <si>
    <t>Waveney</t>
  </si>
  <si>
    <t>Basingstoke and Deane</t>
  </si>
  <si>
    <t>Project Director (Manydown)</t>
  </si>
  <si>
    <t>Executive Director of Borough Services</t>
  </si>
  <si>
    <t>Executive Director of Finance and Resources</t>
  </si>
  <si>
    <t>South Derbyshire</t>
  </si>
  <si>
    <t>Executive Director - Commercial</t>
  </si>
  <si>
    <t>Executive Director - Governance</t>
  </si>
  <si>
    <t>Executive Director - Operations</t>
  </si>
  <si>
    <t>East Devon</t>
  </si>
  <si>
    <t>Deputy C. Exec</t>
  </si>
  <si>
    <t>Assistant Director Housing</t>
  </si>
  <si>
    <t xml:space="preserve">Chief Executive and Growth Director </t>
  </si>
  <si>
    <t>Assistant Director Public Realm</t>
  </si>
  <si>
    <t>Assistant Director Economy</t>
  </si>
  <si>
    <t>Assistant Director City Development</t>
  </si>
  <si>
    <t>Assistant Director Environment</t>
  </si>
  <si>
    <t>Fareham</t>
  </si>
  <si>
    <t>Director of Planning and Regulation</t>
  </si>
  <si>
    <t>Director of Operations</t>
  </si>
  <si>
    <t>Mid Devon</t>
  </si>
  <si>
    <t>Borough Treasurer</t>
  </si>
  <si>
    <t>Borough Solicitor &amp; Deputy Chief Executive</t>
  </si>
  <si>
    <t>Isle of Wight</t>
  </si>
  <si>
    <t>Head of Resources</t>
  </si>
  <si>
    <t>North Devon</t>
  </si>
  <si>
    <t>Hart</t>
  </si>
  <si>
    <t>Head of Legal and Democratic Services (Monitoring Officer)</t>
  </si>
  <si>
    <t xml:space="preserve">Terry Collins </t>
  </si>
  <si>
    <t>South Hams</t>
  </si>
  <si>
    <t>Executive director service delivery and commercial development</t>
  </si>
  <si>
    <t>Havant</t>
  </si>
  <si>
    <t>Executive Director - Operations (Agency fee June to October, employed from November 2017)</t>
  </si>
  <si>
    <t>Head of Professional Services</t>
  </si>
  <si>
    <t>Head of Finance and Performance (Deputy Section 151 Officer)</t>
  </si>
  <si>
    <t>Director of Children’s Prevention and Support</t>
  </si>
  <si>
    <t>Director of Education and 14-19 Skills</t>
  </si>
  <si>
    <t>Wider Determinants and Commissioning Manager</t>
  </si>
  <si>
    <t>Head of Communities</t>
  </si>
  <si>
    <t>Head of Democratic Services and Governance</t>
  </si>
  <si>
    <t>Director of Planning and Sustainable Development</t>
  </si>
  <si>
    <t>Director of Children’s Social Care</t>
  </si>
  <si>
    <t>Director of Infrastructure and Highways</t>
  </si>
  <si>
    <t>Director of Growth and Regeneration</t>
  </si>
  <si>
    <t>Assistant Director and Consultant in Public Health</t>
  </si>
  <si>
    <t>Deputy Chief Executive and Executive Director: People</t>
  </si>
  <si>
    <t>Chief Operating Officer (Section 151 Officer)</t>
  </si>
  <si>
    <t xml:space="preserve">Mike Suarez </t>
  </si>
  <si>
    <t>Director of Public Health (to 31st August 2016)</t>
  </si>
  <si>
    <t>Teignbridge</t>
  </si>
  <si>
    <t>Director of Professional Services</t>
  </si>
  <si>
    <t>Director of Public Services Reform</t>
  </si>
  <si>
    <t>Director of Places Operations</t>
  </si>
  <si>
    <t>Director of Commissioning People</t>
  </si>
  <si>
    <t>Director of Places Strategy</t>
  </si>
  <si>
    <t xml:space="preserve">G Meehan </t>
  </si>
  <si>
    <t>Torridge</t>
  </si>
  <si>
    <t>Rushmoor</t>
  </si>
  <si>
    <t>Shropshire</t>
  </si>
  <si>
    <t>Head of Finance, Governance &amp; Assurance, S151 Officer</t>
  </si>
  <si>
    <t>Head of Legal and Democratic Services, Monitoring Officer</t>
  </si>
  <si>
    <t xml:space="preserve">Director of Adult Services </t>
  </si>
  <si>
    <t>Director of Place &amp; Enterprise</t>
  </si>
  <si>
    <t xml:space="preserve">Director of Public health </t>
  </si>
  <si>
    <t>West Devon</t>
  </si>
  <si>
    <t>Head of Paid Service</t>
  </si>
  <si>
    <t>Test Valley</t>
  </si>
  <si>
    <t xml:space="preserve">Acting Director of Public Health </t>
  </si>
  <si>
    <t>Kate Kennally</t>
  </si>
  <si>
    <t>Christchurch</t>
  </si>
  <si>
    <t>Strategic Director – Finance (from Feb 2016)</t>
  </si>
  <si>
    <t>Strategic Director – Growth and Economy</t>
  </si>
  <si>
    <t>Winchester</t>
  </si>
  <si>
    <t>Corporate Director (Service Delivery)</t>
  </si>
  <si>
    <t>Isles of Scilly</t>
  </si>
  <si>
    <t>East Dorset</t>
  </si>
  <si>
    <t>Strategic Director – Community (from 15/2/16 to 24/3/17)</t>
  </si>
  <si>
    <t>Broxbourne</t>
  </si>
  <si>
    <t>Wiltshire</t>
  </si>
  <si>
    <t>Associate Director Legal and Governance - monitoring officer</t>
  </si>
  <si>
    <t>Associate Director Finance - s151 Officer</t>
  </si>
  <si>
    <t>Corporate Director C</t>
  </si>
  <si>
    <t>Corporate Director A</t>
  </si>
  <si>
    <t>Corporate Director B</t>
  </si>
  <si>
    <t>North Dorset</t>
  </si>
  <si>
    <t>Martin Hamilton</t>
  </si>
  <si>
    <t>Jason Vaughan</t>
  </si>
  <si>
    <t xml:space="preserve">Matt Prosser </t>
  </si>
  <si>
    <t>Dacorum</t>
  </si>
  <si>
    <t>Corporate Director (Finance &amp; Operations)</t>
  </si>
  <si>
    <t>Corporate Director (Housing &amp; Regeneration)</t>
  </si>
  <si>
    <t>Assistant Chief Executive &amp; Chief Finance Officer</t>
  </si>
  <si>
    <t>Assistant Chief Executive (Governance &amp; HR) (Monitoring Officer) * Combined post for 2015/16</t>
  </si>
  <si>
    <t>Director Childrens &amp; Adults Services</t>
  </si>
  <si>
    <t>Executive Director of Environment Sustainable Communities</t>
  </si>
  <si>
    <t xml:space="preserve">Philip Simpkins </t>
  </si>
  <si>
    <t>Purbeck</t>
  </si>
  <si>
    <t>Hertsmere</t>
  </si>
  <si>
    <t>M Scott</t>
  </si>
  <si>
    <t xml:space="preserve">M Coiffait </t>
  </si>
  <si>
    <t xml:space="preserve">J Longhurst </t>
  </si>
  <si>
    <t>Director of Regeneration &amp; Business Support</t>
  </si>
  <si>
    <t xml:space="preserve">C Warboys </t>
  </si>
  <si>
    <t xml:space="preserve">S Harrison </t>
  </si>
  <si>
    <t xml:space="preserve">J Ogley </t>
  </si>
  <si>
    <t>Director of Social Care, Health &amp; Housing</t>
  </si>
  <si>
    <t xml:space="preserve">R Carr </t>
  </si>
  <si>
    <t>North Hertfordshire</t>
  </si>
  <si>
    <t>Norma Atlay</t>
  </si>
  <si>
    <t>Strategic Director of Finance Policy and Governance</t>
  </si>
  <si>
    <t xml:space="preserve">David Scholes </t>
  </si>
  <si>
    <t>Head of Policy Partnership and Community Development</t>
  </si>
  <si>
    <t>John Robinson</t>
  </si>
  <si>
    <t>Strategic Director of Customer Services</t>
  </si>
  <si>
    <t>Director of Human Resources</t>
  </si>
  <si>
    <t>Chief Fire Officer</t>
  </si>
  <si>
    <t>Director of Local Services and Housing</t>
  </si>
  <si>
    <t>Director of Planning and Economy</t>
  </si>
  <si>
    <t>Director of Corporate Resources</t>
  </si>
  <si>
    <t>Director of Education and Skills</t>
  </si>
  <si>
    <t>Daljit Lally</t>
  </si>
  <si>
    <t>Steven Mason</t>
  </si>
  <si>
    <t>Weymouth and Portland</t>
  </si>
  <si>
    <t>Three Rivers</t>
  </si>
  <si>
    <t>Director of Community and Environmental Services</t>
  </si>
  <si>
    <t>Eastbourne</t>
  </si>
  <si>
    <t>Director of Service Delivery from July 2016 (was Senior Head of Community)</t>
  </si>
  <si>
    <t>Watford</t>
  </si>
  <si>
    <t>Head of regeneration and Development</t>
  </si>
  <si>
    <t xml:space="preserve">Head of Corporate Strategy and Client Services </t>
  </si>
  <si>
    <t>Hastings</t>
  </si>
  <si>
    <t>Director of Corporate Resources and Governance</t>
  </si>
  <si>
    <t>Ashford</t>
  </si>
  <si>
    <t>Corporate Director (Law &amp; Governance)</t>
  </si>
  <si>
    <t>Corporate Director (Development)</t>
  </si>
  <si>
    <t>Lewes</t>
  </si>
  <si>
    <t>Assistant Director of Legal and Democratic Services (Monitoring Officer for both LDC and EBC)</t>
  </si>
  <si>
    <t>Director of Service Delivery (left 31 May 2016 )</t>
  </si>
  <si>
    <t>Canterbury</t>
  </si>
  <si>
    <t>Chief Financial Officer - Director of Resources</t>
  </si>
  <si>
    <t>Head of paid service - Chief Executive</t>
  </si>
  <si>
    <t>Rother</t>
  </si>
  <si>
    <t>Executive Director of Business Operations</t>
  </si>
  <si>
    <t>Executive Director of Resources</t>
  </si>
  <si>
    <t>Dartford</t>
  </si>
  <si>
    <t xml:space="preserve">Strategic Director - Internal  </t>
  </si>
  <si>
    <t>Wealden</t>
  </si>
  <si>
    <t>Director of Environment &amp; Community Services</t>
  </si>
  <si>
    <t>Director of Governance &amp; Corporate Services (Monitoring Officer)</t>
  </si>
  <si>
    <t>Dir of Finance, Housing &amp; Comm (S.151 Officer)</t>
  </si>
  <si>
    <t>Dir of Governance (Monitoring Officer)</t>
  </si>
  <si>
    <t>Dir of Environment &amp; Corp Assets</t>
  </si>
  <si>
    <t>Basildon</t>
  </si>
  <si>
    <t>Head of Regeneration &amp; Economic Development</t>
  </si>
  <si>
    <t>Head of Street Scene and Leisure Services</t>
  </si>
  <si>
    <t>Head of Housing Services</t>
  </si>
  <si>
    <t xml:space="preserve">Commissioning Director - People and Places </t>
  </si>
  <si>
    <t xml:space="preserve">Commissioning director - Resourcing and Place Shaping </t>
  </si>
  <si>
    <t xml:space="preserve">Bala Mahendran </t>
  </si>
  <si>
    <t>Director (Communities)</t>
  </si>
  <si>
    <t>Braintree</t>
  </si>
  <si>
    <t>Maidstone</t>
  </si>
  <si>
    <t>Brentwood</t>
  </si>
  <si>
    <t>Sevenoaks</t>
  </si>
  <si>
    <t>Chief Planning Officer</t>
  </si>
  <si>
    <t>Chief Officer Corporate Services</t>
  </si>
  <si>
    <t>Chief Officer Environmental and Operations</t>
  </si>
  <si>
    <t>Chief Officer Communities and Business</t>
  </si>
  <si>
    <t xml:space="preserve">P Ramewal </t>
  </si>
  <si>
    <t>Castle Point</t>
  </si>
  <si>
    <t>Strategic Director - Transformation and Resources</t>
  </si>
  <si>
    <t>Strategic Director - Corporate Services</t>
  </si>
  <si>
    <t>Corporate Director, Strategic Operations</t>
  </si>
  <si>
    <t>Corporate Director, Strategic Development</t>
  </si>
  <si>
    <t>Section 151 Officer/Corporate Director, Organisational Change</t>
  </si>
  <si>
    <t>Chelmsford</t>
  </si>
  <si>
    <t xml:space="preserve">Director of Sustainable Communities </t>
  </si>
  <si>
    <t xml:space="preserve">Director of Public Places </t>
  </si>
  <si>
    <t xml:space="preserve">Director of Corporate services </t>
  </si>
  <si>
    <t xml:space="preserve">Director of Financial Services </t>
  </si>
  <si>
    <t xml:space="preserve">S Packham </t>
  </si>
  <si>
    <t>Swale</t>
  </si>
  <si>
    <t>Head of Commissioning &amp; Customer Contact</t>
  </si>
  <si>
    <t>Mr Abdool Karra</t>
  </si>
  <si>
    <t>Colchester</t>
  </si>
  <si>
    <t>Thanet</t>
  </si>
  <si>
    <t>Director of Corporate Governance</t>
  </si>
  <si>
    <t>Director EK Services</t>
  </si>
  <si>
    <t>Epping Forest</t>
  </si>
  <si>
    <t>Tonbridge and Malling</t>
  </si>
  <si>
    <t>Director of Finance &amp; Transformation</t>
  </si>
  <si>
    <t>Director of Central Services</t>
  </si>
  <si>
    <t>Director of Planning, Housing &amp; Environmental Health</t>
  </si>
  <si>
    <t>Director of Street Scene, Leisure &amp; Tech Services</t>
  </si>
  <si>
    <t>Harlow</t>
  </si>
  <si>
    <t>Project Director (Enterprise Zone)</t>
  </si>
  <si>
    <t xml:space="preserve">Chief Operating Officer </t>
  </si>
  <si>
    <t>Director of Finance &amp; Corporate Services (Section 151 Officer)</t>
  </si>
  <si>
    <t>Director of Change and Communities</t>
  </si>
  <si>
    <t>Director of Planning &amp; Development</t>
  </si>
  <si>
    <t>Maldon</t>
  </si>
  <si>
    <t>Burnley</t>
  </si>
  <si>
    <t>Rochford</t>
  </si>
  <si>
    <t>Chorley</t>
  </si>
  <si>
    <t>Tendring</t>
  </si>
  <si>
    <t>Corporate Director - Corporate Services</t>
  </si>
  <si>
    <t>Fylde</t>
  </si>
  <si>
    <t>Uttlesford</t>
  </si>
  <si>
    <t>Hyndburn</t>
  </si>
  <si>
    <t>Exec Director (Legal &amp; Democratic)</t>
  </si>
  <si>
    <t>Deputy Chief Exec</t>
  </si>
  <si>
    <t>Cheltenham</t>
  </si>
  <si>
    <t>Civic Pride Managing Director</t>
  </si>
  <si>
    <t>Lancaster</t>
  </si>
  <si>
    <t>Strategic Director - Resources (Head of Paid Service)</t>
  </si>
  <si>
    <t>Pendle</t>
  </si>
  <si>
    <t>Preston</t>
  </si>
  <si>
    <t>Ribble Valley</t>
  </si>
  <si>
    <t>Rossendale</t>
  </si>
  <si>
    <t>South Ribble</t>
  </si>
  <si>
    <t>West Lancashire</t>
  </si>
  <si>
    <t>Wyre</t>
  </si>
  <si>
    <t>Blaby</t>
  </si>
  <si>
    <t>(Interim) Chief Executive</t>
  </si>
  <si>
    <t>Charnwood</t>
  </si>
  <si>
    <t>Harborough</t>
  </si>
  <si>
    <t>Corporate Director - Community Services</t>
  </si>
  <si>
    <t>Corporate Director - Resources</t>
  </si>
  <si>
    <t>Hinckley and Bosworth</t>
  </si>
  <si>
    <t>Deputy Chief Executive Corporate Direction</t>
  </si>
  <si>
    <t>Melton</t>
  </si>
  <si>
    <t>North West Leicestershire</t>
  </si>
  <si>
    <t>Oadby and Wigston</t>
  </si>
  <si>
    <t>Director of Service Delivery</t>
  </si>
  <si>
    <t>Boston</t>
  </si>
  <si>
    <t>East Lindsey</t>
  </si>
  <si>
    <t>Strategic Director of Housing &amp; Regeneration</t>
  </si>
  <si>
    <t>North Kesteven</t>
  </si>
  <si>
    <t xml:space="preserve">Dr A Phillips </t>
  </si>
  <si>
    <t xml:space="preserve">A Probert </t>
  </si>
  <si>
    <t>Acting Chief Executive and Head of Paid Service</t>
  </si>
  <si>
    <t xml:space="preserve">W Nazir </t>
  </si>
  <si>
    <t xml:space="preserve">Corporate Director, Economy </t>
  </si>
  <si>
    <t>J Kennedy</t>
  </si>
  <si>
    <t xml:space="preserve">Corporate Director, Place </t>
  </si>
  <si>
    <t>P Dransfield</t>
  </si>
  <si>
    <t>Strategic Director – Major Programmes and Projects, Corporate Resources</t>
  </si>
  <si>
    <t xml:space="preserve">P Hay </t>
  </si>
  <si>
    <t xml:space="preserve">Strategic Director, People </t>
  </si>
  <si>
    <t xml:space="preserve">J Warlow </t>
  </si>
  <si>
    <t>Strategic Director – Finance &amp; Legal, Corporate Resources</t>
  </si>
  <si>
    <t>M Rogers</t>
  </si>
  <si>
    <t xml:space="preserve">Chief Executive and Head of Paid Service </t>
  </si>
  <si>
    <t xml:space="preserve">Director public health </t>
  </si>
  <si>
    <t>Deputy Chief Executive (place)</t>
  </si>
  <si>
    <t>Deputy chief executive (people)</t>
  </si>
  <si>
    <t xml:space="preserve">Martin Reeves </t>
  </si>
  <si>
    <t xml:space="preserve">Executive director resources (section 151 officer) </t>
  </si>
  <si>
    <t>Dudley</t>
  </si>
  <si>
    <t>Chief Officer (Health and Well Being)</t>
  </si>
  <si>
    <t>Chief Officer Finance and Legal</t>
  </si>
  <si>
    <t>Strategic Director (Resources &amp; Transformation)</t>
  </si>
  <si>
    <t>Strategic Director (Place)</t>
  </si>
  <si>
    <t>Strategic Director (People)</t>
  </si>
  <si>
    <t xml:space="preserve">S Norman </t>
  </si>
  <si>
    <t xml:space="preserve">Director of Regeneration and Economy </t>
  </si>
  <si>
    <t xml:space="preserve">Director of Children's Services </t>
  </si>
  <si>
    <t xml:space="preserve">Director of Adult Social Care </t>
  </si>
  <si>
    <t>Solihull</t>
  </si>
  <si>
    <t>Director of Managed Growth and Communities</t>
  </si>
  <si>
    <t>Director of Children's Services and Skills</t>
  </si>
  <si>
    <t>Assistant Director - Finance</t>
  </si>
  <si>
    <t>Executive Director 2 - Social Care</t>
  </si>
  <si>
    <t>Executive Director - Regeneration Services / Economy &amp; Environment</t>
  </si>
  <si>
    <t>Executive Director - Children's Services</t>
  </si>
  <si>
    <t xml:space="preserve">Paul Sheehan </t>
  </si>
  <si>
    <t>Wolverhampton</t>
  </si>
  <si>
    <t>Service Director City Environment</t>
  </si>
  <si>
    <t>Service Director Public Health and Well-Being</t>
  </si>
  <si>
    <t>Service Director - Children and Young People</t>
  </si>
  <si>
    <t>Service Director City Economy</t>
  </si>
  <si>
    <t xml:space="preserve">Director of Governance </t>
  </si>
  <si>
    <t>Assistant Director - Investment</t>
  </si>
  <si>
    <t>Director of Finance (Section 151 Officer)</t>
  </si>
  <si>
    <t>Director of Pensions/Assistant Director Actuarial and Pensions</t>
  </si>
  <si>
    <t xml:space="preserve">Strategic Director of Place </t>
  </si>
  <si>
    <t xml:space="preserve">Strategic Director of Pensions </t>
  </si>
  <si>
    <t>Managing Director (Head of Paid Service)</t>
  </si>
  <si>
    <t>Bradford</t>
  </si>
  <si>
    <t>Director of West Yorkshire Pension Fund</t>
  </si>
  <si>
    <t>Strategic Director – Children’s Services</t>
  </si>
  <si>
    <t xml:space="preserve">Kersten England </t>
  </si>
  <si>
    <t>Calderdale</t>
  </si>
  <si>
    <t>Director of public health</t>
  </si>
  <si>
    <t xml:space="preserve">Director of children and young people </t>
  </si>
  <si>
    <t xml:space="preserve">Director of communities and support services </t>
  </si>
  <si>
    <t xml:space="preserve">Acting director of economy and environment </t>
  </si>
  <si>
    <t>M McRae</t>
  </si>
  <si>
    <t>Director for Children &amp; Young People</t>
  </si>
  <si>
    <t>Director for Economy, Skills &amp; Environment</t>
  </si>
  <si>
    <t>Director of Commissioning, Public Health &amp; Adult Social Care</t>
  </si>
  <si>
    <t>Adrian Lythgo</t>
  </si>
  <si>
    <t>Catherine Witham</t>
  </si>
  <si>
    <t xml:space="preserve">City Solicitor </t>
  </si>
  <si>
    <t>James Rogers</t>
  </si>
  <si>
    <t>Assistant Chief Executive (Planning, Policy &amp; Improvement)</t>
  </si>
  <si>
    <t xml:space="preserve">Martin Farrington </t>
  </si>
  <si>
    <t>Director of City Development</t>
  </si>
  <si>
    <t xml:space="preserve">Ian Cameron </t>
  </si>
  <si>
    <t>Catharine Roff</t>
  </si>
  <si>
    <t>Director Adult Social Care</t>
  </si>
  <si>
    <t xml:space="preserve">Alan Gay </t>
  </si>
  <si>
    <t>Neil Evans</t>
  </si>
  <si>
    <t>Director of Environment &amp; Neighbourhoods</t>
  </si>
  <si>
    <t xml:space="preserve">Tom Riordan </t>
  </si>
  <si>
    <t>Wakefield</t>
  </si>
  <si>
    <t>Corporate Director - Adults, Health and Communities</t>
  </si>
  <si>
    <t>Corporate Director - Children and Young People</t>
  </si>
  <si>
    <t>Corporate Director - Regeneration and Economic Growth</t>
  </si>
  <si>
    <t xml:space="preserve">Joanne Roney </t>
  </si>
  <si>
    <t>Interim Strategic Director, Care, Wellbeing &amp; Learning (postholder 2; 25 Jul 2016 - 28 Feb 2017)</t>
  </si>
  <si>
    <t xml:space="preserve">Stategic director, corporate resouces </t>
  </si>
  <si>
    <t>Strategic Director, Communities and Environment</t>
  </si>
  <si>
    <t xml:space="preserve">P Kane </t>
  </si>
  <si>
    <t>Chamberlain</t>
  </si>
  <si>
    <t>Comptroller &amp; City Solicitor</t>
  </si>
  <si>
    <t>J Barradell</t>
  </si>
  <si>
    <t>Town Clerk &amp; Chief Executive</t>
  </si>
  <si>
    <t>Director of Built Environment</t>
  </si>
  <si>
    <t xml:space="preserve">I Dyson </t>
  </si>
  <si>
    <t>Police Commissioner</t>
  </si>
  <si>
    <t>N Kenyon</t>
  </si>
  <si>
    <t>Managing Director Barbican Centre</t>
  </si>
  <si>
    <t>Director Law and Governance / Monitoring Officer</t>
  </si>
  <si>
    <t>Programme Director</t>
  </si>
  <si>
    <t>Strategic Director Growth and Homes</t>
  </si>
  <si>
    <t>Strategic Director Customer, Commercial and Service Delivery</t>
  </si>
  <si>
    <t>Strategic Director Service Development and Improvement</t>
  </si>
  <si>
    <t xml:space="preserve">Christopher Naylor </t>
  </si>
  <si>
    <t>Chief Executive of the Council</t>
  </si>
  <si>
    <t>Barnet</t>
  </si>
  <si>
    <t>Stephen Evans</t>
  </si>
  <si>
    <t>Interim Chief Operating Officer</t>
  </si>
  <si>
    <t>Mathew Kendal</t>
  </si>
  <si>
    <t>Director of Adults and Communities</t>
  </si>
  <si>
    <t>Cath Shaw</t>
  </si>
  <si>
    <t>interim Deputy Chief Executive and Commissioning Director (Growth and Development</t>
  </si>
  <si>
    <t xml:space="preserve">Dawn Wakeling </t>
  </si>
  <si>
    <t xml:space="preserve">Commissioning Director (Adults and Health) and Director of Adult Social Services </t>
  </si>
  <si>
    <t>Jamie Blake</t>
  </si>
  <si>
    <t>Commissioning Director (Environment)</t>
  </si>
  <si>
    <t xml:space="preserve">Christopher Munday  </t>
  </si>
  <si>
    <t>Commissioning Director (Children and Young People) and Director of Children's Services</t>
  </si>
  <si>
    <t>John Hooton</t>
  </si>
  <si>
    <t>Chief Executive - Head of Paid service and section 151 officer</t>
  </si>
  <si>
    <t>Interim Director of Adult Social Care</t>
  </si>
  <si>
    <t>Director of Place, Communities &amp; Infrastructure</t>
  </si>
  <si>
    <t>Gillian Steward</t>
  </si>
  <si>
    <t>Strategic Director of Resources (Started Jun 16)</t>
  </si>
  <si>
    <t>Chief Finance Officer (section 151 officer)</t>
  </si>
  <si>
    <t>Director of Policy, Partnerships and Performance</t>
  </si>
  <si>
    <t>Strategic Director Children and Young People</t>
  </si>
  <si>
    <t>Strategic Director of Community &amp; Well-being</t>
  </si>
  <si>
    <t xml:space="preserve">C Downs </t>
  </si>
  <si>
    <t>Assistant director of strategic and business support services</t>
  </si>
  <si>
    <t>Director of regeneration and transformation</t>
  </si>
  <si>
    <t>Director of health integration programme</t>
  </si>
  <si>
    <t>Director of regeneration</t>
  </si>
  <si>
    <t>Director of adult social care</t>
  </si>
  <si>
    <t>Director of Commissioning &amp; Procurement</t>
  </si>
  <si>
    <t>Executive Director, Environmental &amp; Community Services</t>
  </si>
  <si>
    <t>Interim director of children's services</t>
  </si>
  <si>
    <t xml:space="preserve">N Lemie </t>
  </si>
  <si>
    <t xml:space="preserve">D Patterson </t>
  </si>
  <si>
    <t xml:space="preserve">M Pratt </t>
  </si>
  <si>
    <t>Executive Director of Supporting People</t>
  </si>
  <si>
    <t>M O'Donnell</t>
  </si>
  <si>
    <t>Executive Director of Corporate Services and Section 151 Officer</t>
  </si>
  <si>
    <t xml:space="preserve">M Cooke </t>
  </si>
  <si>
    <t xml:space="preserve">R Stopard </t>
  </si>
  <si>
    <t>Executive Director of Supporting Communities</t>
  </si>
  <si>
    <t>Richard Simpson</t>
  </si>
  <si>
    <t>Executive Director of Resources and Section 151 Officer</t>
  </si>
  <si>
    <t xml:space="preserve">Barbara Peacock </t>
  </si>
  <si>
    <t xml:space="preserve">Executive director - people </t>
  </si>
  <si>
    <t xml:space="preserve">Jo Negrini </t>
  </si>
  <si>
    <t>Judith Finlay</t>
  </si>
  <si>
    <t>Executive Director for Children and Adults</t>
  </si>
  <si>
    <t>Ian O’Donnell</t>
  </si>
  <si>
    <t>Executive Director for Corporate Resources</t>
  </si>
  <si>
    <t>Keith Townsend</t>
  </si>
  <si>
    <t>Executive Director for Environment and Customer Services</t>
  </si>
  <si>
    <t>Pat Hayes</t>
  </si>
  <si>
    <t>Executive Director for Regeneration &amp; Housing</t>
  </si>
  <si>
    <t xml:space="preserve">Paul Najsarek </t>
  </si>
  <si>
    <t>Director of Health, Housing &amp; Adult Social Care</t>
  </si>
  <si>
    <t xml:space="preserve">James Rolfe </t>
  </si>
  <si>
    <t>Director of Finance, Resources &amp; Customer Services</t>
  </si>
  <si>
    <t>Director of Schools and Childrens Services</t>
  </si>
  <si>
    <t xml:space="preserve">Ian Davis </t>
  </si>
  <si>
    <t xml:space="preserve">Rob Leak </t>
  </si>
  <si>
    <t>Greenwich</t>
  </si>
  <si>
    <t>Director of Regeneration, Enterprise and Skills</t>
  </si>
  <si>
    <t xml:space="preserve">D warren </t>
  </si>
  <si>
    <t xml:space="preserve">J comber </t>
  </si>
  <si>
    <t>Director of Legal</t>
  </si>
  <si>
    <t>Assistant Chief Executive of Programme, Projects &amp; Performance</t>
  </si>
  <si>
    <t>Head of Human Resources &amp; Organisational Development</t>
  </si>
  <si>
    <t xml:space="preserve">K Wright </t>
  </si>
  <si>
    <t>Group Director Neighbourhoods &amp; Housing</t>
  </si>
  <si>
    <t xml:space="preserve">I Williams </t>
  </si>
  <si>
    <t>Group Director Finance &amp; Corporate Resources</t>
  </si>
  <si>
    <t xml:space="preserve">A Canning </t>
  </si>
  <si>
    <t>Group Director Children, Adults &amp; Community Health</t>
  </si>
  <si>
    <t xml:space="preserve">T Shields </t>
  </si>
  <si>
    <t>Hammersmith and Fulham</t>
  </si>
  <si>
    <t>Michael Hainge</t>
  </si>
  <si>
    <t>Commercial Director</t>
  </si>
  <si>
    <t>Nick Austin</t>
  </si>
  <si>
    <t>Director of Environmental Health</t>
  </si>
  <si>
    <t>Debbie Morris</t>
  </si>
  <si>
    <t>Kim Dero</t>
  </si>
  <si>
    <t>Director of Delivery and Value</t>
  </si>
  <si>
    <t>Hitesh Jolapara</t>
  </si>
  <si>
    <t>Strategic Finance Director (Section 151 Officer)</t>
  </si>
  <si>
    <t>Juliemma McLoughlin</t>
  </si>
  <si>
    <t>Lead Director of Planning and Development</t>
  </si>
  <si>
    <t xml:space="preserve">Elizabeth Bruce </t>
  </si>
  <si>
    <t>Shared Services Executive Director of Adult Social Care for LBHF, RBKC and WCC</t>
  </si>
  <si>
    <t xml:space="preserve">Nigel Pallace </t>
  </si>
  <si>
    <t>Haringey</t>
  </si>
  <si>
    <t>Assistant Director Corporate Governance (Monitoring Officer)</t>
  </si>
  <si>
    <t>Tracie Evans</t>
  </si>
  <si>
    <t>Director of Adult Social Services</t>
  </si>
  <si>
    <t xml:space="preserve">Zina Etheridge </t>
  </si>
  <si>
    <t>Director of Regeneration Planning and Development</t>
  </si>
  <si>
    <t>Nick Walkley</t>
  </si>
  <si>
    <t>Divisional Director - Regeneration and Planning</t>
  </si>
  <si>
    <t>Corporate Director - People Services</t>
  </si>
  <si>
    <t>Director - Adult Social Services</t>
  </si>
  <si>
    <t>Corporate Director - Community</t>
  </si>
  <si>
    <t>Michael Lockwood</t>
  </si>
  <si>
    <t>Corporate Director - Resources and Commercial</t>
  </si>
  <si>
    <t>Director - Public Health</t>
  </si>
  <si>
    <t>Director of Legal and Democratic Services</t>
  </si>
  <si>
    <t>Andrew Blake-Herbert</t>
  </si>
  <si>
    <t>Deputy Director Corporate Finance and Head of Operational Finance</t>
  </si>
  <si>
    <t>Head of Business Performance Policy &amp; Standards</t>
  </si>
  <si>
    <t>Deputy Director Planning, Transportation &amp; Community Projects</t>
  </si>
  <si>
    <t>Deputy Director Residents Services</t>
  </si>
  <si>
    <t>Head of Business Improvement &amp; HR</t>
  </si>
  <si>
    <t>Deputy Director Development &amp; Assets, Head of Corporate Procurement &amp; Commissioning</t>
  </si>
  <si>
    <t xml:space="preserve">P Whaymand </t>
  </si>
  <si>
    <t>Corporate Director of Finance</t>
  </si>
  <si>
    <t xml:space="preserve">T Zaman </t>
  </si>
  <si>
    <t>Director of Adults Services and Interim Director of Children &amp; Young People's Services</t>
  </si>
  <si>
    <t xml:space="preserve">J Palmer </t>
  </si>
  <si>
    <t>Deputy Chief Executive and Corporate Director of Residents Services</t>
  </si>
  <si>
    <t xml:space="preserve">F Beasley </t>
  </si>
  <si>
    <t>Chief Executive and Corporate Director of Administration</t>
  </si>
  <si>
    <t>Hounslow</t>
  </si>
  <si>
    <t>Director Housing</t>
  </si>
  <si>
    <t>Director Finance and Corporate Services</t>
  </si>
  <si>
    <t>Director ICT</t>
  </si>
  <si>
    <t xml:space="preserve">Alan Adams </t>
  </si>
  <si>
    <t>Executive Director Children's and Adults / Deputy Chief Executive</t>
  </si>
  <si>
    <t xml:space="preserve">Brendon Walsh </t>
  </si>
  <si>
    <t>Executive Director Regeneration, Economic Development &amp; Environment</t>
  </si>
  <si>
    <t xml:space="preserve">Mary Harpley </t>
  </si>
  <si>
    <t>Corporate Director of Public Health</t>
  </si>
  <si>
    <t>Corporate Director of Resources</t>
  </si>
  <si>
    <t>Corporate Director of Housing &amp; Adult Social Services</t>
  </si>
  <si>
    <t>Corporate Director of Children's Services</t>
  </si>
  <si>
    <t xml:space="preserve">Lesley Seary </t>
  </si>
  <si>
    <t>Assistant Chief Executive - Governance &amp; HR</t>
  </si>
  <si>
    <t>Assistant Chief Executive - Strategy &amp; Community Partnerships</t>
  </si>
  <si>
    <t>Kensington and Chelsea</t>
  </si>
  <si>
    <t>Graham Stallwood</t>
  </si>
  <si>
    <t>Executive Director of Planning and Borough Development</t>
  </si>
  <si>
    <t>Mahmood Siddiqi</t>
  </si>
  <si>
    <t>Bi-Borough Director of Transport and Highways</t>
  </si>
  <si>
    <t>Tony Redpath</t>
  </si>
  <si>
    <t>Director of Strategy and Local Services</t>
  </si>
  <si>
    <t>Claire Chamberlain</t>
  </si>
  <si>
    <t>Tri-Borough Executive Director of Children's Services</t>
  </si>
  <si>
    <t>Richard Egan</t>
  </si>
  <si>
    <t>Director of Corporate Property</t>
  </si>
  <si>
    <t>Nicholas Holgate</t>
  </si>
  <si>
    <t xml:space="preserve">Town Clerk </t>
  </si>
  <si>
    <t>Director of Public health</t>
  </si>
  <si>
    <t>Interim Director of Public health</t>
  </si>
  <si>
    <t>Charlie Adan</t>
  </si>
  <si>
    <t>Head of Organisation Development &amp; Strategic Business</t>
  </si>
  <si>
    <t>Lambeth</t>
  </si>
  <si>
    <t>Dr. Ruth Wallis</t>
  </si>
  <si>
    <t>Joint Health Executive Director - Lambeth and Southwark</t>
  </si>
  <si>
    <t xml:space="preserve">Jacqueline Belton </t>
  </si>
  <si>
    <t>Strategic Director, Corporate Resources</t>
  </si>
  <si>
    <t>Susan Foster</t>
  </si>
  <si>
    <t>Executive Director – Housing, Regeneration &amp; Environment</t>
  </si>
  <si>
    <t>Helen Charlesworth-May</t>
  </si>
  <si>
    <t>Strategic Director - Commissioning</t>
  </si>
  <si>
    <t>Sean Harriss</t>
  </si>
  <si>
    <t>Chief Executive (Part time)</t>
  </si>
  <si>
    <t>Director of Children's Social Care and Health</t>
  </si>
  <si>
    <t>Executive Director for Children and Young People</t>
  </si>
  <si>
    <t>Dr D Ruta</t>
  </si>
  <si>
    <t>Executive Director for Customer Services</t>
  </si>
  <si>
    <t>Executive Director for Resources and Regeneration</t>
  </si>
  <si>
    <t>Executive Director for Community Services</t>
  </si>
  <si>
    <t>Simon Williams</t>
  </si>
  <si>
    <t>Director of Community and Housing</t>
  </si>
  <si>
    <t>Yvette Stanley</t>
  </si>
  <si>
    <t>Director of Children, Schools and Families</t>
  </si>
  <si>
    <t>Chris Lee</t>
  </si>
  <si>
    <t>Director of Environment &amp; Regeneration</t>
  </si>
  <si>
    <t>Caroline Holland</t>
  </si>
  <si>
    <t xml:space="preserve">Ged Curran </t>
  </si>
  <si>
    <t>Mr Anthony Clements</t>
  </si>
  <si>
    <t>Interim Assistant Chief Executive</t>
  </si>
  <si>
    <t>Mrs Deirdra Armsby</t>
  </si>
  <si>
    <t>Head of Planning and Regeneration</t>
  </si>
  <si>
    <t>Mr Douglas Trainer</t>
  </si>
  <si>
    <t xml:space="preserve">Assistant Chief Executive </t>
  </si>
  <si>
    <t>Ms G Siggins</t>
  </si>
  <si>
    <t>Director of Adult Social Care</t>
  </si>
  <si>
    <t>Ms Meradin Peachey</t>
  </si>
  <si>
    <t>Mr Daniel Fenwick</t>
  </si>
  <si>
    <t>Director of Legal Services</t>
  </si>
  <si>
    <t>Mr James Thomas</t>
  </si>
  <si>
    <t>- Director for Commissioning (Childrens and Safeguarding)</t>
  </si>
  <si>
    <t>Ms D Hindson</t>
  </si>
  <si>
    <t>- Director of Finance &amp; Sustainability</t>
  </si>
  <si>
    <t>Mrs J West</t>
  </si>
  <si>
    <t>- Managing Director for One Source</t>
  </si>
  <si>
    <t>Mr N Bracken</t>
  </si>
  <si>
    <t>Director for Commissioning (Enforcement and Safety)</t>
  </si>
  <si>
    <t>Mr K Bromley-Derry</t>
  </si>
  <si>
    <t>Corporate Director of Place</t>
  </si>
  <si>
    <t xml:space="preserve">Andrew Donald </t>
  </si>
  <si>
    <t>Richmond upon Thames</t>
  </si>
  <si>
    <t>Nick Whitfield</t>
  </si>
  <si>
    <t>Paul Chadwick</t>
  </si>
  <si>
    <t>Director of Environment and Community Services</t>
  </si>
  <si>
    <t>Mark Maidment</t>
  </si>
  <si>
    <t>Robert Henderson</t>
  </si>
  <si>
    <t>Director of Childrens' Services</t>
  </si>
  <si>
    <t>Cathy Kerr</t>
  </si>
  <si>
    <t xml:space="preserve">D Quirke-Thornton </t>
  </si>
  <si>
    <t>Strategic Director of Children's &amp; Adult Services</t>
  </si>
  <si>
    <t xml:space="preserve">D Collins </t>
  </si>
  <si>
    <t>Strategic Director of Environment &amp; Leisure</t>
  </si>
  <si>
    <t xml:space="preserve">G Scott </t>
  </si>
  <si>
    <t>Strategic Director of Housing &amp; Community Services</t>
  </si>
  <si>
    <t xml:space="preserve">D Whitfield </t>
  </si>
  <si>
    <t>Strategic Director of Finance &amp; Governance</t>
  </si>
  <si>
    <t xml:space="preserve">E Kelly </t>
  </si>
  <si>
    <t>Executive Head of Customers, Commissioning and Governance</t>
  </si>
  <si>
    <t>Strategic Director – Environment, Housing and Regeneration</t>
  </si>
  <si>
    <t xml:space="preserve">Niall Bolger </t>
  </si>
  <si>
    <t xml:space="preserve">G White </t>
  </si>
  <si>
    <t>Corporate Director of  Law, Probity &amp; Governance &amp; Monitoring Officer</t>
  </si>
  <si>
    <t>Corporate Director of Health, Adults &amp; Community</t>
  </si>
  <si>
    <t>Corporate Director of Childrens Services</t>
  </si>
  <si>
    <t xml:space="preserve">Corporate Director of Resources </t>
  </si>
  <si>
    <t>Corporate Director of Place (formerly Development &amp; Renewal)</t>
  </si>
  <si>
    <t>W Tuckley</t>
  </si>
  <si>
    <t>Corporate Director - Communities, Localities and Culture</t>
  </si>
  <si>
    <t>Director of Regeneration &amp; Growth</t>
  </si>
  <si>
    <t>Strategic Director of Corporate Development</t>
  </si>
  <si>
    <t>Strategic Director of Neighbourhoods &amp; Comms</t>
  </si>
  <si>
    <t xml:space="preserve">Linzi Roberts-Egan </t>
  </si>
  <si>
    <t>Deputy Chief Executive - Families</t>
  </si>
  <si>
    <t>Martin Esom</t>
  </si>
  <si>
    <t>Assistant Director (Operations)</t>
  </si>
  <si>
    <t>Assistant Director (IT and Business Management)</t>
  </si>
  <si>
    <t>Deputy Director of Environment and Community Services</t>
  </si>
  <si>
    <t>M Hall</t>
  </si>
  <si>
    <t>Assistant Director (Corporate Finance)</t>
  </si>
  <si>
    <t>K Legg</t>
  </si>
  <si>
    <t>Assistant Director (Revenue Services)</t>
  </si>
  <si>
    <t>J Dutton</t>
  </si>
  <si>
    <t>Head of Office Premises Management Services</t>
  </si>
  <si>
    <t xml:space="preserve">J. Johnson </t>
  </si>
  <si>
    <t>Deputy Director of Children's Services</t>
  </si>
  <si>
    <t xml:space="preserve">C. Buss </t>
  </si>
  <si>
    <t>Director of Finance and Deputy Chief Executive</t>
  </si>
  <si>
    <t>B. Reilly</t>
  </si>
  <si>
    <t>Director of Housing and Regeneration</t>
  </si>
  <si>
    <t xml:space="preserve">M. Walker </t>
  </si>
  <si>
    <t>Borough Solicitor and Assistant Director of Administration</t>
  </si>
  <si>
    <t xml:space="preserve">D. Warwick </t>
  </si>
  <si>
    <t xml:space="preserve">D. Martin </t>
  </si>
  <si>
    <t>Chief Executive and Director of Administration</t>
  </si>
  <si>
    <t>Westminster</t>
  </si>
  <si>
    <t xml:space="preserve">Executive director pf Corporate Services </t>
  </si>
  <si>
    <t xml:space="preserve">Executive Director Growth, Planning and Housing </t>
  </si>
  <si>
    <t xml:space="preserve">City Treasurer </t>
  </si>
  <si>
    <t xml:space="preserve">Her Majesty's Coroner - Inner West London </t>
  </si>
  <si>
    <t xml:space="preserve">S Love </t>
  </si>
  <si>
    <t xml:space="preserve">Executive Director of City Managemnet and Communities </t>
  </si>
  <si>
    <t xml:space="preserve">J Corkey </t>
  </si>
  <si>
    <t>Director of Policy, Performance and Communications</t>
  </si>
  <si>
    <t xml:space="preserve">C Parker </t>
  </si>
  <si>
    <t>Antrim and Newtownabbey</t>
  </si>
  <si>
    <t xml:space="preserve">J Dixon </t>
  </si>
  <si>
    <t>Armagh City, Banbridge and Craigavon</t>
  </si>
  <si>
    <t xml:space="preserve">R Wilson </t>
  </si>
  <si>
    <t>Belfast</t>
  </si>
  <si>
    <t xml:space="preserve">Phil Williams </t>
  </si>
  <si>
    <t xml:space="preserve">Director of planning and place </t>
  </si>
  <si>
    <t xml:space="preserve">John Walsh </t>
  </si>
  <si>
    <t xml:space="preserve">Town Solicitor </t>
  </si>
  <si>
    <t xml:space="preserve">Jill Milne </t>
  </si>
  <si>
    <t xml:space="preserve">Director of Organisational Development </t>
  </si>
  <si>
    <t>Nigel Grimshaw</t>
  </si>
  <si>
    <t>Director of City and Neighbourhood Services</t>
  </si>
  <si>
    <t xml:space="preserve">Gerry Millar </t>
  </si>
  <si>
    <t xml:space="preserve">Director of property and projects </t>
  </si>
  <si>
    <t xml:space="preserve">Ronan Cregan </t>
  </si>
  <si>
    <t xml:space="preserve">Director of finance and resources </t>
  </si>
  <si>
    <t xml:space="preserve">Suzanne Wylie </t>
  </si>
  <si>
    <t>Causeway Coast and Glens</t>
  </si>
  <si>
    <t>D Jackson</t>
  </si>
  <si>
    <t>John Kelpie</t>
  </si>
  <si>
    <t>Derry City and Strabane</t>
  </si>
  <si>
    <t>Fermanagh and Omagh</t>
  </si>
  <si>
    <t xml:space="preserve">Bendan Hegarty </t>
  </si>
  <si>
    <t xml:space="preserve">Senior management team </t>
  </si>
  <si>
    <t>Lisburn and Castlereagh</t>
  </si>
  <si>
    <t xml:space="preserve">Dr T Donaldson </t>
  </si>
  <si>
    <t xml:space="preserve">Senior Management Team </t>
  </si>
  <si>
    <t>Mid and East Antrim</t>
  </si>
  <si>
    <t xml:space="preserve">Anne Donaghy </t>
  </si>
  <si>
    <t>Mid Ulster</t>
  </si>
  <si>
    <t>Anthony Tohill</t>
  </si>
  <si>
    <t xml:space="preserve">Executive management team / senior management team </t>
  </si>
  <si>
    <t>Newry, Mourne and Down</t>
  </si>
  <si>
    <t>Liam Hannaway</t>
  </si>
  <si>
    <t xml:space="preserve">Clerk and chief executive </t>
  </si>
  <si>
    <t>Buckinghamshire</t>
  </si>
  <si>
    <t>Assistant Chief Executive (Monitoring Officer)</t>
  </si>
  <si>
    <t>Managing Director - Communities, Health and Adult Social Care</t>
  </si>
  <si>
    <t>Director of Finance and Assets (s151 Officer)</t>
  </si>
  <si>
    <t>Managing Director - Children's social care and learning</t>
  </si>
  <si>
    <t>Gillian Quinton</t>
  </si>
  <si>
    <t>Managing Director - Business, Enterprise and Business Services Plus</t>
  </si>
  <si>
    <t>Neil Gibson</t>
  </si>
  <si>
    <t>Chief Executive/Manging Director - Transport, Economy and Enterprise</t>
  </si>
  <si>
    <t>Cambridgeshire</t>
  </si>
  <si>
    <t>Executive Director: Customer Service and Transformation</t>
  </si>
  <si>
    <t>Deputy Chief Executive and Chief Finance Officer</t>
  </si>
  <si>
    <t>Executive Director: Economy, Transport and Environment Services</t>
  </si>
  <si>
    <t>Julie Crellin</t>
  </si>
  <si>
    <t>Assistant Director – Finance (Chief Finance Officer)</t>
  </si>
  <si>
    <t>Dawn Roberts</t>
  </si>
  <si>
    <t>Corporate Director – Resources &amp; Transformation (from 1/7/16)</t>
  </si>
  <si>
    <t>Colin Cox</t>
  </si>
  <si>
    <t>Assistant Director – Health &amp; Wellbeing (Director Public Health)</t>
  </si>
  <si>
    <t xml:space="preserve">Brenda Smith </t>
  </si>
  <si>
    <t>Corporate Director – Health, Care &amp; Community Services (from 6/6/16)</t>
  </si>
  <si>
    <t>Diane Wood</t>
  </si>
  <si>
    <t>Dominic Donnini</t>
  </si>
  <si>
    <t>Corporate Director – Economy &amp; Highways Services</t>
  </si>
  <si>
    <t>John Macilwraith</t>
  </si>
  <si>
    <t>Corporate Director – Children &amp; Families Services</t>
  </si>
  <si>
    <t>Strategic Director of Economy, Transport &amp; Environment</t>
  </si>
  <si>
    <t>Strategic Director of Adult Care</t>
  </si>
  <si>
    <t>Strategic Director of Children's Services</t>
  </si>
  <si>
    <t>Strategic Director of Corporate Resources</t>
  </si>
  <si>
    <t>Head of Digital Transformation and Business Support Head of Business Strategy &amp; Support</t>
  </si>
  <si>
    <t>County Solicitor</t>
  </si>
  <si>
    <t>County Treasurer</t>
  </si>
  <si>
    <t>Chief Officer for Adult Care and Health 1 2016/17 131,716 24,763 156,479 Strategic Director - People</t>
  </si>
  <si>
    <t>Chief Officer for Communities, Public Health, Environment and Prosperity</t>
  </si>
  <si>
    <t>Director of Dorset Waste Partnership</t>
  </si>
  <si>
    <t>Assistant Directors of Public Health</t>
  </si>
  <si>
    <t>Director for Environment &amp; Economy</t>
  </si>
  <si>
    <t>Director for Children's Services</t>
  </si>
  <si>
    <t xml:space="preserve">Debbie Ward </t>
  </si>
  <si>
    <t>Director of Communities, Economy &amp; Transport.</t>
  </si>
  <si>
    <t>Director of Adult Social Care &amp; Health</t>
  </si>
  <si>
    <t xml:space="preserve">Becky Shaw </t>
  </si>
  <si>
    <t>Director for Corporate Law and Assurance</t>
  </si>
  <si>
    <t xml:space="preserve">Executive director for place operations </t>
  </si>
  <si>
    <t>Helen Lincoln</t>
  </si>
  <si>
    <t xml:space="preserve">Executive director for people operations </t>
  </si>
  <si>
    <t xml:space="preserve">Margaret Lee </t>
  </si>
  <si>
    <t xml:space="preserve">Executive Director for Corporate and customer services </t>
  </si>
  <si>
    <t xml:space="preserve">Dr Michael Gogarty </t>
  </si>
  <si>
    <t>Director of Commissioning: Healthy Lifestyles</t>
  </si>
  <si>
    <t xml:space="preserve">David Hill </t>
  </si>
  <si>
    <t xml:space="preserve">Executive Director for people commissioning </t>
  </si>
  <si>
    <t xml:space="preserve">Gavin Jones </t>
  </si>
  <si>
    <t>Sonia Davidson-Grant</t>
  </si>
  <si>
    <t>Executive Director for Place Commissioning</t>
  </si>
  <si>
    <t>Operations Lead: Adult Social Care &amp; Business Development</t>
  </si>
  <si>
    <t>Operations Director: Childrens Safeguarding &amp; Care</t>
  </si>
  <si>
    <t xml:space="preserve">P Bungard </t>
  </si>
  <si>
    <t>Commissioning Director: Communities &amp; Infrastructure</t>
  </si>
  <si>
    <t>Director: Strategic Finance</t>
  </si>
  <si>
    <t>Commissioning Director: Adults</t>
  </si>
  <si>
    <t>Commissioning Director: Children &amp; Families</t>
  </si>
  <si>
    <t>Chief Fire Officer &amp; Operations Director</t>
  </si>
  <si>
    <t>Director of Economy, Transport and Environment</t>
  </si>
  <si>
    <t>Director of Transformation and Governance</t>
  </si>
  <si>
    <t>Director of Community, Culture and Business Services</t>
  </si>
  <si>
    <t>Director of Adults, Health &amp; Care</t>
  </si>
  <si>
    <t>Steve Crocker</t>
  </si>
  <si>
    <t>Carolyn Williamson</t>
  </si>
  <si>
    <t xml:space="preserve">John Coughlan </t>
  </si>
  <si>
    <t>Director Family Safeguarding</t>
  </si>
  <si>
    <t>Director Community Protection (CFO)</t>
  </si>
  <si>
    <t>Deputy Chief Fire Officer</t>
  </si>
  <si>
    <t>Chief Legal Officer</t>
  </si>
  <si>
    <t>Deputy Director, Environment</t>
  </si>
  <si>
    <t>Director Public Health</t>
  </si>
  <si>
    <t>Deputy Director Public Health</t>
  </si>
  <si>
    <t>Director Health &amp; Community Services</t>
  </si>
  <si>
    <t>Director Resources (S151 officer)</t>
  </si>
  <si>
    <t xml:space="preserve">J Wood </t>
  </si>
  <si>
    <t xml:space="preserve">Chief Executive and Director of Envionment </t>
  </si>
  <si>
    <t>Andrew Scott-Clark</t>
  </si>
  <si>
    <t xml:space="preserve">Amanda Beer </t>
  </si>
  <si>
    <t>Corporate Director Human Resources</t>
  </si>
  <si>
    <t>Barbara Cooper</t>
  </si>
  <si>
    <t>Corporate Director Growth, Environment &amp; Transport</t>
  </si>
  <si>
    <t xml:space="preserve">Andy Wood </t>
  </si>
  <si>
    <t>Corporate Director Finance</t>
  </si>
  <si>
    <t>Patrick Leeson</t>
  </si>
  <si>
    <t>Corporate Director Education Learning &amp; Skills</t>
  </si>
  <si>
    <t xml:space="preserve">Andrew Ireland </t>
  </si>
  <si>
    <t>Corporate Director Families &amp; Social Care</t>
  </si>
  <si>
    <t>David Cockburn</t>
  </si>
  <si>
    <t>Corporate Director Business Strategy &amp; Support</t>
  </si>
  <si>
    <t>Director of Financial Resources</t>
  </si>
  <si>
    <t>Director of Education, Schools and Care</t>
  </si>
  <si>
    <t>Director Governance, Finance and Public Services</t>
  </si>
  <si>
    <t>Director of Development &amp; Corporate Services</t>
  </si>
  <si>
    <t>Director Public Health and Wellbeing</t>
  </si>
  <si>
    <t>Corporate Director Operations and Delivery</t>
  </si>
  <si>
    <t>Corporate Director Commissioning and Deputy Chief Executive (Executive Director)</t>
  </si>
  <si>
    <t xml:space="preserve">J Turton </t>
  </si>
  <si>
    <t>Director of Law and Governance</t>
  </si>
  <si>
    <t>D irector of Finance - S151 Officer</t>
  </si>
  <si>
    <t>Director of Adults &amp; Communities</t>
  </si>
  <si>
    <t>Director of Environment &amp; Transport</t>
  </si>
  <si>
    <t xml:space="preserve">John Sinnott </t>
  </si>
  <si>
    <t>Chief Information and Commissioning Officer (*1)</t>
  </si>
  <si>
    <t>Executive Director - Communities</t>
  </si>
  <si>
    <t>Executive Director - Finance &amp; Public Protection</t>
  </si>
  <si>
    <t>Executive Director of Children's Services</t>
  </si>
  <si>
    <t xml:space="preserve">Tony McArdle </t>
  </si>
  <si>
    <t>V McNeill</t>
  </si>
  <si>
    <t>Chief Legal Officer and Monitoring Officer</t>
  </si>
  <si>
    <t xml:space="preserve">L Smith </t>
  </si>
  <si>
    <t xml:space="preserve">Executive Director of Public Health </t>
  </si>
  <si>
    <t xml:space="preserve">S George </t>
  </si>
  <si>
    <t>Executive Director of Finance and Commercial Services</t>
  </si>
  <si>
    <t xml:space="preserve">T McCabe </t>
  </si>
  <si>
    <t xml:space="preserve">Executive Director of Communities and Environmnent </t>
  </si>
  <si>
    <t xml:space="preserve">R Harold </t>
  </si>
  <si>
    <t xml:space="preserve">Chief Fire Officer </t>
  </si>
  <si>
    <t>M Rosen</t>
  </si>
  <si>
    <t>Executive Director of Children’s Services</t>
  </si>
  <si>
    <t>W Thomson</t>
  </si>
  <si>
    <t>A Gibson</t>
  </si>
  <si>
    <t>Director of Children, Families and Education (DCS)</t>
  </si>
  <si>
    <t>Corporate Director People Commissioning (DASS)</t>
  </si>
  <si>
    <t>Corporate Director Place Commissioning</t>
  </si>
  <si>
    <t>Fire and Rescue Chief Fire Officer</t>
  </si>
  <si>
    <t>P Blantern</t>
  </si>
  <si>
    <t>Chief Executive - Head of Paid Services</t>
  </si>
  <si>
    <t>Corporate Director People Commissioning (DPH)</t>
  </si>
  <si>
    <t>Assistant Chief Executive (Business Support)</t>
  </si>
  <si>
    <t>Assistant Chief Executive (Legal and Democratic Services)</t>
  </si>
  <si>
    <t>Corporate Director (Strategic Resources)</t>
  </si>
  <si>
    <t>Corporate Director of Business and Environmental Services</t>
  </si>
  <si>
    <t>Corporate Director of Health and Adult Services</t>
  </si>
  <si>
    <t>Corporate Director of Children and Young People's Services</t>
  </si>
  <si>
    <t>Richard Flinton</t>
  </si>
  <si>
    <t>Service Director (Finance, Procurement &amp; Improvement)</t>
  </si>
  <si>
    <t>Corporate Director of ASCH &amp; PP (and Deputy Chief Executive)</t>
  </si>
  <si>
    <t>Corporate Director of CFCS</t>
  </si>
  <si>
    <t xml:space="preserve">A May </t>
  </si>
  <si>
    <t>Deputy Director Children's Social Care &amp; Early Intervention</t>
  </si>
  <si>
    <t>Strategic Director for Communities (from July 2016)</t>
  </si>
  <si>
    <t>Deputy Director for Public Health</t>
  </si>
  <si>
    <t>Director for Environment &amp; Economy (to June 2016)</t>
  </si>
  <si>
    <t>Deputy Director for Adult Social Care</t>
  </si>
  <si>
    <t>Director of Customer Experience</t>
  </si>
  <si>
    <t>Director for Social &amp; Community Services</t>
  </si>
  <si>
    <t>Director of Law &amp; Governance</t>
  </si>
  <si>
    <t>Jonathan McWilliam</t>
  </si>
  <si>
    <t xml:space="preserve">Peter Clark </t>
  </si>
  <si>
    <t>Director for Children, Education &amp; Families</t>
  </si>
  <si>
    <t>Director of Finance and Performance</t>
  </si>
  <si>
    <t>Director of Commercial &amp; Business Services</t>
  </si>
  <si>
    <t>Director of Economic &amp; Community Infrastructure</t>
  </si>
  <si>
    <t>Patrick Flaherty</t>
  </si>
  <si>
    <t>Director of Health and Care</t>
  </si>
  <si>
    <t>Director of Strategy, Governance and Change</t>
  </si>
  <si>
    <t>Director of Economy, Infrastructure and Skills</t>
  </si>
  <si>
    <t>Section 151 Officer, Director of Finance &amp; Resources</t>
  </si>
  <si>
    <t>Director of Families and Communities</t>
  </si>
  <si>
    <t xml:space="preserve">John Henderson </t>
  </si>
  <si>
    <t>Tim Ryder</t>
  </si>
  <si>
    <t>Assistant Director of Scrutiny &amp; Monitoring (Monitoring Officer)</t>
  </si>
  <si>
    <t xml:space="preserve">Mark Hardingham </t>
  </si>
  <si>
    <t xml:space="preserve">Chief Fire Oficer </t>
  </si>
  <si>
    <t xml:space="preserve">Geoff Dobson </t>
  </si>
  <si>
    <t>Director of Resource Management (S151 Officer)</t>
  </si>
  <si>
    <t>Allan Cadzow</t>
  </si>
  <si>
    <t>Service Director (Children and Young People Services</t>
  </si>
  <si>
    <t xml:space="preserve">Sue Cook </t>
  </si>
  <si>
    <t xml:space="preserve">Deborah Cadman </t>
  </si>
  <si>
    <t>Director of Legal, Democratic and Cultural Services</t>
  </si>
  <si>
    <t xml:space="preserve">Head of fire and rescue </t>
  </si>
  <si>
    <t>Strategic Director, Adults Social Care &amp; Public Health</t>
  </si>
  <si>
    <t>Strategic Director, Communities</t>
  </si>
  <si>
    <t>Strategic Director of Environment &amp; Infrastructure</t>
  </si>
  <si>
    <t>Julie Fisher</t>
  </si>
  <si>
    <t>Deputy Chief Executive and Strategic Director of Children, Schools &amp; Families (1)</t>
  </si>
  <si>
    <t>David McNulty</t>
  </si>
  <si>
    <t>Strategic Director, Resources</t>
  </si>
  <si>
    <t xml:space="preserve">Jim Graham </t>
  </si>
  <si>
    <t xml:space="preserve">Dr John Linnane </t>
  </si>
  <si>
    <t>Head of Public Health</t>
  </si>
  <si>
    <t>Acting Director of Public Protection</t>
  </si>
  <si>
    <t>Director of Adults' Operations</t>
  </si>
  <si>
    <t>Katharine Eberhart</t>
  </si>
  <si>
    <t>Director of Finance, Performance &amp; Procurement</t>
  </si>
  <si>
    <t>Director of Customer Service</t>
  </si>
  <si>
    <t xml:space="preserve">Tony Kershaw </t>
  </si>
  <si>
    <t>Director of Law, Assurance &amp; Strategy</t>
  </si>
  <si>
    <t>Natasha Edmunds</t>
  </si>
  <si>
    <t>Director of Transformation, Customer and Support Services</t>
  </si>
  <si>
    <t>Director of Family Operations</t>
  </si>
  <si>
    <t>Director of Operations &amp; Acting Deputy Chief Fire Officer</t>
  </si>
  <si>
    <t xml:space="preserve">Peter Lewis </t>
  </si>
  <si>
    <t>Executive Director Corporate Resources and Services</t>
  </si>
  <si>
    <t>Acting Executive Director of Communities &amp; Public Protection and Chief Fire Officer7</t>
  </si>
  <si>
    <t>Avril Wilson</t>
  </si>
  <si>
    <t>Executive Director Children, Adults, Health and Education</t>
  </si>
  <si>
    <t xml:space="preserve">Sean Ruth </t>
  </si>
  <si>
    <t>Deputy Chief Executive, Executive Director of Communities &amp; Public Protection and Chief Fire Officer</t>
  </si>
  <si>
    <t xml:space="preserve">Nathan Elvery </t>
  </si>
  <si>
    <t>Director of Children, Families and Communities</t>
  </si>
  <si>
    <t xml:space="preserve">Director of  Public Health </t>
  </si>
  <si>
    <t>Director of Economy &amp; Infrastructure</t>
  </si>
  <si>
    <t>Clare Marchant</t>
  </si>
  <si>
    <t>Count of Council</t>
  </si>
  <si>
    <t>&gt;£150,000</t>
  </si>
  <si>
    <t>Grand Total</t>
  </si>
  <si>
    <t>Column Labels</t>
  </si>
  <si>
    <t>Row Labels</t>
  </si>
  <si>
    <t>Count of Banding</t>
  </si>
  <si>
    <t xml:space="preserve">Oadby &amp; Wigston </t>
  </si>
  <si>
    <t>East Midlands Total</t>
  </si>
  <si>
    <t>East Suffolk</t>
  </si>
  <si>
    <t>West Suffolk</t>
  </si>
  <si>
    <t>East of England Total</t>
  </si>
  <si>
    <t>London Total</t>
  </si>
  <si>
    <t>North East Total</t>
  </si>
  <si>
    <t>North West Total</t>
  </si>
  <si>
    <t>Northern Ireland Total</t>
  </si>
  <si>
    <t>Comhairle nan Eilean Siar</t>
  </si>
  <si>
    <t>Scotland Total</t>
  </si>
  <si>
    <t xml:space="preserve">Worthing </t>
  </si>
  <si>
    <t>South East Total</t>
  </si>
  <si>
    <t>Bournemouth, Christchurch and Poole</t>
  </si>
  <si>
    <t xml:space="preserve">Forest of Dean </t>
  </si>
  <si>
    <t>South West Total</t>
  </si>
  <si>
    <t>Wales Total</t>
  </si>
  <si>
    <t>West Midlands Total</t>
  </si>
  <si>
    <t>Hull</t>
  </si>
  <si>
    <t xml:space="preserve">Ryedale </t>
  </si>
  <si>
    <t>Yorkshire and the Humber Total</t>
  </si>
  <si>
    <t>(blank)</t>
  </si>
  <si>
    <t>(blank) Total</t>
  </si>
  <si>
    <t>Name</t>
  </si>
  <si>
    <t>Job title</t>
  </si>
  <si>
    <t>Salary</t>
  </si>
  <si>
    <t>Expenses</t>
  </si>
  <si>
    <t>Bonus</t>
  </si>
  <si>
    <t>Compensation for loss of office</t>
  </si>
  <si>
    <t>Other</t>
  </si>
  <si>
    <t>Sub total</t>
  </si>
  <si>
    <t>Pension</t>
  </si>
  <si>
    <t>Total</t>
  </si>
  <si>
    <t>Notes</t>
  </si>
  <si>
    <t>Angela Scott</t>
  </si>
  <si>
    <t>Chief executive</t>
  </si>
  <si>
    <t>Andy MacDonald</t>
  </si>
  <si>
    <t>Director of customer services</t>
  </si>
  <si>
    <t>Rob Polkinghorne</t>
  </si>
  <si>
    <t>Chief operating officer</t>
  </si>
  <si>
    <t>Director of resources</t>
  </si>
  <si>
    <t>Chief officer - governance (monitoring officer)</t>
  </si>
  <si>
    <t>Jonathan Belford</t>
  </si>
  <si>
    <t>Chief officer - finance</t>
  </si>
  <si>
    <t>Gale Beattie</t>
  </si>
  <si>
    <t>Chief officer - strategic place planning</t>
  </si>
  <si>
    <t>Richard Sweetnam</t>
  </si>
  <si>
    <t>Chief officer - city growth</t>
  </si>
  <si>
    <t>Jim Savage</t>
  </si>
  <si>
    <t>Director of business services</t>
  </si>
  <si>
    <t>Director of education and children’s services (from 18 July 2018 to 31 March 2019)</t>
  </si>
  <si>
    <t>Stephen Archer</t>
  </si>
  <si>
    <t>Director of infrastructure services</t>
  </si>
  <si>
    <t>Head of service (legal and governance) (from 03 September 2018 to 31 March 2019)</t>
  </si>
  <si>
    <t>Head of service (finance)</t>
  </si>
  <si>
    <t xml:space="preserve">Chief executive
</t>
  </si>
  <si>
    <t>Staff are shared with Worthing</t>
  </si>
  <si>
    <t>Director for digital &amp; resources</t>
  </si>
  <si>
    <t xml:space="preserve">Director for the economy
</t>
  </si>
  <si>
    <t>Director for communities</t>
  </si>
  <si>
    <t>Executive director resources</t>
  </si>
  <si>
    <t>Executive director operations</t>
  </si>
  <si>
    <t>M Armstrong</t>
  </si>
  <si>
    <t>Depute chief executive</t>
  </si>
  <si>
    <t>Director of finance (section 95 officer)</t>
  </si>
  <si>
    <t>K Lindsay</t>
  </si>
  <si>
    <t>Director of children, families &amp; justice (chief social work officer)</t>
  </si>
  <si>
    <t>S Ball</t>
  </si>
  <si>
    <t>Director of communities</t>
  </si>
  <si>
    <t>I Cochrane</t>
  </si>
  <si>
    <t>Director of infrastructure</t>
  </si>
  <si>
    <t>V Smith</t>
  </si>
  <si>
    <t>Director of strategic policy, transformation &amp; public sector reform</t>
  </si>
  <si>
    <t>S Faulkner</t>
  </si>
  <si>
    <t>Director of HR, Digital Enablement, IT &amp;
Business Support</t>
  </si>
  <si>
    <t>J Buchanan</t>
  </si>
  <si>
    <t>Director of Legal &amp; Democratic Services (Monitoring Officer)</t>
  </si>
  <si>
    <t>J Dixon</t>
  </si>
  <si>
    <t>M McAlister</t>
  </si>
  <si>
    <t>S Cole (started July 2018)</t>
  </si>
  <si>
    <t>A McCooke</t>
  </si>
  <si>
    <t>G Girvan</t>
  </si>
  <si>
    <t>N Harkness (started
Sept 2018)</t>
  </si>
  <si>
    <t>S Reid</t>
  </si>
  <si>
    <t>G Bannister</t>
  </si>
  <si>
    <t>Director of community and wellbeing</t>
  </si>
  <si>
    <t>S McCullough</t>
  </si>
  <si>
    <t>Director of regeneration, development and planning</t>
  </si>
  <si>
    <t>S Christie (from 01/12/2018)</t>
  </si>
  <si>
    <t>Director of finance and performance</t>
  </si>
  <si>
    <t>D Lindsay</t>
  </si>
  <si>
    <t>Director of environment</t>
  </si>
  <si>
    <t>W Swanston</t>
  </si>
  <si>
    <t>Director of organisational development and administration</t>
  </si>
  <si>
    <t>Chief executive (from 19-12-19) and executive director (to 18-12-19)</t>
  </si>
  <si>
    <t>Cleland Sneddon</t>
  </si>
  <si>
    <t>Chief executive (to 05-01-20)</t>
  </si>
  <si>
    <t>Executive director</t>
  </si>
  <si>
    <t>Undisclosed</t>
  </si>
  <si>
    <t>R Wilson</t>
  </si>
  <si>
    <t>O Murtagh</t>
  </si>
  <si>
    <t>Director of place</t>
  </si>
  <si>
    <t>S O'Gorman</t>
  </si>
  <si>
    <t>Director of position</t>
  </si>
  <si>
    <t>S McNicholl</t>
  </si>
  <si>
    <t>Director of performance</t>
  </si>
  <si>
    <t>Director of services</t>
  </si>
  <si>
    <t>Corporate director (law &amp; governance)</t>
  </si>
  <si>
    <t>Corporate director (finance &amp; economy)</t>
  </si>
  <si>
    <t>Head of paid service</t>
  </si>
  <si>
    <t>Assistant director - community fulfilment</t>
  </si>
  <si>
    <t>Assistant director - digital</t>
  </si>
  <si>
    <t>Joint chief executive</t>
  </si>
  <si>
    <t>Strategic director</t>
  </si>
  <si>
    <t>Assistant diretor - assets and investments</t>
  </si>
  <si>
    <t>Christopher Naylor</t>
  </si>
  <si>
    <t>Chief executive of the council</t>
  </si>
  <si>
    <t>Claire Symonds</t>
  </si>
  <si>
    <t>Chief operating officer (s151 officer)</t>
  </si>
  <si>
    <t>Director of people and resilience (director of children's and adult's social services)</t>
  </si>
  <si>
    <t>Director law, governance and hr (monitoring officer)</t>
  </si>
  <si>
    <t>Transformation director</t>
  </si>
  <si>
    <t>Director of inclusive growth</t>
  </si>
  <si>
    <t>Director of policy and participation</t>
  </si>
  <si>
    <t>Geoff Mee</t>
  </si>
  <si>
    <t>Executive director environment</t>
  </si>
  <si>
    <t>Chris Munday</t>
  </si>
  <si>
    <t>Executive director children's services</t>
  </si>
  <si>
    <t>Dawn Wakeling</t>
  </si>
  <si>
    <t>Executive director adults &amp; health</t>
  </si>
  <si>
    <t>Anisa Darr</t>
  </si>
  <si>
    <t>Director of finance (s151)</t>
  </si>
  <si>
    <t>James Blake</t>
  </si>
  <si>
    <t>Tamara Djuretic</t>
  </si>
  <si>
    <t>Director of public health &amp; protection</t>
  </si>
  <si>
    <t>Chief executive (head of paid service)</t>
  </si>
  <si>
    <t>Deputy chief executive</t>
  </si>
  <si>
    <t>Clair Green</t>
  </si>
  <si>
    <t>Director of assurance</t>
  </si>
  <si>
    <t>Rachel Dickinson</t>
  </si>
  <si>
    <t>Executive director - people</t>
  </si>
  <si>
    <t>Andrew Frosdick</t>
  </si>
  <si>
    <t>Executive director - core</t>
  </si>
  <si>
    <t>Sarah Norman</t>
  </si>
  <si>
    <t>Former director - finance, assets and IT</t>
  </si>
  <si>
    <t>Executive director - communities</t>
  </si>
  <si>
    <t>Executive director - place</t>
  </si>
  <si>
    <t>Executive director - public health</t>
  </si>
  <si>
    <t>Executive director/chief executive</t>
  </si>
  <si>
    <t>Scott Logan</t>
  </si>
  <si>
    <t>Corporate director</t>
  </si>
  <si>
    <t>Service director</t>
  </si>
  <si>
    <t>Assistant director corporate services</t>
  </si>
  <si>
    <t>Assistant director public spaces</t>
  </si>
  <si>
    <t>Assistant director communities</t>
  </si>
  <si>
    <t>Head of people &amp; change</t>
  </si>
  <si>
    <t>Assistant director resources</t>
  </si>
  <si>
    <t>Assistant director growth</t>
  </si>
  <si>
    <t>Head of engagement</t>
  </si>
  <si>
    <t>Executive director of finance and resources (section 151 officer)</t>
  </si>
  <si>
    <t>Project director (basing view and commercial)</t>
  </si>
  <si>
    <t>Executive director of borough services</t>
  </si>
  <si>
    <t>Project director (manydown)</t>
  </si>
  <si>
    <t>Director of regeneration and neighbourhood services</t>
  </si>
  <si>
    <t>Head of legal &amp; democratic services</t>
  </si>
  <si>
    <t>Interim director of finance</t>
  </si>
  <si>
    <t>Assistant chief executive (law &amp; corporate governance)</t>
  </si>
  <si>
    <t>Philip Simpkins</t>
  </si>
  <si>
    <t>Director of adult services</t>
  </si>
  <si>
    <t>Director of children's services</t>
  </si>
  <si>
    <t>Assistant chief executive (enabling services)</t>
  </si>
  <si>
    <t>Suzanne Wylie</t>
  </si>
  <si>
    <t>Ronan Cregan</t>
  </si>
  <si>
    <t>Director of finance and resources</t>
  </si>
  <si>
    <t>Director of city &amp; neighbourhood services</t>
  </si>
  <si>
    <t>John Walsh</t>
  </si>
  <si>
    <t>City solicitor</t>
  </si>
  <si>
    <t>John Tully</t>
  </si>
  <si>
    <t>Director of city &amp; organisational strategy</t>
  </si>
  <si>
    <t>Alistair Reed</t>
  </si>
  <si>
    <t>Strategic director of place and economy</t>
  </si>
  <si>
    <t>Grainia Long</t>
  </si>
  <si>
    <t>Commissioner for resilience</t>
  </si>
  <si>
    <t>Paul Moore</t>
  </si>
  <si>
    <t>Director of place, communities &amp; infrastructure/ acting chief executive</t>
  </si>
  <si>
    <t>Jackie Belton</t>
  </si>
  <si>
    <t>Stephen Kitchman</t>
  </si>
  <si>
    <t>Stuart Rowbotham</t>
  </si>
  <si>
    <t>Paul Thorogood</t>
  </si>
  <si>
    <t>Director of finance and corporate services</t>
  </si>
  <si>
    <t>Nick Hollier</t>
  </si>
  <si>
    <t>Deputy director of corporate services &amp; monitoring officer</t>
  </si>
  <si>
    <t>Toni Ainge</t>
  </si>
  <si>
    <t>Deputy director of communities</t>
  </si>
  <si>
    <t>David Bryce-Smith</t>
  </si>
  <si>
    <t>Deputy director of public protection, housing and public realm</t>
  </si>
  <si>
    <t>Dr Anjan Ghosh</t>
  </si>
  <si>
    <t>Jane Richardson</t>
  </si>
  <si>
    <t>Assistant chief executive growth and regeneration</t>
  </si>
  <si>
    <t>Steve Moore</t>
  </si>
  <si>
    <t>Interim director of place, communities and infrastructure</t>
  </si>
  <si>
    <t>Director public health</t>
  </si>
  <si>
    <t>Clive Heaphy</t>
  </si>
  <si>
    <t>Chief executive (acting) and head of paid service and chief finance officer (&amp; S151 officer)</t>
  </si>
  <si>
    <t>Acting strategic director strategic services</t>
  </si>
  <si>
    <t>Jacqui Kennedy</t>
  </si>
  <si>
    <t>Director place</t>
  </si>
  <si>
    <t>Director education and skills</t>
  </si>
  <si>
    <t>Professor Graeme Betts</t>
  </si>
  <si>
    <t>Chief executive (acting) &amp; head of paid service and director of adult social care</t>
  </si>
  <si>
    <t>Acting director neighbourhoods</t>
  </si>
  <si>
    <t>Assistant chief executive</t>
  </si>
  <si>
    <t>Dawn Baxendale</t>
  </si>
  <si>
    <t>Chief executive (&amp; head of paid service)</t>
  </si>
  <si>
    <t>Director human resources</t>
  </si>
  <si>
    <t>Director inclusive growth</t>
  </si>
  <si>
    <t>Strategic director (S151)</t>
  </si>
  <si>
    <t>Growth programme director</t>
  </si>
  <si>
    <t>Director of finance &amp; customer services</t>
  </si>
  <si>
    <t>Harry Catherall</t>
  </si>
  <si>
    <t>Former chief executive</t>
  </si>
  <si>
    <t>Denise Park</t>
  </si>
  <si>
    <t>Chief executive - head of paid service</t>
  </si>
  <si>
    <t>Director of public health &amp; wellbeing</t>
  </si>
  <si>
    <t>Director of children's services and education</t>
  </si>
  <si>
    <t>Director of adults &amp; prevention</t>
  </si>
  <si>
    <t>Director of HR, legal &amp; governance</t>
  </si>
  <si>
    <t>Director of environment &amp; operations</t>
  </si>
  <si>
    <t>Director of growth &amp; development</t>
  </si>
  <si>
    <t>Director of digital &amp; business change</t>
  </si>
  <si>
    <t>Director of communications and regeneration</t>
  </si>
  <si>
    <t>Neil Jack</t>
  </si>
  <si>
    <t>Director of strategy and assistant chief executive</t>
  </si>
  <si>
    <t>Director of public heatlh</t>
  </si>
  <si>
    <t>Director of childrens services</t>
  </si>
  <si>
    <t>Director of governance &amp; partnership services</t>
  </si>
  <si>
    <t>Director of community &amp; environmental services</t>
  </si>
  <si>
    <t>Managing director</t>
  </si>
  <si>
    <t>Corporate director of education</t>
  </si>
  <si>
    <t>Corporate director of regeneration &amp; community services</t>
  </si>
  <si>
    <t>Corporate director of social services</t>
  </si>
  <si>
    <t>Staff are shared with North East Derbyshire</t>
  </si>
  <si>
    <t>T Oakman</t>
  </si>
  <si>
    <t>G Brough</t>
  </si>
  <si>
    <t>Director of corporate resources (s151 officer)</t>
  </si>
  <si>
    <t>Borough solicitor</t>
  </si>
  <si>
    <t>Chief executive of Bolton Care and Support Ltd</t>
  </si>
  <si>
    <t>Mr G Farrant</t>
  </si>
  <si>
    <t>Corporate director - children's services</t>
  </si>
  <si>
    <t>Corporate director - regeneration &amp; economy</t>
  </si>
  <si>
    <t>Corporate director - environment &amp; community</t>
  </si>
  <si>
    <t>Corporate director - resources</t>
  </si>
  <si>
    <t>Director of finance</t>
  </si>
  <si>
    <t>Director of law and governance</t>
  </si>
  <si>
    <t>Corporate director - adult social care</t>
  </si>
  <si>
    <t>T Wheadon</t>
  </si>
  <si>
    <t>N Edwards</t>
  </si>
  <si>
    <t>Executive director: people</t>
  </si>
  <si>
    <t>Executive director: delivery</t>
  </si>
  <si>
    <t>Director: organisational development, transformation and HR</t>
  </si>
  <si>
    <t>Director: finance</t>
  </si>
  <si>
    <t>Director: place, planning and regeneration</t>
  </si>
  <si>
    <t>Kersten England</t>
  </si>
  <si>
    <t>Strategic director - corporate resources</t>
  </si>
  <si>
    <t>Strategic director health and wellbeing</t>
  </si>
  <si>
    <t>Strategic director - place</t>
  </si>
  <si>
    <t>Strategic director - children's services</t>
  </si>
  <si>
    <t>Director of human resources</t>
  </si>
  <si>
    <t>Director of West Yorkshire pension fund</t>
  </si>
  <si>
    <t>Assistant director - office of the chief executive</t>
  </si>
  <si>
    <t>Anna Graves</t>
  </si>
  <si>
    <t>Staff are shared with South Holland</t>
  </si>
  <si>
    <t>Executive director strategy &amp; governance (monitoring officer)</t>
  </si>
  <si>
    <t>Executive director commercialisation (S151 officer)</t>
  </si>
  <si>
    <t>Executive director place</t>
  </si>
  <si>
    <t>Carolyn Downs</t>
  </si>
  <si>
    <t>Amar Dave</t>
  </si>
  <si>
    <t>Strategic director regeneration &amp; environment</t>
  </si>
  <si>
    <t>Philip Porter</t>
  </si>
  <si>
    <t>Strategic director of community &amp; well-being</t>
  </si>
  <si>
    <t>Gail Tolley</t>
  </si>
  <si>
    <t>Strategic director children and young people</t>
  </si>
  <si>
    <t>Peter Gadson</t>
  </si>
  <si>
    <t>Strategic director customer and digital services</t>
  </si>
  <si>
    <t>Debra Norman</t>
  </si>
  <si>
    <t>Director of legal, HR and audit</t>
  </si>
  <si>
    <t>Melanie Smith</t>
  </si>
  <si>
    <t>Minesh Patel</t>
  </si>
  <si>
    <t>Director of finance (section 151 officer)</t>
  </si>
  <si>
    <t>Head of legal services and monitoring officer</t>
  </si>
  <si>
    <t>Chief executive &amp; head of paid service</t>
  </si>
  <si>
    <t>Corporate director - education and family support</t>
  </si>
  <si>
    <t>Corporate director - social services and wellbeing</t>
  </si>
  <si>
    <t>Head of operations - communities</t>
  </si>
  <si>
    <t>Executive director neighbourhoods, communities &amp; housing</t>
  </si>
  <si>
    <t>Executive director economy, environment &amp; culture</t>
  </si>
  <si>
    <t>Executive director health &amp; social care</t>
  </si>
  <si>
    <t>Executive director finance &amp; resources (section 151 officer)</t>
  </si>
  <si>
    <t>Executive director families, children &amp; learning</t>
  </si>
  <si>
    <t>Executive lead for strategy governance &amp; law</t>
  </si>
  <si>
    <t>J Jensen</t>
  </si>
  <si>
    <t>M Voisin</t>
  </si>
  <si>
    <t>Her majesty's senior coroner for the area of Avon</t>
  </si>
  <si>
    <t>M Jackson</t>
  </si>
  <si>
    <t>Executive director - resources - head of paid service</t>
  </si>
  <si>
    <t>Statutory officers- chief financial (S151)</t>
  </si>
  <si>
    <t>C Molton</t>
  </si>
  <si>
    <t>Executive directors - growth and regeneration (interim)</t>
  </si>
  <si>
    <t>Statutory officers- director adult social care</t>
  </si>
  <si>
    <t>A Stubbersfield</t>
  </si>
  <si>
    <t>Statutory officers- director education and skills (interim)</t>
  </si>
  <si>
    <t>Statutory officers – director of public health</t>
  </si>
  <si>
    <t>Statutory officers- service director legal and democratic (monitoring officer)</t>
  </si>
  <si>
    <t>Staff are shared with South Norfolk</t>
  </si>
  <si>
    <t>Head of corporate resources</t>
  </si>
  <si>
    <t>Assistant director - economic growth</t>
  </si>
  <si>
    <t>Trevor Holden</t>
  </si>
  <si>
    <t>Director - people and communities</t>
  </si>
  <si>
    <t>Director - resources</t>
  </si>
  <si>
    <t>Director - place</t>
  </si>
  <si>
    <t>Director of environment &amp; public protection</t>
  </si>
  <si>
    <t>Director of corporate services</t>
  </si>
  <si>
    <t>Director of human resources and customer services</t>
  </si>
  <si>
    <t>A Adetosoye</t>
  </si>
  <si>
    <t>N. Davies</t>
  </si>
  <si>
    <t>Executive director, environmental &amp; community services</t>
  </si>
  <si>
    <t>Director of education</t>
  </si>
  <si>
    <t>N. Lemic- Stojcevic</t>
  </si>
  <si>
    <t>Director of housing, planning &amp; regeneration</t>
  </si>
  <si>
    <t>Staff are shared with Redditch</t>
  </si>
  <si>
    <t>Deputy chief executive and executive director of leisure, environmental and community</t>
  </si>
  <si>
    <t>Executive director of finance &amp; resources</t>
  </si>
  <si>
    <t>Director of environmental services</t>
  </si>
  <si>
    <t>R Shimmin</t>
  </si>
  <si>
    <t>G Quinton</t>
  </si>
  <si>
    <t>Executive director (CHASC)</t>
  </si>
  <si>
    <t>S Ashmead</t>
  </si>
  <si>
    <t>Executive director (resources/deputy chief executive).</t>
  </si>
  <si>
    <t>A Vouyioukas</t>
  </si>
  <si>
    <t>Executive director (children's services)</t>
  </si>
  <si>
    <t>Executive director (Resources)</t>
  </si>
  <si>
    <t>R Ambrose</t>
  </si>
  <si>
    <t>Director of finance &amp; procurement (S151 Officer)</t>
  </si>
  <si>
    <t>J O'Grady</t>
  </si>
  <si>
    <t>Executive director (TEE)</t>
  </si>
  <si>
    <t>-</t>
  </si>
  <si>
    <t>Chief Executive &amp; Accountable Officer NHS Bury CCG</t>
  </si>
  <si>
    <t>Executive Director: Business, Growth &amp; Infrastructure</t>
  </si>
  <si>
    <t>Deputy Chief Executive (Corporate Core)</t>
  </si>
  <si>
    <t>Director of Community Commissioning (formerly Interim Exec Director Communitites &amp; Wellbeing)</t>
  </si>
  <si>
    <t>Executive Director: Children &amp; Young People</t>
  </si>
  <si>
    <t>Executive Director of Operations</t>
  </si>
  <si>
    <t>Director of Economic Regeneration &amp; Capital Growth</t>
  </si>
  <si>
    <t>Director of Housing Growth &amp; Development (Interim)</t>
  </si>
  <si>
    <t>Director of social services &amp; housing</t>
  </si>
  <si>
    <t>Interim chief executive</t>
  </si>
  <si>
    <t>Interim corporate director - communities</t>
  </si>
  <si>
    <t>Director of education and corporate services</t>
  </si>
  <si>
    <t>R Tuddenham</t>
  </si>
  <si>
    <t>Director of children and young people's services 3</t>
  </si>
  <si>
    <t>Director of regeneration and strategy</t>
  </si>
  <si>
    <t>Director of public services</t>
  </si>
  <si>
    <t>Director of adult services and wellbeing 2</t>
  </si>
  <si>
    <t>Head of finance</t>
  </si>
  <si>
    <t>Head of democratic &amp; partnership services</t>
  </si>
  <si>
    <t>A Jackson</t>
  </si>
  <si>
    <t>S Hemingway</t>
  </si>
  <si>
    <t>F Bryant</t>
  </si>
  <si>
    <t>G Beasley</t>
  </si>
  <si>
    <t>Deputy chief executive and chief finance officer (S151 Officer)</t>
  </si>
  <si>
    <t>Service director: adults and safeguarding</t>
  </si>
  <si>
    <t>Executive director: people and communities</t>
  </si>
  <si>
    <t>Director: business improvement and development</t>
  </si>
  <si>
    <t>Joint executive director: place and economy</t>
  </si>
  <si>
    <t>Director: customer and digital services (shared with PCC from 01/01/2019)</t>
  </si>
  <si>
    <t>Director: legal and governance (monitoring officer)</t>
  </si>
  <si>
    <t>Director: public health</t>
  </si>
  <si>
    <t>Pratt M</t>
  </si>
  <si>
    <t>Executive director supporting people</t>
  </si>
  <si>
    <t>Rowlands J</t>
  </si>
  <si>
    <t>Executive director corporate services and section 151 officer</t>
  </si>
  <si>
    <t>Director of people and inclusion</t>
  </si>
  <si>
    <t>Director of integrated commissioning</t>
  </si>
  <si>
    <t>Director of regeneration and planning [from 25/08/16 to present) and acting executive director supporting communities [04/03/19 to 04/09/19]</t>
  </si>
  <si>
    <t>"Remuneration excludes employer’s pension contributions as these are paid directly to the pension fund but includes benefits in kind, so far as they are chargeable to UK income tax. Also included are compensation payments for termination and other payments receivable on the termination of employment, even where these are not taxable. The numbers include staff that have left or joined part way through the year, however this excludes senior officers whose salaries are detailed elsewhere in the note." Bonuses have therefore been excluded when determining the number of employees in the pay bands section of Camden's accounts.</t>
  </si>
  <si>
    <t>Deputy managing director</t>
  </si>
  <si>
    <t>Head of paid service - Chief executive (0.81 FTE)</t>
  </si>
  <si>
    <t>Chief financial officer - Deputy chief executive</t>
  </si>
  <si>
    <t>Interim head of legal services</t>
  </si>
  <si>
    <t>Director - community services</t>
  </si>
  <si>
    <t>Assistant director children's services</t>
  </si>
  <si>
    <t>Corporate director resources &amp; section 151 officer</t>
  </si>
  <si>
    <t>Corporate director people and communities</t>
  </si>
  <si>
    <t>Director planning, transport &amp; environment</t>
  </si>
  <si>
    <t>Director economic development</t>
  </si>
  <si>
    <t>Director social services</t>
  </si>
  <si>
    <t>Director governance &amp; legal services &amp; monitoring officer</t>
  </si>
  <si>
    <t>Chief digital officer</t>
  </si>
  <si>
    <t>Director education &amp; lifelong learning</t>
  </si>
  <si>
    <t>Assistant director adult services</t>
  </si>
  <si>
    <t>Assistant director housing &amp; communities</t>
  </si>
  <si>
    <t>Assistant director street scene</t>
  </si>
  <si>
    <t>Chief human resources officer</t>
  </si>
  <si>
    <t>Head of performance &amp; partnerships</t>
  </si>
  <si>
    <t>Director of Education &amp; Children's Services</t>
  </si>
  <si>
    <t>Chief Executive &amp; Returning Officer (ii)</t>
  </si>
  <si>
    <t>Strategic director (corporate services)</t>
  </si>
  <si>
    <t>Strategic director (resources)</t>
  </si>
  <si>
    <t>No accounts have been published</t>
  </si>
  <si>
    <t>R Carr</t>
  </si>
  <si>
    <t>S Harrison</t>
  </si>
  <si>
    <t>J Ogley</t>
  </si>
  <si>
    <t>Director of social care, health &amp; housing</t>
  </si>
  <si>
    <t>M Coiffait</t>
  </si>
  <si>
    <t>Director of community services</t>
  </si>
  <si>
    <t>C Warboys</t>
  </si>
  <si>
    <t>J Longhurst</t>
  </si>
  <si>
    <t>Director of regeneration &amp; business support</t>
  </si>
  <si>
    <t>Chief Executive (left 30/11/19)</t>
  </si>
  <si>
    <t>Strategic director of corporate services</t>
  </si>
  <si>
    <t>Director of housing, planning and regeneration and regulatory services</t>
  </si>
  <si>
    <t>Mr N Eveleigh</t>
  </si>
  <si>
    <t>Director of connected Chelmsford</t>
  </si>
  <si>
    <t>Director of public places</t>
  </si>
  <si>
    <t>Director of financial services</t>
  </si>
  <si>
    <t>Director of sustainable communities</t>
  </si>
  <si>
    <t>Managing Director, Place &amp; Growth</t>
  </si>
  <si>
    <t>Executive Director, Finance
and Assets</t>
  </si>
  <si>
    <t>Executive Director, People &amp; Change</t>
  </si>
  <si>
    <t>Executive director of people</t>
  </si>
  <si>
    <t>Frank Jordan</t>
  </si>
  <si>
    <t>Executive director of place and deputy chief executive</t>
  </si>
  <si>
    <t>Kath O’Dwyer</t>
  </si>
  <si>
    <t>Acting chief executive</t>
  </si>
  <si>
    <t>Director of finance and customer services (S151 officer)</t>
  </si>
  <si>
    <t>Mr A Lewis</t>
  </si>
  <si>
    <t>Deputy chief executive - places</t>
  </si>
  <si>
    <t>Deputy chief executive - people</t>
  </si>
  <si>
    <t>Chief operating officer - corporate services</t>
  </si>
  <si>
    <t>Director of children's social care</t>
  </si>
  <si>
    <t>Director of place commissioning and commercial management</t>
  </si>
  <si>
    <t>Director of public services reform</t>
  </si>
  <si>
    <t>Director of places strategy</t>
  </si>
  <si>
    <t>Director of place operations</t>
  </si>
  <si>
    <t>Director of integrated early support</t>
  </si>
  <si>
    <t>Director of integrated adult social care and health (until 15/3/20)</t>
  </si>
  <si>
    <t>Director of governance/monitoring officer - job share</t>
  </si>
  <si>
    <t>Service director - corporate services / S151 officer</t>
  </si>
  <si>
    <t>Service director - growth &amp; place</t>
  </si>
  <si>
    <t>Service director - housing &amp; communities services</t>
  </si>
  <si>
    <t>Service director - planning &amp; the environment</t>
  </si>
  <si>
    <t>Staff are shared with South Bucks</t>
  </si>
  <si>
    <t>Head of business support</t>
  </si>
  <si>
    <t>Head of health &amp; housing</t>
  </si>
  <si>
    <t>Staff are shared with South Ribble</t>
  </si>
  <si>
    <t>Managing director of Lothian Buses</t>
  </si>
  <si>
    <t>L. Harrison</t>
  </si>
  <si>
    <t>General manager of Edinburgh Trams</t>
  </si>
  <si>
    <t>Executive director of communities and families</t>
  </si>
  <si>
    <t>Executive director of place</t>
  </si>
  <si>
    <t>S. Moir</t>
  </si>
  <si>
    <t>Executive director of resources</t>
  </si>
  <si>
    <t>Chief executive, EICC</t>
  </si>
  <si>
    <t>Chief executive of Transport for Edinburgh</t>
  </si>
  <si>
    <t>J. Irvine</t>
  </si>
  <si>
    <t>Chief social work officer</t>
  </si>
  <si>
    <t>J. Barradell</t>
  </si>
  <si>
    <t>Town clerk &amp; chief executive</t>
  </si>
  <si>
    <t>N. Kenyon</t>
  </si>
  <si>
    <t>Managing director Barbican Centre</t>
  </si>
  <si>
    <t>M.Cogher</t>
  </si>
  <si>
    <t>Comptroller &amp; city solicitor</t>
  </si>
  <si>
    <t>C.Dwyer</t>
  </si>
  <si>
    <t>Director of built environment</t>
  </si>
  <si>
    <t>P. Kane</t>
  </si>
  <si>
    <t>I. Dyson</t>
  </si>
  <si>
    <t>Director of community &amp; children's services</t>
  </si>
  <si>
    <t>Chief executive from 16/07/18</t>
  </si>
  <si>
    <t>Stuart Crickmar</t>
  </si>
  <si>
    <t>Strategic director - partnerships &amp; performance from 27/08/18</t>
  </si>
  <si>
    <t>Fiona McOmish</t>
  </si>
  <si>
    <t>Strategic director - people from 18/2/19</t>
  </si>
  <si>
    <t>Katherine Mackinnon</t>
  </si>
  <si>
    <t>Executive head of corporate services</t>
  </si>
  <si>
    <t>Bernard Chisolm</t>
  </si>
  <si>
    <t>Director for education, skills &amp; children’s services</t>
  </si>
  <si>
    <t>Robert Emmott</t>
  </si>
  <si>
    <t>Director for assets, finance &amp; resources</t>
  </si>
  <si>
    <t>Calum Iain Maciver</t>
  </si>
  <si>
    <t>Strategic director of social care and education</t>
  </si>
  <si>
    <t>Strategic director (economy &amp; place)</t>
  </si>
  <si>
    <t>Strategic director, adult social care</t>
  </si>
  <si>
    <t>Clare Williams</t>
  </si>
  <si>
    <t>Head of financial planning &amp; business intelligence, head of accountancy and deputy section 151 officer (interim)</t>
  </si>
  <si>
    <t>Strategic director, neighbourhoods</t>
  </si>
  <si>
    <t>Richard Williams</t>
  </si>
  <si>
    <t>Service director, finance and commercial and service director, people, change &amp; digital</t>
  </si>
  <si>
    <t>Acting service director, wellbeing and public health</t>
  </si>
  <si>
    <t>Strategic director, Together for Families</t>
  </si>
  <si>
    <t>Chief operating officer and section 151 officer</t>
  </si>
  <si>
    <t>Strategic director, economic growth and development</t>
  </si>
  <si>
    <t>Service director, assurance and monitoring officer</t>
  </si>
  <si>
    <t>Corporate director - adult and health services</t>
  </si>
  <si>
    <t>Head of legal and democratic services (monitoring officer)</t>
  </si>
  <si>
    <t>Corporate director - regeneration and local services</t>
  </si>
  <si>
    <t>Director - transformation and partnerships</t>
  </si>
  <si>
    <t>Terry Collins</t>
  </si>
  <si>
    <t>Corporate director - children and young peoples services (01/09/19 - 31/03/20)</t>
  </si>
  <si>
    <t>Martin Yardley</t>
  </si>
  <si>
    <t>Deputy chief executive (place)</t>
  </si>
  <si>
    <t>Martin Reeves</t>
  </si>
  <si>
    <t>Gail Quinton</t>
  </si>
  <si>
    <t>Director of finance and corporate services (section 151 officer)</t>
  </si>
  <si>
    <t>Director of children's services (DCS)</t>
  </si>
  <si>
    <t>Director of adults services (DAS)</t>
  </si>
  <si>
    <t>Director of health &amp; well-being (director of public health)</t>
  </si>
  <si>
    <t>Director of law and governance (monitoring officer)</t>
  </si>
  <si>
    <t>Jo Negrini</t>
  </si>
  <si>
    <t>Guy Van Dichele</t>
  </si>
  <si>
    <t>Executive director (interim) of health, wellbeing &amp; adults</t>
  </si>
  <si>
    <t>Shifa Mustafa</t>
  </si>
  <si>
    <t>Executive director, place</t>
  </si>
  <si>
    <t>Jacqueline Harris-Baker</t>
  </si>
  <si>
    <t>Executive director of resources and monitoring officer</t>
  </si>
  <si>
    <t>Executive director of children, families &amp; education</t>
  </si>
  <si>
    <t>Hazel Simmonds</t>
  </si>
  <si>
    <t>Executive director of gateway, strategy &amp; engagement</t>
  </si>
  <si>
    <t>Lisa Taylor</t>
  </si>
  <si>
    <t>Director of finance, investment and risk and interim S151 officer</t>
  </si>
  <si>
    <t>Executive director – corporate, customer &amp; community services</t>
  </si>
  <si>
    <t>Angela Jones</t>
  </si>
  <si>
    <t>Executive director - economy &amp; infrastructure services (acting executive director from 1/12/18 to 21/11/19)</t>
  </si>
  <si>
    <t>Steve Healey</t>
  </si>
  <si>
    <t>Chief fire officer</t>
  </si>
  <si>
    <t>Iolanda Puzio</t>
  </si>
  <si>
    <t>Chief legal officer (Monitoring Officer)</t>
  </si>
  <si>
    <t>Corporate director (finance &amp; operations)</t>
  </si>
  <si>
    <t>Corporate director (housing &amp; regeneration)</t>
  </si>
  <si>
    <t>Assistant director (planning, development &amp; regeneration)</t>
  </si>
  <si>
    <t>Paul Wildsmith</t>
  </si>
  <si>
    <t>Director of economic growth &amp; neighbourhood services</t>
  </si>
  <si>
    <t>Director of children and adult services</t>
  </si>
  <si>
    <t>Strategic director - internal</t>
  </si>
  <si>
    <t>Head of legal services</t>
  </si>
  <si>
    <t>Corporate director: communities</t>
  </si>
  <si>
    <t>Corporate director: economy &amp; public realm</t>
  </si>
  <si>
    <t>Head of community support services</t>
  </si>
  <si>
    <t>Head of education &amp; children's services</t>
  </si>
  <si>
    <t>Head of legal, HR &amp; democratic services</t>
  </si>
  <si>
    <t>Head of business improvement &amp; modernisation</t>
  </si>
  <si>
    <t>Head of highways, facilities &amp; environmental services from 01/10/19</t>
  </si>
  <si>
    <t>Head of planning, public protection &amp; countryside services from 01/10/19</t>
  </si>
  <si>
    <t>Carole Mills</t>
  </si>
  <si>
    <t>Chief executive &amp; head of paid service (Started 01/08/18 and left post 29/02/2020)</t>
  </si>
  <si>
    <t>Strategic director of people services</t>
  </si>
  <si>
    <t>Executive director of commissioning, communities and policy</t>
  </si>
  <si>
    <t>Executive director of children's services</t>
  </si>
  <si>
    <t>Executive director of economy, transport &amp; environment</t>
  </si>
  <si>
    <t>Executive director of adult care</t>
  </si>
  <si>
    <t>Director of finance and ICT</t>
  </si>
  <si>
    <t>Director of property</t>
  </si>
  <si>
    <t>Director of organisation, development and policy</t>
  </si>
  <si>
    <t>Director of legal services</t>
  </si>
  <si>
    <t>Stephen Gillespie</t>
  </si>
  <si>
    <t>Director of business &amp; culture</t>
  </si>
  <si>
    <t>Karen McFarland</t>
  </si>
  <si>
    <t>Director of health &amp; community</t>
  </si>
  <si>
    <t>Karen Phillips</t>
  </si>
  <si>
    <t>Director of environmental &amp; regeneration</t>
  </si>
  <si>
    <t>Chief officer for communities, public health, environment and prosperity</t>
  </si>
  <si>
    <t>Phil Norrey</t>
  </si>
  <si>
    <t>Chief officer for childrens services</t>
  </si>
  <si>
    <t>Chief officer for adult care and health</t>
  </si>
  <si>
    <t>County solicitor</t>
  </si>
  <si>
    <t>County treasurer</t>
  </si>
  <si>
    <t>Head of digital transformation and business support</t>
  </si>
  <si>
    <t>Chief officer for highways, infrastructure development and waste</t>
  </si>
  <si>
    <t>D Allen</t>
  </si>
  <si>
    <t>P Dale</t>
  </si>
  <si>
    <t>Director of economy &amp; environment</t>
  </si>
  <si>
    <t>D Hogg</t>
  </si>
  <si>
    <t>Director of corporate resources</t>
  </si>
  <si>
    <t>R Nelson</t>
  </si>
  <si>
    <t>Director of learning opportunities - children &amp; young people</t>
  </si>
  <si>
    <t>R Suckling</t>
  </si>
  <si>
    <t>S Fawcus</t>
  </si>
  <si>
    <t>Monitoring officer</t>
  </si>
  <si>
    <t>P Holmes</t>
  </si>
  <si>
    <t>Director of adults, health &amp; wellbeing</t>
  </si>
  <si>
    <t>Matt Prosser</t>
  </si>
  <si>
    <t>Executive director people, children's</t>
  </si>
  <si>
    <t>Executive director people, adults</t>
  </si>
  <si>
    <t>Executive director corporate development</t>
  </si>
  <si>
    <t>Corporate director legal &amp; democratic services</t>
  </si>
  <si>
    <t>Strategic director (corporate resources)</t>
  </si>
  <si>
    <t>Strategic director (operations and commecial)</t>
  </si>
  <si>
    <t>Deputy chief executive / strategic director (place)</t>
  </si>
  <si>
    <t>Strategic director (people)</t>
  </si>
  <si>
    <t>K O'Keefe</t>
  </si>
  <si>
    <t>Director of public health and well being</t>
  </si>
  <si>
    <t>Director of finance and legal</t>
  </si>
  <si>
    <t>Gavin Stevenson</t>
  </si>
  <si>
    <t>Lorna Meahan</t>
  </si>
  <si>
    <t>Director of economy and resources</t>
  </si>
  <si>
    <t>Derek Crichton</t>
  </si>
  <si>
    <t>Director of skills, education and learning</t>
  </si>
  <si>
    <t>Lillian Cringles</t>
  </si>
  <si>
    <t>Head of social work</t>
  </si>
  <si>
    <t>Paul Garrett</t>
  </si>
  <si>
    <t>Head of finance and procurement</t>
  </si>
  <si>
    <t>David Martin</t>
  </si>
  <si>
    <t>Gregory Colgan</t>
  </si>
  <si>
    <t>Executive director of Corporate Services</t>
  </si>
  <si>
    <t>Paul Clancy</t>
  </si>
  <si>
    <t>Executive director of children &amp; families</t>
  </si>
  <si>
    <t>Elaine Zwirlein</t>
  </si>
  <si>
    <t>Executive director of nieighbourhood services</t>
  </si>
  <si>
    <t>Robin Presswood</t>
  </si>
  <si>
    <t>Executive director of city development</t>
  </si>
  <si>
    <t>Paul Najsarek</t>
  </si>
  <si>
    <t>Executive director for children and adults</t>
  </si>
  <si>
    <t>Chief finance officer</t>
  </si>
  <si>
    <t>Director of ICT (CIO) and property services</t>
  </si>
  <si>
    <t>Director of legal and democratic services</t>
  </si>
  <si>
    <t>Director of HR and OD</t>
  </si>
  <si>
    <t>Director of strategy and engagement</t>
  </si>
  <si>
    <t>F Lees</t>
  </si>
  <si>
    <t>Depute Chief Executive and Chief Financial Officer</t>
  </si>
  <si>
    <t>Depute Chief Executive: Safer Communities</t>
  </si>
  <si>
    <t>E Fraser</t>
  </si>
  <si>
    <t>Director of Health &amp; Social Care Partnership</t>
  </si>
  <si>
    <t>John Hill</t>
  </si>
  <si>
    <t>Director operations</t>
  </si>
  <si>
    <t>Director commercial</t>
  </si>
  <si>
    <t>Depute chief executive, EPB</t>
  </si>
  <si>
    <t>Depute chief executive, PNCA</t>
  </si>
  <si>
    <t>Chief education officer</t>
  </si>
  <si>
    <t>K Donnelly</t>
  </si>
  <si>
    <t>J Robertson</t>
  </si>
  <si>
    <t>C Sinclair</t>
  </si>
  <si>
    <t>Acting / chief social work officer</t>
  </si>
  <si>
    <t>Staff are shared with Havant</t>
  </si>
  <si>
    <t>Director for corporate services &amp; chief finance officer</t>
  </si>
  <si>
    <t>Director for regeneration &amp; place</t>
  </si>
  <si>
    <t>Assistant director - development</t>
  </si>
  <si>
    <t>Executive director for communities and deputy chief executive</t>
  </si>
  <si>
    <t>Depute chief executive-partnership &amp; services for communities</t>
  </si>
  <si>
    <t>Head of council resources</t>
  </si>
  <si>
    <t>Thomas Reid</t>
  </si>
  <si>
    <t>Head of infrastructure</t>
  </si>
  <si>
    <t>Head of development</t>
  </si>
  <si>
    <t>Sharon Saunders</t>
  </si>
  <si>
    <t>Head ofcommunities &amp; partnerships</t>
  </si>
  <si>
    <t>Depute chief executive-resources &amp; people services</t>
  </si>
  <si>
    <t>Angela Leitch</t>
  </si>
  <si>
    <t>Chief officer of East Renfrewshire integration joint board</t>
  </si>
  <si>
    <t>Margaret McCrossan</t>
  </si>
  <si>
    <t>Head of accountancy/chief financial officer</t>
  </si>
  <si>
    <t>Kate Rocks</t>
  </si>
  <si>
    <t>Anthony McReavy</t>
  </si>
  <si>
    <t>Chief executive culture &amp; leisure trust</t>
  </si>
  <si>
    <t>Caroline Lacey</t>
  </si>
  <si>
    <t>Director of communities and environment</t>
  </si>
  <si>
    <t>Director of adult, health and customer services</t>
  </si>
  <si>
    <t>Director of planning and economic regeneration</t>
  </si>
  <si>
    <t>Head of finances</t>
  </si>
  <si>
    <t>Head of service</t>
  </si>
  <si>
    <t>Mark Rizk</t>
  </si>
  <si>
    <t>Head of environmental services &amp; port health</t>
  </si>
  <si>
    <t>Head of planning &amp; coastal management</t>
  </si>
  <si>
    <t>Director of adult social care &amp; health</t>
  </si>
  <si>
    <t>Director of communities, economy &amp; transport</t>
  </si>
  <si>
    <t>Becky Shaw</t>
  </si>
  <si>
    <t>Director of tourism and enterprise</t>
  </si>
  <si>
    <t>Assistant director of HR and transformation</t>
  </si>
  <si>
    <t>Strategic director – services</t>
  </si>
  <si>
    <t>Strategic director &amp; deputy chief executive (S151 officer)</t>
  </si>
  <si>
    <t>Ray James</t>
  </si>
  <si>
    <t>Executive director of health, housing &amp; adult social care</t>
  </si>
  <si>
    <t>Jeremy Chambers</t>
  </si>
  <si>
    <t>Director of law &amp; governance</t>
  </si>
  <si>
    <t>Sarah Cary</t>
  </si>
  <si>
    <t>Ian Davies</t>
  </si>
  <si>
    <t>Tony Theodoulou</t>
  </si>
  <si>
    <t>Fay Hammond</t>
  </si>
  <si>
    <t>Director of contract &amp; technical services</t>
  </si>
  <si>
    <t>Director of community &amp; partenerships services</t>
  </si>
  <si>
    <t>Harlow &amp; Gilston town director</t>
  </si>
  <si>
    <t>Director of commercial &amp; regulatory services</t>
  </si>
  <si>
    <t>Director of planning services</t>
  </si>
  <si>
    <t>Director of business support services</t>
  </si>
  <si>
    <t>Director of housing &amp; property services</t>
  </si>
  <si>
    <t>Director of resources and deputy chief executive</t>
  </si>
  <si>
    <t>Director of operational services</t>
  </si>
  <si>
    <t>Ms Helen Lincoln</t>
  </si>
  <si>
    <t>Executive director, children and families</t>
  </si>
  <si>
    <t>Mr Gavin Jones</t>
  </si>
  <si>
    <t>Dr Michael Gogarty</t>
  </si>
  <si>
    <t>Director, wellbeing, public health and communities</t>
  </si>
  <si>
    <t>Director, organisation, development and people</t>
  </si>
  <si>
    <t>Mr Mark Carroll</t>
  </si>
  <si>
    <t>Executive director, economy, localities and public health</t>
  </si>
  <si>
    <t>Executive director, corporate and customer services</t>
  </si>
  <si>
    <t>Executive director, finance and technology</t>
  </si>
  <si>
    <t>Mr Jason Kitcat</t>
  </si>
  <si>
    <t>Executive director, corporate developent</t>
  </si>
  <si>
    <t>Mr Nicholas Presmeg</t>
  </si>
  <si>
    <t>Executive director, adult social care</t>
  </si>
  <si>
    <t>Director, legal and assurance</t>
  </si>
  <si>
    <t>Corporate manager - democratic/civic support</t>
  </si>
  <si>
    <t>Chief executive &amp; growth director</t>
  </si>
  <si>
    <t>R Geisler</t>
  </si>
  <si>
    <t>Director of development services</t>
  </si>
  <si>
    <t>Director of corporate &amp; housing services</t>
  </si>
  <si>
    <t>Director of children’s services</t>
  </si>
  <si>
    <t>B Smail</t>
  </si>
  <si>
    <t>Chief finance officer (section 95 officer)</t>
  </si>
  <si>
    <t>S Lacey</t>
  </si>
  <si>
    <t>Head of social work children’s services (CSWO)</t>
  </si>
  <si>
    <t>Director of planning and regulation</t>
  </si>
  <si>
    <t>Chief executive officer</t>
  </si>
  <si>
    <t>Director of leisure and community</t>
  </si>
  <si>
    <t>Deputy chief executive officer</t>
  </si>
  <si>
    <t>Director of support services</t>
  </si>
  <si>
    <t>Corporate director and chief finance officer</t>
  </si>
  <si>
    <t>Corporate director and monitoring officer</t>
  </si>
  <si>
    <t>Brendan Hegarty</t>
  </si>
  <si>
    <t>Alison McCullagh</t>
  </si>
  <si>
    <t>Celine McCartan</t>
  </si>
  <si>
    <t>Director of corporate services and governance</t>
  </si>
  <si>
    <t>Robert Gibson</t>
  </si>
  <si>
    <t>Director of community and health</t>
  </si>
  <si>
    <t>Kevin O'Gara</t>
  </si>
  <si>
    <t>Director of environment and place</t>
  </si>
  <si>
    <t>Carrie Lindsay</t>
  </si>
  <si>
    <t>Executive director education &amp; children's services</t>
  </si>
  <si>
    <t>Executive director finance &amp; corporate services</t>
  </si>
  <si>
    <t>Executive director communities</t>
  </si>
  <si>
    <t>Executive director enterprise &amp; environment</t>
  </si>
  <si>
    <t>Fife Cultural Trust - chief executive</t>
  </si>
  <si>
    <t>Robin Baird</t>
  </si>
  <si>
    <t>Fife Resource Solutions LLP &amp; Resource Efficient Solutions LLP - senior manager</t>
  </si>
  <si>
    <t>Chief officer governance</t>
  </si>
  <si>
    <t>Chief officer social services</t>
  </si>
  <si>
    <t>Chief officer planning, environment &amp; economy</t>
  </si>
  <si>
    <t>Chief officer streetscene &amp; transportation</t>
  </si>
  <si>
    <t>Chief officer housing &amp; assets</t>
  </si>
  <si>
    <t>Chief officer education &amp; youth</t>
  </si>
  <si>
    <t>Assistant director strategy, performance &amp; communications</t>
  </si>
  <si>
    <t>Director of transition and transformation (interim director of place)</t>
  </si>
  <si>
    <t>Director of development</t>
  </si>
  <si>
    <t>Assistant director governance, law &amp; regulatory services</t>
  </si>
  <si>
    <t>S Ramsey</t>
  </si>
  <si>
    <t>Other' payment relates to returning officer fees</t>
  </si>
  <si>
    <t>Strategic director, children, adults and families</t>
  </si>
  <si>
    <t>Strategic director, housing, environment and healthy communities</t>
  </si>
  <si>
    <t>Strategic director, resources and digital</t>
  </si>
  <si>
    <t>Strategic director, corporate services and governance</t>
  </si>
  <si>
    <t>Deputy chief executive &amp; director of finance</t>
  </si>
  <si>
    <t>Chief executive officer, Scottish Event Campus Ltd</t>
  </si>
  <si>
    <t>William McFadyen</t>
  </si>
  <si>
    <t>Director of finance &amp; development, Scottish Event Campus Ltd</t>
  </si>
  <si>
    <t>Executive director, City Building (Contracts) LLP</t>
  </si>
  <si>
    <t>Kathleen Warden</t>
  </si>
  <si>
    <t>Director of conference sales, Scottish Event Campus Ltd</t>
  </si>
  <si>
    <t>Mark Laidlaw</t>
  </si>
  <si>
    <t>Director of operations, Scottish Event Campus Ltd</t>
  </si>
  <si>
    <t>Daniel Thurlow</t>
  </si>
  <si>
    <t>Director of exhibition sales, Scottish Event Campus Ltd</t>
  </si>
  <si>
    <t>Gayle Shepherd</t>
  </si>
  <si>
    <t>Director of people and technology, Scottish Event Campus Ltd</t>
  </si>
  <si>
    <t>Executive Director of education services</t>
  </si>
  <si>
    <t>Deborah McWilliams</t>
  </si>
  <si>
    <t>Director of live entertainment, Scottish Event Campus Ltd</t>
  </si>
  <si>
    <t>Chief executive, Culture and Sport Glasgow T/A ‘Glasgow Life’</t>
  </si>
  <si>
    <t>George Gillespie</t>
  </si>
  <si>
    <t>Executive director of neighbourhoods and sustainability</t>
  </si>
  <si>
    <t>Executive director of development and regeneration services</t>
  </si>
  <si>
    <t>Martin Booth</t>
  </si>
  <si>
    <t>Executive director of finance</t>
  </si>
  <si>
    <t>Director of corporate governance and solicitor to the council</t>
  </si>
  <si>
    <t>Managing director, City Property (Glasgow) LLP</t>
  </si>
  <si>
    <t>Colin Edgar</t>
  </si>
  <si>
    <t>Head of communication and strategic partnerships</t>
  </si>
  <si>
    <t>Anne Connolly</t>
  </si>
  <si>
    <t>Strategic adviser to the chief executive</t>
  </si>
  <si>
    <t>Executive director: children's services</t>
  </si>
  <si>
    <t>Mr P Bungard</t>
  </si>
  <si>
    <t>Operations lead: adult social care &amp; business development</t>
  </si>
  <si>
    <t>Director of children's partnerships</t>
  </si>
  <si>
    <t>Director of children's safeguarding</t>
  </si>
  <si>
    <t>Executive director: adults social care</t>
  </si>
  <si>
    <t>Director of digital and people</t>
  </si>
  <si>
    <t>Director (communities)</t>
  </si>
  <si>
    <t>Director (corporate services)</t>
  </si>
  <si>
    <t>Director (housing &amp; operations)</t>
  </si>
  <si>
    <t>Director (planning &amp; development)</t>
  </si>
  <si>
    <t>D Warren</t>
  </si>
  <si>
    <t>K Delaney</t>
  </si>
  <si>
    <t>Director of communities &amp; environment (deputy chief exec)</t>
  </si>
  <si>
    <t>P Hack</t>
  </si>
  <si>
    <t>Director of regeneration, enterprise and skills</t>
  </si>
  <si>
    <t>Director of housing &amp; safer communities</t>
  </si>
  <si>
    <t>Director of improvement</t>
  </si>
  <si>
    <t>Director of legal</t>
  </si>
  <si>
    <t>Director of strategy</t>
  </si>
  <si>
    <t>Director of resources (s151 officer)</t>
  </si>
  <si>
    <t>Head of education</t>
  </si>
  <si>
    <t>T Shields</t>
  </si>
  <si>
    <t>A Canning</t>
  </si>
  <si>
    <t>Group director children, adults &amp; community health</t>
  </si>
  <si>
    <t>I Williams</t>
  </si>
  <si>
    <t>Group director finance &amp; corporate resources</t>
  </si>
  <si>
    <t>Directorof legal &amp; governance</t>
  </si>
  <si>
    <t>Director of policy, strategy &amp; economic development</t>
  </si>
  <si>
    <t>Director of communications , culture &amp; engagement</t>
  </si>
  <si>
    <t>Head of human resources &amp; electoral services</t>
  </si>
  <si>
    <t>David Parr</t>
  </si>
  <si>
    <t>Strategic director - enterprise, communities &amp; resources</t>
  </si>
  <si>
    <t>Strategic director - people</t>
  </si>
  <si>
    <t>Statutory operational director - education, inclusion &amp; provision</t>
  </si>
  <si>
    <t>Statutory operational director - adult social care</t>
  </si>
  <si>
    <t>Statutory operational director - children &amp; families services</t>
  </si>
  <si>
    <t>Operational director - ICT &amp; support services</t>
  </si>
  <si>
    <t>Operational director - public health</t>
  </si>
  <si>
    <t>Operational director - economy, enterprise &amp; property</t>
  </si>
  <si>
    <t>Operational director - legal &amp; democratic services</t>
  </si>
  <si>
    <t>Operational director - finance</t>
  </si>
  <si>
    <t>Operational director - community &amp; environment</t>
  </si>
  <si>
    <t>Dr Justin Ives</t>
  </si>
  <si>
    <t>Mr Mick Jewitt</t>
  </si>
  <si>
    <t>Director of law &amp; governance – monitoring officer</t>
  </si>
  <si>
    <t>Director of finance and commercial – S151 officer</t>
  </si>
  <si>
    <t>Director of economy &amp; planning</t>
  </si>
  <si>
    <t>Director of leisure &amp; communities</t>
  </si>
  <si>
    <t>Joanne Rowlands</t>
  </si>
  <si>
    <t>Strategic director for the economy department</t>
  </si>
  <si>
    <t>Kim Smith</t>
  </si>
  <si>
    <t>Strategic director, finance and governance (Section 151 officer)</t>
  </si>
  <si>
    <t>Lisa Redfern</t>
  </si>
  <si>
    <t>Strategic director of social care</t>
  </si>
  <si>
    <t>John Coughlan</t>
  </si>
  <si>
    <t>Deputy chief executive and director of corporate resources</t>
  </si>
  <si>
    <t>Graham Allen</t>
  </si>
  <si>
    <t>Director of adults' health &amp; care</t>
  </si>
  <si>
    <t>Felicity Roe</t>
  </si>
  <si>
    <t>Director of community, culture and business services</t>
  </si>
  <si>
    <t>Director of transformation and governance and deputy director of adults' health and care</t>
  </si>
  <si>
    <t>Stuart Jarvis</t>
  </si>
  <si>
    <t>Director of economy, transport and environment</t>
  </si>
  <si>
    <t>Director of housing &amp; regeneration planning</t>
  </si>
  <si>
    <t>Z Etheridge</t>
  </si>
  <si>
    <t>JR Warlow</t>
  </si>
  <si>
    <t>Director of adults &amp; health</t>
  </si>
  <si>
    <t>Director of customers, transformation &amp; resources</t>
  </si>
  <si>
    <t>Director of environment &amp; neighbourhoods</t>
  </si>
  <si>
    <t>Assistant director of corporate governance (monitoring officer)</t>
  </si>
  <si>
    <t>Head of finance and deputy to the chief executive</t>
  </si>
  <si>
    <t>Head of environment and planning</t>
  </si>
  <si>
    <t>Head of housing</t>
  </si>
  <si>
    <t>Head of community and wellbeing</t>
  </si>
  <si>
    <t>Head of governance (monitoring officer)</t>
  </si>
  <si>
    <t>Director of corporate affairs</t>
  </si>
  <si>
    <t>Director of economy &amp; culture</t>
  </si>
  <si>
    <t>Director of community</t>
  </si>
  <si>
    <t>Acting Director of Adult Social Services</t>
  </si>
  <si>
    <t>Director Legal and Governance</t>
  </si>
  <si>
    <t>Corporate Director - People</t>
  </si>
  <si>
    <t>Gill Alexander</t>
  </si>
  <si>
    <t>Director of regeneration &amp; neighbourhoods</t>
  </si>
  <si>
    <t>Director of children's and joint commissioning services</t>
  </si>
  <si>
    <t>Director of resources and development</t>
  </si>
  <si>
    <t>Director of adult and community based services</t>
  </si>
  <si>
    <t>Director of corporate resources and governance</t>
  </si>
  <si>
    <t>Assistant director of finance and revenues (Section 151 officer)</t>
  </si>
  <si>
    <t>Staff are shared with East Hampshire</t>
  </si>
  <si>
    <t>Director Adult Services</t>
  </si>
  <si>
    <t>Jane West</t>
  </si>
  <si>
    <t>A Neill</t>
  </si>
  <si>
    <t>Director for children and families</t>
  </si>
  <si>
    <t>Director for adults and communities</t>
  </si>
  <si>
    <t>Director of economy and place</t>
  </si>
  <si>
    <t>Chief finance officer/section 151 officer</t>
  </si>
  <si>
    <t>O Mapley</t>
  </si>
  <si>
    <t>Chief executive (from 1/1/19)</t>
  </si>
  <si>
    <t>J Coles</t>
  </si>
  <si>
    <t>Director community protection (CFO)</t>
  </si>
  <si>
    <t>Director resources (s151 officer)</t>
  </si>
  <si>
    <t>Director, environment and infrastructure</t>
  </si>
  <si>
    <t>Deputy chief fire officer</t>
  </si>
  <si>
    <t>Operations director (older people), deputy director</t>
  </si>
  <si>
    <t>Chief legal officer (from 6/5/19)</t>
  </si>
  <si>
    <t>Operations director (children &amp; families), deputy director</t>
  </si>
  <si>
    <t>Director adult care services</t>
  </si>
  <si>
    <t>Staff are shared with Staffordshire Moorlands</t>
  </si>
  <si>
    <t>Executive director &amp; chief financial officer</t>
  </si>
  <si>
    <t>Executive director &amp; monitoring officer</t>
  </si>
  <si>
    <t>Donna Manson</t>
  </si>
  <si>
    <t>Director of development &amp; infrastructure/ executive chief officer - transformation and economy</t>
  </si>
  <si>
    <t>Carron McDiarmid</t>
  </si>
  <si>
    <t>Head of policy &amp; reform</t>
  </si>
  <si>
    <t>Assistant director of corporate parenting</t>
  </si>
  <si>
    <t>F Beasley</t>
  </si>
  <si>
    <t>Chief executive and corporate director of administration</t>
  </si>
  <si>
    <t>J Palmer</t>
  </si>
  <si>
    <t>Deputy chief executive and corporate director of residents services</t>
  </si>
  <si>
    <t>P Scott</t>
  </si>
  <si>
    <t>Director infrastructure, business improvement, communications, procurement, waste services &amp; ICT</t>
  </si>
  <si>
    <t>T Zaman</t>
  </si>
  <si>
    <t>Corporate director of social care</t>
  </si>
  <si>
    <t>P Whaymand</t>
  </si>
  <si>
    <t>Corporate director of finance</t>
  </si>
  <si>
    <t>Head of legal services and borough solicitor</t>
  </si>
  <si>
    <t>Director housing, environment, education and health</t>
  </si>
  <si>
    <t>Deputy director corporate finance</t>
  </si>
  <si>
    <t>Head of planning, transportation &amp; regeneration</t>
  </si>
  <si>
    <t>Head of human resources</t>
  </si>
  <si>
    <t>Deputy director exchequer services &amp; business assurance</t>
  </si>
  <si>
    <t>Head of administrative, technical support, licensing and business services</t>
  </si>
  <si>
    <t>Assistant director of provider and commisioned care</t>
  </si>
  <si>
    <t>Head of democratic services</t>
  </si>
  <si>
    <t>Assistant director of adult social work</t>
  </si>
  <si>
    <t>Assistant director of safeguarding</t>
  </si>
  <si>
    <t>Director of corporate resources (Section 151 officer)</t>
  </si>
  <si>
    <t>Niall Bolger</t>
  </si>
  <si>
    <t>Clive Palfreyman</t>
  </si>
  <si>
    <t>Executive director of finance and resources (s151)</t>
  </si>
  <si>
    <t>Director of commissioning</t>
  </si>
  <si>
    <t>Director adult safeguarding, social care and health</t>
  </si>
  <si>
    <t>Executive director of housing, planning and comunities</t>
  </si>
  <si>
    <t>Director education and early intervention</t>
  </si>
  <si>
    <t>Executive director of environment, culture &amp; customer services</t>
  </si>
  <si>
    <t>M Jukes</t>
  </si>
  <si>
    <t>Corporate director children &amp; family services</t>
  </si>
  <si>
    <t>Director of finance &amp; transformation</t>
  </si>
  <si>
    <t>Director of legal services and partnerships</t>
  </si>
  <si>
    <t>Corporate director (delivery)</t>
  </si>
  <si>
    <t>A. Fawcett</t>
  </si>
  <si>
    <t>L. Long</t>
  </si>
  <si>
    <t>Corporate director, health and social care partnership</t>
  </si>
  <si>
    <t>R. Binks</t>
  </si>
  <si>
    <t>Corporate director education, communities &amp; organisational development</t>
  </si>
  <si>
    <t>R.S. Allan</t>
  </si>
  <si>
    <t>Corporate director environment, regeneration &amp; resources</t>
  </si>
  <si>
    <t>G. Malone</t>
  </si>
  <si>
    <t>Head of legal &amp; property services</t>
  </si>
  <si>
    <t>A. Puckrin</t>
  </si>
  <si>
    <t>Chief financial officer</t>
  </si>
  <si>
    <t>Director of function (resources) &amp; S151</t>
  </si>
  <si>
    <t>Director of social services</t>
  </si>
  <si>
    <t>Assistant Chief Executive &amp; Chief Strategy Officer</t>
  </si>
  <si>
    <t>C Littleton</t>
  </si>
  <si>
    <t>Corporate director of people</t>
  </si>
  <si>
    <t>Corporate director of housing</t>
  </si>
  <si>
    <t>Corporate director of environment &amp; regeneration</t>
  </si>
  <si>
    <t>L Roberts-Egan</t>
  </si>
  <si>
    <t>Mike Curtis</t>
  </si>
  <si>
    <t>Executive director of resources and assets</t>
  </si>
  <si>
    <t>Executive director for environment and communities</t>
  </si>
  <si>
    <t>Chief solicitor</t>
  </si>
  <si>
    <t>Director of grenfell partnerships</t>
  </si>
  <si>
    <t>Barry Quirk</t>
  </si>
  <si>
    <t>Robyn Fairman</t>
  </si>
  <si>
    <t>Executive director for grenfell</t>
  </si>
  <si>
    <t>Head of communications</t>
  </si>
  <si>
    <t>Ben Watts</t>
  </si>
  <si>
    <t>General council</t>
  </si>
  <si>
    <t>Zena Cooke</t>
  </si>
  <si>
    <t>Corporate director finance</t>
  </si>
  <si>
    <t>Corporate director strategic &amp; corporate services</t>
  </si>
  <si>
    <t>Matt Duckley CBE</t>
  </si>
  <si>
    <t>Corporate director children, young people &amp; education</t>
  </si>
  <si>
    <t>Corporate director growth, environment &amp; transport</t>
  </si>
  <si>
    <t>Penny Southern</t>
  </si>
  <si>
    <t>Corporate director adult social care &amp; health</t>
  </si>
  <si>
    <t>Amanda Beer</t>
  </si>
  <si>
    <t>Corporate director engagement, organisation design &amp; development</t>
  </si>
  <si>
    <t>Executive Director Central &amp; Community Services</t>
  </si>
  <si>
    <t>Executive Director Environment &amp; Planning</t>
  </si>
  <si>
    <t>Executive director adult social care and health</t>
  </si>
  <si>
    <t>Ian Thomas</t>
  </si>
  <si>
    <t>Executive director corporate and communities</t>
  </si>
  <si>
    <t>Assistant director healthy and safe communities (director of public health)</t>
  </si>
  <si>
    <t>Director communities</t>
  </si>
  <si>
    <t>Jacqui Gedman</t>
  </si>
  <si>
    <t>Strategic director adult &amp; health</t>
  </si>
  <si>
    <t>Strategic director economy &amp; infastructure</t>
  </si>
  <si>
    <t>Strategic director children &amp; families</t>
  </si>
  <si>
    <t>Strategic director corporate strategy, commissioning &amp; public health</t>
  </si>
  <si>
    <t>Strategic director governance &amp; commissioning (monitoring officer)</t>
  </si>
  <si>
    <t>Strategic director finance (s101 officer)</t>
  </si>
  <si>
    <t>Assistant executive director (customer and employees)</t>
  </si>
  <si>
    <t>Assistant executive director (governance)</t>
  </si>
  <si>
    <t>M Harden</t>
  </si>
  <si>
    <t>Executive director (communities and neighbourhoods)</t>
  </si>
  <si>
    <t>Executive director (resources)</t>
  </si>
  <si>
    <t>Executive director (health and social care)</t>
  </si>
  <si>
    <t>Executive director (regeneration and economic development)</t>
  </si>
  <si>
    <t>Assistant executive director (corporate support)</t>
  </si>
  <si>
    <t>Assistant executive director(children's social care and targeted services)</t>
  </si>
  <si>
    <t>Assistant executive director (education and early help)</t>
  </si>
  <si>
    <t>Assistant executive director (adult social care)</t>
  </si>
  <si>
    <t>Andrew Travers</t>
  </si>
  <si>
    <t>Fiona Connolly</t>
  </si>
  <si>
    <t>Annie Hudson</t>
  </si>
  <si>
    <t>Strategic director - childrens' services</t>
  </si>
  <si>
    <t>Christina Thompson</t>
  </si>
  <si>
    <t>Director finance and property (S151 officer)</t>
  </si>
  <si>
    <t>Alison McKane</t>
  </si>
  <si>
    <t>Director: legal and governance</t>
  </si>
  <si>
    <t>Strategic director: resident services</t>
  </si>
  <si>
    <t>Director of property services</t>
  </si>
  <si>
    <t>A Ridgwell</t>
  </si>
  <si>
    <t>Chief executive and director of resources (S151)</t>
  </si>
  <si>
    <t>Executive director for education and children's services</t>
  </si>
  <si>
    <t>E Grant</t>
  </si>
  <si>
    <t>Executive director of adult services and health &amp; wellbeing</t>
  </si>
  <si>
    <t>Executive director of growth, environment and transport</t>
  </si>
  <si>
    <t>Director corporate services</t>
  </si>
  <si>
    <t>Tom Riordan</t>
  </si>
  <si>
    <t>Director of communities &amp; environment</t>
  </si>
  <si>
    <t>Cath Roff</t>
  </si>
  <si>
    <t>Director of resources &amp; housing</t>
  </si>
  <si>
    <t>Martin Farrington</t>
  </si>
  <si>
    <t>Director of city development</t>
  </si>
  <si>
    <t>Ian Cameron</t>
  </si>
  <si>
    <t>Executive director of public health</t>
  </si>
  <si>
    <t>Steve Walker</t>
  </si>
  <si>
    <t>Director of children and families</t>
  </si>
  <si>
    <t>Victoria Bradshaw</t>
  </si>
  <si>
    <t>Strategic Director Social Care and Education</t>
  </si>
  <si>
    <t>John Sinnott</t>
  </si>
  <si>
    <t>Director of adults &amp; communities</t>
  </si>
  <si>
    <t>Director of children &amp; family services</t>
  </si>
  <si>
    <t>Director of corporate resources - S151 officer</t>
  </si>
  <si>
    <t>Director of environment &amp; transport</t>
  </si>
  <si>
    <t>Executive director for children and young people</t>
  </si>
  <si>
    <t>Executive director for housing, regeneration and environment (previously customer services)</t>
  </si>
  <si>
    <t>Executive director for resources and regeneration</t>
  </si>
  <si>
    <t>Director of children's social care and health</t>
  </si>
  <si>
    <t>Director of place &amp; community</t>
  </si>
  <si>
    <t>Strategic director of communities &amp; environment</t>
  </si>
  <si>
    <t>Strategic director of housing &amp; regeneration</t>
  </si>
  <si>
    <t>Strategic director of major developments</t>
  </si>
  <si>
    <t>Deborah Barnes</t>
  </si>
  <si>
    <t>Chief fire officer &amp; assistant director fire &amp; emergency</t>
  </si>
  <si>
    <t>Executive director - resources</t>
  </si>
  <si>
    <t>Executive director - place &amp; interim director of place</t>
  </si>
  <si>
    <t>Executive director - commercial</t>
  </si>
  <si>
    <t>Executive director of adult social services</t>
  </si>
  <si>
    <t>Interim director of education</t>
  </si>
  <si>
    <t>D Burns</t>
  </si>
  <si>
    <t>H Moore</t>
  </si>
  <si>
    <t>JD Rose</t>
  </si>
  <si>
    <t>Director of leisure &amp; community wellbeing</t>
  </si>
  <si>
    <t>Tony Reeves</t>
  </si>
  <si>
    <t>Ronald Odunaiya</t>
  </si>
  <si>
    <t>Director of regeneration &amp; employment</t>
  </si>
  <si>
    <t>Director of adult services &amp; health</t>
  </si>
  <si>
    <t>Director of finance &amp; resources</t>
  </si>
  <si>
    <t>Director of childrens &amp; young people's services</t>
  </si>
  <si>
    <t>Robin Porter</t>
  </si>
  <si>
    <t>Chief executive (from May 2019)</t>
  </si>
  <si>
    <t>Amanda Lewis</t>
  </si>
  <si>
    <t>Corporate director, people</t>
  </si>
  <si>
    <t>Corporate director, place and infrastructure (from May 2019)</t>
  </si>
  <si>
    <t>Corporate director, customer and commercial (from May 2019)</t>
  </si>
  <si>
    <t>Service director, HR and monitoring officer</t>
  </si>
  <si>
    <t>Service director, finance and audit, section 151 officer</t>
  </si>
  <si>
    <t>Director of finance &amp; business improvement</t>
  </si>
  <si>
    <t>Director of regeneration &amp; place</t>
  </si>
  <si>
    <t>Director of mid-Kent services</t>
  </si>
  <si>
    <t>Richard Holmes</t>
  </si>
  <si>
    <t>Director of service delivery</t>
  </si>
  <si>
    <t>Paul Dodson</t>
  </si>
  <si>
    <t>Director of strategy, performance and governance</t>
  </si>
  <si>
    <t>Joanne Roney</t>
  </si>
  <si>
    <t>Carol Culley</t>
  </si>
  <si>
    <t>Deputy chief executive and city treasurer</t>
  </si>
  <si>
    <t>Strategic director of children and education services</t>
  </si>
  <si>
    <t>Strategic director (development)</t>
  </si>
  <si>
    <t>Strategic director (neighbourhoods)</t>
  </si>
  <si>
    <t>Director of population health and wellbeing</t>
  </si>
  <si>
    <t>Director of people - children and adults</t>
  </si>
  <si>
    <t>Director of regeneration, culture and environment &amp; deputy chief executive</t>
  </si>
  <si>
    <t>Chief legal officer (monitoring officer)</t>
  </si>
  <si>
    <t>Deputy CEO/director of people &amp; communities</t>
  </si>
  <si>
    <t>Chief officer education officer</t>
  </si>
  <si>
    <t>Ged Curran</t>
  </si>
  <si>
    <t>Hannah Doody</t>
  </si>
  <si>
    <t>Director of community and housing</t>
  </si>
  <si>
    <t>Director of environment &amp; regeneration</t>
  </si>
  <si>
    <t>Rachael Wardell</t>
  </si>
  <si>
    <t>Director of children, schools and families</t>
  </si>
  <si>
    <t>Anne Donaghy</t>
  </si>
  <si>
    <t>Philip Thompson</t>
  </si>
  <si>
    <t>Director of operations</t>
  </si>
  <si>
    <t>Linda Williams</t>
  </si>
  <si>
    <t>Director of economic development</t>
  </si>
  <si>
    <t>Assistant Director Corporate Resources</t>
  </si>
  <si>
    <t>Head of corporate resources (and S151 officer)</t>
  </si>
  <si>
    <t>Head of digital and customer services</t>
  </si>
  <si>
    <t>Executive director of children’s services</t>
  </si>
  <si>
    <t>Executive director growth and places</t>
  </si>
  <si>
    <t>Strategic director of finance, governance and support / section 151 officer</t>
  </si>
  <si>
    <t>Director of adult social care and health integration</t>
  </si>
  <si>
    <t>G Vickers</t>
  </si>
  <si>
    <t>K Anderson</t>
  </si>
  <si>
    <t>Executive director: place</t>
  </si>
  <si>
    <t>Director, education, communities &amp; economy</t>
  </si>
  <si>
    <t>A White</t>
  </si>
  <si>
    <t>Head of adult health and social care (chief social work officer)</t>
  </si>
  <si>
    <t>J Tranent</t>
  </si>
  <si>
    <t>Chief officer: children's services, partnerships and communities</t>
  </si>
  <si>
    <t>G Fairley</t>
  </si>
  <si>
    <t>Chief officer - corporate solutions (S95 Officer)</t>
  </si>
  <si>
    <t>Michael Bracey</t>
  </si>
  <si>
    <t>Director - children´s Services</t>
  </si>
  <si>
    <t>Director adult services</t>
  </si>
  <si>
    <t>Director environment and property</t>
  </si>
  <si>
    <t>Director - finance &amp; resources</t>
  </si>
  <si>
    <t>Director law &amp; governance</t>
  </si>
  <si>
    <t>Director housing &amp; regeneration</t>
  </si>
  <si>
    <t>Director growth, economy and culture</t>
  </si>
  <si>
    <t>Director policy, insight &amp; comms</t>
  </si>
  <si>
    <t>Director of finance &amp; deputy chief executive</t>
  </si>
  <si>
    <t>Chief officer - children and young people</t>
  </si>
  <si>
    <t>Chief officer - social care, safeguarding</t>
  </si>
  <si>
    <t>Chief officer - enterprise</t>
  </si>
  <si>
    <t>Chief officer - resources &amp; acting section 151 officer</t>
  </si>
  <si>
    <t>Roderick D Burns</t>
  </si>
  <si>
    <t>Denise Whitworth</t>
  </si>
  <si>
    <t>Corporate Director (corporate services) until 30 September 2019. Depute chief executive for education, communities and organisational development from 1 October 2019</t>
  </si>
  <si>
    <t xml:space="preserve">Corporate director (environmental services) until 30 September 2019. Depute chief executive for economy, environment and finance from 1 October 2019
</t>
  </si>
  <si>
    <t>Director of education, leisure &amp; lifelong learning</t>
  </si>
  <si>
    <t>Director of social services, health &amp; housing</t>
  </si>
  <si>
    <t>Assistant chief executive &amp; digital officer</t>
  </si>
  <si>
    <t>Executive head - operations (deputy chief executive)</t>
  </si>
  <si>
    <t>Deputy chief executive &amp; director of resources</t>
  </si>
  <si>
    <t>Former director of people (end date 1 January 2020)</t>
  </si>
  <si>
    <t>Director of operations &amp; reg. services</t>
  </si>
  <si>
    <t>Patricia Ritchie</t>
  </si>
  <si>
    <t>Assistant director of legal services</t>
  </si>
  <si>
    <t>Executive director (operational services)</t>
  </si>
  <si>
    <t>Managing director of iXact Limited</t>
  </si>
  <si>
    <t>Managing director of Public Realm Services</t>
  </si>
  <si>
    <t>Managing director of Mint Group PLC</t>
  </si>
  <si>
    <t>Executive director of strategic commissioning (left 30/04/2019)</t>
  </si>
  <si>
    <t>Ms A Loderick</t>
  </si>
  <si>
    <t>Chief executive officer - (joined 15/04/2019)</t>
  </si>
  <si>
    <t>Mr D Fenwick</t>
  </si>
  <si>
    <t>Director of legal &amp; governance (monitoring officer)</t>
  </si>
  <si>
    <t>Mr C Ansell</t>
  </si>
  <si>
    <t>Corporate director of adults &amp; health (DASS)</t>
  </si>
  <si>
    <t>Mr C Hall</t>
  </si>
  <si>
    <t>Corporate director of resources (s151) (joined 24/06/2019)</t>
  </si>
  <si>
    <t>Mr J Strelitz</t>
  </si>
  <si>
    <t>Managing director of Populo Living LTD (RDV)</t>
  </si>
  <si>
    <t>Head of children &amp; young people services</t>
  </si>
  <si>
    <t>Head of adult &amp; community services</t>
  </si>
  <si>
    <t>Head of people &amp; business change</t>
  </si>
  <si>
    <t>Head of law and regulation (monitoring officer)</t>
  </si>
  <si>
    <t>Head of finance (section 151 officer)</t>
  </si>
  <si>
    <t>Marie Ward</t>
  </si>
  <si>
    <t>Clerk &amp; Chief Executive From 01/10/2019</t>
  </si>
  <si>
    <t>Michael Lipsett</t>
  </si>
  <si>
    <t>Director of Active &amp; Healthy Communities</t>
  </si>
  <si>
    <t>Dorinnia Carville</t>
  </si>
  <si>
    <t>S Ruff</t>
  </si>
  <si>
    <t>Chief Fire Officer:</t>
  </si>
  <si>
    <t>T McCabe</t>
  </si>
  <si>
    <t>Executive Director of Communities and Environment (Head of Paid Service)</t>
  </si>
  <si>
    <t>S Tough</t>
  </si>
  <si>
    <t>S George</t>
  </si>
  <si>
    <t>J Bullion</t>
  </si>
  <si>
    <t>Executive Director of Adult Social Services</t>
  </si>
  <si>
    <t>F McDiarmid</t>
  </si>
  <si>
    <t>Executive Director of Strategy and Governance</t>
  </si>
  <si>
    <t>L Smith</t>
  </si>
  <si>
    <t>Director of Public Health:</t>
  </si>
  <si>
    <t>H Edwards</t>
  </si>
  <si>
    <t>Chief Legal Officer:</t>
  </si>
  <si>
    <t>Director, growth &amp; investment</t>
  </si>
  <si>
    <t>Executive director, finance &amp; corporate support</t>
  </si>
  <si>
    <t>Russell McCutcheon</t>
  </si>
  <si>
    <t>Head of service, commercial services</t>
  </si>
  <si>
    <t xml:space="preserve">Audrey Sutton
</t>
  </si>
  <si>
    <t>Interim executive director, communities</t>
  </si>
  <si>
    <t>Chief executive (until 30/6/19)</t>
  </si>
  <si>
    <t>Staff are shared with Bolsover</t>
  </si>
  <si>
    <t>R Walsh</t>
  </si>
  <si>
    <t>Director – children &amp; family services (vacant with effect from 30 November 2019)</t>
  </si>
  <si>
    <t>Director – health &amp; wellbeing</t>
  </si>
  <si>
    <t>Director – resources &amp; governance</t>
  </si>
  <si>
    <t>Director – adult services</t>
  </si>
  <si>
    <t>Director – communities</t>
  </si>
  <si>
    <t>David Scholes</t>
  </si>
  <si>
    <t>Anthony Roche</t>
  </si>
  <si>
    <t>Desmond Murray</t>
  </si>
  <si>
    <t>Robert Steenson</t>
  </si>
  <si>
    <t>Executive director (enterprise and communities)</t>
  </si>
  <si>
    <t>Derek Brown</t>
  </si>
  <si>
    <t>Executive director (education and families) from 08/04/2019</t>
  </si>
  <si>
    <t>Ross McGuffie</t>
  </si>
  <si>
    <t>Chief accountable officer (health and social care).</t>
  </si>
  <si>
    <t>Stephen Penman</t>
  </si>
  <si>
    <t>Head of strategic communications</t>
  </si>
  <si>
    <t>Head of legal &amp; democratic solutions (monitoring officer)</t>
  </si>
  <si>
    <t>Head of children, families &amp; justice</t>
  </si>
  <si>
    <t>Fiona Whittaker</t>
  </si>
  <si>
    <t>Head of people and organisational development</t>
  </si>
  <si>
    <t>Katrina Hassell</t>
  </si>
  <si>
    <t>Head of business solutions</t>
  </si>
  <si>
    <t>D Hyde</t>
  </si>
  <si>
    <t>Chief executive – (head of paid service)</t>
  </si>
  <si>
    <t>Director of operations (Vacant wef 24.01.2020)</t>
  </si>
  <si>
    <t>Director of adults &amp; community well-being</t>
  </si>
  <si>
    <t>Director of children &amp; community resilience</t>
  </si>
  <si>
    <t>Director of learning, skills &amp; culture</t>
  </si>
  <si>
    <t>Director of business development</t>
  </si>
  <si>
    <t>Director of governance and partnerships (chief financial officer)</t>
  </si>
  <si>
    <t>Corporate director and head of paid service</t>
  </si>
  <si>
    <t>Jo Walker</t>
  </si>
  <si>
    <t>Director of people and communities</t>
  </si>
  <si>
    <t>Director of development and environment (from 03/06/2019)</t>
  </si>
  <si>
    <t>Interim director of finance and resources (from 02/07/2019 - interim head of finance and property until 01/07/2019)</t>
  </si>
  <si>
    <t>Head of performance improvement and HR</t>
  </si>
  <si>
    <t>Paul Hanson</t>
  </si>
  <si>
    <t>Director of health, education, care and safeguarding</t>
  </si>
  <si>
    <t>Head of environment, housing and leisure</t>
  </si>
  <si>
    <t>Head of law &amp; governance</t>
  </si>
  <si>
    <t>Head of commissioning &amp; asset management</t>
  </si>
  <si>
    <t>Head of resources</t>
  </si>
  <si>
    <t>Head of regeneration &amp; economic development</t>
  </si>
  <si>
    <t>Head of corporate strategy &amp; customer services</t>
  </si>
  <si>
    <t>Strategic director of place</t>
  </si>
  <si>
    <t>Corporate director of children and young people's services</t>
  </si>
  <si>
    <t>Corporate director of business and environmental services</t>
  </si>
  <si>
    <t>Corporate director (strategic resources)</t>
  </si>
  <si>
    <t>Corporate director of health and adult services</t>
  </si>
  <si>
    <t>Assistant chief executive (business support)</t>
  </si>
  <si>
    <t>Assistant chief executive (legal and democratic services)</t>
  </si>
  <si>
    <t>Borough secretary</t>
  </si>
  <si>
    <t>T Grant</t>
  </si>
  <si>
    <t>Executive director children, families and education (DCS)</t>
  </si>
  <si>
    <t>Executive director adults community and wellbeing</t>
  </si>
  <si>
    <t>Director of HR</t>
  </si>
  <si>
    <t>Group counsel (monitoring officer)</t>
  </si>
  <si>
    <t>Head of shared procurement services</t>
  </si>
  <si>
    <t>"This post is jointly funded with Northumbria Healthcare NHS Foundation Trust as part of a shared service agreement. Each Organisation pays 50.00%."</t>
  </si>
  <si>
    <t>Allison Joynson</t>
  </si>
  <si>
    <t>Director of transformation</t>
  </si>
  <si>
    <t>Service director finance</t>
  </si>
  <si>
    <t>Kelly Angus</t>
  </si>
  <si>
    <t>Executive director of HR &amp; OD and deputy chief executive</t>
  </si>
  <si>
    <t>Chief executive and head of paid service</t>
  </si>
  <si>
    <t>Cath McEvoy-Carr</t>
  </si>
  <si>
    <t>Executive director of adults &amp; children's services</t>
  </si>
  <si>
    <t>Director of strategy &amp; culture</t>
  </si>
  <si>
    <t>Ian Curryer</t>
  </si>
  <si>
    <t>Corporate director - commercial and operations</t>
  </si>
  <si>
    <t>Corporate director - development and growth</t>
  </si>
  <si>
    <t>Corporate director for strategy and resources</t>
  </si>
  <si>
    <t>Strategic director of finance and section 151 officer</t>
  </si>
  <si>
    <t>A May</t>
  </si>
  <si>
    <t>Corporate director of CFCS</t>
  </si>
  <si>
    <t>Corporate director of place (and deputy CEO)</t>
  </si>
  <si>
    <t>Corporate director of ASC &amp; PH</t>
  </si>
  <si>
    <t>Service director (finance, infrastructure &amp; improvement)</t>
  </si>
  <si>
    <t>Service director (customers, governance and employees)</t>
  </si>
  <si>
    <t>Executive director - operations</t>
  </si>
  <si>
    <t>Director of education, skills and early years (chief education officer)</t>
  </si>
  <si>
    <t>C Wilkins OBE</t>
  </si>
  <si>
    <t>Chief executive Oldham council and accountable officer, NHS Oldham CCG, head of paid service</t>
  </si>
  <si>
    <t>M Joseph</t>
  </si>
  <si>
    <t>Interim director of children’s services</t>
  </si>
  <si>
    <t>Managing director community services and adult social care (director of adult social services)</t>
  </si>
  <si>
    <t>Director of legal services and monitoring officer</t>
  </si>
  <si>
    <t>Strategic director: communities and reform</t>
  </si>
  <si>
    <t>Director of finance and chief financial officer (section 151 officer)</t>
  </si>
  <si>
    <t>John Mundell</t>
  </si>
  <si>
    <t>Gareth Waterson</t>
  </si>
  <si>
    <t>Head of Finance/Section 95 Officer</t>
  </si>
  <si>
    <t>Executive director - development executive</t>
  </si>
  <si>
    <t>Executive director - communities and customers</t>
  </si>
  <si>
    <t>Director of sustainable city</t>
  </si>
  <si>
    <t>Head of law &amp; governance/monitoring officer</t>
  </si>
  <si>
    <t>Head of financial services/section 151 officer</t>
  </si>
  <si>
    <t>Chief fire officer &amp; corporate director communities</t>
  </si>
  <si>
    <t>Corporate director children services</t>
  </si>
  <si>
    <t>Yvonne Rees</t>
  </si>
  <si>
    <t>Chief executive/returning officer</t>
  </si>
  <si>
    <t>Director for children &amp; schools</t>
  </si>
  <si>
    <t>Karen Reid</t>
  </si>
  <si>
    <t>Depute chief executive &amp; chief operating officer</t>
  </si>
  <si>
    <t>Barbara Renton</t>
  </si>
  <si>
    <t>Executive director of housing &amp; environment</t>
  </si>
  <si>
    <t>Gordon Paterson</t>
  </si>
  <si>
    <t>Chief officer, Perth &amp; Kinross health &amp; social care partnership</t>
  </si>
  <si>
    <t>Sheena Devlin</t>
  </si>
  <si>
    <t>Executive director of education &amp; children’s services and chief education officer</t>
  </si>
  <si>
    <t>Jacqueline Pepper</t>
  </si>
  <si>
    <t>Depute director of education &amp; children’s services and chief social work officer</t>
  </si>
  <si>
    <t>Head of legal &amp; governance services</t>
  </si>
  <si>
    <t>Stewart MacKenzie</t>
  </si>
  <si>
    <t>Acting corporate director: resources</t>
  </si>
  <si>
    <t>Assistant director of HR and development</t>
  </si>
  <si>
    <t>Tracey Lee</t>
  </si>
  <si>
    <t>Strategic director for place</t>
  </si>
  <si>
    <t>Strategic director of customer and corporate services</t>
  </si>
  <si>
    <t>Strategic director for people</t>
  </si>
  <si>
    <t>Service director for education, participation and skills</t>
  </si>
  <si>
    <t>Service director for strategic planning and nfrastructure</t>
  </si>
  <si>
    <t>Service director for economic development</t>
  </si>
  <si>
    <t>Service director for integrated commissioning</t>
  </si>
  <si>
    <t>Service director for finance (section 151 officer)</t>
  </si>
  <si>
    <t>David Williams</t>
  </si>
  <si>
    <t>Director of finance &amp; revenues (s151 officer)</t>
  </si>
  <si>
    <t>Solent local enterprise partnership chief executive</t>
  </si>
  <si>
    <t>Director of children services &amp; education</t>
  </si>
  <si>
    <t>Port director</t>
  </si>
  <si>
    <t>Director of culture &amp; regulatory services</t>
  </si>
  <si>
    <t>Director of housing, neighbourhood &amp; building services</t>
  </si>
  <si>
    <t>Corporate director (economy and environment)</t>
  </si>
  <si>
    <t>Head of legal and democratic services</t>
  </si>
  <si>
    <t>Corporate director (children and adults)</t>
  </si>
  <si>
    <t>Corporate director (resources and transformation)</t>
  </si>
  <si>
    <t>Head of finance (S.151 officer)</t>
  </si>
  <si>
    <t>Andrew Donald</t>
  </si>
  <si>
    <t>Corporate director of resources</t>
  </si>
  <si>
    <t>Corporate director of strategy</t>
  </si>
  <si>
    <t>Operational director of assurance</t>
  </si>
  <si>
    <t>Assistant director organisational change</t>
  </si>
  <si>
    <t>Corporate director for children's services</t>
  </si>
  <si>
    <t>Service director of corporate director for growth, enterprise and environment</t>
  </si>
  <si>
    <t>Corporate director for adults and communities</t>
  </si>
  <si>
    <t>Assistant director - governance and monitoring Officer</t>
  </si>
  <si>
    <t>Staff are shared with Bromsgrove</t>
  </si>
  <si>
    <t>Director of people services</t>
  </si>
  <si>
    <t>Director of place services</t>
  </si>
  <si>
    <t>Strategic head of neighbourhood services</t>
  </si>
  <si>
    <t>John Jory</t>
  </si>
  <si>
    <t>Head of legal and governance</t>
  </si>
  <si>
    <t>(Interim) head of finance</t>
  </si>
  <si>
    <t>Steven Quinn</t>
  </si>
  <si>
    <t>Director of communities, housing &amp; planning services</t>
  </si>
  <si>
    <t>Gordon McNeil</t>
  </si>
  <si>
    <t>Director of environment &amp; infrastructure services</t>
  </si>
  <si>
    <t>Group director, prosperity, development &amp; frontline services (wef 11/03/19)</t>
  </si>
  <si>
    <t>Director of corporate estates (wef 01/04/19)</t>
  </si>
  <si>
    <t>Director of legal services (wef 01/04/19)</t>
  </si>
  <si>
    <t>Chris Bradshaw</t>
  </si>
  <si>
    <t>Group director, community &amp; children's services (deputy chief executive wef 11/03/19)</t>
  </si>
  <si>
    <t>Director of finance &amp; digital services (&amp; section 151 officer) (wef 11/03/19)</t>
  </si>
  <si>
    <t>Director of education &amp; inclusion services (wef 01/09/18)</t>
  </si>
  <si>
    <t>Director of prosperity &amp; development (wef 01/04/19)</t>
  </si>
  <si>
    <t>Director of public health, protection &amp; community services</t>
  </si>
  <si>
    <t>Director of Economic Development and Planning Services</t>
  </si>
  <si>
    <t>P. Martin</t>
  </si>
  <si>
    <t>Staff are shared with Wandsworth</t>
  </si>
  <si>
    <t>Director of neighbourhoods</t>
  </si>
  <si>
    <t>Director of intergrated commissioning &amp; adult care</t>
  </si>
  <si>
    <t>Director of economy</t>
  </si>
  <si>
    <t>Former strategic director of children and young</t>
  </si>
  <si>
    <t>Strategic director of adult care and housing</t>
  </si>
  <si>
    <t>Strategic director or regeneration &amp; environment</t>
  </si>
  <si>
    <t>Strategic director of finance &amp; customer services</t>
  </si>
  <si>
    <t>Director of commercial services</t>
  </si>
  <si>
    <t>Corporate head of law and governance</t>
  </si>
  <si>
    <t>Executive manager - finance &amp; corporate services</t>
  </si>
  <si>
    <t>Strategic director of peoples</t>
  </si>
  <si>
    <t>Strategic director of places</t>
  </si>
  <si>
    <t>Strategic director of resources</t>
  </si>
  <si>
    <t>Strategic director of service reform</t>
  </si>
  <si>
    <t>Executive director, children's services</t>
  </si>
  <si>
    <t>Executive director, resources</t>
  </si>
  <si>
    <t>Executive director, neighbourhoods</t>
  </si>
  <si>
    <t>Executive director, adult social care, health &amp; wellbeing</t>
  </si>
  <si>
    <t>Director of law &amp; governance &amp; monitoring</t>
  </si>
  <si>
    <t>Director, housing and communities</t>
  </si>
  <si>
    <t>Director, regeneration &amp; growth</t>
  </si>
  <si>
    <t>Director, education, skilss and employment</t>
  </si>
  <si>
    <t>M Joyce</t>
  </si>
  <si>
    <t>Service director assets &amp; infrastructure</t>
  </si>
  <si>
    <t>SC Easingwood</t>
  </si>
  <si>
    <t>Interim service director children &amp; young people</t>
  </si>
  <si>
    <t>J Craig</t>
  </si>
  <si>
    <t>Service director customer &amp; communities</t>
  </si>
  <si>
    <t>Executive director – projects (fixed term)</t>
  </si>
  <si>
    <t>Head of corporate resources/ executive director of corporate resources and customer services</t>
  </si>
  <si>
    <t>Head of health and wellbeing (director of public health)</t>
  </si>
  <si>
    <t>Head of communities</t>
  </si>
  <si>
    <t>Head of locality services</t>
  </si>
  <si>
    <t>Head of highways and public protection</t>
  </si>
  <si>
    <t>Head of commercial development</t>
  </si>
  <si>
    <t>Head of economic growth and housing</t>
  </si>
  <si>
    <t>Head of strategic support</t>
  </si>
  <si>
    <t>Executive director of adult social care and health</t>
  </si>
  <si>
    <t>Executive director of children's social care and education</t>
  </si>
  <si>
    <t>Chief officer customer &amp; resources</t>
  </si>
  <si>
    <t>Chief officer - finance &amp; trading</t>
  </si>
  <si>
    <t>Chief officer - planning &amp; regulatory services</t>
  </si>
  <si>
    <t>Chief officer environmental and operations</t>
  </si>
  <si>
    <t>Chief officer communities and business</t>
  </si>
  <si>
    <t>John Mothersole</t>
  </si>
  <si>
    <t>Chief executive (until 31/12/19)</t>
  </si>
  <si>
    <t>Executive director – resources</t>
  </si>
  <si>
    <t>Executive director – place</t>
  </si>
  <si>
    <t>Executive director – people</t>
  </si>
  <si>
    <t>Director of policy and performance</t>
  </si>
  <si>
    <t>Director - corporate services</t>
  </si>
  <si>
    <t>Director - children's services</t>
  </si>
  <si>
    <t>Director - development services</t>
  </si>
  <si>
    <t xml:space="preserve">J Smith </t>
  </si>
  <si>
    <t>Director - infrastructure services</t>
  </si>
  <si>
    <t>Clive Wright</t>
  </si>
  <si>
    <t>Executive director of adult services</t>
  </si>
  <si>
    <t>Director of legal and democratic services, monitoring officer</t>
  </si>
  <si>
    <t>Director of finance, governance &amp; assurance, S151 officer</t>
  </si>
  <si>
    <t>Director of workforce &amp; transformation</t>
  </si>
  <si>
    <t>Nick Page</t>
  </si>
  <si>
    <t>Director of children's services and skills (started 4 February 2019)</t>
  </si>
  <si>
    <t>Director of adult care and support</t>
  </si>
  <si>
    <t>Director of managed growth and communities (left 2 February 2020)</t>
  </si>
  <si>
    <t>Director of public health (started 1 January 2019)</t>
  </si>
  <si>
    <t>Interim finance director</t>
  </si>
  <si>
    <t>Director and lead commissioner ECI</t>
  </si>
  <si>
    <t>Director of HR &amp; organisational development</t>
  </si>
  <si>
    <t>Director of services - lead commissioner adults &amp; health (from August 2019)</t>
  </si>
  <si>
    <t>E Howat</t>
  </si>
  <si>
    <t>D Hutchison</t>
  </si>
  <si>
    <t>T Eltringham</t>
  </si>
  <si>
    <t>Director of health &amp; social care partnership</t>
  </si>
  <si>
    <t>D Gillies</t>
  </si>
  <si>
    <t>C Caves</t>
  </si>
  <si>
    <t>Head of regulatory services</t>
  </si>
  <si>
    <t>T Baulk</t>
  </si>
  <si>
    <t>Head of finance &amp; ICT</t>
  </si>
  <si>
    <t>K O’Hagan</t>
  </si>
  <si>
    <t>Head of employee &amp; customer services</t>
  </si>
  <si>
    <t>Staff are shared with Chiltern</t>
  </si>
  <si>
    <t>Strategic director (service delivery)</t>
  </si>
  <si>
    <t>D Perry</t>
  </si>
  <si>
    <t>Chief executive (from 1/5/19)</t>
  </si>
  <si>
    <t>Director of environmental &amp; community services</t>
  </si>
  <si>
    <t>Director for children, adults and health</t>
  </si>
  <si>
    <t>Head of legal, governance and democratic services</t>
  </si>
  <si>
    <t>Director of adult social services and housing</t>
  </si>
  <si>
    <t>Director of resources and business change - interim</t>
  </si>
  <si>
    <t>A. Deeks</t>
  </si>
  <si>
    <t>Chief executive (until 30/9/19)</t>
  </si>
  <si>
    <t>Chief executive and head of paid service (post vacant from 15/03/20)</t>
  </si>
  <si>
    <t>Staff are shared with Breckland</t>
  </si>
  <si>
    <t>Aidan Rave</t>
  </si>
  <si>
    <t>Paul Thomas</t>
  </si>
  <si>
    <t>Chief executive/strategic director</t>
  </si>
  <si>
    <t>Ken Lyon</t>
  </si>
  <si>
    <t>Strategic director/assistant chief executive</t>
  </si>
  <si>
    <t>Operational lead customer and locality services</t>
  </si>
  <si>
    <t>Executive director of finance and corporate resources</t>
  </si>
  <si>
    <t>Executive director of community and enterprise resources</t>
  </si>
  <si>
    <t>V De Souza</t>
  </si>
  <si>
    <t>Executive director of health and social care</t>
  </si>
  <si>
    <t>Executive director of housing and technical resources</t>
  </si>
  <si>
    <t>T McDaid</t>
  </si>
  <si>
    <t>Executive director of education resources</t>
  </si>
  <si>
    <t>L Purdie</t>
  </si>
  <si>
    <t>L Freeland</t>
  </si>
  <si>
    <t>Chief executive (to 23 September 2019)</t>
  </si>
  <si>
    <t>Staff are shared with Broadland</t>
  </si>
  <si>
    <t>Staff are shared with Vale of White Horse</t>
  </si>
  <si>
    <t>A Parmley</t>
  </si>
  <si>
    <t>Director (service delivery)</t>
  </si>
  <si>
    <t>Director (strategy and support services)</t>
  </si>
  <si>
    <t>Director (commercial services &amp; income generation)</t>
  </si>
  <si>
    <t>M Swales</t>
  </si>
  <si>
    <t>Corporate director business and resources</t>
  </si>
  <si>
    <t>Corporate director regeneration and environment</t>
  </si>
  <si>
    <t>Head of children's and families social care</t>
  </si>
  <si>
    <t>Head of adults and integrated care</t>
  </si>
  <si>
    <t>Head of pensions</t>
  </si>
  <si>
    <t>Head of learning and early help</t>
  </si>
  <si>
    <t>Corporate director children adults and health</t>
  </si>
  <si>
    <t>Head of marketing and culture</t>
  </si>
  <si>
    <t>Richard Ivory</t>
  </si>
  <si>
    <t>Service director legal &amp; governance</t>
  </si>
  <si>
    <t>Hilary Brooks</t>
  </si>
  <si>
    <t>Executive director - wellbeing (children &amp; learning)</t>
  </si>
  <si>
    <t>Mike Harris</t>
  </si>
  <si>
    <t>Executive director - business services (deputy chief exeutive)</t>
  </si>
  <si>
    <t>Richard Crouch</t>
  </si>
  <si>
    <t>Chief operations officer until 31/10/2019</t>
  </si>
  <si>
    <t>Sandy Hopkins</t>
  </si>
  <si>
    <t>Simon Leftley</t>
  </si>
  <si>
    <t>Alison Griffin</t>
  </si>
  <si>
    <t>Andrew Lewis</t>
  </si>
  <si>
    <t>Executive director, transformation</t>
  </si>
  <si>
    <t>Executive director, finance &amp; resources</t>
  </si>
  <si>
    <t>Director, children's services</t>
  </si>
  <si>
    <t>Director, learning</t>
  </si>
  <si>
    <t>Director, public protection</t>
  </si>
  <si>
    <t>Director, planning and transport</t>
  </si>
  <si>
    <t>Director, culture and tourism</t>
  </si>
  <si>
    <t>Director, regeneration and growth</t>
  </si>
  <si>
    <t>E Kelly</t>
  </si>
  <si>
    <t>D Whitfield</t>
  </si>
  <si>
    <t>Strategic director of finance and governance</t>
  </si>
  <si>
    <t>M Scorer</t>
  </si>
  <si>
    <t>Strategic director of housing and modernisation</t>
  </si>
  <si>
    <t>D Quirke-Thornton</t>
  </si>
  <si>
    <t>Strategic director of children's and adults</t>
  </si>
  <si>
    <t>K Fenton</t>
  </si>
  <si>
    <t>Strategic director of place and wellbeing</t>
  </si>
  <si>
    <t>C Bruce</t>
  </si>
  <si>
    <t>Strategic director of environment and leisure</t>
  </si>
  <si>
    <t>Deputy chief executive &amp; chief financial officer</t>
  </si>
  <si>
    <t>Chief executive and head of policy</t>
  </si>
  <si>
    <t>Deputy chief executive (finance and legal)</t>
  </si>
  <si>
    <t>M Palin</t>
  </si>
  <si>
    <t>Executive director of people’s services (accountable officer for St Helens CCG)</t>
  </si>
  <si>
    <t>Executive director of corporate services</t>
  </si>
  <si>
    <t>John Henderson</t>
  </si>
  <si>
    <t>Richard Harling</t>
  </si>
  <si>
    <t>Director of health and care</t>
  </si>
  <si>
    <t>Director of economy, infrastructure and skills</t>
  </si>
  <si>
    <t>Director of families and communities</t>
  </si>
  <si>
    <t>Section 151 officer, county treasurer</t>
  </si>
  <si>
    <t>Staff are shared with High Peak</t>
  </si>
  <si>
    <t>Chief executive from 8 April 2019</t>
  </si>
  <si>
    <t>Strategic director and deputy chief executive</t>
  </si>
  <si>
    <t>C Beattie</t>
  </si>
  <si>
    <t>K Kelman</t>
  </si>
  <si>
    <t>Chief operating officer - people/ chief education officer/ formerly senior manager - schools &amp; learning</t>
  </si>
  <si>
    <t>B Roberts</t>
  </si>
  <si>
    <t>Chief operating officer - infrastructure &amp; environment (from 17 Sep 2019)/ formerly senior manager infrastructure</t>
  </si>
  <si>
    <t>M Valente</t>
  </si>
  <si>
    <t>Senior manager children &amp; families chief social work officer</t>
  </si>
  <si>
    <t>I McKnight</t>
  </si>
  <si>
    <t>Chief operating officer - communities and performance (from 17 Sep 2019)/ formerly chief officer strategic commissioning &amp; customer development</t>
  </si>
  <si>
    <t>P Smith</t>
  </si>
  <si>
    <t>Corporate director, services to place</t>
  </si>
  <si>
    <t>Director of finance &amp; business services</t>
  </si>
  <si>
    <t>Director of adults and health</t>
  </si>
  <si>
    <t>David Sidaway</t>
  </si>
  <si>
    <t>City director</t>
  </si>
  <si>
    <t>Director - housing &amp; customer services</t>
  </si>
  <si>
    <t>Director - place, growth &amp; prosperity</t>
  </si>
  <si>
    <t>Director - social care, health integration &amp; wellbeing</t>
  </si>
  <si>
    <t>Assistant director - governance</t>
  </si>
  <si>
    <t>Assistant director - finance (&amp; section 151 officer)</t>
  </si>
  <si>
    <t>Nicola Beach</t>
  </si>
  <si>
    <t>Chris Bally</t>
  </si>
  <si>
    <t>Deputy chief executive / director of corporate services</t>
  </si>
  <si>
    <t>Sue Cook</t>
  </si>
  <si>
    <t>Executive director of people services</t>
  </si>
  <si>
    <t>Corporate director for children and young people/ director of children's services (interim)</t>
  </si>
  <si>
    <t>Mark Hardingham</t>
  </si>
  <si>
    <t>Director of fire &amp; public safety / chief fire officer</t>
  </si>
  <si>
    <t>Mark Ash</t>
  </si>
  <si>
    <t>Executive director of growth, highways and infrastructure</t>
  </si>
  <si>
    <t>Assistant director of scrutiny &amp; monitoring (monitoring officer)</t>
  </si>
  <si>
    <t>Louise Aynsley</t>
  </si>
  <si>
    <t>Head of finance (s151 officer)</t>
  </si>
  <si>
    <t>Patrick Melia</t>
  </si>
  <si>
    <t>Executive director of neighbourhoods</t>
  </si>
  <si>
    <t>Executive director of children's services *</t>
  </si>
  <si>
    <t>Director of people, communications &amp; partnerships</t>
  </si>
  <si>
    <t>Simon White</t>
  </si>
  <si>
    <t>Leigh Whitehouse</t>
  </si>
  <si>
    <t>Executive director for corporate resources</t>
  </si>
  <si>
    <t>Executive director for public health</t>
  </si>
  <si>
    <t>Executive director for highways, transport and environment</t>
  </si>
  <si>
    <t>Joanna Killian</t>
  </si>
  <si>
    <t>Michael Coughlin</t>
  </si>
  <si>
    <t>Executive director for transformation, partnerships and prosperity</t>
  </si>
  <si>
    <t>Dave Hill</t>
  </si>
  <si>
    <t>Executive director for children, families lifelong learning and culture</t>
  </si>
  <si>
    <t>Director for community protection and emergencies</t>
  </si>
  <si>
    <t>Karen Whelan</t>
  </si>
  <si>
    <t>Executive head of corporate</t>
  </si>
  <si>
    <t>Executive head of community</t>
  </si>
  <si>
    <t>Executive head of business</t>
  </si>
  <si>
    <t>Executive head of transformation</t>
  </si>
  <si>
    <t>Executive head of regulatory</t>
  </si>
  <si>
    <t>Executive head of finance</t>
  </si>
  <si>
    <t>Helen Bailey</t>
  </si>
  <si>
    <t>Strategic director - resources</t>
  </si>
  <si>
    <t>Strategic director - environment, housing and regeneration</t>
  </si>
  <si>
    <t>Head of development services</t>
  </si>
  <si>
    <t>Policy &amp; performance manager</t>
  </si>
  <si>
    <t>Head of housing, economy and community services</t>
  </si>
  <si>
    <t>Head of commissioning, environment &amp; leisure</t>
  </si>
  <si>
    <t>Section 151 officer &amp; chief finance officer</t>
  </si>
  <si>
    <t>Chief transformation officer</t>
  </si>
  <si>
    <t>Monitoring officer &amp; chief legal officer</t>
  </si>
  <si>
    <t>Head of cultural services</t>
  </si>
  <si>
    <t>Head of highways &amp; transportation</t>
  </si>
  <si>
    <t>Head of planning &amp; city regeneration</t>
  </si>
  <si>
    <t>Head of waste, cleansing &amp; parks</t>
  </si>
  <si>
    <t>Head of child &amp; family</t>
  </si>
  <si>
    <t>Head of achievement &amp; partnership service</t>
  </si>
  <si>
    <t>Susie Kemp</t>
  </si>
  <si>
    <t>Corporate director of children services</t>
  </si>
  <si>
    <t>Corporate director of adult social services</t>
  </si>
  <si>
    <t>Corporate director of communities &amp; housing – left March 2020</t>
  </si>
  <si>
    <t>Steven Pleasant</t>
  </si>
  <si>
    <t>Sandra Stewart</t>
  </si>
  <si>
    <t>Director of governance &amp; pensions (borough solicitor)</t>
  </si>
  <si>
    <t>Richard Hancock</t>
  </si>
  <si>
    <t>Director of growth</t>
  </si>
  <si>
    <t>Director of adults</t>
  </si>
  <si>
    <t>Director of operations and neighbourhoods</t>
  </si>
  <si>
    <t>Executive director finance</t>
  </si>
  <si>
    <t>Executive director organisation</t>
  </si>
  <si>
    <t>Strategic Director of People</t>
  </si>
  <si>
    <t>Lidia Harrison</t>
  </si>
  <si>
    <t>Interim Head of Legal &amp; Monitoring Officer</t>
  </si>
  <si>
    <t>Executive director: adult social care, health integration &amp; wellbeing</t>
  </si>
  <si>
    <t>Executive director: children's &amp; family services</t>
  </si>
  <si>
    <t>Director: commissioning, health &amp; wellbeing</t>
  </si>
  <si>
    <t>Director: finance &amp; human resources</t>
  </si>
  <si>
    <t>Director: governance, procurement &amp; commissioning</t>
  </si>
  <si>
    <t>Director: adult social care</t>
  </si>
  <si>
    <t>Director: children's safeguarding &amp; family support</t>
  </si>
  <si>
    <t>Director: policy, customer &amp; commercial services</t>
  </si>
  <si>
    <t>Assistant director: business, development &amp; employment</t>
  </si>
  <si>
    <t>Corporate director - operational services</t>
  </si>
  <si>
    <t>Corporate director - planning &amp; regeneration services</t>
  </si>
  <si>
    <t>Roger Tetstall</t>
  </si>
  <si>
    <t>Head of environmental services</t>
  </si>
  <si>
    <t>Deputy Chief Executive &amp; S151 Officer</t>
  </si>
  <si>
    <t>Director of Operations &amp; Commercial Services</t>
  </si>
  <si>
    <t>Dlrector of community &amp; environmental services</t>
  </si>
  <si>
    <t>Lyn Carpenter</t>
  </si>
  <si>
    <t>Corporate director of adults, housing &amp; health and children's services</t>
  </si>
  <si>
    <t>Director of finance, governance and property</t>
  </si>
  <si>
    <t>Director of environment highways and counter fraud</t>
  </si>
  <si>
    <t>Director of HR, OD &amp; transformation</t>
  </si>
  <si>
    <t>Director of strategy, communication customer services</t>
  </si>
  <si>
    <t>Director of adult social care and community development</t>
  </si>
  <si>
    <t>Director of central services &amp; deputy chief executive</t>
  </si>
  <si>
    <t>Director of street scene, leisure &amp; tech services</t>
  </si>
  <si>
    <t>Director of planning, housing &amp; env health</t>
  </si>
  <si>
    <t>Chief executive (4 days per week)</t>
  </si>
  <si>
    <t>Director of corporate services &amp; monitoring officer</t>
  </si>
  <si>
    <t>Assistant chief executive-resources</t>
  </si>
  <si>
    <t>Chief officer social care and housing</t>
  </si>
  <si>
    <t>Chief officer neighbourhood, planning and public protection</t>
  </si>
  <si>
    <t>Head of education services</t>
  </si>
  <si>
    <t>Chief operating officer - shared resource services</t>
  </si>
  <si>
    <t>Mr W Tuckley</t>
  </si>
  <si>
    <t>Corporate director, children's services</t>
  </si>
  <si>
    <t>Corporate director, place</t>
  </si>
  <si>
    <t>Corporate director, health, adults &amp; community</t>
  </si>
  <si>
    <t>Corporate director, resources</t>
  </si>
  <si>
    <t>Corporate director, pubic health</t>
  </si>
  <si>
    <t>S Todd</t>
  </si>
  <si>
    <t>Acting corporate director adult services/corporate director adults and wellbeing</t>
  </si>
  <si>
    <t>Corporate director , place</t>
  </si>
  <si>
    <t>Corporate director of finance and systems (joint CFO and section 151 officer)</t>
  </si>
  <si>
    <t>Corporate director for governance &amp; community strategy (monitoring officer)</t>
  </si>
  <si>
    <t>Interim corporate director of children's services</t>
  </si>
  <si>
    <t>Interim director of public health/director of public health</t>
  </si>
  <si>
    <t>Director of finance, policy &amp; development (s151 officer)</t>
  </si>
  <si>
    <t>Director of change &amp; communities</t>
  </si>
  <si>
    <t>Director of environment and housing services</t>
  </si>
  <si>
    <t>Director of learning and skills</t>
  </si>
  <si>
    <t>Head of legal services (monitoring officer)</t>
  </si>
  <si>
    <t>Staff are shared with South Oxfordshire</t>
  </si>
  <si>
    <t>Merran McRae</t>
  </si>
  <si>
    <t>Corporate Director Business Change</t>
  </si>
  <si>
    <t>Monitoring Officer - Service Director Legal and Go-.ernance</t>
  </si>
  <si>
    <t>S151 - Chief Finance Officer</t>
  </si>
  <si>
    <t>Dr Helen Paterson</t>
  </si>
  <si>
    <t>Executive director - economy &amp; environment</t>
  </si>
  <si>
    <t>Head of legal and democratic services - monitoring officer</t>
  </si>
  <si>
    <t>Executive director - resources &amp; transformation/section 151 officer</t>
  </si>
  <si>
    <t>Executive director - children's services</t>
  </si>
  <si>
    <t>Executive director - social care</t>
  </si>
  <si>
    <t>Mr Martin Esom</t>
  </si>
  <si>
    <t>Strategic director of economic growth</t>
  </si>
  <si>
    <t>Strategic director of resident services</t>
  </si>
  <si>
    <t>Strategic director of corporate development</t>
  </si>
  <si>
    <t>Director of governance &amp; law</t>
  </si>
  <si>
    <t>Strategic director of finance &amp; governance</t>
  </si>
  <si>
    <t>K. Bond</t>
  </si>
  <si>
    <t>Assistant Director (standards and inclusion)</t>
  </si>
  <si>
    <t>M. Maidment</t>
  </si>
  <si>
    <t>Director of housing &amp; regeneration</t>
  </si>
  <si>
    <t>E. Bruce</t>
  </si>
  <si>
    <t>Director of adult social care &amp; public health</t>
  </si>
  <si>
    <t>P. Chadwick</t>
  </si>
  <si>
    <t>Director of environment &amp; community Services</t>
  </si>
  <si>
    <t>K. Power</t>
  </si>
  <si>
    <t>Deputy director of environment &amp; community services</t>
  </si>
  <si>
    <t>D. Owen</t>
  </si>
  <si>
    <t>Head of service family and community service</t>
  </si>
  <si>
    <t>D. Oliver</t>
  </si>
  <si>
    <t>Assistant director (commissioning &amp; quality standards)</t>
  </si>
  <si>
    <t>Assistant Chief Executive (policy and performance)</t>
  </si>
  <si>
    <t>J. Johnson</t>
  </si>
  <si>
    <t>Director of children's services (until October 2019)</t>
  </si>
  <si>
    <t>Staff are shared with Richmond</t>
  </si>
  <si>
    <t>A. Popovici</t>
  </si>
  <si>
    <t>Director of children's services (from September 2019)</t>
  </si>
  <si>
    <t>Steve Park</t>
  </si>
  <si>
    <t>Deputy chief executive/director of corporate services</t>
  </si>
  <si>
    <t>Steve Peddie</t>
  </si>
  <si>
    <t>Executive director families &amp; wellbeing</t>
  </si>
  <si>
    <t>Matthew Cumberbatch</t>
  </si>
  <si>
    <t>Amanda Amesbury</t>
  </si>
  <si>
    <t>Director of children's social care (DCS)</t>
  </si>
  <si>
    <t>Dave Boyer</t>
  </si>
  <si>
    <t>Catherine Jones</t>
  </si>
  <si>
    <t>Director of adult social care (DASS)</t>
  </si>
  <si>
    <t>Paula Worthington</t>
  </si>
  <si>
    <t>Director of education, early help &amp; SEND</t>
  </si>
  <si>
    <t>Dr Abdel Aziz</t>
  </si>
  <si>
    <t>Director of public health (left 31/12/19)</t>
  </si>
  <si>
    <t>Environment</t>
  </si>
  <si>
    <t>Asst. director integrated commissioning</t>
  </si>
  <si>
    <t>Monica Fogarty</t>
  </si>
  <si>
    <t>Interim strategic director, communities</t>
  </si>
  <si>
    <t>Strategic director for resources (section 151 officer)</t>
  </si>
  <si>
    <t>Assistant director governance and policy (monitoring officer)</t>
  </si>
  <si>
    <t>Assistant director education services (chief education officer)</t>
  </si>
  <si>
    <t>Group head of place shaping (Apr 19- Aug 19)</t>
  </si>
  <si>
    <t>Director of community &amp; customer services</t>
  </si>
  <si>
    <t>Head of policy &amp; economic development</t>
  </si>
  <si>
    <t>Director of planning, policy &amp; environmental services</t>
  </si>
  <si>
    <t>Chief finance officer (section 151 officer)</t>
  </si>
  <si>
    <t>Managing director/HoPS</t>
  </si>
  <si>
    <t>Corporate director, housing and communities</t>
  </si>
  <si>
    <t>Corporate director, public protection, planning and governance</t>
  </si>
  <si>
    <t>Corporate director, resources environment and cultural services (section 151)</t>
  </si>
  <si>
    <t>Head of finance and property</t>
  </si>
  <si>
    <t>Stategic director of customer service delivery and deputy chief executive</t>
  </si>
  <si>
    <t>Strategic director of transformation &amp; public sector reform</t>
  </si>
  <si>
    <t>Strategic director of regeneration, environment &amp; growth</t>
  </si>
  <si>
    <t>Stephen West</t>
  </si>
  <si>
    <t>Strategic lead - resources - S95 officer</t>
  </si>
  <si>
    <t>Peter Hessell</t>
  </si>
  <si>
    <t>Strategic lead - regulatory</t>
  </si>
  <si>
    <t>Victoria Rogers</t>
  </si>
  <si>
    <t>Strategic lead people &amp; technology</t>
  </si>
  <si>
    <t>Laura Mason</t>
  </si>
  <si>
    <t>Strategic lead - education, learning &amp; attainment - chief education officer</t>
  </si>
  <si>
    <t>Jonathan Hinds</t>
  </si>
  <si>
    <t>Head of children's healthcare &amp; criminal justice - chief social work officer</t>
  </si>
  <si>
    <t>Chief executive (left Nov 19)</t>
  </si>
  <si>
    <t>Director of development and regeneration (left Nov 19)</t>
  </si>
  <si>
    <t>Borough solicitor (left Nov 19)</t>
  </si>
  <si>
    <t>Director of housing and inclusion/chief operating officer</t>
  </si>
  <si>
    <t>Executive director economic and commercial growth</t>
  </si>
  <si>
    <t>RG Struthers</t>
  </si>
  <si>
    <t>Depute chief executive/chief officer West Lothian Integration Joint Board</t>
  </si>
  <si>
    <t>R Strang</t>
  </si>
  <si>
    <t>Chief executive, West Lothian Leisure Ltd (until 30 September 2019)</t>
  </si>
  <si>
    <t>Head of finance and property services</t>
  </si>
  <si>
    <t>Head of education (learning, policy and resources)</t>
  </si>
  <si>
    <t>Head of education (curriculum, quality improvement and performance)</t>
  </si>
  <si>
    <t>Assistant director planning and regulatory</t>
  </si>
  <si>
    <t>Assistant director families and communities</t>
  </si>
  <si>
    <t>Assistant director resources and performance (S151 officer)</t>
  </si>
  <si>
    <t>Assistant director operations</t>
  </si>
  <si>
    <t>Kim Curry</t>
  </si>
  <si>
    <t>Executive director for adults and health</t>
  </si>
  <si>
    <t>Director of education and skills</t>
  </si>
  <si>
    <t>Director of human resources and organisational change</t>
  </si>
  <si>
    <t>Director of finance and support services</t>
  </si>
  <si>
    <t>Nathan Elvery</t>
  </si>
  <si>
    <t>Lee Harris</t>
  </si>
  <si>
    <t>Executive director for place services</t>
  </si>
  <si>
    <t>Director of law and assurance</t>
  </si>
  <si>
    <t>B Brownlee</t>
  </si>
  <si>
    <t>Executive director growth, planning and housing</t>
  </si>
  <si>
    <t>S Love</t>
  </si>
  <si>
    <t>H Al-Sharifi</t>
  </si>
  <si>
    <t>B Flaherty</t>
  </si>
  <si>
    <t>Bi borough executive director of adults social care</t>
  </si>
  <si>
    <t>J Corkey</t>
  </si>
  <si>
    <t>Executive director of policy, performance and communications</t>
  </si>
  <si>
    <t>F Wilcox</t>
  </si>
  <si>
    <t>Her Majesty's coroner - inner west London</t>
  </si>
  <si>
    <t>G Almeroth</t>
  </si>
  <si>
    <t>Executive director of finance resources</t>
  </si>
  <si>
    <t>L Witham</t>
  </si>
  <si>
    <t>S Sutton</t>
  </si>
  <si>
    <t>Executive director of city management &amp; communities</t>
  </si>
  <si>
    <t>T Shawkat</t>
  </si>
  <si>
    <t>Director of law</t>
  </si>
  <si>
    <t>S Newman</t>
  </si>
  <si>
    <t>Bi borough executive director of children's services</t>
  </si>
  <si>
    <t>Director of Adult Social Care and Health</t>
  </si>
  <si>
    <t>Director of Childrens Services</t>
  </si>
  <si>
    <t>Director of Economy and Skills</t>
  </si>
  <si>
    <t>Carlton Brand</t>
  </si>
  <si>
    <t>Executive Director adult Care, Public Health, Digital</t>
  </si>
  <si>
    <t>Alistair Cunningham</t>
  </si>
  <si>
    <t>Chief Executive Officer• Place</t>
  </si>
  <si>
    <t>Terence Herbert</t>
  </si>
  <si>
    <t>Chief Executive Officer•People</t>
  </si>
  <si>
    <t>Director,Legal Electoral &amp; Registration • Monitoring Officer</t>
  </si>
  <si>
    <t>Director Human Resources &amp; Organisational Development• Head of Paid Services</t>
  </si>
  <si>
    <t>Director Education &amp; Skills</t>
  </si>
  <si>
    <t>Strategic Director: Services</t>
  </si>
  <si>
    <t>Strategic Director: Place</t>
  </si>
  <si>
    <t>Deputy Director and Head of Finance</t>
  </si>
  <si>
    <t>Duncan Sharkey</t>
  </si>
  <si>
    <t>Director of Adults, Health</t>
  </si>
  <si>
    <t>Head of Communities, Enforcement &amp; Partnerships</t>
  </si>
  <si>
    <t>Director for Care and Health</t>
  </si>
  <si>
    <t>Director for Finance and Investment</t>
  </si>
  <si>
    <t>Director for Change and Organisation Design</t>
  </si>
  <si>
    <t>Director for Children (Paul Boyce)</t>
  </si>
  <si>
    <t>Director for Governance and Assurance</t>
  </si>
  <si>
    <t>Paul Satoor</t>
  </si>
  <si>
    <t>Director for Delivery</t>
  </si>
  <si>
    <t>Head of Democratic and Legal Services</t>
  </si>
  <si>
    <t>Director, Resources &amp; Assets and Deputy Chief Executive'</t>
  </si>
  <si>
    <t>Director, Place &amp; Growth 2</t>
  </si>
  <si>
    <t xml:space="preserve">Director, Children's Services
</t>
  </si>
  <si>
    <t>Assistant Director, Governance</t>
  </si>
  <si>
    <t>Chief Executive Susan Parsonage</t>
  </si>
  <si>
    <t>Director of Adult Social Care &amp; Health 5</t>
  </si>
  <si>
    <t>Deputy Chief Executive 2</t>
  </si>
  <si>
    <t>Chief Executive (Head of Paid Service) 1</t>
  </si>
  <si>
    <t>Assistant Director of Investments and Finance 3</t>
  </si>
  <si>
    <t>Director of Finance (Section 151 Officer) 4</t>
  </si>
  <si>
    <t>Director of Regeneration 7</t>
  </si>
  <si>
    <t>Director of City Environment</t>
  </si>
  <si>
    <t>Director of Black Country Transport 10</t>
  </si>
  <si>
    <t>Director of Pensions 3</t>
  </si>
  <si>
    <t>Director of City Housing 8</t>
  </si>
  <si>
    <t>Director of Communications and External Relations</t>
  </si>
  <si>
    <t>Director of Strategy 11</t>
  </si>
  <si>
    <t>Director of Homes &amp; Communities</t>
  </si>
  <si>
    <t>Paul Robinson</t>
  </si>
  <si>
    <t>Director of Commercial &amp; Change</t>
  </si>
  <si>
    <t>Staff are shared with Adur</t>
  </si>
  <si>
    <t>Head of Finance/ Chief Officer Finance &amp; ICT</t>
  </si>
  <si>
    <t>Head of Education / Chief Officer Education &amp; Early Intervention</t>
  </si>
  <si>
    <t>Head of Housing &amp; Economy I Chief Officer Housing &amp; Economy</t>
  </si>
  <si>
    <t>Head of Environment &amp; Planning / Chief Officer Planning &amp; Regulatory</t>
  </si>
  <si>
    <t>Head of Corporate &amp; Customer Services / Chief Officer Governance &amp; Customer</t>
  </si>
  <si>
    <t>Chief Officer Environment &amp; Technical</t>
  </si>
  <si>
    <t>Head of Adult Social Care / Chief Officer Social Care</t>
  </si>
  <si>
    <t>Staff are shared with Malvern Hills</t>
  </si>
  <si>
    <t>Director of Housing and Communities</t>
  </si>
  <si>
    <t>Director of Economy and Environment</t>
  </si>
  <si>
    <t>Head of Financial Services</t>
  </si>
  <si>
    <t>Head of HR ICT &amp; Shared Support Services</t>
  </si>
  <si>
    <t>Head of Democratic Legal &amp; Policy</t>
  </si>
  <si>
    <t>Major Projects and Property Executive</t>
  </si>
  <si>
    <t>Head of Planning and Sustainability</t>
  </si>
  <si>
    <t>Corporate Director: Community Well-being and Environment</t>
  </si>
  <si>
    <t>Mary Weastell</t>
  </si>
  <si>
    <t>Deputy Chief Executive &amp; Director Customer &amp; Corporate Services</t>
  </si>
  <si>
    <t>Corporate Director Health, Housing &amp; Adult Social Care</t>
  </si>
  <si>
    <t>Corporate Director Economy &amp; Place</t>
  </si>
  <si>
    <t>Corporate Director Children, Education &amp; Communities</t>
  </si>
  <si>
    <t>Interim Assistant Director - Legal &amp; Governance</t>
  </si>
  <si>
    <t>£100k-£149k</t>
  </si>
  <si>
    <t>£150k+</t>
  </si>
  <si>
    <t>£100k+</t>
  </si>
  <si>
    <t>Grand total</t>
  </si>
  <si>
    <t>£100,000 up to £149,999</t>
  </si>
  <si>
    <t>£150,000 or more</t>
  </si>
  <si>
    <t>1 Total</t>
  </si>
  <si>
    <t>2 Total</t>
  </si>
  <si>
    <t>3 Total</t>
  </si>
  <si>
    <t>4 Total</t>
  </si>
  <si>
    <t>5 Total</t>
  </si>
  <si>
    <t>6 Total</t>
  </si>
  <si>
    <t>7 Total</t>
  </si>
  <si>
    <t>8 Total</t>
  </si>
  <si>
    <t>9 Total</t>
  </si>
  <si>
    <t>10 Total</t>
  </si>
  <si>
    <t>11 Total</t>
  </si>
  <si>
    <t>12 Total</t>
  </si>
  <si>
    <t>13 Total</t>
  </si>
  <si>
    <t>14 Total</t>
  </si>
  <si>
    <t>15 Total</t>
  </si>
  <si>
    <t>16 Total</t>
  </si>
  <si>
    <t>17 Total</t>
  </si>
  <si>
    <t>18 Total</t>
  </si>
  <si>
    <t>19 Total</t>
  </si>
  <si>
    <t>20 Total</t>
  </si>
  <si>
    <t>21 Total</t>
  </si>
  <si>
    <t>22 Total</t>
  </si>
  <si>
    <t>23 Total</t>
  </si>
  <si>
    <t>24 Total</t>
  </si>
  <si>
    <t>25 Total</t>
  </si>
  <si>
    <t>26 Total</t>
  </si>
  <si>
    <t>27 Total</t>
  </si>
  <si>
    <t>28 Total</t>
  </si>
  <si>
    <t>29 Total</t>
  </si>
  <si>
    <t>30 Total</t>
  </si>
  <si>
    <t>31 Total</t>
  </si>
  <si>
    <t>32 Total</t>
  </si>
  <si>
    <t>33 Total</t>
  </si>
  <si>
    <t>34 Total</t>
  </si>
  <si>
    <t>35 Total</t>
  </si>
  <si>
    <t>36 Total</t>
  </si>
  <si>
    <t>37 Total</t>
  </si>
  <si>
    <t>38 Total</t>
  </si>
  <si>
    <t>39 Total</t>
  </si>
  <si>
    <t>40 Total</t>
  </si>
  <si>
    <t>41 Total</t>
  </si>
  <si>
    <t>42 Total</t>
  </si>
  <si>
    <t>44 Total</t>
  </si>
  <si>
    <t>45 Total</t>
  </si>
  <si>
    <t>46 Total</t>
  </si>
  <si>
    <t>47 Total</t>
  </si>
  <si>
    <t>48 Total</t>
  </si>
  <si>
    <t>49 Total</t>
  </si>
  <si>
    <t>50 Total</t>
  </si>
  <si>
    <t>51 Total</t>
  </si>
  <si>
    <t>52 Total</t>
  </si>
  <si>
    <t>53 Total</t>
  </si>
  <si>
    <t>54 Total</t>
  </si>
  <si>
    <t>55 Total</t>
  </si>
  <si>
    <t>56 Total</t>
  </si>
  <si>
    <t>57 Total</t>
  </si>
  <si>
    <t>58 Total</t>
  </si>
  <si>
    <t>59 Total</t>
  </si>
  <si>
    <t>60 Total</t>
  </si>
  <si>
    <t>61 Total</t>
  </si>
  <si>
    <t>63 Total</t>
  </si>
  <si>
    <t>64 Total</t>
  </si>
  <si>
    <t>65 Total</t>
  </si>
  <si>
    <t>66 Total</t>
  </si>
  <si>
    <t>67 Total</t>
  </si>
  <si>
    <t>69 Total</t>
  </si>
  <si>
    <t>70 Total</t>
  </si>
  <si>
    <t>72 Total</t>
  </si>
  <si>
    <t>74 Total</t>
  </si>
  <si>
    <t>75 Total</t>
  </si>
  <si>
    <t>76 Total</t>
  </si>
  <si>
    <t>77 Total</t>
  </si>
  <si>
    <t>78 Total</t>
  </si>
  <si>
    <t>79 Total</t>
  </si>
  <si>
    <t>80 Total</t>
  </si>
  <si>
    <t>81 Total</t>
  </si>
  <si>
    <t>82 Total</t>
  </si>
  <si>
    <t>83 Total</t>
  </si>
  <si>
    <t>84 Total</t>
  </si>
  <si>
    <t>85 Total</t>
  </si>
  <si>
    <t>86 Total</t>
  </si>
  <si>
    <t>87 Total</t>
  </si>
  <si>
    <t>88 Total</t>
  </si>
  <si>
    <t>89 Total</t>
  </si>
  <si>
    <t>90 Total</t>
  </si>
  <si>
    <t>91 Total</t>
  </si>
  <si>
    <t>93 Total</t>
  </si>
  <si>
    <t>94 Total</t>
  </si>
  <si>
    <t>95 Total</t>
  </si>
  <si>
    <t>96 Total</t>
  </si>
  <si>
    <t>97 Total</t>
  </si>
  <si>
    <t>98 Total</t>
  </si>
  <si>
    <t>99 Total</t>
  </si>
  <si>
    <t>100 Total</t>
  </si>
  <si>
    <t>101 Total</t>
  </si>
  <si>
    <t>103 Total</t>
  </si>
  <si>
    <t>104 Total</t>
  </si>
  <si>
    <t>105 Total</t>
  </si>
  <si>
    <t>106 Total</t>
  </si>
  <si>
    <t>107 Total</t>
  </si>
  <si>
    <t>108 Total</t>
  </si>
  <si>
    <t>110 Total</t>
  </si>
  <si>
    <t>111 Total</t>
  </si>
  <si>
    <t>112 Total</t>
  </si>
  <si>
    <t>113 Total</t>
  </si>
  <si>
    <t>114 Total</t>
  </si>
  <si>
    <t>115 Total</t>
  </si>
  <si>
    <t>116 Total</t>
  </si>
  <si>
    <t>117 Total</t>
  </si>
  <si>
    <t>119 Total</t>
  </si>
  <si>
    <t>120 Total</t>
  </si>
  <si>
    <t>121 Total</t>
  </si>
  <si>
    <t>122 Total</t>
  </si>
  <si>
    <t>123 Total</t>
  </si>
  <si>
    <t>124 Total</t>
  </si>
  <si>
    <t>125 Total</t>
  </si>
  <si>
    <t>126 Total</t>
  </si>
  <si>
    <t>127 Total</t>
  </si>
  <si>
    <t>128 Total</t>
  </si>
  <si>
    <t>129 Total</t>
  </si>
  <si>
    <t>130 Total</t>
  </si>
  <si>
    <t>131 Total</t>
  </si>
  <si>
    <t>132 Total</t>
  </si>
  <si>
    <t>133 Total</t>
  </si>
  <si>
    <t>134 Total</t>
  </si>
  <si>
    <t>135 Total</t>
  </si>
  <si>
    <t>136 Total</t>
  </si>
  <si>
    <t>137 Total</t>
  </si>
  <si>
    <t>138 Total</t>
  </si>
  <si>
    <t>139 Total</t>
  </si>
  <si>
    <t>140 Total</t>
  </si>
  <si>
    <t>141 Total</t>
  </si>
  <si>
    <t>142 Total</t>
  </si>
  <si>
    <t>143 Total</t>
  </si>
  <si>
    <t>144 Total</t>
  </si>
  <si>
    <t>145 Total</t>
  </si>
  <si>
    <t>146 Total</t>
  </si>
  <si>
    <t>147 Total</t>
  </si>
  <si>
    <t>148 Total</t>
  </si>
  <si>
    <t>149 Total</t>
  </si>
  <si>
    <t>152 Total</t>
  </si>
  <si>
    <t>153 Total</t>
  </si>
  <si>
    <t>155 Total</t>
  </si>
  <si>
    <t>156 Total</t>
  </si>
  <si>
    <t>157 Total</t>
  </si>
  <si>
    <t>159 Total</t>
  </si>
  <si>
    <t>160 Total</t>
  </si>
  <si>
    <t>161 Total</t>
  </si>
  <si>
    <t>163 Total</t>
  </si>
  <si>
    <t>164 Total</t>
  </si>
  <si>
    <t>165 Total</t>
  </si>
  <si>
    <t>166 Total</t>
  </si>
  <si>
    <t>167 Total</t>
  </si>
  <si>
    <t>168 Total</t>
  </si>
  <si>
    <t>169 Total</t>
  </si>
  <si>
    <t>170 Total</t>
  </si>
  <si>
    <t>171 Total</t>
  </si>
  <si>
    <t>172 Total</t>
  </si>
  <si>
    <t>173 Total</t>
  </si>
  <si>
    <t>174 Total</t>
  </si>
  <si>
    <t>175 Total</t>
  </si>
  <si>
    <t>176 Total</t>
  </si>
  <si>
    <t>177 Total</t>
  </si>
  <si>
    <t>178 Total</t>
  </si>
  <si>
    <t>179 Total</t>
  </si>
  <si>
    <t>180 Total</t>
  </si>
  <si>
    <t>181 Total</t>
  </si>
  <si>
    <t>182 Total</t>
  </si>
  <si>
    <t>183 Total</t>
  </si>
  <si>
    <t>184 Total</t>
  </si>
  <si>
    <t>185 Total</t>
  </si>
  <si>
    <t>186 Total</t>
  </si>
  <si>
    <t>187 Total</t>
  </si>
  <si>
    <t>188 Total</t>
  </si>
  <si>
    <t>189 Total</t>
  </si>
  <si>
    <t>190 Total</t>
  </si>
  <si>
    <t>191 Total</t>
  </si>
  <si>
    <t>192 Total</t>
  </si>
  <si>
    <t>193 Total</t>
  </si>
  <si>
    <t>194 Total</t>
  </si>
  <si>
    <t>195 Total</t>
  </si>
  <si>
    <t>196 Total</t>
  </si>
  <si>
    <t>197 Total</t>
  </si>
  <si>
    <t>198 Total</t>
  </si>
  <si>
    <t>199 Total</t>
  </si>
  <si>
    <t>200 Total</t>
  </si>
  <si>
    <t>202 Total</t>
  </si>
  <si>
    <t>203 Total</t>
  </si>
  <si>
    <t>204 Total</t>
  </si>
  <si>
    <t>205 Total</t>
  </si>
  <si>
    <t>206 Total</t>
  </si>
  <si>
    <t>207 Total</t>
  </si>
  <si>
    <t>208 Total</t>
  </si>
  <si>
    <t>209 Total</t>
  </si>
  <si>
    <t>210 Total</t>
  </si>
  <si>
    <t>211 Total</t>
  </si>
  <si>
    <t>212 Total</t>
  </si>
  <si>
    <t>213 Total</t>
  </si>
  <si>
    <t>214 Total</t>
  </si>
  <si>
    <t>215 Total</t>
  </si>
  <si>
    <t>216 Total</t>
  </si>
  <si>
    <t>217 Total</t>
  </si>
  <si>
    <t>218 Total</t>
  </si>
  <si>
    <t>219 Total</t>
  </si>
  <si>
    <t>220 Total</t>
  </si>
  <si>
    <t>221 Total</t>
  </si>
  <si>
    <t>222 Total</t>
  </si>
  <si>
    <t>223 Total</t>
  </si>
  <si>
    <t>224 Total</t>
  </si>
  <si>
    <t>225 Total</t>
  </si>
  <si>
    <t>226 Total</t>
  </si>
  <si>
    <t>227 Total</t>
  </si>
  <si>
    <t>228 Total</t>
  </si>
  <si>
    <t>229 Total</t>
  </si>
  <si>
    <t>230 Total</t>
  </si>
  <si>
    <t>231 Total</t>
  </si>
  <si>
    <t>232 Total</t>
  </si>
  <si>
    <t>233 Total</t>
  </si>
  <si>
    <t>234 Total</t>
  </si>
  <si>
    <t>235 Total</t>
  </si>
  <si>
    <t>236 Total</t>
  </si>
  <si>
    <t>237 Total</t>
  </si>
  <si>
    <t>238 Total</t>
  </si>
  <si>
    <t>239 Total</t>
  </si>
  <si>
    <t>240 Total</t>
  </si>
  <si>
    <t>241 Total</t>
  </si>
  <si>
    <t>242 Total</t>
  </si>
  <si>
    <t>243 Total</t>
  </si>
  <si>
    <t>244 Total</t>
  </si>
  <si>
    <t>245 Total</t>
  </si>
  <si>
    <t>246 Total</t>
  </si>
  <si>
    <t>247 Total</t>
  </si>
  <si>
    <t>248 Total</t>
  </si>
  <si>
    <t>249 Total</t>
  </si>
  <si>
    <t>250 Total</t>
  </si>
  <si>
    <t>251 Total</t>
  </si>
  <si>
    <t>253 Total</t>
  </si>
  <si>
    <t>254 Total</t>
  </si>
  <si>
    <t>255 Total</t>
  </si>
  <si>
    <t>256 Total</t>
  </si>
  <si>
    <t>257 Total</t>
  </si>
  <si>
    <t>258 Total</t>
  </si>
  <si>
    <t>259 Total</t>
  </si>
  <si>
    <t>260 Total</t>
  </si>
  <si>
    <t>261 Total</t>
  </si>
  <si>
    <t>262 Total</t>
  </si>
  <si>
    <t>263 Total</t>
  </si>
  <si>
    <t>264 Total</t>
  </si>
  <si>
    <t>265 Total</t>
  </si>
  <si>
    <t>266 Total</t>
  </si>
  <si>
    <t>267 Total</t>
  </si>
  <si>
    <t>268 Total</t>
  </si>
  <si>
    <t>269 Total</t>
  </si>
  <si>
    <t>270 Total</t>
  </si>
  <si>
    <t>271 Total</t>
  </si>
  <si>
    <t>272 Total</t>
  </si>
  <si>
    <t>273 Total</t>
  </si>
  <si>
    <t>274 Total</t>
  </si>
  <si>
    <t>275 Total</t>
  </si>
  <si>
    <t>276 Total</t>
  </si>
  <si>
    <t>277 Total</t>
  </si>
  <si>
    <t>278 Total</t>
  </si>
  <si>
    <t>279 Total</t>
  </si>
  <si>
    <t>280 Total</t>
  </si>
  <si>
    <t>281 Total</t>
  </si>
  <si>
    <t>282 Total</t>
  </si>
  <si>
    <t>283 Total</t>
  </si>
  <si>
    <t>284 Total</t>
  </si>
  <si>
    <t>285 Total</t>
  </si>
  <si>
    <t>286 Total</t>
  </si>
  <si>
    <t>287 Total</t>
  </si>
  <si>
    <t>288 Total</t>
  </si>
  <si>
    <t>289 Total</t>
  </si>
  <si>
    <t>290 Total</t>
  </si>
  <si>
    <t>291 Total</t>
  </si>
  <si>
    <t>292 Total</t>
  </si>
  <si>
    <t>293 Total</t>
  </si>
  <si>
    <t>294 Total</t>
  </si>
  <si>
    <t>295 Total</t>
  </si>
  <si>
    <t>296 Total</t>
  </si>
  <si>
    <t>297 Total</t>
  </si>
  <si>
    <t>298 Total</t>
  </si>
  <si>
    <t>299 Total</t>
  </si>
  <si>
    <t>300 Total</t>
  </si>
  <si>
    <t>301 Total</t>
  </si>
  <si>
    <t>302 Total</t>
  </si>
  <si>
    <t>303 Total</t>
  </si>
  <si>
    <t>304 Total</t>
  </si>
  <si>
    <t>305 Total</t>
  </si>
  <si>
    <t>306 Total</t>
  </si>
  <si>
    <t>308 Total</t>
  </si>
  <si>
    <t>309 Total</t>
  </si>
  <si>
    <t>310 Total</t>
  </si>
  <si>
    <t>311 Total</t>
  </si>
  <si>
    <t>312 Total</t>
  </si>
  <si>
    <t>313 Total</t>
  </si>
  <si>
    <t>314 Total</t>
  </si>
  <si>
    <t>315 Total</t>
  </si>
  <si>
    <t>316 Total</t>
  </si>
  <si>
    <t>317 Total</t>
  </si>
  <si>
    <t>318 Total</t>
  </si>
  <si>
    <t>319 Total</t>
  </si>
  <si>
    <t>320 Total</t>
  </si>
  <si>
    <t>321 Total</t>
  </si>
  <si>
    <t>322 Total</t>
  </si>
  <si>
    <t>323 Total</t>
  </si>
  <si>
    <t>325 Total</t>
  </si>
  <si>
    <t>326 Total</t>
  </si>
  <si>
    <t>327 Total</t>
  </si>
  <si>
    <t>328 Total</t>
  </si>
  <si>
    <t>329 Total</t>
  </si>
  <si>
    <t>330 Total</t>
  </si>
  <si>
    <t>331 Total</t>
  </si>
  <si>
    <t>332 Total</t>
  </si>
  <si>
    <t>333 Total</t>
  </si>
  <si>
    <t>334 Total</t>
  </si>
  <si>
    <t>335 Total</t>
  </si>
  <si>
    <t>336 Total</t>
  </si>
  <si>
    <t>337 Total</t>
  </si>
  <si>
    <t>338 Total</t>
  </si>
  <si>
    <t>339 Total</t>
  </si>
  <si>
    <t>340 Total</t>
  </si>
  <si>
    <t>341 Total</t>
  </si>
  <si>
    <t>342 Total</t>
  </si>
  <si>
    <t>343 Total</t>
  </si>
  <si>
    <t>344 Total</t>
  </si>
  <si>
    <t>345 Total</t>
  </si>
  <si>
    <t>346 Total</t>
  </si>
  <si>
    <t>347 Total</t>
  </si>
  <si>
    <t>348 Total</t>
  </si>
  <si>
    <t>349 Total</t>
  </si>
  <si>
    <t>350 Total</t>
  </si>
  <si>
    <t>351 Total</t>
  </si>
  <si>
    <t>352 Total</t>
  </si>
  <si>
    <t>353 Total</t>
  </si>
  <si>
    <t>354 Total</t>
  </si>
  <si>
    <t>355 Total</t>
  </si>
  <si>
    <t>356 Total</t>
  </si>
  <si>
    <t>357 Total</t>
  </si>
  <si>
    <t>358 Total</t>
  </si>
  <si>
    <t>359 Total</t>
  </si>
  <si>
    <t>360 Total</t>
  </si>
  <si>
    <t>361 Total</t>
  </si>
  <si>
    <t>362 Total</t>
  </si>
  <si>
    <t>363 Total</t>
  </si>
  <si>
    <t>364 Total</t>
  </si>
  <si>
    <t>365 Total</t>
  </si>
  <si>
    <t>366 Total</t>
  </si>
  <si>
    <t>367 Total</t>
  </si>
  <si>
    <t>368 Total</t>
  </si>
  <si>
    <t>369 Total</t>
  </si>
  <si>
    <t>370 Total</t>
  </si>
  <si>
    <t>371 Total</t>
  </si>
  <si>
    <t>372 Total</t>
  </si>
  <si>
    <t>373 Total</t>
  </si>
  <si>
    <t>374 Total</t>
  </si>
  <si>
    <t>375 Total</t>
  </si>
  <si>
    <t>376 Total</t>
  </si>
  <si>
    <t>377 Total</t>
  </si>
  <si>
    <t>378 Total</t>
  </si>
  <si>
    <t>379 Total</t>
  </si>
  <si>
    <t>380 Total</t>
  </si>
  <si>
    <t>381 Total</t>
  </si>
  <si>
    <t>382 Total</t>
  </si>
  <si>
    <t>383 Total</t>
  </si>
  <si>
    <t>384 Total</t>
  </si>
  <si>
    <t>385 Total</t>
  </si>
  <si>
    <t>386 Total</t>
  </si>
  <si>
    <t>387 Total</t>
  </si>
  <si>
    <t>388 Total</t>
  </si>
  <si>
    <t>389 Total</t>
  </si>
  <si>
    <t>390 Total</t>
  </si>
  <si>
    <t>391 Total</t>
  </si>
  <si>
    <t>392 Total</t>
  </si>
  <si>
    <t>393 Total</t>
  </si>
  <si>
    <t>394 Total</t>
  </si>
  <si>
    <t>395 Total</t>
  </si>
  <si>
    <t>396 Total</t>
  </si>
  <si>
    <t>397 Total</t>
  </si>
  <si>
    <t>398 Total</t>
  </si>
  <si>
    <t>399 Total</t>
  </si>
  <si>
    <t>400 Total</t>
  </si>
  <si>
    <t>401 Total</t>
  </si>
  <si>
    <t>402 Total</t>
  </si>
  <si>
    <t>403 Total</t>
  </si>
  <si>
    <t>404 Total</t>
  </si>
  <si>
    <t>405 Total</t>
  </si>
  <si>
    <t>406 Total</t>
  </si>
  <si>
    <t>407 Total</t>
  </si>
  <si>
    <t>408 Total</t>
  </si>
  <si>
    <t>409 Total</t>
  </si>
  <si>
    <t>410 Total</t>
  </si>
  <si>
    <t>411 Total</t>
  </si>
  <si>
    <t>412 Total</t>
  </si>
  <si>
    <t>413 Total</t>
  </si>
  <si>
    <t>414 Total</t>
  </si>
  <si>
    <t>415 Total</t>
  </si>
  <si>
    <t>416 Total</t>
  </si>
  <si>
    <t>417 Total</t>
  </si>
  <si>
    <t>\</t>
  </si>
  <si>
    <t>\ Total</t>
  </si>
  <si>
    <t>The following councils either did not publish their 2017-18 accounts in time for this research, or no employees were paid enough to qualify for inclusion in this list.</t>
  </si>
  <si>
    <t>The following councils either did not publish their 2017-18 accounts in time for this research, or no employees were paid enough to qualify for inclusion in this list. Total</t>
  </si>
  <si>
    <t>#REF!</t>
  </si>
  <si>
    <t>(Multiple Items)</t>
  </si>
  <si>
    <t>Count of Total</t>
  </si>
  <si>
    <t>Deputy Chief Executive and City Solicitor</t>
  </si>
  <si>
    <t>Port Manager</t>
  </si>
  <si>
    <t xml:space="preserve">Solent Local Enterprise Partnership Chief Executive  </t>
  </si>
  <si>
    <t xml:space="preserve">Director of Property &amp; Housing </t>
  </si>
  <si>
    <t>Director of Transport, Environment &amp; Business Support</t>
  </si>
  <si>
    <t>Corporate Director Children Adults &amp; Families</t>
  </si>
  <si>
    <t>Head of Children's and Families Social Care</t>
  </si>
  <si>
    <t>Head of Pensions</t>
  </si>
  <si>
    <t>Head of Assett Management</t>
  </si>
  <si>
    <t>undisclosed</t>
  </si>
  <si>
    <t>Pension figure is 'real increase in CETV'</t>
  </si>
  <si>
    <t xml:space="preserve">Executive Director Economic &amp; Commercial Growth </t>
  </si>
  <si>
    <t xml:space="preserve">Executive  Director  of  Resources </t>
  </si>
  <si>
    <t>Executive Director Commercialisation</t>
  </si>
  <si>
    <t>Executive Director Place</t>
  </si>
  <si>
    <t>Anne Pearson</t>
  </si>
  <si>
    <t>Shiona Strachan</t>
  </si>
  <si>
    <t>Health and Social Care Partnership Chief Officer</t>
  </si>
  <si>
    <t xml:space="preserve">Elaine McPherson </t>
  </si>
  <si>
    <t>No known pension contributions</t>
  </si>
  <si>
    <t>Director Corporate Services</t>
  </si>
  <si>
    <t>Director Communities</t>
  </si>
  <si>
    <t>Alistair Speedie</t>
  </si>
  <si>
    <t>Director Economy, Environment &amp; Infrastructure</t>
  </si>
  <si>
    <t>Colin Grant</t>
  </si>
  <si>
    <t>Director Children,
Young People &amp; Lifelong Learning</t>
  </si>
  <si>
    <t>Deputy Chief Executive: Safer Communities</t>
  </si>
  <si>
    <t>Deputy Chief Executive and Chief Financial Officer</t>
  </si>
  <si>
    <t>Deputy Chief Executive - resources and people services</t>
  </si>
  <si>
    <t>Deputy Chief Executive - partnership and services for communities</t>
  </si>
  <si>
    <t>Corporate Director and Head of Paid Service</t>
  </si>
  <si>
    <t>Chief Officer of East Renfrewshire</t>
  </si>
  <si>
    <t xml:space="preserve">Strategic Director &amp; Deputy Chief Executive </t>
  </si>
  <si>
    <t>Director of Finance and Policy</t>
  </si>
  <si>
    <t>Director of Regeneration &amp; Neighbourhoods</t>
  </si>
  <si>
    <t>Interim Director of Public Health</t>
  </si>
  <si>
    <t>Director of Customer &amp; Culture</t>
  </si>
  <si>
    <t>Chief Executive Officer</t>
  </si>
  <si>
    <t>Director of 
Development Services</t>
  </si>
  <si>
    <t>Director of Public Health and Public Protection</t>
  </si>
  <si>
    <t>Strategic Director of Finance, Governance and Support / Section 151 Officer</t>
  </si>
  <si>
    <t>Executive Director Growth and Places</t>
  </si>
  <si>
    <t>Director of Planning and Regeneration</t>
  </si>
  <si>
    <t>Assistant Director Governance and Monitoring</t>
  </si>
  <si>
    <t>Service Director of Economic Growth</t>
  </si>
  <si>
    <t>Corporate Director for Adults and Communities</t>
  </si>
  <si>
    <t>Corporate Director for Childrens Services</t>
  </si>
  <si>
    <t>Deputy Chief Executive &amp; Director of Corporate Resources</t>
  </si>
  <si>
    <t xml:space="preserve">Non senior employee, figure excluding pensions </t>
  </si>
  <si>
    <t xml:space="preserve"> Head of Legal &amp; Property Services</t>
  </si>
  <si>
    <t>Long, L</t>
  </si>
  <si>
    <t xml:space="preserve"> Corporate Director, Health and Social Care Partnership (from 08 May  2017) (1)</t>
  </si>
  <si>
    <t>Allan, R S</t>
  </si>
  <si>
    <t>Allan, R S: Corporate Director Environment, Regeneration &amp; Resources</t>
  </si>
  <si>
    <t xml:space="preserve"> Corporate Director Education, Communities &amp; Organisational Development</t>
  </si>
  <si>
    <t xml:space="preserve"> Chief Executive</t>
  </si>
  <si>
    <t>Director of Adults and Health</t>
  </si>
  <si>
    <t>Chief Executive
(H d of Paid Service)</t>
  </si>
  <si>
    <t>Head of Corporate Policy, Performance &amp; Legal</t>
  </si>
  <si>
    <t>Head of Places &amp; Planning</t>
  </si>
  <si>
    <t>Head of Property</t>
  </si>
  <si>
    <t>Ada Burns</t>
  </si>
  <si>
    <t>Head of Resources &amp; Organisational Development</t>
  </si>
  <si>
    <t>Chief  Executive</t>
  </si>
  <si>
    <t>Corporate Director
(Environmental Services)</t>
  </si>
  <si>
    <t>Corporate Director (Education and Social
Care).  Note 1</t>
  </si>
  <si>
    <t>Operational Director - Finance</t>
  </si>
  <si>
    <t xml:space="preserve">Operational Director - Economy, Enterprise &amp; Property </t>
  </si>
  <si>
    <t>Operational Director - Planning &amp; Transportation</t>
  </si>
  <si>
    <t xml:space="preserve">Statutory Operational Director - Prevention &amp; Assessment </t>
  </si>
  <si>
    <t xml:space="preserve">Statutory Operational Director - Children &amp; Families Services </t>
  </si>
  <si>
    <t xml:space="preserve">Statutory Operational Director - Children’s Organisation &amp; Provision </t>
  </si>
  <si>
    <t>Chief Executive - David Parr</t>
  </si>
  <si>
    <t>Corporate Director of Planning and Environmental Services</t>
  </si>
  <si>
    <t>Corporate Director of Housing and Community Development</t>
  </si>
  <si>
    <t>Corporate Director of Commercial Services</t>
  </si>
  <si>
    <t>Gareth Hopkins</t>
  </si>
  <si>
    <t>Assistant Director Customer &amp; Business Transformation</t>
  </si>
  <si>
    <t>Assistant Director Integrated Adult Health &amp; SCC</t>
  </si>
  <si>
    <t>Managing Director Warrington &amp; Co</t>
  </si>
  <si>
    <t>Assistant Director Transportation, Engineering &amp; Operations</t>
  </si>
  <si>
    <t>Assistant Director Targeted Services</t>
  </si>
  <si>
    <t xml:space="preserve">Assistant Director Partnerships &amp; Performance </t>
  </si>
  <si>
    <t>Executive Director Economic Regeneration, Growth and Environment</t>
  </si>
  <si>
    <t>Director of Customers and Communities</t>
  </si>
  <si>
    <t>Executive Director of Education, Leisure and Housing Services</t>
  </si>
  <si>
    <t xml:space="preserve">Executive Director of Development and Infastructure </t>
  </si>
  <si>
    <t>Director of Adults &amp; Prevention</t>
  </si>
  <si>
    <t>Director of Finance &amp; Customer Services</t>
  </si>
  <si>
    <t>Director of Strategy &amp; Funding</t>
  </si>
  <si>
    <t>Executive Head of Community</t>
  </si>
  <si>
    <t>Head of Personnel &amp; Training</t>
  </si>
  <si>
    <t>Louise Round</t>
  </si>
  <si>
    <t>Chief Community Services</t>
  </si>
  <si>
    <t>Director of Community &amp; Environmental Services</t>
  </si>
  <si>
    <t>Director of Governance &amp; Partnership Services</t>
  </si>
  <si>
    <t>Service Director Assets &amp; Infrastructure</t>
  </si>
  <si>
    <t>Service Director Children &amp; Young People</t>
  </si>
  <si>
    <t>M Boden</t>
  </si>
  <si>
    <t>City Manager - Major Projects &amp; Infastructure</t>
  </si>
  <si>
    <t>City Neighbourhoods &amp; Housing Manager</t>
  </si>
  <si>
    <t>No known pension contribution</t>
  </si>
  <si>
    <t>Corporate Director Children &amp; Family Services</t>
  </si>
  <si>
    <t xml:space="preserve">Head of Democratic and Legal                    </t>
  </si>
  <si>
    <t xml:space="preserve">Corporate Resources                                             </t>
  </si>
  <si>
    <t xml:space="preserve">Caroline Lacey                                                        </t>
  </si>
  <si>
    <t xml:space="preserve">Director of Educational Services </t>
  </si>
  <si>
    <t>L Bloomer</t>
  </si>
  <si>
    <t>Executive Director - Economy, Neighbourhood &amp; Environment</t>
  </si>
  <si>
    <t>V Andrews</t>
  </si>
  <si>
    <t>Executive Director - Resources, Governance &amp; Organisation</t>
  </si>
  <si>
    <t xml:space="preserve">T McDaid                                                                                          </t>
  </si>
  <si>
    <t>Executive Director of Education Resources</t>
  </si>
  <si>
    <t xml:space="preserve">V De Souza                                                                                       </t>
  </si>
  <si>
    <t>Executive Director of Health and Social Care</t>
  </si>
  <si>
    <t xml:space="preserve">D Lowe                                                                                              </t>
  </si>
  <si>
    <t>Executive Director of Housing and Technical Resources</t>
  </si>
  <si>
    <t xml:space="preserve">M McGlynn                                                                                        </t>
  </si>
  <si>
    <t>Executive Director of Community and Enterprise Resources</t>
  </si>
  <si>
    <t xml:space="preserve">P Manning                                                                                         </t>
  </si>
  <si>
    <t>Executive Director of Finance and Corporate Resources</t>
  </si>
  <si>
    <t xml:space="preserve">L Freeland                                                                                         </t>
  </si>
  <si>
    <t>Director of Corporate Affairs</t>
  </si>
  <si>
    <t>Director – Prevention &amp; Early Health</t>
  </si>
  <si>
    <t>Director - Economy &amp; Growth</t>
  </si>
  <si>
    <t>Director – Finance Operations &amp; Resources</t>
  </si>
  <si>
    <t>Director - Health &amp; Wellbeing</t>
  </si>
  <si>
    <t xml:space="preserve"> R Walsh</t>
  </si>
  <si>
    <t xml:space="preserve">Director - Children's Social Care
</t>
  </si>
  <si>
    <t>Director of Business Development</t>
  </si>
  <si>
    <t>Director of Governance and Partnerships</t>
  </si>
  <si>
    <t>Director of Learning, Skills &amp; Culture</t>
  </si>
  <si>
    <t>Director of Adults &amp; Community Well-being</t>
  </si>
  <si>
    <t>Director of Children &amp; Community Resilience</t>
  </si>
  <si>
    <t>Executive Director Commercial</t>
  </si>
  <si>
    <t>Head of Paid Service and Executive Director of People and Transformation</t>
  </si>
  <si>
    <t>C Beattie: Director of Children, Communities &amp; Enterprise</t>
  </si>
  <si>
    <t>S Carruth: Chief Executive</t>
  </si>
  <si>
    <t>Gayle Gorman</t>
  </si>
  <si>
    <t xml:space="preserve">Depute Chief Executive (Director or Education and Children's Services)
</t>
  </si>
  <si>
    <t>.</t>
  </si>
  <si>
    <t>Marc Cole</t>
  </si>
  <si>
    <t>City Centre Director</t>
  </si>
  <si>
    <t>Bernadette Oidey</t>
  </si>
  <si>
    <t>Steven Wh}te</t>
  </si>
  <si>
    <t>Ciaran Monaghan</t>
  </si>
  <si>
    <t>Head of Service, Office of Chief Executive</t>
  </si>
  <si>
    <t xml:space="preserve"> Mary Weastell</t>
  </si>
  <si>
    <t>Chief Executive -</t>
  </si>
  <si>
    <t>Council paper amounts incorrect by 1000</t>
  </si>
  <si>
    <t xml:space="preserve"> Head of Service (Finance)</t>
  </si>
  <si>
    <t>Director of Infrastructure Services</t>
  </si>
  <si>
    <t>Director of Business Services</t>
  </si>
  <si>
    <t>Maria Walker</t>
  </si>
  <si>
    <t>Jim Savege</t>
  </si>
  <si>
    <t>Executive  Director  &amp; Head of  Paid Service</t>
  </si>
  <si>
    <t>Strategic Director of Communities and Places</t>
  </si>
  <si>
    <t>Interim Director of Finance</t>
  </si>
  <si>
    <t xml:space="preserve">Paul Robinson </t>
  </si>
  <si>
    <t>Chief Executive &amp; Director of Paid Services</t>
  </si>
  <si>
    <t>2017-18 figures unavailable for the Chief Executive.</t>
  </si>
  <si>
    <t>Strategic Director - Children's Services</t>
  </si>
  <si>
    <t>Strategic Director - City Development &amp;
Neighbourhoods</t>
  </si>
  <si>
    <t>Strategic Director - Adult Social Care &amp;
Health</t>
  </si>
  <si>
    <t>Chief Operating Officer
(Head of Paid Service)</t>
  </si>
  <si>
    <t>Ann Marie Knowles</t>
  </si>
  <si>
    <t>Acting Executive Director of Community Services</t>
  </si>
  <si>
    <t>Executive Director of Development and Infrastructure Services</t>
  </si>
  <si>
    <t xml:space="preserve"> Cleland Sneddon</t>
  </si>
  <si>
    <t>Planning Consultant / Interim Head of Planning</t>
  </si>
  <si>
    <t>Non senior employee, figure excluding pensions</t>
  </si>
  <si>
    <t>David Carter</t>
  </si>
  <si>
    <t>Joint Managing Director &amp; Strategic Director, Resources</t>
  </si>
  <si>
    <t xml:space="preserve"> Monica Fogarty (Note2)</t>
  </si>
  <si>
    <t>Joint Managing Director &amp; Strategic Director, Communities</t>
  </si>
  <si>
    <t>Interim Integration Joint Board Chief Officer</t>
  </si>
  <si>
    <t>Executive Director of
Resources</t>
  </si>
  <si>
    <t>Head of Finance and Acting Executive Director of Resources</t>
  </si>
  <si>
    <t>Executive Director of Communities and Families and Chief Social Work Office</t>
  </si>
  <si>
    <t>Executive Director of Place</t>
  </si>
  <si>
    <t xml:space="preserve">Director of Peoples </t>
  </si>
  <si>
    <t>Director for Communities</t>
  </si>
  <si>
    <t xml:space="preserve">Alasdair Morrison   </t>
  </si>
  <si>
    <t>Acting Director of Development and Housing</t>
  </si>
  <si>
    <t xml:space="preserve">Peter MacLeod </t>
  </si>
  <si>
    <t xml:space="preserve">Mary Crearie       </t>
  </si>
  <si>
    <t xml:space="preserve">Alan Russell    </t>
  </si>
  <si>
    <t>Corporate Director for Strategy and Resources</t>
  </si>
  <si>
    <t>Corporate Director - Commercial and Operations
- Salary, Fees &amp; Allowances</t>
  </si>
  <si>
    <t>Corporate Director - Development and Growth</t>
  </si>
  <si>
    <t>Corporate Director - Children and Adults</t>
  </si>
  <si>
    <t>Jackie lrene</t>
  </si>
  <si>
    <t>Head of Children's Healthcare &amp; Criminal
Justice</t>
  </si>
  <si>
    <t>Strategic Director of Regeneration, Em.lronment  &amp; Growth</t>
  </si>
  <si>
    <t>Strategic Director of Transfonnation &amp; Public
Sector Reform</t>
  </si>
  <si>
    <t xml:space="preserve">Director of Services </t>
  </si>
  <si>
    <t>Head of Housing</t>
  </si>
  <si>
    <t>Deputu Chief Executive</t>
  </si>
  <si>
    <t>Chief Finance Officer/ Section 151 Officer</t>
  </si>
  <si>
    <t>Head of Children &amp; Young People Service &amp; Chief Social Work Officer</t>
  </si>
  <si>
    <t>Head  of  Legal  &amp;  Democratic  Services</t>
  </si>
  <si>
    <t>Director of Governance &amp; Compliance</t>
  </si>
  <si>
    <t>Deputy CEO &amp; Director of Commerce &amp; Customer Services</t>
  </si>
  <si>
    <t>Head of Legal</t>
  </si>
  <si>
    <t xml:space="preserve">Stewart Murdoch </t>
  </si>
  <si>
    <t xml:space="preserve">Director of Leisure &amp; Culture Dundee     </t>
  </si>
  <si>
    <t>Executive Director of Children &amp; Families</t>
  </si>
  <si>
    <t>Michael P Galloway</t>
  </si>
  <si>
    <t>Executive Director of City Development</t>
  </si>
  <si>
    <t xml:space="preserve">Executive Director of Neighbourhood   </t>
  </si>
  <si>
    <t>Deputy Chief Executive</t>
  </si>
  <si>
    <t>Director - Place, Growth &amp; Prosperity (Acting)</t>
  </si>
  <si>
    <t xml:space="preserve">City Director - </t>
  </si>
  <si>
    <t>Head of Children, Families and Justice Social Work Services)</t>
  </si>
  <si>
    <t>Head of Business for Legal and Democratic Solutions</t>
  </si>
  <si>
    <t>Head of Business for Financial Solutions</t>
  </si>
  <si>
    <t>Chief Officer  for Health and Social Care Integration</t>
  </si>
  <si>
    <t>Assistant Chief Executive (Enterprise and Housing Resources</t>
  </si>
  <si>
    <t>Assistant Chief Executive (Education, Youth and Communities)</t>
  </si>
  <si>
    <t>Assistant Chief Executive (Infrastructure)</t>
  </si>
  <si>
    <t>Paul Jukes</t>
  </si>
  <si>
    <t>Director Integrated Health &amp; Care Commissioning</t>
  </si>
  <si>
    <t>Divisional Director - Environmental Services</t>
  </si>
  <si>
    <t>Strategic Director - People &amp; Communities</t>
  </si>
  <si>
    <t>P Mazzoncini</t>
  </si>
  <si>
    <t>No employee paid over £100,003</t>
  </si>
  <si>
    <t>Deputy Chief Executive, EPB</t>
  </si>
  <si>
    <t>No employee paid over £100,001</t>
  </si>
  <si>
    <t>Deputy Chief Executive, PNCA</t>
  </si>
  <si>
    <t>No employee paid over £100,002</t>
  </si>
  <si>
    <t>Head of Revenues and Benefits</t>
  </si>
  <si>
    <t>Acting Executive Director of Land and Environmental Services</t>
  </si>
  <si>
    <t>Morag Johnston</t>
  </si>
  <si>
    <t>Acting Executive Director of Financial Services</t>
  </si>
  <si>
    <t>Annemarie O'Donnell</t>
  </si>
  <si>
    <t xml:space="preserve">Service Director, Legal and Democratic </t>
  </si>
  <si>
    <t>A Comley</t>
  </si>
  <si>
    <t>J Readman</t>
  </si>
  <si>
    <t>Strategic Director -  People</t>
  </si>
  <si>
    <t>N Beardmore</t>
  </si>
  <si>
    <t>Strategic Director - Resources (Interim)</t>
  </si>
  <si>
    <t>A Klonowski</t>
  </si>
  <si>
    <t>Executive Director, Organisational Development and Corporate Services</t>
  </si>
  <si>
    <t>Executive Director Education &amp; Children's</t>
  </si>
  <si>
    <t>Executive Director Finance &amp; Corporate</t>
  </si>
  <si>
    <t>Chief Executive - Fife Cultural Trust</t>
  </si>
  <si>
    <t>Michael Kellet</t>
  </si>
  <si>
    <t>Director of Health and Social Care</t>
  </si>
  <si>
    <t>Senior Deputy Chief Executive</t>
  </si>
  <si>
    <t xml:space="preserve">Head of Legal and Governance Services </t>
  </si>
  <si>
    <t>Corporate Director: Economy and Public Realm</t>
  </si>
  <si>
    <t>Chief Officer Governance</t>
  </si>
  <si>
    <t>Chief Officer Social Care</t>
  </si>
  <si>
    <t>Chief Officer Community &amp; Enterprise</t>
  </si>
  <si>
    <t>Chief Officer Planning &amp; Environment</t>
  </si>
  <si>
    <t>Chief Officer Streetscene &amp; Transportation</t>
  </si>
  <si>
    <t>Chief Officer Organisational Change 1</t>
  </si>
  <si>
    <t>Chief Officer Organisational Change 2</t>
  </si>
  <si>
    <t>Executive Director Place and Economy</t>
  </si>
  <si>
    <t>Strategic Director Care, Protection &amp; Lifestyle</t>
  </si>
  <si>
    <t>Strategic Director Learning &amp; Partnerships</t>
  </si>
  <si>
    <t>Head of Learning Services</t>
  </si>
  <si>
    <t>Group Manager - Legal Services</t>
  </si>
  <si>
    <t>Head of Lifestyle Services</t>
  </si>
  <si>
    <t>Director of Social Services</t>
  </si>
  <si>
    <t>Chief Executive/Returning Officer</t>
  </si>
  <si>
    <t>M V James</t>
  </si>
  <si>
    <t>Director People</t>
  </si>
  <si>
    <t>Director of Social Services, Health &amp; Housing</t>
  </si>
  <si>
    <t>Director of Education, Leisure and Lifelong Learning</t>
  </si>
  <si>
    <t>Steven J Phillips</t>
  </si>
  <si>
    <t>Interim Corporate Officer - Education and Family Support</t>
  </si>
  <si>
    <t>Corporate Director - Operational and Partnership Services</t>
  </si>
  <si>
    <t>Corporate Director - Social Service and Wellbeing</t>
  </si>
  <si>
    <t>Director of Learning and Skills</t>
  </si>
  <si>
    <t>Assistant Director - Education and Lifelong Learning</t>
  </si>
  <si>
    <t>Assistant Director - Housing &amp; Communities</t>
  </si>
  <si>
    <t>Assistant Director - Customer Services and Communities</t>
  </si>
  <si>
    <t>Assistant Director - Commercial Services</t>
  </si>
  <si>
    <t>Assistant Director - Children's Services</t>
  </si>
  <si>
    <t>Director - Communities, Housing and Customer Services</t>
  </si>
  <si>
    <t>Director - Governance and Legal Services</t>
  </si>
  <si>
    <t>Director - Social Services</t>
  </si>
  <si>
    <t>Director - Economic Development</t>
  </si>
  <si>
    <t>Director - City Operations</t>
  </si>
  <si>
    <t>Director - Education and Lifelong Learning</t>
  </si>
  <si>
    <t>Director - Highways and Streetcare Services</t>
  </si>
  <si>
    <t>Director of  Regeneration &amp; Planning</t>
  </si>
  <si>
    <t>Director of Legal &amp; Democratic Services from 01/01/2017</t>
  </si>
  <si>
    <t>Director of Corporate Estates &amp; Procurement</t>
  </si>
  <si>
    <t>Communities &amp; Acting Chief Executive</t>
  </si>
  <si>
    <t xml:space="preserve">Director of Social Services </t>
  </si>
  <si>
    <t>Corporate Director of Social Services</t>
  </si>
  <si>
    <t>Lead Corporate Director/Head of Paid Service; Corporate Director Strategy, Transformation &amp; Culture</t>
  </si>
  <si>
    <t>Chief Officer - Enterprise</t>
  </si>
  <si>
    <t>2017/18 accounts unpublished.</t>
  </si>
  <si>
    <t>Andrew Grant</t>
  </si>
  <si>
    <t>Mike Jackson</t>
  </si>
  <si>
    <t>Director  of Corporate Resources and Deputy Chief Executive</t>
  </si>
  <si>
    <t>Director  of Environmental &amp; Community Services</t>
  </si>
  <si>
    <t>Assistant Director for Finance</t>
  </si>
  <si>
    <t>Assistant Director for HR and Organisational Development</t>
  </si>
  <si>
    <t>Assistant Director for Children, Young People and Families</t>
  </si>
  <si>
    <t>Assistant Director for Economic Development</t>
  </si>
  <si>
    <t>Assistant Director for Strategic Planning and Infrastructure</t>
  </si>
  <si>
    <t>Assistant Director for Street Services</t>
  </si>
  <si>
    <t>Assistant Director for Integrated Commissioning</t>
  </si>
  <si>
    <t>Assistant Director — Corporate Services and Operations</t>
  </si>
  <si>
    <t>Steve Parrock</t>
  </si>
  <si>
    <t>Shared cost with Redditch Council</t>
  </si>
  <si>
    <t>Head of Sustainable Development (Note 3)</t>
  </si>
  <si>
    <t>Head of Sustainable Development</t>
  </si>
  <si>
    <t>Director of Adults and Children</t>
  </si>
  <si>
    <t>Deputy Chief</t>
  </si>
  <si>
    <t xml:space="preserve">The total number in council account added up incorrect </t>
  </si>
  <si>
    <t xml:space="preserve">Joint management team </t>
  </si>
  <si>
    <t>Service Unit Head - Children, Young People &amp; Learning Services</t>
  </si>
  <si>
    <t>Service Unit Head - Commissioning &amp; Improvement Services and Housing &amp; Community Services</t>
  </si>
  <si>
    <t>Service Unit Head - Adult Social Care Services</t>
  </si>
  <si>
    <t xml:space="preserve">Joint management team employed by Bromsgrove Council </t>
  </si>
  <si>
    <t xml:space="preserve">Head of HR, ICT and Customer Services </t>
  </si>
  <si>
    <t>Head of Community Services</t>
  </si>
  <si>
    <t>Head of Democratic, Legal &amp; Policy</t>
  </si>
  <si>
    <t xml:space="preserve">Head of Environmental Services </t>
  </si>
  <si>
    <t>Corporate  Director of Children’s Services</t>
  </si>
  <si>
    <t>Director of Finance (S151 Officer)</t>
  </si>
  <si>
    <t>Corporate  Director Communities  &amp; Place</t>
  </si>
  <si>
    <t>Corporate  Director Resources &amp; Growth</t>
  </si>
  <si>
    <t>Corporate  Director of Adult Services</t>
  </si>
  <si>
    <t>Director: Corporate and Customer Services</t>
  </si>
  <si>
    <t>Director: Public Health</t>
  </si>
  <si>
    <t>Executive Director: Place and Economy</t>
  </si>
  <si>
    <t>Executive Director: People and Communities</t>
  </si>
  <si>
    <t>Joint Head of Policy, Democratic &amp;
Customer Services</t>
  </si>
  <si>
    <t>Joint Chief Executive/Managing Director</t>
  </si>
  <si>
    <t>Corporate Director, Public Health, Commissioning and Procurement</t>
  </si>
  <si>
    <t>Corporate Director, Place and Infrastructure</t>
  </si>
  <si>
    <t>Corporate Director, Customer and Commercial</t>
  </si>
  <si>
    <t>Corporate Director and Chief Finance Officer</t>
  </si>
  <si>
    <t>Corporate Director and Monitoring Officer</t>
  </si>
  <si>
    <t>Director, Transformation</t>
  </si>
  <si>
    <t>Director, Adult Services and Housing</t>
  </si>
  <si>
    <t>Director, Children's Services</t>
  </si>
  <si>
    <t>Director, Learning</t>
  </si>
  <si>
    <t>Director, Planning and Transport</t>
  </si>
  <si>
    <t>Director, Culture, Tourism and Property</t>
  </si>
  <si>
    <t>Director, Digital Futures</t>
  </si>
  <si>
    <t>Director, Finance and Resources</t>
  </si>
  <si>
    <t>Director, Strategy and Commissioning</t>
  </si>
  <si>
    <t>Director, Public Health</t>
  </si>
  <si>
    <t>Deputy Chief Executive, Acting Chief Executive</t>
  </si>
  <si>
    <t>Deputy Chief Executive (Commercial and Development)</t>
  </si>
  <si>
    <t>Chief Executive and Head of Policy (from 16/7/2017)</t>
  </si>
  <si>
    <t>Director of Commercial Services</t>
  </si>
  <si>
    <t>Director of Environment and Highways</t>
  </si>
  <si>
    <t>Director of Strategy, Communication &amp; Customer Services</t>
  </si>
  <si>
    <t>Director of Corporate Finance &amp; IT</t>
  </si>
  <si>
    <t>Director of HR, OD &amp; Transformation</t>
  </si>
  <si>
    <t>Corporate Director of Adults, Housing and</t>
  </si>
  <si>
    <t>Executive Director, Housing and Communities</t>
  </si>
  <si>
    <t>Exec Director, Public Prot, Plan &amp; Go</t>
  </si>
  <si>
    <t>Exec Director, Res Env &amp; Cultural Serv</t>
  </si>
  <si>
    <t>Director of Health and Environmental Services</t>
  </si>
  <si>
    <t>Director of Planning and Economic Development</t>
  </si>
  <si>
    <t>Assistant Director - Commissioning, Business &amp; Intelligence</t>
  </si>
  <si>
    <t>Assistant Director - Physical and Cultural Regeneration</t>
  </si>
  <si>
    <t>Deputy Director - Children and Adults</t>
  </si>
  <si>
    <t>Director of Children &amp; Adult Services</t>
  </si>
  <si>
    <t>Director of Regeneration,
Community, Environment &amp; Transformation</t>
  </si>
  <si>
    <t>Neil Davies</t>
  </si>
  <si>
    <t>Andy O'Brien</t>
  </si>
  <si>
    <t>Director of Children, Young People and Learning</t>
  </si>
  <si>
    <t>Assistant Director Finance &amp; Estates</t>
  </si>
  <si>
    <t>Corporate Director, Communities</t>
  </si>
  <si>
    <t>Corporate Director, Environment</t>
  </si>
  <si>
    <t>Nick Carter</t>
  </si>
  <si>
    <t>Executive Director, Resources and Support Services</t>
  </si>
  <si>
    <t>Executive Director, Operational Services</t>
  </si>
  <si>
    <t>Executive Director, Regeneration and Development</t>
  </si>
  <si>
    <t>Chief Executive of Bolton Care and Support</t>
  </si>
  <si>
    <t>Director of People</t>
  </si>
  <si>
    <t>M Asquith</t>
  </si>
  <si>
    <t>Chief Executive (to 7/1/18)</t>
  </si>
  <si>
    <t>Interim Executive Director –
Children, Young People &amp; Culture</t>
  </si>
  <si>
    <t>Interim Executive Director – Communities &amp; Wellbeing</t>
  </si>
  <si>
    <t>P Jones-Greenhalgh</t>
  </si>
  <si>
    <t>R Parkin</t>
  </si>
  <si>
    <t>Strategic Director Commissioning</t>
  </si>
  <si>
    <t>City Solicitor of the Council and Monitoring Officer of the Greater Manchester Combined Authority</t>
  </si>
  <si>
    <t xml:space="preserve">Strategic Director of Children and Commissioning Services </t>
  </si>
  <si>
    <t>paid under £100,000</t>
  </si>
  <si>
    <t>Deputy Chief Executive (People, Policy and Reform)</t>
  </si>
  <si>
    <t>Stratigic Director of Strategic Development</t>
  </si>
  <si>
    <t>Bob Brown</t>
  </si>
  <si>
    <t>Chief Information Officer</t>
  </si>
  <si>
    <t>Head of Communities, Enforcement and Partnerships</t>
  </si>
  <si>
    <t xml:space="preserve"> S Baker</t>
  </si>
  <si>
    <t>Director of Finance and Chief Financial Officer</t>
  </si>
  <si>
    <t>Executive Director: Economy, Skills and Neighbourhoods</t>
  </si>
  <si>
    <t>Executive Director: Corporate and Commercial Services</t>
  </si>
  <si>
    <t>Executive Director: Health and Wellbeing</t>
  </si>
  <si>
    <t xml:space="preserve">Director of People Services </t>
  </si>
  <si>
    <t>Assistant Director, Commercial Property</t>
  </si>
  <si>
    <t>Director of Localities and Customer Service</t>
  </si>
  <si>
    <t>Interim Director of Environment</t>
  </si>
  <si>
    <t>Director of Corporate Services and Deputy Chief Executive</t>
  </si>
  <si>
    <t>Executive Director Corporate Services</t>
  </si>
  <si>
    <t xml:space="preserve">Director of Neighbourhoods </t>
  </si>
  <si>
    <t>Director of Intergrated Commissioning &amp; Adult Care</t>
  </si>
  <si>
    <t>Executive Director Resources</t>
  </si>
  <si>
    <t>Acting Director, Policy, Insight &amp; Communications</t>
  </si>
  <si>
    <t>C Mills</t>
  </si>
  <si>
    <t>Director of Service Reform</t>
  </si>
  <si>
    <t>Joint Chief executive</t>
  </si>
  <si>
    <t>Executive Lead for Strategy Governance &amp; Law</t>
  </si>
  <si>
    <t>non senior employee, figure excluding pensions</t>
  </si>
  <si>
    <t>Executive Director Neighbourhoods Communities &amp; Housing</t>
  </si>
  <si>
    <t>Executive Director Economy Environment &amp; Culture</t>
  </si>
  <si>
    <t>Executive Director Health &amp; Adult Social Care</t>
  </si>
  <si>
    <t>Executive Director Finance &amp;
Resources (section 151 officer)</t>
  </si>
  <si>
    <t>Executive Director Families,
Children &amp; Learning</t>
  </si>
  <si>
    <t>Assistant Director Resources and Performance</t>
  </si>
  <si>
    <t>Laureen Donnan</t>
  </si>
  <si>
    <t>Peter Timmins</t>
  </si>
  <si>
    <t>Interim Head of Finance &amp; Revenues &amp; Section 151 Officer</t>
  </si>
  <si>
    <t>Director of Population Health</t>
  </si>
  <si>
    <t>Executive Director of Governance &amp; Pensions</t>
  </si>
  <si>
    <t>Acting Director of Adults Social Services</t>
  </si>
  <si>
    <t>Joint Director of Public Health</t>
  </si>
  <si>
    <t>Service Director: Finance &amp; Commercialisation</t>
  </si>
  <si>
    <t>Service Director: Legal &amp; Governance</t>
  </si>
  <si>
    <t>Chief Operations Officer</t>
  </si>
  <si>
    <t>Chief Strategy Officer</t>
  </si>
  <si>
    <t>All paid under £100,000</t>
  </si>
  <si>
    <t>Assistant Director: Planning for growth</t>
  </si>
  <si>
    <t>Corporate Director (Economic Growth, Environment &amp; Infrastructure)</t>
  </si>
  <si>
    <t>Corporate Director (Transformation &amp; Resources)</t>
  </si>
  <si>
    <t>Director for Integrated Care</t>
  </si>
  <si>
    <t>Director for Children and Families</t>
  </si>
  <si>
    <t>Director for Economy and Regeneration</t>
  </si>
  <si>
    <t>Deputy Chief Executive (Director for Resources and Contracts)</t>
  </si>
  <si>
    <t>Director for Adult Social Care and Health</t>
  </si>
  <si>
    <t>Deputy Chief Executive (Director for Customer Transaction)</t>
  </si>
  <si>
    <t>Assistant Executive Director, Public Health</t>
  </si>
  <si>
    <t>Assistant Executive Director, Neighbourhoods</t>
  </si>
  <si>
    <t>Assistant Executive Director, Policy and Partnership</t>
  </si>
  <si>
    <t>Executive Director, Children</t>
  </si>
  <si>
    <t>Executive Director, Resources</t>
  </si>
  <si>
    <t>Assistant Executive Director, Economic Growth</t>
  </si>
  <si>
    <t>Assistant Executive Director - Customer and Employees</t>
  </si>
  <si>
    <t>Assistant Executive Director - Childrens Social Care</t>
  </si>
  <si>
    <t>Assistant Executive Director - Early Help</t>
  </si>
  <si>
    <t>Assistant Executive Director - Governance</t>
  </si>
  <si>
    <t>Assistant Executive Director - Adult Social Care</t>
  </si>
  <si>
    <t>Interim Director of Adult Services &amp; Health</t>
  </si>
  <si>
    <t>Director of Regeneration &amp; Employment</t>
  </si>
  <si>
    <t>Becky Hellard</t>
  </si>
  <si>
    <t>Ged Fitzgerald</t>
  </si>
  <si>
    <t>Strategic Director of Place Services</t>
  </si>
  <si>
    <t>Mike Palin</t>
  </si>
  <si>
    <t>Head of Corporate Resources (formerly Head of Corporate Support)</t>
  </si>
  <si>
    <t>Assistant Director of Finance (S151)</t>
  </si>
  <si>
    <t>Director for Strategy and Partnerships</t>
  </si>
  <si>
    <t>Executive Director – Public Health</t>
  </si>
  <si>
    <t>Executive Director – Communities</t>
  </si>
  <si>
    <t>Executive Director – Core Services</t>
  </si>
  <si>
    <t>Executive Director – Place</t>
  </si>
  <si>
    <t>Former Director – Finance, Assets &amp; IT</t>
  </si>
  <si>
    <t>Rachel Dickinson - Executive Director – People</t>
  </si>
  <si>
    <t>Diana Terris – Chief Executive</t>
  </si>
  <si>
    <t>S Mawson</t>
  </si>
  <si>
    <t>Section 151 Officer</t>
  </si>
  <si>
    <t>Director of Regeneration and Environment</t>
  </si>
  <si>
    <t>J Miller</t>
  </si>
  <si>
    <t>Strategic Director of Finance &amp; Customer Services</t>
  </si>
  <si>
    <t>Strategic Director of Adult Care and Housing</t>
  </si>
  <si>
    <t>Executive Director - People</t>
  </si>
  <si>
    <t>Chief Operational Officer</t>
  </si>
  <si>
    <t>Patricia Richie</t>
  </si>
  <si>
    <t>Head of Commercial
Services &amp; Business Redesign</t>
  </si>
  <si>
    <t>Head of Environment, Housing and Leisure</t>
  </si>
  <si>
    <t>Executive Director of Childrens' Services</t>
  </si>
  <si>
    <t>Executive Director of Economy &amp; Place</t>
  </si>
  <si>
    <t xml:space="preserve">Executive Director of Corporate Services </t>
  </si>
  <si>
    <t xml:space="preserve">Executive Director of People's Services </t>
  </si>
  <si>
    <t>Irene Lucas</t>
  </si>
  <si>
    <t>Assistant Director HR, Legal &amp; Democratic</t>
  </si>
  <si>
    <t>Executive Director — Operations</t>
  </si>
  <si>
    <t xml:space="preserve">Undisclosed </t>
  </si>
  <si>
    <t>Executive Director (Operations)</t>
  </si>
  <si>
    <t>Executive Director (Commercial)</t>
  </si>
  <si>
    <t>Executive Director (Governance)</t>
  </si>
  <si>
    <t xml:space="preserve">Head of Revenue and Benefits </t>
  </si>
  <si>
    <t>Chief Executive &amp; Growth Director</t>
  </si>
  <si>
    <t>Deputy Chief Executive (0.80 FTE) *</t>
  </si>
  <si>
    <t>Managing Director of Fareham Housing</t>
  </si>
  <si>
    <t>Chief Executive.</t>
  </si>
  <si>
    <t xml:space="preserve">undisclosed </t>
  </si>
  <si>
    <t xml:space="preserve">Corporate Director - Resources </t>
  </si>
  <si>
    <t xml:space="preserve">Corporate Director - Children and Young Peoples Services </t>
  </si>
  <si>
    <t>Corporate Director - Adult and Health Services</t>
  </si>
  <si>
    <t>Corporate Director - Regeneration and Local Services</t>
  </si>
  <si>
    <t>Director - Transformation and Partnerships</t>
  </si>
  <si>
    <t xml:space="preserve">Executive Director and Head of Paid Service </t>
  </si>
  <si>
    <t>Best4Business Programme Director</t>
  </si>
  <si>
    <t>Head of Rural and Structural Economy</t>
  </si>
  <si>
    <t>Chief Information Officer / Head of ICT Shared Services</t>
  </si>
  <si>
    <t>Director of Prevention and Support</t>
  </si>
  <si>
    <t>Acting Strategic Director of Adult Social Care and Health</t>
  </si>
  <si>
    <t>Acting Director of Legal Services and Interim Monitoring Officer</t>
  </si>
  <si>
    <t>Deputy Director of Children's Services and Director of Children's Social Care</t>
  </si>
  <si>
    <t>Interim Executive Director of Corporate Services - Section 151 Officer (from 25th April 2017)</t>
  </si>
  <si>
    <t>Acting Executive Director of People</t>
  </si>
  <si>
    <t>Deputy Chief Executive and Executive Director of Place</t>
  </si>
  <si>
    <t>Mike Suarez</t>
  </si>
  <si>
    <t xml:space="preserve">Chief Executive – </t>
  </si>
  <si>
    <t xml:space="preserve">Acting Chief Executive – </t>
  </si>
  <si>
    <t>Business Lead/Director</t>
  </si>
  <si>
    <t>Director of Integrated Early Support</t>
  </si>
  <si>
    <t>Director of Place Operations</t>
  </si>
  <si>
    <t>Director of Place Commissioning and Commercial Management</t>
  </si>
  <si>
    <t>Director of Children's Social Care</t>
  </si>
  <si>
    <t>Deputy Chief Executive - People</t>
  </si>
  <si>
    <t>Deputy Chief Executive - Places</t>
  </si>
  <si>
    <t>Mrs S Brousas</t>
  </si>
  <si>
    <t>Director of Professional Services - Post removed 12/31/2017</t>
  </si>
  <si>
    <t>Mr G Meehan</t>
  </si>
  <si>
    <t>Head of Human Resource and Development</t>
  </si>
  <si>
    <t>Head of Finance, Governance &amp; Assurance</t>
  </si>
  <si>
    <t>Director of Place and Enterpise</t>
  </si>
  <si>
    <t>Executive Director Head of Paid Service</t>
  </si>
  <si>
    <t>Service Director (Resilient Cornwall) and Chief Fire Officer</t>
  </si>
  <si>
    <t>Acting Service Director for Wellbeing and Public Health</t>
  </si>
  <si>
    <t xml:space="preserve">Service Director for Assurance </t>
  </si>
  <si>
    <t>Strategic Director for Economic Growth and Development</t>
  </si>
  <si>
    <t>Strategic Director for Neighbourhoods</t>
  </si>
  <si>
    <t>Strategic Director for Children, Families and Adults</t>
  </si>
  <si>
    <t>Strategic Director – Finance</t>
  </si>
  <si>
    <t>Strategic Director: Resources</t>
  </si>
  <si>
    <t>Head of Property and Engineering</t>
  </si>
  <si>
    <t>Director of Environmental Services</t>
  </si>
  <si>
    <t>Director, Legal &amp; Democratic</t>
  </si>
  <si>
    <t>Director, Finance and Procurement</t>
  </si>
  <si>
    <t>Corporate Director, Growth, Investment and Place</t>
  </si>
  <si>
    <t>Corporate Director, Children and Education</t>
  </si>
  <si>
    <t>Corporate Director Adult Social Care</t>
  </si>
  <si>
    <t>Corporate Director, Communities, Resources and Digital</t>
  </si>
  <si>
    <t>Associate Director, People and Business</t>
  </si>
  <si>
    <t>Stuart Candle</t>
  </si>
  <si>
    <t xml:space="preserve">Strategic Director </t>
  </si>
  <si>
    <t>Jason Vaughn</t>
  </si>
  <si>
    <t>Assistant Chief Executive (Enabling)</t>
  </si>
  <si>
    <t>Assistant Chief Executive (Law &amp; Corporate Governance)</t>
  </si>
  <si>
    <t>Director of Adults Services</t>
  </si>
  <si>
    <t>Service Director - Partnerships and Devolution</t>
  </si>
  <si>
    <t>Service Director - Local Services</t>
  </si>
  <si>
    <t>Service Director - Finance</t>
  </si>
  <si>
    <t>Executive Director of HR and OD and Deputy Chief Executive</t>
  </si>
  <si>
    <t>Project Director</t>
  </si>
  <si>
    <t>Director of International Projects and System Transformation</t>
  </si>
  <si>
    <t>Director of Tourism and Enterprise</t>
  </si>
  <si>
    <t>Director of Regeneration and Planning</t>
  </si>
  <si>
    <t>Deputy Managing Director: Place Shaping and Corp. Performance</t>
  </si>
  <si>
    <t>Corporate Director, Law &amp; Governance</t>
  </si>
  <si>
    <t>Corporate Director, Place and Space</t>
  </si>
  <si>
    <t>Assistant Director of Legal and Democratic Services</t>
  </si>
  <si>
    <t xml:space="preserve">Director of Tourism and Enterprise </t>
  </si>
  <si>
    <t>Assistant Director for Commissioned Services</t>
  </si>
  <si>
    <t>Assistant Director for Planning and Regeneration</t>
  </si>
  <si>
    <t>Assistant Director for Strategy and Democracy</t>
  </si>
  <si>
    <t>Chief Financial Officer and Director of Resources</t>
  </si>
  <si>
    <t xml:space="preserve">Service Manager ICT and Customer Services </t>
  </si>
  <si>
    <t>Strategic Director - Internal</t>
  </si>
  <si>
    <t>Director of Governance &amp; Corporate Services</t>
  </si>
  <si>
    <t>Dir of Finance, Housing &amp; Comm</t>
  </si>
  <si>
    <t>Dir of Governance</t>
  </si>
  <si>
    <t>Group Manager (Legal &amp; Procurement)</t>
  </si>
  <si>
    <t>Group Manager (Regulation)</t>
  </si>
  <si>
    <t>Group Manager (Corporate Finance)</t>
  </si>
  <si>
    <t>Group Manager (HR &amp; OD)</t>
  </si>
  <si>
    <t>Bala Mahendran</t>
  </si>
  <si>
    <t>Director (Corporate Services)</t>
  </si>
  <si>
    <t>Director (Environment &amp; Operations)</t>
  </si>
  <si>
    <t>Director (Housing &amp; Regeneration)</t>
  </si>
  <si>
    <t>Corporate Director  / Chief Executive</t>
  </si>
  <si>
    <t>Director of Mid-Kent Services</t>
  </si>
  <si>
    <t>Director of Finance and Business Improvement</t>
  </si>
  <si>
    <t>Director of Regeneration and Place</t>
  </si>
  <si>
    <t>Strategic Director – Transformation and Resources</t>
  </si>
  <si>
    <t>Strategic Director – Corporate Services</t>
  </si>
  <si>
    <t>Operations Corporate Director, Strategic</t>
  </si>
  <si>
    <t>Development, Section 151 Officer/Corporate</t>
  </si>
  <si>
    <t>Corporate Director, Strategic</t>
  </si>
  <si>
    <t>Alistair Stewart</t>
  </si>
  <si>
    <t>Director of Sustainable Communities</t>
  </si>
  <si>
    <t>Director of Financial Services</t>
  </si>
  <si>
    <t>Director of Public Places</t>
  </si>
  <si>
    <t>Mark Radford</t>
  </si>
  <si>
    <t>Director EK Services (1)</t>
  </si>
  <si>
    <t>Director of Community Services (2)</t>
  </si>
  <si>
    <t>Director of Neighbourhoods / Acting Chief Executive</t>
  </si>
  <si>
    <t xml:space="preserve">Project Director (Enterprise Zone) </t>
  </si>
  <si>
    <t>Director of Finance, Policy and Development</t>
  </si>
  <si>
    <t>Director of Public Services</t>
  </si>
  <si>
    <t>Managing Director, Place &amp; Economic Development</t>
  </si>
  <si>
    <t>Chief Officer (Regeneration&amp; Planning)</t>
  </si>
  <si>
    <t>Strategic Director/Chief Executive</t>
  </si>
  <si>
    <t>Director of Development, Enterprise &amp; Communities</t>
  </si>
  <si>
    <t>Interim HR &amp; OD Consultant</t>
  </si>
  <si>
    <t>Director of Neighbourhoods, Environmental Health &amp; Assets</t>
  </si>
  <si>
    <t>Director of Leisure and Well Being</t>
  </si>
  <si>
    <t>POSITION COMBINED WITH EAST LINDSEY</t>
  </si>
  <si>
    <t>Director of Housing</t>
  </si>
  <si>
    <t>A Couldrick</t>
  </si>
  <si>
    <t>Chief Executive, Birmingham Children’s Trust</t>
  </si>
  <si>
    <t>Dr A Phillips</t>
  </si>
  <si>
    <t xml:space="preserve"> Director of Public Health</t>
  </si>
  <si>
    <t>A Probert</t>
  </si>
  <si>
    <t>Chief Operating Officer, Strategic Services</t>
  </si>
  <si>
    <t>W Nazir</t>
  </si>
  <si>
    <t>Corporate Director, Economy</t>
  </si>
  <si>
    <t>S Manzie CBE</t>
  </si>
  <si>
    <t>Deputy Chief Executive (Place)</t>
  </si>
  <si>
    <t>CHIEF EXECUTIVE</t>
  </si>
  <si>
    <t>Chief Officer (Transformation &amp; Performance)</t>
  </si>
  <si>
    <t>S Norman</t>
  </si>
  <si>
    <t>Director:Education</t>
  </si>
  <si>
    <t>Director:Prevention &amp; Protection</t>
  </si>
  <si>
    <t>Director:Resources</t>
  </si>
  <si>
    <t>Director: Adult Social Care</t>
  </si>
  <si>
    <t xml:space="preserve">Director:Children's &amp; Families </t>
  </si>
  <si>
    <t>Director:Children's Services</t>
  </si>
  <si>
    <t>Director of Adult Care and Support</t>
  </si>
  <si>
    <t>Assistant Director - Finance - Section 151 officer</t>
  </si>
  <si>
    <t>Head of Legal and Democratic Services  - Monitoring Officer</t>
  </si>
  <si>
    <t>Paul Sheehan</t>
  </si>
  <si>
    <t xml:space="preserve">Chief Executive 1 </t>
  </si>
  <si>
    <t>Executive Director - Change and Governance</t>
  </si>
  <si>
    <t>Executive Director  2 - Social Care</t>
  </si>
  <si>
    <t>Executive Director - Economy &amp; Environment</t>
  </si>
  <si>
    <t>Service Director - Commercial Services</t>
  </si>
  <si>
    <t>Head of Service - Strategic Commissioning</t>
  </si>
  <si>
    <t>Director of Governance (Monitoring Officer)</t>
  </si>
  <si>
    <t>Service Director - Public Health and Well-Bein</t>
  </si>
  <si>
    <t>Service Director - City Environment</t>
  </si>
  <si>
    <t xml:space="preserve">Director of Finance (Section 151 Officer) </t>
  </si>
  <si>
    <t>Service Director - City Economy</t>
  </si>
  <si>
    <t xml:space="preserve">Director of Pensions/Assistant Director, Actuarial and Pensions </t>
  </si>
  <si>
    <t xml:space="preserve">Strategic Director of People </t>
  </si>
  <si>
    <t xml:space="preserve">Strategic Director of Place/Deputy Managing Director </t>
  </si>
  <si>
    <t>Assistant Director – Office of the Chief Executive</t>
  </si>
  <si>
    <t>Strategic Director Health and Wellbeing</t>
  </si>
  <si>
    <t>Head of democratic &amp;</t>
  </si>
  <si>
    <t>Director of adult and children's</t>
  </si>
  <si>
    <t>Director of economy and</t>
  </si>
  <si>
    <t xml:space="preserve">Temporary Director of Public Health and (Acting) Strategic Director Corporate Services </t>
  </si>
  <si>
    <t>Service Director – Governance &amp; Commissioning</t>
  </si>
  <si>
    <t xml:space="preserve">Strategic Director Economy &amp; Infrastructure </t>
  </si>
  <si>
    <t>Strategic Director Adults &amp; Health</t>
  </si>
  <si>
    <t xml:space="preserve">Chief Executive – Jacqui Gedman </t>
  </si>
  <si>
    <t>Doug Meeson</t>
  </si>
  <si>
    <t>Executive Director of Public Health</t>
  </si>
  <si>
    <t>Director of Communities &amp; Environment</t>
  </si>
  <si>
    <t>Director of Children and Families</t>
  </si>
  <si>
    <t>Director of Adults &amp; Health</t>
  </si>
  <si>
    <t>Director of Resources &amp; Housing</t>
  </si>
  <si>
    <t>Monitoring Officer - Service Director Legal and Governance</t>
  </si>
  <si>
    <t>Strategic Director, Corporate Services and Governance</t>
  </si>
  <si>
    <t>Director of Community &amp; Children's Services</t>
  </si>
  <si>
    <t>M. Cogher</t>
  </si>
  <si>
    <t>Operational Director of Enforcement</t>
  </si>
  <si>
    <t>Commissioning Director of Education</t>
  </si>
  <si>
    <t>Transformation Director</t>
  </si>
  <si>
    <t>Director of My Place</t>
  </si>
  <si>
    <t>Chief Operating Officer, Customer, Commercial and Service Delivery</t>
  </si>
  <si>
    <t>Director of Resources and Section 151 Officer</t>
  </si>
  <si>
    <t xml:space="preserve"> Andrew Howe</t>
  </si>
  <si>
    <t>Christopher Munday</t>
  </si>
  <si>
    <t>Strategic Director of Children and Young People</t>
  </si>
  <si>
    <t>Strategic Director of Adults, Communities and Health</t>
  </si>
  <si>
    <t>Strategic Director of Environment</t>
  </si>
  <si>
    <t>Assistant Chief Exec (Monitoring Officer)</t>
  </si>
  <si>
    <t>Leigh Whitehouse - Director Of Finance and Corporate Services</t>
  </si>
  <si>
    <t xml:space="preserve">Service Director </t>
  </si>
  <si>
    <t>Director of Place, Communities &amp;
Infrastructure</t>
  </si>
  <si>
    <t>Legal and HR Director</t>
  </si>
  <si>
    <t>Strategic Director Regeneration &amp; Environment</t>
  </si>
  <si>
    <t>Strategic Director Community and Wellbeing</t>
  </si>
  <si>
    <t>Strategic Director of Resources</t>
  </si>
  <si>
    <t>C downs</t>
  </si>
  <si>
    <t>N. Lemic</t>
  </si>
  <si>
    <t>D. Patterson</t>
  </si>
  <si>
    <t>Deputy Chief Executive - Executive Director, Education, Care &amp; Health Services</t>
  </si>
  <si>
    <t xml:space="preserve">Rowlands J </t>
  </si>
  <si>
    <t xml:space="preserve">Pratt M </t>
  </si>
  <si>
    <t xml:space="preserve">Executive Director of Supporting People </t>
  </si>
  <si>
    <t>O’Donnell  M</t>
  </si>
  <si>
    <t xml:space="preserve">Executive Director of Corporate Services and Section 151 Officer, Executive Director of Special Projects </t>
  </si>
  <si>
    <t>Cooke M</t>
  </si>
  <si>
    <t>Jacqueline Harris Baker</t>
  </si>
  <si>
    <t>Director of Law and Minitoring Officer</t>
  </si>
  <si>
    <t>Julian Ellerby</t>
  </si>
  <si>
    <t>Director, Strategy and Partnerships</t>
  </si>
  <si>
    <t xml:space="preserve">Executive, Corporate Resources and Section 151 Officer. </t>
  </si>
  <si>
    <t>Barbara Peacock</t>
  </si>
  <si>
    <t>Executive Director, People</t>
  </si>
  <si>
    <t>Executive Director for
Regeneration &amp; Housing</t>
  </si>
  <si>
    <t>Paul Najsare</t>
  </si>
  <si>
    <t>Executive Director of Regeneration and Environment</t>
  </si>
  <si>
    <t>Executive Director of Health, Housing &amp; Adult Social Care</t>
  </si>
  <si>
    <t>Executive Director of Finance, Resources &amp; Customer Services</t>
  </si>
  <si>
    <t>Executive Director of Schools and Children's Services</t>
  </si>
  <si>
    <t>J O’Malley</t>
  </si>
  <si>
    <t>Director of Housing &amp; Safer Communities</t>
  </si>
  <si>
    <t>Director of Health and Adult’s Services</t>
  </si>
  <si>
    <t>Director of Communities &amp; Environment (Deputy Chief Exec)</t>
  </si>
  <si>
    <t>Director of Policy, Strategy &amp; Economic Development</t>
  </si>
  <si>
    <t>Director of Communications, Culture &amp; Engagement</t>
  </si>
  <si>
    <t xml:space="preserve"> A Canning</t>
  </si>
  <si>
    <t>K Wright</t>
  </si>
  <si>
    <t>S Binjal</t>
  </si>
  <si>
    <t>Director of Legal &amp; Governance</t>
  </si>
  <si>
    <t>J Sumner</t>
  </si>
  <si>
    <t>Sarah Thomas</t>
  </si>
  <si>
    <t>Sue Redmond</t>
  </si>
  <si>
    <t>Shared Services Executive Director of Adult Social Care</t>
  </si>
  <si>
    <t>Steve Miley</t>
  </si>
  <si>
    <t>Jo Rowlands</t>
  </si>
  <si>
    <t>Lead   Director   Regeneration,   Planning  &amp; Housing</t>
  </si>
  <si>
    <t>Strategic Director of Finance and Governance</t>
  </si>
  <si>
    <t>Assistant Director Strategy &amp; Communications</t>
  </si>
  <si>
    <t>Assistant Director Corporate Governance</t>
  </si>
  <si>
    <t>Director of Housing &amp; Regeneration Planning</t>
  </si>
  <si>
    <t>T Evans</t>
  </si>
  <si>
    <t>COO &amp; Acting Deputy Chief Executive</t>
  </si>
  <si>
    <t xml:space="preserve">Corporate Director - Community </t>
  </si>
  <si>
    <t>Divisional Director - Strategic Commissioning</t>
  </si>
  <si>
    <t xml:space="preserve">Director of Finance </t>
  </si>
  <si>
    <t xml:space="preserve">Acting Director of Adult Social Care </t>
  </si>
  <si>
    <t xml:space="preserve">Acting Corporate Director - People </t>
  </si>
  <si>
    <t xml:space="preserve">Director of Legal and Governance </t>
  </si>
  <si>
    <t>Legal and Governance</t>
  </si>
  <si>
    <t>Director Adult Social
Care and Health</t>
  </si>
  <si>
    <t>Head of Special Projects</t>
  </si>
  <si>
    <t>Head of Business Assurance</t>
  </si>
  <si>
    <t>Head of Administrative, Technical Support, Licensing and Business Services</t>
  </si>
  <si>
    <t>Deputy Director Corporate Finance</t>
  </si>
  <si>
    <t>Deputy Director of Housing, Environment, Education and Health</t>
  </si>
  <si>
    <t>Head of HR, Performance Improvement and Communications</t>
  </si>
  <si>
    <t>Head of Legal Services and Borough Solicitor</t>
  </si>
  <si>
    <t>Deputy Director, Infrastructure, Procurement, Waste Services &amp; ICT</t>
  </si>
  <si>
    <t xml:space="preserve">Corporate Director of Social Care </t>
  </si>
  <si>
    <t xml:space="preserve">Director Customer Relations, Communications and Engagement </t>
  </si>
  <si>
    <t xml:space="preserve">Director Adult Safeguarding, Social Care and Health </t>
  </si>
  <si>
    <t xml:space="preserve">Director Education and Early Intervention </t>
  </si>
  <si>
    <t xml:space="preserve">Director Joint Commissioning </t>
  </si>
  <si>
    <t xml:space="preserve">Director ICT </t>
  </si>
  <si>
    <t xml:space="preserve">Director Children's Safeguarding and Specialist Services </t>
  </si>
  <si>
    <t>Lesley Seary</t>
  </si>
  <si>
    <t>Director for HR and OD</t>
  </si>
  <si>
    <t>Chris Buss</t>
  </si>
  <si>
    <t xml:space="preserve">Director of Finance/Executive Director Resources and Assets </t>
  </si>
  <si>
    <t xml:space="preserve">Director of Customer Access </t>
  </si>
  <si>
    <t>Bi-Borough Director of Transport, Highways, Parks and Leisure</t>
  </si>
  <si>
    <t xml:space="preserve">Director for Corporate Property </t>
  </si>
  <si>
    <t xml:space="preserve">Director of Strategy and Local Services </t>
  </si>
  <si>
    <t>Roy Thompson</t>
  </si>
  <si>
    <t>Interim S151 Officer &amp; Head of Finance – Strategy and Accounting</t>
  </si>
  <si>
    <t>Senior Consultant - People Directorate</t>
  </si>
  <si>
    <t>Director of Finance &amp; Property</t>
  </si>
  <si>
    <t>Strategic Director, Corporate Resource</t>
  </si>
  <si>
    <t xml:space="preserve">Helen CharlesworthMay </t>
  </si>
  <si>
    <t>Strategic Director – Adults and Health</t>
  </si>
  <si>
    <t xml:space="preserve">Strategic Director – Neighbourhoods &amp; Growth </t>
  </si>
  <si>
    <t>Sean Harris</t>
  </si>
  <si>
    <t xml:space="preserve">Chief Executive  </t>
  </si>
  <si>
    <t xml:space="preserve">Chief Executive (Part time) </t>
  </si>
  <si>
    <t xml:space="preserve">Director of Children's Social Care and Health </t>
  </si>
  <si>
    <t xml:space="preserve">Executive Director for Community Services </t>
  </si>
  <si>
    <t xml:space="preserve"> Ms J Senior </t>
  </si>
  <si>
    <t xml:space="preserve">Executive Director for Resources and Regeneration </t>
  </si>
  <si>
    <t>Mr S Letchford</t>
  </si>
  <si>
    <t xml:space="preserve"> Interim Director of Environment and</t>
  </si>
  <si>
    <t>Mr A Clements</t>
  </si>
  <si>
    <t>Mr. M Hooper</t>
  </si>
  <si>
    <t xml:space="preserve"> Interim Director of Enforcement</t>
  </si>
  <si>
    <t>Ms J Sherwood</t>
  </si>
  <si>
    <t>Interim Director of Regeneration and</t>
  </si>
  <si>
    <t>Mrs P Javeri</t>
  </si>
  <si>
    <t>Director of Technology and Innovation</t>
  </si>
  <si>
    <t>Mrs J Moon</t>
  </si>
  <si>
    <t xml:space="preserve">Director of Commissioning Education and </t>
  </si>
  <si>
    <t>Mrs D Armsby</t>
  </si>
  <si>
    <t>Mr J Thomas</t>
  </si>
  <si>
    <t>Director for Commissioning</t>
  </si>
  <si>
    <t>Managing Director for One Source</t>
  </si>
  <si>
    <t>Ms M Peachey</t>
  </si>
  <si>
    <t>                            -</t>
  </si>
  <si>
    <t>Executive Director of Strategic</t>
  </si>
  <si>
    <t>Mrs J Burke</t>
  </si>
  <si>
    <t>Director of Operations Children’s Social</t>
  </si>
  <si>
    <t>Executive Director of Financial</t>
  </si>
  <si>
    <t>Mr D Trainer</t>
  </si>
  <si>
    <t>Director of Customer and Strategic</t>
  </si>
  <si>
    <t>Assistant Director of Assurance</t>
  </si>
  <si>
    <t>Corporate Director of Strategy</t>
  </si>
  <si>
    <t>Corporate Director of People</t>
  </si>
  <si>
    <t>Paul Martin</t>
  </si>
  <si>
    <t>G Scott</t>
  </si>
  <si>
    <t>D Collins</t>
  </si>
  <si>
    <t>Corporate Director of Governance &amp; Monitoring Officer</t>
  </si>
  <si>
    <t>Mr A Dalvi</t>
  </si>
  <si>
    <t>Director of Property &amp; Asset Management</t>
  </si>
  <si>
    <t>Director of Governance &amp; Law</t>
  </si>
  <si>
    <t>Linzi Roberts-Egan</t>
  </si>
  <si>
    <t>Head of ICT</t>
  </si>
  <si>
    <t>D. Warwick</t>
  </si>
  <si>
    <t>Executive Director Growth, Planning and Housing</t>
  </si>
  <si>
    <t>Bi-borough Executive Director of Children's Services</t>
  </si>
  <si>
    <t>E Watson</t>
  </si>
  <si>
    <t>Executive Director the West End Partnership</t>
  </si>
  <si>
    <t>Director of Communication and Strategy</t>
  </si>
  <si>
    <t>City Treasurer</t>
  </si>
  <si>
    <t>Her Majesty's Coroner - Inner West London</t>
  </si>
  <si>
    <t>Charlie Parker</t>
  </si>
  <si>
    <t>Director of Position</t>
  </si>
  <si>
    <t>M Reardon</t>
  </si>
  <si>
    <t>Gerry Millar</t>
  </si>
  <si>
    <t>Director of Property &amp;  Projects</t>
  </si>
  <si>
    <t>Nuala Gallagher</t>
  </si>
  <si>
    <t>Director of City Centre Development</t>
  </si>
  <si>
    <t>Director of Cily &amp; Neighbourhood Services</t>
  </si>
  <si>
    <t>Direclor of Finance &amp; Resources</t>
  </si>
  <si>
    <t>Suzanne Wylle</t>
  </si>
  <si>
    <t>Mrs M Quinn</t>
  </si>
  <si>
    <t xml:space="preserve">Director of Corporate Services
</t>
  </si>
  <si>
    <t>Mr A McPeake</t>
  </si>
  <si>
    <t xml:space="preserve">Director of Environmental Services
</t>
  </si>
  <si>
    <t>Mr R Baker</t>
  </si>
  <si>
    <t xml:space="preserve">Director of Leisure and Development
</t>
  </si>
  <si>
    <t>Mr D Jackson</t>
  </si>
  <si>
    <t xml:space="preserve">Chief Executive
</t>
  </si>
  <si>
    <t>Director of Health &amp; Community</t>
  </si>
  <si>
    <t>Director of Enviornmental Services</t>
  </si>
  <si>
    <t>S Clarke</t>
  </si>
  <si>
    <t>Director of Service Support*</t>
  </si>
  <si>
    <t>D Rogan</t>
  </si>
  <si>
    <t>Director of Service Transformation</t>
  </si>
  <si>
    <t>Sandra Cole</t>
  </si>
  <si>
    <t>Director of Finance and Givernance</t>
  </si>
  <si>
    <t>Karen Hargan</t>
  </si>
  <si>
    <t>Director of Organisational Design &amp; Community Planning</t>
  </si>
  <si>
    <t>Mark Kelso</t>
  </si>
  <si>
    <t xml:space="preserve"> Direclor of Active Health &amp; Communities</t>
  </si>
  <si>
    <t xml:space="preserve"> Clerk &amp; Chief Executive</t>
  </si>
  <si>
    <t>Gladys Rhodes-White</t>
  </si>
  <si>
    <t>Executive Director (Apr - Oct)</t>
  </si>
  <si>
    <t>Managing Director (Apr - Dec)</t>
  </si>
  <si>
    <t>Richard Ambrose</t>
  </si>
  <si>
    <t>Director of Finance and Procurement (s151 Officer)</t>
  </si>
  <si>
    <t>Sheila Norris</t>
  </si>
  <si>
    <t>Rachael Shimmin</t>
  </si>
  <si>
    <t>(G Beasley)</t>
  </si>
  <si>
    <t>Chief Executive (G Beasley)</t>
  </si>
  <si>
    <t>Assistant Director - Finance (Chief Finance Officer)</t>
  </si>
  <si>
    <t>Assistant Director - Health &amp; Wellbeing (Director of Public Health)</t>
  </si>
  <si>
    <t>Corporate Director - Economy &amp; Highways Services</t>
  </si>
  <si>
    <t>Corporate Director - Children &amp; Families Services</t>
  </si>
  <si>
    <t>Corporate Director - Resources &amp; Transformation</t>
  </si>
  <si>
    <t>Brenda Smith</t>
  </si>
  <si>
    <t xml:space="preserve"> Corporate Director - Health, Care and Community Services </t>
  </si>
  <si>
    <t>Director  of  Public  Health</t>
  </si>
  <si>
    <t>Strategic  Director  of
Corporate Resources</t>
  </si>
  <si>
    <t>Director  of  Finance  and
ICT</t>
  </si>
  <si>
    <t>Strategic  Director  of Economy,  Transport  &amp;
Environment</t>
  </si>
  <si>
    <t>Strategic  Director  of  Adult
Care</t>
  </si>
  <si>
    <t>Strategic  Director  of
Children's  Services</t>
  </si>
  <si>
    <t>Head of Digital Transformation and Business Support</t>
  </si>
  <si>
    <t>Head of Organisational Development</t>
  </si>
  <si>
    <t>Chief Officer for Adult Care and Health</t>
  </si>
  <si>
    <t>Assistant Director of Public Health</t>
  </si>
  <si>
    <t xml:space="preserve">Director of Children’s Services </t>
  </si>
  <si>
    <t>Chief Executive - Becky Shaw</t>
  </si>
  <si>
    <t>Director, Legal and Assurance</t>
  </si>
  <si>
    <t>Ms Nicola Beach</t>
  </si>
  <si>
    <t>Executive Director, Infrastructure and Environment</t>
  </si>
  <si>
    <t>Director, Adult Social Care</t>
  </si>
  <si>
    <t>Executive Director, Corporate Development</t>
  </si>
  <si>
    <t>Director, Organisation Development and People</t>
  </si>
  <si>
    <t>Director, Digital</t>
  </si>
  <si>
    <t>Executive Director, Children and Families</t>
  </si>
  <si>
    <t>Mrs Margaret Lee</t>
  </si>
  <si>
    <t>Executive Director, Corporate and Customer Services</t>
  </si>
  <si>
    <t xml:space="preserve"> Mr Mark Carroll</t>
  </si>
  <si>
    <t>Executive Director, Economy, Localities and Public Health</t>
  </si>
  <si>
    <t>Director, Wellbeing, Public Health and Communities</t>
  </si>
  <si>
    <t>Mr David Hill</t>
  </si>
  <si>
    <t>Executive Director, Social Care and Education</t>
  </si>
  <si>
    <t>Chief Executives</t>
  </si>
  <si>
    <t>Operations Lead:  Adult Social Care &amp; Business Development</t>
  </si>
  <si>
    <t>Director: Strategy &amp; Challenge &amp; Monitoring Officer</t>
  </si>
  <si>
    <t xml:space="preserve">Interim Director: Children's Services
</t>
  </si>
  <si>
    <t xml:space="preserve">Director of Adults' Health &amp; Care  </t>
  </si>
  <si>
    <t xml:space="preserve">Deputy Chief Executive and Director of Corporate Resources </t>
  </si>
  <si>
    <t xml:space="preserve">Deputy Chief Fire Officer </t>
  </si>
  <si>
    <t>Deputy Director Community Protection</t>
  </si>
  <si>
    <t>Director Public Healt</t>
  </si>
  <si>
    <t xml:space="preserve">Chief Legal Officer </t>
  </si>
  <si>
    <t xml:space="preserve">Acting Director Community Protection </t>
  </si>
  <si>
    <t>Director Adult Care Services</t>
  </si>
  <si>
    <t>J Wood</t>
  </si>
  <si>
    <t>Chief Executive &amp; Director of Environment</t>
  </si>
  <si>
    <t>Andrew Ireland</t>
  </si>
  <si>
    <t>Corporate Director Adult Social Care &amp; Health</t>
  </si>
  <si>
    <t>General Counsel</t>
  </si>
  <si>
    <t>Corporate Director Engagement, Organisation Design</t>
  </si>
  <si>
    <t>Andy Wood</t>
  </si>
  <si>
    <t>Corporate Director Children, Young People &amp; Education</t>
  </si>
  <si>
    <t>Corporate Director Strategic &amp; Corporate Services</t>
  </si>
  <si>
    <t xml:space="preserve">Corporate Director Adult Social Care &amp; Health </t>
  </si>
  <si>
    <t>Director of Development and Corporate Services</t>
  </si>
  <si>
    <t>J Turton</t>
  </si>
  <si>
    <t>Director of Corporate Resources - S151
Officer</t>
  </si>
  <si>
    <t>D Ashworth</t>
  </si>
  <si>
    <t>M Dunkley</t>
  </si>
  <si>
    <t xml:space="preserve">Executive Director of Finance and Commercial Services
</t>
  </si>
  <si>
    <t>Executive Director of Communities and Environment</t>
  </si>
  <si>
    <t xml:space="preserve"> Corporate Director of Children and Young People's Services</t>
  </si>
  <si>
    <t>Corporate Director of Place &amp;
Communities</t>
  </si>
  <si>
    <t>Corporate Director of ASC&amp;PH (and Deputy Chief Executive)</t>
  </si>
  <si>
    <t>Corporate Director of CYP</t>
  </si>
  <si>
    <t>Chief Executive - A May</t>
  </si>
  <si>
    <t>Director for Property, Assets and Investment</t>
  </si>
  <si>
    <t>Director for Infrastructure Delivery</t>
  </si>
  <si>
    <t>Director for Planning and Place</t>
  </si>
  <si>
    <t>Director for Adult Services</t>
  </si>
  <si>
    <t>Director for Community Safety &amp; Chief Fire Officer</t>
  </si>
  <si>
    <t>Strategic Director for Communities</t>
  </si>
  <si>
    <t>Strategic Director for People - Jonathan McWilliam</t>
  </si>
  <si>
    <t>Chief Executive - Peter Clark</t>
  </si>
  <si>
    <t xml:space="preserve">Patrick Flaherty </t>
  </si>
  <si>
    <t>Chief Executive - John Henderson</t>
  </si>
  <si>
    <t>Sue Roper</t>
  </si>
  <si>
    <t>Assistant Director Strategic Development</t>
  </si>
  <si>
    <t>Interim Director of Children's Services</t>
  </si>
  <si>
    <t>Deborah Cadman</t>
  </si>
  <si>
    <t>Mike Hennessey</t>
  </si>
  <si>
    <t>Director of Adult &amp; Community Services</t>
  </si>
  <si>
    <t>Deputy Chief Executive / Director of Corporate Services</t>
  </si>
  <si>
    <t>Abdul Razaq</t>
  </si>
  <si>
    <t>Director of Public Health &amp; Protection</t>
  </si>
  <si>
    <t>Director of Fire &amp; Public Safety / Chief Fire Officer</t>
  </si>
  <si>
    <t>Strategic Director of Environment &amp;
Infrastructure</t>
  </si>
  <si>
    <t>Head of Fire &amp; Rescue</t>
  </si>
  <si>
    <t>Strategic Director, Adults Social Care &amp;
Public Health</t>
  </si>
  <si>
    <t>Deputy Chief Executive and Strategic, Director of Children, Schools &amp; Families</t>
  </si>
  <si>
    <t xml:space="preserve">Head of Finance </t>
  </si>
  <si>
    <t xml:space="preserve"> David Carter </t>
  </si>
  <si>
    <t xml:space="preserve">Joint Managing Director &amp; Strategic Director, Resources </t>
  </si>
  <si>
    <t xml:space="preserve"> Dr John Linnane </t>
  </si>
  <si>
    <t xml:space="preserve"> Monica Fogarty </t>
  </si>
  <si>
    <t>Director of Energy, Waste &amp; Environment</t>
  </si>
  <si>
    <t>Executive Director Children, Adults, Families, Health and Education</t>
  </si>
  <si>
    <t>Director of Law &amp; Assurance</t>
  </si>
  <si>
    <t>Director of Highways &amp; Transport</t>
  </si>
  <si>
    <t>Director of Public Protection and Deputy Chief Fire Officer</t>
  </si>
  <si>
    <t>Director of Children and Family Services</t>
  </si>
  <si>
    <t>Director of Fire Service Operations &amp; Chief Fire Officer</t>
  </si>
  <si>
    <t>Director of Economy, Planning &amp; Place</t>
  </si>
  <si>
    <t>Director of Adults' Services</t>
  </si>
  <si>
    <t>Executive Director Economy, Infrastructure &amp; Environment</t>
  </si>
  <si>
    <t>Steve Stewart</t>
  </si>
  <si>
    <t>Director of Children, Families and
Communities</t>
  </si>
  <si>
    <t>2017 Total</t>
  </si>
  <si>
    <t>2018 Total</t>
  </si>
  <si>
    <t>check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</si>
</sst>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_-;\-* #,##0_-;_-* &quot;-&quot;??_-;_-@"/>
  </numFmts>
  <fonts count="9" x14ac:knownFonts="1">
    <font>
      <sz val="11"/>
      <color theme="1"/>
      <name val="Arial"/>
    </font>
    <font>
      <sz val="10"/>
      <color rgb="FF000000"/>
      <name val="Calibri"/>
    </font>
    <font>
      <sz val="11"/>
      <color rgb="FF000000"/>
      <name val="Calibri"/>
    </font>
    <font>
      <sz val="10"/>
      <color theme="0"/>
      <name val="Branding semibold"/>
    </font>
    <font>
      <sz val="10"/>
      <color theme="1"/>
      <name val="Branding semilight"/>
    </font>
    <font>
      <sz val="10"/>
      <color theme="1"/>
      <name val="Arial"/>
    </font>
    <font>
      <sz val="11"/>
      <color rgb="FF000000"/>
      <name val="Arial"/>
    </font>
    <font>
      <b/>
      <sz val="11"/>
      <color rgb="FF000000"/>
      <name val="Arial"/>
    </font>
    <font>
      <sz val="12"/>
      <color rgb="FF000000"/>
      <name val="Calibri"/>
    </font>
  </fonts>
  <fills count="7">
    <fill>
      <patternFill patternType="none"/>
    </fill>
    <fill>
      <patternFill patternType="gray125"/>
    </fill>
    <fill>
      <patternFill patternType="solid">
        <fgColor rgb="FFD9E2F3"/>
        <bgColor rgb="FFD9E2F3"/>
      </patternFill>
    </fill>
    <fill>
      <patternFill patternType="solid">
        <fgColor rgb="FFFFFF00"/>
        <bgColor rgb="FFFFFF00"/>
      </patternFill>
    </fill>
    <fill>
      <patternFill patternType="solid">
        <fgColor rgb="FF005D2D"/>
        <bgColor rgb="FF005D2D"/>
      </patternFill>
    </fill>
    <fill>
      <patternFill patternType="solid">
        <fgColor rgb="FFE2EFD9"/>
        <bgColor rgb="FFE2EFD9"/>
      </patternFill>
    </fill>
    <fill>
      <patternFill patternType="solid">
        <fgColor rgb="FFB4C6E7"/>
        <bgColor rgb="FFB4C6E7"/>
      </patternFill>
    </fill>
  </fills>
  <borders count="35">
    <border>
      <left/>
      <right/>
      <top/>
      <bottom/>
      <diagonal/>
    </border>
    <border>
      <left/>
      <right/>
      <top/>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rgb="FFFFFFFF"/>
      </top>
      <bottom/>
      <diagonal/>
    </border>
    <border>
      <left style="thin">
        <color rgb="FF999999"/>
      </left>
      <right/>
      <top/>
      <bottom/>
      <diagonal/>
    </border>
    <border>
      <left style="thin">
        <color rgb="FF999999"/>
      </left>
      <right style="thin">
        <color rgb="FF999999"/>
      </right>
      <top/>
      <bottom/>
      <diagonal/>
    </border>
    <border>
      <left style="thin">
        <color rgb="FFFFFFFF"/>
      </left>
      <right/>
      <top style="thin">
        <color rgb="FF999999"/>
      </top>
      <bottom/>
      <diagonal/>
    </border>
    <border>
      <left style="thin">
        <color rgb="FF999999"/>
      </left>
      <right/>
      <top style="thin">
        <color rgb="FF999999"/>
      </top>
      <bottom style="thin">
        <color rgb="FF999999"/>
      </bottom>
      <diagonal/>
    </border>
    <border>
      <left style="thin">
        <color rgb="FFFFFFFF"/>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FFFFFF"/>
      </left>
      <right style="thin">
        <color rgb="FF999999"/>
      </right>
      <top style="thin">
        <color rgb="FF999999"/>
      </top>
      <bottom/>
      <diagonal/>
    </border>
    <border>
      <left/>
      <right/>
      <top style="thin">
        <color rgb="FF999999"/>
      </top>
      <bottom/>
      <diagonal/>
    </border>
    <border>
      <left/>
      <right/>
      <top style="thin">
        <color rgb="FF999999"/>
      </top>
      <bottom style="thin">
        <color rgb="FF999999"/>
      </bottom>
      <diagonal/>
    </border>
    <border>
      <left/>
      <right/>
      <top/>
      <bottom style="thin">
        <color rgb="FF9CC2E5"/>
      </bottom>
      <diagonal/>
    </border>
    <border>
      <left style="thin">
        <color rgb="FF000000"/>
      </left>
      <right/>
      <top style="thin">
        <color rgb="FFFFFFFF"/>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FFFFFF"/>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top style="thin">
        <color indexed="65"/>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8"/>
      </right>
      <top style="thin">
        <color indexed="65"/>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s>
  <cellStyleXfs count="1">
    <xf numFmtId="0" fontId="0" fillId="0" borderId="0"/>
  </cellStyleXfs>
  <cellXfs count="82">
    <xf numFmtId="0" fontId="0" fillId="0" borderId="0" xfId="0" applyFont="1" applyAlignment="1"/>
    <xf numFmtId="0" fontId="1" fillId="2" borderId="1" xfId="0" applyFont="1" applyFill="1" applyBorder="1" applyAlignment="1">
      <alignment horizontal="left"/>
    </xf>
    <xf numFmtId="0" fontId="1" fillId="2" borderId="1" xfId="0" applyFont="1" applyFill="1" applyBorder="1" applyAlignment="1">
      <alignment horizontal="right"/>
    </xf>
    <xf numFmtId="164" fontId="1" fillId="2" borderId="1" xfId="0" applyNumberFormat="1" applyFont="1" applyFill="1" applyBorder="1" applyAlignment="1">
      <alignment horizontal="right"/>
    </xf>
    <xf numFmtId="0" fontId="1" fillId="2" borderId="1" xfId="0" applyFont="1" applyFill="1" applyBorder="1"/>
    <xf numFmtId="0" fontId="1" fillId="3" borderId="1" xfId="0" applyFont="1" applyFill="1" applyBorder="1"/>
    <xf numFmtId="0" fontId="1" fillId="0" borderId="0" xfId="0" applyFont="1"/>
    <xf numFmtId="0" fontId="1" fillId="0" borderId="0" xfId="0" applyFont="1" applyAlignment="1">
      <alignment horizontal="center" vertical="top"/>
    </xf>
    <xf numFmtId="0" fontId="2" fillId="0" borderId="0" xfId="0" applyFont="1"/>
    <xf numFmtId="0" fontId="1" fillId="0" borderId="0" xfId="0" applyFont="1" applyAlignment="1">
      <alignment horizontal="center" vertical="center"/>
    </xf>
    <xf numFmtId="164" fontId="1" fillId="0" borderId="0" xfId="0" applyNumberFormat="1" applyFont="1" applyAlignment="1">
      <alignment horizontal="center" vertical="top"/>
    </xf>
    <xf numFmtId="0" fontId="1" fillId="3" borderId="1" xfId="0" applyFont="1" applyFill="1" applyBorder="1" applyAlignment="1">
      <alignment horizontal="left"/>
    </xf>
    <xf numFmtId="0" fontId="1" fillId="3" borderId="1" xfId="0" applyFont="1" applyFill="1" applyBorder="1" applyAlignment="1">
      <alignment horizontal="right"/>
    </xf>
    <xf numFmtId="164" fontId="1" fillId="3" borderId="1" xfId="0" applyNumberFormat="1" applyFont="1" applyFill="1" applyBorder="1" applyAlignment="1">
      <alignment horizontal="right"/>
    </xf>
    <xf numFmtId="0" fontId="1" fillId="0" borderId="0" xfId="0" applyFont="1" applyAlignment="1">
      <alignment horizontal="left"/>
    </xf>
    <xf numFmtId="0" fontId="1" fillId="0" borderId="0" xfId="0" applyFont="1" applyAlignment="1">
      <alignment horizontal="left" vertical="top"/>
    </xf>
    <xf numFmtId="0" fontId="1" fillId="0" borderId="0" xfId="0" applyFont="1" applyAlignment="1">
      <alignment horizontal="right"/>
    </xf>
    <xf numFmtId="164" fontId="1" fillId="0" borderId="0" xfId="0" applyNumberFormat="1" applyFont="1" applyAlignment="1">
      <alignment horizontal="right"/>
    </xf>
    <xf numFmtId="0" fontId="2" fillId="0" borderId="0" xfId="0" applyFont="1" applyAlignment="1">
      <alignment horizontal="left"/>
    </xf>
    <xf numFmtId="0" fontId="0" fillId="0" borderId="2" xfId="0" applyFont="1" applyBorder="1"/>
    <xf numFmtId="0" fontId="0" fillId="0" borderId="3" xfId="0" applyFont="1" applyBorder="1"/>
    <xf numFmtId="3" fontId="0" fillId="0" borderId="2" xfId="0" applyNumberFormat="1" applyFont="1" applyBorder="1"/>
    <xf numFmtId="0" fontId="0" fillId="0" borderId="4" xfId="0" applyFont="1" applyBorder="1"/>
    <xf numFmtId="3" fontId="0" fillId="0" borderId="5" xfId="0" applyNumberFormat="1" applyFont="1" applyBorder="1"/>
    <xf numFmtId="0" fontId="0" fillId="0" borderId="6" xfId="0" applyFont="1" applyBorder="1"/>
    <xf numFmtId="0" fontId="0" fillId="0" borderId="7" xfId="0" applyFont="1" applyBorder="1"/>
    <xf numFmtId="0" fontId="0" fillId="0" borderId="8" xfId="0" applyFont="1" applyBorder="1"/>
    <xf numFmtId="0" fontId="0" fillId="0" borderId="9" xfId="0" applyFont="1" applyBorder="1"/>
    <xf numFmtId="0" fontId="0" fillId="0" borderId="10" xfId="0" applyFont="1" applyBorder="1"/>
    <xf numFmtId="0" fontId="3" fillId="4" borderId="1" xfId="0" applyFont="1" applyFill="1" applyBorder="1"/>
    <xf numFmtId="0" fontId="4" fillId="0" borderId="0" xfId="0" applyFont="1"/>
    <xf numFmtId="3" fontId="4" fillId="0" borderId="0" xfId="0" applyNumberFormat="1" applyFont="1"/>
    <xf numFmtId="0" fontId="5" fillId="0" borderId="0" xfId="0" applyFont="1" applyAlignment="1"/>
    <xf numFmtId="3" fontId="5" fillId="0" borderId="0" xfId="0" applyNumberFormat="1" applyFont="1"/>
    <xf numFmtId="3" fontId="5" fillId="0" borderId="0" xfId="0" applyNumberFormat="1" applyFont="1" applyAlignment="1"/>
    <xf numFmtId="0" fontId="5" fillId="0" borderId="0" xfId="0" applyFont="1"/>
    <xf numFmtId="0" fontId="4" fillId="0" borderId="0" xfId="0" quotePrefix="1" applyFont="1"/>
    <xf numFmtId="3" fontId="3" fillId="4" borderId="1" xfId="0" applyNumberFormat="1" applyFont="1" applyFill="1" applyBorder="1"/>
    <xf numFmtId="3" fontId="3" fillId="4" borderId="1" xfId="0" applyNumberFormat="1" applyFont="1" applyFill="1" applyBorder="1" applyAlignment="1">
      <alignment horizontal="right"/>
    </xf>
    <xf numFmtId="0" fontId="0" fillId="0" borderId="11" xfId="0" applyFont="1" applyBorder="1"/>
    <xf numFmtId="3" fontId="0" fillId="0" borderId="12" xfId="0" applyNumberFormat="1" applyFont="1" applyBorder="1"/>
    <xf numFmtId="3" fontId="0" fillId="0" borderId="3" xfId="0" applyNumberFormat="1" applyFont="1" applyBorder="1"/>
    <xf numFmtId="0" fontId="0" fillId="0" borderId="12" xfId="0" applyFont="1" applyBorder="1"/>
    <xf numFmtId="3" fontId="2" fillId="0" borderId="0" xfId="0" applyNumberFormat="1" applyFont="1"/>
    <xf numFmtId="0" fontId="0" fillId="0" borderId="13" xfId="0" applyFont="1" applyBorder="1"/>
    <xf numFmtId="0" fontId="6" fillId="0" borderId="0" xfId="0" applyFont="1"/>
    <xf numFmtId="0" fontId="7" fillId="0" borderId="14" xfId="0" applyFont="1" applyBorder="1" applyAlignment="1">
      <alignment horizontal="left"/>
    </xf>
    <xf numFmtId="0" fontId="7" fillId="0" borderId="14" xfId="0" applyFont="1" applyBorder="1"/>
    <xf numFmtId="0" fontId="6" fillId="0" borderId="0" xfId="0" applyFont="1" applyAlignment="1">
      <alignment horizontal="left"/>
    </xf>
    <xf numFmtId="0" fontId="8" fillId="0" borderId="0" xfId="0" applyFont="1"/>
    <xf numFmtId="3" fontId="0" fillId="0" borderId="8" xfId="0" applyNumberFormat="1" applyFont="1" applyBorder="1"/>
    <xf numFmtId="3" fontId="0" fillId="0" borderId="10" xfId="0" applyNumberFormat="1" applyFont="1" applyBorder="1"/>
    <xf numFmtId="0" fontId="6" fillId="0" borderId="15" xfId="0" applyFont="1" applyBorder="1"/>
    <xf numFmtId="0" fontId="6" fillId="0" borderId="16" xfId="0" applyFont="1" applyBorder="1"/>
    <xf numFmtId="0" fontId="6" fillId="0" borderId="17" xfId="0" applyFont="1" applyBorder="1"/>
    <xf numFmtId="0" fontId="6" fillId="0" borderId="18" xfId="0" applyFont="1" applyBorder="1"/>
    <xf numFmtId="0" fontId="6" fillId="0" borderId="19" xfId="0" applyFont="1" applyBorder="1"/>
    <xf numFmtId="0" fontId="6" fillId="0" borderId="20" xfId="0" applyFont="1" applyBorder="1"/>
    <xf numFmtId="0" fontId="2" fillId="5" borderId="1" xfId="0" applyFont="1" applyFill="1" applyBorder="1"/>
    <xf numFmtId="0" fontId="2" fillId="6" borderId="1" xfId="0" applyFont="1" applyFill="1" applyBorder="1"/>
    <xf numFmtId="0" fontId="0" fillId="0" borderId="21" xfId="0" pivotButton="1" applyFont="1" applyBorder="1" applyAlignment="1"/>
    <xf numFmtId="0" fontId="0" fillId="0" borderId="22" xfId="0" applyFont="1" applyBorder="1" applyAlignment="1"/>
    <xf numFmtId="0" fontId="0" fillId="0" borderId="22" xfId="0" pivotButton="1" applyFont="1" applyBorder="1" applyAlignment="1"/>
    <xf numFmtId="0" fontId="0" fillId="0" borderId="23" xfId="0" applyFont="1" applyBorder="1" applyAlignment="1"/>
    <xf numFmtId="0" fontId="0" fillId="0" borderId="24" xfId="0" applyFont="1" applyBorder="1" applyAlignment="1"/>
    <xf numFmtId="0" fontId="0" fillId="0" borderId="25" xfId="0" applyFont="1" applyBorder="1" applyAlignment="1"/>
    <xf numFmtId="0" fontId="0" fillId="0" borderId="21" xfId="0" applyFont="1" applyBorder="1" applyAlignment="1"/>
    <xf numFmtId="0" fontId="0" fillId="0" borderId="26" xfId="0" applyFont="1" applyBorder="1" applyAlignment="1"/>
    <xf numFmtId="0" fontId="0" fillId="0" borderId="27" xfId="0" applyFont="1" applyBorder="1" applyAlignment="1"/>
    <xf numFmtId="0" fontId="0" fillId="0" borderId="28" xfId="0" applyFont="1" applyBorder="1" applyAlignment="1"/>
    <xf numFmtId="0" fontId="0" fillId="0" borderId="21" xfId="0" applyNumberFormat="1" applyFont="1" applyBorder="1" applyAlignment="1"/>
    <xf numFmtId="0" fontId="0" fillId="0" borderId="27" xfId="0" applyNumberFormat="1" applyFont="1" applyBorder="1" applyAlignment="1"/>
    <xf numFmtId="0" fontId="0" fillId="0" borderId="26" xfId="0" applyNumberFormat="1" applyFont="1" applyBorder="1" applyAlignment="1"/>
    <xf numFmtId="0" fontId="0" fillId="0" borderId="29" xfId="0" applyFont="1" applyBorder="1" applyAlignment="1"/>
    <xf numFmtId="0" fontId="0" fillId="0" borderId="30" xfId="0" applyFont="1" applyBorder="1" applyAlignment="1"/>
    <xf numFmtId="0" fontId="0" fillId="0" borderId="29" xfId="0" applyNumberFormat="1" applyFont="1" applyBorder="1" applyAlignment="1"/>
    <xf numFmtId="0" fontId="0" fillId="0" borderId="31" xfId="0" applyNumberFormat="1" applyFont="1" applyBorder="1" applyAlignment="1"/>
    <xf numFmtId="0" fontId="0" fillId="0" borderId="32" xfId="0" applyNumberFormat="1" applyFont="1" applyBorder="1" applyAlignment="1"/>
    <xf numFmtId="0" fontId="0" fillId="0" borderId="33" xfId="0" applyFont="1" applyBorder="1" applyAlignment="1"/>
    <xf numFmtId="0" fontId="0" fillId="0" borderId="33" xfId="0" applyNumberFormat="1" applyFont="1" applyBorder="1" applyAlignment="1"/>
    <xf numFmtId="0" fontId="0" fillId="0" borderId="1" xfId="0" applyNumberFormat="1" applyFont="1" applyBorder="1" applyAlignment="1"/>
    <xf numFmtId="0" fontId="0" fillId="0" borderId="34" xfId="0" applyNumberFormat="1" applyFon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Duncan Simpson" refreshedDate="44321.427190046299" refreshedVersion="4" recordCount="4386">
  <cacheSource type="worksheet">
    <worksheetSource ref="A1:P4387" sheet="16-17 and 17-18 combined data"/>
  </cacheSource>
  <cacheFields count="16">
    <cacheField name="UNIQUE ID" numFmtId="0">
      <sharedItems containsSemiMixedTypes="0" containsString="0" containsNumber="1" containsInteger="1" minValue="1" maxValue="418" count="418">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sharedItems>
    </cacheField>
    <cacheField name="Council" numFmtId="0">
      <sharedItems count="418">
        <s v="South Holland"/>
        <s v="Ards and North Down"/>
        <s v="South Kesteven"/>
        <s v="West Lindsey"/>
        <s v="Breckland"/>
        <s v="Clackmannanshire"/>
        <s v="Dumfries and Galloway"/>
        <s v="Broadland"/>
        <s v="Great Yarmouth"/>
        <s v="East Ayrshire"/>
        <s v="East Lothian"/>
        <s v="King's Lynn and West Norfolk"/>
        <s v="North Norfolk"/>
        <s v="East Renfrewshire"/>
        <s v="Elmbridge"/>
        <s v="Na h-Eileanan Siar"/>
        <s v="Hartlepool"/>
        <s v="Norwich"/>
        <s v="South Norfolk"/>
        <s v="Falkirk"/>
        <s v="Middlesbrough"/>
        <s v="Epsom and Ewell"/>
        <s v="Guildford"/>
        <s v="Corby"/>
        <s v="Redcar and Cleveland"/>
        <s v="Highland"/>
        <s v="Inverclyde"/>
        <s v="Stockton-on-Tees"/>
        <s v="Daventry"/>
        <s v="Mole Valley"/>
        <s v="Reigate and Banstead"/>
        <s v="Darlington"/>
        <s v="Midlothian"/>
        <s v="East Northamptonshire"/>
        <s v="Kettering"/>
        <s v="Moray"/>
        <s v="Halton"/>
        <s v="Runnymede"/>
        <s v="Spelthorne"/>
        <s v="Warrington"/>
        <s v="North Ayrshire"/>
        <s v="Northampton"/>
        <s v="South Northamptonshire"/>
        <s v="Orkney Islands"/>
        <s v="Blackburn with Darwen"/>
        <s v="Surrey Heath"/>
        <s v="Tandridge"/>
        <s v="Blackpool"/>
        <s v="Wellingborough"/>
        <s v="Scottish Borders"/>
        <s v="Shetland Islands"/>
        <s v="Kingston upon Hull, City of"/>
        <s v="Waverley"/>
        <s v="Craven"/>
        <s v="Hambleton"/>
        <s v="Woking"/>
        <s v="East Riding of Yorkshire"/>
        <s v="South Ayrshire"/>
        <s v="South Lanarkshire"/>
        <s v="Harrogate"/>
        <s v="North East Lincolnshire"/>
        <s v="North Warwickshire"/>
        <s v="Nuneaton and Bedworth"/>
        <s v="North Lincolnshire"/>
        <s v="Richmondshire"/>
        <s v="Stirling"/>
        <s v="Aberdeen City"/>
        <s v="York"/>
        <s v="Rugby"/>
        <s v="Ryedale"/>
        <s v="Scarborough"/>
        <s v="Aberdeenshire"/>
        <s v="Stratford-on-Avon"/>
        <s v="Derby"/>
        <s v="Leicester"/>
        <s v="Argyll and Bute"/>
        <s v="Selby"/>
        <s v="Warwick"/>
        <s v="City of Edinburgh"/>
        <s v="Ashfield"/>
        <s v="Rutland"/>
        <s v="Adur"/>
        <s v="Renfrewshire"/>
        <s v="Bassetlaw"/>
        <s v="Nottingham"/>
        <s v="West Dunbartonshire"/>
        <s v="Arun"/>
        <s v="Broxtowe"/>
        <s v="West Lothian"/>
        <s v="Herefordshire, County of"/>
        <s v="Chichester"/>
        <s v="Gedling"/>
        <s v="Angus"/>
        <s v="Telford and Wrekin"/>
        <s v="Mansfield"/>
        <s v="Crawley"/>
        <s v="Dundee City"/>
        <s v="Newark and Sherwood"/>
        <s v="Stoke-on-Trent"/>
        <s v="Horsham"/>
        <s v="North Lanarkshire"/>
        <s v="Rushcliffe"/>
        <s v="Bath and North East Somerset"/>
        <s v="East Dunbartonshire"/>
        <s v="Mid Sussex"/>
        <s v="Cherwell"/>
        <s v="Glasgow City"/>
        <s v="Bristol, City of"/>
        <s v="Worthing"/>
        <s v="Oxford"/>
        <s v="Fife"/>
        <s v="Perth and Kinross"/>
        <s v="Isle of Anglesey"/>
        <s v="Gwynedd"/>
        <s v="Conwy"/>
        <s v="Denbighshire"/>
        <s v="Flintshire"/>
        <s v="Wrexham"/>
        <s v="Ceredigion"/>
        <s v="Pembrokeshire"/>
        <s v="Carmarthenshire"/>
        <s v="Swansea"/>
        <s v="Neath Port Talbot"/>
        <s v="Bridgend"/>
        <s v="Vale of Glamorgan"/>
        <s v="Cardiff"/>
        <s v="Rhondda Cynon Taf"/>
        <s v="Caerphilly"/>
        <s v="Blaenau Gwent"/>
        <s v="Torfaen"/>
        <s v="Monmouthshire"/>
        <s v="Newport"/>
        <s v="Powys"/>
        <s v="Merthyr Tydfil"/>
        <s v="Aylesbury Vale"/>
        <s v="North Somerset"/>
        <s v="South Gloucestershire"/>
        <s v="Plymouth"/>
        <s v="South Oxfordshire"/>
        <s v="Torbay"/>
        <s v="Vale of White Horse"/>
        <s v="Bromsgrove"/>
        <s v="Chiltern"/>
        <s v="Bournemouth"/>
        <s v="West Oxfordshire"/>
        <s v="Malvern Hills"/>
        <s v="South Bucks"/>
        <s v="Poole"/>
        <s v="Mendip"/>
        <s v="Redditch"/>
        <s v="Wycombe"/>
        <s v="Swindon"/>
        <s v="Sedgemoor"/>
        <s v="Worcester"/>
        <s v="Cambridge"/>
        <s v="Peterborough"/>
        <s v="South Somerset"/>
        <s v="Wychavon"/>
        <s v="East Cambridgeshire"/>
        <s v="Luton"/>
        <s v="Taunton Deane"/>
        <s v="Wyre Forest"/>
        <s v="Fenland"/>
        <s v="Southend-on-Sea"/>
        <s v="West Somerset"/>
        <s v="St Albans"/>
        <s v="Huntingdonshire"/>
        <s v="Thurrock"/>
        <s v="Cannock Chase"/>
        <s v="Welwyn Hatfield"/>
        <s v="South Cambridgeshire"/>
        <s v="Medway"/>
        <s v="East Staffordshire"/>
        <s v="East Hertfordshire"/>
        <s v="Allerdale"/>
        <s v="Bracknell Forest"/>
        <s v="Lichfield"/>
        <s v="Stevenage"/>
        <s v="Barrow-in-Furness"/>
        <s v="West Berkshire"/>
        <s v="Newcastle-under-Lyme"/>
        <s v="Bolton"/>
        <s v="Carlisle"/>
        <s v="Reading"/>
        <s v="South Staffordshire"/>
        <s v="Bury"/>
        <s v="Copeland"/>
        <s v="Slough"/>
        <s v="Stafford"/>
        <s v="Manchester"/>
        <s v="Eden"/>
        <s v="Windsor and Maidenhead"/>
        <s v="Staffordshire Moorlands"/>
        <s v="Oldham"/>
        <s v="South Lakeland"/>
        <s v="Wokingham"/>
        <s v="Tamworth"/>
        <s v="Rochdale"/>
        <s v="Amber Valley"/>
        <s v="Milton Keynes"/>
        <s v="Babergh"/>
        <s v="Salford"/>
        <s v="Bolsover"/>
        <s v="Brighton and Hove"/>
        <s v="Forest Heath"/>
        <s v="Stockport"/>
        <s v="Chesterfield"/>
        <s v="Portsmouth"/>
        <s v="Ipswich"/>
        <s v="Tameside"/>
        <s v="Derbyshire Dales"/>
        <s v="Southampton"/>
        <s v="Mid Suffolk"/>
        <s v="Forest of Dean"/>
        <s v="Trafford"/>
        <s v="Wigan"/>
        <s v="Knowsley"/>
        <s v="Liverpool"/>
        <s v="St. Helens"/>
        <s v="Sefton"/>
        <s v="Wirral"/>
        <s v="Barnsley"/>
        <s v="Doncaster"/>
        <s v="Rotherham"/>
        <s v="Sheffield"/>
        <s v="Newcastle upon Tyne"/>
        <s v="North Tyneside"/>
        <s v="South Tyneside"/>
        <s v="Sunderland"/>
        <s v="Gloucester"/>
        <s v="Erewash"/>
        <s v="St Edmundsbury"/>
        <s v="Stroud"/>
        <s v="High Peak"/>
        <s v="Suffolk Coastal"/>
        <s v="Tewkesbury"/>
        <s v="North East Derbyshire"/>
        <s v="Waveney"/>
        <s v="Basingstoke and Deane"/>
        <s v="South Derbyshire"/>
        <s v="East Hampshire"/>
        <s v="East Devon"/>
        <s v="Eastleigh"/>
        <s v="Exeter"/>
        <s v="Fareham"/>
        <s v="Mid Devon"/>
        <s v="Gosport"/>
        <s v="Isle of Wight"/>
        <s v="North Devon"/>
        <s v="Hart"/>
        <s v="County Durham"/>
        <s v="South Hams"/>
        <s v="Havant"/>
        <s v="Cheshire East"/>
        <s v="Teignbridge"/>
        <s v="New Forest"/>
        <s v="Cheshire West and Chester"/>
        <s v="Torridge"/>
        <s v="Rushmoor"/>
        <s v="Shropshire"/>
        <s v="West Devon"/>
        <s v="Test Valley"/>
        <s v="Cornwall"/>
        <s v="Christchurch"/>
        <s v="Winchester"/>
        <s v="Isles of Scilly"/>
        <s v="East Dorset"/>
        <s v="Broxbourne"/>
        <s v="Wiltshire"/>
        <s v="North Dorset"/>
        <s v="Dacorum"/>
        <s v="Bedford"/>
        <s v="Purbeck"/>
        <s v="Hertsmere"/>
        <s v="Central Bedfordshire"/>
        <s v="West Dorset"/>
        <s v="North Hertfordshire"/>
        <s v="Northumberland"/>
        <s v="Weymouth and Portland"/>
        <s v="Three Rivers"/>
        <s v="Eastbourne"/>
        <s v="Watford"/>
        <s v="Hastings"/>
        <s v="Ashford"/>
        <s v="Lewes"/>
        <s v="Canterbury"/>
        <s v="Rother"/>
        <s v="Dartford"/>
        <s v="Wealden"/>
        <s v="Dover"/>
        <s v="Basildon"/>
        <s v="Gravesham"/>
        <s v="Braintree"/>
        <s v="Maidstone"/>
        <s v="Brentwood"/>
        <s v="Sevenoaks"/>
        <s v="Castle Point"/>
        <s v="Folkestone and Hythe"/>
        <s v="Chelmsford"/>
        <s v="Swale"/>
        <s v="Colchester"/>
        <s v="Thanet"/>
        <s v="Epping Forest"/>
        <s v="Tonbridge and Malling"/>
        <s v="Harlow"/>
        <s v="Tunbridge Wells"/>
        <s v="Maldon"/>
        <s v="Burnley"/>
        <s v="Rochford"/>
        <s v="Chorley"/>
        <s v="Tendring"/>
        <s v="Fylde"/>
        <s v="Uttlesford"/>
        <s v="Hyndburn"/>
        <s v="Cheltenham"/>
        <s v="Lancaster"/>
        <s v="Cotswold"/>
        <s v="Pendle"/>
        <s v="Preston"/>
        <s v="Ribble Valley"/>
        <s v="Rossendale"/>
        <s v="South Ribble"/>
        <s v="West Lancashire"/>
        <s v="Wyre"/>
        <s v="Blaby"/>
        <s v="Charnwood"/>
        <s v="Harborough"/>
        <s v="Hinckley and Bosworth"/>
        <s v="Melton"/>
        <s v="North West Leicestershire"/>
        <s v="Oadby and Wigston"/>
        <s v="Boston"/>
        <s v="East Lindsey"/>
        <s v="Lincoln"/>
        <s v="North Kesteven"/>
        <s v="Birmingham"/>
        <s v="Coventry"/>
        <s v="Dudley"/>
        <s v="Sandwell"/>
        <s v="Solihull"/>
        <s v="Walsall"/>
        <s v="Wolverhampton"/>
        <s v="Bradford"/>
        <s v="Calderdale"/>
        <s v="Kirklees"/>
        <s v="Leeds"/>
        <s v="Wakefield"/>
        <s v="Gateshead"/>
        <s v="City of London"/>
        <s v="Barking and Dagenham"/>
        <s v="Barnet"/>
        <s v="Bexley"/>
        <s v="Brent"/>
        <s v="Bromley"/>
        <s v="Camden"/>
        <s v="Croydon"/>
        <s v="Ealing"/>
        <s v="Enfield"/>
        <s v="Greenwich"/>
        <s v="Hackney"/>
        <s v="Hammersmith and Fulham"/>
        <s v="Haringey"/>
        <s v="Harrow"/>
        <s v="Havering"/>
        <s v="Hillingdon"/>
        <s v="Hounslow"/>
        <s v="Islington"/>
        <s v="Kensington and Chelsea"/>
        <s v="Kingston upon Thames"/>
        <s v="Lambeth"/>
        <s v="Lewisham"/>
        <s v="Merton"/>
        <s v="Newham"/>
        <s v="Redbridge"/>
        <s v="Richmond upon Thames"/>
        <s v="Southwark"/>
        <s v="Sutton"/>
        <s v="Tower Hamlets"/>
        <s v="Waltham Forest"/>
        <s v="Wandsworth"/>
        <s v="Westminster"/>
        <s v="Antrim and Newtownabbey"/>
        <s v="Armagh City, Banbridge and Craigavon"/>
        <s v="Belfast"/>
        <s v="Causeway Coast and Glens"/>
        <s v="Derry City and Strabane"/>
        <s v="Fermanagh and Omagh"/>
        <s v="Lisburn and Castlereagh"/>
        <s v="Mid and East Antrim"/>
        <s v="Mid Ulster"/>
        <s v="Newry, Mourne and Down"/>
        <s v="Buckinghamshire"/>
        <s v="Cambridgeshire"/>
        <s v="Cumbria"/>
        <s v="Derbyshire"/>
        <s v="Devon"/>
        <s v="Dorset"/>
        <s v="East Sussex"/>
        <s v="Essex"/>
        <s v="Gloucestershire"/>
        <s v="Hampshire"/>
        <s v="Hertfordshire"/>
        <s v="Kent"/>
        <s v="Lancashire"/>
        <s v="Leicestershire"/>
        <s v="Lincolnshire"/>
        <s v="Norfolk"/>
        <s v="Northamptonshire"/>
        <s v="North Yorkshire"/>
        <s v="Nottinghamshire"/>
        <s v="Oxfordshire"/>
        <s v="Somerset"/>
        <s v="Staffordshire"/>
        <s v="Suffolk"/>
        <s v="Surrey"/>
        <s v="Warwickshire"/>
        <s v="West Sussex"/>
        <s v="Worcestershire"/>
      </sharedItems>
    </cacheField>
    <cacheField name="Region" numFmtId="0">
      <sharedItems count="12">
        <s v="East Midlands"/>
        <s v="Northern Ireland"/>
        <s v="East of England"/>
        <s v="Scotland"/>
        <s v="South East"/>
        <s v="North East"/>
        <s v="North West"/>
        <s v="Yorkshire and the Humber"/>
        <s v="West Midlands"/>
        <s v="South West"/>
        <s v="Wales"/>
        <s v="London"/>
      </sharedItems>
    </cacheField>
    <cacheField name="NAME" numFmtId="0">
      <sharedItems containsBlank="1"/>
    </cacheField>
    <cacheField name="JOB TITLE" numFmtId="0">
      <sharedItems containsBlank="1"/>
    </cacheField>
    <cacheField name="SALARY" numFmtId="0">
      <sharedItems containsBlank="1" containsMixedTypes="1" containsNumber="1" minValue="0" maxValue="320455"/>
    </cacheField>
    <cacheField name="EXPENSES" numFmtId="0">
      <sharedItems containsBlank="1" containsMixedTypes="1" containsNumber="1" minValue="0" maxValue="132309"/>
    </cacheField>
    <cacheField name="BONUSES" numFmtId="0">
      <sharedItems containsBlank="1" containsMixedTypes="1" containsNumber="1" containsInteger="1" minValue="0" maxValue="51315"/>
    </cacheField>
    <cacheField name="COMPENSATION" numFmtId="0">
      <sharedItems containsBlank="1" containsMixedTypes="1" containsNumber="1" containsInteger="1" minValue="0" maxValue="448230"/>
    </cacheField>
    <cacheField name="OTHER" numFmtId="0">
      <sharedItems containsBlank="1" containsMixedTypes="1" containsNumber="1" minValue="0" maxValue="149250"/>
    </cacheField>
    <cacheField name="SUB TOTAL" numFmtId="0">
      <sharedItems containsBlank="1" containsMixedTypes="1" containsNumber="1" minValue="0" maxValue="570365"/>
    </cacheField>
    <cacheField name="PENSION" numFmtId="0">
      <sharedItems containsBlank="1" containsMixedTypes="1" containsNumber="1" minValue="0" maxValue="381248"/>
    </cacheField>
    <cacheField name="TOTAL" numFmtId="0">
      <sharedItems containsBlank="1" containsMixedTypes="1" containsNumber="1" minValue="0" maxValue="666622"/>
    </cacheField>
    <cacheField name="NOTES" numFmtId="0">
      <sharedItems containsBlank="1"/>
    </cacheField>
    <cacheField name="Banding" numFmtId="0">
      <sharedItems count="4">
        <s v="No data"/>
        <s v="&gt;£100,000&lt;£149,999"/>
        <s v="&gt;£150,000"/>
        <s v="&lt;£100,000"/>
      </sharedItems>
    </cacheField>
    <cacheField name="Year" numFmtId="0">
      <sharedItems containsSemiMixedTypes="0" containsString="0" containsNumber="1" containsInteger="1" minValue="2017" maxValue="2018" count="2">
        <n v="2017"/>
        <n v="2018"/>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86">
  <r>
    <x v="0"/>
    <x v="0"/>
    <x v="0"/>
    <s v="N/A"/>
    <s v="N/A"/>
    <s v="N/A"/>
    <s v="N/A"/>
    <s v="N/A"/>
    <s v="N/A"/>
    <s v="N/A"/>
    <s v="N/A"/>
    <s v="N/A"/>
    <e v="#VALUE!"/>
    <m/>
    <x v="0"/>
    <x v="0"/>
  </r>
  <r>
    <x v="1"/>
    <x v="1"/>
    <x v="1"/>
    <s v="S Reid "/>
    <s v="Chief Executive "/>
    <n v="107500"/>
    <n v="100"/>
    <m/>
    <m/>
    <m/>
    <n v="107600"/>
    <n v="21500"/>
    <n v="129100"/>
    <m/>
    <x v="1"/>
    <x v="0"/>
  </r>
  <r>
    <x v="2"/>
    <x v="2"/>
    <x v="0"/>
    <s v="Unknown "/>
    <s v="Strategic Director"/>
    <n v="93000"/>
    <m/>
    <m/>
    <m/>
    <m/>
    <n v="93000"/>
    <n v="16000"/>
    <n v="109000"/>
    <m/>
    <x v="1"/>
    <x v="0"/>
  </r>
  <r>
    <x v="2"/>
    <x v="2"/>
    <x v="0"/>
    <s v="Unknown "/>
    <s v="Strategic Director (S151 Officer)"/>
    <n v="93000"/>
    <m/>
    <m/>
    <m/>
    <n v="6000"/>
    <n v="99000"/>
    <n v="17000"/>
    <n v="116000"/>
    <m/>
    <x v="1"/>
    <x v="0"/>
  </r>
  <r>
    <x v="2"/>
    <x v="2"/>
    <x v="0"/>
    <s v="Unknown "/>
    <s v="Strategic Director"/>
    <n v="93000"/>
    <m/>
    <m/>
    <m/>
    <n v="7000"/>
    <n v="100000"/>
    <n v="17000"/>
    <n v="117000"/>
    <m/>
    <x v="1"/>
    <x v="0"/>
  </r>
  <r>
    <x v="2"/>
    <x v="2"/>
    <x v="0"/>
    <s v="Unknown "/>
    <s v="Chief Executive "/>
    <n v="123000"/>
    <m/>
    <m/>
    <m/>
    <m/>
    <n v="123000"/>
    <n v="21000"/>
    <n v="144000"/>
    <m/>
    <x v="1"/>
    <x v="0"/>
  </r>
  <r>
    <x v="3"/>
    <x v="3"/>
    <x v="0"/>
    <s v="Unknown "/>
    <s v="Chief Operating Officer"/>
    <n v="82416"/>
    <n v="0"/>
    <n v="0"/>
    <n v="0"/>
    <n v="0"/>
    <n v="82416"/>
    <n v="18234"/>
    <n v="100650"/>
    <m/>
    <x v="1"/>
    <x v="0"/>
  </r>
  <r>
    <x v="3"/>
    <x v="3"/>
    <x v="0"/>
    <s v="Unknown "/>
    <s v="Director of Resources"/>
    <n v="82416"/>
    <m/>
    <m/>
    <m/>
    <m/>
    <n v="82416"/>
    <n v="18234"/>
    <n v="100650"/>
    <m/>
    <x v="1"/>
    <x v="0"/>
  </r>
  <r>
    <x v="3"/>
    <x v="3"/>
    <x v="0"/>
    <s v="Unknown "/>
    <s v="Chief Executive "/>
    <n v="106050"/>
    <m/>
    <m/>
    <m/>
    <m/>
    <n v="106050"/>
    <n v="23463"/>
    <n v="129513"/>
    <m/>
    <x v="1"/>
    <x v="0"/>
  </r>
  <r>
    <x v="4"/>
    <x v="4"/>
    <x v="2"/>
    <s v="Unknown "/>
    <s v="Executive Director Strategy &amp; Governance"/>
    <n v="104458"/>
    <n v="460"/>
    <m/>
    <m/>
    <n v="1239"/>
    <n v="106157"/>
    <n v="13298"/>
    <n v="119455"/>
    <m/>
    <x v="1"/>
    <x v="0"/>
  </r>
  <r>
    <x v="4"/>
    <x v="4"/>
    <x v="2"/>
    <s v="Unknown "/>
    <s v="Chief Executive "/>
    <n v="122343"/>
    <n v="468"/>
    <m/>
    <m/>
    <n v="1239"/>
    <n v="124050"/>
    <n v="17128"/>
    <n v="141178"/>
    <m/>
    <x v="1"/>
    <x v="0"/>
  </r>
  <r>
    <x v="5"/>
    <x v="5"/>
    <x v="3"/>
    <s v="Garry Dallas"/>
    <s v="Executive Director"/>
    <n v="85455"/>
    <m/>
    <m/>
    <m/>
    <m/>
    <n v="85455"/>
    <n v="18457"/>
    <n v="103912"/>
    <m/>
    <x v="1"/>
    <x v="0"/>
  </r>
  <r>
    <x v="5"/>
    <x v="5"/>
    <x v="3"/>
    <s v="Nikki Bridle"/>
    <s v="Deputy Chief Executive"/>
    <n v="88949"/>
    <m/>
    <m/>
    <m/>
    <m/>
    <n v="88949"/>
    <n v="19211"/>
    <n v="108160"/>
    <m/>
    <x v="1"/>
    <x v="0"/>
  </r>
  <r>
    <x v="5"/>
    <x v="5"/>
    <x v="3"/>
    <s v="Siona Strachan"/>
    <s v="Stirling and Clackmannanshire Health and Social Care Partnership Chief Officer"/>
    <n v="89686"/>
    <m/>
    <m/>
    <m/>
    <m/>
    <n v="89686"/>
    <n v="18834"/>
    <n v="108520"/>
    <m/>
    <x v="1"/>
    <x v="0"/>
  </r>
  <r>
    <x v="5"/>
    <x v="5"/>
    <x v="3"/>
    <s v="Elane McPherson"/>
    <s v="Chief Executive"/>
    <n v="98727"/>
    <m/>
    <m/>
    <m/>
    <m/>
    <n v="98727"/>
    <n v="22032"/>
    <n v="120759"/>
    <m/>
    <x v="1"/>
    <x v="0"/>
  </r>
  <r>
    <x v="6"/>
    <x v="6"/>
    <x v="3"/>
    <s v="Gillian Brydson"/>
    <s v="Head of Education"/>
    <n v="86056"/>
    <m/>
    <m/>
    <m/>
    <m/>
    <n v="86056"/>
    <n v="18502"/>
    <n v="104558"/>
    <m/>
    <x v="1"/>
    <x v="0"/>
  </r>
  <r>
    <x v="6"/>
    <x v="6"/>
    <x v="3"/>
    <s v="Lillian Cringle"/>
    <s v="Head of Social Work"/>
    <n v="87832"/>
    <n v="258"/>
    <m/>
    <m/>
    <m/>
    <n v="88090"/>
    <n v="18844"/>
    <n v="106934"/>
    <m/>
    <x v="1"/>
    <x v="0"/>
  </r>
  <r>
    <x v="6"/>
    <x v="6"/>
    <x v="3"/>
    <s v="Lorna Meahan "/>
    <s v="Director Corporate Services "/>
    <n v="100437"/>
    <m/>
    <m/>
    <m/>
    <m/>
    <n v="100437"/>
    <n v="21594"/>
    <n v="122031"/>
    <m/>
    <x v="1"/>
    <x v="0"/>
  </r>
  <r>
    <x v="6"/>
    <x v="6"/>
    <x v="3"/>
    <s v="Derek Crichton "/>
    <s v="Director Communities "/>
    <n v="100437"/>
    <m/>
    <m/>
    <m/>
    <m/>
    <n v="100437"/>
    <n v="21594"/>
    <n v="122031"/>
    <m/>
    <x v="1"/>
    <x v="0"/>
  </r>
  <r>
    <x v="6"/>
    <x v="6"/>
    <x v="3"/>
    <s v="Colin Grant "/>
    <s v="Director Children, Young People &amp; Lifelong Learning "/>
    <n v="102234"/>
    <m/>
    <m/>
    <m/>
    <m/>
    <n v="102234"/>
    <n v="21876"/>
    <n v="124110"/>
    <m/>
    <x v="1"/>
    <x v="0"/>
  </r>
  <r>
    <x v="6"/>
    <x v="6"/>
    <x v="3"/>
    <s v="Alistair Speedie "/>
    <s v="Director Economy, Environment &amp; Infrastructure "/>
    <n v="102234"/>
    <n v="24"/>
    <m/>
    <m/>
    <m/>
    <n v="102258"/>
    <n v="21876"/>
    <n v="124134"/>
    <m/>
    <x v="1"/>
    <x v="0"/>
  </r>
  <r>
    <x v="6"/>
    <x v="6"/>
    <x v="3"/>
    <s v="Gavin Stevenson "/>
    <s v="Chief Executive "/>
    <n v="138784"/>
    <n v="783"/>
    <m/>
    <m/>
    <m/>
    <n v="139567"/>
    <n v="29839"/>
    <n v="169406"/>
    <m/>
    <x v="2"/>
    <x v="0"/>
  </r>
  <r>
    <x v="7"/>
    <x v="7"/>
    <x v="2"/>
    <s v="Unknown "/>
    <s v="Chief Executive "/>
    <n v="116285"/>
    <n v="994"/>
    <m/>
    <m/>
    <m/>
    <n v="117279"/>
    <n v="16990"/>
    <n v="134269"/>
    <m/>
    <x v="1"/>
    <x v="0"/>
  </r>
  <r>
    <x v="8"/>
    <x v="8"/>
    <x v="2"/>
    <s v="N/A"/>
    <s v="N/A"/>
    <s v="N/A"/>
    <s v="N/A"/>
    <s v="N/A"/>
    <s v="N/A"/>
    <s v="N/A"/>
    <s v="N/A"/>
    <s v="N/A"/>
    <e v="#VALUE!"/>
    <m/>
    <x v="0"/>
    <x v="0"/>
  </r>
  <r>
    <x v="9"/>
    <x v="9"/>
    <x v="3"/>
    <s v="S Taylor"/>
    <s v="Head of Children's Health, Care and Justice Services"/>
    <n v="84690"/>
    <m/>
    <m/>
    <m/>
    <m/>
    <n v="84690"/>
    <n v="16297"/>
    <n v="100987"/>
    <m/>
    <x v="1"/>
    <x v="0"/>
  </r>
  <r>
    <x v="9"/>
    <x v="9"/>
    <x v="3"/>
    <s v="K Kelly"/>
    <s v="Head of Housing and Communities"/>
    <n v="84763"/>
    <n v="0"/>
    <n v="0"/>
    <n v="0"/>
    <n v="0"/>
    <n v="84763"/>
    <n v="16263"/>
    <n v="101026"/>
    <m/>
    <x v="1"/>
    <x v="0"/>
  </r>
  <r>
    <x v="9"/>
    <x v="9"/>
    <x v="3"/>
    <s v="C McArthur"/>
    <s v="Head of Finance and ICT"/>
    <n v="86691"/>
    <n v="0"/>
    <n v="0"/>
    <n v="0"/>
    <n v="0"/>
    <n v="86691"/>
    <n v="16263"/>
    <n v="102954"/>
    <m/>
    <x v="1"/>
    <x v="0"/>
  </r>
  <r>
    <x v="9"/>
    <x v="9"/>
    <x v="3"/>
    <s v="A Ward"/>
    <s v="Head of Education"/>
    <n v="87860"/>
    <n v="0"/>
    <n v="0"/>
    <n v="0"/>
    <n v="0"/>
    <n v="87860"/>
    <n v="16957"/>
    <n v="104817"/>
    <m/>
    <x v="1"/>
    <x v="0"/>
  </r>
  <r>
    <x v="9"/>
    <x v="9"/>
    <x v="3"/>
    <s v="D Mitchell"/>
    <s v="Chief Governance Officer"/>
    <n v="89778"/>
    <n v="0"/>
    <n v="0"/>
    <n v="0"/>
    <n v="0"/>
    <n v="89778"/>
    <n v="16957"/>
    <n v="106735"/>
    <m/>
    <x v="1"/>
    <x v="0"/>
  </r>
  <r>
    <x v="9"/>
    <x v="9"/>
    <x v="3"/>
    <s v="E Fraser "/>
    <s v="Director of Health &amp; Social Care"/>
    <n v="109414"/>
    <m/>
    <m/>
    <m/>
    <m/>
    <n v="109414"/>
    <m/>
    <n v="109414"/>
    <m/>
    <x v="1"/>
    <x v="0"/>
  </r>
  <r>
    <x v="9"/>
    <x v="9"/>
    <x v="3"/>
    <s v="C McAleav ey"/>
    <s v="Depute Chief Ex ecutiv e: Safer Communities"/>
    <n v="109664"/>
    <m/>
    <m/>
    <m/>
    <m/>
    <n v="109664"/>
    <m/>
    <n v="109664"/>
    <m/>
    <x v="1"/>
    <x v="0"/>
  </r>
  <r>
    <x v="9"/>
    <x v="9"/>
    <x v="3"/>
    <s v="A McPhee"/>
    <s v="Depute Chief Ex ecutiv e and Chief Financial Officer"/>
    <n v="111842"/>
    <m/>
    <m/>
    <m/>
    <m/>
    <n v="111842"/>
    <m/>
    <n v="111842"/>
    <m/>
    <x v="1"/>
    <x v="0"/>
  </r>
  <r>
    <x v="9"/>
    <x v="9"/>
    <x v="3"/>
    <s v="F Lees "/>
    <s v="Chief Executive "/>
    <n v="131703"/>
    <m/>
    <m/>
    <m/>
    <m/>
    <n v="131703"/>
    <m/>
    <n v="131703"/>
    <m/>
    <x v="1"/>
    <x v="0"/>
  </r>
  <r>
    <x v="9"/>
    <x v="9"/>
    <x v="3"/>
    <s v="W Walkinshaw"/>
    <s v="Head of Democratic Services"/>
    <n v="32235"/>
    <n v="0"/>
    <n v="0"/>
    <n v="132721"/>
    <n v="0"/>
    <n v="164956"/>
    <n v="5300"/>
    <n v="170256"/>
    <m/>
    <x v="2"/>
    <x v="0"/>
  </r>
  <r>
    <x v="10"/>
    <x v="10"/>
    <x v="3"/>
    <s v="Alex McCrorie"/>
    <s v="Depute Chief Executive - Resources &amp; People Services"/>
    <n v="98959"/>
    <m/>
    <m/>
    <m/>
    <m/>
    <n v="98959"/>
    <m/>
    <n v="98959"/>
    <m/>
    <x v="3"/>
    <x v="0"/>
  </r>
  <r>
    <x v="11"/>
    <x v="11"/>
    <x v="2"/>
    <s v="Unknown "/>
    <s v="Chief Executive "/>
    <n v="118497"/>
    <n v="5617"/>
    <m/>
    <m/>
    <m/>
    <n v="124114"/>
    <n v="14359"/>
    <n v="138473"/>
    <m/>
    <x v="1"/>
    <x v="0"/>
  </r>
  <r>
    <x v="12"/>
    <x v="12"/>
    <x v="2"/>
    <s v="N/A"/>
    <s v="N/A"/>
    <s v="N/A"/>
    <s v="N/A"/>
    <s v="N/A"/>
    <s v="N/A"/>
    <s v="N/A"/>
    <s v="N/A"/>
    <s v="N/A"/>
    <e v="#VALUE!"/>
    <m/>
    <x v="0"/>
    <x v="0"/>
  </r>
  <r>
    <x v="13"/>
    <x v="13"/>
    <x v="3"/>
    <s v="Margaret McCrossnan"/>
    <s v="Chief Financial Officer"/>
    <n v="90912"/>
    <m/>
    <m/>
    <m/>
    <m/>
    <n v="90912"/>
    <n v="17489"/>
    <n v="108401"/>
    <m/>
    <x v="1"/>
    <x v="0"/>
  </r>
  <r>
    <x v="13"/>
    <x v="13"/>
    <x v="3"/>
    <s v="Mhairi Shaw"/>
    <s v="Director of Education"/>
    <n v="103425"/>
    <m/>
    <m/>
    <m/>
    <m/>
    <n v="103425"/>
    <n v="19961"/>
    <n v="123386"/>
    <m/>
    <x v="1"/>
    <x v="0"/>
  </r>
  <r>
    <x v="13"/>
    <x v="13"/>
    <x v="3"/>
    <s v="Andrew Cahill"/>
    <s v="Director of Environment"/>
    <n v="103425"/>
    <m/>
    <m/>
    <m/>
    <m/>
    <n v="103425"/>
    <n v="19961"/>
    <n v="123386"/>
    <m/>
    <x v="1"/>
    <x v="0"/>
  </r>
  <r>
    <x v="13"/>
    <x v="13"/>
    <x v="3"/>
    <s v="Caroline Innes"/>
    <s v="Deputy Chief Executive"/>
    <n v="103775"/>
    <m/>
    <m/>
    <m/>
    <m/>
    <n v="103775"/>
    <n v="19961"/>
    <n v="123736"/>
    <m/>
    <x v="1"/>
    <x v="0"/>
  </r>
  <r>
    <x v="13"/>
    <x v="13"/>
    <x v="3"/>
    <s v="Julie Murray"/>
    <s v="Chief Officer of East Renfrewshire Integration Joint Board"/>
    <n v="104977"/>
    <m/>
    <m/>
    <m/>
    <m/>
    <n v="104977"/>
    <n v="20260"/>
    <n v="125237"/>
    <m/>
    <x v="1"/>
    <x v="0"/>
  </r>
  <r>
    <x v="13"/>
    <x v="13"/>
    <x v="3"/>
    <s v="Lorraine McMillan"/>
    <s v="Chief Executive "/>
    <n v="116795"/>
    <m/>
    <m/>
    <m/>
    <m/>
    <n v="116795"/>
    <n v="22079"/>
    <n v="138874"/>
    <m/>
    <x v="1"/>
    <x v="0"/>
  </r>
  <r>
    <x v="14"/>
    <x v="14"/>
    <x v="4"/>
    <s v="Unknown "/>
    <s v="Strategic Director - Services"/>
    <n v="96707"/>
    <n v="7358.36"/>
    <m/>
    <m/>
    <n v="2500"/>
    <n v="106565.36"/>
    <n v="14022.56"/>
    <n v="120587.92"/>
    <m/>
    <x v="1"/>
    <x v="0"/>
  </r>
  <r>
    <x v="14"/>
    <x v="14"/>
    <x v="4"/>
    <s v="Unknown "/>
    <s v="Strategic Director &amp; Deputy Chief Executive (S151 Officer)"/>
    <n v="108948"/>
    <n v="7018"/>
    <n v="1187"/>
    <m/>
    <n v="5050"/>
    <n v="122203"/>
    <n v="15797"/>
    <n v="138000"/>
    <m/>
    <x v="1"/>
    <x v="0"/>
  </r>
  <r>
    <x v="14"/>
    <x v="14"/>
    <x v="4"/>
    <s v="Unknown "/>
    <s v="Chief Executive (Head of Paid Service)"/>
    <n v="132241.96"/>
    <n v="6714.54"/>
    <m/>
    <m/>
    <n v="10629.35"/>
    <n v="149585.85"/>
    <n v="19175.14"/>
    <n v="168760.99"/>
    <m/>
    <x v="2"/>
    <x v="0"/>
  </r>
  <r>
    <x v="15"/>
    <x v="15"/>
    <x v="3"/>
    <s v="Malcolm Burr"/>
    <s v="Chief Executive "/>
    <n v="103520"/>
    <m/>
    <m/>
    <m/>
    <m/>
    <n v="103520"/>
    <n v="19669"/>
    <n v="123189"/>
    <m/>
    <x v="1"/>
    <x v="0"/>
  </r>
  <r>
    <x v="16"/>
    <x v="16"/>
    <x v="5"/>
    <s v="Unknown "/>
    <s v="Chief Solicitor"/>
    <n v="97446"/>
    <m/>
    <m/>
    <m/>
    <m/>
    <n v="97446"/>
    <n v="12861"/>
    <n v="110307"/>
    <m/>
    <x v="1"/>
    <x v="0"/>
  </r>
  <r>
    <x v="16"/>
    <x v="16"/>
    <x v="5"/>
    <s v="Unknown "/>
    <s v="Director of Child and Adult "/>
    <n v="102683"/>
    <m/>
    <m/>
    <m/>
    <m/>
    <n v="102683"/>
    <n v="14581"/>
    <n v="117264"/>
    <m/>
    <x v="1"/>
    <x v="0"/>
  </r>
  <r>
    <x v="16"/>
    <x v="16"/>
    <x v="5"/>
    <s v="Unknown "/>
    <s v="Director of regeneration and neighbourhoods"/>
    <n v="107636"/>
    <m/>
    <m/>
    <m/>
    <m/>
    <n v="107636"/>
    <n v="15297"/>
    <n v="122933"/>
    <m/>
    <x v="1"/>
    <x v="0"/>
  </r>
  <r>
    <x v="16"/>
    <x v="16"/>
    <x v="5"/>
    <s v="Gill Alexander "/>
    <s v="Chief Executive "/>
    <n v="143083"/>
    <m/>
    <m/>
    <m/>
    <m/>
    <n v="143083"/>
    <n v="20318"/>
    <n v="163401"/>
    <m/>
    <x v="2"/>
    <x v="0"/>
  </r>
  <r>
    <x v="17"/>
    <x v="17"/>
    <x v="2"/>
    <s v="Unknown "/>
    <s v="Chief Executive "/>
    <n v="119020"/>
    <m/>
    <m/>
    <m/>
    <m/>
    <n v="119020"/>
    <n v="17217"/>
    <n v="136237"/>
    <m/>
    <x v="1"/>
    <x v="0"/>
  </r>
  <r>
    <x v="18"/>
    <x v="18"/>
    <x v="2"/>
    <s v="Unknown "/>
    <s v="Chief Executive "/>
    <n v="133397"/>
    <n v="1754"/>
    <m/>
    <m/>
    <m/>
    <n v="135151"/>
    <n v="21253"/>
    <n v="156404"/>
    <m/>
    <x v="2"/>
    <x v="0"/>
  </r>
  <r>
    <x v="19"/>
    <x v="19"/>
    <x v="3"/>
    <s v="C McCarroll"/>
    <s v="Head of Social Work Children's Services"/>
    <n v="89839"/>
    <m/>
    <m/>
    <m/>
    <m/>
    <n v="89839"/>
    <n v="18866"/>
    <n v="108705"/>
    <m/>
    <x v="1"/>
    <x v="0"/>
  </r>
  <r>
    <x v="19"/>
    <x v="19"/>
    <x v="3"/>
    <s v="M Campbell"/>
    <s v="Chief Executive of Falkirk Community Trust Ltd"/>
    <n v="91041"/>
    <m/>
    <m/>
    <m/>
    <m/>
    <n v="91041"/>
    <n v="19119"/>
    <n v="110160"/>
    <m/>
    <x v="1"/>
    <x v="0"/>
  </r>
  <r>
    <x v="19"/>
    <x v="19"/>
    <x v="3"/>
    <s v="R Naylor"/>
    <s v="Director of Children’s Services"/>
    <n v="103263"/>
    <m/>
    <m/>
    <m/>
    <m/>
    <n v="103263"/>
    <n v="21685"/>
    <n v="124948"/>
    <m/>
    <x v="1"/>
    <x v="0"/>
  </r>
  <r>
    <x v="19"/>
    <x v="19"/>
    <x v="3"/>
    <s v="R Geisler "/>
    <s v="Director of Development Services"/>
    <n v="103263"/>
    <m/>
    <m/>
    <m/>
    <n v="700"/>
    <n v="103963"/>
    <n v="21685"/>
    <n v="125648"/>
    <m/>
    <x v="1"/>
    <x v="0"/>
  </r>
  <r>
    <x v="19"/>
    <x v="19"/>
    <x v="3"/>
    <s v="S Ritchie"/>
    <s v="Director of Corporate &amp; Housing Services"/>
    <n v="103263"/>
    <m/>
    <m/>
    <m/>
    <n v="1300"/>
    <n v="104563"/>
    <n v="21685"/>
    <n v="126248"/>
    <m/>
    <x v="1"/>
    <x v="0"/>
  </r>
  <r>
    <x v="19"/>
    <x v="19"/>
    <x v="3"/>
    <s v="M Pitcaithly"/>
    <s v="Chief Executive "/>
    <n v="132389"/>
    <m/>
    <m/>
    <m/>
    <n v="16633"/>
    <n v="149022"/>
    <n v="27802"/>
    <n v="176824"/>
    <m/>
    <x v="2"/>
    <x v="0"/>
  </r>
  <r>
    <x v="19"/>
    <x v="19"/>
    <x v="3"/>
    <s v="RM Glackin"/>
    <s v="Chief Governance Officer"/>
    <n v="107461"/>
    <m/>
    <m/>
    <n v="86593"/>
    <n v="3150"/>
    <n v="197204"/>
    <m/>
    <n v="197204"/>
    <m/>
    <x v="2"/>
    <x v="0"/>
  </r>
  <r>
    <x v="20"/>
    <x v="20"/>
    <x v="5"/>
    <s v="Tony Parkinson"/>
    <s v="Chief Executive  from August 2016"/>
    <n v="89705"/>
    <m/>
    <m/>
    <m/>
    <m/>
    <n v="89705"/>
    <n v="12918"/>
    <n v="102623"/>
    <m/>
    <x v="1"/>
    <x v="0"/>
  </r>
  <r>
    <x v="20"/>
    <x v="20"/>
    <x v="5"/>
    <s v="Unknown "/>
    <s v="Executive director  growth and place "/>
    <n v="114619"/>
    <m/>
    <m/>
    <m/>
    <m/>
    <n v="114619"/>
    <n v="16505"/>
    <n v="131124"/>
    <m/>
    <x v="1"/>
    <x v="0"/>
  </r>
  <r>
    <x v="20"/>
    <x v="20"/>
    <x v="5"/>
    <s v="Unknown "/>
    <s v="Executive Director of Wellbeing Care and Learning - Left September 2016"/>
    <n v="57309"/>
    <m/>
    <m/>
    <n v="81058"/>
    <m/>
    <n v="138367"/>
    <n v="12889"/>
    <n v="151256"/>
    <m/>
    <x v="2"/>
    <x v="0"/>
  </r>
  <r>
    <x v="20"/>
    <x v="20"/>
    <x v="5"/>
    <s v="Mike Robinson"/>
    <s v="Chief Executive (left August 2016)"/>
    <n v="51695"/>
    <m/>
    <m/>
    <m/>
    <m/>
    <n v="51695"/>
    <n v="171876"/>
    <n v="223571"/>
    <m/>
    <x v="2"/>
    <x v="0"/>
  </r>
  <r>
    <x v="21"/>
    <x v="21"/>
    <x v="4"/>
    <s v="Unknown "/>
    <s v="Director of Finance and Resources"/>
    <n v="89000"/>
    <n v="3000"/>
    <m/>
    <m/>
    <n v="7000"/>
    <n v="99000"/>
    <n v="14000"/>
    <n v="113000"/>
    <m/>
    <x v="1"/>
    <x v="0"/>
  </r>
  <r>
    <x v="21"/>
    <x v="21"/>
    <x v="4"/>
    <s v="Unknown "/>
    <s v="Chief Executive "/>
    <n v="114000"/>
    <n v="4000"/>
    <n v="7000"/>
    <m/>
    <m/>
    <n v="125000"/>
    <n v="17000"/>
    <n v="142000"/>
    <m/>
    <x v="1"/>
    <x v="0"/>
  </r>
  <r>
    <x v="22"/>
    <x v="22"/>
    <x v="4"/>
    <s v="Unknown "/>
    <s v="Director of Resources"/>
    <n v="92370"/>
    <n v="1717"/>
    <m/>
    <m/>
    <n v="3907"/>
    <n v="97994"/>
    <n v="13434"/>
    <n v="111428"/>
    <m/>
    <x v="1"/>
    <x v="0"/>
  </r>
  <r>
    <x v="22"/>
    <x v="22"/>
    <x v="4"/>
    <s v="Unknown "/>
    <s v="Director of Community Services"/>
    <n v="92652"/>
    <n v="2475"/>
    <m/>
    <m/>
    <n v="4928"/>
    <n v="100055"/>
    <n v="13434"/>
    <n v="113489"/>
    <m/>
    <x v="1"/>
    <x v="0"/>
  </r>
  <r>
    <x v="22"/>
    <x v="22"/>
    <x v="4"/>
    <s v="Unknown "/>
    <s v="Director of Environment"/>
    <n v="96851"/>
    <n v="1717"/>
    <m/>
    <m/>
    <n v="8443"/>
    <n v="107011"/>
    <n v="13998"/>
    <n v="121009"/>
    <m/>
    <x v="1"/>
    <x v="0"/>
  </r>
  <r>
    <x v="22"/>
    <x v="22"/>
    <x v="4"/>
    <s v="Unknown "/>
    <s v="Managing Director "/>
    <n v="130214"/>
    <n v="1717"/>
    <n v="6608"/>
    <m/>
    <n v="8023"/>
    <n v="146562"/>
    <n v="20034"/>
    <n v="166596"/>
    <m/>
    <x v="2"/>
    <x v="0"/>
  </r>
  <r>
    <x v="22"/>
    <x v="22"/>
    <x v="4"/>
    <s v="Unknown "/>
    <s v="Director of Corporate Services"/>
    <n v="114892"/>
    <n v="11925"/>
    <n v="6131"/>
    <m/>
    <n v="621"/>
    <n v="133569"/>
    <n v="95520"/>
    <n v="229089"/>
    <m/>
    <x v="2"/>
    <x v="0"/>
  </r>
  <r>
    <x v="23"/>
    <x v="23"/>
    <x v="0"/>
    <s v="Unknown "/>
    <s v="Corporate Director - Resource"/>
    <n v="76000"/>
    <n v="1000"/>
    <m/>
    <m/>
    <m/>
    <n v="77000"/>
    <n v="24000"/>
    <n v="101000"/>
    <m/>
    <x v="1"/>
    <x v="0"/>
  </r>
  <r>
    <x v="23"/>
    <x v="23"/>
    <x v="0"/>
    <s v="Unknown "/>
    <s v="Chief Executive"/>
    <n v="99000"/>
    <m/>
    <m/>
    <m/>
    <m/>
    <n v="99000"/>
    <n v="31000"/>
    <n v="130000"/>
    <m/>
    <x v="1"/>
    <x v="0"/>
  </r>
  <r>
    <x v="24"/>
    <x v="24"/>
    <x v="5"/>
    <s v="Unknown "/>
    <s v="Interim Director Adult Care &amp; Health"/>
    <n v="93224"/>
    <m/>
    <m/>
    <m/>
    <m/>
    <n v="93224"/>
    <n v="14077"/>
    <n v="107301"/>
    <m/>
    <x v="1"/>
    <x v="0"/>
  </r>
  <r>
    <x v="24"/>
    <x v="24"/>
    <x v="5"/>
    <s v="Unknown "/>
    <s v="Corporate Director for Resources"/>
    <n v="117896"/>
    <m/>
    <m/>
    <m/>
    <m/>
    <n v="117896"/>
    <n v="16963"/>
    <n v="134859"/>
    <m/>
    <x v="1"/>
    <x v="0"/>
  </r>
  <r>
    <x v="24"/>
    <x v="24"/>
    <x v="5"/>
    <s v="Unknown "/>
    <s v="Director of People Services"/>
    <n v="118599"/>
    <m/>
    <m/>
    <m/>
    <m/>
    <n v="118599"/>
    <n v="17908"/>
    <n v="136507"/>
    <m/>
    <x v="1"/>
    <x v="0"/>
  </r>
  <r>
    <x v="24"/>
    <x v="24"/>
    <x v="5"/>
    <s v="Unknown "/>
    <s v="Chief Executive "/>
    <n v="146691"/>
    <m/>
    <m/>
    <m/>
    <m/>
    <n v="146691"/>
    <n v="22150"/>
    <n v="168841"/>
    <m/>
    <x v="2"/>
    <x v="0"/>
  </r>
  <r>
    <x v="25"/>
    <x v="25"/>
    <x v="3"/>
    <s v="Ian Murray"/>
    <s v="Chief Executive, High Life Highland"/>
    <n v="85062"/>
    <m/>
    <m/>
    <m/>
    <m/>
    <n v="85062"/>
    <n v="16162"/>
    <n v="101224"/>
    <m/>
    <x v="1"/>
    <x v="0"/>
  </r>
  <r>
    <x v="25"/>
    <x v="25"/>
    <x v="3"/>
    <s v="William Alexander"/>
    <s v="Director of Care &amp; Learning"/>
    <n v="110268"/>
    <m/>
    <m/>
    <m/>
    <m/>
    <n v="110268"/>
    <n v="20951"/>
    <n v="131219"/>
    <m/>
    <x v="1"/>
    <x v="0"/>
  </r>
  <r>
    <x v="25"/>
    <x v="25"/>
    <x v="3"/>
    <s v="William Gilfillan"/>
    <s v="Director of Community Services"/>
    <n v="110268"/>
    <m/>
    <m/>
    <m/>
    <m/>
    <n v="110268"/>
    <n v="20951"/>
    <n v="131219"/>
    <m/>
    <x v="1"/>
    <x v="0"/>
  </r>
  <r>
    <x v="25"/>
    <x v="25"/>
    <x v="3"/>
    <s v="Stuart Black"/>
    <s v="Director of Development &amp; Infrastructure"/>
    <n v="110268"/>
    <m/>
    <m/>
    <m/>
    <m/>
    <n v="110268"/>
    <n v="20951"/>
    <n v="131219"/>
    <m/>
    <x v="1"/>
    <x v="0"/>
  </r>
  <r>
    <x v="25"/>
    <x v="25"/>
    <x v="3"/>
    <s v="Derek Yule"/>
    <s v="Director of Finance"/>
    <n v="110268"/>
    <m/>
    <m/>
    <m/>
    <m/>
    <n v="110268"/>
    <n v="20951"/>
    <n v="131219"/>
    <m/>
    <x v="1"/>
    <x v="0"/>
  </r>
  <r>
    <x v="25"/>
    <x v="25"/>
    <x v="3"/>
    <s v="Michelle Morris"/>
    <s v="Depute Chief Executive &amp; Director of Corporate Development"/>
    <n v="121294"/>
    <m/>
    <m/>
    <m/>
    <m/>
    <n v="121294"/>
    <n v="23046"/>
    <n v="144340"/>
    <m/>
    <x v="1"/>
    <x v="0"/>
  </r>
  <r>
    <x v="25"/>
    <x v="25"/>
    <x v="3"/>
    <s v="Steve Barron"/>
    <s v="Chief Executive "/>
    <n v="166033"/>
    <m/>
    <m/>
    <m/>
    <m/>
    <n v="166033"/>
    <n v="27838"/>
    <n v="193871"/>
    <m/>
    <x v="2"/>
    <x v="0"/>
  </r>
  <r>
    <x v="26"/>
    <x v="26"/>
    <x v="3"/>
    <s v="Puckrin, A"/>
    <s v="Chief Financial Officer"/>
    <n v="86921"/>
    <n v="400"/>
    <m/>
    <m/>
    <m/>
    <n v="87321"/>
    <n v="16776"/>
    <n v="104097"/>
    <m/>
    <x v="1"/>
    <x v="0"/>
  </r>
  <r>
    <x v="26"/>
    <x v="26"/>
    <x v="3"/>
    <s v="Malone, G"/>
    <s v="Head of Legal &amp; Property Services"/>
    <n v="86921"/>
    <n v="6550"/>
    <m/>
    <m/>
    <m/>
    <n v="93471"/>
    <n v="16776"/>
    <n v="110247"/>
    <m/>
    <x v="1"/>
    <x v="0"/>
  </r>
  <r>
    <x v="26"/>
    <x v="26"/>
    <x v="3"/>
    <s v="Moore, B"/>
    <s v="Corporate Director, Health and Social Care Partnership"/>
    <n v="106702"/>
    <m/>
    <m/>
    <m/>
    <n v="300"/>
    <n v="107002"/>
    <n v="20593"/>
    <n v="127595"/>
    <m/>
    <x v="1"/>
    <x v="0"/>
  </r>
  <r>
    <x v="26"/>
    <x v="26"/>
    <x v="3"/>
    <s v="Bain, W"/>
    <s v="Corporate Director Education, Communities &amp; Organisational Development"/>
    <n v="106702"/>
    <n v="51"/>
    <m/>
    <m/>
    <n v="300"/>
    <n v="107053"/>
    <n v="20593"/>
    <n v="127646"/>
    <m/>
    <x v="1"/>
    <x v="0"/>
  </r>
  <r>
    <x v="26"/>
    <x v="26"/>
    <x v="3"/>
    <s v="Fawcett A"/>
    <s v="Corporate Director Environment, Regeneration &amp; Resources until 19 September 2016 and Chief Executive from 20th September 2016"/>
    <n v="112130"/>
    <m/>
    <m/>
    <m/>
    <n v="300"/>
    <n v="112430"/>
    <n v="21641"/>
    <n v="134071"/>
    <m/>
    <x v="1"/>
    <x v="0"/>
  </r>
  <r>
    <x v="27"/>
    <x v="27"/>
    <x v="5"/>
    <s v="Unknown "/>
    <s v="Monitoring Officer"/>
    <n v="97100"/>
    <m/>
    <m/>
    <m/>
    <m/>
    <n v="97100"/>
    <n v="13885"/>
    <n v="110985"/>
    <m/>
    <x v="1"/>
    <x v="0"/>
  </r>
  <r>
    <x v="27"/>
    <x v="27"/>
    <x v="5"/>
    <s v="Unknown "/>
    <s v="Director of Children's Services"/>
    <n v="97356"/>
    <m/>
    <m/>
    <m/>
    <m/>
    <n v="97356"/>
    <n v="13922"/>
    <n v="111278"/>
    <m/>
    <x v="1"/>
    <x v="0"/>
  </r>
  <r>
    <x v="27"/>
    <x v="27"/>
    <x v="5"/>
    <s v="Unknown "/>
    <s v="Deputy Chief Executive"/>
    <n v="134862"/>
    <n v="170"/>
    <m/>
    <m/>
    <m/>
    <n v="135032"/>
    <n v="19285"/>
    <n v="154317"/>
    <m/>
    <x v="2"/>
    <x v="0"/>
  </r>
  <r>
    <x v="27"/>
    <x v="27"/>
    <x v="5"/>
    <s v="Neil Schneider"/>
    <s v="Chief Executive "/>
    <n v="166843"/>
    <n v="86"/>
    <m/>
    <m/>
    <n v="5168"/>
    <n v="172097"/>
    <n v="23859"/>
    <n v="195956"/>
    <m/>
    <x v="2"/>
    <x v="0"/>
  </r>
  <r>
    <x v="28"/>
    <x v="28"/>
    <x v="0"/>
    <s v="Unknown "/>
    <s v="Deputy Chief Executive"/>
    <n v="89044"/>
    <n v="830"/>
    <m/>
    <m/>
    <n v="6388"/>
    <n v="96262"/>
    <n v="10170"/>
    <n v="106432"/>
    <m/>
    <x v="1"/>
    <x v="0"/>
  </r>
  <r>
    <x v="28"/>
    <x v="28"/>
    <x v="0"/>
    <s v="Unknown "/>
    <s v="Deputy Chief Executive"/>
    <n v="89044"/>
    <n v="830"/>
    <m/>
    <m/>
    <n v="6388"/>
    <n v="96262"/>
    <n v="10170"/>
    <n v="106432"/>
    <m/>
    <x v="1"/>
    <x v="0"/>
  </r>
  <r>
    <x v="28"/>
    <x v="28"/>
    <x v="0"/>
    <s v="Unknown "/>
    <s v="Chief Executive (Head of Paid Service)"/>
    <n v="126502"/>
    <n v="1297"/>
    <m/>
    <m/>
    <n v="1662"/>
    <n v="129461"/>
    <n v="13706"/>
    <n v="143167"/>
    <m/>
    <x v="1"/>
    <x v="0"/>
  </r>
  <r>
    <x v="28"/>
    <x v="28"/>
    <x v="0"/>
    <s v="Unknown "/>
    <s v="Chief Executive (Head of Paid Service)"/>
    <n v="126502"/>
    <n v="1297"/>
    <m/>
    <m/>
    <n v="1662"/>
    <n v="129461"/>
    <n v="13706"/>
    <n v="143167"/>
    <m/>
    <x v="1"/>
    <x v="0"/>
  </r>
  <r>
    <x v="28"/>
    <x v="28"/>
    <x v="0"/>
    <s v="Unknown "/>
    <s v="Chief Executive (Head of Paid Service)"/>
    <n v="126502"/>
    <n v="1297"/>
    <m/>
    <m/>
    <n v="1662"/>
    <n v="129461"/>
    <n v="13706"/>
    <n v="143167"/>
    <m/>
    <x v="1"/>
    <x v="0"/>
  </r>
  <r>
    <x v="29"/>
    <x v="29"/>
    <x v="4"/>
    <s v="Unknown "/>
    <s v="Deputy Chief Executive (formerly Strategic Director)"/>
    <n v="92482"/>
    <n v="7187"/>
    <m/>
    <m/>
    <m/>
    <n v="99669"/>
    <n v="15220"/>
    <n v="114889"/>
    <m/>
    <x v="1"/>
    <x v="0"/>
  </r>
  <r>
    <x v="30"/>
    <x v="30"/>
    <x v="4"/>
    <s v="Unknown "/>
    <s v="Deputy Chief Executive"/>
    <n v="10000"/>
    <m/>
    <n v="10000"/>
    <n v="92000"/>
    <m/>
    <n v="112000"/>
    <n v="3000"/>
    <n v="115000"/>
    <m/>
    <x v="1"/>
    <x v="0"/>
  </r>
  <r>
    <x v="30"/>
    <x v="30"/>
    <x v="4"/>
    <s v="Unknown "/>
    <s v="Chief Executive "/>
    <n v="170000"/>
    <n v="4000"/>
    <n v="15000"/>
    <m/>
    <m/>
    <n v="189000"/>
    <n v="4000"/>
    <n v="193000"/>
    <m/>
    <x v="2"/>
    <x v="0"/>
  </r>
  <r>
    <x v="31"/>
    <x v="31"/>
    <x v="5"/>
    <s v="Unknown "/>
    <s v="Director of Public Health"/>
    <n v="97000"/>
    <m/>
    <m/>
    <m/>
    <m/>
    <n v="97000"/>
    <n v="13871"/>
    <n v="110871"/>
    <m/>
    <x v="1"/>
    <x v="0"/>
  </r>
  <r>
    <x v="31"/>
    <x v="31"/>
    <x v="5"/>
    <s v="Unknown "/>
    <s v="Director of Children and Adult Services"/>
    <n v="115970"/>
    <m/>
    <m/>
    <m/>
    <m/>
    <n v="115970"/>
    <n v="21455"/>
    <n v="137425"/>
    <m/>
    <x v="1"/>
    <x v="0"/>
  </r>
  <r>
    <x v="31"/>
    <x v="31"/>
    <x v="5"/>
    <s v="Unknown "/>
    <s v="Director of Economic Growth"/>
    <n v="116882"/>
    <m/>
    <m/>
    <m/>
    <m/>
    <n v="116882"/>
    <n v="21623"/>
    <n v="138505"/>
    <m/>
    <x v="1"/>
    <x v="0"/>
  </r>
  <r>
    <x v="31"/>
    <x v="31"/>
    <x v="5"/>
    <s v="Unknown "/>
    <s v="Director of Neighbourhood Services and Resources"/>
    <n v="121882"/>
    <m/>
    <m/>
    <m/>
    <m/>
    <n v="121882"/>
    <n v="22548"/>
    <n v="144430"/>
    <m/>
    <x v="1"/>
    <x v="0"/>
  </r>
  <r>
    <x v="31"/>
    <x v="31"/>
    <x v="5"/>
    <s v="Ada Burns "/>
    <s v="Chief Executive "/>
    <n v="152227"/>
    <m/>
    <m/>
    <m/>
    <m/>
    <n v="152227"/>
    <n v="28162"/>
    <n v="180389"/>
    <m/>
    <x v="2"/>
    <x v="0"/>
  </r>
  <r>
    <x v="32"/>
    <x v="32"/>
    <x v="3"/>
    <s v="J Blair"/>
    <s v="Director Resources"/>
    <n v="95186"/>
    <m/>
    <m/>
    <m/>
    <n v="4146"/>
    <n v="99332"/>
    <n v="19228"/>
    <n v="118560"/>
    <m/>
    <x v="1"/>
    <x v="0"/>
  </r>
  <r>
    <x v="32"/>
    <x v="32"/>
    <x v="3"/>
    <s v="M Smith"/>
    <s v="Director Education, Communities and Economy"/>
    <n v="99336"/>
    <m/>
    <m/>
    <m/>
    <m/>
    <n v="99336"/>
    <n v="19228"/>
    <n v="118564"/>
    <m/>
    <x v="1"/>
    <x v="0"/>
  </r>
  <r>
    <x v="32"/>
    <x v="32"/>
    <x v="3"/>
    <s v="K Lawrie"/>
    <s v="Chief Executive "/>
    <n v="114015"/>
    <m/>
    <m/>
    <m/>
    <m/>
    <n v="114015"/>
    <n v="23176"/>
    <n v="137191"/>
    <m/>
    <x v="1"/>
    <x v="0"/>
  </r>
  <r>
    <x v="33"/>
    <x v="33"/>
    <x v="0"/>
    <s v="Unknown "/>
    <s v="Executive Director"/>
    <n v="85000"/>
    <n v="1000"/>
    <m/>
    <m/>
    <n v="1000"/>
    <n v="87000"/>
    <n v="28000"/>
    <n v="115000"/>
    <m/>
    <x v="1"/>
    <x v="0"/>
  </r>
  <r>
    <x v="33"/>
    <x v="33"/>
    <x v="0"/>
    <s v="Unknown "/>
    <s v="Chief Executive "/>
    <n v="106000"/>
    <n v="1000"/>
    <n v="1000"/>
    <m/>
    <m/>
    <n v="108000"/>
    <n v="36000"/>
    <n v="144000"/>
    <m/>
    <x v="1"/>
    <x v="0"/>
  </r>
  <r>
    <x v="34"/>
    <x v="34"/>
    <x v="0"/>
    <s v="Unknown "/>
    <s v="Executive Director"/>
    <n v="95000"/>
    <n v="6000"/>
    <n v="1000"/>
    <m/>
    <m/>
    <n v="102000"/>
    <n v="12000"/>
    <n v="114000"/>
    <m/>
    <x v="1"/>
    <x v="0"/>
  </r>
  <r>
    <x v="34"/>
    <x v="34"/>
    <x v="0"/>
    <s v="Unknown "/>
    <s v="Managing director "/>
    <n v="100000"/>
    <n v="6000"/>
    <n v="1000"/>
    <m/>
    <m/>
    <n v="107000"/>
    <n v="13000"/>
    <n v="120000"/>
    <m/>
    <x v="1"/>
    <x v="0"/>
  </r>
  <r>
    <x v="34"/>
    <x v="34"/>
    <x v="0"/>
    <s v="D Cook"/>
    <s v="Chief Executive "/>
    <n v="103000"/>
    <m/>
    <n v="1000"/>
    <n v="50000"/>
    <m/>
    <n v="154000"/>
    <n v="287000"/>
    <n v="441000"/>
    <m/>
    <x v="2"/>
    <x v="0"/>
  </r>
  <r>
    <x v="35"/>
    <x v="35"/>
    <x v="3"/>
    <s v="Laurence Findlay"/>
    <s v="Corporate Director (Education and Social Care)"/>
    <n v="89837"/>
    <m/>
    <m/>
    <m/>
    <m/>
    <n v="89837"/>
    <n v="17335"/>
    <n v="107172"/>
    <m/>
    <x v="1"/>
    <x v="0"/>
  </r>
  <r>
    <x v="35"/>
    <x v="35"/>
    <x v="3"/>
    <s v="Rhona Gunn"/>
    <s v="Corporate Director (Environmental Services)"/>
    <n v="89985"/>
    <m/>
    <m/>
    <m/>
    <m/>
    <n v="89985"/>
    <n v="17362"/>
    <n v="107347"/>
    <m/>
    <x v="1"/>
    <x v="0"/>
  </r>
  <r>
    <x v="35"/>
    <x v="35"/>
    <x v="3"/>
    <s v="Mark Palmer"/>
    <s v="Corporate Director (Corporate Services)"/>
    <n v="96638"/>
    <m/>
    <m/>
    <m/>
    <m/>
    <n v="96638"/>
    <n v="18171"/>
    <n v="114809"/>
    <m/>
    <x v="1"/>
    <x v="0"/>
  </r>
  <r>
    <x v="35"/>
    <x v="35"/>
    <x v="3"/>
    <s v="Roderick D Burns "/>
    <s v="Chief Executive "/>
    <n v="106769"/>
    <m/>
    <m/>
    <m/>
    <m/>
    <n v="106769"/>
    <n v="20605"/>
    <n v="127374"/>
    <m/>
    <x v="1"/>
    <x v="0"/>
  </r>
  <r>
    <x v="36"/>
    <x v="36"/>
    <x v="6"/>
    <s v="Unknown "/>
    <s v="Operational Director - Community &amp; Environment"/>
    <n v="84200"/>
    <m/>
    <m/>
    <m/>
    <m/>
    <n v="84200"/>
    <n v="15900"/>
    <n v="100100"/>
    <m/>
    <x v="1"/>
    <x v="0"/>
  </r>
  <r>
    <x v="36"/>
    <x v="36"/>
    <x v="6"/>
    <s v="Unknown "/>
    <s v="Operational Director - Public Health"/>
    <n v="87900"/>
    <m/>
    <m/>
    <m/>
    <m/>
    <n v="87900"/>
    <n v="12400"/>
    <n v="100300"/>
    <m/>
    <x v="1"/>
    <x v="0"/>
  </r>
  <r>
    <x v="36"/>
    <x v="36"/>
    <x v="6"/>
    <s v="Unknown "/>
    <s v="Operational Director - Children’s Organisation &amp; Provision"/>
    <n v="84200"/>
    <m/>
    <m/>
    <m/>
    <m/>
    <n v="84200"/>
    <n v="18200"/>
    <n v="102400"/>
    <m/>
    <x v="1"/>
    <x v="0"/>
  </r>
  <r>
    <x v="36"/>
    <x v="36"/>
    <x v="6"/>
    <s v="Unknown "/>
    <s v="Operational Director - Economy, Enterprise &amp; Property"/>
    <n v="83700"/>
    <m/>
    <m/>
    <m/>
    <n v="2700"/>
    <n v="86400"/>
    <n v="18000"/>
    <n v="104400"/>
    <m/>
    <x v="1"/>
    <x v="0"/>
  </r>
  <r>
    <x v="36"/>
    <x v="36"/>
    <x v="6"/>
    <s v="Unknown "/>
    <s v="Operational Director - Policy, Planning &amp; Transportation"/>
    <n v="84100"/>
    <m/>
    <m/>
    <m/>
    <n v="2600"/>
    <n v="86700"/>
    <n v="18000"/>
    <n v="104700"/>
    <m/>
    <x v="1"/>
    <x v="0"/>
  </r>
  <r>
    <x v="36"/>
    <x v="36"/>
    <x v="6"/>
    <s v="Unknown "/>
    <s v="Operational Director - Legal &amp; Democratic Services"/>
    <n v="84200"/>
    <m/>
    <m/>
    <m/>
    <n v="3500"/>
    <n v="87700"/>
    <n v="18000"/>
    <n v="105700"/>
    <m/>
    <x v="1"/>
    <x v="0"/>
  </r>
  <r>
    <x v="36"/>
    <x v="36"/>
    <x v="6"/>
    <s v="Unknown "/>
    <s v="Operational Director - Children &amp; Families Services"/>
    <n v="91600"/>
    <m/>
    <m/>
    <m/>
    <m/>
    <n v="91600"/>
    <n v="19600"/>
    <n v="111200"/>
    <m/>
    <x v="1"/>
    <x v="0"/>
  </r>
  <r>
    <x v="36"/>
    <x v="36"/>
    <x v="6"/>
    <s v="Unknown "/>
    <s v="Operational Director - ICT &amp; Support Services"/>
    <n v="93200"/>
    <m/>
    <m/>
    <m/>
    <m/>
    <n v="93200"/>
    <n v="19700"/>
    <n v="112900"/>
    <m/>
    <x v="1"/>
    <x v="0"/>
  </r>
  <r>
    <x v="36"/>
    <x v="36"/>
    <x v="6"/>
    <s v="Unknown "/>
    <s v="Operational Director - Prevention &amp; Assessment"/>
    <n v="94600"/>
    <m/>
    <m/>
    <m/>
    <m/>
    <n v="94600"/>
    <n v="20200"/>
    <n v="114800"/>
    <m/>
    <x v="1"/>
    <x v="0"/>
  </r>
  <r>
    <x v="36"/>
    <x v="36"/>
    <x v="6"/>
    <s v="Unknown "/>
    <s v="Strategic Director - Enterprise, Communities &amp; Resources"/>
    <n v="120200"/>
    <m/>
    <m/>
    <m/>
    <m/>
    <n v="120200"/>
    <n v="25700"/>
    <n v="145900"/>
    <m/>
    <x v="1"/>
    <x v="0"/>
  </r>
  <r>
    <x v="36"/>
    <x v="36"/>
    <x v="6"/>
    <s v="David Parr "/>
    <s v="Chief Executive "/>
    <n v="170600"/>
    <m/>
    <m/>
    <m/>
    <m/>
    <n v="170600"/>
    <n v="3100"/>
    <n v="173700"/>
    <m/>
    <x v="2"/>
    <x v="0"/>
  </r>
  <r>
    <x v="37"/>
    <x v="37"/>
    <x v="4"/>
    <s v="Unknown "/>
    <s v="Corporate Head of Law and Governance"/>
    <n v="87891"/>
    <m/>
    <m/>
    <m/>
    <m/>
    <n v="87891"/>
    <n v="13053"/>
    <n v="100944"/>
    <m/>
    <x v="1"/>
    <x v="0"/>
  </r>
  <r>
    <x v="37"/>
    <x v="37"/>
    <x v="4"/>
    <s v="Unknown "/>
    <s v="Corporate Head of Resources"/>
    <n v="92447"/>
    <m/>
    <m/>
    <m/>
    <m/>
    <n v="92447"/>
    <n v="14271"/>
    <n v="106718"/>
    <m/>
    <x v="1"/>
    <x v="0"/>
  </r>
  <r>
    <x v="37"/>
    <x v="37"/>
    <x v="4"/>
    <s v="Unknown "/>
    <s v="Chief Executive "/>
    <n v="123008"/>
    <m/>
    <m/>
    <m/>
    <n v="8759"/>
    <n v="131767"/>
    <m/>
    <n v="131767"/>
    <m/>
    <x v="1"/>
    <x v="0"/>
  </r>
  <r>
    <x v="38"/>
    <x v="38"/>
    <x v="4"/>
    <s v="Unknown "/>
    <s v="Chief Executive "/>
    <n v="115421"/>
    <m/>
    <m/>
    <m/>
    <m/>
    <n v="115421"/>
    <n v="19310"/>
    <n v="134731"/>
    <m/>
    <x v="1"/>
    <x v="0"/>
  </r>
  <r>
    <x v="39"/>
    <x v="39"/>
    <x v="6"/>
    <s v="Unknown "/>
    <s v="Assistant Director - Integrated Adult Health"/>
    <n v="83863"/>
    <n v="1344"/>
    <m/>
    <m/>
    <n v="6113"/>
    <n v="91320"/>
    <n v="19000"/>
    <n v="110320"/>
    <m/>
    <x v="1"/>
    <x v="0"/>
  </r>
  <r>
    <x v="39"/>
    <x v="39"/>
    <x v="6"/>
    <s v="Unknown "/>
    <s v="Assistant Director - Transportation, Engineering &amp; Operations"/>
    <n v="88236"/>
    <n v="846"/>
    <m/>
    <m/>
    <n v="1740"/>
    <n v="90822"/>
    <n v="19885"/>
    <n v="110707"/>
    <m/>
    <x v="1"/>
    <x v="0"/>
  </r>
  <r>
    <x v="39"/>
    <x v="39"/>
    <x v="6"/>
    <s v="Unknown "/>
    <s v="Operational Director - Universal Services"/>
    <n v="90118"/>
    <n v="846"/>
    <m/>
    <m/>
    <n v="540"/>
    <n v="91504"/>
    <n v="20035"/>
    <n v="111539"/>
    <m/>
    <x v="1"/>
    <x v="0"/>
  </r>
  <r>
    <x v="39"/>
    <x v="39"/>
    <x v="6"/>
    <s v="Unknown "/>
    <s v="Assistant Director - Business Planning &amp; Resources"/>
    <n v="19745"/>
    <n v="186"/>
    <m/>
    <n v="91000"/>
    <m/>
    <n v="110931"/>
    <n v="4801"/>
    <n v="115732"/>
    <m/>
    <x v="1"/>
    <x v="0"/>
  </r>
  <r>
    <x v="39"/>
    <x v="39"/>
    <x v="6"/>
    <s v="Unknown "/>
    <s v="Assisant Director - Targetted Services"/>
    <n v="94976"/>
    <n v="846"/>
    <m/>
    <m/>
    <m/>
    <n v="95822"/>
    <n v="20989"/>
    <n v="116811"/>
    <m/>
    <x v="1"/>
    <x v="0"/>
  </r>
  <r>
    <x v="39"/>
    <x v="39"/>
    <x v="6"/>
    <s v="Lynton Green"/>
    <s v="Director of Finance &amp; Information Services"/>
    <n v="86706"/>
    <n v="1607"/>
    <m/>
    <m/>
    <n v="11163"/>
    <n v="99476"/>
    <n v="19378"/>
    <n v="118854"/>
    <m/>
    <x v="1"/>
    <x v="0"/>
  </r>
  <r>
    <x v="39"/>
    <x v="39"/>
    <x v="6"/>
    <s v="Professor Steven Broomhead"/>
    <s v="Chief Executive "/>
    <n v="124533"/>
    <n v="846"/>
    <m/>
    <m/>
    <m/>
    <n v="125379"/>
    <m/>
    <n v="125379"/>
    <m/>
    <x v="1"/>
    <x v="0"/>
  </r>
  <r>
    <x v="39"/>
    <x v="39"/>
    <x v="6"/>
    <s v="Tim Dale"/>
    <s v="Solicitor to the council"/>
    <n v="67482"/>
    <n v="635"/>
    <m/>
    <n v="42710"/>
    <m/>
    <n v="110827"/>
    <n v="14914"/>
    <n v="125741"/>
    <m/>
    <x v="1"/>
    <x v="0"/>
  </r>
  <r>
    <x v="39"/>
    <x v="39"/>
    <x v="6"/>
    <s v="Steve Reddy "/>
    <s v="Executive Director Families &amp; Wellbeing"/>
    <n v="121643"/>
    <n v="1391"/>
    <m/>
    <m/>
    <n v="4995"/>
    <n v="128029"/>
    <m/>
    <n v="128029"/>
    <m/>
    <x v="1"/>
    <x v="0"/>
  </r>
  <r>
    <x v="39"/>
    <x v="39"/>
    <x v="6"/>
    <s v="Katherine Fairclough"/>
    <s v="Deputy chief executive "/>
    <n v="110685"/>
    <n v="776"/>
    <m/>
    <m/>
    <n v="495"/>
    <n v="111956"/>
    <n v="24149"/>
    <n v="136105"/>
    <m/>
    <x v="1"/>
    <x v="0"/>
  </r>
  <r>
    <x v="39"/>
    <x v="39"/>
    <x v="6"/>
    <s v="Andy Farrall"/>
    <s v="Executive Director Economic Regeneration, Growth &amp; Environment"/>
    <n v="114155"/>
    <n v="846"/>
    <m/>
    <m/>
    <m/>
    <n v="115001"/>
    <n v="25228"/>
    <n v="140229"/>
    <m/>
    <x v="1"/>
    <x v="0"/>
  </r>
  <r>
    <x v="39"/>
    <x v="39"/>
    <x v="6"/>
    <s v="Dr Abdel Aziz "/>
    <s v="Director of Public Health"/>
    <n v="115099"/>
    <n v="846"/>
    <m/>
    <m/>
    <n v="540"/>
    <n v="116485"/>
    <n v="26155"/>
    <n v="142640"/>
    <m/>
    <x v="1"/>
    <x v="0"/>
  </r>
  <r>
    <x v="40"/>
    <x v="40"/>
    <x v="3"/>
    <s v="Andrew Fraser"/>
    <s v="Monitoring Officer"/>
    <n v="85697"/>
    <m/>
    <m/>
    <m/>
    <m/>
    <n v="85697"/>
    <n v="16539"/>
    <n v="102236"/>
    <m/>
    <x v="1"/>
    <x v="0"/>
  </r>
  <r>
    <x v="40"/>
    <x v="40"/>
    <x v="3"/>
    <s v="Craig Hatton"/>
    <s v="Executive Director, Place"/>
    <n v="105848"/>
    <m/>
    <m/>
    <m/>
    <m/>
    <n v="105848"/>
    <n v="20429"/>
    <n v="126277"/>
    <m/>
    <x v="1"/>
    <x v="0"/>
  </r>
  <r>
    <x v="40"/>
    <x v="40"/>
    <x v="3"/>
    <s v="John Butcher"/>
    <s v="Executive Director, Education and Youth Employment"/>
    <n v="105848"/>
    <m/>
    <m/>
    <m/>
    <m/>
    <n v="105848"/>
    <n v="20429"/>
    <n v="126277"/>
    <m/>
    <x v="1"/>
    <x v="0"/>
  </r>
  <r>
    <x v="40"/>
    <x v="40"/>
    <x v="3"/>
    <s v="Karen Yeomans"/>
    <s v="Executive Director, Economy and Communities"/>
    <n v="105848"/>
    <m/>
    <m/>
    <m/>
    <m/>
    <n v="105848"/>
    <n v="20429"/>
    <n v="126277"/>
    <m/>
    <x v="1"/>
    <x v="0"/>
  </r>
  <r>
    <x v="40"/>
    <x v="40"/>
    <x v="3"/>
    <s v="Laura Friel"/>
    <s v="Executive Director, Finance &amp; Corporate Support"/>
    <n v="105848"/>
    <m/>
    <m/>
    <m/>
    <m/>
    <n v="105848"/>
    <n v="20429"/>
    <n v="126277"/>
    <m/>
    <x v="1"/>
    <x v="0"/>
  </r>
  <r>
    <x v="40"/>
    <x v="40"/>
    <x v="3"/>
    <s v="Elma Murray"/>
    <s v="Chief Executive "/>
    <n v="132389"/>
    <m/>
    <m/>
    <m/>
    <m/>
    <n v="132389"/>
    <n v="25551"/>
    <n v="157940"/>
    <m/>
    <x v="2"/>
    <x v="0"/>
  </r>
  <r>
    <x v="41"/>
    <x v="41"/>
    <x v="0"/>
    <s v="Unknown "/>
    <s v="Director f customers and communities "/>
    <n v="112000"/>
    <m/>
    <m/>
    <m/>
    <m/>
    <n v="112000"/>
    <n v="15000"/>
    <n v="127000"/>
    <m/>
    <x v="1"/>
    <x v="0"/>
  </r>
  <r>
    <x v="41"/>
    <x v="41"/>
    <x v="0"/>
    <s v="Unknown "/>
    <s v="Chief Executive "/>
    <n v="140000"/>
    <m/>
    <m/>
    <m/>
    <m/>
    <n v="140000"/>
    <n v="19000"/>
    <n v="159000"/>
    <m/>
    <x v="2"/>
    <x v="0"/>
  </r>
  <r>
    <x v="42"/>
    <x v="42"/>
    <x v="0"/>
    <s v="Unknown "/>
    <s v="Director of Strategy &amp; Commissioning"/>
    <n v="93927"/>
    <n v="319"/>
    <m/>
    <m/>
    <n v="225"/>
    <n v="94471"/>
    <n v="12868"/>
    <n v="107339"/>
    <m/>
    <x v="1"/>
    <x v="0"/>
  </r>
  <r>
    <x v="42"/>
    <x v="42"/>
    <x v="0"/>
    <s v="Unknown "/>
    <s v="Head of Regeneration &amp; Housing"/>
    <n v="109090"/>
    <n v="991"/>
    <m/>
    <m/>
    <n v="526"/>
    <n v="110607"/>
    <m/>
    <n v="110607"/>
    <m/>
    <x v="1"/>
    <x v="0"/>
  </r>
  <r>
    <x v="42"/>
    <x v="42"/>
    <x v="0"/>
    <s v="Unknown "/>
    <s v="Interim Chief Executive"/>
    <n v="96188"/>
    <n v="1388"/>
    <m/>
    <m/>
    <n v="677"/>
    <n v="98253"/>
    <n v="13178"/>
    <n v="111431"/>
    <m/>
    <x v="1"/>
    <x v="0"/>
  </r>
  <r>
    <x v="42"/>
    <x v="42"/>
    <x v="0"/>
    <s v="Unknown "/>
    <s v="Director of Commercial Development/Bicester"/>
    <n v="118022"/>
    <n v="810"/>
    <m/>
    <m/>
    <n v="715"/>
    <n v="119547"/>
    <n v="1348"/>
    <n v="120895"/>
    <m/>
    <x v="1"/>
    <x v="0"/>
  </r>
  <r>
    <x v="42"/>
    <x v="42"/>
    <x v="0"/>
    <s v="Sue Smith"/>
    <s v="Chief Executive "/>
    <n v="167926"/>
    <n v="1705"/>
    <m/>
    <m/>
    <n v="22204"/>
    <n v="191835"/>
    <n v="5480"/>
    <n v="197315"/>
    <m/>
    <x v="2"/>
    <x v="0"/>
  </r>
  <r>
    <x v="43"/>
    <x v="43"/>
    <x v="3"/>
    <s v="Gavin Barr"/>
    <s v="Executive Director Development &amp; Infrastructure"/>
    <n v="88067"/>
    <m/>
    <m/>
    <m/>
    <m/>
    <n v="88067"/>
    <n v="16805"/>
    <n v="104872"/>
    <m/>
    <x v="1"/>
    <x v="0"/>
  </r>
  <r>
    <x v="43"/>
    <x v="43"/>
    <x v="3"/>
    <s v="Wilfred Weir"/>
    <s v="Executive Director of Education, Leisure &amp; Housing Services"/>
    <n v="88067"/>
    <m/>
    <m/>
    <m/>
    <m/>
    <n v="88067"/>
    <n v="17437"/>
    <n v="105504"/>
    <m/>
    <x v="1"/>
    <x v="0"/>
  </r>
  <r>
    <x v="43"/>
    <x v="43"/>
    <x v="3"/>
    <s v="Gillian Morrison"/>
    <s v="Executive Director of Corporate Services"/>
    <n v="88067"/>
    <m/>
    <m/>
    <m/>
    <m/>
    <n v="88067"/>
    <n v="17437"/>
    <n v="105504"/>
    <m/>
    <x v="1"/>
    <x v="0"/>
  </r>
  <r>
    <x v="43"/>
    <x v="43"/>
    <x v="3"/>
    <s v="Alistair Buchan"/>
    <s v="Chief Executive "/>
    <n v="103520"/>
    <n v="121"/>
    <m/>
    <m/>
    <n v="6375"/>
    <n v="110016"/>
    <n v="21264"/>
    <n v="131280"/>
    <m/>
    <x v="1"/>
    <x v="0"/>
  </r>
  <r>
    <x v="44"/>
    <x v="44"/>
    <x v="6"/>
    <s v="Unknown "/>
    <s v="Director of Environment &amp; Leisure"/>
    <n v="91000"/>
    <m/>
    <m/>
    <m/>
    <m/>
    <n v="91000"/>
    <n v="11000"/>
    <n v="102000"/>
    <m/>
    <x v="1"/>
    <x v="0"/>
  </r>
  <r>
    <x v="44"/>
    <x v="44"/>
    <x v="6"/>
    <s v="Unknown "/>
    <s v="Director of Finance &amp; I T"/>
    <n v="91000"/>
    <m/>
    <m/>
    <m/>
    <m/>
    <n v="91000"/>
    <n v="11000"/>
    <n v="102000"/>
    <m/>
    <x v="1"/>
    <x v="0"/>
  </r>
  <r>
    <x v="44"/>
    <x v="44"/>
    <x v="6"/>
    <s v="Unknown "/>
    <s v="Director of Adult Services"/>
    <n v="93000"/>
    <m/>
    <m/>
    <m/>
    <m/>
    <n v="93000"/>
    <n v="11000"/>
    <n v="104000"/>
    <m/>
    <x v="1"/>
    <x v="0"/>
  </r>
  <r>
    <x v="44"/>
    <x v="44"/>
    <x v="6"/>
    <s v="Unknown "/>
    <s v="Director of Localities &amp; Prevention"/>
    <n v="93000"/>
    <m/>
    <m/>
    <m/>
    <m/>
    <n v="93000"/>
    <n v="11000"/>
    <n v="104000"/>
    <m/>
    <x v="1"/>
    <x v="0"/>
  </r>
  <r>
    <x v="44"/>
    <x v="44"/>
    <x v="6"/>
    <s v="Unknown "/>
    <s v="Director of Growth &amp; Prosperity"/>
    <n v="89000"/>
    <m/>
    <m/>
    <m/>
    <n v="4000"/>
    <n v="93000"/>
    <n v="11000"/>
    <n v="104000"/>
    <m/>
    <x v="1"/>
    <x v="0"/>
  </r>
  <r>
    <x v="44"/>
    <x v="44"/>
    <x v="6"/>
    <s v="Unknown "/>
    <s v="Director of HR, Legal &amp; Corporate Services"/>
    <n v="91000"/>
    <m/>
    <m/>
    <m/>
    <n v="4000"/>
    <n v="95000"/>
    <n v="11000"/>
    <n v="106000"/>
    <m/>
    <x v="1"/>
    <x v="0"/>
  </r>
  <r>
    <x v="44"/>
    <x v="44"/>
    <x v="6"/>
    <s v="Unknown "/>
    <s v="Executive Director People"/>
    <n v="110000"/>
    <m/>
    <m/>
    <m/>
    <m/>
    <n v="110000"/>
    <n v="14000"/>
    <n v="124000"/>
    <m/>
    <x v="1"/>
    <x v="0"/>
  </r>
  <r>
    <x v="44"/>
    <x v="44"/>
    <x v="6"/>
    <s v="Unknown "/>
    <s v="Director of Public Health"/>
    <n v="111000"/>
    <m/>
    <m/>
    <m/>
    <m/>
    <n v="111000"/>
    <n v="16000"/>
    <n v="127000"/>
    <m/>
    <x v="1"/>
    <x v="0"/>
  </r>
  <r>
    <x v="44"/>
    <x v="44"/>
    <x v="6"/>
    <s v="Unknown "/>
    <s v="Director of Children’s Services"/>
    <n v="125000"/>
    <m/>
    <m/>
    <m/>
    <m/>
    <n v="125000"/>
    <n v="15000"/>
    <n v="140000"/>
    <m/>
    <x v="1"/>
    <x v="0"/>
  </r>
  <r>
    <x v="44"/>
    <x v="44"/>
    <x v="6"/>
    <s v="Denise Park "/>
    <s v="Deputy Chief Executive –"/>
    <n v="135000"/>
    <m/>
    <m/>
    <m/>
    <m/>
    <n v="135000"/>
    <n v="16000"/>
    <n v="151000"/>
    <m/>
    <x v="2"/>
    <x v="0"/>
  </r>
  <r>
    <x v="44"/>
    <x v="44"/>
    <x v="6"/>
    <s v="Harry Catherall "/>
    <s v="Chief Executive – Head of Paid Service"/>
    <n v="163000"/>
    <m/>
    <m/>
    <m/>
    <m/>
    <n v="163000"/>
    <n v="19000"/>
    <n v="182000"/>
    <m/>
    <x v="2"/>
    <x v="0"/>
  </r>
  <r>
    <x v="45"/>
    <x v="45"/>
    <x v="4"/>
    <s v="Unknown"/>
    <s v="Executive Head of Corporate"/>
    <n v="83000"/>
    <m/>
    <m/>
    <m/>
    <n v="6000"/>
    <n v="89000"/>
    <n v="13000"/>
    <n v="102000"/>
    <m/>
    <x v="1"/>
    <x v="0"/>
  </r>
  <r>
    <x v="45"/>
    <x v="45"/>
    <x v="4"/>
    <s v="Unknown"/>
    <s v="Executive Head of Finance"/>
    <n v="86000"/>
    <m/>
    <m/>
    <m/>
    <n v="6000"/>
    <n v="92000"/>
    <n v="13000"/>
    <n v="105000"/>
    <m/>
    <x v="1"/>
    <x v="0"/>
  </r>
  <r>
    <x v="45"/>
    <x v="45"/>
    <x v="4"/>
    <s v="Unknown "/>
    <s v="Chief Executive "/>
    <n v="116000"/>
    <n v="2000"/>
    <n v="12000"/>
    <m/>
    <m/>
    <n v="130000"/>
    <n v="18000"/>
    <n v="148000"/>
    <m/>
    <x v="1"/>
    <x v="0"/>
  </r>
  <r>
    <x v="46"/>
    <x v="46"/>
    <x v="4"/>
    <s v="Unknown"/>
    <s v="Assistant Chief Executive (Legal)"/>
    <n v="92247"/>
    <n v="320"/>
    <m/>
    <m/>
    <n v="3849"/>
    <n v="96416"/>
    <n v="14678"/>
    <n v="111094"/>
    <m/>
    <x v="1"/>
    <x v="0"/>
  </r>
  <r>
    <x v="46"/>
    <x v="46"/>
    <x v="4"/>
    <s v="Unknown"/>
    <s v="Chief Community Services Officer"/>
    <n v="92977"/>
    <m/>
    <m/>
    <m/>
    <n v="3854"/>
    <n v="96831"/>
    <n v="14678"/>
    <n v="111509"/>
    <m/>
    <x v="1"/>
    <x v="0"/>
  </r>
  <r>
    <x v="46"/>
    <x v="46"/>
    <x v="4"/>
    <s v="Unknown"/>
    <s v="Head of Business Support"/>
    <n v="88960"/>
    <n v="582"/>
    <m/>
    <m/>
    <n v="4056"/>
    <n v="93598"/>
    <n v="23022"/>
    <n v="116620"/>
    <m/>
    <x v="1"/>
    <x v="0"/>
  </r>
  <r>
    <x v="46"/>
    <x v="46"/>
    <x v="4"/>
    <s v="Louise Round "/>
    <s v="Chief Executive "/>
    <n v="132771"/>
    <n v="217"/>
    <m/>
    <m/>
    <n v="1453"/>
    <n v="134441"/>
    <n v="21665"/>
    <n v="156106"/>
    <m/>
    <x v="2"/>
    <x v="0"/>
  </r>
  <r>
    <x v="47"/>
    <x v="47"/>
    <x v="6"/>
    <s v="Unknown "/>
    <s v="Deputy Director of People (Adult Services)"/>
    <n v="88957"/>
    <n v="963"/>
    <m/>
    <m/>
    <n v="7"/>
    <n v="89927"/>
    <n v="11200"/>
    <n v="101127"/>
    <m/>
    <x v="1"/>
    <x v="0"/>
  </r>
  <r>
    <x v="47"/>
    <x v="47"/>
    <x v="6"/>
    <s v="Unknown "/>
    <s v="Director of Place"/>
    <n v="89298"/>
    <n v="963"/>
    <m/>
    <m/>
    <n v="1148"/>
    <n v="91409"/>
    <n v="10984"/>
    <n v="102393"/>
    <m/>
    <x v="1"/>
    <x v="0"/>
  </r>
  <r>
    <x v="47"/>
    <x v="47"/>
    <x v="6"/>
    <s v="Unknown "/>
    <s v="Director of Resources"/>
    <n v="93856"/>
    <m/>
    <m/>
    <m/>
    <n v="1144"/>
    <n v="95000"/>
    <n v="11544"/>
    <n v="106544"/>
    <m/>
    <x v="1"/>
    <x v="0"/>
  </r>
  <r>
    <x v="47"/>
    <x v="47"/>
    <x v="6"/>
    <s v="Unknown "/>
    <s v="Director of people"/>
    <n v="102558"/>
    <n v="803"/>
    <n v="160"/>
    <m/>
    <m/>
    <n v="103521"/>
    <n v="13255"/>
    <n v="116776"/>
    <m/>
    <x v="1"/>
    <x v="0"/>
  </r>
  <r>
    <x v="47"/>
    <x v="47"/>
    <x v="6"/>
    <s v="Unknown "/>
    <s v="Director of public health "/>
    <n v="113455"/>
    <n v="4841"/>
    <n v="235"/>
    <m/>
    <m/>
    <n v="118531"/>
    <n v="16224"/>
    <n v="134755"/>
    <m/>
    <x v="1"/>
    <x v="0"/>
  </r>
  <r>
    <x v="47"/>
    <x v="47"/>
    <x v="6"/>
    <s v="Neil Jack "/>
    <s v="Chief Executive "/>
    <n v="136549"/>
    <n v="963"/>
    <n v="70"/>
    <m/>
    <m/>
    <n v="137582"/>
    <n v="16796"/>
    <n v="154378"/>
    <m/>
    <x v="2"/>
    <x v="0"/>
  </r>
  <r>
    <x v="48"/>
    <x v="48"/>
    <x v="0"/>
    <s v="Unknown "/>
    <s v="Chief Executive "/>
    <n v="109165"/>
    <m/>
    <m/>
    <m/>
    <m/>
    <n v="109165"/>
    <m/>
    <n v="109165"/>
    <m/>
    <x v="1"/>
    <x v="0"/>
  </r>
  <r>
    <x v="49"/>
    <x v="49"/>
    <x v="3"/>
    <s v="KD Robertson"/>
    <s v="Chief Financial Officer"/>
    <n v="86479"/>
    <n v="86"/>
    <m/>
    <m/>
    <m/>
    <n v="86565"/>
    <n v="15494"/>
    <n v="102059"/>
    <m/>
    <x v="1"/>
    <x v="0"/>
  </r>
  <r>
    <x v="49"/>
    <x v="49"/>
    <x v="3"/>
    <s v="D Manson"/>
    <s v="Service Director Children and Young People"/>
    <n v="87024"/>
    <m/>
    <m/>
    <m/>
    <m/>
    <n v="87024"/>
    <n v="15664"/>
    <n v="102688"/>
    <m/>
    <x v="1"/>
    <x v="0"/>
  </r>
  <r>
    <x v="49"/>
    <x v="49"/>
    <x v="3"/>
    <s v="J M cDiarmid"/>
    <s v="Deputy Chief Executive"/>
    <n v="105818"/>
    <m/>
    <m/>
    <m/>
    <m/>
    <n v="105818"/>
    <n v="19047"/>
    <n v="124865"/>
    <m/>
    <x v="1"/>
    <x v="0"/>
  </r>
  <r>
    <x v="49"/>
    <x v="49"/>
    <x v="3"/>
    <s v="JR Dickson"/>
    <s v="Corporate Transformation &amp; Service Director"/>
    <n v="109704"/>
    <m/>
    <m/>
    <m/>
    <m/>
    <n v="109704"/>
    <n v="18731"/>
    <n v="128435"/>
    <m/>
    <x v="1"/>
    <x v="0"/>
  </r>
  <r>
    <x v="49"/>
    <x v="49"/>
    <x v="3"/>
    <s v="TM Logan"/>
    <s v="Chief Executive "/>
    <n v="133017"/>
    <m/>
    <m/>
    <m/>
    <n v="12893"/>
    <n v="145910"/>
    <n v="20915"/>
    <n v="166825"/>
    <m/>
    <x v="2"/>
    <x v="0"/>
  </r>
  <r>
    <x v="50"/>
    <x v="50"/>
    <x v="3"/>
    <s v="H Budge"/>
    <s v="Director - Children's Services"/>
    <n v="86315"/>
    <m/>
    <m/>
    <m/>
    <m/>
    <n v="86315"/>
    <n v="15000"/>
    <n v="101315"/>
    <m/>
    <x v="1"/>
    <x v="0"/>
  </r>
  <r>
    <x v="50"/>
    <x v="50"/>
    <x v="3"/>
    <s v="M Sandison"/>
    <s v="Director - Infrastructure Services"/>
    <n v="86315"/>
    <m/>
    <m/>
    <m/>
    <m/>
    <n v="86315"/>
    <n v="17000"/>
    <n v="103315"/>
    <m/>
    <x v="1"/>
    <x v="0"/>
  </r>
  <r>
    <x v="50"/>
    <x v="50"/>
    <x v="3"/>
    <s v="N Grant"/>
    <s v="Director - Development Services"/>
    <n v="86315"/>
    <m/>
    <m/>
    <m/>
    <m/>
    <n v="86315"/>
    <n v="17000"/>
    <n v="103315"/>
    <m/>
    <x v="1"/>
    <x v="0"/>
  </r>
  <r>
    <x v="50"/>
    <x v="50"/>
    <x v="3"/>
    <s v="C Ferguson"/>
    <s v="Director - Corporate Services"/>
    <n v="86315"/>
    <n v="455"/>
    <m/>
    <m/>
    <m/>
    <n v="86770"/>
    <n v="17000"/>
    <n v="103770"/>
    <m/>
    <x v="1"/>
    <x v="0"/>
  </r>
  <r>
    <x v="50"/>
    <x v="50"/>
    <x v="3"/>
    <s v="M Boden "/>
    <s v="Chief Executive "/>
    <n v="103562"/>
    <m/>
    <m/>
    <m/>
    <m/>
    <n v="103562"/>
    <n v="20000"/>
    <n v="123562"/>
    <m/>
    <x v="1"/>
    <x v="0"/>
  </r>
  <r>
    <x v="50"/>
    <x v="50"/>
    <x v="3"/>
    <s v="S Polson "/>
    <s v="Marine Pilot"/>
    <n v="107869"/>
    <n v="457"/>
    <m/>
    <m/>
    <m/>
    <n v="108326"/>
    <n v="16000"/>
    <n v="124326"/>
    <m/>
    <x v="1"/>
    <x v="0"/>
  </r>
  <r>
    <x v="50"/>
    <x v="50"/>
    <x v="3"/>
    <s v="W Cameron "/>
    <s v="Marine Pilot"/>
    <n v="111056"/>
    <n v="512"/>
    <m/>
    <m/>
    <m/>
    <n v="111568"/>
    <n v="16000"/>
    <n v="127568"/>
    <m/>
    <x v="1"/>
    <x v="0"/>
  </r>
  <r>
    <x v="51"/>
    <x v="51"/>
    <x v="7"/>
    <s v="Unknown "/>
    <s v="City Manager - Major Projects &amp; Infrastructure"/>
    <n v="90920"/>
    <n v="80"/>
    <m/>
    <m/>
    <m/>
    <n v="91000"/>
    <n v="12509"/>
    <n v="103509"/>
    <m/>
    <x v="1"/>
    <x v="0"/>
  </r>
  <r>
    <x v="51"/>
    <x v="51"/>
    <x v="7"/>
    <s v="Unknown "/>
    <s v="City HR Manager"/>
    <n v="90920"/>
    <m/>
    <m/>
    <m/>
    <m/>
    <n v="90920"/>
    <n v="13456"/>
    <n v="104376"/>
    <m/>
    <x v="1"/>
    <x v="0"/>
  </r>
  <r>
    <x v="51"/>
    <x v="51"/>
    <x v="7"/>
    <s v="Unknown "/>
    <s v="City Children Safeguarding Manager"/>
    <n v="90920"/>
    <m/>
    <m/>
    <m/>
    <m/>
    <n v="90920"/>
    <n v="13456"/>
    <n v="104376"/>
    <m/>
    <x v="1"/>
    <x v="0"/>
  </r>
  <r>
    <x v="51"/>
    <x v="51"/>
    <x v="7"/>
    <s v="Unknown "/>
    <s v="City Safe &amp; Early Intervention Manager"/>
    <n v="90920"/>
    <m/>
    <m/>
    <m/>
    <m/>
    <n v="90920"/>
    <n v="13456"/>
    <n v="104376"/>
    <m/>
    <x v="1"/>
    <x v="0"/>
  </r>
  <r>
    <x v="51"/>
    <x v="51"/>
    <x v="7"/>
    <s v="Unknown "/>
    <s v="City Property &amp; Assets Manager"/>
    <n v="90920"/>
    <m/>
    <m/>
    <m/>
    <m/>
    <n v="90920"/>
    <n v="13456"/>
    <n v="104376"/>
    <m/>
    <x v="1"/>
    <x v="0"/>
  </r>
  <r>
    <x v="51"/>
    <x v="51"/>
    <x v="7"/>
    <s v="Unknown "/>
    <s v="City Customer Services &amp; Transformational Manager"/>
    <n v="90920"/>
    <n v="10"/>
    <m/>
    <m/>
    <m/>
    <n v="90930"/>
    <n v="13456"/>
    <n v="104386"/>
    <m/>
    <x v="1"/>
    <x v="0"/>
  </r>
  <r>
    <x v="51"/>
    <x v="51"/>
    <x v="7"/>
    <s v="Unknown "/>
    <s v="Town Clerk"/>
    <n v="90933"/>
    <n v="103"/>
    <m/>
    <m/>
    <m/>
    <n v="91036"/>
    <n v="13458"/>
    <n v="104494"/>
    <m/>
    <x v="1"/>
    <x v="0"/>
  </r>
  <r>
    <x v="51"/>
    <x v="51"/>
    <x v="7"/>
    <s v="Unknown "/>
    <s v="City Health &amp; Wellbeing Manager"/>
    <n v="90920"/>
    <n v="212"/>
    <m/>
    <m/>
    <m/>
    <n v="91132"/>
    <n v="13456"/>
    <n v="104588"/>
    <m/>
    <x v="1"/>
    <x v="0"/>
  </r>
  <r>
    <x v="51"/>
    <x v="51"/>
    <x v="7"/>
    <s v="Unknown "/>
    <s v="City Adults Social Care Manager"/>
    <n v="90920"/>
    <n v="678"/>
    <m/>
    <m/>
    <m/>
    <n v="91598"/>
    <n v="13456"/>
    <n v="105054"/>
    <m/>
    <x v="1"/>
    <x v="0"/>
  </r>
  <r>
    <x v="51"/>
    <x v="51"/>
    <x v="7"/>
    <s v="Unknown "/>
    <s v="Chief Executive Humber LEP"/>
    <n v="100000"/>
    <n v="2141"/>
    <m/>
    <m/>
    <m/>
    <n v="102141"/>
    <n v="14800"/>
    <n v="116941"/>
    <m/>
    <x v="1"/>
    <x v="0"/>
  </r>
  <r>
    <x v="51"/>
    <x v="51"/>
    <x v="7"/>
    <s v="Unknown "/>
    <s v="Director of Public Health"/>
    <n v="115000"/>
    <n v="12"/>
    <m/>
    <m/>
    <m/>
    <n v="115012"/>
    <n v="16445"/>
    <n v="131457"/>
    <m/>
    <x v="1"/>
    <x v="0"/>
  </r>
  <r>
    <x v="51"/>
    <x v="51"/>
    <x v="7"/>
    <s v="Unknown "/>
    <s v="Director of Regeneration"/>
    <n v="115000"/>
    <n v="422"/>
    <m/>
    <m/>
    <m/>
    <n v="115422"/>
    <n v="17020"/>
    <n v="132442"/>
    <m/>
    <x v="1"/>
    <x v="0"/>
  </r>
  <r>
    <x v="51"/>
    <x v="51"/>
    <x v="7"/>
    <s v="Unknown "/>
    <s v="Deputy Chief Executive"/>
    <n v="119000"/>
    <n v="33"/>
    <m/>
    <m/>
    <m/>
    <n v="119033"/>
    <n v="17612"/>
    <n v="136645"/>
    <m/>
    <x v="1"/>
    <x v="0"/>
  </r>
  <r>
    <x v="51"/>
    <x v="51"/>
    <x v="7"/>
    <s v="Unknown "/>
    <s v="Director of Resources &amp; City Treasurer"/>
    <n v="60282"/>
    <n v="45"/>
    <m/>
    <n v="90000"/>
    <m/>
    <n v="150327"/>
    <n v="8922"/>
    <n v="159249"/>
    <m/>
    <x v="2"/>
    <x v="0"/>
  </r>
  <r>
    <x v="51"/>
    <x v="51"/>
    <x v="7"/>
    <s v="M Jukes "/>
    <s v="Chief Executive "/>
    <n v="151500"/>
    <n v="570"/>
    <m/>
    <m/>
    <m/>
    <n v="152070"/>
    <n v="22422"/>
    <n v="174492"/>
    <m/>
    <x v="2"/>
    <x v="0"/>
  </r>
  <r>
    <x v="52"/>
    <x v="52"/>
    <x v="4"/>
    <s v="Unknown "/>
    <s v="Strategic Director Finance and Resources "/>
    <n v="87200"/>
    <n v="4186"/>
    <n v="0"/>
    <n v="0"/>
    <n v="4546"/>
    <n v="95932"/>
    <n v="14388"/>
    <n v="110320"/>
    <m/>
    <x v="1"/>
    <x v="0"/>
  </r>
  <r>
    <x v="52"/>
    <x v="52"/>
    <x v="4"/>
    <s v="Unknown "/>
    <s v="Strategic Director - Frontline Services "/>
    <n v="91726"/>
    <n v="4525"/>
    <n v="0"/>
    <n v="0"/>
    <n v="4385"/>
    <n v="100636"/>
    <n v="15135"/>
    <n v="115771"/>
    <m/>
    <x v="1"/>
    <x v="0"/>
  </r>
  <r>
    <x v="52"/>
    <x v="52"/>
    <x v="4"/>
    <s v="Unknown "/>
    <s v="Executive director "/>
    <n v="109825"/>
    <n v="4525"/>
    <m/>
    <m/>
    <n v="4992"/>
    <n v="119342"/>
    <n v="18122"/>
    <n v="137464"/>
    <m/>
    <x v="1"/>
    <x v="0"/>
  </r>
  <r>
    <x v="53"/>
    <x v="53"/>
    <x v="7"/>
    <s v="Unknown "/>
    <s v="Chief Executive "/>
    <n v="97869"/>
    <m/>
    <n v="5000"/>
    <m/>
    <n v="98"/>
    <n v="102967"/>
    <n v="14404"/>
    <n v="117371"/>
    <m/>
    <x v="1"/>
    <x v="0"/>
  </r>
  <r>
    <x v="54"/>
    <x v="54"/>
    <x v="7"/>
    <s v="Unknown "/>
    <s v="Executive Director"/>
    <n v="95370"/>
    <m/>
    <m/>
    <m/>
    <m/>
    <n v="95370"/>
    <n v="12780"/>
    <n v="108150"/>
    <m/>
    <x v="1"/>
    <x v="0"/>
  </r>
  <r>
    <x v="54"/>
    <x v="54"/>
    <x v="7"/>
    <s v="Unknown "/>
    <s v="Chief Executive "/>
    <n v="115370"/>
    <m/>
    <m/>
    <m/>
    <m/>
    <n v="115370"/>
    <n v="15460"/>
    <n v="130830"/>
    <m/>
    <x v="1"/>
    <x v="0"/>
  </r>
  <r>
    <x v="54"/>
    <x v="54"/>
    <x v="7"/>
    <s v="Unknown "/>
    <s v="Director Customer &amp; Leisure Services"/>
    <n v="47685"/>
    <m/>
    <m/>
    <n v="359781"/>
    <m/>
    <n v="407466"/>
    <n v="6390"/>
    <n v="413856"/>
    <m/>
    <x v="2"/>
    <x v="0"/>
  </r>
  <r>
    <x v="55"/>
    <x v="55"/>
    <x v="4"/>
    <s v="Unknown "/>
    <s v="Strategic Director"/>
    <n v="95274"/>
    <m/>
    <m/>
    <m/>
    <m/>
    <n v="95274"/>
    <n v="13543"/>
    <n v="108817"/>
    <m/>
    <x v="1"/>
    <x v="0"/>
  </r>
  <r>
    <x v="55"/>
    <x v="55"/>
    <x v="4"/>
    <s v="Unknown "/>
    <s v="Strategic Director"/>
    <n v="109713"/>
    <m/>
    <m/>
    <m/>
    <m/>
    <n v="109713"/>
    <n v="15843"/>
    <n v="125556"/>
    <m/>
    <x v="1"/>
    <x v="0"/>
  </r>
  <r>
    <x v="55"/>
    <x v="55"/>
    <x v="4"/>
    <s v="Unknown "/>
    <s v="Chief Executive "/>
    <n v="129911"/>
    <m/>
    <m/>
    <m/>
    <m/>
    <n v="129911"/>
    <m/>
    <n v="129911"/>
    <m/>
    <x v="1"/>
    <x v="0"/>
  </r>
  <r>
    <x v="55"/>
    <x v="55"/>
    <x v="4"/>
    <s v="Unknown "/>
    <s v="Deputy chief executive "/>
    <n v="114752"/>
    <m/>
    <m/>
    <m/>
    <m/>
    <n v="114752"/>
    <n v="16748"/>
    <n v="131500"/>
    <m/>
    <x v="1"/>
    <x v="0"/>
  </r>
  <r>
    <x v="56"/>
    <x v="56"/>
    <x v="7"/>
    <s v="Unknown "/>
    <s v="Environment and Neighbourhood Services"/>
    <n v="118000"/>
    <n v="5000"/>
    <m/>
    <m/>
    <m/>
    <n v="123000"/>
    <m/>
    <n v="123000"/>
    <m/>
    <x v="1"/>
    <x v="0"/>
  </r>
  <r>
    <x v="56"/>
    <x v="56"/>
    <x v="7"/>
    <s v="Unknown "/>
    <s v="Director of Planning and Economic Regeneration"/>
    <n v="126000"/>
    <n v="5000"/>
    <m/>
    <m/>
    <m/>
    <n v="131000"/>
    <m/>
    <n v="131000"/>
    <m/>
    <x v="1"/>
    <x v="0"/>
  </r>
  <r>
    <x v="56"/>
    <x v="56"/>
    <x v="7"/>
    <s v="Unknown "/>
    <s v="Public Health"/>
    <n v="115000"/>
    <m/>
    <m/>
    <m/>
    <m/>
    <n v="115000"/>
    <n v="16000"/>
    <n v="131000"/>
    <m/>
    <x v="1"/>
    <x v="0"/>
  </r>
  <r>
    <x v="56"/>
    <x v="56"/>
    <x v="7"/>
    <s v="Unknown "/>
    <s v="Corporate Resources"/>
    <n v="118000"/>
    <n v="5000"/>
    <m/>
    <m/>
    <m/>
    <n v="123000"/>
    <n v="18000"/>
    <n v="141000"/>
    <m/>
    <x v="1"/>
    <x v="0"/>
  </r>
  <r>
    <x v="56"/>
    <x v="56"/>
    <x v="7"/>
    <s v="Unknown "/>
    <s v="Corporate Strategy &amp; Commissioning"/>
    <n v="118000"/>
    <n v="5000"/>
    <m/>
    <m/>
    <m/>
    <n v="123000"/>
    <n v="18000"/>
    <n v="141000"/>
    <m/>
    <x v="1"/>
    <x v="0"/>
  </r>
  <r>
    <x v="56"/>
    <x v="56"/>
    <x v="7"/>
    <s v="Unknown "/>
    <s v="Children, Family &amp; Schools"/>
    <n v="122000"/>
    <m/>
    <n v="4000"/>
    <m/>
    <m/>
    <n v="126000"/>
    <n v="19000"/>
    <n v="145000"/>
    <m/>
    <x v="1"/>
    <x v="0"/>
  </r>
  <r>
    <x v="56"/>
    <x v="56"/>
    <x v="7"/>
    <s v="Nigel Pearson "/>
    <s v="Chief Executive "/>
    <n v="172000"/>
    <n v="6000"/>
    <m/>
    <m/>
    <m/>
    <n v="178000"/>
    <m/>
    <n v="178000"/>
    <m/>
    <x v="2"/>
    <x v="0"/>
  </r>
  <r>
    <x v="57"/>
    <x v="57"/>
    <x v="3"/>
    <s v="D Hutchinson"/>
    <s v="Director of Educational Services"/>
    <n v="95059"/>
    <m/>
    <m/>
    <m/>
    <m/>
    <n v="95059"/>
    <n v="18346"/>
    <n v="113405"/>
    <m/>
    <x v="1"/>
    <x v="0"/>
  </r>
  <r>
    <x v="57"/>
    <x v="57"/>
    <x v="3"/>
    <s v="L Bloomer "/>
    <s v="Executive Director - economy, neighbourhood and environemnt "/>
    <n v="109430"/>
    <m/>
    <m/>
    <m/>
    <m/>
    <n v="109430"/>
    <n v="21120"/>
    <n v="130550"/>
    <m/>
    <x v="1"/>
    <x v="0"/>
  </r>
  <r>
    <x v="57"/>
    <x v="57"/>
    <x v="3"/>
    <s v="T Eltringham "/>
    <s v="Director of Health &amp; social care partnership "/>
    <n v="109430"/>
    <n v="340"/>
    <m/>
    <m/>
    <m/>
    <n v="109770"/>
    <n v="21120"/>
    <n v="130890"/>
    <m/>
    <x v="1"/>
    <x v="0"/>
  </r>
  <r>
    <x v="57"/>
    <x v="57"/>
    <x v="3"/>
    <s v="V Andrews "/>
    <s v="Executive Director - Resources, governance and oganisation "/>
    <n v="110930"/>
    <m/>
    <m/>
    <m/>
    <m/>
    <n v="110930"/>
    <n v="21120"/>
    <n v="132050"/>
    <m/>
    <x v="1"/>
    <x v="0"/>
  </r>
  <r>
    <x v="57"/>
    <x v="57"/>
    <x v="3"/>
    <s v="E Howat "/>
    <s v="Chief Executive "/>
    <n v="130224"/>
    <m/>
    <m/>
    <m/>
    <m/>
    <n v="130224"/>
    <n v="24844"/>
    <n v="155068"/>
    <m/>
    <x v="2"/>
    <x v="0"/>
  </r>
  <r>
    <x v="58"/>
    <x v="58"/>
    <x v="3"/>
    <s v="J Gilhooly"/>
    <s v="Executive Director Education Resources"/>
    <n v="99517"/>
    <m/>
    <m/>
    <m/>
    <m/>
    <n v="99517"/>
    <n v="19207"/>
    <n v="118724"/>
    <m/>
    <x v="1"/>
    <x v="0"/>
  </r>
  <r>
    <x v="58"/>
    <x v="58"/>
    <x v="3"/>
    <s v="D Lowe"/>
    <s v="Executive director housing and technical resources "/>
    <n v="125171"/>
    <m/>
    <m/>
    <m/>
    <m/>
    <n v="125171"/>
    <n v="24158"/>
    <n v="149329"/>
    <m/>
    <x v="1"/>
    <x v="0"/>
  </r>
  <r>
    <x v="58"/>
    <x v="58"/>
    <x v="3"/>
    <s v="M McGlynn"/>
    <s v="Executivve director community and enterprise resources "/>
    <n v="126837"/>
    <m/>
    <m/>
    <m/>
    <m/>
    <n v="126837"/>
    <n v="24158"/>
    <n v="150995"/>
    <m/>
    <x v="2"/>
    <x v="0"/>
  </r>
  <r>
    <x v="58"/>
    <x v="58"/>
    <x v="3"/>
    <s v="P Manning"/>
    <s v="Executive director of finance and corporate "/>
    <n v="132053"/>
    <m/>
    <m/>
    <m/>
    <m/>
    <n v="132053"/>
    <n v="25165"/>
    <n v="157218"/>
    <m/>
    <x v="2"/>
    <x v="0"/>
  </r>
  <r>
    <x v="58"/>
    <x v="58"/>
    <x v="3"/>
    <s v="L Freeland "/>
    <s v="Chief Executive "/>
    <n v="180862"/>
    <m/>
    <m/>
    <m/>
    <m/>
    <n v="180862"/>
    <n v="33240"/>
    <n v="214102"/>
    <m/>
    <x v="2"/>
    <x v="0"/>
  </r>
  <r>
    <x v="59"/>
    <x v="59"/>
    <x v="7"/>
    <s v="Unknown "/>
    <s v="Director, Harrogate Convention Centre"/>
    <n v="96843"/>
    <m/>
    <m/>
    <m/>
    <m/>
    <n v="96843"/>
    <n v="14139"/>
    <n v="110982"/>
    <m/>
    <x v="1"/>
    <x v="0"/>
  </r>
  <r>
    <x v="59"/>
    <x v="59"/>
    <x v="7"/>
    <s v="Unknown "/>
    <s v="Chief Executive "/>
    <n v="123598"/>
    <m/>
    <m/>
    <m/>
    <n v="288"/>
    <n v="123886"/>
    <n v="16769"/>
    <n v="140655"/>
    <m/>
    <x v="1"/>
    <x v="0"/>
  </r>
  <r>
    <x v="60"/>
    <x v="60"/>
    <x v="0"/>
    <s v="Unknown "/>
    <s v="Director Dfinance Operations and resources "/>
    <n v="92718"/>
    <n v="6"/>
    <m/>
    <m/>
    <m/>
    <n v="92724"/>
    <n v="13908"/>
    <n v="106632"/>
    <m/>
    <x v="1"/>
    <x v="0"/>
  </r>
  <r>
    <x v="60"/>
    <x v="60"/>
    <x v="0"/>
    <s v="Unknown "/>
    <s v="Director - Economy and Growth "/>
    <n v="92856"/>
    <n v="65"/>
    <m/>
    <m/>
    <m/>
    <n v="92921"/>
    <n v="14021"/>
    <n v="106942"/>
    <m/>
    <x v="1"/>
    <x v="0"/>
  </r>
  <r>
    <x v="60"/>
    <x v="60"/>
    <x v="0"/>
    <s v="Unknown "/>
    <s v="Director - health and welbeing "/>
    <n v="92924"/>
    <n v="19"/>
    <n v="3923"/>
    <m/>
    <n v="1358"/>
    <n v="98224"/>
    <n v="13849"/>
    <n v="112073"/>
    <m/>
    <x v="1"/>
    <x v="0"/>
  </r>
  <r>
    <x v="60"/>
    <x v="60"/>
    <x v="0"/>
    <s v="Unknown "/>
    <s v="Deputy chief executive "/>
    <n v="120000"/>
    <n v="223"/>
    <m/>
    <m/>
    <m/>
    <n v="120223"/>
    <n v="18000"/>
    <n v="138223"/>
    <m/>
    <x v="1"/>
    <x v="0"/>
  </r>
  <r>
    <x v="60"/>
    <x v="60"/>
    <x v="0"/>
    <s v="Unknown "/>
    <s v="Chief Executive "/>
    <n v="135000"/>
    <n v="215"/>
    <m/>
    <m/>
    <m/>
    <n v="135215"/>
    <n v="20250"/>
    <n v="155465"/>
    <m/>
    <x v="2"/>
    <x v="0"/>
  </r>
  <r>
    <x v="61"/>
    <x v="61"/>
    <x v="8"/>
    <s v="Unknown "/>
    <s v="Chief Executive "/>
    <n v="87896"/>
    <n v="5357"/>
    <m/>
    <m/>
    <m/>
    <n v="93253"/>
    <n v="13448"/>
    <n v="106701"/>
    <m/>
    <x v="1"/>
    <x v="0"/>
  </r>
  <r>
    <x v="62"/>
    <x v="62"/>
    <x v="8"/>
    <s v="N/A"/>
    <s v="N/A"/>
    <s v="N/A"/>
    <s v="N/A"/>
    <s v="N/A"/>
    <s v="N/A"/>
    <s v="N/A"/>
    <s v="N/A"/>
    <s v="N/A"/>
    <e v="#VALUE!"/>
    <m/>
    <x v="0"/>
    <x v="0"/>
  </r>
  <r>
    <x v="63"/>
    <x v="63"/>
    <x v="0"/>
    <s v="Unknown "/>
    <s v="Director of Policy &amp; Resources"/>
    <n v="91800"/>
    <m/>
    <n v="5578"/>
    <n v="51056"/>
    <m/>
    <n v="148434"/>
    <n v="73877"/>
    <n v="222311"/>
    <m/>
    <x v="2"/>
    <x v="0"/>
  </r>
  <r>
    <x v="63"/>
    <x v="63"/>
    <x v="0"/>
    <s v="Unknown "/>
    <s v="Chief Executive"/>
    <n v="71404"/>
    <m/>
    <m/>
    <n v="88588"/>
    <n v="2771"/>
    <n v="162763"/>
    <n v="155435"/>
    <n v="318198"/>
    <m/>
    <x v="2"/>
    <x v="0"/>
  </r>
  <r>
    <x v="64"/>
    <x v="64"/>
    <x v="7"/>
    <s v="Unknown "/>
    <s v="Chief Executive"/>
    <n v="95809"/>
    <n v="633"/>
    <m/>
    <m/>
    <m/>
    <n v="96442"/>
    <n v="13948"/>
    <n v="110390"/>
    <m/>
    <x v="1"/>
    <x v="0"/>
  </r>
  <r>
    <x v="65"/>
    <x v="65"/>
    <x v="3"/>
    <s v="S Burlet"/>
    <s v="Director of Children, Communities &amp; Enterprise"/>
    <n v="95343"/>
    <n v="13"/>
    <m/>
    <m/>
    <m/>
    <n v="95356"/>
    <n v="20022"/>
    <n v="115378"/>
    <m/>
    <x v="1"/>
    <x v="0"/>
  </r>
  <r>
    <x v="65"/>
    <x v="65"/>
    <x v="3"/>
    <s v="S Carruth"/>
    <s v="Chief Executive "/>
    <n v="112004"/>
    <n v="1140"/>
    <m/>
    <m/>
    <m/>
    <n v="113144"/>
    <n v="23521"/>
    <n v="136665"/>
    <m/>
    <x v="1"/>
    <x v="0"/>
  </r>
  <r>
    <x v="66"/>
    <x v="66"/>
    <x v="3"/>
    <s v="Bernadette Oxley"/>
    <s v="Chief Social Work Officer"/>
    <n v="84292"/>
    <m/>
    <m/>
    <m/>
    <m/>
    <n v="84292"/>
    <n v="16268"/>
    <n v="100560"/>
    <m/>
    <x v="1"/>
    <x v="0"/>
  </r>
  <r>
    <x v="66"/>
    <x v="66"/>
    <x v="3"/>
    <s v="Fraser Bell"/>
    <s v="Head of Legal and Democratic Services"/>
    <n v="84792"/>
    <m/>
    <m/>
    <m/>
    <m/>
    <n v="84792"/>
    <n v="16268"/>
    <n v="101060"/>
    <m/>
    <x v="1"/>
    <x v="0"/>
  </r>
  <r>
    <x v="66"/>
    <x v="66"/>
    <x v="3"/>
    <s v="Steven Whyte"/>
    <s v="Head of Finance"/>
    <n v="89692"/>
    <m/>
    <m/>
    <m/>
    <m/>
    <n v="89692"/>
    <n v="16268"/>
    <n v="105960"/>
    <m/>
    <x v="1"/>
    <x v="0"/>
  </r>
  <r>
    <x v="66"/>
    <x v="66"/>
    <x v="3"/>
    <s v="Pete Leonard "/>
    <s v="Depute Chief Executive (director of communities, husing and infrastructure)"/>
    <n v="109428"/>
    <m/>
    <m/>
    <m/>
    <m/>
    <n v="109428"/>
    <n v="22167"/>
    <n v="131595"/>
    <m/>
    <x v="1"/>
    <x v="0"/>
  </r>
  <r>
    <x v="66"/>
    <x v="66"/>
    <x v="3"/>
    <s v="Marc Cole "/>
    <s v="City centre director "/>
    <n v="116846"/>
    <m/>
    <m/>
    <m/>
    <m/>
    <n v="116846"/>
    <n v="20620"/>
    <n v="137466"/>
    <m/>
    <x v="1"/>
    <x v="0"/>
  </r>
  <r>
    <x v="66"/>
    <x v="66"/>
    <x v="3"/>
    <s v="Gayle Gorman "/>
    <s v="Depute Chief Executive (director of education and childrens services)"/>
    <n v="115753"/>
    <m/>
    <m/>
    <m/>
    <m/>
    <n v="115753"/>
    <n v="22167"/>
    <n v="137920"/>
    <m/>
    <x v="1"/>
    <x v="0"/>
  </r>
  <r>
    <x v="66"/>
    <x v="66"/>
    <x v="3"/>
    <s v="Takki Sulaiman"/>
    <s v="Head of Communications and Promotion"/>
    <n v="80697"/>
    <m/>
    <m/>
    <n v="63488"/>
    <m/>
    <n v="144185"/>
    <n v="15575"/>
    <n v="159760"/>
    <m/>
    <x v="2"/>
    <x v="0"/>
  </r>
  <r>
    <x v="66"/>
    <x v="66"/>
    <x v="3"/>
    <s v="Angela Scott "/>
    <s v="Chief Executive "/>
    <n v="153351"/>
    <m/>
    <m/>
    <m/>
    <n v="5026"/>
    <n v="158377"/>
    <n v="28627"/>
    <n v="187004"/>
    <m/>
    <x v="2"/>
    <x v="0"/>
  </r>
  <r>
    <x v="67"/>
    <x v="67"/>
    <x v="7"/>
    <s v="Unknown "/>
    <s v="Director of Public Health "/>
    <n v="83358"/>
    <m/>
    <m/>
    <m/>
    <m/>
    <n v="83358"/>
    <n v="16922"/>
    <n v="100280"/>
    <m/>
    <x v="1"/>
    <x v="0"/>
  </r>
  <r>
    <x v="67"/>
    <x v="67"/>
    <x v="7"/>
    <s v="Unknown "/>
    <s v="Chief Executive "/>
    <n v="87813"/>
    <m/>
    <m/>
    <m/>
    <m/>
    <n v="87813"/>
    <n v="17769"/>
    <n v="105582"/>
    <m/>
    <x v="1"/>
    <x v="0"/>
  </r>
  <r>
    <x v="67"/>
    <x v="67"/>
    <x v="7"/>
    <s v="Unknown "/>
    <s v="Corporate Director Economy &amp; Place "/>
    <n v="95666"/>
    <m/>
    <m/>
    <m/>
    <m/>
    <n v="95666"/>
    <n v="19382"/>
    <n v="115048"/>
    <m/>
    <x v="1"/>
    <x v="0"/>
  </r>
  <r>
    <x v="67"/>
    <x v="67"/>
    <x v="7"/>
    <s v="Unknown "/>
    <s v="Director of Communities &amp; Neighbourhoods"/>
    <n v="52493"/>
    <m/>
    <m/>
    <n v="53748"/>
    <m/>
    <n v="106241"/>
    <n v="10555"/>
    <n v="116796"/>
    <m/>
    <x v="1"/>
    <x v="0"/>
  </r>
  <r>
    <x v="67"/>
    <x v="67"/>
    <x v="7"/>
    <s v="Unknown "/>
    <s v="Deputy chief executive and director customer and corporate services "/>
    <n v="103990"/>
    <m/>
    <m/>
    <m/>
    <m/>
    <n v="103990"/>
    <n v="19351"/>
    <n v="123341"/>
    <m/>
    <x v="1"/>
    <x v="0"/>
  </r>
  <r>
    <x v="67"/>
    <x v="67"/>
    <x v="7"/>
    <s v="Unknown "/>
    <s v="Corporate director health, housing and adult social care "/>
    <n v="104021"/>
    <m/>
    <m/>
    <m/>
    <m/>
    <n v="104021"/>
    <n v="21110"/>
    <n v="125131"/>
    <m/>
    <x v="1"/>
    <x v="0"/>
  </r>
  <r>
    <x v="67"/>
    <x v="67"/>
    <x v="7"/>
    <s v="Unknown "/>
    <s v="Corporate director children, education and communities"/>
    <n v="116235"/>
    <m/>
    <m/>
    <m/>
    <m/>
    <n v="116235"/>
    <n v="23594"/>
    <n v="139829"/>
    <m/>
    <x v="1"/>
    <x v="0"/>
  </r>
  <r>
    <x v="68"/>
    <x v="68"/>
    <x v="8"/>
    <s v="Unknown "/>
    <s v="Executive Director (B)"/>
    <n v="88440"/>
    <n v="690"/>
    <m/>
    <m/>
    <m/>
    <n v="89130"/>
    <n v="13270"/>
    <n v="102400"/>
    <m/>
    <x v="1"/>
    <x v="0"/>
  </r>
  <r>
    <x v="68"/>
    <x v="68"/>
    <x v="8"/>
    <s v="Unknown "/>
    <s v="Executive Director (A)"/>
    <n v="32160"/>
    <m/>
    <m/>
    <n v="83650"/>
    <m/>
    <n v="115810"/>
    <n v="3810"/>
    <n v="119620"/>
    <m/>
    <x v="1"/>
    <x v="0"/>
  </r>
  <r>
    <x v="69"/>
    <x v="69"/>
    <x v="7"/>
    <s v="Unknown "/>
    <s v="Chief Executive "/>
    <n v="105505"/>
    <n v="5505"/>
    <m/>
    <m/>
    <m/>
    <n v="111010"/>
    <n v="15193"/>
    <n v="126203"/>
    <m/>
    <x v="1"/>
    <x v="0"/>
  </r>
  <r>
    <x v="70"/>
    <x v="70"/>
    <x v="7"/>
    <s v="Unknown "/>
    <s v="Chief Executive "/>
    <n v="107434"/>
    <n v="893"/>
    <m/>
    <m/>
    <n v="7920"/>
    <n v="116247"/>
    <n v="15656"/>
    <n v="131903"/>
    <m/>
    <x v="1"/>
    <x v="0"/>
  </r>
  <r>
    <x v="71"/>
    <x v="71"/>
    <x v="3"/>
    <s v="Robert Driscoll"/>
    <s v="Head of Service (Chief Social Work Officer)"/>
    <n v="84292"/>
    <m/>
    <m/>
    <m/>
    <m/>
    <n v="84292"/>
    <n v="16268"/>
    <n v="100560"/>
    <m/>
    <x v="1"/>
    <x v="0"/>
  </r>
  <r>
    <x v="71"/>
    <x v="71"/>
    <x v="3"/>
    <s v="Alan Wood"/>
    <s v="Head of Service (Finance)"/>
    <n v="84670"/>
    <m/>
    <m/>
    <m/>
    <m/>
    <n v="84670"/>
    <n v="16268"/>
    <n v="100938"/>
    <m/>
    <x v="1"/>
    <x v="0"/>
  </r>
  <r>
    <x v="71"/>
    <x v="71"/>
    <x v="3"/>
    <s v="Karen Wiles"/>
    <s v="Head of Service (Legal and Governance)"/>
    <n v="85321"/>
    <m/>
    <m/>
    <m/>
    <m/>
    <n v="85321"/>
    <n v="16268"/>
    <n v="101589"/>
    <m/>
    <x v="1"/>
    <x v="0"/>
  </r>
  <r>
    <x v="71"/>
    <x v="71"/>
    <x v="3"/>
    <s v="Stephen Archer "/>
    <s v="Director of Inrastructure Services "/>
    <n v="114853"/>
    <m/>
    <m/>
    <m/>
    <m/>
    <n v="114853"/>
    <n v="22167"/>
    <n v="137020"/>
    <m/>
    <x v="1"/>
    <x v="0"/>
  </r>
  <r>
    <x v="71"/>
    <x v="71"/>
    <x v="3"/>
    <s v="Maria Walker "/>
    <s v="Director of Education and Children’s Services"/>
    <n v="115564"/>
    <m/>
    <m/>
    <m/>
    <m/>
    <n v="115564"/>
    <n v="22167"/>
    <n v="137731"/>
    <m/>
    <x v="1"/>
    <x v="0"/>
  </r>
  <r>
    <x v="71"/>
    <x v="71"/>
    <x v="3"/>
    <s v="Ritchie Johnson"/>
    <s v="Director of Business Services (From 1 October 2015) : Director of Communities (Until 30 September 2015)"/>
    <n v="115718"/>
    <m/>
    <m/>
    <m/>
    <m/>
    <n v="115718"/>
    <n v="22167"/>
    <n v="137885"/>
    <m/>
    <x v="1"/>
    <x v="0"/>
  </r>
  <r>
    <x v="71"/>
    <x v="71"/>
    <x v="3"/>
    <s v="Jim Savege "/>
    <s v="Chief Executive "/>
    <n v="158872"/>
    <m/>
    <m/>
    <m/>
    <m/>
    <n v="158872"/>
    <n v="28038"/>
    <n v="186910"/>
    <m/>
    <x v="2"/>
    <x v="0"/>
  </r>
  <r>
    <x v="72"/>
    <x v="72"/>
    <x v="8"/>
    <s v="N/A"/>
    <s v="N/A"/>
    <s v="N/A"/>
    <s v="N/A"/>
    <s v="N/A"/>
    <s v="N/A"/>
    <s v="N/A"/>
    <s v="N/A"/>
    <s v="N/A"/>
    <e v="#VALUE!"/>
    <m/>
    <x v="0"/>
    <x v="0"/>
  </r>
  <r>
    <x v="73"/>
    <x v="73"/>
    <x v="0"/>
    <s v="Unknown "/>
    <s v="Strategic Director of Public Health from 22/12/15"/>
    <n v="97000"/>
    <m/>
    <m/>
    <m/>
    <m/>
    <n v="97000"/>
    <n v="18682"/>
    <n v="115682"/>
    <m/>
    <x v="1"/>
    <x v="0"/>
  </r>
  <r>
    <x v="73"/>
    <x v="73"/>
    <x v="0"/>
    <s v="Unknown "/>
    <s v="Strategic Director of Communities and Place &amp; Deputy"/>
    <n v="114508"/>
    <m/>
    <m/>
    <m/>
    <m/>
    <n v="114508"/>
    <n v="22054"/>
    <n v="136562"/>
    <m/>
    <x v="1"/>
    <x v="0"/>
  </r>
  <r>
    <x v="73"/>
    <x v="73"/>
    <x v="0"/>
    <s v="Unknown "/>
    <s v="Strategic Director of People Services"/>
    <n v="120079"/>
    <m/>
    <m/>
    <m/>
    <m/>
    <n v="120079"/>
    <n v="22488"/>
    <n v="142567"/>
    <m/>
    <x v="1"/>
    <x v="0"/>
  </r>
  <r>
    <x v="73"/>
    <x v="73"/>
    <x v="0"/>
    <s v="P Robinson "/>
    <s v="Chief Executive "/>
    <n v="161600"/>
    <m/>
    <m/>
    <m/>
    <m/>
    <n v="161600"/>
    <m/>
    <n v="161600"/>
    <m/>
    <x v="2"/>
    <x v="0"/>
  </r>
  <r>
    <x v="74"/>
    <x v="74"/>
    <x v="0"/>
    <s v="Unknown "/>
    <s v="Director of Finance"/>
    <n v="92524"/>
    <m/>
    <m/>
    <m/>
    <m/>
    <n v="92524"/>
    <n v="18680"/>
    <n v="111204"/>
    <m/>
    <x v="1"/>
    <x v="0"/>
  </r>
  <r>
    <x v="74"/>
    <x v="74"/>
    <x v="0"/>
    <s v="Unknown "/>
    <s v="Director Delivery, Communications &amp; Political Governance"/>
    <n v="92568"/>
    <m/>
    <m/>
    <m/>
    <m/>
    <n v="92568"/>
    <n v="20081"/>
    <n v="112649"/>
    <m/>
    <x v="1"/>
    <x v="0"/>
  </r>
  <r>
    <x v="74"/>
    <x v="74"/>
    <x v="0"/>
    <s v="Unknown "/>
    <s v="Strategic Director - Adult Social Care and Health "/>
    <n v="111589"/>
    <m/>
    <m/>
    <m/>
    <m/>
    <n v="111589"/>
    <n v="24215"/>
    <n v="135804"/>
    <m/>
    <x v="1"/>
    <x v="0"/>
  </r>
  <r>
    <x v="74"/>
    <x v="74"/>
    <x v="0"/>
    <s v="Unknown "/>
    <s v="Strategic Director - Children's Services "/>
    <n v="120173"/>
    <m/>
    <m/>
    <m/>
    <m/>
    <n v="120173"/>
    <n v="26078"/>
    <n v="146251"/>
    <m/>
    <x v="1"/>
    <x v="0"/>
  </r>
  <r>
    <x v="74"/>
    <x v="74"/>
    <x v="0"/>
    <s v="Unknown "/>
    <s v="Chief Operating Officer (Head of Paid Service)"/>
    <n v="128760"/>
    <m/>
    <m/>
    <m/>
    <m/>
    <n v="128760"/>
    <n v="26613"/>
    <n v="155373"/>
    <m/>
    <x v="2"/>
    <x v="0"/>
  </r>
  <r>
    <x v="75"/>
    <x v="75"/>
    <x v="3"/>
    <s v="Pippa Milne"/>
    <s v="Executive Director of Development and Infrastructure Services "/>
    <n v="97799"/>
    <n v="68"/>
    <m/>
    <m/>
    <m/>
    <n v="97867"/>
    <n v="18717"/>
    <n v="116584"/>
    <m/>
    <x v="1"/>
    <x v="0"/>
  </r>
  <r>
    <x v="75"/>
    <x v="75"/>
    <x v="3"/>
    <s v="Douglas Hendry"/>
    <s v="Executive Director of Customer Services"/>
    <n v="98362"/>
    <n v="297"/>
    <m/>
    <m/>
    <m/>
    <n v="98659"/>
    <n v="18717"/>
    <n v="117376"/>
    <m/>
    <x v="1"/>
    <x v="0"/>
  </r>
  <r>
    <x v="75"/>
    <x v="75"/>
    <x v="3"/>
    <s v="Cleland Sneddon "/>
    <s v="Chief Executive (from 9-5-16), Executive Director of Community Services (to 8-5-16)"/>
    <n v="115244"/>
    <n v="4903"/>
    <m/>
    <m/>
    <m/>
    <n v="120147"/>
    <n v="22214"/>
    <n v="142361"/>
    <m/>
    <x v="1"/>
    <x v="0"/>
  </r>
  <r>
    <x v="76"/>
    <x v="76"/>
    <x v="7"/>
    <s v="N/A"/>
    <s v="N/A"/>
    <s v="N/A"/>
    <s v="N/A"/>
    <s v="N/A"/>
    <s v="N/A"/>
    <s v="N/A"/>
    <s v="N/A"/>
    <s v="N/A"/>
    <e v="#VALUE!"/>
    <m/>
    <x v="0"/>
    <x v="0"/>
  </r>
  <r>
    <x v="77"/>
    <x v="77"/>
    <x v="8"/>
    <s v="Unknown "/>
    <s v="Chief Executive "/>
    <n v="111570"/>
    <m/>
    <m/>
    <m/>
    <m/>
    <n v="111570"/>
    <n v="16042"/>
    <n v="127612"/>
    <m/>
    <x v="1"/>
    <x v="0"/>
  </r>
  <r>
    <x v="78"/>
    <x v="78"/>
    <x v="3"/>
    <s v="I Craig"/>
    <s v="Lothian Buses"/>
    <n v="16546"/>
    <m/>
    <m/>
    <n v="88898"/>
    <m/>
    <n v="105444"/>
    <n v="3789"/>
    <n v="109233"/>
    <m/>
    <x v="1"/>
    <x v="0"/>
  </r>
  <r>
    <x v="78"/>
    <x v="78"/>
    <x v="3"/>
    <s v="L Harrison"/>
    <s v="General Manager, Edinburgh Trams Ltd."/>
    <n v="82254"/>
    <m/>
    <n v="13500"/>
    <m/>
    <n v="5918"/>
    <n v="101672"/>
    <n v="8225"/>
    <n v="109897"/>
    <m/>
    <x v="1"/>
    <x v="0"/>
  </r>
  <r>
    <x v="78"/>
    <x v="78"/>
    <x v="3"/>
    <s v="C Scott"/>
    <s v="Chief Executive, LPFE Limited"/>
    <n v="92000"/>
    <m/>
    <m/>
    <m/>
    <m/>
    <n v="92000"/>
    <n v="19596"/>
    <n v="111596"/>
    <m/>
    <x v="1"/>
    <x v="0"/>
  </r>
  <r>
    <x v="78"/>
    <x v="78"/>
    <x v="3"/>
    <s v="J Rafferty"/>
    <s v="Chief Executive, Capital City Partnership"/>
    <n v="40016"/>
    <m/>
    <m/>
    <n v="70908"/>
    <m/>
    <n v="110924"/>
    <n v="9558"/>
    <n v="120482"/>
    <m/>
    <x v="1"/>
    <x v="0"/>
  </r>
  <r>
    <x v="78"/>
    <x v="78"/>
    <x v="3"/>
    <s v="J. Donnelly"/>
    <s v="Chief Executive, Marketing Edinburgh Ltd"/>
    <n v="122960"/>
    <m/>
    <m/>
    <m/>
    <m/>
    <n v="122960"/>
    <m/>
    <n v="122960"/>
    <m/>
    <x v="1"/>
    <x v="0"/>
  </r>
  <r>
    <x v="78"/>
    <x v="78"/>
    <x v="3"/>
    <s v="M. Miller"/>
    <s v="Head of Safer and Stronger Communities and Chief Social Work Officer"/>
    <n v="102256"/>
    <m/>
    <m/>
    <m/>
    <m/>
    <n v="102256"/>
    <n v="21781"/>
    <n v="124037"/>
    <m/>
    <x v="1"/>
    <x v="0"/>
  </r>
  <r>
    <x v="78"/>
    <x v="78"/>
    <x v="3"/>
    <s v="E. Adair"/>
    <s v="Operations and Finance Director, EDI Group"/>
    <n v="104412"/>
    <m/>
    <m/>
    <m/>
    <n v="1253"/>
    <n v="105665"/>
    <n v="20535"/>
    <n v="126200"/>
    <m/>
    <x v="1"/>
    <x v="0"/>
  </r>
  <r>
    <x v="78"/>
    <x v="78"/>
    <x v="3"/>
    <s v="R. Hall"/>
    <s v="Managing Director (from 01.05.16)"/>
    <n v="110188"/>
    <m/>
    <n v="33000"/>
    <m/>
    <m/>
    <n v="143188"/>
    <n v="6875"/>
    <n v="150063"/>
    <m/>
    <x v="2"/>
    <x v="0"/>
  </r>
  <r>
    <x v="78"/>
    <x v="78"/>
    <x v="3"/>
    <s v="G. Lowder"/>
    <s v="Chief Executive (from 07.01.16)"/>
    <n v="138983"/>
    <m/>
    <n v="14180"/>
    <m/>
    <n v="684"/>
    <n v="153847"/>
    <m/>
    <n v="153847"/>
    <m/>
    <x v="2"/>
    <x v="0"/>
  </r>
  <r>
    <x v="78"/>
    <x v="78"/>
    <x v="3"/>
    <s v="A. Gaw"/>
    <s v="Executive Director of Communities and Families (Acting Director from 05.01.16 until 15.03.17)"/>
    <n v="148901"/>
    <m/>
    <m/>
    <m/>
    <m/>
    <n v="148901"/>
    <n v="31716"/>
    <n v="180617"/>
    <m/>
    <x v="2"/>
    <x v="0"/>
  </r>
  <r>
    <x v="78"/>
    <x v="78"/>
    <x v="3"/>
    <s v="P. Lawrence"/>
    <s v="Executive Director of Place (from 30.11.15)"/>
    <n v="148901"/>
    <m/>
    <m/>
    <m/>
    <m/>
    <n v="148901"/>
    <n v="31716"/>
    <n v="180617"/>
    <m/>
    <x v="2"/>
    <x v="0"/>
  </r>
  <r>
    <x v="78"/>
    <x v="78"/>
    <x v="3"/>
    <s v="H. Dunn"/>
    <s v="Head of Finance (until 05.01.16) and Acting Executive Director of Resources (from 06.01.16)"/>
    <n v="148901"/>
    <m/>
    <m/>
    <m/>
    <m/>
    <n v="148901"/>
    <n v="31716"/>
    <n v="180617"/>
    <m/>
    <x v="2"/>
    <x v="0"/>
  </r>
  <r>
    <x v="78"/>
    <x v="78"/>
    <x v="3"/>
    <s v="M. Dallas"/>
    <s v="Chief Executive, EICC"/>
    <n v="135584"/>
    <m/>
    <n v="27316"/>
    <m/>
    <m/>
    <n v="162900"/>
    <n v="17821"/>
    <n v="180721"/>
    <m/>
    <x v="2"/>
    <x v="0"/>
  </r>
  <r>
    <x v="78"/>
    <x v="78"/>
    <x v="3"/>
    <s v="A. Kerr"/>
    <s v="Chief Executive (from 27.07.15)"/>
    <n v="165810"/>
    <m/>
    <m/>
    <m/>
    <m/>
    <n v="165810"/>
    <n v="35318"/>
    <n v="201128"/>
    <m/>
    <x v="2"/>
    <x v="0"/>
  </r>
  <r>
    <x v="78"/>
    <x v="78"/>
    <x v="3"/>
    <s v="W. Devlin"/>
    <s v="Engineering Director (until 31.01.17)"/>
    <n v="154804"/>
    <m/>
    <n v="46441"/>
    <n v="150000"/>
    <n v="3858"/>
    <n v="355103"/>
    <n v="75587"/>
    <n v="430690"/>
    <m/>
    <x v="2"/>
    <x v="0"/>
  </r>
  <r>
    <x v="78"/>
    <x v="78"/>
    <x v="3"/>
    <s v="N. Strachan"/>
    <s v="Finance Director (until 31.01.17)"/>
    <n v="154804"/>
    <m/>
    <n v="46441"/>
    <n v="150000"/>
    <n v="2368"/>
    <n v="353613"/>
    <n v="210249"/>
    <n v="563862"/>
    <m/>
    <x v="2"/>
    <x v="0"/>
  </r>
  <r>
    <x v="79"/>
    <x v="79"/>
    <x v="0"/>
    <s v="Unknown "/>
    <s v="Chief Executive "/>
    <n v="101547"/>
    <m/>
    <m/>
    <m/>
    <m/>
    <n v="101547"/>
    <n v="12490"/>
    <n v="114037"/>
    <m/>
    <x v="1"/>
    <x v="0"/>
  </r>
  <r>
    <x v="80"/>
    <x v="80"/>
    <x v="0"/>
    <s v="Unknown "/>
    <s v="Director of Peoples"/>
    <n v="101000"/>
    <n v="513"/>
    <m/>
    <m/>
    <m/>
    <n v="101513"/>
    <n v="20907"/>
    <n v="122420"/>
    <m/>
    <x v="1"/>
    <x v="0"/>
  </r>
  <r>
    <x v="80"/>
    <x v="80"/>
    <x v="0"/>
    <s v="Unknown "/>
    <s v="Chief Executive "/>
    <n v="121200"/>
    <n v="47"/>
    <m/>
    <m/>
    <m/>
    <n v="121247"/>
    <n v="25088"/>
    <n v="146335"/>
    <m/>
    <x v="1"/>
    <x v="0"/>
  </r>
  <r>
    <x v="81"/>
    <x v="81"/>
    <x v="4"/>
    <s v="Unknown "/>
    <s v="Director for the Economy"/>
    <n v="93849"/>
    <m/>
    <m/>
    <m/>
    <m/>
    <n v="93849"/>
    <n v="14629"/>
    <n v="108478"/>
    <m/>
    <x v="1"/>
    <x v="0"/>
  </r>
  <r>
    <x v="81"/>
    <x v="81"/>
    <x v="4"/>
    <s v="Unknown "/>
    <s v="Director for Digital &amp; Resources"/>
    <n v="95726"/>
    <m/>
    <m/>
    <m/>
    <m/>
    <n v="95726"/>
    <n v="19427"/>
    <n v="115153"/>
    <m/>
    <x v="1"/>
    <x v="0"/>
  </r>
  <r>
    <x v="81"/>
    <x v="81"/>
    <x v="4"/>
    <s v="Unknown "/>
    <s v="Director for Customer Services"/>
    <n v="98848"/>
    <m/>
    <m/>
    <m/>
    <m/>
    <n v="98848"/>
    <n v="19815"/>
    <n v="118663"/>
    <m/>
    <x v="1"/>
    <x v="0"/>
  </r>
  <r>
    <x v="81"/>
    <x v="81"/>
    <x v="4"/>
    <s v="Unknown "/>
    <s v="Chief Executive "/>
    <n v="116150"/>
    <m/>
    <m/>
    <m/>
    <m/>
    <n v="116150"/>
    <n v="20462"/>
    <n v="136612"/>
    <m/>
    <x v="1"/>
    <x v="0"/>
  </r>
  <r>
    <x v="82"/>
    <x v="82"/>
    <x v="3"/>
    <s v="Mary Crearie"/>
    <s v="Director of Development and Housing Services"/>
    <n v="112779"/>
    <m/>
    <m/>
    <m/>
    <m/>
    <n v="112779"/>
    <n v="21766"/>
    <n v="134545"/>
    <m/>
    <x v="1"/>
    <x v="0"/>
  </r>
  <r>
    <x v="82"/>
    <x v="82"/>
    <x v="3"/>
    <s v="Peter MacLeod"/>
    <s v="Director of Children's Services"/>
    <n v="112779"/>
    <m/>
    <m/>
    <m/>
    <m/>
    <n v="112779"/>
    <n v="21766"/>
    <n v="134545"/>
    <m/>
    <x v="1"/>
    <x v="0"/>
  </r>
  <r>
    <x v="82"/>
    <x v="82"/>
    <x v="3"/>
    <s v="Shona MacDougall"/>
    <s v="Director of Community Resources"/>
    <n v="112779"/>
    <m/>
    <m/>
    <m/>
    <n v="200"/>
    <n v="112979"/>
    <n v="21766"/>
    <n v="134745"/>
    <m/>
    <x v="1"/>
    <x v="0"/>
  </r>
  <r>
    <x v="82"/>
    <x v="82"/>
    <x v="3"/>
    <s v="Alan Russell"/>
    <s v="Director of Finance and Resources"/>
    <n v="112742"/>
    <m/>
    <m/>
    <m/>
    <n v="7471"/>
    <n v="120213"/>
    <n v="21759"/>
    <n v="141972"/>
    <m/>
    <x v="1"/>
    <x v="0"/>
  </r>
  <r>
    <x v="82"/>
    <x v="82"/>
    <x v="3"/>
    <s v="Sandra Black"/>
    <s v="Chief Executive "/>
    <n v="138814"/>
    <m/>
    <m/>
    <m/>
    <n v="18452"/>
    <n v="157266"/>
    <n v="29091"/>
    <n v="186357"/>
    <m/>
    <x v="2"/>
    <x v="0"/>
  </r>
  <r>
    <x v="83"/>
    <x v="83"/>
    <x v="0"/>
    <s v="Unknown "/>
    <s v="Chief Executive "/>
    <n v="113163"/>
    <m/>
    <m/>
    <m/>
    <m/>
    <n v="113163"/>
    <n v="13893"/>
    <n v="127056"/>
    <m/>
    <x v="1"/>
    <x v="0"/>
  </r>
  <r>
    <x v="84"/>
    <x v="84"/>
    <x v="0"/>
    <s v="Unknown "/>
    <s v="Strategic Director of Finance and Section 151 Officer"/>
    <n v="95809"/>
    <m/>
    <m/>
    <m/>
    <m/>
    <n v="95809"/>
    <n v="11976"/>
    <n v="107785"/>
    <m/>
    <x v="1"/>
    <x v="0"/>
  </r>
  <r>
    <x v="84"/>
    <x v="84"/>
    <x v="0"/>
    <s v="Unknown "/>
    <s v="Corporate Director - Commercial and Operations "/>
    <n v="121200"/>
    <m/>
    <m/>
    <m/>
    <m/>
    <n v="121200"/>
    <n v="15150"/>
    <n v="136350"/>
    <m/>
    <x v="1"/>
    <x v="0"/>
  </r>
  <r>
    <x v="84"/>
    <x v="84"/>
    <x v="0"/>
    <s v="Unknown "/>
    <s v="Corporate Director - Development and Growth "/>
    <n v="136350"/>
    <m/>
    <m/>
    <m/>
    <m/>
    <n v="136350"/>
    <n v="17043"/>
    <n v="153393"/>
    <m/>
    <x v="2"/>
    <x v="0"/>
  </r>
  <r>
    <x v="84"/>
    <x v="84"/>
    <x v="0"/>
    <s v="Unknown "/>
    <s v="Corporate Director - Children and Adults "/>
    <n v="141400"/>
    <m/>
    <m/>
    <m/>
    <m/>
    <n v="141400"/>
    <n v="17675"/>
    <n v="159075"/>
    <m/>
    <x v="2"/>
    <x v="0"/>
  </r>
  <r>
    <x v="84"/>
    <x v="84"/>
    <x v="0"/>
    <s v="Ian Curryer "/>
    <s v="Chief Executive "/>
    <n v="161600"/>
    <m/>
    <m/>
    <m/>
    <m/>
    <n v="161600"/>
    <m/>
    <n v="161600"/>
    <m/>
    <x v="2"/>
    <x v="0"/>
  </r>
  <r>
    <x v="85"/>
    <x v="85"/>
    <x v="3"/>
    <s v="Jackie Irvine "/>
    <s v="Strategic Lead - Children’s Healthcare &amp; Criminal Justice"/>
    <n v="85731"/>
    <m/>
    <m/>
    <m/>
    <m/>
    <n v="85731"/>
    <n v="16485"/>
    <n v="102216"/>
    <m/>
    <x v="1"/>
    <x v="0"/>
  </r>
  <r>
    <x v="85"/>
    <x v="85"/>
    <x v="3"/>
    <s v="Stephen West "/>
    <s v="Strategic Lead - Resources"/>
    <n v="85731"/>
    <m/>
    <m/>
    <m/>
    <m/>
    <n v="85731"/>
    <n v="16485"/>
    <n v="102216"/>
    <m/>
    <x v="1"/>
    <x v="0"/>
  </r>
  <r>
    <x v="85"/>
    <x v="85"/>
    <x v="3"/>
    <s v="Angela Wilson"/>
    <s v="Strategic Director of Transformation and Public Sector Reform"/>
    <n v="105889"/>
    <m/>
    <m/>
    <m/>
    <m/>
    <n v="105889"/>
    <n v="20361"/>
    <n v="126250"/>
    <m/>
    <x v="1"/>
    <x v="0"/>
  </r>
  <r>
    <x v="85"/>
    <x v="85"/>
    <x v="3"/>
    <s v="Richard Cairns"/>
    <s v="Strategic Director of Regeneration, Environment and Growth"/>
    <n v="105889"/>
    <m/>
    <m/>
    <m/>
    <m/>
    <n v="105889"/>
    <n v="20361"/>
    <n v="126250"/>
    <m/>
    <x v="1"/>
    <x v="0"/>
  </r>
  <r>
    <x v="85"/>
    <x v="85"/>
    <x v="3"/>
    <s v="Joyce White"/>
    <s v="Chief Executive "/>
    <n v="132526"/>
    <m/>
    <m/>
    <m/>
    <m/>
    <n v="132526"/>
    <n v="25035"/>
    <n v="157561"/>
    <m/>
    <x v="2"/>
    <x v="0"/>
  </r>
  <r>
    <x v="86"/>
    <x v="86"/>
    <x v="4"/>
    <s v="Unknown "/>
    <s v="Director of Place"/>
    <n v="80252"/>
    <n v="55"/>
    <m/>
    <m/>
    <m/>
    <n v="80307"/>
    <n v="24940"/>
    <n v="105247"/>
    <m/>
    <x v="1"/>
    <x v="0"/>
  </r>
  <r>
    <x v="86"/>
    <x v="86"/>
    <x v="4"/>
    <s v="Unknown "/>
    <s v="Director of Services"/>
    <n v="80695"/>
    <n v="180"/>
    <m/>
    <m/>
    <m/>
    <n v="80875"/>
    <n v="24940"/>
    <n v="105815"/>
    <m/>
    <x v="1"/>
    <x v="0"/>
  </r>
  <r>
    <x v="86"/>
    <x v="86"/>
    <x v="4"/>
    <s v="Unknown "/>
    <s v="Director of Transformation"/>
    <n v="81233"/>
    <n v="107"/>
    <m/>
    <m/>
    <m/>
    <n v="81340"/>
    <n v="25166"/>
    <n v="106506"/>
    <m/>
    <x v="1"/>
    <x v="0"/>
  </r>
  <r>
    <x v="86"/>
    <x v="86"/>
    <x v="4"/>
    <s v="Unknown "/>
    <s v="Chief Executive "/>
    <n v="113773"/>
    <n v="520"/>
    <m/>
    <m/>
    <m/>
    <n v="114293"/>
    <n v="38549"/>
    <n v="152842"/>
    <m/>
    <x v="2"/>
    <x v="0"/>
  </r>
  <r>
    <x v="86"/>
    <x v="86"/>
    <x v="4"/>
    <s v="Unknown "/>
    <s v="Head of Neighbourhoods"/>
    <n v="64876"/>
    <n v="1735"/>
    <m/>
    <n v="76188"/>
    <m/>
    <n v="142799"/>
    <n v="19347"/>
    <n v="162146"/>
    <m/>
    <x v="2"/>
    <x v="0"/>
  </r>
  <r>
    <x v="86"/>
    <x v="86"/>
    <x v="4"/>
    <s v="Unknown "/>
    <s v="Resources Director &amp; Deputy Chief Executive"/>
    <n v="73967"/>
    <n v="52"/>
    <m/>
    <n v="103695"/>
    <m/>
    <n v="177714"/>
    <n v="22643"/>
    <n v="200357"/>
    <m/>
    <x v="2"/>
    <x v="0"/>
  </r>
  <r>
    <x v="86"/>
    <x v="86"/>
    <x v="4"/>
    <s v="Unknown "/>
    <s v="Not discosed"/>
    <n v="0"/>
    <n v="0"/>
    <n v="0"/>
    <n v="0"/>
    <n v="0"/>
    <n v="117500"/>
    <s v="Unknown"/>
    <e v="#VALUE!"/>
    <m/>
    <x v="0"/>
    <x v="0"/>
  </r>
  <r>
    <x v="86"/>
    <x v="86"/>
    <x v="4"/>
    <s v="Unknown "/>
    <s v="Not disclosed"/>
    <n v="0"/>
    <n v="0"/>
    <n v="0"/>
    <n v="0"/>
    <n v="0"/>
    <n v="142500"/>
    <s v="Unknown"/>
    <e v="#VALUE!"/>
    <m/>
    <x v="0"/>
    <x v="0"/>
  </r>
  <r>
    <x v="87"/>
    <x v="87"/>
    <x v="0"/>
    <s v="Unknown"/>
    <s v="Deputy Chief Executive and S151 Officer"/>
    <n v="89864"/>
    <m/>
    <m/>
    <m/>
    <n v="131"/>
    <n v="89995"/>
    <n v="17703"/>
    <n v="107698"/>
    <m/>
    <x v="1"/>
    <x v="0"/>
  </r>
  <r>
    <x v="87"/>
    <x v="87"/>
    <x v="0"/>
    <s v="Unknown "/>
    <s v="Chief Executive "/>
    <n v="106814"/>
    <m/>
    <m/>
    <m/>
    <m/>
    <n v="106814"/>
    <n v="21203"/>
    <n v="128017"/>
    <m/>
    <x v="1"/>
    <x v="0"/>
  </r>
  <r>
    <x v="88"/>
    <x v="88"/>
    <x v="3"/>
    <s v="J Jack"/>
    <s v="Head of Operational Services"/>
    <n v="87890"/>
    <m/>
    <m/>
    <m/>
    <m/>
    <n v="87890"/>
    <n v="17930"/>
    <n v="105820"/>
    <m/>
    <x v="1"/>
    <x v="0"/>
  </r>
  <r>
    <x v="88"/>
    <x v="88"/>
    <x v="3"/>
    <s v="A Shaw"/>
    <s v="Head of Housing, Customer and Building Services"/>
    <n v="87890"/>
    <m/>
    <m/>
    <m/>
    <m/>
    <n v="87890"/>
    <n v="17930"/>
    <n v="105820"/>
    <m/>
    <x v="1"/>
    <x v="0"/>
  </r>
  <r>
    <x v="88"/>
    <x v="88"/>
    <x v="3"/>
    <s v="C McCorriston"/>
    <s v="Head of Planning, Economic Development and Regeneration"/>
    <n v="87890"/>
    <m/>
    <m/>
    <m/>
    <m/>
    <n v="87890"/>
    <n v="17930"/>
    <n v="105820"/>
    <m/>
    <x v="1"/>
    <x v="0"/>
  </r>
  <r>
    <x v="88"/>
    <x v="88"/>
    <x v="3"/>
    <s v="J Whitelaw"/>
    <s v="Head of Corporate Services"/>
    <n v="87890"/>
    <m/>
    <m/>
    <m/>
    <m/>
    <n v="87890"/>
    <n v="17930"/>
    <n v="105820"/>
    <m/>
    <x v="1"/>
    <x v="0"/>
  </r>
  <r>
    <x v="88"/>
    <x v="88"/>
    <x v="3"/>
    <s v="D McMaster"/>
    <s v="Head of Education (Curriculum, Quality Improvement and Performance)"/>
    <n v="93269"/>
    <m/>
    <m/>
    <m/>
    <m/>
    <n v="93269"/>
    <n v="19026"/>
    <n v="112295"/>
    <m/>
    <x v="1"/>
    <x v="0"/>
  </r>
  <r>
    <x v="88"/>
    <x v="88"/>
    <x v="3"/>
    <s v="J Kellock"/>
    <s v="Head of Social Policy"/>
    <n v="93269"/>
    <m/>
    <m/>
    <m/>
    <m/>
    <n v="93269"/>
    <n v="19026"/>
    <n v="112295"/>
    <m/>
    <x v="1"/>
    <x v="0"/>
  </r>
  <r>
    <x v="88"/>
    <x v="88"/>
    <x v="3"/>
    <s v="D Forrest"/>
    <s v="Head of Finance and Property Services"/>
    <n v="95078"/>
    <m/>
    <m/>
    <m/>
    <m/>
    <n v="95078"/>
    <n v="19396"/>
    <n v="114474"/>
    <m/>
    <x v="1"/>
    <x v="0"/>
  </r>
  <r>
    <x v="88"/>
    <x v="88"/>
    <x v="3"/>
    <s v="J Cameron"/>
    <s v="Head of Education (Learning, Policy and Resources)"/>
    <n v="95078"/>
    <m/>
    <m/>
    <m/>
    <m/>
    <n v="95078"/>
    <n v="19396"/>
    <n v="114474"/>
    <m/>
    <x v="1"/>
    <x v="0"/>
  </r>
  <r>
    <x v="88"/>
    <x v="88"/>
    <x v="3"/>
    <s v="E Cook"/>
    <s v="Depute Chief Executive"/>
    <n v="113031"/>
    <m/>
    <m/>
    <m/>
    <m/>
    <n v="113031"/>
    <n v="23058"/>
    <n v="136089"/>
    <m/>
    <x v="1"/>
    <x v="0"/>
  </r>
  <r>
    <x v="88"/>
    <x v="88"/>
    <x v="3"/>
    <s v="R G Struthers"/>
    <s v="Depute Chief Executive"/>
    <n v="116627"/>
    <m/>
    <m/>
    <m/>
    <m/>
    <n v="116627"/>
    <n v="23792"/>
    <n v="140419"/>
    <m/>
    <x v="1"/>
    <x v="0"/>
  </r>
  <r>
    <x v="88"/>
    <x v="88"/>
    <x v="3"/>
    <s v="G Hope"/>
    <s v="Chief Executive "/>
    <n v="138180"/>
    <m/>
    <m/>
    <m/>
    <m/>
    <n v="138180"/>
    <n v="27269"/>
    <n v="165449"/>
    <m/>
    <x v="2"/>
    <x v="0"/>
  </r>
  <r>
    <x v="89"/>
    <x v="89"/>
    <x v="8"/>
    <s v="Unknown "/>
    <s v="Director for Children’s Wellbeing"/>
    <n v="109000"/>
    <m/>
    <m/>
    <m/>
    <m/>
    <n v="109000"/>
    <n v="18000"/>
    <n v="127000"/>
    <m/>
    <x v="1"/>
    <x v="0"/>
  </r>
  <r>
    <x v="89"/>
    <x v="89"/>
    <x v="8"/>
    <s v="Unknown "/>
    <s v="Director for Adults and Wellbeing"/>
    <n v="120000"/>
    <m/>
    <m/>
    <m/>
    <m/>
    <n v="120000"/>
    <n v="20000"/>
    <n v="140000"/>
    <m/>
    <x v="1"/>
    <x v="0"/>
  </r>
  <r>
    <x v="89"/>
    <x v="89"/>
    <x v="8"/>
    <s v="Unknown "/>
    <s v="Director for Economy, Communities and Corporate"/>
    <n v="120000"/>
    <m/>
    <n v="1000"/>
    <m/>
    <m/>
    <n v="121000"/>
    <n v="20000"/>
    <n v="141000"/>
    <m/>
    <x v="1"/>
    <x v="0"/>
  </r>
  <r>
    <x v="89"/>
    <x v="89"/>
    <x v="8"/>
    <s v="Unknown "/>
    <s v="Chief Executive "/>
    <n v="145000"/>
    <m/>
    <m/>
    <m/>
    <m/>
    <n v="145000"/>
    <n v="24000"/>
    <n v="169000"/>
    <m/>
    <x v="2"/>
    <x v="0"/>
  </r>
  <r>
    <x v="90"/>
    <x v="90"/>
    <x v="4"/>
    <s v="Unknown "/>
    <s v="Executive Director of Environment"/>
    <n v="93351"/>
    <m/>
    <m/>
    <m/>
    <m/>
    <n v="93351"/>
    <n v="17908"/>
    <n v="111259"/>
    <m/>
    <x v="1"/>
    <x v="0"/>
  </r>
  <r>
    <x v="90"/>
    <x v="90"/>
    <x v="4"/>
    <s v="Unknown "/>
    <s v="Executive Director of Support Services and the Economy"/>
    <n v="93351"/>
    <m/>
    <m/>
    <m/>
    <m/>
    <n v="93351"/>
    <n v="17908"/>
    <n v="111259"/>
    <m/>
    <x v="1"/>
    <x v="0"/>
  </r>
  <r>
    <x v="90"/>
    <x v="90"/>
    <x v="4"/>
    <s v="Unknown "/>
    <s v="Chief Executive "/>
    <n v="116400"/>
    <m/>
    <m/>
    <m/>
    <m/>
    <n v="116400"/>
    <n v="22357"/>
    <n v="138757"/>
    <m/>
    <x v="1"/>
    <x v="0"/>
  </r>
  <r>
    <x v="91"/>
    <x v="91"/>
    <x v="0"/>
    <s v="Unknown "/>
    <s v="Chief Executive "/>
    <n v="109091"/>
    <n v="891"/>
    <m/>
    <m/>
    <n v="143"/>
    <n v="110125"/>
    <n v="12460"/>
    <n v="122585"/>
    <m/>
    <x v="1"/>
    <x v="0"/>
  </r>
  <r>
    <x v="92"/>
    <x v="92"/>
    <x v="3"/>
    <s v="M Armstrong "/>
    <s v="Strategic Director - Resources "/>
    <n v="107644"/>
    <n v="0"/>
    <n v="0"/>
    <n v="0"/>
    <n v="0"/>
    <n v="107644"/>
    <n v="18300"/>
    <n v="125944"/>
    <m/>
    <x v="1"/>
    <x v="0"/>
  </r>
  <r>
    <x v="92"/>
    <x v="92"/>
    <x v="3"/>
    <s v="M Williamson"/>
    <s v="Strategic Director - Children and Learning "/>
    <n v="107644"/>
    <n v="0"/>
    <n v="0"/>
    <n v="0"/>
    <n v="0"/>
    <n v="107644"/>
    <n v="18300"/>
    <n v="125944"/>
    <m/>
    <x v="1"/>
    <x v="0"/>
  </r>
  <r>
    <x v="92"/>
    <x v="92"/>
    <x v="3"/>
    <s v="A McKeown"/>
    <s v="Strategic Director - Communities "/>
    <n v="107644"/>
    <n v="0"/>
    <n v="0"/>
    <n v="0"/>
    <n v="0"/>
    <n v="107644"/>
    <n v="18300"/>
    <n v="125944"/>
    <m/>
    <x v="1"/>
    <x v="0"/>
  </r>
  <r>
    <x v="92"/>
    <x v="92"/>
    <x v="3"/>
    <s v="R Stiff "/>
    <s v="Chief Executive "/>
    <n v="127250"/>
    <n v="9216"/>
    <n v="0"/>
    <n v="0"/>
    <n v="0"/>
    <n v="136466"/>
    <n v="21633"/>
    <n v="158099"/>
    <m/>
    <x v="2"/>
    <x v="0"/>
  </r>
  <r>
    <x v="93"/>
    <x v="93"/>
    <x v="8"/>
    <s v="Unknown"/>
    <s v="Interim Assistant Director: Early Help &amp; Support"/>
    <n v="31657"/>
    <m/>
    <m/>
    <n v="72731"/>
    <m/>
    <n v="104388"/>
    <m/>
    <n v="104388"/>
    <m/>
    <x v="1"/>
    <x v="0"/>
  </r>
  <r>
    <x v="93"/>
    <x v="93"/>
    <x v="8"/>
    <s v="Unknown "/>
    <s v="Director: Customer, Neighbourhood &amp; Wellbeing Services"/>
    <n v="110696"/>
    <m/>
    <m/>
    <m/>
    <m/>
    <n v="110696"/>
    <n v="13948"/>
    <n v="124644"/>
    <m/>
    <x v="1"/>
    <x v="0"/>
  </r>
  <r>
    <x v="93"/>
    <x v="93"/>
    <x v="8"/>
    <s v="Unknown "/>
    <s v="Director: Children's &amp; Adult Services"/>
    <n v="110696"/>
    <m/>
    <m/>
    <m/>
    <m/>
    <n v="110696"/>
    <n v="13948"/>
    <n v="124644"/>
    <m/>
    <x v="1"/>
    <x v="0"/>
  </r>
  <r>
    <x v="93"/>
    <x v="93"/>
    <x v="8"/>
    <s v="Unknown "/>
    <s v="Managing Director "/>
    <n v="138370"/>
    <m/>
    <m/>
    <m/>
    <m/>
    <n v="138370"/>
    <n v="16790"/>
    <n v="155160"/>
    <m/>
    <x v="2"/>
    <x v="0"/>
  </r>
  <r>
    <x v="94"/>
    <x v="94"/>
    <x v="0"/>
    <s v="Unknown "/>
    <s v="Chief Executive"/>
    <n v="99000"/>
    <m/>
    <m/>
    <m/>
    <m/>
    <n v="99000"/>
    <n v="23000"/>
    <n v="122000"/>
    <m/>
    <x v="1"/>
    <x v="0"/>
  </r>
  <r>
    <x v="95"/>
    <x v="95"/>
    <x v="4"/>
    <s v="Unknown "/>
    <s v="Deputy Chief Executive"/>
    <n v="100661"/>
    <m/>
    <n v="1239"/>
    <m/>
    <m/>
    <n v="101900"/>
    <n v="19584"/>
    <n v="121484"/>
    <m/>
    <x v="1"/>
    <x v="0"/>
  </r>
  <r>
    <x v="95"/>
    <x v="95"/>
    <x v="4"/>
    <s v="Unknown "/>
    <s v="Chief Executive "/>
    <n v="115165"/>
    <m/>
    <n v="1721"/>
    <m/>
    <m/>
    <n v="116886"/>
    <n v="20233"/>
    <n v="137119"/>
    <m/>
    <x v="1"/>
    <x v="0"/>
  </r>
  <r>
    <x v="96"/>
    <x v="96"/>
    <x v="3"/>
    <s v="Rodger McMullan "/>
    <s v="Managing director, Dundee energy recycling limited (DERL)"/>
    <n v="104235"/>
    <m/>
    <m/>
    <m/>
    <m/>
    <n v="104235"/>
    <n v="6405"/>
    <n v="110640"/>
    <m/>
    <x v="1"/>
    <x v="0"/>
  </r>
  <r>
    <x v="96"/>
    <x v="96"/>
    <x v="3"/>
    <s v="Stewart Murdoch"/>
    <s v="Director of Leisure &amp; Culture Dundee"/>
    <n v="98972"/>
    <m/>
    <m/>
    <m/>
    <m/>
    <n v="98972"/>
    <n v="16823"/>
    <n v="115795"/>
    <m/>
    <x v="1"/>
    <x v="0"/>
  </r>
  <r>
    <x v="96"/>
    <x v="96"/>
    <x v="3"/>
    <s v="Elaine Zwirlein "/>
    <s v="Executive director of neighbourhood services "/>
    <n v="108214"/>
    <m/>
    <m/>
    <m/>
    <m/>
    <n v="108214"/>
    <n v="18396"/>
    <n v="126610"/>
    <m/>
    <x v="1"/>
    <x v="0"/>
  </r>
  <r>
    <x v="96"/>
    <x v="96"/>
    <x v="3"/>
    <s v="Michael P Galloway "/>
    <s v="Executive director of city development "/>
    <n v="111474"/>
    <m/>
    <m/>
    <m/>
    <m/>
    <n v="111474"/>
    <n v="18396"/>
    <n v="129870"/>
    <m/>
    <x v="1"/>
    <x v="0"/>
  </r>
  <r>
    <x v="96"/>
    <x v="96"/>
    <x v="3"/>
    <s v="Michael Wood "/>
    <s v="Executive diector of children and families "/>
    <n v="111474"/>
    <m/>
    <m/>
    <m/>
    <m/>
    <n v="111474"/>
    <n v="18951"/>
    <n v="130425"/>
    <m/>
    <x v="1"/>
    <x v="0"/>
  </r>
  <r>
    <x v="96"/>
    <x v="96"/>
    <x v="3"/>
    <s v="Marjory Stewart "/>
    <s v="Executive director of cporate services "/>
    <n v="113624"/>
    <m/>
    <m/>
    <m/>
    <m/>
    <n v="113624"/>
    <n v="18951"/>
    <n v="132575"/>
    <m/>
    <x v="1"/>
    <x v="0"/>
  </r>
  <r>
    <x v="96"/>
    <x v="96"/>
    <x v="3"/>
    <s v="David Martin "/>
    <s v="Chief Executive "/>
    <n v="151874"/>
    <m/>
    <m/>
    <m/>
    <m/>
    <n v="151874"/>
    <n v="25200"/>
    <n v="177074"/>
    <m/>
    <x v="2"/>
    <x v="0"/>
  </r>
  <r>
    <x v="97"/>
    <x v="97"/>
    <x v="0"/>
    <s v="Unknown "/>
    <s v="Deputy chief executive "/>
    <n v="94476.96"/>
    <n v="112.2"/>
    <m/>
    <m/>
    <m/>
    <n v="94589.16"/>
    <n v="11809.68"/>
    <n v="106398.84"/>
    <m/>
    <x v="1"/>
    <x v="0"/>
  </r>
  <r>
    <x v="97"/>
    <x v="97"/>
    <x v="0"/>
    <s v="Unknown "/>
    <s v="Chief Executive "/>
    <n v="114624.96000000001"/>
    <n v="1606.25"/>
    <m/>
    <m/>
    <m/>
    <n v="116231.21"/>
    <n v="14328.12"/>
    <n v="130559.33"/>
    <m/>
    <x v="1"/>
    <x v="0"/>
  </r>
  <r>
    <x v="98"/>
    <x v="98"/>
    <x v="8"/>
    <s v="Unknown "/>
    <s v="Director - Housing &amp; Customer Services"/>
    <n v="117915"/>
    <n v="195"/>
    <m/>
    <m/>
    <m/>
    <n v="118110"/>
    <n v="24506"/>
    <n v="142616"/>
    <m/>
    <x v="1"/>
    <x v="0"/>
  </r>
  <r>
    <x v="98"/>
    <x v="98"/>
    <x v="8"/>
    <s v="Unknown "/>
    <s v="Director - Public Health &amp; Social Care"/>
    <n v="126333"/>
    <n v="595"/>
    <m/>
    <m/>
    <m/>
    <n v="126928"/>
    <n v="18066"/>
    <n v="144994"/>
    <m/>
    <x v="1"/>
    <x v="0"/>
  </r>
  <r>
    <x v="98"/>
    <x v="98"/>
    <x v="8"/>
    <s v="Unknown "/>
    <s v="Director - Children &amp; Family Services"/>
    <n v="124000"/>
    <n v="361"/>
    <m/>
    <m/>
    <m/>
    <n v="124361"/>
    <n v="26288"/>
    <n v="150649"/>
    <m/>
    <x v="2"/>
    <x v="0"/>
  </r>
  <r>
    <x v="98"/>
    <x v="98"/>
    <x v="8"/>
    <s v="David Sidaway "/>
    <s v="City Director"/>
    <n v="161398"/>
    <n v="593"/>
    <m/>
    <m/>
    <m/>
    <n v="161991"/>
    <n v="33802"/>
    <n v="195793"/>
    <m/>
    <x v="2"/>
    <x v="0"/>
  </r>
  <r>
    <x v="98"/>
    <x v="98"/>
    <x v="8"/>
    <s v="Unknown "/>
    <s v="Director of Resources &amp; Customer Services"/>
    <n v="46689"/>
    <m/>
    <m/>
    <n v="33000"/>
    <m/>
    <n v="79689"/>
    <n v="318467"/>
    <n v="398156"/>
    <m/>
    <x v="2"/>
    <x v="0"/>
  </r>
  <r>
    <x v="99"/>
    <x v="99"/>
    <x v="4"/>
    <s v="Unknown "/>
    <s v="Director of Corporate Resources (Section 151 Officer)"/>
    <n v="89149"/>
    <m/>
    <m/>
    <m/>
    <m/>
    <n v="89149"/>
    <n v="18089"/>
    <n v="107238"/>
    <m/>
    <x v="1"/>
    <x v="0"/>
  </r>
  <r>
    <x v="99"/>
    <x v="99"/>
    <x v="4"/>
    <s v="Unknown "/>
    <s v="Director of Planning, Economic Development and Property"/>
    <n v="91792"/>
    <m/>
    <m/>
    <m/>
    <m/>
    <n v="91792"/>
    <n v="18944"/>
    <n v="110736"/>
    <m/>
    <x v="1"/>
    <x v="0"/>
  </r>
  <r>
    <x v="99"/>
    <x v="99"/>
    <x v="4"/>
    <s v="Unknown "/>
    <s v="Director of Community Services"/>
    <n v="94363"/>
    <m/>
    <m/>
    <m/>
    <m/>
    <n v="94363"/>
    <n v="18944"/>
    <n v="113307"/>
    <m/>
    <x v="1"/>
    <x v="0"/>
  </r>
  <r>
    <x v="99"/>
    <x v="99"/>
    <x v="4"/>
    <s v="Unknown "/>
    <s v="Chief Executive "/>
    <n v="120899"/>
    <m/>
    <m/>
    <m/>
    <m/>
    <n v="120899"/>
    <n v="22987"/>
    <n v="143886"/>
    <m/>
    <x v="1"/>
    <x v="0"/>
  </r>
  <r>
    <x v="100"/>
    <x v="100"/>
    <x v="3"/>
    <s v="Alison Gordon"/>
    <s v="Head of Children, Families &amp; Justice Social Work Services (Chief Social Work Officer)"/>
    <n v="84243"/>
    <m/>
    <m/>
    <m/>
    <m/>
    <n v="84243"/>
    <n v="16207"/>
    <n v="100450"/>
    <m/>
    <x v="1"/>
    <x v="0"/>
  </r>
  <r>
    <x v="100"/>
    <x v="100"/>
    <x v="3"/>
    <s v="Archie Aitken"/>
    <s v="Head of Business for Legal &amp; Democratic Solutions"/>
    <n v="84243"/>
    <m/>
    <m/>
    <m/>
    <m/>
    <n v="84243"/>
    <n v="16207"/>
    <n v="100450"/>
    <m/>
    <x v="1"/>
    <x v="0"/>
  </r>
  <r>
    <x v="100"/>
    <x v="100"/>
    <x v="3"/>
    <s v="Paul Hughes"/>
    <s v="Head of Business for Financial Solutions (Section 95 Officer ) from 1 April 2016"/>
    <n v="95060"/>
    <m/>
    <m/>
    <m/>
    <m/>
    <n v="95060"/>
    <n v="18294"/>
    <n v="113354"/>
    <m/>
    <x v="1"/>
    <x v="0"/>
  </r>
  <r>
    <x v="100"/>
    <x v="100"/>
    <x v="3"/>
    <s v="Isabelle Boyd"/>
    <s v="Assistant Chief Executive (Education, Youth and Communities) (from 6 June 2016)"/>
    <n v="98569"/>
    <m/>
    <m/>
    <m/>
    <m/>
    <n v="98569"/>
    <n v="21924"/>
    <n v="120493"/>
    <m/>
    <x v="1"/>
    <x v="0"/>
  </r>
  <r>
    <x v="100"/>
    <x v="100"/>
    <x v="3"/>
    <s v="Janice Hewitt"/>
    <s v="Chief Officer for Health &amp; Social Care Integration (from 27 June 2015)"/>
    <n v="102237"/>
    <m/>
    <m/>
    <m/>
    <m/>
    <n v="102237"/>
    <n v="19675"/>
    <n v="121912"/>
    <m/>
    <x v="1"/>
    <x v="0"/>
  </r>
  <r>
    <x v="100"/>
    <x v="100"/>
    <x v="3"/>
    <s v="Desmond Murray "/>
    <s v="Assistant Chief Executive (Enterprise &amp; Housing Resources) (from 16 May 2016)"/>
    <n v="107206"/>
    <m/>
    <m/>
    <m/>
    <m/>
    <n v="107206"/>
    <n v="22331"/>
    <n v="129537"/>
    <m/>
    <x v="1"/>
    <x v="0"/>
  </r>
  <r>
    <x v="100"/>
    <x v="100"/>
    <x v="3"/>
    <s v="Blane Dodds"/>
    <s v="Chief Executive, North Lanarkshire Leisure (until 6 April 2016)"/>
    <n v="133145"/>
    <m/>
    <m/>
    <m/>
    <m/>
    <n v="133145"/>
    <n v="0"/>
    <n v="133145"/>
    <m/>
    <x v="1"/>
    <x v="0"/>
  </r>
  <r>
    <x v="100"/>
    <x v="100"/>
    <x v="3"/>
    <s v="Paul Jukes "/>
    <s v="Chief Executive (from 25 October 2015)"/>
    <n v="162381"/>
    <m/>
    <m/>
    <m/>
    <m/>
    <n v="162381"/>
    <n v="31230"/>
    <n v="193611"/>
    <m/>
    <x v="2"/>
    <x v="0"/>
  </r>
  <r>
    <x v="101"/>
    <x v="101"/>
    <x v="0"/>
    <s v="Unknown "/>
    <s v="Chief Executive "/>
    <n v="120784"/>
    <m/>
    <m/>
    <m/>
    <m/>
    <n v="120784"/>
    <n v="15340"/>
    <n v="136124"/>
    <m/>
    <x v="1"/>
    <x v="0"/>
  </r>
  <r>
    <x v="102"/>
    <x v="102"/>
    <x v="9"/>
    <s v="Ashley Ayre"/>
    <s v="Chief Executive  (from 01/09/16)"/>
    <n v="88375"/>
    <n v="216"/>
    <m/>
    <m/>
    <m/>
    <n v="88591"/>
    <n v="19442"/>
    <n v="108033"/>
    <m/>
    <x v="1"/>
    <x v="0"/>
  </r>
  <r>
    <x v="102"/>
    <x v="102"/>
    <x v="9"/>
    <s v="Unknown "/>
    <s v="Head of Legal &amp; Democratic Services"/>
    <n v="89076"/>
    <n v="1062"/>
    <m/>
    <m/>
    <n v="7000"/>
    <n v="97138"/>
    <n v="19596"/>
    <n v="116734"/>
    <m/>
    <x v="1"/>
    <x v="0"/>
  </r>
  <r>
    <x v="102"/>
    <x v="102"/>
    <x v="9"/>
    <s v="Unknown "/>
    <s v="Deputy Director Adult Care, Health, Housing Strategy"/>
    <n v="100209"/>
    <m/>
    <m/>
    <m/>
    <m/>
    <n v="100209"/>
    <n v="22046"/>
    <n v="122255"/>
    <m/>
    <x v="1"/>
    <x v="0"/>
  </r>
  <r>
    <x v="102"/>
    <x v="102"/>
    <x v="9"/>
    <s v="Unknown "/>
    <s v="Head of Heritage Services"/>
    <n v="106575"/>
    <n v="182"/>
    <m/>
    <m/>
    <m/>
    <n v="106757"/>
    <n v="23277"/>
    <n v="130034"/>
    <m/>
    <x v="1"/>
    <x v="0"/>
  </r>
  <r>
    <x v="102"/>
    <x v="102"/>
    <x v="9"/>
    <s v="Unknown "/>
    <s v="Divisional Director - Business Support"/>
    <n v="113121"/>
    <m/>
    <m/>
    <n v="221"/>
    <m/>
    <n v="113342"/>
    <n v="24886"/>
    <n v="138228"/>
    <m/>
    <x v="1"/>
    <x v="0"/>
  </r>
  <r>
    <x v="102"/>
    <x v="102"/>
    <x v="9"/>
    <s v="Unknown "/>
    <s v="Director of Public Health"/>
    <n v="115716"/>
    <n v="1376"/>
    <m/>
    <n v="6938"/>
    <m/>
    <n v="124030"/>
    <n v="17539"/>
    <n v="141569"/>
    <m/>
    <x v="1"/>
    <x v="0"/>
  </r>
  <r>
    <x v="102"/>
    <x v="102"/>
    <x v="9"/>
    <s v="Unknown "/>
    <s v="Strategic Director - Place"/>
    <n v="121200"/>
    <n v="207"/>
    <m/>
    <m/>
    <m/>
    <n v="121407"/>
    <n v="26664"/>
    <n v="148071"/>
    <m/>
    <x v="1"/>
    <x v="0"/>
  </r>
  <r>
    <x v="102"/>
    <x v="102"/>
    <x v="9"/>
    <s v="Unknown "/>
    <s v="Strategic Director - Resources"/>
    <n v="121200"/>
    <n v="637"/>
    <m/>
    <m/>
    <n v="355"/>
    <n v="122192"/>
    <n v="26664"/>
    <n v="148856"/>
    <m/>
    <x v="1"/>
    <x v="0"/>
  </r>
  <r>
    <x v="103"/>
    <x v="103"/>
    <x v="3"/>
    <s v="J MacDonald"/>
    <s v="Chief Education Officer"/>
    <n v="84296"/>
    <m/>
    <m/>
    <m/>
    <m/>
    <n v="84296"/>
    <n v="16265"/>
    <n v="100561"/>
    <m/>
    <x v="1"/>
    <x v="0"/>
  </r>
  <r>
    <x v="103"/>
    <x v="103"/>
    <x v="3"/>
    <s v="T Glen"/>
    <s v="Depute CE, PNCA"/>
    <n v="100444"/>
    <m/>
    <m/>
    <m/>
    <m/>
    <n v="100444"/>
    <n v="19386"/>
    <n v="119830"/>
    <m/>
    <x v="1"/>
    <x v="0"/>
  </r>
  <r>
    <x v="103"/>
    <x v="103"/>
    <x v="3"/>
    <s v="A Davie"/>
    <s v="Depute CE, EPB"/>
    <n v="102444"/>
    <m/>
    <m/>
    <m/>
    <m/>
    <n v="102444"/>
    <n v="19386"/>
    <n v="121830"/>
    <m/>
    <x v="1"/>
    <x v="0"/>
  </r>
  <r>
    <x v="103"/>
    <x v="103"/>
    <x v="3"/>
    <s v="G Currie"/>
    <s v="Director of ECS"/>
    <n v="31716"/>
    <m/>
    <m/>
    <n v="93045"/>
    <m/>
    <n v="124761"/>
    <n v="5110"/>
    <n v="129871"/>
    <m/>
    <x v="1"/>
    <x v="0"/>
  </r>
  <r>
    <x v="103"/>
    <x v="103"/>
    <x v="3"/>
    <s v="G Cornes"/>
    <s v="Chief Executive "/>
    <n v="128159"/>
    <m/>
    <m/>
    <m/>
    <m/>
    <n v="128159"/>
    <n v="24445"/>
    <n v="152604"/>
    <m/>
    <x v="2"/>
    <x v="0"/>
  </r>
  <r>
    <x v="103"/>
    <x v="103"/>
    <x v="3"/>
    <s v="I Black"/>
    <s v="Director of FSS"/>
    <n v="36415"/>
    <m/>
    <m/>
    <n v="141155"/>
    <m/>
    <n v="177570"/>
    <n v="6478"/>
    <n v="184048"/>
    <m/>
    <x v="2"/>
    <x v="0"/>
  </r>
  <r>
    <x v="103"/>
    <x v="103"/>
    <x v="3"/>
    <s v="G Irvine"/>
    <s v="Director of NS"/>
    <n v="33737"/>
    <m/>
    <m/>
    <n v="85372"/>
    <m/>
    <n v="119109"/>
    <n v="95865"/>
    <n v="214974"/>
    <m/>
    <x v="2"/>
    <x v="0"/>
  </r>
  <r>
    <x v="104"/>
    <x v="104"/>
    <x v="4"/>
    <s v="Unknown "/>
    <s v="Head of Leisure &amp; Sustainability"/>
    <n v="35111"/>
    <n v="879"/>
    <m/>
    <n v="81744"/>
    <m/>
    <n v="117734"/>
    <n v="6694"/>
    <n v="124428"/>
    <m/>
    <x v="1"/>
    <x v="0"/>
  </r>
  <r>
    <x v="104"/>
    <x v="104"/>
    <x v="4"/>
    <s v="Unknown "/>
    <s v="Chief Executive "/>
    <n v="119705"/>
    <n v="1998"/>
    <m/>
    <m/>
    <m/>
    <n v="121703"/>
    <n v="22637"/>
    <n v="144340"/>
    <m/>
    <x v="1"/>
    <x v="0"/>
  </r>
  <r>
    <x v="105"/>
    <x v="105"/>
    <x v="4"/>
    <s v="Unknown "/>
    <s v="Director of Strategy &amp; Commissioning"/>
    <n v="93927"/>
    <n v="319"/>
    <m/>
    <m/>
    <n v="225"/>
    <n v="94471"/>
    <n v="12868"/>
    <n v="107339"/>
    <m/>
    <x v="1"/>
    <x v="0"/>
  </r>
  <r>
    <x v="105"/>
    <x v="105"/>
    <x v="4"/>
    <s v="Unknown "/>
    <s v="Head of Regeneration &amp; Housing"/>
    <n v="109090"/>
    <n v="991"/>
    <m/>
    <m/>
    <n v="526"/>
    <n v="110607"/>
    <m/>
    <n v="110607"/>
    <m/>
    <x v="1"/>
    <x v="0"/>
  </r>
  <r>
    <x v="105"/>
    <x v="105"/>
    <x v="4"/>
    <s v="Unknown "/>
    <s v="Interim Chief Executive "/>
    <n v="96188"/>
    <n v="1388"/>
    <m/>
    <m/>
    <n v="677"/>
    <n v="98253"/>
    <n v="13178"/>
    <n v="111431"/>
    <m/>
    <x v="1"/>
    <x v="0"/>
  </r>
  <r>
    <x v="105"/>
    <x v="105"/>
    <x v="4"/>
    <s v="Unknown "/>
    <s v=" Director of Commercial Development/Bicester"/>
    <n v="118022"/>
    <n v="810"/>
    <m/>
    <m/>
    <n v="715"/>
    <n v="119547"/>
    <n v="1348"/>
    <n v="120895"/>
    <m/>
    <x v="1"/>
    <x v="0"/>
  </r>
  <r>
    <x v="105"/>
    <x v="105"/>
    <x v="4"/>
    <s v="Sue Smith "/>
    <s v="Chief Executive "/>
    <n v="167926"/>
    <n v="1705"/>
    <m/>
    <m/>
    <n v="22204"/>
    <n v="191835"/>
    <n v="5480"/>
    <n v="197315"/>
    <m/>
    <x v="2"/>
    <x v="0"/>
  </r>
  <r>
    <x v="106"/>
    <x v="106"/>
    <x v="3"/>
    <s v="Susanne Millar"/>
    <s v="Chief Social Work Officer"/>
    <n v="100603"/>
    <m/>
    <m/>
    <m/>
    <m/>
    <n v="100603"/>
    <n v="19416"/>
    <n v="120019"/>
    <m/>
    <x v="1"/>
    <x v="0"/>
  </r>
  <r>
    <x v="106"/>
    <x v="106"/>
    <x v="3"/>
    <s v="Pauline Barclay"/>
    <s v="Managing Director, City Property (Glasgow) LLP"/>
    <n v="102521"/>
    <m/>
    <m/>
    <m/>
    <m/>
    <n v="102521"/>
    <n v="19787"/>
    <n v="122308"/>
    <m/>
    <x v="1"/>
    <x v="0"/>
  </r>
  <r>
    <x v="106"/>
    <x v="106"/>
    <x v="3"/>
    <s v="Andy Clark"/>
    <s v="Director of Services, Cordia (Glasgow) LLP"/>
    <n v="105091"/>
    <m/>
    <m/>
    <m/>
    <m/>
    <n v="105091"/>
    <n v="20426"/>
    <n v="125517"/>
    <m/>
    <x v="1"/>
    <x v="0"/>
  </r>
  <r>
    <x v="106"/>
    <x v="106"/>
    <x v="3"/>
    <s v="Carole Forrest"/>
    <s v="Director of Corporate Governance and Solicitor to the Council"/>
    <n v="112524"/>
    <m/>
    <m/>
    <m/>
    <n v="4000"/>
    <n v="116524"/>
    <n v="21717"/>
    <n v="138241"/>
    <m/>
    <x v="1"/>
    <x v="0"/>
  </r>
  <r>
    <x v="106"/>
    <x v="106"/>
    <x v="3"/>
    <s v="Dr Bridget McConnell"/>
    <s v="Chief Executive, Culture and Sport Glasgow T/A ‘Glasgow Life’"/>
    <n v="135209"/>
    <m/>
    <m/>
    <m/>
    <m/>
    <n v="135209"/>
    <n v="23256"/>
    <n v="158465"/>
    <m/>
    <x v="2"/>
    <x v="0"/>
  </r>
  <r>
    <x v="106"/>
    <x v="106"/>
    <x v="3"/>
    <s v="Richard Brown"/>
    <s v="Executive Director of Development and Regeneration Services"/>
    <n v="135372"/>
    <m/>
    <m/>
    <m/>
    <m/>
    <n v="135372"/>
    <n v="26127"/>
    <n v="161499"/>
    <m/>
    <x v="2"/>
    <x v="0"/>
  </r>
  <r>
    <x v="106"/>
    <x v="106"/>
    <x v="3"/>
    <s v="Maureen McKenna"/>
    <s v="Executive Director of Education Services"/>
    <n v="135372"/>
    <m/>
    <m/>
    <m/>
    <m/>
    <n v="135372"/>
    <n v="26127"/>
    <n v="161499"/>
    <m/>
    <x v="2"/>
    <x v="0"/>
  </r>
  <r>
    <x v="106"/>
    <x v="106"/>
    <x v="3"/>
    <s v="Brian Devlin"/>
    <s v="Executive Director of Land and Environmental Services"/>
    <n v="143182"/>
    <m/>
    <m/>
    <m/>
    <m/>
    <n v="143182"/>
    <n v="20600"/>
    <n v="163782"/>
    <m/>
    <x v="2"/>
    <x v="0"/>
  </r>
  <r>
    <x v="106"/>
    <x v="106"/>
    <x v="3"/>
    <s v="Dr Graham Paterson"/>
    <s v="Executive Director, City Building (Glasgow) LLP"/>
    <n v="137477"/>
    <n v="5005"/>
    <m/>
    <m/>
    <n v="5000"/>
    <n v="147482"/>
    <n v="26533"/>
    <n v="174015"/>
    <m/>
    <x v="2"/>
    <x v="0"/>
  </r>
  <r>
    <x v="106"/>
    <x v="106"/>
    <x v="3"/>
    <s v="Billy McFadyen"/>
    <s v="Corporate Services and Finance Director, SEC Ltd"/>
    <n v="125166"/>
    <n v="13317"/>
    <n v="20640"/>
    <m/>
    <m/>
    <n v="159123"/>
    <n v="15548"/>
    <n v="174671"/>
    <m/>
    <x v="2"/>
    <x v="0"/>
  </r>
  <r>
    <x v="106"/>
    <x v="106"/>
    <x v="3"/>
    <s v="Lynn Brown"/>
    <s v="Executive Director of Financial Services"/>
    <n v="72893"/>
    <m/>
    <m/>
    <m/>
    <n v="2000"/>
    <n v="74893"/>
    <n v="134147"/>
    <n v="209040"/>
    <m/>
    <x v="2"/>
    <x v="0"/>
  </r>
  <r>
    <x v="106"/>
    <x v="106"/>
    <x v="3"/>
    <s v="Peter Duthie"/>
    <s v="Chief Executive, SEC Ltd"/>
    <n v="171666"/>
    <n v="18162"/>
    <n v="27449"/>
    <m/>
    <m/>
    <n v="217277"/>
    <n v="25750"/>
    <n v="243027"/>
    <m/>
    <x v="2"/>
    <x v="0"/>
  </r>
  <r>
    <x v="106"/>
    <x v="106"/>
    <x v="3"/>
    <s v="Annemarie O’Donnell"/>
    <s v="Chief Executive "/>
    <n v="167853"/>
    <m/>
    <m/>
    <m/>
    <n v="46662"/>
    <n v="214515"/>
    <n v="38345"/>
    <n v="252860"/>
    <m/>
    <x v="2"/>
    <x v="0"/>
  </r>
  <r>
    <x v="107"/>
    <x v="107"/>
    <x v="9"/>
    <s v="Unknown "/>
    <s v="Statutory Officer (S151) - Interim June'16 - November '16"/>
    <n v="108305"/>
    <n v="0"/>
    <n v="0"/>
    <n v="0"/>
    <n v="0"/>
    <n v="108305"/>
    <n v="0"/>
    <n v="108305"/>
    <m/>
    <x v="1"/>
    <x v="0"/>
  </r>
  <r>
    <x v="107"/>
    <x v="107"/>
    <x v="9"/>
    <s v="Unknown "/>
    <s v="Head of Legal Services (Monitoring Officer)"/>
    <n v="94739"/>
    <m/>
    <m/>
    <m/>
    <m/>
    <n v="94739"/>
    <n v="21127"/>
    <n v="115866"/>
    <m/>
    <x v="1"/>
    <x v="0"/>
  </r>
  <r>
    <x v="107"/>
    <x v="107"/>
    <x v="9"/>
    <s v="Unknown "/>
    <s v="Strategic Director - resources (interim)"/>
    <n v="118482"/>
    <n v="0"/>
    <n v="0"/>
    <n v="0"/>
    <n v="0"/>
    <n v="118482"/>
    <n v="0"/>
    <n v="118482"/>
    <m/>
    <x v="1"/>
    <x v="0"/>
  </r>
  <r>
    <x v="107"/>
    <x v="107"/>
    <x v="9"/>
    <s v="S Hughes "/>
    <s v="Chief Executive (Interim)"/>
    <n v="127523"/>
    <n v="0"/>
    <n v="0"/>
    <n v="0"/>
    <n v="0"/>
    <n v="127523"/>
    <n v="0"/>
    <n v="127523"/>
    <m/>
    <x v="1"/>
    <x v="0"/>
  </r>
  <r>
    <x v="107"/>
    <x v="107"/>
    <x v="9"/>
    <s v="Unknown "/>
    <s v="Strategic Director - Neighbourhoods"/>
    <n v="132485"/>
    <n v="0"/>
    <n v="0"/>
    <n v="0"/>
    <n v="0"/>
    <n v="132485"/>
    <n v="29544"/>
    <n v="162029"/>
    <m/>
    <x v="2"/>
    <x v="0"/>
  </r>
  <r>
    <x v="107"/>
    <x v="107"/>
    <x v="9"/>
    <s v="Unknown "/>
    <s v="Strategic Director - People "/>
    <n v="136608"/>
    <n v="0"/>
    <n v="0"/>
    <n v="0"/>
    <n v="0"/>
    <n v="136608"/>
    <n v="30377"/>
    <n v="166985"/>
    <m/>
    <x v="2"/>
    <x v="0"/>
  </r>
  <r>
    <x v="107"/>
    <x v="107"/>
    <x v="9"/>
    <s v="Unknown "/>
    <s v="Strategic Director - Place "/>
    <n v="136838"/>
    <n v="0"/>
    <n v="0"/>
    <n v="0"/>
    <n v="0"/>
    <n v="136838"/>
    <n v="30377"/>
    <n v="167215"/>
    <m/>
    <x v="2"/>
    <x v="0"/>
  </r>
  <r>
    <x v="107"/>
    <x v="107"/>
    <x v="9"/>
    <s v="N Yates"/>
    <s v="City Director"/>
    <n v="62271"/>
    <m/>
    <m/>
    <n v="192955"/>
    <m/>
    <n v="255226"/>
    <n v="12012"/>
    <n v="267238"/>
    <m/>
    <x v="2"/>
    <x v="0"/>
  </r>
  <r>
    <x v="108"/>
    <x v="108"/>
    <x v="4"/>
    <s v="Unknown "/>
    <s v="Chief Executive "/>
    <n v="116150"/>
    <m/>
    <m/>
    <m/>
    <m/>
    <n v="116150"/>
    <n v="20462"/>
    <n v="136612"/>
    <m/>
    <x v="1"/>
    <x v="0"/>
  </r>
  <r>
    <x v="109"/>
    <x v="109"/>
    <x v="4"/>
    <s v="Unknown "/>
    <s v="Assistant Chief Executive"/>
    <n v="88192"/>
    <m/>
    <m/>
    <m/>
    <m/>
    <n v="88192"/>
    <n v="18168"/>
    <n v="106360"/>
    <m/>
    <x v="1"/>
    <x v="0"/>
  </r>
  <r>
    <x v="109"/>
    <x v="109"/>
    <x v="4"/>
    <s v="Unknown "/>
    <s v="Head of Financial Services/Section 151 Officer"/>
    <n v="92043"/>
    <m/>
    <m/>
    <m/>
    <m/>
    <n v="92043"/>
    <n v="18897"/>
    <n v="110940"/>
    <m/>
    <x v="1"/>
    <x v="0"/>
  </r>
  <r>
    <x v="109"/>
    <x v="109"/>
    <x v="4"/>
    <s v="Unknown "/>
    <s v="Executive Director, Community Services"/>
    <n v="116810"/>
    <m/>
    <m/>
    <m/>
    <m/>
    <n v="116810"/>
    <n v="24063"/>
    <n v="140873"/>
    <m/>
    <x v="1"/>
    <x v="0"/>
  </r>
  <r>
    <x v="109"/>
    <x v="109"/>
    <x v="4"/>
    <s v="Unknown "/>
    <s v="Executive Director, Organisational Development and Corporate Services "/>
    <n v="116810"/>
    <m/>
    <m/>
    <m/>
    <m/>
    <n v="116810"/>
    <n v="24063"/>
    <n v="140873"/>
    <m/>
    <x v="1"/>
    <x v="0"/>
  </r>
  <r>
    <x v="109"/>
    <x v="109"/>
    <x v="4"/>
    <s v="Unknown "/>
    <s v="Executive Director, City Regeneration  "/>
    <n v="118023"/>
    <m/>
    <m/>
    <m/>
    <m/>
    <n v="118023"/>
    <n v="24063"/>
    <n v="142086"/>
    <m/>
    <x v="1"/>
    <x v="0"/>
  </r>
  <r>
    <x v="109"/>
    <x v="109"/>
    <x v="4"/>
    <s v="Unknown "/>
    <s v="Chief Executive "/>
    <n v="122634"/>
    <m/>
    <m/>
    <m/>
    <m/>
    <n v="122634"/>
    <n v="25263"/>
    <n v="147897"/>
    <m/>
    <x v="1"/>
    <x v="0"/>
  </r>
  <r>
    <x v="110"/>
    <x v="110"/>
    <x v="3"/>
    <s v="Heather Stuart"/>
    <s v="Chief Executive of Fife Cultural Trust"/>
    <n v="91180"/>
    <m/>
    <m/>
    <m/>
    <m/>
    <n v="91180"/>
    <n v="20515"/>
    <n v="111695"/>
    <m/>
    <x v="1"/>
    <x v="0"/>
  </r>
  <r>
    <x v="110"/>
    <x v="110"/>
    <x v="3"/>
    <s v="Keith Winter"/>
    <s v="Executive Director Enterprise &amp; Environment"/>
    <n v="116245"/>
    <m/>
    <m/>
    <m/>
    <m/>
    <n v="116245"/>
    <n v="27434"/>
    <n v="143679"/>
    <m/>
    <x v="1"/>
    <x v="0"/>
  </r>
  <r>
    <x v="110"/>
    <x v="110"/>
    <x v="3"/>
    <s v="Eileen Rowand"/>
    <s v="Executive Director Finance &amp; Corporate Services (from 15th February 2016"/>
    <n v="116245"/>
    <m/>
    <m/>
    <m/>
    <m/>
    <n v="116245"/>
    <n v="27434"/>
    <n v="143679"/>
    <m/>
    <x v="1"/>
    <x v="0"/>
  </r>
  <r>
    <x v="110"/>
    <x v="110"/>
    <x v="3"/>
    <s v="Michael Enston"/>
    <s v="Executive Director Communities"/>
    <n v="116245"/>
    <m/>
    <m/>
    <m/>
    <m/>
    <n v="116245"/>
    <n v="27434"/>
    <n v="143679"/>
    <m/>
    <x v="1"/>
    <x v="0"/>
  </r>
  <r>
    <x v="110"/>
    <x v="110"/>
    <x v="3"/>
    <s v="Steve Grimmond"/>
    <s v="Chief Executive "/>
    <n v="148610"/>
    <m/>
    <m/>
    <m/>
    <n v="23508"/>
    <n v="172118"/>
    <n v="35072"/>
    <n v="207190"/>
    <m/>
    <x v="2"/>
    <x v="0"/>
  </r>
  <r>
    <x v="111"/>
    <x v="111"/>
    <x v="3"/>
    <s v="John Symon"/>
    <s v="Head of Finance"/>
    <n v="87890"/>
    <m/>
    <m/>
    <m/>
    <m/>
    <n v="87890"/>
    <n v="14941"/>
    <n v="102831"/>
    <m/>
    <x v="1"/>
    <x v="0"/>
  </r>
  <r>
    <x v="111"/>
    <x v="111"/>
    <x v="3"/>
    <s v="Lisa Simpson"/>
    <s v="Head of Legal &amp; Governance Services"/>
    <n v="87890"/>
    <m/>
    <m/>
    <m/>
    <m/>
    <n v="87890"/>
    <n v="14941"/>
    <n v="102831"/>
    <m/>
    <x v="1"/>
    <x v="0"/>
  </r>
  <r>
    <x v="111"/>
    <x v="111"/>
    <x v="3"/>
    <s v="James Valentine"/>
    <s v="Depute Chief Executive"/>
    <n v="111248"/>
    <m/>
    <m/>
    <m/>
    <m/>
    <n v="111248"/>
    <n v="18912"/>
    <n v="130160"/>
    <m/>
    <x v="1"/>
    <x v="0"/>
  </r>
  <r>
    <x v="111"/>
    <x v="111"/>
    <x v="3"/>
    <s v="John Fyffe"/>
    <s v="Senior Depute Chief Executive"/>
    <n v="116627"/>
    <m/>
    <m/>
    <m/>
    <m/>
    <n v="116627"/>
    <n v="19827"/>
    <n v="136454"/>
    <m/>
    <x v="1"/>
    <x v="0"/>
  </r>
  <r>
    <x v="111"/>
    <x v="111"/>
    <x v="3"/>
    <s v="John Walker"/>
    <s v="Depute Chief Executive &amp; Chief Operating Officer"/>
    <n v="128500"/>
    <m/>
    <m/>
    <m/>
    <m/>
    <n v="128500"/>
    <n v="16155"/>
    <n v="144655"/>
    <m/>
    <x v="1"/>
    <x v="0"/>
  </r>
  <r>
    <x v="111"/>
    <x v="111"/>
    <x v="3"/>
    <s v="Bernadette Malone"/>
    <s v="Chief Executive "/>
    <n v="135121"/>
    <m/>
    <m/>
    <m/>
    <m/>
    <n v="135121"/>
    <n v="21633"/>
    <n v="156754"/>
    <m/>
    <x v="2"/>
    <x v="0"/>
  </r>
  <r>
    <x v="112"/>
    <x v="112"/>
    <x v="10"/>
    <s v="Unknown "/>
    <s v="Assistant Chief Executive"/>
    <n v="86000"/>
    <n v="1000"/>
    <m/>
    <m/>
    <m/>
    <n v="87000"/>
    <n v="16000"/>
    <n v="103000"/>
    <m/>
    <x v="1"/>
    <x v="0"/>
  </r>
  <r>
    <x v="112"/>
    <x v="112"/>
    <x v="10"/>
    <s v="Unknown "/>
    <s v="Assistant Chief Executive"/>
    <n v="86000"/>
    <n v="2000"/>
    <m/>
    <m/>
    <m/>
    <n v="88000"/>
    <n v="16000"/>
    <n v="104000"/>
    <m/>
    <x v="1"/>
    <x v="0"/>
  </r>
  <r>
    <x v="112"/>
    <x v="112"/>
    <x v="10"/>
    <s v="Unknown "/>
    <s v="Chief Executive "/>
    <n v="121000"/>
    <n v="2000"/>
    <m/>
    <m/>
    <m/>
    <n v="123000"/>
    <n v="22000"/>
    <n v="145000"/>
    <m/>
    <x v="1"/>
    <x v="0"/>
  </r>
  <r>
    <x v="113"/>
    <x v="113"/>
    <x v="10"/>
    <s v="Unknown "/>
    <s v="Corporate Director"/>
    <n v="91125"/>
    <m/>
    <m/>
    <m/>
    <m/>
    <n v="91125"/>
    <n v="20412"/>
    <n v="111537"/>
    <m/>
    <x v="1"/>
    <x v="0"/>
  </r>
  <r>
    <x v="113"/>
    <x v="113"/>
    <x v="10"/>
    <s v="Unknown "/>
    <s v="Corporate Director"/>
    <n v="91125"/>
    <m/>
    <m/>
    <m/>
    <m/>
    <n v="91125"/>
    <n v="20412"/>
    <n v="111537"/>
    <m/>
    <x v="1"/>
    <x v="0"/>
  </r>
  <r>
    <x v="113"/>
    <x v="113"/>
    <x v="10"/>
    <s v="Unknown "/>
    <s v="Head of Education"/>
    <n v="91589"/>
    <m/>
    <m/>
    <m/>
    <m/>
    <n v="91589"/>
    <n v="20516"/>
    <n v="112105"/>
    <m/>
    <x v="1"/>
    <x v="0"/>
  </r>
  <r>
    <x v="113"/>
    <x v="113"/>
    <x v="10"/>
    <s v="Unknown "/>
    <s v="Chief Executive "/>
    <n v="106787"/>
    <m/>
    <m/>
    <m/>
    <m/>
    <n v="106787"/>
    <n v="23920"/>
    <n v="130707"/>
    <m/>
    <x v="1"/>
    <x v="0"/>
  </r>
  <r>
    <x v="114"/>
    <x v="114"/>
    <x v="10"/>
    <s v="Unknown "/>
    <s v="Strategic Director of Social Care and Education"/>
    <n v="84411"/>
    <n v="852"/>
    <m/>
    <m/>
    <m/>
    <n v="85263"/>
    <n v="16122"/>
    <n v="101385"/>
    <m/>
    <x v="1"/>
    <x v="0"/>
  </r>
  <r>
    <x v="114"/>
    <x v="114"/>
    <x v="10"/>
    <s v="Unknown "/>
    <s v="Chief Executive "/>
    <n v="115579"/>
    <n v="1085"/>
    <m/>
    <m/>
    <m/>
    <n v="116664"/>
    <n v="22076"/>
    <n v="138740"/>
    <m/>
    <x v="1"/>
    <x v="0"/>
  </r>
  <r>
    <x v="115"/>
    <x v="115"/>
    <x v="10"/>
    <s v="Unknown "/>
    <s v="Corporate Director: Economy &amp; Public Realm"/>
    <n v="99448"/>
    <m/>
    <m/>
    <m/>
    <m/>
    <n v="99448"/>
    <n v="13724"/>
    <n v="113172"/>
    <m/>
    <x v="1"/>
    <x v="0"/>
  </r>
  <r>
    <x v="115"/>
    <x v="115"/>
    <x v="10"/>
    <s v="Unknown "/>
    <s v="Chief Executive "/>
    <n v="136000"/>
    <m/>
    <m/>
    <m/>
    <m/>
    <n v="136000"/>
    <n v="18769"/>
    <n v="154769"/>
    <m/>
    <x v="2"/>
    <x v="0"/>
  </r>
  <r>
    <x v="116"/>
    <x v="116"/>
    <x v="10"/>
    <s v="Unknown "/>
    <s v="Chief Executive "/>
    <n v="132545"/>
    <m/>
    <m/>
    <m/>
    <m/>
    <n v="132545"/>
    <n v="33680"/>
    <n v="166225"/>
    <m/>
    <x v="2"/>
    <x v="0"/>
  </r>
  <r>
    <x v="117"/>
    <x v="117"/>
    <x v="10"/>
    <s v="Unknown "/>
    <s v="Head of Corporate &amp; Customer Services"/>
    <n v="85507"/>
    <m/>
    <m/>
    <m/>
    <m/>
    <n v="85507"/>
    <n v="25242"/>
    <n v="110749"/>
    <m/>
    <x v="1"/>
    <x v="0"/>
  </r>
  <r>
    <x v="117"/>
    <x v="117"/>
    <x v="10"/>
    <s v="Unknown "/>
    <s v="Head of Finance"/>
    <n v="85507"/>
    <m/>
    <m/>
    <m/>
    <m/>
    <n v="85507"/>
    <n v="25242"/>
    <n v="110749"/>
    <m/>
    <x v="1"/>
    <x v="0"/>
  </r>
  <r>
    <x v="117"/>
    <x v="117"/>
    <x v="10"/>
    <s v="Unknown "/>
    <s v="Head of Housing &amp; Economy"/>
    <n v="85507"/>
    <m/>
    <m/>
    <m/>
    <m/>
    <n v="85507"/>
    <n v="25242"/>
    <n v="110749"/>
    <m/>
    <x v="1"/>
    <x v="0"/>
  </r>
  <r>
    <x v="117"/>
    <x v="117"/>
    <x v="10"/>
    <s v="Unknown "/>
    <s v="Head of Environment &amp; Planning"/>
    <n v="85507"/>
    <m/>
    <m/>
    <m/>
    <m/>
    <n v="85507"/>
    <n v="25242"/>
    <n v="110749"/>
    <m/>
    <x v="1"/>
    <x v="0"/>
  </r>
  <r>
    <x v="117"/>
    <x v="117"/>
    <x v="10"/>
    <s v="Unknown "/>
    <s v="Head of Children's Social CarE"/>
    <n v="85982"/>
    <m/>
    <m/>
    <m/>
    <m/>
    <n v="85982"/>
    <n v="25382"/>
    <n v="111364"/>
    <m/>
    <x v="1"/>
    <x v="0"/>
  </r>
  <r>
    <x v="117"/>
    <x v="117"/>
    <x v="10"/>
    <s v="Unknown "/>
    <s v="Executive Director Place and Economy (Reshaping)"/>
    <n v="98899"/>
    <m/>
    <m/>
    <m/>
    <m/>
    <n v="98899"/>
    <n v="29195"/>
    <n v="128094"/>
    <m/>
    <x v="1"/>
    <x v="0"/>
  </r>
  <r>
    <x v="117"/>
    <x v="117"/>
    <x v="10"/>
    <s v="Unknown "/>
    <s v="Executive Director People (Customer and Customer Engagement)"/>
    <n v="98899"/>
    <m/>
    <m/>
    <m/>
    <m/>
    <n v="98899"/>
    <n v="29195"/>
    <n v="128094"/>
    <m/>
    <x v="1"/>
    <x v="0"/>
  </r>
  <r>
    <x v="117"/>
    <x v="117"/>
    <x v="10"/>
    <s v="Unknown "/>
    <s v="Chief Executive "/>
    <n v="126250"/>
    <n v="0"/>
    <n v="0"/>
    <n v="0"/>
    <n v="0"/>
    <n v="126250"/>
    <n v="37270"/>
    <n v="163520"/>
    <m/>
    <x v="2"/>
    <x v="0"/>
  </r>
  <r>
    <x v="118"/>
    <x v="118"/>
    <x v="10"/>
    <s v="Unknown "/>
    <s v="Strategic Director: Care, Protection &amp; Lifestyle"/>
    <n v="87634"/>
    <m/>
    <m/>
    <m/>
    <m/>
    <n v="87634"/>
    <n v="13376"/>
    <n v="101010"/>
    <m/>
    <x v="1"/>
    <x v="0"/>
  </r>
  <r>
    <x v="118"/>
    <x v="118"/>
    <x v="10"/>
    <s v="Unknown "/>
    <s v="Strategic Director: Learning &amp; Partnerships"/>
    <n v="91158"/>
    <m/>
    <m/>
    <m/>
    <m/>
    <n v="91158"/>
    <n v="13915"/>
    <n v="105073"/>
    <m/>
    <x v="1"/>
    <x v="0"/>
  </r>
  <r>
    <x v="118"/>
    <x v="118"/>
    <x v="10"/>
    <s v="Unknown "/>
    <s v="Deputy chief executive "/>
    <n v="100413"/>
    <m/>
    <m/>
    <m/>
    <m/>
    <n v="100413"/>
    <n v="15329"/>
    <n v="115742"/>
    <m/>
    <x v="1"/>
    <x v="0"/>
  </r>
  <r>
    <x v="118"/>
    <x v="118"/>
    <x v="10"/>
    <s v="Unknown "/>
    <s v="Chief Executive "/>
    <n v="109307"/>
    <m/>
    <m/>
    <m/>
    <m/>
    <n v="109307"/>
    <n v="16691"/>
    <n v="125998"/>
    <m/>
    <x v="1"/>
    <x v="0"/>
  </r>
  <r>
    <x v="119"/>
    <x v="119"/>
    <x v="10"/>
    <s v="Unknown "/>
    <s v="Director of Social Services &amp; Leisure"/>
    <n v="83039"/>
    <m/>
    <m/>
    <m/>
    <n v="4165"/>
    <n v="87204"/>
    <n v="12859"/>
    <n v="100063"/>
    <m/>
    <x v="1"/>
    <x v="0"/>
  </r>
  <r>
    <x v="119"/>
    <x v="119"/>
    <x v="10"/>
    <s v="Unknown "/>
    <s v="Director for Children &amp; Schools"/>
    <n v="108074"/>
    <m/>
    <m/>
    <m/>
    <n v="7950"/>
    <n v="116024"/>
    <n v="16751"/>
    <n v="132775"/>
    <m/>
    <x v="1"/>
    <x v="0"/>
  </r>
  <r>
    <x v="119"/>
    <x v="119"/>
    <x v="10"/>
    <s v="Unknown "/>
    <s v="Director of Development"/>
    <n v="115608"/>
    <m/>
    <m/>
    <m/>
    <n v="10275"/>
    <n v="125883"/>
    <n v="17868"/>
    <n v="143751"/>
    <m/>
    <x v="1"/>
    <x v="0"/>
  </r>
  <r>
    <x v="119"/>
    <x v="119"/>
    <x v="10"/>
    <s v="Unknown "/>
    <s v="Director of Finance (from Oct 2016)"/>
    <n v="125249"/>
    <m/>
    <m/>
    <m/>
    <n v="2711"/>
    <n v="127960"/>
    <n v="17864"/>
    <n v="145824"/>
    <m/>
    <x v="1"/>
    <x v="0"/>
  </r>
  <r>
    <x v="119"/>
    <x v="119"/>
    <x v="10"/>
    <s v="Unknown "/>
    <s v="Chief Executive &amp; Returning officer"/>
    <n v="160674"/>
    <m/>
    <m/>
    <m/>
    <n v="9068"/>
    <n v="169742"/>
    <n v="22421"/>
    <n v="192163"/>
    <m/>
    <x v="2"/>
    <x v="0"/>
  </r>
  <r>
    <x v="120"/>
    <x v="120"/>
    <x v="10"/>
    <s v="Unknown "/>
    <s v="Director of Education &amp; Children"/>
    <n v="95981"/>
    <m/>
    <m/>
    <m/>
    <m/>
    <n v="95981"/>
    <n v="12382"/>
    <n v="108363"/>
    <m/>
    <x v="1"/>
    <x v="0"/>
  </r>
  <r>
    <x v="120"/>
    <x v="120"/>
    <x v="10"/>
    <s v="Unknown "/>
    <s v="Director of Environment"/>
    <n v="116764"/>
    <m/>
    <m/>
    <m/>
    <m/>
    <n v="116764"/>
    <n v="15125"/>
    <n v="131889"/>
    <m/>
    <x v="1"/>
    <x v="0"/>
  </r>
  <r>
    <x v="120"/>
    <x v="120"/>
    <x v="10"/>
    <s v="Unknown "/>
    <s v="Director of Corporate Services"/>
    <n v="117696"/>
    <m/>
    <m/>
    <m/>
    <m/>
    <n v="117696"/>
    <n v="15183"/>
    <n v="132879"/>
    <m/>
    <x v="1"/>
    <x v="0"/>
  </r>
  <r>
    <x v="120"/>
    <x v="120"/>
    <x v="10"/>
    <s v="Unknown "/>
    <s v="Director of Communities"/>
    <n v="134198"/>
    <m/>
    <m/>
    <m/>
    <m/>
    <n v="134198"/>
    <n v="17311"/>
    <n v="151509"/>
    <m/>
    <x v="2"/>
    <x v="0"/>
  </r>
  <r>
    <x v="120"/>
    <x v="120"/>
    <x v="10"/>
    <s v="Mr M V James"/>
    <s v="Chief Executive &amp; Returning Officer"/>
    <n v="170424"/>
    <n v="193"/>
    <m/>
    <m/>
    <m/>
    <n v="170617"/>
    <m/>
    <n v="170617"/>
    <m/>
    <x v="2"/>
    <x v="0"/>
  </r>
  <r>
    <x v="121"/>
    <x v="121"/>
    <x v="10"/>
    <s v="Unknown "/>
    <s v="Head of Housing &amp; Public Protection"/>
    <n v="81947"/>
    <m/>
    <m/>
    <m/>
    <m/>
    <n v="81947"/>
    <n v="18356"/>
    <n v="100303"/>
    <m/>
    <x v="1"/>
    <x v="0"/>
  </r>
  <r>
    <x v="121"/>
    <x v="121"/>
    <x v="10"/>
    <s v="Unknown "/>
    <s v="Head of Planning &amp; City Regeneration"/>
    <n v="82416"/>
    <m/>
    <m/>
    <m/>
    <m/>
    <n v="82416"/>
    <n v="18461"/>
    <n v="100877"/>
    <m/>
    <x v="1"/>
    <x v="0"/>
  </r>
  <r>
    <x v="121"/>
    <x v="121"/>
    <x v="10"/>
    <s v="Unknown "/>
    <s v="Head of Waste Management &amp; Parks"/>
    <n v="82416"/>
    <m/>
    <m/>
    <m/>
    <m/>
    <n v="82416"/>
    <n v="18461"/>
    <n v="100877"/>
    <m/>
    <x v="1"/>
    <x v="0"/>
  </r>
  <r>
    <x v="121"/>
    <x v="121"/>
    <x v="10"/>
    <s v="Unknown "/>
    <s v="Head of Highways and Transportation"/>
    <n v="82728"/>
    <m/>
    <m/>
    <m/>
    <m/>
    <n v="82728"/>
    <n v="18461"/>
    <n v="101189"/>
    <m/>
    <x v="1"/>
    <x v="0"/>
  </r>
  <r>
    <x v="121"/>
    <x v="121"/>
    <x v="10"/>
    <s v="Unknown "/>
    <s v="Head of Education Improvement"/>
    <n v="84966"/>
    <m/>
    <m/>
    <m/>
    <m/>
    <n v="84966"/>
    <n v="19032"/>
    <n v="103998"/>
    <m/>
    <x v="1"/>
    <x v="0"/>
  </r>
  <r>
    <x v="121"/>
    <x v="121"/>
    <x v="10"/>
    <s v="Unknown "/>
    <s v="Chief Social Services Officer"/>
    <n v="85241"/>
    <m/>
    <m/>
    <m/>
    <m/>
    <n v="85241"/>
    <n v="19094"/>
    <n v="104335"/>
    <m/>
    <x v="1"/>
    <x v="0"/>
  </r>
  <r>
    <x v="121"/>
    <x v="121"/>
    <x v="10"/>
    <s v="Unknown "/>
    <s v="Director Place"/>
    <n v="90225"/>
    <m/>
    <m/>
    <m/>
    <m/>
    <n v="90225"/>
    <n v="20096"/>
    <n v="110321"/>
    <m/>
    <x v="1"/>
    <x v="0"/>
  </r>
  <r>
    <x v="121"/>
    <x v="121"/>
    <x v="10"/>
    <s v="Unknown "/>
    <s v="Head of Legal and Democratic Services"/>
    <n v="55261"/>
    <m/>
    <m/>
    <n v="48967"/>
    <m/>
    <n v="104228"/>
    <n v="9201"/>
    <n v="113429"/>
    <m/>
    <x v="1"/>
    <x v="0"/>
  </r>
  <r>
    <x v="121"/>
    <x v="121"/>
    <x v="10"/>
    <s v="Unknown "/>
    <s v="Chief Education Officer"/>
    <n v="95875"/>
    <m/>
    <m/>
    <m/>
    <m/>
    <n v="95875"/>
    <n v="20657"/>
    <n v="116532"/>
    <m/>
    <x v="1"/>
    <x v="0"/>
  </r>
  <r>
    <x v="121"/>
    <x v="121"/>
    <x v="10"/>
    <s v="Unknown "/>
    <s v="Director Resources"/>
    <n v="95761"/>
    <m/>
    <m/>
    <m/>
    <m/>
    <n v="95761"/>
    <n v="21450"/>
    <n v="117211"/>
    <m/>
    <x v="1"/>
    <x v="0"/>
  </r>
  <r>
    <x v="121"/>
    <x v="121"/>
    <x v="10"/>
    <s v="Unknown "/>
    <s v="Director people "/>
    <n v="103525"/>
    <m/>
    <m/>
    <m/>
    <m/>
    <n v="103525"/>
    <n v="23190"/>
    <n v="126715"/>
    <m/>
    <x v="1"/>
    <x v="0"/>
  </r>
  <r>
    <x v="121"/>
    <x v="121"/>
    <x v="10"/>
    <s v="Unknown "/>
    <s v="Chief Executive "/>
    <n v="129617"/>
    <m/>
    <m/>
    <m/>
    <m/>
    <n v="129617"/>
    <n v="29034"/>
    <n v="158651"/>
    <m/>
    <x v="2"/>
    <x v="0"/>
  </r>
  <r>
    <x v="122"/>
    <x v="122"/>
    <x v="10"/>
    <s v="Unknown "/>
    <s v="Director of Environment"/>
    <n v="104199"/>
    <m/>
    <m/>
    <m/>
    <m/>
    <n v="104199"/>
    <n v="16880"/>
    <n v="121079"/>
    <m/>
    <x v="1"/>
    <x v="0"/>
  </r>
  <r>
    <x v="122"/>
    <x v="122"/>
    <x v="10"/>
    <s v="Unknown "/>
    <s v="Director of Education, Leisure &amp; Lifelong Learning"/>
    <n v="106680"/>
    <m/>
    <m/>
    <m/>
    <m/>
    <n v="106680"/>
    <n v="17282"/>
    <n v="123962"/>
    <m/>
    <x v="1"/>
    <x v="0"/>
  </r>
  <r>
    <x v="122"/>
    <x v="122"/>
    <x v="10"/>
    <s v="Unknown "/>
    <s v="Director of Finance and Corporate Services"/>
    <n v="109161"/>
    <m/>
    <m/>
    <m/>
    <m/>
    <n v="109161"/>
    <n v="17684"/>
    <n v="126845"/>
    <m/>
    <x v="1"/>
    <x v="0"/>
  </r>
  <r>
    <x v="122"/>
    <x v="122"/>
    <x v="10"/>
    <s v="Mr Steven J Phillips"/>
    <s v="Chief Executive "/>
    <n v="134253"/>
    <m/>
    <m/>
    <m/>
    <m/>
    <n v="134253"/>
    <n v="21749"/>
    <n v="156002"/>
    <m/>
    <x v="2"/>
    <x v="0"/>
  </r>
  <r>
    <x v="123"/>
    <x v="123"/>
    <x v="10"/>
    <s v="Unknown "/>
    <s v="Corporate Director - Operational and Partnership Services (Note 6)"/>
    <n v="100227"/>
    <m/>
    <m/>
    <m/>
    <m/>
    <n v="100227"/>
    <n v="12714"/>
    <n v="112941"/>
    <m/>
    <x v="1"/>
    <x v="0"/>
  </r>
  <r>
    <x v="123"/>
    <x v="123"/>
    <x v="10"/>
    <s v="Unknown "/>
    <s v="Corporate Director - Education and Family Support (Note 4)"/>
    <n v="105109"/>
    <m/>
    <m/>
    <m/>
    <m/>
    <n v="105109"/>
    <n v="22388"/>
    <n v="127497"/>
    <m/>
    <x v="1"/>
    <x v="0"/>
  </r>
  <r>
    <x v="123"/>
    <x v="123"/>
    <x v="10"/>
    <s v="Unknown "/>
    <s v="Corporate Director - Communities"/>
    <n v="105109"/>
    <m/>
    <m/>
    <m/>
    <m/>
    <n v="105109"/>
    <n v="22388"/>
    <n v="127497"/>
    <m/>
    <x v="1"/>
    <x v="0"/>
  </r>
  <r>
    <x v="123"/>
    <x v="123"/>
    <x v="10"/>
    <s v="Unknown "/>
    <s v="Corporate Director - Social Service &amp; Wellbeing"/>
    <n v="105109"/>
    <m/>
    <m/>
    <m/>
    <m/>
    <n v="105109"/>
    <n v="22388"/>
    <n v="127497"/>
    <m/>
    <x v="1"/>
    <x v="0"/>
  </r>
  <r>
    <x v="123"/>
    <x v="123"/>
    <x v="10"/>
    <s v="Unknown "/>
    <s v="Chief Executive Officer &amp; Head of Paid Service (Note 1)"/>
    <n v="132402"/>
    <m/>
    <m/>
    <m/>
    <m/>
    <n v="132402"/>
    <n v="28202"/>
    <n v="160604"/>
    <m/>
    <x v="2"/>
    <x v="0"/>
  </r>
  <r>
    <x v="124"/>
    <x v="124"/>
    <x v="10"/>
    <s v="Unknown "/>
    <s v="Head of Finance"/>
    <n v="82106"/>
    <m/>
    <m/>
    <m/>
    <m/>
    <n v="82106"/>
    <n v="18638"/>
    <n v="100744"/>
    <m/>
    <x v="1"/>
    <x v="0"/>
  </r>
  <r>
    <x v="124"/>
    <x v="124"/>
    <x v="10"/>
    <s v="Unknown "/>
    <s v="Head of Human Resources"/>
    <n v="82106"/>
    <m/>
    <m/>
    <m/>
    <m/>
    <n v="82106"/>
    <n v="18638"/>
    <n v="100744"/>
    <m/>
    <x v="1"/>
    <x v="0"/>
  </r>
  <r>
    <x v="124"/>
    <x v="124"/>
    <x v="10"/>
    <s v="Unknown "/>
    <s v="Head of Legal Services"/>
    <n v="83962"/>
    <m/>
    <m/>
    <m/>
    <m/>
    <n v="83962"/>
    <n v="19059"/>
    <n v="103021"/>
    <m/>
    <x v="1"/>
    <x v="0"/>
  </r>
  <r>
    <x v="124"/>
    <x v="124"/>
    <x v="10"/>
    <s v="Unknown "/>
    <s v="Director of social services "/>
    <n v="108934"/>
    <m/>
    <m/>
    <m/>
    <m/>
    <n v="108934"/>
    <n v="0"/>
    <n v="108934"/>
    <m/>
    <x v="1"/>
    <x v="0"/>
  </r>
  <r>
    <x v="124"/>
    <x v="124"/>
    <x v="10"/>
    <s v="Unknown "/>
    <s v="Director of social services "/>
    <n v="108934"/>
    <m/>
    <m/>
    <m/>
    <m/>
    <n v="108934"/>
    <m/>
    <n v="108934"/>
    <m/>
    <x v="1"/>
    <x v="0"/>
  </r>
  <r>
    <x v="124"/>
    <x v="124"/>
    <x v="10"/>
    <s v="Unknown "/>
    <s v="Director of Environment and Housing Services"/>
    <n v="97869"/>
    <m/>
    <m/>
    <m/>
    <m/>
    <n v="97869"/>
    <n v="22216"/>
    <n v="120085"/>
    <m/>
    <x v="1"/>
    <x v="0"/>
  </r>
  <r>
    <x v="124"/>
    <x v="124"/>
    <x v="10"/>
    <s v="Unknown "/>
    <s v="Managing Director "/>
    <n v="128405"/>
    <m/>
    <m/>
    <m/>
    <m/>
    <n v="128405"/>
    <n v="29148"/>
    <n v="157553"/>
    <m/>
    <x v="2"/>
    <x v="0"/>
  </r>
  <r>
    <x v="125"/>
    <x v="125"/>
    <x v="10"/>
    <s v="Unknown "/>
    <s v="Assistant Director - Housing and Communities"/>
    <n v="82416"/>
    <m/>
    <m/>
    <m/>
    <m/>
    <n v="82416"/>
    <n v="18873"/>
    <n v="101289"/>
    <m/>
    <x v="1"/>
    <x v="0"/>
  </r>
  <r>
    <x v="125"/>
    <x v="125"/>
    <x v="10"/>
    <s v="Unknown "/>
    <s v="Assistant Director - Customer Sercvices and Communities"/>
    <n v="82416"/>
    <m/>
    <m/>
    <m/>
    <m/>
    <n v="82416"/>
    <n v="18873"/>
    <n v="101289"/>
    <m/>
    <x v="1"/>
    <x v="0"/>
  </r>
  <r>
    <x v="125"/>
    <x v="125"/>
    <x v="10"/>
    <s v="Unknown "/>
    <s v="Assistant Director of Commercial Services"/>
    <n v="82416"/>
    <m/>
    <m/>
    <m/>
    <m/>
    <n v="82416"/>
    <n v="18873"/>
    <n v="101289"/>
    <m/>
    <x v="1"/>
    <x v="0"/>
  </r>
  <r>
    <x v="125"/>
    <x v="125"/>
    <x v="10"/>
    <s v="Unknown "/>
    <s v="Chief HR Officer"/>
    <n v="82416"/>
    <m/>
    <m/>
    <m/>
    <m/>
    <n v="82416"/>
    <n v="18873"/>
    <n v="101289"/>
    <m/>
    <x v="1"/>
    <x v="0"/>
  </r>
  <r>
    <x v="125"/>
    <x v="125"/>
    <x v="10"/>
    <s v="Unknown "/>
    <s v="Head of Service, Finance"/>
    <n v="82416"/>
    <m/>
    <m/>
    <m/>
    <m/>
    <n v="82416"/>
    <n v="18873"/>
    <n v="101289"/>
    <m/>
    <x v="1"/>
    <x v="0"/>
  </r>
  <r>
    <x v="125"/>
    <x v="125"/>
    <x v="10"/>
    <s v="Unknown "/>
    <s v="Head of Performance and Partnerships"/>
    <n v="82416"/>
    <m/>
    <m/>
    <m/>
    <m/>
    <n v="82416"/>
    <n v="18873"/>
    <n v="101289"/>
    <m/>
    <x v="1"/>
    <x v="0"/>
  </r>
  <r>
    <x v="125"/>
    <x v="125"/>
    <x v="10"/>
    <s v="Unknown "/>
    <s v="Assistant Director Children's Services"/>
    <n v="130519"/>
    <m/>
    <m/>
    <m/>
    <m/>
    <n v="130519"/>
    <m/>
    <n v="130519"/>
    <m/>
    <x v="1"/>
    <x v="0"/>
  </r>
  <r>
    <x v="125"/>
    <x v="125"/>
    <x v="10"/>
    <s v="Unknown "/>
    <s v="Corporate Director Resources &amp; Section 151 Officer"/>
    <n v="131300"/>
    <m/>
    <m/>
    <m/>
    <m/>
    <n v="131300"/>
    <n v="7517"/>
    <n v="138817"/>
    <m/>
    <x v="1"/>
    <x v="0"/>
  </r>
  <r>
    <x v="125"/>
    <x v="125"/>
    <x v="10"/>
    <s v="Unknown "/>
    <s v="Director Education &amp; Lifelong Learning"/>
    <n v="121200"/>
    <m/>
    <m/>
    <m/>
    <m/>
    <n v="121200"/>
    <n v="27755"/>
    <n v="148955"/>
    <m/>
    <x v="1"/>
    <x v="0"/>
  </r>
  <r>
    <x v="125"/>
    <x v="125"/>
    <x v="10"/>
    <s v="Unknown "/>
    <s v="Director Social Services"/>
    <n v="121200"/>
    <m/>
    <m/>
    <m/>
    <m/>
    <n v="121200"/>
    <n v="27755"/>
    <n v="148955"/>
    <m/>
    <x v="1"/>
    <x v="0"/>
  </r>
  <r>
    <x v="125"/>
    <x v="125"/>
    <x v="10"/>
    <s v="Unknown "/>
    <s v="Director Communities, Housing &amp; Customer Services"/>
    <n v="121200"/>
    <m/>
    <m/>
    <m/>
    <m/>
    <n v="121200"/>
    <n v="27755"/>
    <n v="148955"/>
    <m/>
    <x v="1"/>
    <x v="0"/>
  </r>
  <r>
    <x v="125"/>
    <x v="125"/>
    <x v="10"/>
    <s v="Unknown "/>
    <s v="Director Economic Development"/>
    <n v="121200"/>
    <m/>
    <m/>
    <m/>
    <m/>
    <n v="121200"/>
    <n v="27755"/>
    <n v="148955"/>
    <m/>
    <x v="1"/>
    <x v="0"/>
  </r>
  <r>
    <x v="125"/>
    <x v="125"/>
    <x v="10"/>
    <s v="Unknown "/>
    <s v="Director City Operations"/>
    <n v="121200"/>
    <m/>
    <m/>
    <m/>
    <m/>
    <n v="121200"/>
    <n v="27755"/>
    <n v="148955"/>
    <m/>
    <x v="1"/>
    <x v="0"/>
  </r>
  <r>
    <x v="125"/>
    <x v="125"/>
    <x v="10"/>
    <s v="Paul Orders"/>
    <s v="Chief Executive "/>
    <n v="171700"/>
    <m/>
    <m/>
    <m/>
    <m/>
    <n v="171700"/>
    <n v="39319"/>
    <n v="211019"/>
    <m/>
    <x v="2"/>
    <x v="0"/>
  </r>
  <r>
    <x v="126"/>
    <x v="126"/>
    <x v="10"/>
    <s v="Unknown "/>
    <s v="Acting Chief Executive"/>
    <n v="101000"/>
    <m/>
    <m/>
    <m/>
    <m/>
    <n v="101000"/>
    <n v="22000"/>
    <n v="123000"/>
    <m/>
    <x v="1"/>
    <x v="0"/>
  </r>
  <r>
    <x v="126"/>
    <x v="126"/>
    <x v="10"/>
    <s v="Unknown "/>
    <s v="Group Director, Community &amp; Children's Services"/>
    <n v="114000"/>
    <m/>
    <m/>
    <m/>
    <m/>
    <n v="114000"/>
    <n v="25000"/>
    <n v="139000"/>
    <m/>
    <x v="1"/>
    <x v="0"/>
  </r>
  <r>
    <x v="126"/>
    <x v="126"/>
    <x v="10"/>
    <s v="Unknown "/>
    <s v="Group Director Corporate &amp; Frontline Services"/>
    <n v="114000"/>
    <m/>
    <m/>
    <m/>
    <m/>
    <n v="114000"/>
    <n v="25000"/>
    <n v="139000"/>
    <m/>
    <x v="1"/>
    <x v="0"/>
  </r>
  <r>
    <x v="127"/>
    <x v="127"/>
    <x v="10"/>
    <s v="Unknown "/>
    <s v="Corporate Director - Communities"/>
    <n v="116496"/>
    <n v="532"/>
    <m/>
    <m/>
    <m/>
    <n v="117028"/>
    <n v="23556"/>
    <n v="140584"/>
    <m/>
    <x v="1"/>
    <x v="0"/>
  </r>
  <r>
    <x v="127"/>
    <x v="127"/>
    <x v="10"/>
    <s v="Unknown "/>
    <s v="Acting Director of Corporate Services "/>
    <n v="119907"/>
    <m/>
    <m/>
    <m/>
    <m/>
    <n v="119907"/>
    <n v="24096"/>
    <n v="144003"/>
    <m/>
    <x v="1"/>
    <x v="0"/>
  </r>
  <r>
    <x v="127"/>
    <x v="127"/>
    <x v="10"/>
    <s v="Unknown "/>
    <s v="Director Social Services "/>
    <n v="120522"/>
    <n v="712"/>
    <m/>
    <m/>
    <m/>
    <n v="121234"/>
    <n v="24370"/>
    <n v="145604"/>
    <m/>
    <x v="1"/>
    <x v="0"/>
  </r>
  <r>
    <x v="127"/>
    <x v="127"/>
    <x v="10"/>
    <s v="Unknown "/>
    <s v="Acting Chief Executive "/>
    <n v="132500"/>
    <m/>
    <m/>
    <m/>
    <m/>
    <n v="132500"/>
    <n v="26792"/>
    <n v="159292"/>
    <m/>
    <x v="2"/>
    <x v="0"/>
  </r>
  <r>
    <x v="127"/>
    <x v="127"/>
    <x v="10"/>
    <s v="Unknown "/>
    <s v="Chief Executive "/>
    <n v="137000"/>
    <m/>
    <m/>
    <m/>
    <m/>
    <n v="137000"/>
    <n v="27701"/>
    <n v="164701"/>
    <m/>
    <x v="2"/>
    <x v="0"/>
  </r>
  <r>
    <x v="127"/>
    <x v="127"/>
    <x v="10"/>
    <s v="Unknown "/>
    <s v="Interim Chief Executive "/>
    <n v="143949"/>
    <m/>
    <m/>
    <m/>
    <m/>
    <n v="143949"/>
    <n v="29106"/>
    <n v="173055"/>
    <m/>
    <x v="2"/>
    <x v="0"/>
  </r>
  <r>
    <x v="128"/>
    <x v="128"/>
    <x v="10"/>
    <s v="Unknown "/>
    <s v="Chief Finance Officer"/>
    <n v="86942"/>
    <n v="37"/>
    <m/>
    <m/>
    <m/>
    <n v="86979"/>
    <n v="18598"/>
    <n v="105577"/>
    <m/>
    <x v="1"/>
    <x v="0"/>
  </r>
  <r>
    <x v="128"/>
    <x v="128"/>
    <x v="10"/>
    <s v="Unknown "/>
    <s v="Corporate Director of Environment &amp; Regeneration"/>
    <n v="95360"/>
    <n v="96"/>
    <m/>
    <m/>
    <m/>
    <n v="95456"/>
    <n v="20502"/>
    <n v="115958"/>
    <m/>
    <x v="1"/>
    <x v="0"/>
  </r>
  <r>
    <x v="128"/>
    <x v="128"/>
    <x v="10"/>
    <s v="Unknown "/>
    <s v="Corporate Director of Education"/>
    <n v="97457"/>
    <m/>
    <m/>
    <m/>
    <m/>
    <n v="97457"/>
    <n v="20953"/>
    <n v="118410"/>
    <m/>
    <x v="1"/>
    <x v="0"/>
  </r>
  <r>
    <x v="128"/>
    <x v="128"/>
    <x v="10"/>
    <s v="Unknown "/>
    <s v="Lead Corporate Director/Head of Paid Service"/>
    <n v="101338"/>
    <m/>
    <m/>
    <m/>
    <m/>
    <n v="101338"/>
    <n v="21788"/>
    <n v="123126"/>
    <m/>
    <x v="1"/>
    <x v="0"/>
  </r>
  <r>
    <x v="129"/>
    <x v="129"/>
    <x v="10"/>
    <s v="Unknown "/>
    <s v="Chief Officer Neighbourhood, Planning and Public Protection"/>
    <n v="85979"/>
    <n v="0"/>
    <m/>
    <m/>
    <m/>
    <n v="85979"/>
    <n v="19431"/>
    <n v="105410"/>
    <m/>
    <x v="1"/>
    <x v="0"/>
  </r>
  <r>
    <x v="129"/>
    <x v="129"/>
    <x v="10"/>
    <s v="Unknown "/>
    <s v="Assistant Chief Executive - Resources"/>
    <n v="87168"/>
    <n v="0"/>
    <m/>
    <m/>
    <m/>
    <n v="87168"/>
    <n v="19700"/>
    <n v="106868"/>
    <m/>
    <x v="1"/>
    <x v="0"/>
  </r>
  <r>
    <x v="129"/>
    <x v="129"/>
    <x v="10"/>
    <s v="Unknown "/>
    <s v="Assistant Chief Executive - Communities"/>
    <n v="96461"/>
    <n v="0"/>
    <m/>
    <m/>
    <m/>
    <n v="96461"/>
    <n v="21800"/>
    <n v="118261"/>
    <m/>
    <x v="1"/>
    <x v="0"/>
  </r>
  <r>
    <x v="129"/>
    <x v="129"/>
    <x v="10"/>
    <s v="Unknown "/>
    <s v="Chief Executive "/>
    <n v="119611"/>
    <n v="0"/>
    <m/>
    <m/>
    <m/>
    <n v="119611"/>
    <n v="25149"/>
    <n v="144760"/>
    <m/>
    <x v="1"/>
    <x v="0"/>
  </r>
  <r>
    <x v="130"/>
    <x v="130"/>
    <x v="10"/>
    <s v="Unknown "/>
    <s v="Chief officer - Enterprise"/>
    <n v="85369"/>
    <m/>
    <m/>
    <m/>
    <m/>
    <n v="85369"/>
    <n v="18013"/>
    <n v="103382"/>
    <m/>
    <x v="1"/>
    <x v="0"/>
  </r>
  <r>
    <x v="130"/>
    <x v="130"/>
    <x v="10"/>
    <s v="Unknown "/>
    <s v="Chief officer - children and young people (april-Jan)"/>
    <n v="66819"/>
    <m/>
    <m/>
    <n v="35000"/>
    <m/>
    <n v="101819"/>
    <n v="14265"/>
    <n v="116084"/>
    <m/>
    <x v="1"/>
    <x v="0"/>
  </r>
  <r>
    <x v="130"/>
    <x v="130"/>
    <x v="10"/>
    <s v="Unknown "/>
    <s v="Chief Executive "/>
    <n v="111100"/>
    <m/>
    <m/>
    <m/>
    <m/>
    <n v="111100"/>
    <n v="23442"/>
    <n v="134542"/>
    <m/>
    <x v="1"/>
    <x v="0"/>
  </r>
  <r>
    <x v="131"/>
    <x v="131"/>
    <x v="10"/>
    <s v="Unknown "/>
    <s v="Strategic Director - People (reduced hours from 30.09.16)"/>
    <n v="88092"/>
    <n v="900"/>
    <m/>
    <m/>
    <m/>
    <n v="88992"/>
    <n v="16914"/>
    <n v="105906"/>
    <m/>
    <x v="1"/>
    <x v="0"/>
  </r>
  <r>
    <x v="131"/>
    <x v="131"/>
    <x v="10"/>
    <s v="Unknown "/>
    <s v="Chief Education Officer"/>
    <n v="90022"/>
    <n v="675"/>
    <m/>
    <m/>
    <m/>
    <n v="90697"/>
    <n v="17284"/>
    <n v="107981"/>
    <m/>
    <x v="1"/>
    <x v="0"/>
  </r>
  <r>
    <x v="131"/>
    <x v="131"/>
    <x v="10"/>
    <s v="Unknown "/>
    <s v="Head of Streetscene &amp; City Services"/>
    <n v="76398"/>
    <n v="655"/>
    <m/>
    <n v="39650"/>
    <m/>
    <n v="116703"/>
    <n v="14668"/>
    <n v="131371"/>
    <m/>
    <x v="1"/>
    <x v="0"/>
  </r>
  <r>
    <x v="131"/>
    <x v="131"/>
    <x v="10"/>
    <s v="Unknown "/>
    <s v="Chief Executive "/>
    <n v="135985"/>
    <n v="900"/>
    <m/>
    <m/>
    <m/>
    <n v="136885"/>
    <n v="26109"/>
    <n v="162994"/>
    <m/>
    <x v="2"/>
    <x v="0"/>
  </r>
  <r>
    <x v="132"/>
    <x v="132"/>
    <x v="10"/>
    <s v="Unknown "/>
    <s v="Head of Schools Service"/>
    <n v="80000"/>
    <m/>
    <m/>
    <m/>
    <n v="3000"/>
    <n v="83000"/>
    <n v="18000"/>
    <n v="101000"/>
    <m/>
    <x v="1"/>
    <x v="0"/>
  </r>
  <r>
    <x v="132"/>
    <x v="132"/>
    <x v="10"/>
    <s v="Unknown "/>
    <s v="Head of Highways, Transport &amp; Recycling"/>
    <n v="80000"/>
    <m/>
    <m/>
    <m/>
    <n v="3000"/>
    <n v="83000"/>
    <n v="19000"/>
    <n v="102000"/>
    <m/>
    <x v="1"/>
    <x v="0"/>
  </r>
  <r>
    <x v="132"/>
    <x v="132"/>
    <x v="10"/>
    <s v="Unknown "/>
    <s v="Strategic Director – Place"/>
    <n v="103000"/>
    <m/>
    <m/>
    <m/>
    <n v="1000"/>
    <n v="104000"/>
    <n v="24000"/>
    <n v="128000"/>
    <m/>
    <x v="1"/>
    <x v="0"/>
  </r>
  <r>
    <x v="132"/>
    <x v="132"/>
    <x v="10"/>
    <s v="Unknown "/>
    <s v="Strategic Director – Resources"/>
    <n v="104000"/>
    <m/>
    <m/>
    <m/>
    <n v="1000"/>
    <n v="105000"/>
    <n v="24000"/>
    <n v="129000"/>
    <m/>
    <x v="1"/>
    <x v="0"/>
  </r>
  <r>
    <x v="132"/>
    <x v="132"/>
    <x v="10"/>
    <s v="Unknown "/>
    <s v="Head of Professional Services &amp; Commissioning"/>
    <n v="60000"/>
    <m/>
    <m/>
    <n v="79000"/>
    <n v="1000"/>
    <n v="140000"/>
    <n v="14000"/>
    <n v="154000"/>
    <m/>
    <x v="2"/>
    <x v="0"/>
  </r>
  <r>
    <x v="132"/>
    <x v="132"/>
    <x v="10"/>
    <s v="Unknown "/>
    <s v="Strategic Director – People"/>
    <n v="77000"/>
    <m/>
    <m/>
    <n v="83000"/>
    <m/>
    <n v="160000"/>
    <n v="19000"/>
    <n v="179000"/>
    <m/>
    <x v="2"/>
    <x v="0"/>
  </r>
  <r>
    <x v="132"/>
    <x v="132"/>
    <x v="10"/>
    <s v="Unknown "/>
    <s v="Chief Executive "/>
    <n v="154000"/>
    <m/>
    <m/>
    <m/>
    <m/>
    <n v="154000"/>
    <n v="35000"/>
    <n v="189000"/>
    <m/>
    <x v="2"/>
    <x v="0"/>
  </r>
  <r>
    <x v="132"/>
    <x v="132"/>
    <x v="10"/>
    <s v="Unknown "/>
    <s v="Interim Director – PCC/PTHB Integration"/>
    <n v="41000"/>
    <m/>
    <m/>
    <n v="139000"/>
    <m/>
    <n v="180000"/>
    <n v="10000"/>
    <n v="190000"/>
    <m/>
    <x v="2"/>
    <x v="0"/>
  </r>
  <r>
    <x v="133"/>
    <x v="133"/>
    <x v="10"/>
    <s v="Unknown "/>
    <s v="Deputy Chief Executive "/>
    <n v="91148"/>
    <m/>
    <m/>
    <m/>
    <m/>
    <n v="91148"/>
    <n v="23243"/>
    <n v="114391"/>
    <m/>
    <x v="1"/>
    <x v="0"/>
  </r>
  <r>
    <x v="133"/>
    <x v="133"/>
    <x v="10"/>
    <s v="Unknown "/>
    <s v="Chief Executive "/>
    <n v="122849"/>
    <m/>
    <m/>
    <m/>
    <m/>
    <n v="122849"/>
    <n v="30638"/>
    <n v="153487"/>
    <m/>
    <x v="2"/>
    <x v="0"/>
  </r>
  <r>
    <x v="134"/>
    <x v="134"/>
    <x v="4"/>
    <s v="Unknown "/>
    <s v="Corporate Director"/>
    <n v="82000"/>
    <m/>
    <m/>
    <m/>
    <m/>
    <n v="82000"/>
    <n v="19000"/>
    <n v="101000"/>
    <m/>
    <x v="1"/>
    <x v="0"/>
  </r>
  <r>
    <x v="134"/>
    <x v="134"/>
    <x v="4"/>
    <s v="Unknown "/>
    <s v="Corporate Director"/>
    <n v="99000"/>
    <m/>
    <m/>
    <m/>
    <m/>
    <n v="99000"/>
    <n v="23000"/>
    <n v="122000"/>
    <m/>
    <x v="1"/>
    <x v="0"/>
  </r>
  <r>
    <x v="134"/>
    <x v="134"/>
    <x v="4"/>
    <s v="Andrew Grant "/>
    <s v="Chief Executive "/>
    <n v="145000"/>
    <m/>
    <n v="14000"/>
    <m/>
    <m/>
    <n v="159000"/>
    <n v="33000"/>
    <n v="192000"/>
    <m/>
    <x v="2"/>
    <x v="0"/>
  </r>
  <r>
    <x v="135"/>
    <x v="135"/>
    <x v="9"/>
    <s v="Unknown "/>
    <s v="Head of Legal &amp; Democratic Services"/>
    <n v="77259"/>
    <m/>
    <m/>
    <m/>
    <n v="9564"/>
    <n v="86823"/>
    <n v="19276"/>
    <n v="106099"/>
    <m/>
    <x v="1"/>
    <x v="0"/>
  </r>
  <r>
    <x v="135"/>
    <x v="135"/>
    <x v="9"/>
    <s v="Unknown "/>
    <s v="Head of Performance Improvement &amp; HR"/>
    <n v="84597"/>
    <m/>
    <m/>
    <m/>
    <n v="1338"/>
    <n v="85935"/>
    <n v="21107"/>
    <n v="107042"/>
    <m/>
    <x v="1"/>
    <x v="0"/>
  </r>
  <r>
    <x v="135"/>
    <x v="135"/>
    <x v="9"/>
    <s v="Unknown "/>
    <s v="Head of Finance and Property"/>
    <n v="96447"/>
    <m/>
    <m/>
    <m/>
    <m/>
    <n v="96447"/>
    <n v="23465"/>
    <n v="119912"/>
    <m/>
    <x v="1"/>
    <x v="0"/>
  </r>
  <r>
    <x v="135"/>
    <x v="135"/>
    <x v="9"/>
    <s v="Unknown "/>
    <s v="Director of Development &amp; Environment"/>
    <n v="108174"/>
    <m/>
    <m/>
    <m/>
    <m/>
    <n v="108174"/>
    <n v="26989"/>
    <n v="135163"/>
    <m/>
    <x v="1"/>
    <x v="0"/>
  </r>
  <r>
    <x v="135"/>
    <x v="135"/>
    <x v="9"/>
    <s v="Unknown "/>
    <s v="Director of People &amp; Communities"/>
    <n v="123656"/>
    <m/>
    <m/>
    <m/>
    <m/>
    <n v="123656"/>
    <n v="30852"/>
    <n v="154508"/>
    <m/>
    <x v="2"/>
    <x v="0"/>
  </r>
  <r>
    <x v="135"/>
    <x v="135"/>
    <x v="9"/>
    <s v="Unknown "/>
    <s v="Chief Executive "/>
    <n v="148470"/>
    <m/>
    <m/>
    <m/>
    <n v="1000"/>
    <n v="149470"/>
    <n v="37043"/>
    <n v="186513"/>
    <m/>
    <x v="2"/>
    <x v="0"/>
  </r>
  <r>
    <x v="136"/>
    <x v="136"/>
    <x v="9"/>
    <s v="Unknown "/>
    <s v="Director of Public Health"/>
    <n v="91730"/>
    <m/>
    <m/>
    <m/>
    <m/>
    <n v="91730"/>
    <n v="15078"/>
    <n v="106808"/>
    <m/>
    <x v="1"/>
    <x v="0"/>
  </r>
  <r>
    <x v="136"/>
    <x v="136"/>
    <x v="9"/>
    <s v="Unknown "/>
    <s v="Head of Legal and Democratic Services"/>
    <n v="106026"/>
    <m/>
    <m/>
    <m/>
    <m/>
    <n v="106026"/>
    <n v="16704"/>
    <n v="122730"/>
    <m/>
    <x v="1"/>
    <x v="0"/>
  </r>
  <r>
    <x v="136"/>
    <x v="136"/>
    <x v="9"/>
    <s v="Unknown "/>
    <s v="Director of Children, Adults &amp; Health"/>
    <n v="126239"/>
    <m/>
    <m/>
    <m/>
    <m/>
    <n v="126239"/>
    <n v="24364"/>
    <n v="150603"/>
    <m/>
    <x v="2"/>
    <x v="0"/>
  </r>
  <r>
    <x v="136"/>
    <x v="136"/>
    <x v="9"/>
    <s v="Unknown "/>
    <s v="Director of Environmental &amp; Community Services"/>
    <n v="126239"/>
    <m/>
    <m/>
    <m/>
    <m/>
    <n v="126239"/>
    <n v="24364"/>
    <n v="150603"/>
    <m/>
    <x v="2"/>
    <x v="0"/>
  </r>
  <r>
    <x v="136"/>
    <x v="136"/>
    <x v="9"/>
    <s v="Unknown "/>
    <s v="Director of Corporate Resources and Deputy Chief Executive"/>
    <n v="128239"/>
    <m/>
    <m/>
    <m/>
    <m/>
    <n v="128239"/>
    <n v="24750"/>
    <n v="152989"/>
    <m/>
    <x v="2"/>
    <x v="0"/>
  </r>
  <r>
    <x v="136"/>
    <x v="136"/>
    <x v="9"/>
    <s v="A. Deeks "/>
    <s v="Chief Executive "/>
    <n v="157247"/>
    <m/>
    <m/>
    <m/>
    <m/>
    <n v="157247"/>
    <n v="30355"/>
    <n v="187602"/>
    <m/>
    <x v="2"/>
    <x v="0"/>
  </r>
  <r>
    <x v="137"/>
    <x v="137"/>
    <x v="9"/>
    <s v="Unknown "/>
    <s v="Assistant Director for Education, Participation and Skills"/>
    <n v="100557"/>
    <m/>
    <m/>
    <m/>
    <m/>
    <n v="100557"/>
    <n v="13776"/>
    <n v="114333"/>
    <m/>
    <x v="1"/>
    <x v="0"/>
  </r>
  <r>
    <x v="137"/>
    <x v="137"/>
    <x v="9"/>
    <s v="Unknown "/>
    <s v="Strategic Director for Place"/>
    <n v="118683"/>
    <n v="10"/>
    <m/>
    <m/>
    <m/>
    <n v="118693"/>
    <n v="16260"/>
    <n v="134953"/>
    <m/>
    <x v="1"/>
    <x v="0"/>
  </r>
  <r>
    <x v="137"/>
    <x v="137"/>
    <x v="9"/>
    <s v="Unknown "/>
    <s v="Strategic Director for People"/>
    <n v="131576"/>
    <n v="10"/>
    <m/>
    <m/>
    <m/>
    <n v="131586"/>
    <n v="17946"/>
    <n v="149532"/>
    <m/>
    <x v="1"/>
    <x v="0"/>
  </r>
  <r>
    <x v="137"/>
    <x v="137"/>
    <x v="9"/>
    <s v="Tracey Lee "/>
    <s v="Chief Executive (Head of Paid Service)"/>
    <n v="169680"/>
    <n v="10"/>
    <m/>
    <m/>
    <m/>
    <n v="169690"/>
    <n v="20756"/>
    <n v="190446"/>
    <m/>
    <x v="2"/>
    <x v="0"/>
  </r>
  <r>
    <x v="138"/>
    <x v="138"/>
    <x v="4"/>
    <s v="Unknown "/>
    <s v="Head of paid service "/>
    <n v="138727"/>
    <n v="583"/>
    <m/>
    <m/>
    <m/>
    <n v="139310"/>
    <n v="17063"/>
    <n v="156373"/>
    <m/>
    <x v="2"/>
    <x v="0"/>
  </r>
  <r>
    <x v="139"/>
    <x v="139"/>
    <x v="9"/>
    <s v="Steve Parrock "/>
    <s v="Chief Executive "/>
    <n v="104000"/>
    <m/>
    <m/>
    <m/>
    <m/>
    <n v="104000"/>
    <n v="14000"/>
    <n v="118000"/>
    <m/>
    <x v="1"/>
    <x v="0"/>
  </r>
  <r>
    <x v="139"/>
    <x v="139"/>
    <x v="9"/>
    <s v="Unknown "/>
    <s v="Director of adult social care "/>
    <n v="113000"/>
    <n v="1000"/>
    <m/>
    <m/>
    <m/>
    <n v="114000"/>
    <n v="15000"/>
    <n v="129000"/>
    <m/>
    <x v="1"/>
    <x v="0"/>
  </r>
  <r>
    <x v="139"/>
    <x v="139"/>
    <x v="9"/>
    <s v="Unknown "/>
    <s v="Director of public health "/>
    <n v="113000"/>
    <m/>
    <m/>
    <m/>
    <m/>
    <n v="113000"/>
    <n v="16000"/>
    <n v="129000"/>
    <m/>
    <x v="1"/>
    <x v="0"/>
  </r>
  <r>
    <x v="140"/>
    <x v="140"/>
    <x v="4"/>
    <s v="Unknown "/>
    <s v="Head of paid service "/>
    <n v="138727"/>
    <n v="583"/>
    <m/>
    <m/>
    <m/>
    <n v="139310"/>
    <n v="17063"/>
    <n v="156373"/>
    <m/>
    <x v="2"/>
    <x v="0"/>
  </r>
  <r>
    <x v="141"/>
    <x v="141"/>
    <x v="8"/>
    <s v="Unknown "/>
    <s v="Deputy Chief Executive and Executive Director of Leisure,Environmental"/>
    <n v="103856"/>
    <m/>
    <m/>
    <m/>
    <m/>
    <n v="103856"/>
    <n v="13187"/>
    <n v="117043"/>
    <m/>
    <x v="1"/>
    <x v="0"/>
  </r>
  <r>
    <x v="141"/>
    <x v="141"/>
    <x v="8"/>
    <s v="Unknown "/>
    <s v="Chief Executive "/>
    <n v="131401"/>
    <m/>
    <m/>
    <m/>
    <m/>
    <n v="131401"/>
    <n v="15067"/>
    <n v="146468"/>
    <m/>
    <x v="1"/>
    <x v="0"/>
  </r>
  <r>
    <x v="142"/>
    <x v="142"/>
    <x v="4"/>
    <s v="Unknown "/>
    <s v="Director of Resources"/>
    <n v="93748"/>
    <m/>
    <m/>
    <m/>
    <n v="1871"/>
    <n v="95619"/>
    <n v="12622"/>
    <n v="108241"/>
    <m/>
    <x v="1"/>
    <x v="0"/>
  </r>
  <r>
    <x v="142"/>
    <x v="142"/>
    <x v="4"/>
    <s v="Unknown "/>
    <s v="Director of Services"/>
    <n v="131790"/>
    <m/>
    <m/>
    <m/>
    <m/>
    <n v="131790"/>
    <m/>
    <n v="131790"/>
    <m/>
    <x v="1"/>
    <x v="0"/>
  </r>
  <r>
    <x v="143"/>
    <x v="143"/>
    <x v="9"/>
    <s v="Unknown "/>
    <s v="Service Director (Legal and Democratic)"/>
    <n v="91000"/>
    <m/>
    <m/>
    <m/>
    <m/>
    <n v="91000"/>
    <n v="18000"/>
    <n v="109000"/>
    <m/>
    <x v="1"/>
    <x v="0"/>
  </r>
  <r>
    <x v="143"/>
    <x v="143"/>
    <x v="9"/>
    <s v="Unknown "/>
    <s v="Executive Director (Environment and Economy)"/>
    <n v="105000"/>
    <m/>
    <m/>
    <m/>
    <m/>
    <n v="105000"/>
    <n v="21000"/>
    <n v="126000"/>
    <m/>
    <x v="1"/>
    <x v="0"/>
  </r>
  <r>
    <x v="143"/>
    <x v="143"/>
    <x v="9"/>
    <s v="Unknown "/>
    <s v="Executive Director (Adults and Children) (Deputy Chief Executive"/>
    <n v="117000"/>
    <m/>
    <m/>
    <m/>
    <m/>
    <n v="117000"/>
    <n v="24000"/>
    <n v="141000"/>
    <m/>
    <x v="1"/>
    <x v="0"/>
  </r>
  <r>
    <x v="143"/>
    <x v="143"/>
    <x v="9"/>
    <s v="Unknown "/>
    <s v="Chief Executive "/>
    <n v="127000"/>
    <m/>
    <m/>
    <n v="135000"/>
    <m/>
    <n v="262000"/>
    <n v="276000"/>
    <n v="538000"/>
    <m/>
    <x v="2"/>
    <x v="0"/>
  </r>
  <r>
    <x v="144"/>
    <x v="144"/>
    <x v="4"/>
    <s v="Unknown "/>
    <s v="Strategic Director - Planning"/>
    <n v="94726"/>
    <m/>
    <m/>
    <m/>
    <m/>
    <n v="94726"/>
    <n v="11590"/>
    <n v="106316"/>
    <m/>
    <x v="1"/>
    <x v="0"/>
  </r>
  <r>
    <x v="144"/>
    <x v="144"/>
    <x v="4"/>
    <s v="Unknown "/>
    <s v="Strategic Director - Resources (and Head of Paid Service)"/>
    <n v="101277"/>
    <m/>
    <m/>
    <m/>
    <m/>
    <n v="101277"/>
    <n v="13712"/>
    <n v="114989"/>
    <m/>
    <x v="1"/>
    <x v="0"/>
  </r>
  <r>
    <x v="144"/>
    <x v="144"/>
    <x v="4"/>
    <s v="Unknown "/>
    <s v="Partnership Managing Director"/>
    <n v="133040"/>
    <m/>
    <m/>
    <m/>
    <m/>
    <n v="133040"/>
    <n v="18223"/>
    <n v="151263"/>
    <m/>
    <x v="2"/>
    <x v="0"/>
  </r>
  <r>
    <x v="145"/>
    <x v="145"/>
    <x v="8"/>
    <s v="N/A"/>
    <s v="N/A"/>
    <s v="N/A"/>
    <s v="N/A"/>
    <s v="N/A"/>
    <s v="N/A"/>
    <s v="N/A"/>
    <s v="N/A"/>
    <s v="N/A"/>
    <e v="#VALUE!"/>
    <m/>
    <x v="0"/>
    <x v="0"/>
  </r>
  <r>
    <x v="146"/>
    <x v="146"/>
    <x v="4"/>
    <s v="Unknown "/>
    <s v="Director of Resources"/>
    <n v="93748"/>
    <m/>
    <m/>
    <m/>
    <n v="1871"/>
    <n v="95619"/>
    <n v="12622"/>
    <n v="108241"/>
    <m/>
    <x v="1"/>
    <x v="0"/>
  </r>
  <r>
    <x v="146"/>
    <x v="146"/>
    <x v="4"/>
    <s v="Unknown "/>
    <s v="Director of Services"/>
    <n v="131790"/>
    <m/>
    <m/>
    <m/>
    <m/>
    <n v="131790"/>
    <m/>
    <n v="131790"/>
    <m/>
    <x v="1"/>
    <x v="0"/>
  </r>
  <r>
    <x v="147"/>
    <x v="147"/>
    <x v="9"/>
    <s v="Unknown "/>
    <s v="Service Unit Head - Children &amp; Young People Integrated Services"/>
    <n v="84710"/>
    <m/>
    <m/>
    <m/>
    <m/>
    <n v="84710"/>
    <n v="15671"/>
    <n v="100381"/>
    <m/>
    <x v="1"/>
    <x v="0"/>
  </r>
  <r>
    <x v="147"/>
    <x v="147"/>
    <x v="9"/>
    <s v="Unknown "/>
    <s v="Service Unit Head - Human Resources"/>
    <n v="69901"/>
    <m/>
    <m/>
    <n v="30515"/>
    <m/>
    <n v="100416"/>
    <n v="12932"/>
    <n v="113348"/>
    <m/>
    <x v="1"/>
    <x v="0"/>
  </r>
  <r>
    <x v="147"/>
    <x v="147"/>
    <x v="9"/>
    <s v="Unknown "/>
    <s v="Strategic Director - Place"/>
    <n v="97769"/>
    <m/>
    <m/>
    <m/>
    <m/>
    <n v="97769"/>
    <n v="18087"/>
    <n v="115856"/>
    <m/>
    <x v="1"/>
    <x v="0"/>
  </r>
  <r>
    <x v="147"/>
    <x v="147"/>
    <x v="9"/>
    <s v="Unknown "/>
    <s v="Service Unit Head - Financial Services"/>
    <n v="102797"/>
    <m/>
    <m/>
    <m/>
    <m/>
    <n v="102797"/>
    <n v="19018"/>
    <n v="121815"/>
    <m/>
    <x v="1"/>
    <x v="0"/>
  </r>
  <r>
    <x v="147"/>
    <x v="147"/>
    <x v="9"/>
    <s v="Unknown "/>
    <s v="Service Unit Head - Planning &amp; Regeneration"/>
    <n v="58496"/>
    <m/>
    <m/>
    <n v="56102"/>
    <m/>
    <n v="114598"/>
    <n v="10822"/>
    <n v="125420"/>
    <m/>
    <x v="1"/>
    <x v="0"/>
  </r>
  <r>
    <x v="147"/>
    <x v="147"/>
    <x v="9"/>
    <s v="Unknown "/>
    <s v="Strategic Director - People"/>
    <n v="107617"/>
    <m/>
    <m/>
    <m/>
    <m/>
    <n v="107617"/>
    <n v="19909"/>
    <n v="127526"/>
    <m/>
    <x v="1"/>
    <x v="0"/>
  </r>
  <r>
    <x v="147"/>
    <x v="147"/>
    <x v="9"/>
    <s v="Unknown "/>
    <s v="Chief Executive "/>
    <n v="118042"/>
    <m/>
    <m/>
    <m/>
    <m/>
    <n v="118042"/>
    <n v="21838"/>
    <n v="139880"/>
    <m/>
    <x v="1"/>
    <x v="0"/>
  </r>
  <r>
    <x v="148"/>
    <x v="148"/>
    <x v="9"/>
    <s v="Unknown "/>
    <s v="Chief Executive"/>
    <n v="97546"/>
    <m/>
    <m/>
    <m/>
    <m/>
    <n v="97546"/>
    <n v="12486"/>
    <n v="110032"/>
    <m/>
    <x v="1"/>
    <x v="0"/>
  </r>
  <r>
    <x v="148"/>
    <x v="148"/>
    <x v="9"/>
    <s v="Unknown "/>
    <s v="Corporate Manager: Access to Services"/>
    <n v="19736"/>
    <m/>
    <m/>
    <n v="90714"/>
    <m/>
    <n v="110450"/>
    <n v="2526"/>
    <n v="112976"/>
    <m/>
    <x v="1"/>
    <x v="0"/>
  </r>
  <r>
    <x v="148"/>
    <x v="148"/>
    <x v="9"/>
    <s v="Unknown "/>
    <s v="Corporate Manager: Regulatory Services"/>
    <n v="27009"/>
    <m/>
    <m/>
    <n v="90714"/>
    <n v="1751"/>
    <n v="119474"/>
    <n v="3837"/>
    <n v="123311"/>
    <m/>
    <x v="1"/>
    <x v="0"/>
  </r>
  <r>
    <x v="149"/>
    <x v="149"/>
    <x v="8"/>
    <s v="Unknown "/>
    <s v="Executive Director of Finance &amp; Resources"/>
    <n v="95906"/>
    <m/>
    <m/>
    <m/>
    <m/>
    <n v="95906"/>
    <n v="11149"/>
    <n v="107055"/>
    <m/>
    <x v="1"/>
    <x v="0"/>
  </r>
  <r>
    <x v="149"/>
    <x v="149"/>
    <x v="8"/>
    <s v="Unknown "/>
    <s v="Deputy Chief Executive and Executive Director of Leisure, Environmental &amp; Community Services"/>
    <n v="103856"/>
    <m/>
    <m/>
    <m/>
    <m/>
    <n v="103856"/>
    <n v="13187"/>
    <n v="117043"/>
    <m/>
    <x v="1"/>
    <x v="0"/>
  </r>
  <r>
    <x v="149"/>
    <x v="149"/>
    <x v="8"/>
    <s v="Unknown "/>
    <s v="Chief Executive "/>
    <n v="131401"/>
    <m/>
    <m/>
    <m/>
    <m/>
    <n v="131401"/>
    <n v="15067"/>
    <n v="146468"/>
    <m/>
    <x v="1"/>
    <x v="0"/>
  </r>
  <r>
    <x v="150"/>
    <x v="150"/>
    <x v="4"/>
    <s v="Unknown "/>
    <s v="Major Projects &amp; Estates Executive"/>
    <n v="87269"/>
    <n v="154"/>
    <m/>
    <m/>
    <n v="688"/>
    <n v="88111"/>
    <n v="11947"/>
    <n v="100058"/>
    <m/>
    <x v="1"/>
    <x v="0"/>
  </r>
  <r>
    <x v="150"/>
    <x v="150"/>
    <x v="4"/>
    <s v="Unknown "/>
    <s v="Corporate Director "/>
    <n v="102870"/>
    <n v="192"/>
    <m/>
    <m/>
    <n v="688"/>
    <n v="103750"/>
    <n v="14291"/>
    <n v="118041"/>
    <m/>
    <x v="1"/>
    <x v="0"/>
  </r>
  <r>
    <x v="150"/>
    <x v="150"/>
    <x v="4"/>
    <s v="Karen Satterford"/>
    <s v="Chief Executive "/>
    <n v="141891"/>
    <n v="568"/>
    <m/>
    <m/>
    <n v="688"/>
    <n v="143147"/>
    <n v="19676"/>
    <n v="162823"/>
    <m/>
    <x v="2"/>
    <x v="0"/>
  </r>
  <r>
    <x v="151"/>
    <x v="151"/>
    <x v="9"/>
    <s v="Unknown"/>
    <s v="Director of Public Health"/>
    <n v="94263"/>
    <n v="533"/>
    <m/>
    <m/>
    <m/>
    <n v="94796"/>
    <n v="13480"/>
    <n v="108276"/>
    <m/>
    <x v="1"/>
    <x v="0"/>
  </r>
  <r>
    <x v="151"/>
    <x v="151"/>
    <x v="9"/>
    <s v="Unknown "/>
    <s v="Interim Corporate Director of Resources incl. S151 Duties - Aug 16 to Mar 17 – Penna PLC"/>
    <n v="109230"/>
    <m/>
    <m/>
    <m/>
    <m/>
    <n v="109230"/>
    <m/>
    <n v="109230"/>
    <m/>
    <x v="1"/>
    <x v="0"/>
  </r>
  <r>
    <x v="151"/>
    <x v="151"/>
    <x v="9"/>
    <s v="Unknown "/>
    <s v="Director of Law &amp; Democratic Services"/>
    <n v="101493"/>
    <n v="52"/>
    <m/>
    <m/>
    <m/>
    <n v="101545"/>
    <n v="18675"/>
    <n v="120220"/>
    <m/>
    <x v="1"/>
    <x v="0"/>
  </r>
  <r>
    <x v="151"/>
    <x v="151"/>
    <x v="9"/>
    <s v="Unknown "/>
    <s v="Director of Adult Services"/>
    <n v="109210"/>
    <n v="397"/>
    <m/>
    <m/>
    <m/>
    <n v="109607"/>
    <n v="20094"/>
    <n v="129701"/>
    <m/>
    <x v="1"/>
    <x v="0"/>
  </r>
  <r>
    <x v="151"/>
    <x v="151"/>
    <x v="9"/>
    <s v="Unknown "/>
    <s v="Director of Children Services"/>
    <n v="109235"/>
    <n v="468"/>
    <m/>
    <m/>
    <m/>
    <n v="109703"/>
    <n v="20099"/>
    <n v="129802"/>
    <m/>
    <x v="1"/>
    <x v="0"/>
  </r>
  <r>
    <x v="151"/>
    <x v="151"/>
    <x v="9"/>
    <s v="Unknown "/>
    <s v="Corporate Director Communities &amp; Place"/>
    <n v="139380"/>
    <n v="347"/>
    <m/>
    <m/>
    <m/>
    <n v="139727"/>
    <n v="25646"/>
    <n v="165373"/>
    <m/>
    <x v="2"/>
    <x v="0"/>
  </r>
  <r>
    <x v="151"/>
    <x v="151"/>
    <x v="9"/>
    <s v="John Gilbert"/>
    <s v="Chief Executive "/>
    <n v="162613"/>
    <n v="370"/>
    <m/>
    <m/>
    <m/>
    <n v="162983"/>
    <n v="29921"/>
    <n v="192904"/>
    <m/>
    <x v="2"/>
    <x v="0"/>
  </r>
  <r>
    <x v="152"/>
    <x v="152"/>
    <x v="9"/>
    <s v="Unknown "/>
    <s v="Chief Executive "/>
    <n v="133605"/>
    <n v="283"/>
    <m/>
    <m/>
    <m/>
    <n v="133888"/>
    <n v="17369"/>
    <n v="151257"/>
    <m/>
    <x v="2"/>
    <x v="0"/>
  </r>
  <r>
    <x v="153"/>
    <x v="153"/>
    <x v="8"/>
    <s v="Unknown "/>
    <s v="Managing Director "/>
    <n v="100220"/>
    <m/>
    <m/>
    <m/>
    <m/>
    <n v="100220"/>
    <n v="23329"/>
    <n v="123549"/>
    <m/>
    <x v="1"/>
    <x v="0"/>
  </r>
  <r>
    <x v="154"/>
    <x v="154"/>
    <x v="2"/>
    <s v="J Jackson "/>
    <s v="Chief Executive "/>
    <n v="123728"/>
    <m/>
    <m/>
    <m/>
    <m/>
    <n v="123728"/>
    <n v="21529"/>
    <n v="145257"/>
    <m/>
    <x v="1"/>
    <x v="0"/>
  </r>
  <r>
    <x v="155"/>
    <x v="155"/>
    <x v="2"/>
    <s v="Unknown "/>
    <s v="Director of Governance"/>
    <n v="101086"/>
    <m/>
    <m/>
    <m/>
    <m/>
    <n v="101086"/>
    <n v="15769"/>
    <n v="116855"/>
    <m/>
    <x v="1"/>
    <x v="0"/>
  </r>
  <r>
    <x v="155"/>
    <x v="155"/>
    <x v="2"/>
    <s v="Unknown "/>
    <s v="Corporate Director: Growth &amp; Regeneration"/>
    <n v="130006"/>
    <m/>
    <m/>
    <m/>
    <n v="590"/>
    <n v="130596"/>
    <n v="21191"/>
    <n v="151787"/>
    <m/>
    <x v="2"/>
    <x v="0"/>
  </r>
  <r>
    <x v="155"/>
    <x v="155"/>
    <x v="2"/>
    <s v="Unknown "/>
    <s v="Corporate Director: People &amp; Communities"/>
    <n v="141619"/>
    <m/>
    <m/>
    <m/>
    <n v="900"/>
    <n v="142519"/>
    <n v="23084"/>
    <n v="165603"/>
    <m/>
    <x v="2"/>
    <x v="0"/>
  </r>
  <r>
    <x v="155"/>
    <x v="155"/>
    <x v="2"/>
    <s v="J Harrison"/>
    <s v="Corporate Director: Resources"/>
    <n v="153917"/>
    <m/>
    <m/>
    <m/>
    <n v="6000"/>
    <n v="159917"/>
    <n v="24655"/>
    <n v="184572"/>
    <m/>
    <x v="2"/>
    <x v="0"/>
  </r>
  <r>
    <x v="155"/>
    <x v="155"/>
    <x v="2"/>
    <s v="G Beasley "/>
    <s v="Chief Executive "/>
    <n v="170808"/>
    <m/>
    <m/>
    <m/>
    <n v="4574"/>
    <n v="175382"/>
    <n v="27068"/>
    <n v="202450"/>
    <m/>
    <x v="2"/>
    <x v="0"/>
  </r>
  <r>
    <x v="156"/>
    <x v="156"/>
    <x v="9"/>
    <s v="Unknown "/>
    <s v="Strategic Director (Place &amp; Performance)"/>
    <n v="110000"/>
    <m/>
    <n v="2000"/>
    <m/>
    <m/>
    <n v="112000"/>
    <n v="15000"/>
    <n v="127000"/>
    <m/>
    <x v="1"/>
    <x v="0"/>
  </r>
  <r>
    <x v="156"/>
    <x v="156"/>
    <x v="9"/>
    <s v="Unknown "/>
    <s v="Assistant Director (Finance &amp; Corporate Services)"/>
    <n v="73000"/>
    <m/>
    <m/>
    <n v="95000"/>
    <m/>
    <n v="168000"/>
    <n v="10000"/>
    <n v="178000"/>
    <m/>
    <x v="2"/>
    <x v="0"/>
  </r>
  <r>
    <x v="156"/>
    <x v="156"/>
    <x v="9"/>
    <s v="Unknown "/>
    <s v="Strategic Director (Operations &amp; Customer Focus)"/>
    <n v="79000"/>
    <m/>
    <m/>
    <n v="95000"/>
    <n v="2000"/>
    <n v="176000"/>
    <n v="11000"/>
    <n v="187000"/>
    <m/>
    <x v="2"/>
    <x v="0"/>
  </r>
  <r>
    <x v="157"/>
    <x v="157"/>
    <x v="8"/>
    <s v="Unknown "/>
    <s v="Deputy Managing Director"/>
    <n v="84224"/>
    <n v="1112"/>
    <n v="0"/>
    <n v="0"/>
    <n v="4600"/>
    <n v="89936"/>
    <n v="11623"/>
    <n v="101559"/>
    <m/>
    <x v="1"/>
    <x v="0"/>
  </r>
  <r>
    <x v="157"/>
    <x v="157"/>
    <x v="8"/>
    <s v="Unknown "/>
    <s v="Managing Director "/>
    <n v="125042"/>
    <n v="841"/>
    <m/>
    <m/>
    <n v="4624"/>
    <n v="130507"/>
    <n v="17256"/>
    <n v="147763"/>
    <m/>
    <x v="1"/>
    <x v="0"/>
  </r>
  <r>
    <x v="158"/>
    <x v="158"/>
    <x v="2"/>
    <s v="Unknown "/>
    <s v="Chief Executive "/>
    <n v="131203"/>
    <n v="9592"/>
    <m/>
    <m/>
    <m/>
    <n v="140795"/>
    <n v="22305"/>
    <n v="163100"/>
    <m/>
    <x v="2"/>
    <x v="0"/>
  </r>
  <r>
    <x v="159"/>
    <x v="159"/>
    <x v="2"/>
    <s v="Unknown "/>
    <s v="Corporate director, public health, commissioning and procurement"/>
    <n v="114000"/>
    <m/>
    <m/>
    <m/>
    <m/>
    <n v="114000"/>
    <n v="16000"/>
    <n v="130000"/>
    <m/>
    <x v="1"/>
    <x v="0"/>
  </r>
  <r>
    <x v="159"/>
    <x v="159"/>
    <x v="2"/>
    <s v="Unknown "/>
    <s v="corporate director, place and infrastructure "/>
    <n v="119000"/>
    <m/>
    <m/>
    <m/>
    <m/>
    <n v="119000"/>
    <n v="16000"/>
    <n v="135000"/>
    <m/>
    <x v="1"/>
    <x v="0"/>
  </r>
  <r>
    <x v="159"/>
    <x v="159"/>
    <x v="2"/>
    <s v="Unknown "/>
    <s v="Corporate director, customer and commercial "/>
    <n v="129000"/>
    <m/>
    <m/>
    <m/>
    <m/>
    <n v="129000"/>
    <n v="17000"/>
    <n v="146000"/>
    <m/>
    <x v="1"/>
    <x v="0"/>
  </r>
  <r>
    <x v="159"/>
    <x v="159"/>
    <x v="2"/>
    <s v="Unknown "/>
    <s v="Corporate director, people "/>
    <n v="129000"/>
    <m/>
    <m/>
    <m/>
    <m/>
    <n v="129000"/>
    <n v="17000"/>
    <n v="146000"/>
    <m/>
    <x v="1"/>
    <x v="0"/>
  </r>
  <r>
    <x v="159"/>
    <x v="159"/>
    <x v="2"/>
    <s v="Trevor Holden "/>
    <s v="Chief Executive "/>
    <n v="205000"/>
    <m/>
    <m/>
    <m/>
    <m/>
    <n v="205000"/>
    <n v="25000"/>
    <n v="230000"/>
    <m/>
    <x v="2"/>
    <x v="0"/>
  </r>
  <r>
    <x v="160"/>
    <x v="160"/>
    <x v="9"/>
    <s v="Unknown "/>
    <s v="Chief Executive "/>
    <n v="113131"/>
    <n v="3333"/>
    <m/>
    <m/>
    <m/>
    <n v="116464"/>
    <n v="20442"/>
    <n v="136906"/>
    <m/>
    <x v="1"/>
    <x v="0"/>
  </r>
  <r>
    <x v="161"/>
    <x v="161"/>
    <x v="8"/>
    <s v="Unknown "/>
    <s v="Chief Executive "/>
    <n v="109183"/>
    <n v="1063"/>
    <m/>
    <m/>
    <m/>
    <n v="110246"/>
    <n v="14958"/>
    <n v="125204"/>
    <m/>
    <x v="1"/>
    <x v="0"/>
  </r>
  <r>
    <x v="162"/>
    <x v="162"/>
    <x v="2"/>
    <s v="Unknown "/>
    <s v="Corporate director and chief finance officer "/>
    <n v="106050"/>
    <m/>
    <n v="10500"/>
    <m/>
    <m/>
    <n v="116550"/>
    <n v="18029"/>
    <n v="134579"/>
    <m/>
    <x v="1"/>
    <x v="0"/>
  </r>
  <r>
    <x v="162"/>
    <x v="162"/>
    <x v="2"/>
    <s v="Unknown "/>
    <s v="Chief Executive "/>
    <n v="138976"/>
    <m/>
    <m/>
    <m/>
    <n v="2000"/>
    <n v="140976"/>
    <n v="23626"/>
    <n v="164602"/>
    <m/>
    <x v="2"/>
    <x v="0"/>
  </r>
  <r>
    <x v="163"/>
    <x v="163"/>
    <x v="2"/>
    <s v="Unknown "/>
    <s v="Director of Digital Futures "/>
    <n v="88749"/>
    <m/>
    <m/>
    <m/>
    <m/>
    <n v="88749"/>
    <n v="12780"/>
    <n v="101529"/>
    <m/>
    <x v="1"/>
    <x v="0"/>
  </r>
  <r>
    <x v="163"/>
    <x v="163"/>
    <x v="2"/>
    <s v="Unknown "/>
    <s v="Director of Transformation"/>
    <n v="88923"/>
    <m/>
    <m/>
    <m/>
    <m/>
    <n v="88923"/>
    <n v="12805"/>
    <n v="101728"/>
    <m/>
    <x v="1"/>
    <x v="0"/>
  </r>
  <r>
    <x v="163"/>
    <x v="163"/>
    <x v="2"/>
    <s v="Unknown "/>
    <s v="Director of Finance &amp; Resources"/>
    <n v="93695"/>
    <m/>
    <m/>
    <m/>
    <n v="1395"/>
    <n v="95090"/>
    <n v="12361"/>
    <n v="107451"/>
    <m/>
    <x v="1"/>
    <x v="0"/>
  </r>
  <r>
    <x v="163"/>
    <x v="163"/>
    <x v="2"/>
    <s v="Unknown "/>
    <s v="Director of Strategy &amp; Commissioning"/>
    <n v="93749"/>
    <m/>
    <m/>
    <m/>
    <n v="212"/>
    <n v="93961"/>
    <n v="13500"/>
    <n v="107461"/>
    <m/>
    <x v="1"/>
    <x v="0"/>
  </r>
  <r>
    <x v="163"/>
    <x v="163"/>
    <x v="2"/>
    <s v="Rob Tinlin "/>
    <s v="Chief Executive "/>
    <n v="121499"/>
    <m/>
    <m/>
    <m/>
    <m/>
    <n v="121499"/>
    <m/>
    <n v="121499"/>
    <m/>
    <x v="1"/>
    <x v="0"/>
  </r>
  <r>
    <x v="163"/>
    <x v="163"/>
    <x v="2"/>
    <s v="Unknown "/>
    <s v="deputy chief executive - place "/>
    <n v="115435"/>
    <m/>
    <m/>
    <m/>
    <m/>
    <n v="115435"/>
    <n v="16623"/>
    <n v="132058"/>
    <m/>
    <x v="1"/>
    <x v="0"/>
  </r>
  <r>
    <x v="163"/>
    <x v="163"/>
    <x v="2"/>
    <s v="Unknown "/>
    <s v="Director of public health "/>
    <n v="121368"/>
    <m/>
    <m/>
    <m/>
    <m/>
    <n v="121368"/>
    <n v="10866"/>
    <n v="132234"/>
    <m/>
    <x v="1"/>
    <x v="0"/>
  </r>
  <r>
    <x v="163"/>
    <x v="163"/>
    <x v="2"/>
    <s v="Unknown "/>
    <s v="Deputy chief executive - people "/>
    <n v="126520"/>
    <m/>
    <m/>
    <m/>
    <m/>
    <n v="126520"/>
    <n v="18219"/>
    <n v="144739"/>
    <m/>
    <x v="1"/>
    <x v="0"/>
  </r>
  <r>
    <x v="163"/>
    <x v="163"/>
    <x v="2"/>
    <s v="Unknown "/>
    <s v="Head of Service - Culture to 30th September 2016"/>
    <n v="58992"/>
    <m/>
    <m/>
    <n v="141936"/>
    <m/>
    <n v="200928"/>
    <n v="6505"/>
    <n v="207433"/>
    <m/>
    <x v="2"/>
    <x v="0"/>
  </r>
  <r>
    <x v="163"/>
    <x v="163"/>
    <x v="2"/>
    <s v="Unknown "/>
    <s v="Corporate Director - Corporate Services to 29th September 2016"/>
    <n v="59679"/>
    <m/>
    <m/>
    <n v="165700"/>
    <m/>
    <n v="225379"/>
    <n v="8594"/>
    <n v="233973"/>
    <m/>
    <x v="2"/>
    <x v="0"/>
  </r>
  <r>
    <x v="164"/>
    <x v="164"/>
    <x v="9"/>
    <s v="Unknown "/>
    <s v="Director for Operations"/>
    <n v="97442"/>
    <m/>
    <m/>
    <m/>
    <m/>
    <n v="97442"/>
    <n v="12382"/>
    <n v="109824"/>
    <m/>
    <x v="1"/>
    <x v="0"/>
  </r>
  <r>
    <x v="164"/>
    <x v="164"/>
    <x v="9"/>
    <s v="Unknown "/>
    <s v="Chief Executive "/>
    <n v="113131"/>
    <n v="3333"/>
    <m/>
    <m/>
    <m/>
    <n v="116464"/>
    <n v="20442"/>
    <n v="136906"/>
    <m/>
    <x v="1"/>
    <x v="0"/>
  </r>
  <r>
    <x v="165"/>
    <x v="165"/>
    <x v="2"/>
    <s v="Unknown "/>
    <s v="Chief Finance Officer"/>
    <n v="80700"/>
    <m/>
    <m/>
    <m/>
    <m/>
    <n v="80700"/>
    <n v="24600"/>
    <n v="105300"/>
    <m/>
    <x v="1"/>
    <x v="0"/>
  </r>
  <r>
    <x v="165"/>
    <x v="165"/>
    <x v="2"/>
    <s v="Unknown "/>
    <s v="Head of Legal, Democratic Services and Regulatory Services"/>
    <n v="98200"/>
    <m/>
    <m/>
    <m/>
    <m/>
    <n v="98200"/>
    <n v="27200"/>
    <n v="125400"/>
    <m/>
    <x v="1"/>
    <x v="0"/>
  </r>
  <r>
    <x v="165"/>
    <x v="165"/>
    <x v="2"/>
    <s v="Unknown "/>
    <s v="Chief Executive and Head of Policy and Partnerships"/>
    <n v="103200"/>
    <m/>
    <m/>
    <m/>
    <m/>
    <n v="103200"/>
    <n v="31300"/>
    <n v="134500"/>
    <m/>
    <x v="1"/>
    <x v="0"/>
  </r>
  <r>
    <x v="166"/>
    <x v="166"/>
    <x v="2"/>
    <s v="Unknown "/>
    <s v="Managing Director"/>
    <n v="127536"/>
    <n v="6336"/>
    <m/>
    <m/>
    <m/>
    <n v="133872"/>
    <n v="22473"/>
    <n v="156345"/>
    <m/>
    <x v="2"/>
    <x v="0"/>
  </r>
  <r>
    <x v="167"/>
    <x v="167"/>
    <x v="2"/>
    <s v="Unknown "/>
    <s v="Director Of Public Health"/>
    <n v="108000"/>
    <m/>
    <m/>
    <m/>
    <m/>
    <n v="108000"/>
    <n v="15444"/>
    <n v="123444"/>
    <m/>
    <x v="1"/>
    <x v="0"/>
  </r>
  <r>
    <x v="167"/>
    <x v="167"/>
    <x v="2"/>
    <s v="Unknown "/>
    <s v="Corporate Director Of Children's Services"/>
    <n v="108167"/>
    <m/>
    <m/>
    <m/>
    <m/>
    <n v="108167"/>
    <n v="15468"/>
    <n v="123635"/>
    <m/>
    <x v="1"/>
    <x v="0"/>
  </r>
  <r>
    <x v="167"/>
    <x v="167"/>
    <x v="2"/>
    <s v="Unknown "/>
    <s v="Corporate Director of Adults, Housing &amp; Health"/>
    <n v="125502"/>
    <m/>
    <m/>
    <m/>
    <m/>
    <n v="125502"/>
    <n v="17947"/>
    <n v="143449"/>
    <m/>
    <x v="1"/>
    <x v="0"/>
  </r>
  <r>
    <x v="167"/>
    <x v="167"/>
    <x v="2"/>
    <s v="Unknown "/>
    <s v="Corporate Director of Environment &amp; Place"/>
    <n v="132000"/>
    <m/>
    <m/>
    <m/>
    <m/>
    <n v="132000"/>
    <n v="18876"/>
    <n v="150876"/>
    <m/>
    <x v="2"/>
    <x v="0"/>
  </r>
  <r>
    <x v="167"/>
    <x v="167"/>
    <x v="2"/>
    <s v="Lyn Carpenter "/>
    <s v="Chief Executive "/>
    <n v="170000"/>
    <m/>
    <m/>
    <m/>
    <m/>
    <n v="170000"/>
    <n v="24310"/>
    <n v="194310"/>
    <m/>
    <x v="2"/>
    <x v="0"/>
  </r>
  <r>
    <x v="168"/>
    <x v="168"/>
    <x v="8"/>
    <s v="Unknown "/>
    <s v="Managing Director "/>
    <n v="104873"/>
    <m/>
    <m/>
    <m/>
    <n v="963"/>
    <n v="105836"/>
    <n v="17364"/>
    <n v="123200"/>
    <m/>
    <x v="1"/>
    <x v="0"/>
  </r>
  <r>
    <x v="169"/>
    <x v="169"/>
    <x v="2"/>
    <s v="Unknown "/>
    <s v="Director (Finance and Operations)"/>
    <n v="47000"/>
    <m/>
    <m/>
    <n v="76000"/>
    <m/>
    <n v="123000"/>
    <n v="8222"/>
    <n v="131222"/>
    <m/>
    <x v="1"/>
    <x v="0"/>
  </r>
  <r>
    <x v="169"/>
    <x v="169"/>
    <x v="2"/>
    <s v="Unknown "/>
    <s v="Chief Executive "/>
    <n v="126000"/>
    <m/>
    <m/>
    <m/>
    <m/>
    <n v="126000"/>
    <n v="21000"/>
    <n v="147000"/>
    <m/>
    <x v="1"/>
    <x v="0"/>
  </r>
  <r>
    <x v="169"/>
    <x v="169"/>
    <x v="2"/>
    <s v="Unknown "/>
    <s v="Director (Governance)"/>
    <n v="71000"/>
    <m/>
    <m/>
    <n v="76000"/>
    <m/>
    <n v="147000"/>
    <n v="12000"/>
    <n v="159000"/>
    <m/>
    <x v="2"/>
    <x v="0"/>
  </r>
  <r>
    <x v="170"/>
    <x v="170"/>
    <x v="2"/>
    <s v="Unknown "/>
    <s v="Chief Executive"/>
    <n v="73317"/>
    <m/>
    <m/>
    <m/>
    <n v="19904"/>
    <n v="93221"/>
    <n v="13585"/>
    <n v="106806"/>
    <m/>
    <x v="1"/>
    <x v="0"/>
  </r>
  <r>
    <x v="171"/>
    <x v="171"/>
    <x v="4"/>
    <s v="Unknown "/>
    <s v="Assistant Director - Legal &amp; Corporate Services"/>
    <n v="89782"/>
    <m/>
    <m/>
    <m/>
    <m/>
    <n v="89782"/>
    <n v="15593"/>
    <n v="105375"/>
    <m/>
    <x v="1"/>
    <x v="0"/>
  </r>
  <r>
    <x v="171"/>
    <x v="171"/>
    <x v="4"/>
    <s v="Unknown "/>
    <s v="Chief Finance Officer"/>
    <n v="91617"/>
    <n v="26"/>
    <m/>
    <m/>
    <m/>
    <n v="91643"/>
    <n v="14543"/>
    <n v="106186"/>
    <m/>
    <x v="1"/>
    <x v="0"/>
  </r>
  <r>
    <x v="171"/>
    <x v="171"/>
    <x v="4"/>
    <s v="Unknown "/>
    <s v="Assistant Director Communications, Performance &amp; Partnerships"/>
    <n v="93411"/>
    <m/>
    <m/>
    <m/>
    <m/>
    <n v="93411"/>
    <n v="15866"/>
    <n v="109277"/>
    <m/>
    <x v="1"/>
    <x v="0"/>
  </r>
  <r>
    <x v="171"/>
    <x v="171"/>
    <x v="4"/>
    <s v="Unknown "/>
    <s v="Director of Regeneration, Community, Environment &amp; Transformation "/>
    <n v="115614"/>
    <m/>
    <m/>
    <m/>
    <m/>
    <n v="115614"/>
    <n v="19891"/>
    <n v="135505"/>
    <m/>
    <x v="1"/>
    <x v="0"/>
  </r>
  <r>
    <x v="171"/>
    <x v="171"/>
    <x v="4"/>
    <s v="Andrew Burnett"/>
    <s v="Director of Public Health "/>
    <n v="167667"/>
    <n v="701"/>
    <m/>
    <m/>
    <m/>
    <n v="168368"/>
    <m/>
    <n v="168368"/>
    <m/>
    <x v="2"/>
    <x v="0"/>
  </r>
  <r>
    <x v="171"/>
    <x v="171"/>
    <x v="4"/>
    <s v="Neil Davies "/>
    <s v="Chief Executive "/>
    <n v="156901"/>
    <n v="318"/>
    <m/>
    <m/>
    <m/>
    <n v="157219"/>
    <n v="27286"/>
    <n v="184505"/>
    <m/>
    <x v="2"/>
    <x v="0"/>
  </r>
  <r>
    <x v="172"/>
    <x v="172"/>
    <x v="8"/>
    <s v="Sal Khan"/>
    <s v="Head of Service"/>
    <n v="82833"/>
    <m/>
    <m/>
    <m/>
    <n v="4966"/>
    <n v="87799"/>
    <n v="12591"/>
    <n v="100390"/>
    <m/>
    <x v="1"/>
    <x v="0"/>
  </r>
  <r>
    <x v="172"/>
    <x v="172"/>
    <x v="8"/>
    <s v="Paul Costiff"/>
    <s v="Head of Service"/>
    <n v="95631"/>
    <m/>
    <m/>
    <m/>
    <n v="5442"/>
    <n v="101073"/>
    <n v="11409"/>
    <n v="112482"/>
    <m/>
    <x v="1"/>
    <x v="0"/>
  </r>
  <r>
    <x v="172"/>
    <x v="172"/>
    <x v="8"/>
    <s v="Unknown "/>
    <s v="Chief Executive "/>
    <n v="121617"/>
    <m/>
    <m/>
    <m/>
    <n v="4560"/>
    <n v="126177"/>
    <n v="18486"/>
    <n v="144663"/>
    <m/>
    <x v="1"/>
    <x v="0"/>
  </r>
  <r>
    <x v="173"/>
    <x v="173"/>
    <x v="2"/>
    <s v="Unknown "/>
    <s v="Director "/>
    <n v="93331"/>
    <m/>
    <m/>
    <m/>
    <m/>
    <n v="93331"/>
    <n v="15410"/>
    <n v="108741"/>
    <m/>
    <x v="1"/>
    <x v="0"/>
  </r>
  <r>
    <x v="173"/>
    <x v="173"/>
    <x v="2"/>
    <s v="Unknown "/>
    <s v="Chief Executive "/>
    <n v="107849"/>
    <m/>
    <m/>
    <m/>
    <m/>
    <n v="107849"/>
    <n v="17480"/>
    <n v="125329"/>
    <m/>
    <x v="1"/>
    <x v="0"/>
  </r>
  <r>
    <x v="174"/>
    <x v="174"/>
    <x v="6"/>
    <s v="Unknown "/>
    <s v="Chief Executive "/>
    <n v="102150"/>
    <n v="1239"/>
    <m/>
    <m/>
    <m/>
    <n v="103389"/>
    <n v="11923"/>
    <n v="115312"/>
    <m/>
    <x v="1"/>
    <x v="0"/>
  </r>
  <r>
    <x v="175"/>
    <x v="175"/>
    <x v="4"/>
    <s v="Unknown "/>
    <s v="Borough Solicitor"/>
    <n v="92400"/>
    <m/>
    <m/>
    <m/>
    <m/>
    <n v="92400"/>
    <n v="11800"/>
    <n v="104200"/>
    <m/>
    <x v="1"/>
    <x v="0"/>
  </r>
  <r>
    <x v="175"/>
    <x v="175"/>
    <x v="4"/>
    <s v="Unknown "/>
    <s v="Director of Adult Social Care, health and Housing"/>
    <n v="104600"/>
    <m/>
    <m/>
    <m/>
    <m/>
    <n v="104600"/>
    <n v="13300"/>
    <n v="117900"/>
    <m/>
    <x v="1"/>
    <x v="0"/>
  </r>
  <r>
    <x v="175"/>
    <x v="175"/>
    <x v="4"/>
    <s v="Unknown "/>
    <s v="Director of Environment, Culture and Communities"/>
    <n v="114200"/>
    <m/>
    <m/>
    <m/>
    <m/>
    <n v="114200"/>
    <n v="14600"/>
    <n v="128800"/>
    <m/>
    <x v="1"/>
    <x v="0"/>
  </r>
  <r>
    <x v="175"/>
    <x v="175"/>
    <x v="4"/>
    <s v="Unknown "/>
    <s v="Director of Corporate Services"/>
    <n v="117200"/>
    <m/>
    <m/>
    <m/>
    <m/>
    <n v="117200"/>
    <n v="15000"/>
    <n v="132200"/>
    <m/>
    <x v="1"/>
    <x v="0"/>
  </r>
  <r>
    <x v="175"/>
    <x v="175"/>
    <x v="4"/>
    <s v="T Wheadon "/>
    <s v="Chief Executive "/>
    <n v="167500"/>
    <m/>
    <m/>
    <m/>
    <m/>
    <n v="167500"/>
    <n v="20300"/>
    <n v="187800"/>
    <m/>
    <x v="2"/>
    <x v="0"/>
  </r>
  <r>
    <x v="176"/>
    <x v="176"/>
    <x v="8"/>
    <s v="Unknown "/>
    <s v="Director of place and community "/>
    <n v="82536"/>
    <m/>
    <n v="1588"/>
    <m/>
    <m/>
    <n v="84124"/>
    <n v="17963"/>
    <n v="102087"/>
    <m/>
    <x v="1"/>
    <x v="0"/>
  </r>
  <r>
    <x v="176"/>
    <x v="176"/>
    <x v="8"/>
    <s v="Unknown "/>
    <s v="Director of finance, revenues and benefits (left 30th June, 2016) "/>
    <n v="18335"/>
    <m/>
    <n v="1433"/>
    <n v="85680"/>
    <m/>
    <n v="105448"/>
    <n v="4218"/>
    <n v="109666"/>
    <m/>
    <x v="1"/>
    <x v="0"/>
  </r>
  <r>
    <x v="176"/>
    <x v="176"/>
    <x v="8"/>
    <s v="Unknown "/>
    <s v="Chief Executive "/>
    <n v="100796"/>
    <m/>
    <n v="9885"/>
    <m/>
    <m/>
    <n v="110681"/>
    <n v="23699"/>
    <n v="134380"/>
    <m/>
    <x v="1"/>
    <x v="0"/>
  </r>
  <r>
    <x v="176"/>
    <x v="176"/>
    <x v="8"/>
    <s v="Unknown "/>
    <s v="Strategic director community, Housing and health (left 31st December 2016) "/>
    <n v="60850"/>
    <m/>
    <n v="2790"/>
    <n v="73455"/>
    <m/>
    <n v="137095"/>
    <n v="13590"/>
    <n v="150685"/>
    <m/>
    <x v="2"/>
    <x v="0"/>
  </r>
  <r>
    <x v="177"/>
    <x v="177"/>
    <x v="2"/>
    <s v="Unknown "/>
    <s v="Strategic Director and Deputy Chief Executive"/>
    <n v="96913"/>
    <n v="506"/>
    <m/>
    <m/>
    <n v="2128"/>
    <n v="99547"/>
    <n v="25199"/>
    <n v="124746"/>
    <m/>
    <x v="1"/>
    <x v="0"/>
  </r>
  <r>
    <x v="177"/>
    <x v="177"/>
    <x v="2"/>
    <s v="Unknown "/>
    <s v="Chief Executive "/>
    <n v="107795"/>
    <n v="1034"/>
    <m/>
    <m/>
    <n v="10064"/>
    <n v="118893"/>
    <n v="28029"/>
    <n v="146922"/>
    <m/>
    <x v="1"/>
    <x v="0"/>
  </r>
  <r>
    <x v="178"/>
    <x v="178"/>
    <x v="6"/>
    <s v="Unknown "/>
    <s v="Executive Director"/>
    <n v="96000"/>
    <m/>
    <m/>
    <m/>
    <m/>
    <n v="96000"/>
    <n v="13000"/>
    <n v="109000"/>
    <m/>
    <x v="1"/>
    <x v="0"/>
  </r>
  <r>
    <x v="179"/>
    <x v="179"/>
    <x v="4"/>
    <s v="Unknown "/>
    <s v="Corporate director - Communities"/>
    <n v="105482"/>
    <m/>
    <m/>
    <m/>
    <m/>
    <n v="105482"/>
    <n v="18354"/>
    <n v="123836"/>
    <m/>
    <x v="1"/>
    <x v="0"/>
  </r>
  <r>
    <x v="179"/>
    <x v="179"/>
    <x v="4"/>
    <s v="Unknown "/>
    <s v="Corporate director - Environment "/>
    <n v="109482"/>
    <m/>
    <m/>
    <m/>
    <m/>
    <n v="109482"/>
    <n v="18354"/>
    <n v="127836"/>
    <m/>
    <x v="1"/>
    <x v="0"/>
  </r>
  <r>
    <x v="179"/>
    <x v="179"/>
    <x v="4"/>
    <s v="Nick Carter "/>
    <s v="Chief Executive "/>
    <n v="139753"/>
    <m/>
    <m/>
    <m/>
    <m/>
    <n v="139753"/>
    <n v="23447"/>
    <n v="163200"/>
    <m/>
    <x v="2"/>
    <x v="0"/>
  </r>
  <r>
    <x v="180"/>
    <x v="180"/>
    <x v="8"/>
    <s v="Unknown "/>
    <s v="Resources &amp; Support Services"/>
    <n v="86530"/>
    <m/>
    <m/>
    <m/>
    <m/>
    <n v="86530"/>
    <n v="14797"/>
    <n v="101327"/>
    <m/>
    <x v="1"/>
    <x v="0"/>
  </r>
  <r>
    <x v="180"/>
    <x v="180"/>
    <x v="8"/>
    <s v="Unknown "/>
    <s v="Operational Services"/>
    <n v="86530"/>
    <m/>
    <m/>
    <m/>
    <n v="1375"/>
    <n v="87905"/>
    <n v="14797"/>
    <n v="102702"/>
    <m/>
    <x v="1"/>
    <x v="0"/>
  </r>
  <r>
    <x v="180"/>
    <x v="180"/>
    <x v="8"/>
    <s v="Unknown "/>
    <s v="Regeneration &amp; Development"/>
    <n v="86530"/>
    <m/>
    <m/>
    <m/>
    <n v="2750"/>
    <n v="89280"/>
    <n v="16414"/>
    <n v="105694"/>
    <m/>
    <x v="1"/>
    <x v="0"/>
  </r>
  <r>
    <x v="180"/>
    <x v="180"/>
    <x v="8"/>
    <s v="Unknown "/>
    <s v="Chief Executive "/>
    <n v="114489"/>
    <m/>
    <m/>
    <m/>
    <m/>
    <n v="114489"/>
    <n v="18702"/>
    <n v="133191"/>
    <m/>
    <x v="1"/>
    <x v="0"/>
  </r>
  <r>
    <x v="181"/>
    <x v="181"/>
    <x v="6"/>
    <s v="Unknown "/>
    <s v="Borough Treasurer (s151 Officer)"/>
    <n v="96287"/>
    <m/>
    <m/>
    <m/>
    <m/>
    <n v="96287"/>
    <n v="19450"/>
    <n v="115737"/>
    <m/>
    <x v="1"/>
    <x v="0"/>
  </r>
  <r>
    <x v="181"/>
    <x v="181"/>
    <x v="6"/>
    <s v="Unknown "/>
    <s v="Borough Solicitor"/>
    <n v="102737"/>
    <m/>
    <m/>
    <m/>
    <m/>
    <n v="102737"/>
    <n v="18256"/>
    <n v="120993"/>
    <m/>
    <x v="1"/>
    <x v="0"/>
  </r>
  <r>
    <x v="181"/>
    <x v="181"/>
    <x v="6"/>
    <s v="Unknown "/>
    <s v="Chief executive of Bolton care and support Ltd "/>
    <n v="105770"/>
    <m/>
    <m/>
    <m/>
    <m/>
    <n v="105770"/>
    <n v="21366"/>
    <n v="127136"/>
    <m/>
    <x v="1"/>
    <x v="0"/>
  </r>
  <r>
    <x v="181"/>
    <x v="181"/>
    <x v="6"/>
    <s v="Unknown "/>
    <s v="Director of place "/>
    <n v="112994"/>
    <n v="7"/>
    <m/>
    <m/>
    <m/>
    <n v="113001"/>
    <n v="22825"/>
    <n v="135826"/>
    <m/>
    <x v="1"/>
    <x v="0"/>
  </r>
  <r>
    <x v="181"/>
    <x v="181"/>
    <x v="6"/>
    <s v="Unknown "/>
    <s v="Director of People "/>
    <n v="117399"/>
    <m/>
    <m/>
    <m/>
    <m/>
    <n v="117399"/>
    <n v="23715"/>
    <n v="141114"/>
    <m/>
    <x v="1"/>
    <x v="0"/>
  </r>
  <r>
    <x v="181"/>
    <x v="181"/>
    <x v="6"/>
    <s v="M Asquith "/>
    <s v="Chief Executive "/>
    <n v="191810"/>
    <m/>
    <m/>
    <m/>
    <m/>
    <n v="191810"/>
    <m/>
    <n v="191810"/>
    <m/>
    <x v="2"/>
    <x v="0"/>
  </r>
  <r>
    <x v="182"/>
    <x v="182"/>
    <x v="6"/>
    <s v="Unknown "/>
    <s v="Deputy Chief Executive"/>
    <n v="84000"/>
    <n v="0"/>
    <m/>
    <n v="0"/>
    <n v="8000"/>
    <n v="92000"/>
    <n v="11000"/>
    <n v="103000"/>
    <m/>
    <x v="1"/>
    <x v="0"/>
  </r>
  <r>
    <x v="182"/>
    <x v="182"/>
    <x v="6"/>
    <s v="Unknown "/>
    <s v="Chief Executive "/>
    <n v="104000"/>
    <m/>
    <m/>
    <m/>
    <n v="12000"/>
    <n v="116000"/>
    <n v="14000"/>
    <n v="130000"/>
    <m/>
    <x v="1"/>
    <x v="0"/>
  </r>
  <r>
    <x v="183"/>
    <x v="183"/>
    <x v="4"/>
    <s v="Chris Brooks"/>
    <s v="Head of Legal and Democratic Services"/>
    <n v="89277"/>
    <m/>
    <m/>
    <m/>
    <m/>
    <n v="89277"/>
    <n v="15356"/>
    <n v="104633"/>
    <m/>
    <x v="1"/>
    <x v="0"/>
  </r>
  <r>
    <x v="183"/>
    <x v="183"/>
    <x v="4"/>
    <s v="Alan Cross"/>
    <s v="Head of Finance"/>
    <n v="89277"/>
    <m/>
    <m/>
    <m/>
    <m/>
    <n v="89277"/>
    <n v="15356"/>
    <n v="104633"/>
    <m/>
    <x v="1"/>
    <x v="0"/>
  </r>
  <r>
    <x v="183"/>
    <x v="183"/>
    <x v="4"/>
    <s v="Zoe Hanim"/>
    <s v="Head of Customer Services"/>
    <n v="89277"/>
    <m/>
    <m/>
    <m/>
    <m/>
    <n v="89277"/>
    <n v="15360"/>
    <n v="104637"/>
    <m/>
    <x v="1"/>
    <x v="0"/>
  </r>
  <r>
    <x v="183"/>
    <x v="183"/>
    <x v="4"/>
    <s v="Wendy Fabbro"/>
    <s v="Director of Adult Care &amp; Health Services"/>
    <n v="97165"/>
    <m/>
    <m/>
    <m/>
    <m/>
    <n v="97165"/>
    <n v="16705"/>
    <n v="113870"/>
    <m/>
    <x v="1"/>
    <x v="0"/>
  </r>
  <r>
    <x v="183"/>
    <x v="183"/>
    <x v="4"/>
    <s v="Alison Bell "/>
    <s v="Director of Environment and Neighbourhood Services:"/>
    <n v="116129"/>
    <m/>
    <m/>
    <m/>
    <m/>
    <n v="116129"/>
    <n v="19974"/>
    <n v="136103"/>
    <m/>
    <x v="1"/>
    <x v="0"/>
  </r>
  <r>
    <x v="184"/>
    <x v="184"/>
    <x v="8"/>
    <s v="Unknown "/>
    <s v="Chief Executive "/>
    <n v="96599"/>
    <m/>
    <m/>
    <m/>
    <n v="963"/>
    <n v="97562"/>
    <n v="15842"/>
    <n v="113404"/>
    <m/>
    <x v="1"/>
    <x v="0"/>
  </r>
  <r>
    <x v="185"/>
    <x v="185"/>
    <x v="6"/>
    <s v="Unknown "/>
    <s v="Executive Director – Children, Young People &amp; Culture"/>
    <n v="111627"/>
    <m/>
    <m/>
    <m/>
    <m/>
    <n v="111627"/>
    <n v="22249"/>
    <n v="133876"/>
    <m/>
    <x v="1"/>
    <x v="0"/>
  </r>
  <r>
    <x v="185"/>
    <x v="185"/>
    <x v="6"/>
    <s v="Unknown "/>
    <s v="Interim Executive Director - Resources &amp; Regulation"/>
    <n v="112344"/>
    <m/>
    <m/>
    <m/>
    <m/>
    <n v="112344"/>
    <n v="22244"/>
    <n v="134588"/>
    <m/>
    <x v="1"/>
    <x v="0"/>
  </r>
  <r>
    <x v="185"/>
    <x v="185"/>
    <x v="6"/>
    <s v="Unknown "/>
    <s v="Executive Director – Communities &amp; Wellbeing"/>
    <n v="124923"/>
    <m/>
    <m/>
    <m/>
    <m/>
    <n v="124923"/>
    <n v="24804"/>
    <n v="149727"/>
    <m/>
    <x v="1"/>
    <x v="0"/>
  </r>
  <r>
    <x v="185"/>
    <x v="185"/>
    <x v="6"/>
    <s v="M Owen"/>
    <s v="Chief Executive "/>
    <n v="157865"/>
    <m/>
    <m/>
    <m/>
    <m/>
    <n v="157865"/>
    <n v="30798"/>
    <n v="188663"/>
    <m/>
    <x v="2"/>
    <x v="0"/>
  </r>
  <r>
    <x v="186"/>
    <x v="186"/>
    <x v="6"/>
    <s v="Unknown "/>
    <s v="Managing Director"/>
    <n v="91886"/>
    <n v="20"/>
    <m/>
    <m/>
    <n v="198"/>
    <n v="92104"/>
    <n v="11019"/>
    <n v="103123"/>
    <m/>
    <x v="1"/>
    <x v="0"/>
  </r>
  <r>
    <x v="187"/>
    <x v="187"/>
    <x v="4"/>
    <s v="Unknown "/>
    <s v="Strategic Director, Customer &amp; Community Services"/>
    <n v="106036"/>
    <m/>
    <m/>
    <m/>
    <m/>
    <n v="106036"/>
    <n v="11365"/>
    <n v="117401"/>
    <m/>
    <x v="1"/>
    <x v="0"/>
  </r>
  <r>
    <x v="187"/>
    <x v="187"/>
    <x v="4"/>
    <s v="Unknown "/>
    <s v="Strategic Director, Regeneration, Hsg &amp; Resources"/>
    <n v="131718"/>
    <m/>
    <m/>
    <m/>
    <m/>
    <n v="131718"/>
    <m/>
    <n v="131718"/>
    <m/>
    <x v="1"/>
    <x v="0"/>
  </r>
  <r>
    <x v="187"/>
    <x v="187"/>
    <x v="4"/>
    <s v="R Bagley "/>
    <s v="Chief Executive "/>
    <n v="146397"/>
    <m/>
    <m/>
    <n v="77782"/>
    <m/>
    <n v="224179"/>
    <n v="217019"/>
    <n v="441198"/>
    <m/>
    <x v="2"/>
    <x v="0"/>
  </r>
  <r>
    <x v="188"/>
    <x v="188"/>
    <x v="8"/>
    <s v="Unknown "/>
    <s v="Chief Executive "/>
    <n v="107937"/>
    <m/>
    <n v="4699"/>
    <m/>
    <m/>
    <n v="112636"/>
    <n v="16674"/>
    <n v="129310"/>
    <m/>
    <x v="1"/>
    <x v="0"/>
  </r>
  <r>
    <x v="189"/>
    <x v="189"/>
    <x v="6"/>
    <s v="Unknown "/>
    <s v="City Treasurer of the Council"/>
    <n v="108333"/>
    <n v="0"/>
    <n v="0"/>
    <n v="0"/>
    <n v="0"/>
    <n v="108333"/>
    <n v="20692"/>
    <n v="129025"/>
    <m/>
    <x v="1"/>
    <x v="0"/>
  </r>
  <r>
    <x v="189"/>
    <x v="189"/>
    <x v="6"/>
    <s v="Unknown "/>
    <s v="Director of Education and Skills "/>
    <n v="116152"/>
    <n v="0"/>
    <n v="0"/>
    <n v="0"/>
    <n v="0"/>
    <n v="116152"/>
    <n v="22185"/>
    <n v="138337"/>
    <m/>
    <x v="1"/>
    <x v="0"/>
  </r>
  <r>
    <x v="189"/>
    <x v="189"/>
    <x v="6"/>
    <s v="Unknown "/>
    <s v="Deputy Chief Executive (Growth and Neighbourhoods)"/>
    <n v="119806"/>
    <n v="0"/>
    <n v="0"/>
    <n v="0"/>
    <n v="0"/>
    <n v="119806"/>
    <n v="22883"/>
    <n v="142689"/>
    <m/>
    <x v="1"/>
    <x v="0"/>
  </r>
  <r>
    <x v="189"/>
    <x v="189"/>
    <x v="6"/>
    <s v="Unknown "/>
    <s v="City Solicitor of the Council and Monitoring Officer"/>
    <n v="120061"/>
    <n v="0"/>
    <n v="0"/>
    <n v="0"/>
    <n v="0"/>
    <n v="120061"/>
    <n v="22932"/>
    <n v="142993"/>
    <m/>
    <x v="1"/>
    <x v="0"/>
  </r>
  <r>
    <x v="189"/>
    <x v="189"/>
    <x v="6"/>
    <s v="Unknown "/>
    <s v="Strategic Director (Strategic Development)"/>
    <n v="121200"/>
    <n v="0"/>
    <n v="0"/>
    <n v="0"/>
    <n v="0"/>
    <n v="121200"/>
    <n v="23149"/>
    <n v="144349"/>
    <m/>
    <x v="1"/>
    <x v="0"/>
  </r>
  <r>
    <x v="189"/>
    <x v="189"/>
    <x v="6"/>
    <s v="Unknown "/>
    <s v="Strategic Director of Adult Social Services"/>
    <n v="123580"/>
    <n v="0"/>
    <n v="0"/>
    <n v="0"/>
    <n v="0"/>
    <n v="123580"/>
    <n v="23604"/>
    <n v="147184"/>
    <m/>
    <x v="1"/>
    <x v="0"/>
  </r>
  <r>
    <x v="189"/>
    <x v="189"/>
    <x v="6"/>
    <s v="Unknown "/>
    <s v="Joint Director of Health &amp; Social Care (c)"/>
    <n v="126250"/>
    <n v="1013"/>
    <n v="0"/>
    <n v="0"/>
    <n v="0"/>
    <n v="127263"/>
    <n v="24114"/>
    <n v="151377"/>
    <m/>
    <x v="2"/>
    <x v="0"/>
  </r>
  <r>
    <x v="189"/>
    <x v="189"/>
    <x v="6"/>
    <s v="Unknown "/>
    <s v="Strategic Director of Children's Services (b)"/>
    <n v="126250"/>
    <n v="0"/>
    <n v="0"/>
    <n v="0"/>
    <n v="0"/>
    <n v="126250"/>
    <n v="25269"/>
    <n v="151519"/>
    <m/>
    <x v="2"/>
    <x v="0"/>
  </r>
  <r>
    <x v="189"/>
    <x v="189"/>
    <x v="6"/>
    <s v="Unknown "/>
    <s v="Deputy Chief Executive (People)"/>
    <n v="131302"/>
    <n v="0"/>
    <n v="0"/>
    <n v="0"/>
    <n v="0"/>
    <n v="131302"/>
    <n v="25079"/>
    <n v="156381"/>
    <m/>
    <x v="2"/>
    <x v="0"/>
  </r>
  <r>
    <x v="189"/>
    <x v="189"/>
    <x v="6"/>
    <s v="Unknown "/>
    <s v="Chief Information Officer (d)"/>
    <n v="156886"/>
    <n v="0"/>
    <n v="0"/>
    <n v="0"/>
    <n v="0"/>
    <n v="156886"/>
    <n v="29965"/>
    <n v="186851"/>
    <m/>
    <x v="2"/>
    <x v="0"/>
  </r>
  <r>
    <x v="189"/>
    <x v="189"/>
    <x v="6"/>
    <s v="Sir Howard Bernstein "/>
    <s v="Chief Executive of the Council and Head of Paid Service"/>
    <n v="205974"/>
    <n v="0"/>
    <n v="0"/>
    <n v="0"/>
    <n v="0"/>
    <n v="205974"/>
    <n v="0"/>
    <n v="205974"/>
    <m/>
    <x v="2"/>
    <x v="0"/>
  </r>
  <r>
    <x v="190"/>
    <x v="190"/>
    <x v="6"/>
    <s v="N/A"/>
    <s v="N/A"/>
    <s v="N/A"/>
    <s v="N/A"/>
    <s v="N/A"/>
    <s v="N/A"/>
    <s v="N/A"/>
    <s v="N/A"/>
    <s v="N/A"/>
    <e v="#VALUE!"/>
    <m/>
    <x v="0"/>
    <x v="0"/>
  </r>
  <r>
    <x v="191"/>
    <x v="191"/>
    <x v="4"/>
    <s v="Unknown "/>
    <s v="Director of Regeneration Development and Property Services"/>
    <n v="90000"/>
    <m/>
    <m/>
    <m/>
    <m/>
    <n v="90000"/>
    <n v="11520"/>
    <n v="101520"/>
    <m/>
    <x v="1"/>
    <x v="0"/>
  </r>
  <r>
    <x v="191"/>
    <x v="191"/>
    <x v="4"/>
    <s v="Unknown "/>
    <s v="Deputy Director Health &amp; Adult Social Care"/>
    <n v="91706"/>
    <m/>
    <m/>
    <m/>
    <m/>
    <n v="91706"/>
    <n v="11738"/>
    <n v="103444"/>
    <m/>
    <x v="1"/>
    <x v="0"/>
  </r>
  <r>
    <x v="191"/>
    <x v="191"/>
    <x v="4"/>
    <s v="Unknown "/>
    <s v="Head of Governance, Partnerships, Performance &amp; Policy"/>
    <n v="93376"/>
    <m/>
    <m/>
    <m/>
    <m/>
    <n v="93376"/>
    <n v="12646"/>
    <n v="106022"/>
    <m/>
    <x v="1"/>
    <x v="0"/>
  </r>
  <r>
    <x v="191"/>
    <x v="191"/>
    <x v="4"/>
    <s v="Unknown "/>
    <s v="Strategic Director of Corporate &amp; Community Services"/>
    <n v="103750"/>
    <m/>
    <m/>
    <m/>
    <m/>
    <n v="103750"/>
    <n v="13280"/>
    <n v="117030"/>
    <m/>
    <x v="1"/>
    <x v="0"/>
  </r>
  <r>
    <x v="191"/>
    <x v="191"/>
    <x v="4"/>
    <s v="Unknown "/>
    <s v="Strategic Director of Operations &amp; Customer Services"/>
    <n v="109456"/>
    <m/>
    <m/>
    <m/>
    <m/>
    <n v="109456"/>
    <n v="10723"/>
    <n v="120179"/>
    <m/>
    <x v="1"/>
    <x v="0"/>
  </r>
  <r>
    <x v="191"/>
    <x v="191"/>
    <x v="4"/>
    <s v="Unknown "/>
    <s v="Managing Director/Strategic Director Adult Children and Health"/>
    <n v="140528"/>
    <m/>
    <m/>
    <m/>
    <m/>
    <n v="140528"/>
    <n v="17844"/>
    <n v="158372"/>
    <m/>
    <x v="2"/>
    <x v="0"/>
  </r>
  <r>
    <x v="192"/>
    <x v="192"/>
    <x v="8"/>
    <s v="Unknown "/>
    <s v="Executive Director &amp; Monitoring Officer"/>
    <n v="118987"/>
    <n v="1330"/>
    <m/>
    <m/>
    <m/>
    <n v="120317"/>
    <n v="19347"/>
    <n v="139664"/>
    <m/>
    <x v="1"/>
    <x v="0"/>
  </r>
  <r>
    <x v="192"/>
    <x v="192"/>
    <x v="8"/>
    <s v="Unknown "/>
    <s v="Executive Director &amp; Monitoring Officer"/>
    <n v="118987"/>
    <n v="1330"/>
    <m/>
    <m/>
    <m/>
    <n v="120317"/>
    <n v="19347"/>
    <n v="139664"/>
    <m/>
    <x v="1"/>
    <x v="0"/>
  </r>
  <r>
    <x v="192"/>
    <x v="192"/>
    <x v="8"/>
    <s v="Unknown "/>
    <s v="Executive Director &amp; Chief Financial Officer"/>
    <n v="124078"/>
    <n v="6069"/>
    <m/>
    <m/>
    <m/>
    <n v="130147"/>
    <n v="20218"/>
    <n v="150365"/>
    <m/>
    <x v="2"/>
    <x v="0"/>
  </r>
  <r>
    <x v="192"/>
    <x v="192"/>
    <x v="8"/>
    <s v="Unknown "/>
    <s v="Executive Director &amp; Chief Financial Officer"/>
    <n v="124078"/>
    <n v="6069"/>
    <m/>
    <m/>
    <m/>
    <n v="130147"/>
    <n v="20218"/>
    <n v="150365"/>
    <m/>
    <x v="2"/>
    <x v="0"/>
  </r>
  <r>
    <x v="192"/>
    <x v="192"/>
    <x v="8"/>
    <s v="S Baker"/>
    <s v="Chief Executive "/>
    <n v="160448"/>
    <n v="20874"/>
    <m/>
    <m/>
    <m/>
    <n v="181322"/>
    <n v="26453"/>
    <n v="207775"/>
    <m/>
    <x v="2"/>
    <x v="0"/>
  </r>
  <r>
    <x v="192"/>
    <x v="192"/>
    <x v="8"/>
    <s v="S Baker"/>
    <s v="Chief Executive "/>
    <n v="160448"/>
    <n v="20874"/>
    <m/>
    <m/>
    <m/>
    <n v="181322"/>
    <n v="26453"/>
    <n v="207775"/>
    <m/>
    <x v="2"/>
    <x v="0"/>
  </r>
  <r>
    <x v="193"/>
    <x v="193"/>
    <x v="6"/>
    <s v="Unknown "/>
    <s v="Director of Finance and Chief Financial Officer (Section 151 Officer)"/>
    <n v="90000"/>
    <m/>
    <m/>
    <m/>
    <m/>
    <n v="90000"/>
    <n v="17000"/>
    <n v="107000"/>
    <m/>
    <x v="1"/>
    <x v="0"/>
  </r>
  <r>
    <x v="193"/>
    <x v="193"/>
    <x v="6"/>
    <s v="Unknown "/>
    <s v="Director of Legal Services and Monitoring Officer"/>
    <n v="95000"/>
    <n v="1000"/>
    <m/>
    <m/>
    <m/>
    <n v="96000"/>
    <n v="18000"/>
    <n v="114000"/>
    <m/>
    <x v="1"/>
    <x v="0"/>
  </r>
  <r>
    <x v="193"/>
    <x v="193"/>
    <x v="6"/>
    <s v="Unknown "/>
    <s v="Executive Director: Health and Wellbeing (Director of Adults’ Social Services &amp; Director of Children’s Social Care, Chief Education Officer)"/>
    <n v="121000"/>
    <m/>
    <m/>
    <m/>
    <m/>
    <n v="121000"/>
    <n v="23000"/>
    <n v="144000"/>
    <m/>
    <x v="1"/>
    <x v="0"/>
  </r>
  <r>
    <x v="193"/>
    <x v="193"/>
    <x v="6"/>
    <s v="Unknown "/>
    <s v="Executive Director of Economy, Skills and Neighbourhoods"/>
    <n v="121000"/>
    <m/>
    <m/>
    <m/>
    <m/>
    <n v="121000"/>
    <n v="23000"/>
    <n v="144000"/>
    <m/>
    <x v="1"/>
    <x v="0"/>
  </r>
  <r>
    <x v="193"/>
    <x v="193"/>
    <x v="6"/>
    <s v="C Wilkins"/>
    <s v="Chief Executive, Head of Paid Service and Clerk to the GMWDA"/>
    <n v="165000"/>
    <m/>
    <m/>
    <m/>
    <m/>
    <n v="165000"/>
    <n v="30000"/>
    <n v="195000"/>
    <m/>
    <x v="2"/>
    <x v="0"/>
  </r>
  <r>
    <x v="194"/>
    <x v="194"/>
    <x v="6"/>
    <s v="Unknown "/>
    <s v="Chief Executive "/>
    <n v="104984"/>
    <n v="1360"/>
    <m/>
    <m/>
    <m/>
    <n v="106344"/>
    <n v="14908"/>
    <n v="121252"/>
    <m/>
    <x v="1"/>
    <x v="0"/>
  </r>
  <r>
    <x v="195"/>
    <x v="195"/>
    <x v="4"/>
    <s v="Bernard Pich"/>
    <s v="Head of Town Centre Regeneration"/>
    <n v="89228"/>
    <n v="930"/>
    <m/>
    <m/>
    <m/>
    <n v="90158"/>
    <n v="15169"/>
    <n v="105327"/>
    <m/>
    <x v="1"/>
    <x v="0"/>
  </r>
  <r>
    <x v="195"/>
    <x v="195"/>
    <x v="4"/>
    <s v="Stuart Rawbotham"/>
    <s v="Director - Health anmd Wellebing"/>
    <n v="89065"/>
    <n v="225"/>
    <n v="8452"/>
    <m/>
    <m/>
    <n v="97742"/>
    <n v="16578"/>
    <n v="114320"/>
    <m/>
    <x v="1"/>
    <x v="0"/>
  </r>
  <r>
    <x v="195"/>
    <x v="195"/>
    <x v="4"/>
    <s v="Andrew Moulton"/>
    <s v="Head of Governance and Improvement"/>
    <n v="100324"/>
    <n v="27"/>
    <n v="6877"/>
    <m/>
    <m/>
    <n v="107228"/>
    <n v="16890"/>
    <n v="124118"/>
    <m/>
    <x v="1"/>
    <x v="0"/>
  </r>
  <r>
    <x v="195"/>
    <x v="195"/>
    <x v="4"/>
    <s v="Heather Thwaites"/>
    <s v="Director of Locality and Customer Services (previously Director of Environment)"/>
    <n v="112695"/>
    <m/>
    <n v="8452"/>
    <m/>
    <m/>
    <n v="121147"/>
    <n v="20595"/>
    <n v="141742"/>
    <m/>
    <x v="1"/>
    <x v="0"/>
  </r>
  <r>
    <x v="195"/>
    <x v="195"/>
    <x v="4"/>
    <s v="Judith Ramsden"/>
    <s v="Director of People Services (previously Director of Children's Services)"/>
    <n v="112695"/>
    <n v="413"/>
    <n v="8452"/>
    <m/>
    <m/>
    <n v="121560"/>
    <n v="20595"/>
    <n v="142155"/>
    <m/>
    <x v="1"/>
    <x v="0"/>
  </r>
  <r>
    <x v="195"/>
    <x v="195"/>
    <x v="4"/>
    <s v="Graham Ebers"/>
    <s v="Director of Corporate Services (previously Director of Finance and Resources)"/>
    <n v="112695"/>
    <n v="1009"/>
    <n v="8452"/>
    <m/>
    <m/>
    <n v="122156"/>
    <n v="20595"/>
    <n v="142751"/>
    <m/>
    <x v="1"/>
    <x v="0"/>
  </r>
  <r>
    <x v="195"/>
    <x v="195"/>
    <x v="4"/>
    <s v="Andy Couldrick"/>
    <s v="Chief Executive "/>
    <n v="130000"/>
    <n v="621"/>
    <n v="9750"/>
    <m/>
    <m/>
    <n v="140371"/>
    <n v="23758"/>
    <n v="164129"/>
    <m/>
    <x v="2"/>
    <x v="0"/>
  </r>
  <r>
    <x v="196"/>
    <x v="196"/>
    <x v="8"/>
    <s v="Unknown "/>
    <s v="Director of Growth, Assets &amp; Environment"/>
    <n v="86021"/>
    <n v="1077"/>
    <m/>
    <m/>
    <m/>
    <n v="87098"/>
    <n v="14195"/>
    <n v="101293"/>
    <m/>
    <x v="1"/>
    <x v="0"/>
  </r>
  <r>
    <x v="196"/>
    <x v="196"/>
    <x v="8"/>
    <s v="Unknown "/>
    <s v="Executive Director, Corporate Services"/>
    <n v="87802"/>
    <n v="1314"/>
    <m/>
    <m/>
    <m/>
    <n v="89116"/>
    <n v="14479"/>
    <n v="103595"/>
    <m/>
    <x v="1"/>
    <x v="0"/>
  </r>
  <r>
    <x v="196"/>
    <x v="196"/>
    <x v="8"/>
    <s v="Unknown "/>
    <s v="Chief Executive "/>
    <n v="116857"/>
    <n v="1353"/>
    <m/>
    <m/>
    <m/>
    <n v="118210"/>
    <n v="18480"/>
    <n v="136690"/>
    <m/>
    <x v="1"/>
    <x v="0"/>
  </r>
  <r>
    <x v="197"/>
    <x v="197"/>
    <x v="6"/>
    <s v="Unknown "/>
    <s v="Director of Public Health"/>
    <n v="89000"/>
    <m/>
    <m/>
    <m/>
    <m/>
    <n v="89000"/>
    <n v="17000"/>
    <n v="106000"/>
    <m/>
    <x v="1"/>
    <x v="0"/>
  </r>
  <r>
    <x v="197"/>
    <x v="197"/>
    <x v="6"/>
    <s v="Unknown "/>
    <s v="Director of Economy"/>
    <n v="93000"/>
    <m/>
    <m/>
    <m/>
    <m/>
    <n v="93000"/>
    <n v="18000"/>
    <n v="111000"/>
    <m/>
    <x v="1"/>
    <x v="0"/>
  </r>
  <r>
    <x v="197"/>
    <x v="197"/>
    <x v="6"/>
    <s v="Unknown "/>
    <s v="Director of Neighbourhoods"/>
    <n v="99000"/>
    <m/>
    <m/>
    <m/>
    <m/>
    <n v="99000"/>
    <n v="20000"/>
    <n v="119000"/>
    <m/>
    <x v="1"/>
    <x v="0"/>
  </r>
  <r>
    <x v="197"/>
    <x v="197"/>
    <x v="6"/>
    <s v="Unknown "/>
    <s v="director of resources "/>
    <n v="107000"/>
    <m/>
    <m/>
    <m/>
    <m/>
    <n v="107000"/>
    <n v="20000"/>
    <n v="127000"/>
    <m/>
    <x v="1"/>
    <x v="0"/>
  </r>
  <r>
    <x v="197"/>
    <x v="197"/>
    <x v="6"/>
    <s v="Unknown "/>
    <s v="director of childrens services "/>
    <n v="120000"/>
    <n v="1000"/>
    <m/>
    <m/>
    <m/>
    <n v="121000"/>
    <n v="24000"/>
    <n v="145000"/>
    <m/>
    <x v="1"/>
    <x v="0"/>
  </r>
  <r>
    <x v="197"/>
    <x v="197"/>
    <x v="6"/>
    <s v="Unknown "/>
    <s v="Chief Executive "/>
    <n v="130000"/>
    <n v="1000"/>
    <m/>
    <m/>
    <m/>
    <n v="131000"/>
    <n v="26000"/>
    <n v="157000"/>
    <m/>
    <x v="2"/>
    <x v="0"/>
  </r>
  <r>
    <x v="198"/>
    <x v="198"/>
    <x v="0"/>
    <s v="Unknown "/>
    <s v="Evecutive Director, Resources"/>
    <n v="97000"/>
    <n v="0"/>
    <n v="0"/>
    <n v="0"/>
    <n v="0"/>
    <n v="97000"/>
    <n v="11000"/>
    <n v="108000"/>
    <m/>
    <x v="1"/>
    <x v="0"/>
  </r>
  <r>
    <x v="199"/>
    <x v="199"/>
    <x v="4"/>
    <s v="Unknown "/>
    <s v="Corporate Director, Resources"/>
    <n v="101096"/>
    <n v="136"/>
    <m/>
    <m/>
    <m/>
    <n v="101232"/>
    <n v="18703"/>
    <n v="119935"/>
    <m/>
    <x v="1"/>
    <x v="0"/>
  </r>
  <r>
    <x v="199"/>
    <x v="199"/>
    <x v="4"/>
    <s v="Unknown "/>
    <s v="Director of Strategy"/>
    <n v="106050"/>
    <n v="121"/>
    <m/>
    <m/>
    <m/>
    <n v="106171"/>
    <n v="19619"/>
    <n v="125790"/>
    <m/>
    <x v="1"/>
    <x v="0"/>
  </r>
  <r>
    <x v="199"/>
    <x v="199"/>
    <x v="4"/>
    <s v="Unknown "/>
    <s v="Corporate Director, People"/>
    <n v="121200"/>
    <m/>
    <m/>
    <m/>
    <m/>
    <n v="121200"/>
    <n v="22422"/>
    <n v="143622"/>
    <m/>
    <x v="1"/>
    <x v="0"/>
  </r>
  <r>
    <x v="199"/>
    <x v="199"/>
    <x v="4"/>
    <s v="Unknown "/>
    <s v="Corporate Director, Place"/>
    <n v="130290"/>
    <n v="63"/>
    <m/>
    <m/>
    <m/>
    <n v="130353"/>
    <n v="24104"/>
    <n v="154457"/>
    <m/>
    <x v="2"/>
    <x v="0"/>
  </r>
  <r>
    <x v="199"/>
    <x v="199"/>
    <x v="4"/>
    <s v="C Mills "/>
    <s v="Chief Executive "/>
    <n v="155540"/>
    <n v="527"/>
    <m/>
    <m/>
    <m/>
    <n v="156067"/>
    <n v="28775"/>
    <n v="184842"/>
    <m/>
    <x v="2"/>
    <x v="0"/>
  </r>
  <r>
    <x v="200"/>
    <x v="200"/>
    <x v="2"/>
    <s v="N/A"/>
    <s v="N/A"/>
    <s v="N/A"/>
    <s v="N/A"/>
    <s v="N/A"/>
    <s v="N/A"/>
    <s v="N/A"/>
    <s v="N/A"/>
    <s v="N/A"/>
    <e v="#VALUE!"/>
    <m/>
    <x v="0"/>
    <x v="0"/>
  </r>
  <r>
    <x v="201"/>
    <x v="201"/>
    <x v="6"/>
    <s v="Unknown "/>
    <s v="Director of Public Health"/>
    <n v="117324"/>
    <m/>
    <m/>
    <m/>
    <m/>
    <n v="117324"/>
    <m/>
    <n v="117324"/>
    <m/>
    <x v="1"/>
    <x v="0"/>
  </r>
  <r>
    <x v="201"/>
    <x v="201"/>
    <x v="6"/>
    <s v="Unknown "/>
    <s v="Director of Service Reform and Development"/>
    <n v="102221"/>
    <m/>
    <m/>
    <m/>
    <m/>
    <n v="102221"/>
    <n v="20234"/>
    <n v="122455"/>
    <m/>
    <x v="1"/>
    <x v="0"/>
  </r>
  <r>
    <x v="201"/>
    <x v="201"/>
    <x v="6"/>
    <s v="Unknown "/>
    <s v="Director of Finance and Corporate Business"/>
    <n v="102410"/>
    <m/>
    <m/>
    <m/>
    <m/>
    <n v="102410"/>
    <n v="20392"/>
    <n v="122802"/>
    <m/>
    <x v="1"/>
    <x v="0"/>
  </r>
  <r>
    <x v="201"/>
    <x v="201"/>
    <x v="6"/>
    <s v="Unknown "/>
    <s v="Strategic Director of Children's and Adult's Services"/>
    <n v="117669"/>
    <m/>
    <m/>
    <m/>
    <m/>
    <n v="117669"/>
    <n v="22184"/>
    <n v="139853"/>
    <m/>
    <x v="1"/>
    <x v="0"/>
  </r>
  <r>
    <x v="201"/>
    <x v="201"/>
    <x v="6"/>
    <s v="Unknown "/>
    <s v="Strategic Director for Environment and Community Safety"/>
    <n v="117722"/>
    <m/>
    <m/>
    <m/>
    <m/>
    <n v="117722"/>
    <n v="23384"/>
    <n v="141106"/>
    <m/>
    <x v="1"/>
    <x v="0"/>
  </r>
  <r>
    <x v="201"/>
    <x v="201"/>
    <x v="6"/>
    <s v="J Taylor"/>
    <s v="City Director "/>
    <n v="157543"/>
    <m/>
    <m/>
    <m/>
    <m/>
    <n v="157543"/>
    <n v="29960"/>
    <n v="187503"/>
    <m/>
    <x v="2"/>
    <x v="0"/>
  </r>
  <r>
    <x v="202"/>
    <x v="202"/>
    <x v="0"/>
    <s v="Unknown "/>
    <s v="Joint Chief Executive"/>
    <n v="110771"/>
    <m/>
    <m/>
    <m/>
    <m/>
    <n v="110771"/>
    <n v="14202"/>
    <n v="124973"/>
    <m/>
    <x v="1"/>
    <x v="0"/>
  </r>
  <r>
    <x v="203"/>
    <x v="203"/>
    <x v="4"/>
    <s v="Unknown "/>
    <s v="Executive Director Families, Children &amp; Learning"/>
    <n v="116480"/>
    <m/>
    <m/>
    <m/>
    <m/>
    <n v="116480"/>
    <n v="22417"/>
    <n v="138897"/>
    <m/>
    <x v="1"/>
    <x v="0"/>
  </r>
  <r>
    <x v="203"/>
    <x v="203"/>
    <x v="4"/>
    <s v="Unknown "/>
    <s v="Executive Director Finance &amp; Resources (section 151 officer)"/>
    <n v="116665"/>
    <m/>
    <m/>
    <m/>
    <m/>
    <n v="116665"/>
    <n v="22389"/>
    <n v="139054"/>
    <m/>
    <x v="1"/>
    <x v="0"/>
  </r>
  <r>
    <x v="203"/>
    <x v="203"/>
    <x v="4"/>
    <s v="G Raw"/>
    <s v="Chief Executive "/>
    <n v="162114"/>
    <m/>
    <m/>
    <m/>
    <m/>
    <n v="162114"/>
    <n v="30267"/>
    <n v="192381"/>
    <m/>
    <x v="2"/>
    <x v="0"/>
  </r>
  <r>
    <x v="204"/>
    <x v="204"/>
    <x v="2"/>
    <s v="N/A"/>
    <s v="N/A"/>
    <s v="N/A"/>
    <s v="N/A"/>
    <s v="N/A"/>
    <s v="N/A"/>
    <s v="N/A"/>
    <s v="N/A"/>
    <s v="N/A"/>
    <e v="#VALUE!"/>
    <m/>
    <x v="0"/>
    <x v="0"/>
  </r>
  <r>
    <x v="205"/>
    <x v="205"/>
    <x v="6"/>
    <s v="Unknown "/>
    <s v="Corporate Director, Services to Place"/>
    <n v="121854"/>
    <n v="955"/>
    <m/>
    <m/>
    <m/>
    <n v="122809"/>
    <n v="23116"/>
    <n v="145925"/>
    <m/>
    <x v="1"/>
    <x v="0"/>
  </r>
  <r>
    <x v="205"/>
    <x v="205"/>
    <x v="6"/>
    <s v="Unknown "/>
    <s v="Corporate Director, Services to People"/>
    <n v="133924"/>
    <n v="2599"/>
    <m/>
    <m/>
    <m/>
    <n v="136523"/>
    <n v="25331"/>
    <n v="161854"/>
    <m/>
    <x v="2"/>
    <x v="0"/>
  </r>
  <r>
    <x v="205"/>
    <x v="205"/>
    <x v="6"/>
    <s v="Unknown "/>
    <s v="Deputy Chief Executive, Strategy and Democracy"/>
    <n v="136215"/>
    <n v="1392"/>
    <m/>
    <m/>
    <m/>
    <n v="137607"/>
    <n v="25244"/>
    <n v="162851"/>
    <m/>
    <x v="2"/>
    <x v="0"/>
  </r>
  <r>
    <x v="205"/>
    <x v="205"/>
    <x v="6"/>
    <s v="E. Boylan  "/>
    <s v="Chief Executive "/>
    <n v="181750"/>
    <n v="134"/>
    <m/>
    <m/>
    <m/>
    <n v="181884"/>
    <m/>
    <n v="181884"/>
    <m/>
    <x v="2"/>
    <x v="0"/>
  </r>
  <r>
    <x v="206"/>
    <x v="206"/>
    <x v="0"/>
    <s v="Unknown "/>
    <s v="Chief Executive "/>
    <n v="105671"/>
    <m/>
    <n v="742"/>
    <m/>
    <m/>
    <n v="106413"/>
    <n v="13932"/>
    <n v="120345"/>
    <m/>
    <x v="1"/>
    <x v="0"/>
  </r>
  <r>
    <x v="207"/>
    <x v="207"/>
    <x v="4"/>
    <s v="Unknown "/>
    <s v="Director of Property &amp; Housing"/>
    <n v="100277"/>
    <m/>
    <m/>
    <m/>
    <m/>
    <n v="100277"/>
    <n v="13136"/>
    <n v="113413"/>
    <m/>
    <x v="1"/>
    <x v="0"/>
  </r>
  <r>
    <x v="207"/>
    <x v="207"/>
    <x v="4"/>
    <s v="Unknown "/>
    <s v="Director of Finance &amp; Information Services"/>
    <n v="113456"/>
    <m/>
    <m/>
    <m/>
    <m/>
    <n v="113456"/>
    <n v="14863"/>
    <n v="128319"/>
    <m/>
    <x v="1"/>
    <x v="0"/>
  </r>
  <r>
    <x v="207"/>
    <x v="207"/>
    <x v="4"/>
    <s v="Unknown "/>
    <s v="Deputy Chief Executive and City Solicitor (Monitoring Officer)"/>
    <n v="118524"/>
    <m/>
    <m/>
    <m/>
    <m/>
    <n v="118524"/>
    <n v="15527"/>
    <n v="134051"/>
    <m/>
    <x v="1"/>
    <x v="0"/>
  </r>
  <r>
    <x v="207"/>
    <x v="207"/>
    <x v="4"/>
    <s v="Unknown "/>
    <s v="Director of Children Services &amp; Education"/>
    <n v="121200"/>
    <m/>
    <m/>
    <m/>
    <m/>
    <n v="121200"/>
    <n v="15877"/>
    <n v="137077"/>
    <m/>
    <x v="1"/>
    <x v="0"/>
  </r>
  <r>
    <x v="207"/>
    <x v="207"/>
    <x v="4"/>
    <s v="Unknown "/>
    <s v="Solent Local Enterprise Partnership Chief Executive"/>
    <n v="121275"/>
    <m/>
    <m/>
    <m/>
    <m/>
    <n v="121275"/>
    <n v="15877"/>
    <n v="137152"/>
    <m/>
    <x v="1"/>
    <x v="0"/>
  </r>
  <r>
    <x v="207"/>
    <x v="207"/>
    <x v="4"/>
    <s v="David Williams "/>
    <s v="Chief Executive (Head of Paid Service) "/>
    <n v="165374"/>
    <m/>
    <m/>
    <m/>
    <m/>
    <n v="165374"/>
    <n v="21664"/>
    <n v="187038"/>
    <m/>
    <x v="2"/>
    <x v="0"/>
  </r>
  <r>
    <x v="208"/>
    <x v="208"/>
    <x v="2"/>
    <s v="Unknown "/>
    <s v="Chief Executive"/>
    <n v="99999"/>
    <m/>
    <m/>
    <m/>
    <m/>
    <n v="99999"/>
    <n v="17100"/>
    <n v="117099"/>
    <m/>
    <x v="1"/>
    <x v="0"/>
  </r>
  <r>
    <x v="209"/>
    <x v="209"/>
    <x v="6"/>
    <s v="Unknown "/>
    <s v="Director of Public Health"/>
    <n v="92965"/>
    <m/>
    <m/>
    <m/>
    <m/>
    <n v="92965"/>
    <n v="19691"/>
    <n v="112656"/>
    <m/>
    <x v="1"/>
    <x v="0"/>
  </r>
  <r>
    <x v="209"/>
    <x v="209"/>
    <x v="6"/>
    <s v="Unknown "/>
    <s v="Executive Director of Place "/>
    <n v="116436"/>
    <m/>
    <m/>
    <m/>
    <m/>
    <n v="116436"/>
    <n v="23520"/>
    <n v="139956"/>
    <m/>
    <x v="1"/>
    <x v="0"/>
  </r>
  <r>
    <x v="209"/>
    <x v="209"/>
    <x v="6"/>
    <s v="Unknown "/>
    <s v="Executive Director of People "/>
    <n v="125042"/>
    <m/>
    <m/>
    <m/>
    <m/>
    <n v="125042"/>
    <n v="25258"/>
    <n v="150300"/>
    <m/>
    <x v="2"/>
    <x v="0"/>
  </r>
  <r>
    <x v="209"/>
    <x v="209"/>
    <x v="6"/>
    <s v="Unknown "/>
    <s v="Executive director of governance, esuces and pensions (Borough solicitor)"/>
    <n v="125243"/>
    <m/>
    <m/>
    <m/>
    <m/>
    <n v="125243"/>
    <n v="25299"/>
    <n v="150542"/>
    <m/>
    <x v="2"/>
    <x v="0"/>
  </r>
  <r>
    <x v="209"/>
    <x v="209"/>
    <x v="6"/>
    <s v="Steven Pleasant "/>
    <s v="Chief Executive "/>
    <n v="168598"/>
    <m/>
    <m/>
    <m/>
    <m/>
    <n v="168598"/>
    <n v="34057"/>
    <n v="202655"/>
    <m/>
    <x v="2"/>
    <x v="0"/>
  </r>
  <r>
    <x v="210"/>
    <x v="210"/>
    <x v="0"/>
    <s v="Unknown "/>
    <s v="Chief Executive "/>
    <n v="101265.96"/>
    <m/>
    <n v="1239"/>
    <m/>
    <m/>
    <n v="102504.96000000001"/>
    <n v="12759"/>
    <n v="115263.96"/>
    <m/>
    <x v="1"/>
    <x v="0"/>
  </r>
  <r>
    <x v="211"/>
    <x v="211"/>
    <x v="4"/>
    <s v="Kim Drake"/>
    <s v="Service Director Children &amp; Families until 18/11/2016"/>
    <n v="99215"/>
    <n v="54"/>
    <m/>
    <m/>
    <m/>
    <n v="99269"/>
    <n v="9454"/>
    <n v="108723"/>
    <m/>
    <x v="1"/>
    <x v="0"/>
  </r>
  <r>
    <x v="211"/>
    <x v="211"/>
    <x v="4"/>
    <s v="Mel Creighton "/>
    <s v="Service Director Finance &amp; Commercialisation"/>
    <n v="103141"/>
    <n v="204"/>
    <m/>
    <m/>
    <m/>
    <n v="103345"/>
    <n v="13511"/>
    <n v="116856"/>
    <m/>
    <x v="1"/>
    <x v="0"/>
  </r>
  <r>
    <x v="211"/>
    <x v="211"/>
    <x v="4"/>
    <s v="Richard Ivory "/>
    <s v="Service Director Legal &amp; Governance"/>
    <n v="110074"/>
    <n v="1888"/>
    <m/>
    <m/>
    <m/>
    <n v="111962"/>
    <n v="14420"/>
    <n v="126382"/>
    <m/>
    <x v="1"/>
    <x v="0"/>
  </r>
  <r>
    <x v="211"/>
    <x v="211"/>
    <x v="4"/>
    <s v="Suki Sitaram "/>
    <s v="Chief Strategy Officer "/>
    <n v="123078"/>
    <n v="84"/>
    <m/>
    <m/>
    <m/>
    <n v="123162"/>
    <n v="16123"/>
    <n v="139285"/>
    <m/>
    <x v="1"/>
    <x v="0"/>
  </r>
  <r>
    <x v="211"/>
    <x v="211"/>
    <x v="4"/>
    <s v="Bob Coates "/>
    <s v="Acting Director of Public Health"/>
    <n v="128646"/>
    <m/>
    <m/>
    <m/>
    <m/>
    <n v="128646"/>
    <n v="15899"/>
    <n v="144545"/>
    <m/>
    <x v="1"/>
    <x v="0"/>
  </r>
  <r>
    <x v="211"/>
    <x v="211"/>
    <x v="4"/>
    <s v="Dawn Baxendale "/>
    <s v="Chief Executive "/>
    <n v="168454"/>
    <m/>
    <m/>
    <m/>
    <m/>
    <n v="168454"/>
    <n v="22068"/>
    <n v="190522"/>
    <m/>
    <x v="2"/>
    <x v="0"/>
  </r>
  <r>
    <x v="211"/>
    <x v="211"/>
    <x v="4"/>
    <s v="Mark Heath "/>
    <s v="Chief Operations Officer "/>
    <n v="101016"/>
    <m/>
    <m/>
    <n v="30848"/>
    <m/>
    <n v="131864"/>
    <n v="268092"/>
    <n v="399956"/>
    <m/>
    <x v="2"/>
    <x v="0"/>
  </r>
  <r>
    <x v="212"/>
    <x v="212"/>
    <x v="2"/>
    <s v="N/A"/>
    <s v="N/A"/>
    <s v="N/A"/>
    <s v="N/A"/>
    <s v="N/A"/>
    <s v="N/A"/>
    <s v="N/A"/>
    <s v="N/A"/>
    <s v="N/A"/>
    <e v="#VALUE!"/>
    <m/>
    <x v="0"/>
    <x v="0"/>
  </r>
  <r>
    <x v="213"/>
    <x v="213"/>
    <x v="9"/>
    <s v="N/A"/>
    <s v="N/A"/>
    <s v="N/A"/>
    <s v="N/A"/>
    <s v="N/A"/>
    <s v="N/A"/>
    <s v="N/A"/>
    <s v="N/A"/>
    <s v="N/A"/>
    <e v="#VALUE!"/>
    <m/>
    <x v="0"/>
    <x v="0"/>
  </r>
  <r>
    <x v="214"/>
    <x v="214"/>
    <x v="6"/>
    <s v="Unknown "/>
    <s v="Deputy Chief Executive"/>
    <n v="110941"/>
    <n v="408"/>
    <m/>
    <m/>
    <m/>
    <n v="111349"/>
    <n v="22812"/>
    <n v="134161"/>
    <m/>
    <x v="1"/>
    <x v="0"/>
  </r>
  <r>
    <x v="214"/>
    <x v="214"/>
    <x v="6"/>
    <s v="Unknown "/>
    <s v="Corporate Director (Children, Families &amp; Wellbeing)"/>
    <n v="115068"/>
    <n v="325"/>
    <m/>
    <m/>
    <m/>
    <n v="115393"/>
    <n v="23289"/>
    <n v="138682"/>
    <m/>
    <x v="1"/>
    <x v="0"/>
  </r>
  <r>
    <x v="214"/>
    <x v="214"/>
    <x v="6"/>
    <s v="Unknown "/>
    <s v="Chief Executive "/>
    <n v="163389"/>
    <n v="1055"/>
    <m/>
    <m/>
    <m/>
    <n v="164444"/>
    <n v="28231"/>
    <n v="192675"/>
    <m/>
    <x v="2"/>
    <x v="0"/>
  </r>
  <r>
    <x v="215"/>
    <x v="215"/>
    <x v="6"/>
    <s v="Kate Ardern"/>
    <s v="NHS Director of Public Health"/>
    <n v="101451"/>
    <m/>
    <m/>
    <m/>
    <m/>
    <n v="101451"/>
    <n v="16659"/>
    <n v="118110"/>
    <m/>
    <x v="1"/>
    <x v="0"/>
  </r>
  <r>
    <x v="215"/>
    <x v="215"/>
    <x v="6"/>
    <s v="James Winterbottom"/>
    <s v="Director for Children &amp; Families"/>
    <n v="120000"/>
    <m/>
    <m/>
    <m/>
    <m/>
    <n v="120000"/>
    <m/>
    <n v="120000"/>
    <m/>
    <x v="1"/>
    <x v="0"/>
  </r>
  <r>
    <x v="215"/>
    <x v="215"/>
    <x v="6"/>
    <s v="Stuart Cowley"/>
    <s v="Director for Adult Social Care &amp; Health"/>
    <n v="120000"/>
    <m/>
    <m/>
    <m/>
    <m/>
    <n v="120000"/>
    <n v="23520"/>
    <n v="143520"/>
    <m/>
    <x v="1"/>
    <x v="0"/>
  </r>
  <r>
    <x v="215"/>
    <x v="215"/>
    <x v="6"/>
    <s v="Karl Battersby"/>
    <s v="Director for Economy &amp; Regeneration"/>
    <n v="122301"/>
    <m/>
    <m/>
    <m/>
    <m/>
    <n v="122301"/>
    <n v="23520"/>
    <n v="145821"/>
    <m/>
    <x v="1"/>
    <x v="0"/>
  </r>
  <r>
    <x v="215"/>
    <x v="215"/>
    <x v="6"/>
    <s v="Paul McKevitt"/>
    <s v="Deputy Chief Executive (Director for resources and Contracts) "/>
    <n v="140000"/>
    <m/>
    <m/>
    <m/>
    <m/>
    <n v="140000"/>
    <n v="20580"/>
    <n v="160580"/>
    <m/>
    <x v="2"/>
    <x v="0"/>
  </r>
  <r>
    <x v="215"/>
    <x v="215"/>
    <x v="6"/>
    <s v="Alison McKenzie-Folan"/>
    <s v="Deputy Chief Executive (Director for Customer Transformation)"/>
    <n v="140000"/>
    <m/>
    <m/>
    <m/>
    <m/>
    <n v="140000"/>
    <n v="27440"/>
    <n v="167440"/>
    <m/>
    <x v="2"/>
    <x v="0"/>
  </r>
  <r>
    <x v="215"/>
    <x v="215"/>
    <x v="6"/>
    <s v="Donna Hall "/>
    <s v="Chief Executive "/>
    <n v="165000"/>
    <m/>
    <m/>
    <m/>
    <m/>
    <n v="165000"/>
    <n v="31752"/>
    <n v="196752"/>
    <m/>
    <x v="2"/>
    <x v="0"/>
  </r>
  <r>
    <x v="216"/>
    <x v="216"/>
    <x v="6"/>
    <s v="Unknown "/>
    <s v="Assistant Chief Executive"/>
    <n v="103020"/>
    <m/>
    <m/>
    <m/>
    <m/>
    <n v="103020"/>
    <n v="26270"/>
    <n v="129290"/>
    <m/>
    <x v="1"/>
    <x v="0"/>
  </r>
  <r>
    <x v="216"/>
    <x v="216"/>
    <x v="6"/>
    <s v="Unknown "/>
    <s v="Executive Director (Resources)"/>
    <n v="103020"/>
    <m/>
    <m/>
    <m/>
    <m/>
    <n v="103020"/>
    <n v="26270"/>
    <n v="129290"/>
    <m/>
    <x v="1"/>
    <x v="0"/>
  </r>
  <r>
    <x v="216"/>
    <x v="216"/>
    <x v="6"/>
    <s v="Unknown "/>
    <s v="Executive Director (Place)"/>
    <n v="106386"/>
    <m/>
    <m/>
    <m/>
    <m/>
    <n v="106386"/>
    <n v="27128"/>
    <n v="133514"/>
    <m/>
    <x v="1"/>
    <x v="0"/>
  </r>
  <r>
    <x v="216"/>
    <x v="216"/>
    <x v="6"/>
    <s v="Unknown "/>
    <s v="Executive Director (Children)"/>
    <n v="113120"/>
    <m/>
    <m/>
    <m/>
    <m/>
    <n v="113120"/>
    <n v="28846"/>
    <n v="141966"/>
    <m/>
    <x v="1"/>
    <x v="0"/>
  </r>
  <r>
    <x v="216"/>
    <x v="216"/>
    <x v="6"/>
    <s v="M Harden "/>
    <s v="Chief Executive "/>
    <n v="161600"/>
    <m/>
    <m/>
    <m/>
    <m/>
    <n v="161600"/>
    <n v="41208"/>
    <n v="202808"/>
    <m/>
    <x v="2"/>
    <x v="0"/>
  </r>
  <r>
    <x v="217"/>
    <x v="217"/>
    <x v="6"/>
    <s v="Unknown "/>
    <s v="City Solicitor"/>
    <n v="92718"/>
    <m/>
    <m/>
    <m/>
    <m/>
    <n v="92718"/>
    <n v="12610"/>
    <n v="105328"/>
    <m/>
    <x v="1"/>
    <x v="0"/>
  </r>
  <r>
    <x v="217"/>
    <x v="217"/>
    <x v="6"/>
    <s v="Unknown "/>
    <s v="Director of Public Health (Interim) "/>
    <n v="105539"/>
    <m/>
    <m/>
    <m/>
    <m/>
    <n v="105539"/>
    <n v="15092"/>
    <n v="120631"/>
    <m/>
    <x v="1"/>
    <x v="0"/>
  </r>
  <r>
    <x v="217"/>
    <x v="217"/>
    <x v="6"/>
    <s v="Unknown "/>
    <s v="Director of Childrens and Young People's Services "/>
    <n v="136350"/>
    <m/>
    <m/>
    <m/>
    <m/>
    <n v="136350"/>
    <n v="18544"/>
    <n v="154894"/>
    <m/>
    <x v="2"/>
    <x v="0"/>
  </r>
  <r>
    <x v="217"/>
    <x v="217"/>
    <x v="6"/>
    <s v="Unknown "/>
    <s v="Director of Community Services "/>
    <n v="141400"/>
    <m/>
    <n v="2518"/>
    <m/>
    <m/>
    <n v="143918"/>
    <n v="19230"/>
    <n v="163148"/>
    <m/>
    <x v="2"/>
    <x v="0"/>
  </r>
  <r>
    <x v="217"/>
    <x v="217"/>
    <x v="6"/>
    <s v="Unknown "/>
    <s v="Director of Adult Services and Health"/>
    <n v="141400"/>
    <m/>
    <n v="3138"/>
    <m/>
    <m/>
    <n v="144538"/>
    <n v="19230"/>
    <n v="163768"/>
    <m/>
    <x v="2"/>
    <x v="0"/>
  </r>
  <r>
    <x v="217"/>
    <x v="217"/>
    <x v="6"/>
    <s v="Unknown "/>
    <s v="Director of Finance and Resources "/>
    <n v="141400"/>
    <m/>
    <n v="7301"/>
    <m/>
    <m/>
    <n v="148701"/>
    <n v="19230"/>
    <n v="167931"/>
    <m/>
    <x v="2"/>
    <x v="0"/>
  </r>
  <r>
    <x v="217"/>
    <x v="217"/>
    <x v="6"/>
    <s v="Unknown "/>
    <s v="Director of Regeneration &amp; Employment "/>
    <n v="141400"/>
    <m/>
    <n v="8790"/>
    <m/>
    <m/>
    <n v="150190"/>
    <n v="19230"/>
    <n v="169420"/>
    <m/>
    <x v="2"/>
    <x v="0"/>
  </r>
  <r>
    <x v="217"/>
    <x v="217"/>
    <x v="6"/>
    <s v="Ged Fitzgerald "/>
    <s v="Chief Executive "/>
    <n v="201475"/>
    <n v="220"/>
    <n v="8766"/>
    <m/>
    <m/>
    <n v="210461"/>
    <n v="28247"/>
    <n v="238708"/>
    <m/>
    <x v="2"/>
    <x v="0"/>
  </r>
  <r>
    <x v="218"/>
    <x v="218"/>
    <x v="6"/>
    <s v="Unknown "/>
    <s v="Strategic Director of Environmental and Trading Services"/>
    <n v="113000"/>
    <m/>
    <m/>
    <m/>
    <m/>
    <n v="113000"/>
    <n v="15000"/>
    <n v="128000"/>
    <m/>
    <x v="1"/>
    <x v="0"/>
  </r>
  <r>
    <x v="218"/>
    <x v="218"/>
    <x v="6"/>
    <s v="Unknown "/>
    <s v="Deputy Chief Executive &amp; Strategic Director of Corporate Services"/>
    <n v="116000"/>
    <m/>
    <m/>
    <m/>
    <m/>
    <n v="116000"/>
    <n v="15000"/>
    <n v="131000"/>
    <m/>
    <x v="1"/>
    <x v="0"/>
  </r>
  <r>
    <x v="218"/>
    <x v="218"/>
    <x v="6"/>
    <s v="Unknown "/>
    <s v="Strategic Director of People’s Services"/>
    <n v="120000"/>
    <m/>
    <m/>
    <m/>
    <m/>
    <n v="120000"/>
    <n v="16000"/>
    <n v="136000"/>
    <m/>
    <x v="1"/>
    <x v="0"/>
  </r>
  <r>
    <x v="218"/>
    <x v="218"/>
    <x v="6"/>
    <s v="Mike Palin "/>
    <s v="Chief Executive "/>
    <n v="141000"/>
    <m/>
    <m/>
    <m/>
    <m/>
    <n v="141000"/>
    <n v="19000"/>
    <n v="160000"/>
    <m/>
    <x v="2"/>
    <x v="0"/>
  </r>
  <r>
    <x v="219"/>
    <x v="219"/>
    <x v="6"/>
    <s v="Unknown "/>
    <s v="Head of Corporate Resources"/>
    <n v="79887"/>
    <m/>
    <m/>
    <m/>
    <m/>
    <n v="79887"/>
    <n v="20520"/>
    <n v="100407"/>
    <m/>
    <x v="1"/>
    <x v="0"/>
  </r>
  <r>
    <x v="219"/>
    <x v="219"/>
    <x v="6"/>
    <s v="Unknown "/>
    <s v="Head of Regulation and Compliance"/>
    <n v="79887"/>
    <m/>
    <m/>
    <m/>
    <m/>
    <n v="79887"/>
    <n v="20551"/>
    <n v="100438"/>
    <m/>
    <x v="1"/>
    <x v="0"/>
  </r>
  <r>
    <x v="219"/>
    <x v="219"/>
    <x v="6"/>
    <s v="Unknown "/>
    <s v="Head of Children's Social Care"/>
    <n v="79887"/>
    <m/>
    <m/>
    <m/>
    <m/>
    <n v="79887"/>
    <n v="20564"/>
    <n v="100451"/>
    <m/>
    <x v="1"/>
    <x v="0"/>
  </r>
  <r>
    <x v="219"/>
    <x v="219"/>
    <x v="6"/>
    <s v="Unknown "/>
    <s v="Head of Locality Services - Provision"/>
    <n v="79887"/>
    <m/>
    <m/>
    <m/>
    <m/>
    <n v="79887"/>
    <n v="20585"/>
    <n v="100472"/>
    <m/>
    <x v="1"/>
    <x v="0"/>
  </r>
  <r>
    <x v="219"/>
    <x v="219"/>
    <x v="6"/>
    <s v="Unknown "/>
    <s v="Head of Adult Social Care"/>
    <n v="81629"/>
    <m/>
    <m/>
    <m/>
    <m/>
    <n v="81629"/>
    <n v="20616"/>
    <n v="102245"/>
    <m/>
    <x v="1"/>
    <x v="0"/>
  </r>
  <r>
    <x v="219"/>
    <x v="219"/>
    <x v="6"/>
    <s v="Unknown "/>
    <s v="Head of Locality Services - Commissioned"/>
    <n v="84351"/>
    <m/>
    <m/>
    <m/>
    <m/>
    <n v="84351"/>
    <n v="20592"/>
    <n v="104943"/>
    <m/>
    <x v="1"/>
    <x v="0"/>
  </r>
  <r>
    <x v="219"/>
    <x v="219"/>
    <x v="6"/>
    <s v="Unknown "/>
    <s v="Executive Director"/>
    <n v="109395"/>
    <m/>
    <m/>
    <m/>
    <m/>
    <n v="109395"/>
    <n v="28107"/>
    <n v="137502"/>
    <m/>
    <x v="1"/>
    <x v="0"/>
  </r>
  <r>
    <x v="219"/>
    <x v="219"/>
    <x v="6"/>
    <s v="Unknown "/>
    <s v="Executive Director"/>
    <n v="109395"/>
    <m/>
    <m/>
    <m/>
    <m/>
    <n v="109395"/>
    <n v="28187"/>
    <n v="137582"/>
    <m/>
    <x v="1"/>
    <x v="0"/>
  </r>
  <r>
    <x v="219"/>
    <x v="219"/>
    <x v="6"/>
    <s v="Unknown "/>
    <s v="Director of Social Care and Health"/>
    <n v="119340"/>
    <m/>
    <m/>
    <m/>
    <m/>
    <n v="119340"/>
    <n v="30740"/>
    <n v="150080"/>
    <m/>
    <x v="2"/>
    <x v="0"/>
  </r>
  <r>
    <x v="219"/>
    <x v="219"/>
    <x v="6"/>
    <s v="Unknown "/>
    <s v="Chief Executive "/>
    <n v="136409"/>
    <m/>
    <m/>
    <m/>
    <m/>
    <n v="136409"/>
    <n v="35201"/>
    <n v="171610"/>
    <m/>
    <x v="2"/>
    <x v="0"/>
  </r>
  <r>
    <x v="220"/>
    <x v="220"/>
    <x v="6"/>
    <s v="Unknown "/>
    <s v="Director for Health and Wellbeing"/>
    <n v="91935"/>
    <m/>
    <m/>
    <m/>
    <m/>
    <n v="91935"/>
    <n v="13147"/>
    <n v="105082"/>
    <m/>
    <x v="1"/>
    <x v="0"/>
  </r>
  <r>
    <x v="220"/>
    <x v="220"/>
    <x v="6"/>
    <s v="Unknown "/>
    <s v="Director for Business Services (Assistant Chief Executive)"/>
    <n v="107089"/>
    <m/>
    <m/>
    <m/>
    <m/>
    <n v="107089"/>
    <n v="14564"/>
    <n v="121653"/>
    <m/>
    <x v="1"/>
    <x v="0"/>
  </r>
  <r>
    <x v="220"/>
    <x v="220"/>
    <x v="6"/>
    <s v="Unknown "/>
    <s v="Director for Children"/>
    <n v="112233"/>
    <m/>
    <m/>
    <m/>
    <m/>
    <n v="112233"/>
    <n v="15264"/>
    <n v="127497"/>
    <m/>
    <x v="1"/>
    <x v="0"/>
  </r>
  <r>
    <x v="220"/>
    <x v="220"/>
    <x v="6"/>
    <s v="Unknown "/>
    <s v="Director for Health and Care"/>
    <n v="112233"/>
    <n v="704"/>
    <m/>
    <m/>
    <m/>
    <n v="112937"/>
    <n v="15264"/>
    <n v="128201"/>
    <m/>
    <x v="1"/>
    <x v="0"/>
  </r>
  <r>
    <x v="220"/>
    <x v="220"/>
    <x v="6"/>
    <s v="Unknown "/>
    <s v="Executive Director for Strategy"/>
    <n v="121143"/>
    <n v="26"/>
    <m/>
    <m/>
    <m/>
    <n v="121169"/>
    <n v="16475"/>
    <n v="137644"/>
    <m/>
    <x v="1"/>
    <x v="0"/>
  </r>
  <r>
    <x v="220"/>
    <x v="220"/>
    <x v="6"/>
    <s v="Unknown "/>
    <s v="Managing Director for Delivery"/>
    <n v="121143"/>
    <n v="105"/>
    <m/>
    <m/>
    <m/>
    <n v="121248"/>
    <n v="16475"/>
    <n v="137723"/>
    <m/>
    <x v="1"/>
    <x v="0"/>
  </r>
  <r>
    <x v="220"/>
    <x v="220"/>
    <x v="6"/>
    <s v="Eric Robinson"/>
    <s v="Chief Executive "/>
    <n v="169073"/>
    <n v="189"/>
    <m/>
    <m/>
    <m/>
    <n v="169262"/>
    <n v="22994"/>
    <n v="192256"/>
    <m/>
    <x v="2"/>
    <x v="0"/>
  </r>
  <r>
    <x v="221"/>
    <x v="221"/>
    <x v="7"/>
    <s v="Unknown "/>
    <s v="Executive director - public health "/>
    <n v="104000"/>
    <n v="0"/>
    <n v="0"/>
    <n v="0"/>
    <n v="0"/>
    <n v="104000"/>
    <n v="15000"/>
    <n v="119000"/>
    <m/>
    <x v="1"/>
    <x v="0"/>
  </r>
  <r>
    <x v="221"/>
    <x v="221"/>
    <x v="7"/>
    <s v="Unknown "/>
    <s v="Director of legal and governance "/>
    <n v="105000"/>
    <n v="0"/>
    <n v="0"/>
    <n v="0"/>
    <n v="0"/>
    <n v="105000"/>
    <n v="14000"/>
    <n v="119000"/>
    <m/>
    <x v="1"/>
    <x v="0"/>
  </r>
  <r>
    <x v="221"/>
    <x v="221"/>
    <x v="7"/>
    <s v="Unknown "/>
    <s v="Executive director - communities "/>
    <n v="109000"/>
    <n v="0"/>
    <n v="0"/>
    <n v="0"/>
    <n v="0"/>
    <n v="109000"/>
    <n v="14000"/>
    <n v="123000"/>
    <m/>
    <x v="1"/>
    <x v="0"/>
  </r>
  <r>
    <x v="221"/>
    <x v="221"/>
    <x v="7"/>
    <s v="Unknown "/>
    <s v="Executive director - place "/>
    <n v="121000"/>
    <n v="2000"/>
    <n v="0"/>
    <n v="0"/>
    <n v="0"/>
    <n v="123000"/>
    <n v="16000"/>
    <n v="139000"/>
    <m/>
    <x v="1"/>
    <x v="0"/>
  </r>
  <r>
    <x v="221"/>
    <x v="221"/>
    <x v="7"/>
    <s v="Unknown "/>
    <s v="Executive Director - People "/>
    <n v="125000"/>
    <n v="1000"/>
    <n v="0"/>
    <n v="0"/>
    <n v="0"/>
    <n v="126000"/>
    <n v="16000"/>
    <n v="142000"/>
    <m/>
    <x v="1"/>
    <x v="0"/>
  </r>
  <r>
    <x v="221"/>
    <x v="221"/>
    <x v="7"/>
    <s v="Diana Terris"/>
    <s v="Chief Executive "/>
    <n v="155000"/>
    <n v="1000"/>
    <n v="0"/>
    <n v="0"/>
    <n v="0"/>
    <n v="156000"/>
    <n v="20000"/>
    <n v="176000"/>
    <m/>
    <x v="2"/>
    <x v="0"/>
  </r>
  <r>
    <x v="221"/>
    <x v="221"/>
    <x v="7"/>
    <s v="Julia Bell"/>
    <s v="Director – Human Resources, Performance &amp; Communications"/>
    <n v="79000"/>
    <m/>
    <m/>
    <n v="82000"/>
    <m/>
    <n v="161000"/>
    <n v="27000"/>
    <n v="188000"/>
    <m/>
    <x v="2"/>
    <x v="0"/>
  </r>
  <r>
    <x v="221"/>
    <x v="221"/>
    <x v="7"/>
    <s v="Frances Foster"/>
    <s v="Director - finance, assets and IT"/>
    <n v="125000"/>
    <n v="0"/>
    <n v="0"/>
    <n v="92000"/>
    <n v="0"/>
    <n v="217000"/>
    <n v="89000"/>
    <n v="306000"/>
    <m/>
    <x v="2"/>
    <x v="0"/>
  </r>
  <r>
    <x v="222"/>
    <x v="222"/>
    <x v="7"/>
    <s v="S Wiles"/>
    <s v="Director of Finance &amp; Corporate Services"/>
    <n v="96213"/>
    <m/>
    <m/>
    <m/>
    <m/>
    <n v="96213"/>
    <n v="12412"/>
    <n v="108625"/>
    <m/>
    <x v="1"/>
    <x v="0"/>
  </r>
  <r>
    <x v="222"/>
    <x v="222"/>
    <x v="7"/>
    <s v="R Suckling "/>
    <s v="Director of Public Health"/>
    <n v="100308"/>
    <m/>
    <m/>
    <m/>
    <m/>
    <n v="100308"/>
    <n v="14344"/>
    <n v="114652"/>
    <m/>
    <x v="1"/>
    <x v="0"/>
  </r>
  <r>
    <x v="222"/>
    <x v="222"/>
    <x v="7"/>
    <s v="D Allen "/>
    <s v="Director of Learning Opportunities: Children &amp; Young People"/>
    <n v="120000"/>
    <m/>
    <m/>
    <m/>
    <m/>
    <n v="120000"/>
    <n v="15480"/>
    <n v="135480"/>
    <m/>
    <x v="1"/>
    <x v="0"/>
  </r>
  <r>
    <x v="222"/>
    <x v="222"/>
    <x v="7"/>
    <s v="P Dale "/>
    <s v="Director of Regeneration &amp; Environment"/>
    <n v="120379"/>
    <m/>
    <m/>
    <m/>
    <m/>
    <n v="120379"/>
    <n v="15529"/>
    <n v="135908"/>
    <m/>
    <x v="1"/>
    <x v="0"/>
  </r>
  <r>
    <x v="222"/>
    <x v="222"/>
    <x v="7"/>
    <s v="K Curry"/>
    <s v="Director of Adults, Health &amp; Wellbeing"/>
    <n v="159650"/>
    <m/>
    <m/>
    <m/>
    <m/>
    <n v="159650"/>
    <m/>
    <n v="159650"/>
    <m/>
    <x v="2"/>
    <x v="0"/>
  </r>
  <r>
    <x v="222"/>
    <x v="222"/>
    <x v="7"/>
    <s v="J Miller "/>
    <s v="Chief Executive "/>
    <n v="149000"/>
    <m/>
    <m/>
    <m/>
    <m/>
    <n v="149000"/>
    <n v="19221"/>
    <n v="168221"/>
    <m/>
    <x v="2"/>
    <x v="0"/>
  </r>
  <r>
    <x v="223"/>
    <x v="223"/>
    <x v="7"/>
    <s v="Unknown "/>
    <s v="Assistant Chief Executive"/>
    <n v="97970"/>
    <m/>
    <m/>
    <m/>
    <m/>
    <n v="97970"/>
    <n v="12638"/>
    <n v="110608"/>
    <m/>
    <x v="1"/>
    <x v="0"/>
  </r>
  <r>
    <x v="223"/>
    <x v="223"/>
    <x v="7"/>
    <s v="Unknown "/>
    <s v="Interim Strategic Director of Adult Care and Housing"/>
    <n v="116463"/>
    <m/>
    <m/>
    <m/>
    <m/>
    <n v="116463"/>
    <m/>
    <n v="116463"/>
    <m/>
    <x v="1"/>
    <x v="0"/>
  </r>
  <r>
    <x v="223"/>
    <x v="223"/>
    <x v="7"/>
    <s v="Unknown "/>
    <s v="Strategic Director of Regeneration and Environment"/>
    <n v="106883"/>
    <m/>
    <m/>
    <m/>
    <m/>
    <n v="106883"/>
    <n v="13787"/>
    <n v="120670"/>
    <m/>
    <x v="1"/>
    <x v="0"/>
  </r>
  <r>
    <x v="223"/>
    <x v="223"/>
    <x v="7"/>
    <s v="Unknown "/>
    <s v="Strategic Director of Finance and Customer Services"/>
    <n v="114518"/>
    <m/>
    <m/>
    <m/>
    <m/>
    <n v="114518"/>
    <n v="14772"/>
    <n v="129290"/>
    <m/>
    <x v="1"/>
    <x v="0"/>
  </r>
  <r>
    <x v="223"/>
    <x v="223"/>
    <x v="7"/>
    <s v="Unknown "/>
    <s v="Strategic Director of Children and Young Peoples Services"/>
    <n v="146450"/>
    <m/>
    <m/>
    <m/>
    <m/>
    <n v="146450"/>
    <n v="18892"/>
    <n v="165342"/>
    <m/>
    <x v="2"/>
    <x v="0"/>
  </r>
  <r>
    <x v="223"/>
    <x v="223"/>
    <x v="7"/>
    <s v="Sharon Kemp"/>
    <s v="Chief Executive "/>
    <n v="160000"/>
    <m/>
    <m/>
    <m/>
    <m/>
    <n v="160000"/>
    <n v="20640"/>
    <n v="180640"/>
    <m/>
    <x v="2"/>
    <x v="0"/>
  </r>
  <r>
    <x v="224"/>
    <x v="224"/>
    <x v="7"/>
    <s v="Unknown "/>
    <s v="Director of Public Health"/>
    <n v="106076"/>
    <n v="175"/>
    <m/>
    <m/>
    <m/>
    <n v="106251"/>
    <n v="15169"/>
    <n v="121420"/>
    <m/>
    <x v="1"/>
    <x v="0"/>
  </r>
  <r>
    <x v="224"/>
    <x v="224"/>
    <x v="7"/>
    <s v="Unknown "/>
    <s v="Executive Director - Resources"/>
    <n v="121437"/>
    <m/>
    <m/>
    <m/>
    <m/>
    <n v="121437"/>
    <n v="23074"/>
    <n v="144511"/>
    <m/>
    <x v="1"/>
    <x v="0"/>
  </r>
  <r>
    <x v="224"/>
    <x v="224"/>
    <x v="7"/>
    <s v="Unknown "/>
    <s v="Executive Director - Place"/>
    <n v="129254"/>
    <n v="456"/>
    <m/>
    <m/>
    <m/>
    <n v="129710"/>
    <n v="21828"/>
    <n v="151538"/>
    <m/>
    <x v="2"/>
    <x v="0"/>
  </r>
  <r>
    <x v="224"/>
    <x v="224"/>
    <x v="7"/>
    <s v="Unknown "/>
    <s v="Executive Director - Children Young People and Families"/>
    <n v="130537"/>
    <n v="93"/>
    <m/>
    <m/>
    <m/>
    <n v="130630"/>
    <n v="24802"/>
    <n v="155432"/>
    <m/>
    <x v="2"/>
    <x v="0"/>
  </r>
  <r>
    <x v="224"/>
    <x v="224"/>
    <x v="7"/>
    <s v="Unknown "/>
    <s v="Executive Director - Communities "/>
    <n v="132541"/>
    <m/>
    <m/>
    <m/>
    <m/>
    <n v="132541"/>
    <n v="25183"/>
    <n v="157724"/>
    <m/>
    <x v="2"/>
    <x v="0"/>
  </r>
  <r>
    <x v="224"/>
    <x v="224"/>
    <x v="7"/>
    <s v="John Mothersole "/>
    <s v="Chief Executive "/>
    <n v="184283"/>
    <m/>
    <m/>
    <m/>
    <m/>
    <n v="184283"/>
    <n v="35014"/>
    <n v="219297"/>
    <m/>
    <x v="2"/>
    <x v="0"/>
  </r>
  <r>
    <x v="225"/>
    <x v="225"/>
    <x v="5"/>
    <s v="Unknown "/>
    <s v="Director of place (previously director of investment and development)"/>
    <n v="111169"/>
    <m/>
    <m/>
    <m/>
    <m/>
    <n v="111169"/>
    <n v="18120"/>
    <n v="129289"/>
    <m/>
    <x v="1"/>
    <x v="0"/>
  </r>
  <r>
    <x v="225"/>
    <x v="225"/>
    <x v="5"/>
    <s v="Unknown "/>
    <s v="Director of resources "/>
    <n v="125373"/>
    <m/>
    <m/>
    <m/>
    <m/>
    <n v="125373"/>
    <n v="20394"/>
    <n v="145767"/>
    <m/>
    <x v="1"/>
    <x v="0"/>
  </r>
  <r>
    <x v="225"/>
    <x v="225"/>
    <x v="5"/>
    <s v="Unknown "/>
    <s v="Director of People (previously Director of Welbeing, Care and Learning "/>
    <n v="122661"/>
    <n v="4637"/>
    <m/>
    <m/>
    <m/>
    <n v="127298"/>
    <n v="20116"/>
    <n v="147414"/>
    <m/>
    <x v="1"/>
    <x v="0"/>
  </r>
  <r>
    <x v="225"/>
    <x v="225"/>
    <x v="5"/>
    <s v="Eugene Milne"/>
    <s v="Director of Public Health "/>
    <n v="136232"/>
    <m/>
    <m/>
    <m/>
    <m/>
    <n v="136232"/>
    <n v="19481"/>
    <n v="155713"/>
    <m/>
    <x v="2"/>
    <x v="0"/>
  </r>
  <r>
    <x v="225"/>
    <x v="225"/>
    <x v="5"/>
    <s v="Patricia Ritchie "/>
    <s v="Chief Executive "/>
    <n v="175962"/>
    <n v="770"/>
    <m/>
    <m/>
    <m/>
    <n v="176732"/>
    <m/>
    <n v="176732"/>
    <m/>
    <x v="2"/>
    <x v="0"/>
  </r>
  <r>
    <x v="225"/>
    <x v="225"/>
    <x v="5"/>
    <s v="Unknown "/>
    <s v="Former director of communities (end date 31 January 2017)"/>
    <n v="107311"/>
    <m/>
    <m/>
    <n v="61582"/>
    <m/>
    <n v="168893"/>
    <n v="15304"/>
    <n v="184197"/>
    <m/>
    <x v="2"/>
    <x v="0"/>
  </r>
  <r>
    <x v="226"/>
    <x v="226"/>
    <x v="5"/>
    <s v="Unknown "/>
    <s v="Head of Commissioning &amp; Investment"/>
    <n v="88808"/>
    <m/>
    <m/>
    <m/>
    <m/>
    <n v="88808"/>
    <n v="13703"/>
    <n v="102511"/>
    <m/>
    <x v="1"/>
    <x v="0"/>
  </r>
  <r>
    <x v="226"/>
    <x v="226"/>
    <x v="5"/>
    <s v="Unknown "/>
    <s v="Head of Law &amp; Governance"/>
    <n v="92671"/>
    <m/>
    <m/>
    <m/>
    <m/>
    <n v="92671"/>
    <n v="15037"/>
    <n v="107708"/>
    <m/>
    <x v="1"/>
    <x v="0"/>
  </r>
  <r>
    <x v="226"/>
    <x v="226"/>
    <x v="5"/>
    <s v="Unknown "/>
    <s v="Head of Environment, Housing &amp; Leisure"/>
    <n v="96740"/>
    <m/>
    <m/>
    <m/>
    <m/>
    <n v="96740"/>
    <n v="15696"/>
    <n v="112436"/>
    <m/>
    <x v="1"/>
    <x v="0"/>
  </r>
  <r>
    <x v="226"/>
    <x v="226"/>
    <x v="5"/>
    <s v="Unknown "/>
    <s v="Director of Health, Education, Care and Safeguarding"/>
    <n v="101067"/>
    <m/>
    <m/>
    <m/>
    <m/>
    <n v="101067"/>
    <n v="16397"/>
    <n v="117464"/>
    <m/>
    <x v="1"/>
    <x v="0"/>
  </r>
  <r>
    <x v="226"/>
    <x v="226"/>
    <x v="5"/>
    <s v="Unknown "/>
    <s v="Deputy Chief Executive"/>
    <n v="121050"/>
    <m/>
    <m/>
    <m/>
    <m/>
    <n v="121050"/>
    <n v="19634"/>
    <n v="140684"/>
    <m/>
    <x v="1"/>
    <x v="0"/>
  </r>
  <r>
    <x v="226"/>
    <x v="226"/>
    <x v="5"/>
    <s v="Unknown "/>
    <s v="Chief Executive "/>
    <n v="146300"/>
    <m/>
    <m/>
    <m/>
    <m/>
    <n v="146300"/>
    <n v="23725"/>
    <n v="170025"/>
    <m/>
    <x v="2"/>
    <x v="0"/>
  </r>
  <r>
    <x v="227"/>
    <x v="227"/>
    <x v="5"/>
    <s v="Unknown "/>
    <s v="Finance Director"/>
    <n v="87488"/>
    <m/>
    <m/>
    <m/>
    <m/>
    <n v="87488"/>
    <n v="13758"/>
    <n v="101246"/>
    <m/>
    <x v="1"/>
    <x v="0"/>
  </r>
  <r>
    <x v="227"/>
    <x v="227"/>
    <x v="5"/>
    <s v="Unknown "/>
    <s v="Head of Development Services"/>
    <n v="88248"/>
    <m/>
    <m/>
    <m/>
    <m/>
    <n v="88248"/>
    <n v="13758"/>
    <n v="102006"/>
    <m/>
    <x v="1"/>
    <x v="0"/>
  </r>
  <r>
    <x v="227"/>
    <x v="227"/>
    <x v="5"/>
    <s v="Unknown "/>
    <s v="Head of Asset Management"/>
    <n v="88504"/>
    <m/>
    <m/>
    <m/>
    <m/>
    <n v="88504"/>
    <n v="13758"/>
    <n v="102262"/>
    <m/>
    <x v="1"/>
    <x v="0"/>
  </r>
  <r>
    <x v="227"/>
    <x v="227"/>
    <x v="5"/>
    <s v="Unknown "/>
    <s v="Director of Public Health and Head of Commissioning"/>
    <n v="98674"/>
    <m/>
    <m/>
    <m/>
    <m/>
    <n v="98674"/>
    <n v="13542"/>
    <n v="112216"/>
    <m/>
    <x v="1"/>
    <x v="0"/>
  </r>
  <r>
    <x v="227"/>
    <x v="227"/>
    <x v="5"/>
    <s v="Unknown "/>
    <s v="Operations Director"/>
    <n v="102588"/>
    <m/>
    <m/>
    <m/>
    <m/>
    <n v="102588"/>
    <n v="16059"/>
    <n v="118647"/>
    <m/>
    <x v="1"/>
    <x v="0"/>
  </r>
  <r>
    <x v="227"/>
    <x v="227"/>
    <x v="5"/>
    <s v="Unknown "/>
    <s v="Corporate Director Economic Regeneration"/>
    <n v="122787"/>
    <m/>
    <m/>
    <m/>
    <m/>
    <n v="122787"/>
    <n v="19271"/>
    <n v="142058"/>
    <m/>
    <x v="1"/>
    <x v="0"/>
  </r>
  <r>
    <x v="227"/>
    <x v="227"/>
    <x v="5"/>
    <s v="Unknown "/>
    <s v="Corporate Director Children Adults and Families"/>
    <n v="131538"/>
    <m/>
    <m/>
    <m/>
    <m/>
    <n v="131538"/>
    <n v="19271"/>
    <n v="150809"/>
    <m/>
    <x v="2"/>
    <x v="0"/>
  </r>
  <r>
    <x v="228"/>
    <x v="228"/>
    <x v="5"/>
    <s v="Unknown "/>
    <s v="Director of Public Health"/>
    <n v="88491"/>
    <m/>
    <m/>
    <m/>
    <m/>
    <n v="88491"/>
    <n v="12654"/>
    <n v="101145"/>
    <m/>
    <x v="1"/>
    <x v="0"/>
  </r>
  <r>
    <x v="228"/>
    <x v="228"/>
    <x v="5"/>
    <s v="Unknown "/>
    <s v="Head of Law and Governance"/>
    <n v="89426"/>
    <m/>
    <m/>
    <m/>
    <m/>
    <n v="89426"/>
    <n v="14088"/>
    <n v="103514"/>
    <m/>
    <x v="1"/>
    <x v="0"/>
  </r>
  <r>
    <x v="228"/>
    <x v="228"/>
    <x v="5"/>
    <s v="Unknown "/>
    <s v="Executive Director of Childrens' services"/>
    <n v="96452"/>
    <m/>
    <m/>
    <m/>
    <m/>
    <n v="96452"/>
    <n v="15336"/>
    <n v="111788"/>
    <m/>
    <x v="1"/>
    <x v="0"/>
  </r>
  <r>
    <x v="228"/>
    <x v="228"/>
    <x v="5"/>
    <s v="Unknown "/>
    <s v="Director of Strategy, Partnerships &amp; Transformation"/>
    <n v="101657"/>
    <m/>
    <m/>
    <m/>
    <m/>
    <n v="101657"/>
    <n v="15942"/>
    <n v="117599"/>
    <m/>
    <x v="1"/>
    <x v="0"/>
  </r>
  <r>
    <x v="228"/>
    <x v="228"/>
    <x v="5"/>
    <s v="Unknown "/>
    <s v="Executive Director of People's Services"/>
    <n v="115433"/>
    <m/>
    <m/>
    <m/>
    <m/>
    <n v="115433"/>
    <n v="18306"/>
    <n v="133739"/>
    <m/>
    <x v="1"/>
    <x v="0"/>
  </r>
  <r>
    <x v="228"/>
    <x v="228"/>
    <x v="5"/>
    <s v="Unknown "/>
    <s v="Executive Director of Commercial Development"/>
    <n v="59698"/>
    <m/>
    <m/>
    <n v="65040"/>
    <m/>
    <n v="124738"/>
    <n v="151509"/>
    <n v="276247"/>
    <m/>
    <x v="2"/>
    <x v="0"/>
  </r>
  <r>
    <x v="229"/>
    <x v="229"/>
    <x v="9"/>
    <s v="Unknown "/>
    <s v="Managing director "/>
    <n v="115721"/>
    <m/>
    <m/>
    <m/>
    <m/>
    <n v="115721"/>
    <n v="18958"/>
    <n v="134679"/>
    <m/>
    <x v="1"/>
    <x v="0"/>
  </r>
  <r>
    <x v="230"/>
    <x v="230"/>
    <x v="0"/>
    <s v="Unknown "/>
    <s v="Director of Operational Services"/>
    <n v="83446"/>
    <m/>
    <m/>
    <m/>
    <n v="1239"/>
    <n v="84685"/>
    <n v="21428"/>
    <n v="106113"/>
    <m/>
    <x v="1"/>
    <x v="0"/>
  </r>
  <r>
    <x v="230"/>
    <x v="230"/>
    <x v="0"/>
    <s v="Unknown "/>
    <s v="Director of Resources and Deputy Chief Executive"/>
    <n v="91688"/>
    <m/>
    <m/>
    <m/>
    <n v="1239"/>
    <n v="92927"/>
    <n v="23545"/>
    <n v="116472"/>
    <m/>
    <x v="1"/>
    <x v="0"/>
  </r>
  <r>
    <x v="230"/>
    <x v="230"/>
    <x v="0"/>
    <s v="Unknown "/>
    <s v="Chief Executive "/>
    <n v="111336"/>
    <m/>
    <m/>
    <m/>
    <n v="1239"/>
    <n v="112575"/>
    <n v="28590"/>
    <n v="141165"/>
    <m/>
    <x v="1"/>
    <x v="0"/>
  </r>
  <r>
    <x v="231"/>
    <x v="231"/>
    <x v="2"/>
    <s v="Unknown "/>
    <s v="Director (from 04/01/2016)"/>
    <n v="79494"/>
    <m/>
    <m/>
    <m/>
    <n v="1742"/>
    <n v="81236"/>
    <n v="20348"/>
    <n v="101584"/>
    <m/>
    <x v="1"/>
    <x v="0"/>
  </r>
  <r>
    <x v="231"/>
    <x v="231"/>
    <x v="2"/>
    <s v="Unknown "/>
    <s v="Director"/>
    <n v="83804"/>
    <m/>
    <m/>
    <m/>
    <n v="2677"/>
    <n v="86481"/>
    <n v="21452"/>
    <n v="107933"/>
    <m/>
    <x v="1"/>
    <x v="0"/>
  </r>
  <r>
    <x v="231"/>
    <x v="231"/>
    <x v="2"/>
    <s v="Unknown "/>
    <s v="Chief Executive "/>
    <n v="129066"/>
    <m/>
    <n v="5317"/>
    <m/>
    <m/>
    <n v="134383"/>
    <n v="32824"/>
    <n v="167207"/>
    <m/>
    <x v="2"/>
    <x v="0"/>
  </r>
  <r>
    <x v="232"/>
    <x v="232"/>
    <x v="9"/>
    <s v="Unknown "/>
    <s v="Chief Executive "/>
    <n v="111655"/>
    <m/>
    <m/>
    <m/>
    <m/>
    <n v="111655"/>
    <n v="27643"/>
    <n v="139298"/>
    <m/>
    <x v="1"/>
    <x v="0"/>
  </r>
  <r>
    <x v="233"/>
    <x v="233"/>
    <x v="0"/>
    <s v="Unknown "/>
    <s v="Executive Director"/>
    <n v="96579"/>
    <n v="963"/>
    <m/>
    <m/>
    <m/>
    <n v="97542"/>
    <n v="11976"/>
    <n v="109518"/>
    <m/>
    <x v="1"/>
    <x v="0"/>
  </r>
  <r>
    <x v="233"/>
    <x v="233"/>
    <x v="0"/>
    <s v="Unknown "/>
    <s v="Executive Director &amp; Monitoring Officer"/>
    <n v="118987"/>
    <n v="1330"/>
    <m/>
    <m/>
    <m/>
    <n v="120317"/>
    <n v="19347"/>
    <n v="139664"/>
    <m/>
    <x v="1"/>
    <x v="0"/>
  </r>
  <r>
    <x v="233"/>
    <x v="233"/>
    <x v="0"/>
    <s v="Unknown "/>
    <s v="Executive Director &amp; Chief Financial Officer"/>
    <n v="124078"/>
    <n v="6069"/>
    <m/>
    <m/>
    <m/>
    <n v="130147"/>
    <n v="20218"/>
    <n v="150365"/>
    <m/>
    <x v="2"/>
    <x v="0"/>
  </r>
  <r>
    <x v="233"/>
    <x v="233"/>
    <x v="0"/>
    <s v="S Baker "/>
    <s v="Chief Executive "/>
    <n v="160448"/>
    <n v="20874"/>
    <m/>
    <m/>
    <m/>
    <n v="181322"/>
    <n v="26453"/>
    <n v="207775"/>
    <m/>
    <x v="2"/>
    <x v="0"/>
  </r>
  <r>
    <x v="234"/>
    <x v="234"/>
    <x v="2"/>
    <s v="Unknown "/>
    <s v="Strategic Director"/>
    <n v="90199"/>
    <m/>
    <m/>
    <m/>
    <m/>
    <n v="90199"/>
    <n v="15220"/>
    <n v="105419"/>
    <m/>
    <x v="1"/>
    <x v="0"/>
  </r>
  <r>
    <x v="234"/>
    <x v="234"/>
    <x v="2"/>
    <s v="Unknown "/>
    <s v="Chief Executive "/>
    <n v="129341"/>
    <m/>
    <m/>
    <m/>
    <m/>
    <n v="129341"/>
    <n v="21471"/>
    <n v="150812"/>
    <m/>
    <x v="2"/>
    <x v="0"/>
  </r>
  <r>
    <x v="235"/>
    <x v="235"/>
    <x v="9"/>
    <s v="Unknown "/>
    <s v="Chief Executive "/>
    <n v="112000"/>
    <m/>
    <m/>
    <m/>
    <m/>
    <n v="112000"/>
    <n v="16000"/>
    <n v="128000"/>
    <m/>
    <x v="1"/>
    <x v="0"/>
  </r>
  <r>
    <x v="236"/>
    <x v="236"/>
    <x v="0"/>
    <s v="Unknown "/>
    <s v="Chief Executive "/>
    <n v="110771"/>
    <m/>
    <m/>
    <m/>
    <m/>
    <n v="110771"/>
    <n v="14202"/>
    <n v="124973"/>
    <m/>
    <x v="1"/>
    <x v="0"/>
  </r>
  <r>
    <x v="237"/>
    <x v="237"/>
    <x v="2"/>
    <s v="Unknown "/>
    <s v="Strategic Director"/>
    <n v="90199"/>
    <m/>
    <m/>
    <m/>
    <m/>
    <n v="90199"/>
    <n v="15220"/>
    <n v="105419"/>
    <m/>
    <x v="1"/>
    <x v="0"/>
  </r>
  <r>
    <x v="237"/>
    <x v="237"/>
    <x v="2"/>
    <s v="Unknown "/>
    <s v="Chief Executive "/>
    <n v="129341"/>
    <m/>
    <m/>
    <m/>
    <m/>
    <n v="129341"/>
    <n v="21471"/>
    <n v="150812"/>
    <m/>
    <x v="2"/>
    <x v="0"/>
  </r>
  <r>
    <x v="238"/>
    <x v="238"/>
    <x v="4"/>
    <s v="Unknown "/>
    <s v="Project Director (Manydown)"/>
    <n v="95052"/>
    <m/>
    <m/>
    <m/>
    <m/>
    <n v="95052"/>
    <n v="11964"/>
    <n v="107016"/>
    <m/>
    <x v="1"/>
    <x v="0"/>
  </r>
  <r>
    <x v="238"/>
    <x v="238"/>
    <x v="4"/>
    <s v="Unknown "/>
    <s v="Executive Director of Borough Services"/>
    <n v="99606"/>
    <m/>
    <m/>
    <m/>
    <m/>
    <n v="99606"/>
    <n v="12443"/>
    <n v="112049"/>
    <m/>
    <x v="1"/>
    <x v="0"/>
  </r>
  <r>
    <x v="238"/>
    <x v="238"/>
    <x v="4"/>
    <s v="Unknown "/>
    <s v="Executive Director of Finance and Resources"/>
    <n v="101248"/>
    <n v="0"/>
    <n v="0"/>
    <n v="0"/>
    <n v="0"/>
    <n v="101248"/>
    <n v="12658"/>
    <n v="113906"/>
    <m/>
    <x v="1"/>
    <x v="0"/>
  </r>
  <r>
    <x v="238"/>
    <x v="238"/>
    <x v="4"/>
    <s v="Unknown "/>
    <s v="Head of Law and Governance"/>
    <n v="116257"/>
    <n v="0"/>
    <n v="0"/>
    <n v="0"/>
    <n v="0"/>
    <n v="116257"/>
    <n v="8115"/>
    <n v="124372"/>
    <m/>
    <x v="1"/>
    <x v="0"/>
  </r>
  <r>
    <x v="238"/>
    <x v="238"/>
    <x v="4"/>
    <s v="Unknown "/>
    <s v="Chief Executive "/>
    <n v="128978"/>
    <n v="0"/>
    <n v="0"/>
    <n v="0"/>
    <n v="0"/>
    <n v="128978"/>
    <n v="16395"/>
    <n v="145373"/>
    <m/>
    <x v="1"/>
    <x v="0"/>
  </r>
  <r>
    <x v="239"/>
    <x v="239"/>
    <x v="0"/>
    <s v="Unknown "/>
    <s v="Chief Executive "/>
    <n v="122210"/>
    <n v="1497"/>
    <m/>
    <m/>
    <m/>
    <n v="123707"/>
    <n v="15643"/>
    <n v="139350"/>
    <m/>
    <x v="1"/>
    <x v="0"/>
  </r>
  <r>
    <x v="240"/>
    <x v="240"/>
    <x v="4"/>
    <s v="Unknown "/>
    <s v="Executive Director - Commercial"/>
    <n v="101609"/>
    <m/>
    <m/>
    <m/>
    <m/>
    <n v="101609"/>
    <n v="13311"/>
    <n v="114920"/>
    <m/>
    <x v="1"/>
    <x v="0"/>
  </r>
  <r>
    <x v="240"/>
    <x v="240"/>
    <x v="4"/>
    <s v="Unknown "/>
    <s v="Executive Director - Governance"/>
    <n v="103722"/>
    <m/>
    <m/>
    <m/>
    <m/>
    <n v="103722"/>
    <n v="13257"/>
    <n v="116979"/>
    <m/>
    <x v="1"/>
    <x v="0"/>
  </r>
  <r>
    <x v="240"/>
    <x v="240"/>
    <x v="4"/>
    <s v="Unknown "/>
    <s v="Chief Executive "/>
    <n v="130066"/>
    <m/>
    <m/>
    <m/>
    <m/>
    <n v="130066"/>
    <n v="17039"/>
    <n v="147105"/>
    <m/>
    <x v="1"/>
    <x v="0"/>
  </r>
  <r>
    <x v="240"/>
    <x v="240"/>
    <x v="4"/>
    <s v="Unknown "/>
    <s v="Executive Director - Operations"/>
    <n v="149318"/>
    <m/>
    <m/>
    <m/>
    <m/>
    <n v="149318"/>
    <n v="6004"/>
    <n v="155322"/>
    <m/>
    <x v="2"/>
    <x v="0"/>
  </r>
  <r>
    <x v="241"/>
    <x v="241"/>
    <x v="9"/>
    <s v="Unknown "/>
    <s v="Deputy C. Exec"/>
    <n v="89939"/>
    <m/>
    <m/>
    <m/>
    <m/>
    <n v="89939"/>
    <n v="16853"/>
    <n v="106792"/>
    <m/>
    <x v="1"/>
    <x v="0"/>
  </r>
  <r>
    <x v="241"/>
    <x v="241"/>
    <x v="9"/>
    <s v="Unknown "/>
    <s v="Chief Executive "/>
    <n v="113549"/>
    <m/>
    <m/>
    <m/>
    <m/>
    <n v="113549"/>
    <n v="21366"/>
    <n v="134915"/>
    <m/>
    <x v="1"/>
    <x v="0"/>
  </r>
  <r>
    <x v="242"/>
    <x v="242"/>
    <x v="4"/>
    <s v="Unknown "/>
    <s v="Chief Executive "/>
    <n v="106880"/>
    <m/>
    <m/>
    <m/>
    <m/>
    <n v="106880"/>
    <n v="13955"/>
    <n v="120835"/>
    <m/>
    <x v="1"/>
    <x v="0"/>
  </r>
  <r>
    <x v="243"/>
    <x v="243"/>
    <x v="9"/>
    <s v="Unknown "/>
    <s v="Assistant Director Housing"/>
    <n v="65933"/>
    <m/>
    <m/>
    <n v="42145"/>
    <m/>
    <n v="108078"/>
    <n v="16423"/>
    <n v="124501"/>
    <m/>
    <x v="1"/>
    <x v="0"/>
  </r>
  <r>
    <x v="243"/>
    <x v="243"/>
    <x v="9"/>
    <s v="Unknown "/>
    <s v="Chief Executive and Growth Director "/>
    <n v="111100"/>
    <n v="496"/>
    <m/>
    <m/>
    <m/>
    <n v="111596"/>
    <n v="15665"/>
    <n v="127261"/>
    <m/>
    <x v="1"/>
    <x v="0"/>
  </r>
  <r>
    <x v="243"/>
    <x v="243"/>
    <x v="9"/>
    <s v="Unknown "/>
    <s v="Assistant Director Public Realm"/>
    <n v="65933"/>
    <n v="459"/>
    <m/>
    <n v="61302"/>
    <m/>
    <n v="127694"/>
    <n v="9297"/>
    <n v="136991"/>
    <m/>
    <x v="1"/>
    <x v="0"/>
  </r>
  <r>
    <x v="243"/>
    <x v="243"/>
    <x v="9"/>
    <s v="Unknown "/>
    <s v="Assistant Director Economy"/>
    <n v="65933"/>
    <n v="525"/>
    <m/>
    <n v="76628"/>
    <m/>
    <n v="143086"/>
    <n v="13657"/>
    <n v="156743"/>
    <m/>
    <x v="2"/>
    <x v="0"/>
  </r>
  <r>
    <x v="243"/>
    <x v="243"/>
    <x v="9"/>
    <s v="Unknown "/>
    <s v="Assistant Director City Development"/>
    <n v="65933"/>
    <m/>
    <m/>
    <n v="75351"/>
    <m/>
    <n v="141284"/>
    <n v="15992"/>
    <n v="157276"/>
    <m/>
    <x v="2"/>
    <x v="0"/>
  </r>
  <r>
    <x v="243"/>
    <x v="243"/>
    <x v="9"/>
    <s v="Unknown "/>
    <s v="Deputy Chief Executive"/>
    <n v="90658"/>
    <m/>
    <m/>
    <m/>
    <m/>
    <n v="90658"/>
    <n v="72171"/>
    <n v="162829"/>
    <m/>
    <x v="2"/>
    <x v="0"/>
  </r>
  <r>
    <x v="243"/>
    <x v="243"/>
    <x v="9"/>
    <s v="Unknown "/>
    <s v="Assistant Director Environment"/>
    <n v="66161"/>
    <n v="161"/>
    <m/>
    <n v="71519"/>
    <m/>
    <n v="137841"/>
    <n v="103880"/>
    <n v="241721"/>
    <m/>
    <x v="2"/>
    <x v="0"/>
  </r>
  <r>
    <x v="244"/>
    <x v="244"/>
    <x v="4"/>
    <s v="Unknown "/>
    <s v="Director of Planning and Regulation"/>
    <n v="88895"/>
    <n v="145"/>
    <m/>
    <m/>
    <m/>
    <n v="89040"/>
    <n v="11645"/>
    <n v="100685"/>
    <m/>
    <x v="1"/>
    <x v="0"/>
  </r>
  <r>
    <x v="244"/>
    <x v="244"/>
    <x v="4"/>
    <s v="Unknown "/>
    <s v="Director of Operations"/>
    <n v="92120"/>
    <n v="309"/>
    <m/>
    <m/>
    <m/>
    <n v="92429"/>
    <n v="12068"/>
    <n v="104497"/>
    <m/>
    <x v="1"/>
    <x v="0"/>
  </r>
  <r>
    <x v="244"/>
    <x v="244"/>
    <x v="4"/>
    <s v="Unknown "/>
    <s v="Director of Finance and Resources"/>
    <n v="92120"/>
    <n v="887"/>
    <m/>
    <m/>
    <m/>
    <n v="93007"/>
    <n v="12133"/>
    <n v="105140"/>
    <m/>
    <x v="1"/>
    <x v="0"/>
  </r>
  <r>
    <x v="244"/>
    <x v="244"/>
    <x v="4"/>
    <s v="Unknown "/>
    <s v="Chief Executive "/>
    <n v="144577"/>
    <n v="604"/>
    <m/>
    <m/>
    <m/>
    <n v="145181"/>
    <n v="16539"/>
    <n v="161720"/>
    <m/>
    <x v="2"/>
    <x v="0"/>
  </r>
  <r>
    <x v="245"/>
    <x v="245"/>
    <x v="9"/>
    <s v="Unknown "/>
    <s v="Chief Executive"/>
    <n v="96206"/>
    <m/>
    <m/>
    <m/>
    <m/>
    <n v="96206"/>
    <n v="18087"/>
    <n v="114293"/>
    <m/>
    <x v="1"/>
    <x v="0"/>
  </r>
  <r>
    <x v="246"/>
    <x v="246"/>
    <x v="4"/>
    <s v="Unknown "/>
    <s v="Chief Executive"/>
    <n v="52047"/>
    <m/>
    <m/>
    <n v="155938"/>
    <m/>
    <n v="207985"/>
    <n v="16014"/>
    <n v="223999"/>
    <m/>
    <x v="2"/>
    <x v="0"/>
  </r>
  <r>
    <x v="246"/>
    <x v="246"/>
    <x v="4"/>
    <s v="Unknown "/>
    <s v="Borough Treasurer"/>
    <n v="42213"/>
    <m/>
    <m/>
    <n v="106909"/>
    <m/>
    <n v="149122"/>
    <n v="138607"/>
    <n v="287729"/>
    <m/>
    <x v="2"/>
    <x v="0"/>
  </r>
  <r>
    <x v="246"/>
    <x v="246"/>
    <x v="4"/>
    <s v="Unknown "/>
    <s v="Borough Solicitor &amp; Deputy Chief Executive"/>
    <n v="53675"/>
    <m/>
    <m/>
    <n v="93310"/>
    <m/>
    <n v="146985"/>
    <n v="168620"/>
    <n v="315605"/>
    <m/>
    <x v="2"/>
    <x v="0"/>
  </r>
  <r>
    <x v="247"/>
    <x v="247"/>
    <x v="4"/>
    <s v="Unknown "/>
    <s v="Head of Resources"/>
    <n v="81577"/>
    <m/>
    <m/>
    <m/>
    <m/>
    <n v="81577"/>
    <n v="19171"/>
    <n v="100748"/>
    <m/>
    <x v="1"/>
    <x v="0"/>
  </r>
  <r>
    <x v="247"/>
    <x v="247"/>
    <x v="4"/>
    <s v="Unknown "/>
    <s v="Director of Public Health"/>
    <n v="98554"/>
    <m/>
    <m/>
    <m/>
    <m/>
    <n v="98554"/>
    <n v="13564"/>
    <n v="112118"/>
    <m/>
    <x v="1"/>
    <x v="0"/>
  </r>
  <r>
    <x v="247"/>
    <x v="247"/>
    <x v="4"/>
    <s v="Unknown "/>
    <s v="Chief Executive "/>
    <n v="126250"/>
    <m/>
    <m/>
    <m/>
    <m/>
    <n v="126250"/>
    <n v="29669"/>
    <n v="155919"/>
    <m/>
    <x v="2"/>
    <x v="0"/>
  </r>
  <r>
    <x v="248"/>
    <x v="248"/>
    <x v="9"/>
    <s v="Unknown "/>
    <s v="Chief Executive "/>
    <n v="104902"/>
    <n v="1763"/>
    <m/>
    <m/>
    <m/>
    <n v="106665"/>
    <n v="13702"/>
    <n v="120367"/>
    <m/>
    <x v="1"/>
    <x v="0"/>
  </r>
  <r>
    <x v="249"/>
    <x v="249"/>
    <x v="4"/>
    <s v="Unknown "/>
    <s v="Joint Chief Executive"/>
    <n v="92094"/>
    <n v="3869"/>
    <m/>
    <m/>
    <m/>
    <n v="95963"/>
    <n v="12064"/>
    <n v="108027"/>
    <m/>
    <x v="1"/>
    <x v="0"/>
  </r>
  <r>
    <x v="249"/>
    <x v="249"/>
    <x v="4"/>
    <s v="Unknown "/>
    <s v="Joint Chief Executive"/>
    <n v="93363"/>
    <n v="3869"/>
    <m/>
    <m/>
    <m/>
    <n v="97232"/>
    <n v="12231"/>
    <n v="109463"/>
    <m/>
    <x v="1"/>
    <x v="0"/>
  </r>
  <r>
    <x v="250"/>
    <x v="250"/>
    <x v="5"/>
    <s v="Unknown "/>
    <s v="Head of Legal and Democratic Services (Monitoring Officer)"/>
    <n v="111100"/>
    <m/>
    <m/>
    <m/>
    <m/>
    <n v="111100"/>
    <n v="15612"/>
    <n v="126712"/>
    <m/>
    <x v="1"/>
    <x v="0"/>
  </r>
  <r>
    <x v="250"/>
    <x v="250"/>
    <x v="5"/>
    <s v="Terry Collins "/>
    <s v="Chief Executive "/>
    <n v="186850"/>
    <m/>
    <m/>
    <m/>
    <m/>
    <n v="186850"/>
    <n v="21488"/>
    <n v="208338"/>
    <m/>
    <x v="2"/>
    <x v="0"/>
  </r>
  <r>
    <x v="251"/>
    <x v="251"/>
    <x v="9"/>
    <s v="Unknown "/>
    <s v="Executive director service delivery and commercial development"/>
    <n v="94800"/>
    <n v="500"/>
    <m/>
    <m/>
    <m/>
    <n v="95300"/>
    <n v="14000"/>
    <n v="109300"/>
    <m/>
    <x v="1"/>
    <x v="0"/>
  </r>
  <r>
    <x v="252"/>
    <x v="252"/>
    <x v="4"/>
    <s v="Unknown "/>
    <s v="Executive Director - Commercial"/>
    <n v="101609"/>
    <m/>
    <m/>
    <m/>
    <m/>
    <n v="101609"/>
    <n v="13311"/>
    <n v="114920"/>
    <m/>
    <x v="1"/>
    <x v="0"/>
  </r>
  <r>
    <x v="252"/>
    <x v="252"/>
    <x v="4"/>
    <s v="Unknown "/>
    <s v="Executive Director - Governance"/>
    <n v="103722"/>
    <m/>
    <m/>
    <m/>
    <m/>
    <n v="103722"/>
    <n v="13257"/>
    <n v="116979"/>
    <m/>
    <x v="1"/>
    <x v="0"/>
  </r>
  <r>
    <x v="252"/>
    <x v="252"/>
    <x v="4"/>
    <s v="Unknown "/>
    <s v="Chief Executive "/>
    <n v="130066"/>
    <m/>
    <m/>
    <m/>
    <m/>
    <n v="130066"/>
    <n v="17039"/>
    <n v="147105"/>
    <m/>
    <x v="1"/>
    <x v="0"/>
  </r>
  <r>
    <x v="252"/>
    <x v="252"/>
    <x v="4"/>
    <s v="Unknown "/>
    <s v="Executive Director - Operations (Agency fee June to October, employed from November 2017)"/>
    <n v="149318"/>
    <m/>
    <m/>
    <m/>
    <m/>
    <n v="149318"/>
    <n v="6004"/>
    <n v="155322"/>
    <m/>
    <x v="2"/>
    <x v="0"/>
  </r>
  <r>
    <x v="253"/>
    <x v="253"/>
    <x v="6"/>
    <s v="Unknown "/>
    <s v="Head of Professional Services"/>
    <n v="80346"/>
    <m/>
    <m/>
    <m/>
    <m/>
    <n v="80346"/>
    <n v="21952"/>
    <n v="102298"/>
    <m/>
    <x v="1"/>
    <x v="0"/>
  </r>
  <r>
    <x v="253"/>
    <x v="253"/>
    <x v="6"/>
    <s v="Unknown "/>
    <s v="Head of Finance and Performance (Deputy Section 151 Officer)"/>
    <n v="80324"/>
    <m/>
    <m/>
    <m/>
    <m/>
    <n v="80324"/>
    <n v="22177"/>
    <n v="102501"/>
    <m/>
    <x v="1"/>
    <x v="0"/>
  </r>
  <r>
    <x v="253"/>
    <x v="253"/>
    <x v="6"/>
    <s v="Unknown "/>
    <s v="Director of Children’s Prevention and Support"/>
    <n v="82100"/>
    <n v="48"/>
    <m/>
    <m/>
    <m/>
    <n v="82148"/>
    <n v="23563"/>
    <n v="105711"/>
    <m/>
    <x v="1"/>
    <x v="0"/>
  </r>
  <r>
    <x v="253"/>
    <x v="253"/>
    <x v="6"/>
    <s v="Unknown "/>
    <s v="Director of Education and 14-19 Skills"/>
    <n v="82416"/>
    <n v="86"/>
    <m/>
    <m/>
    <m/>
    <n v="82502"/>
    <n v="23653"/>
    <n v="106155"/>
    <m/>
    <x v="1"/>
    <x v="0"/>
  </r>
  <r>
    <x v="253"/>
    <x v="253"/>
    <x v="6"/>
    <s v="Unknown "/>
    <s v="Wider Determinants and Commissioning Manager"/>
    <n v="84824"/>
    <m/>
    <m/>
    <m/>
    <m/>
    <n v="84824"/>
    <n v="24344"/>
    <n v="109168"/>
    <m/>
    <x v="1"/>
    <x v="0"/>
  </r>
  <r>
    <x v="253"/>
    <x v="253"/>
    <x v="6"/>
    <s v="Unknown "/>
    <s v="Head of Communities"/>
    <n v="87416"/>
    <n v="27"/>
    <m/>
    <m/>
    <m/>
    <n v="87443"/>
    <n v="25088"/>
    <n v="112531"/>
    <m/>
    <x v="1"/>
    <x v="0"/>
  </r>
  <r>
    <x v="253"/>
    <x v="253"/>
    <x v="6"/>
    <s v="Unknown "/>
    <s v="Director of Legal Services and Monitoring Officer"/>
    <n v="94000"/>
    <n v="21"/>
    <m/>
    <m/>
    <m/>
    <n v="94021"/>
    <n v="26088"/>
    <n v="120109"/>
    <m/>
    <x v="1"/>
    <x v="0"/>
  </r>
  <r>
    <x v="253"/>
    <x v="253"/>
    <x v="6"/>
    <s v="Unknown "/>
    <s v="Head of Democratic Services and Governance"/>
    <n v="98838"/>
    <n v="77"/>
    <m/>
    <m/>
    <m/>
    <n v="98915"/>
    <n v="21602"/>
    <n v="120517"/>
    <m/>
    <x v="1"/>
    <x v="0"/>
  </r>
  <r>
    <x v="253"/>
    <x v="253"/>
    <x v="6"/>
    <s v="Unknown "/>
    <s v="Director of Planning and Sustainable Development"/>
    <n v="93625"/>
    <n v="49"/>
    <m/>
    <m/>
    <m/>
    <n v="93674"/>
    <n v="26870"/>
    <n v="120544"/>
    <m/>
    <x v="1"/>
    <x v="0"/>
  </r>
  <r>
    <x v="253"/>
    <x v="253"/>
    <x v="6"/>
    <s v="Unknown "/>
    <s v="Director of Children’s Social Care"/>
    <n v="95000"/>
    <n v="119"/>
    <m/>
    <m/>
    <m/>
    <n v="95119"/>
    <n v="27265"/>
    <n v="122384"/>
    <m/>
    <x v="1"/>
    <x v="0"/>
  </r>
  <r>
    <x v="253"/>
    <x v="253"/>
    <x v="6"/>
    <s v="Unknown "/>
    <s v="Director of Infrastructure and Highways"/>
    <n v="95905"/>
    <n v="95"/>
    <m/>
    <m/>
    <m/>
    <n v="96000"/>
    <n v="27525"/>
    <n v="123525"/>
    <m/>
    <x v="1"/>
    <x v="0"/>
  </r>
  <r>
    <x v="253"/>
    <x v="253"/>
    <x v="6"/>
    <s v="Unknown "/>
    <s v="Director of Growth and Regeneration"/>
    <n v="103725"/>
    <n v="112"/>
    <m/>
    <m/>
    <m/>
    <n v="103837"/>
    <n v="29769"/>
    <n v="133606"/>
    <m/>
    <x v="1"/>
    <x v="0"/>
  </r>
  <r>
    <x v="253"/>
    <x v="253"/>
    <x v="6"/>
    <s v="Unknown "/>
    <s v="Assistant Director and Consultant in Public Health"/>
    <n v="132158"/>
    <m/>
    <m/>
    <m/>
    <m/>
    <n v="132158"/>
    <n v="16976"/>
    <n v="149134"/>
    <m/>
    <x v="1"/>
    <x v="0"/>
  </r>
  <r>
    <x v="253"/>
    <x v="253"/>
    <x v="6"/>
    <s v="Unknown "/>
    <s v="Deputy Chief Executive and Executive Director: People"/>
    <n v="136250"/>
    <n v="31"/>
    <m/>
    <m/>
    <m/>
    <n v="136281"/>
    <n v="39104"/>
    <n v="175385"/>
    <m/>
    <x v="2"/>
    <x v="0"/>
  </r>
  <r>
    <x v="253"/>
    <x v="253"/>
    <x v="6"/>
    <s v="Unknown "/>
    <s v="Chief Operating Officer (Section 151 Officer)"/>
    <n v="137810"/>
    <n v="156"/>
    <m/>
    <m/>
    <m/>
    <n v="137966"/>
    <n v="39178"/>
    <n v="177144"/>
    <m/>
    <x v="2"/>
    <x v="0"/>
  </r>
  <r>
    <x v="253"/>
    <x v="253"/>
    <x v="6"/>
    <s v="Mike Suarez "/>
    <s v="Chief Executive "/>
    <n v="182353"/>
    <n v="97"/>
    <m/>
    <m/>
    <m/>
    <n v="182450"/>
    <n v="43730"/>
    <n v="226180"/>
    <m/>
    <x v="2"/>
    <x v="0"/>
  </r>
  <r>
    <x v="253"/>
    <x v="253"/>
    <x v="6"/>
    <s v="Unknown "/>
    <s v="Director of Public Health (to 31st August 2016)"/>
    <n v="67735"/>
    <m/>
    <m/>
    <n v="296738"/>
    <m/>
    <n v="364473"/>
    <n v="9686"/>
    <n v="374159"/>
    <m/>
    <x v="2"/>
    <x v="0"/>
  </r>
  <r>
    <x v="254"/>
    <x v="254"/>
    <x v="9"/>
    <s v="Unknown"/>
    <s v="Deputy Chief Executive"/>
    <n v="89001"/>
    <m/>
    <m/>
    <m/>
    <n v="829"/>
    <n v="89830"/>
    <n v="11837"/>
    <n v="101667"/>
    <m/>
    <x v="1"/>
    <x v="0"/>
  </r>
  <r>
    <x v="254"/>
    <x v="254"/>
    <x v="9"/>
    <s v="Unknown "/>
    <s v="Chief Executive "/>
    <n v="122370"/>
    <m/>
    <m/>
    <m/>
    <n v="940"/>
    <n v="123310"/>
    <n v="16275"/>
    <n v="139585"/>
    <m/>
    <x v="1"/>
    <x v="0"/>
  </r>
  <r>
    <x v="255"/>
    <x v="255"/>
    <x v="4"/>
    <s v="Unknown "/>
    <s v="Chief Executive "/>
    <n v="108767"/>
    <m/>
    <m/>
    <m/>
    <m/>
    <n v="108767"/>
    <n v="14248"/>
    <n v="123015"/>
    <m/>
    <x v="1"/>
    <x v="0"/>
  </r>
  <r>
    <x v="256"/>
    <x v="256"/>
    <x v="6"/>
    <s v="Unknown "/>
    <s v="Director of Professional Services"/>
    <n v="83350"/>
    <m/>
    <m/>
    <m/>
    <m/>
    <n v="83350"/>
    <n v="19837"/>
    <n v="103187"/>
    <m/>
    <x v="1"/>
    <x v="0"/>
  </r>
  <r>
    <x v="256"/>
    <x v="256"/>
    <x v="6"/>
    <s v="Unknown "/>
    <s v="Director of Public Services Reform"/>
    <n v="89023"/>
    <m/>
    <m/>
    <m/>
    <m/>
    <n v="89023"/>
    <n v="21187"/>
    <n v="110210"/>
    <m/>
    <x v="1"/>
    <x v="0"/>
  </r>
  <r>
    <x v="256"/>
    <x v="256"/>
    <x v="6"/>
    <s v="Unknown "/>
    <s v="Director of Places Operations"/>
    <n v="89592"/>
    <m/>
    <m/>
    <m/>
    <m/>
    <n v="89592"/>
    <n v="21323"/>
    <n v="110915"/>
    <m/>
    <x v="1"/>
    <x v="0"/>
  </r>
  <r>
    <x v="256"/>
    <x v="256"/>
    <x v="6"/>
    <s v="Unknown "/>
    <s v="Director of Commissioning People"/>
    <n v="89776"/>
    <m/>
    <m/>
    <m/>
    <m/>
    <n v="89776"/>
    <n v="21367"/>
    <n v="111143"/>
    <m/>
    <x v="1"/>
    <x v="0"/>
  </r>
  <r>
    <x v="256"/>
    <x v="256"/>
    <x v="6"/>
    <s v="Unknown "/>
    <s v="Director of Children’s Social Care"/>
    <n v="92168"/>
    <m/>
    <m/>
    <m/>
    <m/>
    <n v="92168"/>
    <n v="21963"/>
    <n v="114131"/>
    <m/>
    <x v="1"/>
    <x v="0"/>
  </r>
  <r>
    <x v="256"/>
    <x v="256"/>
    <x v="6"/>
    <s v="Unknown "/>
    <s v="Director of Education"/>
    <n v="94105"/>
    <m/>
    <m/>
    <m/>
    <m/>
    <n v="94105"/>
    <n v="22397"/>
    <n v="116502"/>
    <m/>
    <x v="1"/>
    <x v="0"/>
  </r>
  <r>
    <x v="256"/>
    <x v="256"/>
    <x v="6"/>
    <s v="Unknown "/>
    <s v="Director of Places Strategy"/>
    <n v="104612"/>
    <m/>
    <m/>
    <m/>
    <m/>
    <n v="104612"/>
    <n v="24898"/>
    <n v="129510"/>
    <m/>
    <x v="1"/>
    <x v="0"/>
  </r>
  <r>
    <x v="256"/>
    <x v="256"/>
    <x v="6"/>
    <s v="G Meehan "/>
    <s v="Chief Executive "/>
    <n v="112500"/>
    <m/>
    <m/>
    <m/>
    <m/>
    <n v="112500"/>
    <n v="26775"/>
    <n v="139275"/>
    <m/>
    <x v="1"/>
    <x v="0"/>
  </r>
  <r>
    <x v="257"/>
    <x v="257"/>
    <x v="9"/>
    <s v="N/A"/>
    <s v="N/A"/>
    <s v="N/A"/>
    <s v="N/A"/>
    <s v="N/A"/>
    <s v="N/A"/>
    <s v="N/A"/>
    <s v="N/A"/>
    <s v="N/A"/>
    <e v="#VALUE!"/>
    <m/>
    <x v="0"/>
    <x v="0"/>
  </r>
  <r>
    <x v="258"/>
    <x v="258"/>
    <x v="4"/>
    <s v="Unknown "/>
    <s v="Corporate Director"/>
    <n v="85627"/>
    <n v="311"/>
    <m/>
    <m/>
    <m/>
    <n v="85938"/>
    <n v="16203"/>
    <n v="102141"/>
    <m/>
    <x v="1"/>
    <x v="0"/>
  </r>
  <r>
    <x v="258"/>
    <x v="258"/>
    <x v="4"/>
    <s v="Unknown "/>
    <s v="Chief Executive "/>
    <n v="115683"/>
    <n v="660"/>
    <m/>
    <m/>
    <m/>
    <n v="116343"/>
    <m/>
    <n v="116343"/>
    <m/>
    <x v="1"/>
    <x v="0"/>
  </r>
  <r>
    <x v="259"/>
    <x v="259"/>
    <x v="8"/>
    <s v="Unknown "/>
    <s v="Head of Finance, Governance &amp; Assurance, S151 Officer"/>
    <n v="97416"/>
    <m/>
    <m/>
    <m/>
    <m/>
    <n v="97416"/>
    <n v="13151"/>
    <n v="110567"/>
    <m/>
    <x v="1"/>
    <x v="0"/>
  </r>
  <r>
    <x v="259"/>
    <x v="259"/>
    <x v="8"/>
    <s v="Unknown "/>
    <s v="Head of Legal and Democratic Services, Monitoring Officer"/>
    <n v="98667"/>
    <m/>
    <m/>
    <m/>
    <m/>
    <n v="98667"/>
    <n v="13320"/>
    <n v="111987"/>
    <m/>
    <x v="1"/>
    <x v="0"/>
  </r>
  <r>
    <x v="259"/>
    <x v="259"/>
    <x v="8"/>
    <s v="Unknown "/>
    <s v="Director of Adult Services "/>
    <n v="99929"/>
    <m/>
    <m/>
    <m/>
    <m/>
    <n v="99929"/>
    <n v="13490"/>
    <n v="113419"/>
    <m/>
    <x v="1"/>
    <x v="0"/>
  </r>
  <r>
    <x v="259"/>
    <x v="259"/>
    <x v="8"/>
    <s v="Unknown "/>
    <s v="Director of Children's Services"/>
    <n v="99929"/>
    <m/>
    <m/>
    <m/>
    <m/>
    <n v="99929"/>
    <n v="13490"/>
    <n v="113419"/>
    <m/>
    <x v="1"/>
    <x v="0"/>
  </r>
  <r>
    <x v="259"/>
    <x v="259"/>
    <x v="8"/>
    <s v="Unknown "/>
    <s v="Director of Place &amp; Enterprise"/>
    <n v="99929"/>
    <m/>
    <m/>
    <m/>
    <m/>
    <n v="99929"/>
    <n v="13490"/>
    <n v="113419"/>
    <m/>
    <x v="1"/>
    <x v="0"/>
  </r>
  <r>
    <x v="259"/>
    <x v="259"/>
    <x v="8"/>
    <s v="Unknown "/>
    <s v="Director of Public health "/>
    <n v="101426"/>
    <m/>
    <m/>
    <m/>
    <m/>
    <n v="101426"/>
    <n v="14504"/>
    <n v="115930"/>
    <m/>
    <x v="1"/>
    <x v="0"/>
  </r>
  <r>
    <x v="259"/>
    <x v="259"/>
    <x v="8"/>
    <s v="Unknown "/>
    <s v="Chief Executive "/>
    <n v="124976"/>
    <m/>
    <m/>
    <m/>
    <n v="2500"/>
    <n v="127476"/>
    <n v="17209"/>
    <n v="144685"/>
    <m/>
    <x v="1"/>
    <x v="0"/>
  </r>
  <r>
    <x v="260"/>
    <x v="260"/>
    <x v="9"/>
    <s v="Unknown "/>
    <s v="Head of Paid Service"/>
    <n v="94869"/>
    <n v="864"/>
    <m/>
    <m/>
    <m/>
    <n v="95733"/>
    <n v="11940"/>
    <n v="107673"/>
    <m/>
    <x v="1"/>
    <x v="0"/>
  </r>
  <r>
    <x v="261"/>
    <x v="261"/>
    <x v="4"/>
    <s v="Unknown "/>
    <s v="Corporate Director"/>
    <n v="98000"/>
    <n v="6000"/>
    <m/>
    <m/>
    <m/>
    <n v="104000"/>
    <n v="13000"/>
    <n v="117000"/>
    <m/>
    <x v="1"/>
    <x v="0"/>
  </r>
  <r>
    <x v="261"/>
    <x v="261"/>
    <x v="4"/>
    <s v="Unknown "/>
    <s v="Corporate Director"/>
    <n v="98000"/>
    <n v="8000"/>
    <m/>
    <m/>
    <m/>
    <n v="106000"/>
    <n v="13000"/>
    <n v="119000"/>
    <m/>
    <x v="1"/>
    <x v="0"/>
  </r>
  <r>
    <x v="261"/>
    <x v="261"/>
    <x v="4"/>
    <s v="Unknown "/>
    <s v="Chief Executive "/>
    <n v="124000"/>
    <n v="9000"/>
    <m/>
    <m/>
    <m/>
    <n v="133000"/>
    <n v="15000"/>
    <n v="148000"/>
    <m/>
    <x v="1"/>
    <x v="0"/>
  </r>
  <r>
    <x v="262"/>
    <x v="262"/>
    <x v="9"/>
    <s v="Unknown "/>
    <s v="Acting Director of Public Health "/>
    <n v="101402"/>
    <n v="2732"/>
    <m/>
    <m/>
    <m/>
    <n v="104134"/>
    <n v="14500"/>
    <n v="118634"/>
    <m/>
    <x v="1"/>
    <x v="0"/>
  </r>
  <r>
    <x v="262"/>
    <x v="262"/>
    <x v="9"/>
    <s v="Kate Kennally"/>
    <s v="Chief Executive "/>
    <n v="171700"/>
    <n v="9298"/>
    <m/>
    <m/>
    <m/>
    <n v="180998"/>
    <n v="30048"/>
    <n v="211046"/>
    <m/>
    <x v="2"/>
    <x v="0"/>
  </r>
  <r>
    <x v="263"/>
    <x v="263"/>
    <x v="9"/>
    <s v="Unknown "/>
    <s v="Strategic Director – Finance (from Feb 2016)"/>
    <n v="90774"/>
    <m/>
    <m/>
    <m/>
    <n v="900"/>
    <n v="91674"/>
    <n v="12345"/>
    <n v="104019"/>
    <m/>
    <x v="1"/>
    <x v="0"/>
  </r>
  <r>
    <x v="263"/>
    <x v="263"/>
    <x v="9"/>
    <s v="Unknown "/>
    <s v="Strategic Director – Growth and Economy"/>
    <n v="90774"/>
    <m/>
    <m/>
    <m/>
    <n v="918"/>
    <n v="91692"/>
    <n v="12345"/>
    <n v="104037"/>
    <m/>
    <x v="1"/>
    <x v="0"/>
  </r>
  <r>
    <x v="264"/>
    <x v="264"/>
    <x v="4"/>
    <s v="Unknown "/>
    <s v="Corporate Director (Service Delivery)"/>
    <n v="89000"/>
    <n v="4000"/>
    <n v="0"/>
    <n v="0"/>
    <n v="0"/>
    <n v="93000"/>
    <n v="12000"/>
    <n v="105000"/>
    <m/>
    <x v="1"/>
    <x v="0"/>
  </r>
  <r>
    <x v="265"/>
    <x v="265"/>
    <x v="9"/>
    <s v="Unknown "/>
    <s v="Chief Executive "/>
    <n v="101000"/>
    <m/>
    <m/>
    <m/>
    <m/>
    <n v="101000"/>
    <n v="17271"/>
    <n v="118271"/>
    <m/>
    <x v="1"/>
    <x v="0"/>
  </r>
  <r>
    <x v="266"/>
    <x v="266"/>
    <x v="9"/>
    <s v="Unknown "/>
    <s v="Strategic Director – Community (from 15/2/16 to 24/3/17)"/>
    <n v="89044"/>
    <m/>
    <m/>
    <m/>
    <n v="1133"/>
    <n v="90177"/>
    <n v="12555"/>
    <n v="102732"/>
    <m/>
    <x v="1"/>
    <x v="0"/>
  </r>
  <r>
    <x v="266"/>
    <x v="266"/>
    <x v="9"/>
    <s v="Unknown "/>
    <s v="Chief Executive "/>
    <n v="116150"/>
    <m/>
    <m/>
    <m/>
    <n v="7844"/>
    <n v="123994"/>
    <n v="16377"/>
    <n v="140371"/>
    <m/>
    <x v="1"/>
    <x v="0"/>
  </r>
  <r>
    <x v="267"/>
    <x v="267"/>
    <x v="2"/>
    <s v="Unknown "/>
    <s v="Chief Executive "/>
    <n v="108346"/>
    <n v="172"/>
    <n v="0"/>
    <n v="0"/>
    <n v="0"/>
    <n v="108518"/>
    <n v="20704"/>
    <n v="129222"/>
    <m/>
    <x v="1"/>
    <x v="0"/>
  </r>
  <r>
    <x v="268"/>
    <x v="268"/>
    <x v="9"/>
    <s v="Unknown "/>
    <s v="Associate Director Legal and Governance - monitoring officer"/>
    <n v="101513"/>
    <m/>
    <m/>
    <m/>
    <m/>
    <n v="101513"/>
    <n v="18272"/>
    <n v="119785"/>
    <m/>
    <x v="1"/>
    <x v="0"/>
  </r>
  <r>
    <x v="268"/>
    <x v="268"/>
    <x v="9"/>
    <s v="Unknown "/>
    <s v="Associate Director Finance - s151 Officer"/>
    <n v="104761"/>
    <n v="86"/>
    <m/>
    <m/>
    <m/>
    <n v="104847"/>
    <n v="18857"/>
    <n v="123704"/>
    <m/>
    <x v="1"/>
    <x v="0"/>
  </r>
  <r>
    <x v="268"/>
    <x v="268"/>
    <x v="9"/>
    <s v="Unknown "/>
    <s v="Corporate Director C"/>
    <n v="149767"/>
    <m/>
    <m/>
    <m/>
    <m/>
    <n v="149767"/>
    <n v="26958"/>
    <n v="176725"/>
    <m/>
    <x v="2"/>
    <x v="0"/>
  </r>
  <r>
    <x v="268"/>
    <x v="268"/>
    <x v="9"/>
    <s v="Unknown "/>
    <s v="Corporate Director A"/>
    <n v="149767"/>
    <n v="1068"/>
    <m/>
    <m/>
    <m/>
    <n v="150835"/>
    <n v="26958"/>
    <n v="177793"/>
    <m/>
    <x v="2"/>
    <x v="0"/>
  </r>
  <r>
    <x v="268"/>
    <x v="268"/>
    <x v="9"/>
    <s v="Unknown "/>
    <s v="Corporate Director B"/>
    <n v="141129"/>
    <n v="710"/>
    <m/>
    <n v="37067"/>
    <m/>
    <n v="178906"/>
    <n v="10601"/>
    <n v="189507"/>
    <m/>
    <x v="2"/>
    <x v="0"/>
  </r>
  <r>
    <x v="269"/>
    <x v="269"/>
    <x v="9"/>
    <s v="Stephen Hill"/>
    <s v="Strategic Director"/>
    <n v="92920"/>
    <m/>
    <m/>
    <m/>
    <m/>
    <n v="92920"/>
    <n v="11522"/>
    <n v="104442"/>
    <m/>
    <x v="1"/>
    <x v="0"/>
  </r>
  <r>
    <x v="269"/>
    <x v="269"/>
    <x v="9"/>
    <s v="Martin Hamilton"/>
    <s v="Strategic Director"/>
    <n v="92920"/>
    <m/>
    <m/>
    <m/>
    <m/>
    <n v="92920"/>
    <n v="11522"/>
    <n v="104442"/>
    <m/>
    <x v="1"/>
    <x v="0"/>
  </r>
  <r>
    <x v="269"/>
    <x v="269"/>
    <x v="9"/>
    <s v="Jason Vaughan"/>
    <s v="Strategic Director"/>
    <n v="97920"/>
    <m/>
    <m/>
    <m/>
    <m/>
    <n v="97920"/>
    <n v="12142"/>
    <n v="110062"/>
    <m/>
    <x v="1"/>
    <x v="0"/>
  </r>
  <r>
    <x v="269"/>
    <x v="269"/>
    <x v="9"/>
    <s v="Matt Prosser "/>
    <s v="Chief Executive "/>
    <n v="131300"/>
    <m/>
    <m/>
    <m/>
    <m/>
    <n v="131300"/>
    <n v="16281"/>
    <n v="147581"/>
    <m/>
    <x v="1"/>
    <x v="0"/>
  </r>
  <r>
    <x v="270"/>
    <x v="270"/>
    <x v="2"/>
    <s v="Unknown "/>
    <s v="Corporate Director (Finance &amp; Operations)"/>
    <n v="101676"/>
    <m/>
    <m/>
    <m/>
    <m/>
    <n v="101676"/>
    <n v="15540"/>
    <n v="117216"/>
    <m/>
    <x v="1"/>
    <x v="0"/>
  </r>
  <r>
    <x v="270"/>
    <x v="270"/>
    <x v="2"/>
    <s v="Unknown "/>
    <s v="Corporate Director (Housing &amp; Regeneration)"/>
    <n v="100540"/>
    <m/>
    <m/>
    <m/>
    <n v="2550"/>
    <n v="103090"/>
    <n v="15881"/>
    <n v="118971"/>
    <m/>
    <x v="1"/>
    <x v="0"/>
  </r>
  <r>
    <x v="270"/>
    <x v="270"/>
    <x v="2"/>
    <s v="Unknown "/>
    <s v="Chief Executive "/>
    <n v="129692"/>
    <m/>
    <m/>
    <m/>
    <m/>
    <n v="129692"/>
    <n v="19983"/>
    <n v="149675"/>
    <m/>
    <x v="1"/>
    <x v="0"/>
  </r>
  <r>
    <x v="271"/>
    <x v="271"/>
    <x v="2"/>
    <s v="Unknown "/>
    <s v="Assistant Chief Executive &amp; Chief Finance Officer"/>
    <n v="99782"/>
    <m/>
    <m/>
    <m/>
    <m/>
    <n v="99782"/>
    <n v="14046"/>
    <n v="113828"/>
    <m/>
    <x v="1"/>
    <x v="0"/>
  </r>
  <r>
    <x v="271"/>
    <x v="271"/>
    <x v="2"/>
    <s v="Unknown "/>
    <s v="Assistant Chief Executive (Governance &amp; HR) (Monitoring Officer) * Combined post for 2015/16"/>
    <n v="99782"/>
    <m/>
    <m/>
    <m/>
    <m/>
    <n v="99782"/>
    <n v="14046"/>
    <n v="113828"/>
    <m/>
    <x v="1"/>
    <x v="0"/>
  </r>
  <r>
    <x v="271"/>
    <x v="271"/>
    <x v="2"/>
    <s v="Unknown "/>
    <s v="Chief Education Officer"/>
    <n v="100060"/>
    <m/>
    <m/>
    <m/>
    <m/>
    <n v="100060"/>
    <n v="14085"/>
    <n v="114145"/>
    <m/>
    <x v="1"/>
    <x v="0"/>
  </r>
  <r>
    <x v="271"/>
    <x v="271"/>
    <x v="2"/>
    <s v="Unknown "/>
    <s v="Director of Public Health"/>
    <n v="101015"/>
    <m/>
    <m/>
    <m/>
    <m/>
    <n v="101015"/>
    <n v="14219"/>
    <n v="115234"/>
    <m/>
    <x v="1"/>
    <x v="0"/>
  </r>
  <r>
    <x v="271"/>
    <x v="271"/>
    <x v="2"/>
    <s v="Unknown "/>
    <s v="Director Childrens &amp; Adults Services"/>
    <n v="134911"/>
    <m/>
    <m/>
    <m/>
    <m/>
    <n v="134911"/>
    <m/>
    <n v="134911"/>
    <m/>
    <x v="1"/>
    <x v="0"/>
  </r>
  <r>
    <x v="271"/>
    <x v="271"/>
    <x v="2"/>
    <s v="Unknown "/>
    <s v="Executive Director of Environment Sustainable Communities"/>
    <n v="134911"/>
    <m/>
    <m/>
    <m/>
    <m/>
    <n v="134911"/>
    <n v="18965"/>
    <n v="153876"/>
    <m/>
    <x v="2"/>
    <x v="0"/>
  </r>
  <r>
    <x v="271"/>
    <x v="271"/>
    <x v="2"/>
    <s v="Philip Simpkins "/>
    <s v="Chief Executive "/>
    <n v="171700"/>
    <m/>
    <m/>
    <m/>
    <m/>
    <n v="171700"/>
    <n v="24115"/>
    <n v="195815"/>
    <m/>
    <x v="2"/>
    <x v="0"/>
  </r>
  <r>
    <x v="272"/>
    <x v="272"/>
    <x v="9"/>
    <s v="Unknown "/>
    <s v="Chief Executive "/>
    <n v="88000"/>
    <m/>
    <m/>
    <m/>
    <m/>
    <n v="88000"/>
    <n v="12000"/>
    <n v="100000"/>
    <m/>
    <x v="1"/>
    <x v="0"/>
  </r>
  <r>
    <x v="273"/>
    <x v="273"/>
    <x v="2"/>
    <s v="Unknown "/>
    <s v="Corporate Director"/>
    <n v="98000"/>
    <n v="6000"/>
    <m/>
    <m/>
    <m/>
    <n v="104000"/>
    <n v="17000"/>
    <n v="121000"/>
    <m/>
    <x v="1"/>
    <x v="0"/>
  </r>
  <r>
    <x v="273"/>
    <x v="273"/>
    <x v="2"/>
    <s v="Unknown "/>
    <s v="Chief Executive "/>
    <n v="143000"/>
    <n v="6000"/>
    <m/>
    <m/>
    <m/>
    <n v="149000"/>
    <n v="24000"/>
    <n v="173000"/>
    <m/>
    <x v="2"/>
    <x v="0"/>
  </r>
  <r>
    <x v="273"/>
    <x v="273"/>
    <x v="2"/>
    <s v="Unknown "/>
    <s v="Director of Environment"/>
    <n v="98000"/>
    <n v="6000"/>
    <m/>
    <n v="159000"/>
    <n v="3000"/>
    <n v="266000"/>
    <n v="17000"/>
    <n v="283000"/>
    <m/>
    <x v="2"/>
    <x v="0"/>
  </r>
  <r>
    <x v="274"/>
    <x v="274"/>
    <x v="2"/>
    <s v="M Scott"/>
    <s v="Director of Public Health"/>
    <n v="101182"/>
    <n v="2994"/>
    <m/>
    <m/>
    <m/>
    <n v="104176"/>
    <n v="25734"/>
    <n v="129910"/>
    <m/>
    <x v="1"/>
    <x v="0"/>
  </r>
  <r>
    <x v="274"/>
    <x v="274"/>
    <x v="2"/>
    <s v="M Coiffait "/>
    <s v="Director of Community Services"/>
    <n v="117050"/>
    <n v="528"/>
    <m/>
    <m/>
    <m/>
    <n v="117578"/>
    <n v="29145"/>
    <n v="146723"/>
    <m/>
    <x v="1"/>
    <x v="0"/>
  </r>
  <r>
    <x v="274"/>
    <x v="274"/>
    <x v="2"/>
    <s v="J Longhurst "/>
    <s v="Director of Regeneration &amp; Business Support"/>
    <n v="115550"/>
    <n v="2685"/>
    <m/>
    <m/>
    <m/>
    <n v="118235"/>
    <n v="28772"/>
    <n v="147007"/>
    <m/>
    <x v="1"/>
    <x v="0"/>
  </r>
  <r>
    <x v="274"/>
    <x v="274"/>
    <x v="2"/>
    <s v="C Warboys "/>
    <s v="Director of Resources"/>
    <n v="117050"/>
    <n v="1073"/>
    <m/>
    <m/>
    <m/>
    <n v="118123"/>
    <n v="29145"/>
    <n v="147268"/>
    <m/>
    <x v="1"/>
    <x v="0"/>
  </r>
  <r>
    <x v="274"/>
    <x v="274"/>
    <x v="2"/>
    <s v="S Harrison "/>
    <s v="Director of Children's Services"/>
    <n v="146450"/>
    <n v="748"/>
    <m/>
    <m/>
    <m/>
    <n v="147198"/>
    <n v="36466"/>
    <n v="183664"/>
    <m/>
    <x v="2"/>
    <x v="0"/>
  </r>
  <r>
    <x v="274"/>
    <x v="274"/>
    <x v="2"/>
    <s v="J Ogley "/>
    <s v="Director of Social Care, Health &amp; Housing"/>
    <n v="146450"/>
    <n v="1699"/>
    <m/>
    <m/>
    <m/>
    <n v="148149"/>
    <n v="36466"/>
    <n v="184615"/>
    <m/>
    <x v="2"/>
    <x v="0"/>
  </r>
  <r>
    <x v="274"/>
    <x v="274"/>
    <x v="2"/>
    <s v="R Carr "/>
    <s v="Chief Executive "/>
    <n v="183113"/>
    <n v="1457"/>
    <m/>
    <m/>
    <m/>
    <n v="184570"/>
    <n v="45595"/>
    <n v="230165"/>
    <m/>
    <x v="2"/>
    <x v="0"/>
  </r>
  <r>
    <x v="275"/>
    <x v="275"/>
    <x v="9"/>
    <s v="Jason Vaughan"/>
    <s v="Strategic Director"/>
    <n v="97920"/>
    <m/>
    <m/>
    <m/>
    <m/>
    <n v="97920"/>
    <n v="12142"/>
    <n v="110062"/>
    <m/>
    <x v="1"/>
    <x v="0"/>
  </r>
  <r>
    <x v="275"/>
    <x v="275"/>
    <x v="9"/>
    <s v="Matt Prosser "/>
    <s v="Chief Executive "/>
    <n v="131300"/>
    <m/>
    <m/>
    <m/>
    <m/>
    <n v="131300"/>
    <n v="16281"/>
    <n v="147581"/>
    <m/>
    <x v="1"/>
    <x v="0"/>
  </r>
  <r>
    <x v="276"/>
    <x v="276"/>
    <x v="4"/>
    <s v="Norma Atlay"/>
    <s v="Strategic Director of Finance Policy and Governance"/>
    <n v="90712"/>
    <m/>
    <m/>
    <m/>
    <m/>
    <n v="90712"/>
    <n v="13440"/>
    <n v="104152"/>
    <m/>
    <x v="1"/>
    <x v="0"/>
  </r>
  <r>
    <x v="276"/>
    <x v="276"/>
    <x v="4"/>
    <s v="David Scholes "/>
    <s v="Chief Executive "/>
    <n v="118339"/>
    <m/>
    <m/>
    <m/>
    <m/>
    <n v="118339"/>
    <n v="17723"/>
    <n v="136062"/>
    <m/>
    <x v="1"/>
    <x v="0"/>
  </r>
  <r>
    <x v="276"/>
    <x v="276"/>
    <x v="4"/>
    <s v="Unknown "/>
    <s v="Head of Policy Partnership and Community Development"/>
    <n v="36112"/>
    <m/>
    <m/>
    <n v="123023"/>
    <m/>
    <n v="159135"/>
    <n v="4694"/>
    <n v="163829"/>
    <m/>
    <x v="2"/>
    <x v="0"/>
  </r>
  <r>
    <x v="276"/>
    <x v="276"/>
    <x v="4"/>
    <s v="John Robinson"/>
    <s v="Strategic Director of Customer Services"/>
    <n v="45879"/>
    <m/>
    <m/>
    <n v="185660"/>
    <m/>
    <n v="231539"/>
    <n v="6720"/>
    <n v="238259"/>
    <m/>
    <x v="2"/>
    <x v="0"/>
  </r>
  <r>
    <x v="277"/>
    <x v="277"/>
    <x v="5"/>
    <s v="Unknown "/>
    <s v="Director of Public Health"/>
    <n v="96204"/>
    <m/>
    <m/>
    <m/>
    <m/>
    <n v="96204"/>
    <n v="13418"/>
    <n v="109622"/>
    <m/>
    <x v="1"/>
    <x v="0"/>
  </r>
  <r>
    <x v="277"/>
    <x v="277"/>
    <x v="5"/>
    <s v="Unknown "/>
    <s v="Director of Human Resources"/>
    <n v="86593"/>
    <m/>
    <m/>
    <m/>
    <n v="9966"/>
    <n v="96559"/>
    <n v="13808"/>
    <n v="110367"/>
    <m/>
    <x v="1"/>
    <x v="0"/>
  </r>
  <r>
    <x v="277"/>
    <x v="277"/>
    <x v="5"/>
    <s v="Unknown "/>
    <s v="Chief Fire Officer"/>
    <n v="108162"/>
    <m/>
    <m/>
    <m/>
    <m/>
    <n v="108162"/>
    <n v="18277"/>
    <n v="126439"/>
    <m/>
    <x v="1"/>
    <x v="0"/>
  </r>
  <r>
    <x v="277"/>
    <x v="277"/>
    <x v="5"/>
    <s v="Unknown "/>
    <s v="Director of Local Services and Housing"/>
    <n v="113545"/>
    <m/>
    <m/>
    <m/>
    <m/>
    <n v="113545"/>
    <n v="17940"/>
    <n v="131485"/>
    <m/>
    <x v="1"/>
    <x v="0"/>
  </r>
  <r>
    <x v="277"/>
    <x v="277"/>
    <x v="5"/>
    <s v="Unknown "/>
    <s v="Director of Planning and Economy"/>
    <n v="98639"/>
    <m/>
    <m/>
    <m/>
    <n v="19169"/>
    <n v="117808"/>
    <n v="15585"/>
    <n v="133393"/>
    <m/>
    <x v="1"/>
    <x v="0"/>
  </r>
  <r>
    <x v="277"/>
    <x v="277"/>
    <x v="5"/>
    <s v="Unknown "/>
    <s v="Director of Corporate Resources"/>
    <n v="107860"/>
    <m/>
    <m/>
    <m/>
    <n v="11488"/>
    <n v="119348"/>
    <n v="17042"/>
    <n v="136390"/>
    <m/>
    <x v="1"/>
    <x v="0"/>
  </r>
  <r>
    <x v="277"/>
    <x v="277"/>
    <x v="5"/>
    <s v="Unknown "/>
    <s v="Director of Education and Skills"/>
    <n v="116150"/>
    <m/>
    <m/>
    <m/>
    <n v="2104"/>
    <n v="118254"/>
    <n v="18352"/>
    <n v="136606"/>
    <m/>
    <x v="1"/>
    <x v="0"/>
  </r>
  <r>
    <x v="277"/>
    <x v="277"/>
    <x v="5"/>
    <s v="Daljit Lally"/>
    <s v="Deputy Chief Executive"/>
    <n v="156311"/>
    <m/>
    <m/>
    <m/>
    <n v="19180"/>
    <n v="175491"/>
    <n v="24208"/>
    <n v="199699"/>
    <m/>
    <x v="2"/>
    <x v="0"/>
  </r>
  <r>
    <x v="277"/>
    <x v="277"/>
    <x v="5"/>
    <s v="Steven Mason"/>
    <s v="Chief Executive "/>
    <n v="142569"/>
    <m/>
    <m/>
    <m/>
    <n v="65888"/>
    <n v="208457"/>
    <n v="22297"/>
    <n v="230754"/>
    <m/>
    <x v="2"/>
    <x v="0"/>
  </r>
  <r>
    <x v="278"/>
    <x v="278"/>
    <x v="9"/>
    <s v="Matt Prosser "/>
    <s v="Chief Executive "/>
    <n v="131300"/>
    <m/>
    <m/>
    <m/>
    <m/>
    <n v="131300"/>
    <n v="16281"/>
    <n v="147581"/>
    <m/>
    <x v="1"/>
    <x v="0"/>
  </r>
  <r>
    <x v="279"/>
    <x v="279"/>
    <x v="2"/>
    <s v="Unknown "/>
    <s v="Director of Community and Environmental Services"/>
    <n v="88946"/>
    <m/>
    <m/>
    <m/>
    <m/>
    <n v="88946"/>
    <n v="14121"/>
    <n v="103067"/>
    <m/>
    <x v="1"/>
    <x v="0"/>
  </r>
  <r>
    <x v="279"/>
    <x v="279"/>
    <x v="2"/>
    <s v="Unknown "/>
    <s v="Director of Finance"/>
    <n v="90665"/>
    <m/>
    <m/>
    <m/>
    <m/>
    <n v="90665"/>
    <n v="14597"/>
    <n v="105262"/>
    <m/>
    <x v="1"/>
    <x v="0"/>
  </r>
  <r>
    <x v="279"/>
    <x v="279"/>
    <x v="2"/>
    <s v="Unknown "/>
    <s v="Chief Executive "/>
    <n v="122126"/>
    <m/>
    <m/>
    <m/>
    <m/>
    <n v="122126"/>
    <n v="19463"/>
    <n v="141589"/>
    <m/>
    <x v="1"/>
    <x v="0"/>
  </r>
  <r>
    <x v="280"/>
    <x v="280"/>
    <x v="4"/>
    <s v="Unknown "/>
    <s v="Director of Service Delivery from July 2016 (was Senior Head of Community)"/>
    <n v="92075"/>
    <n v="3288"/>
    <m/>
    <m/>
    <m/>
    <n v="95363"/>
    <n v="18915"/>
    <n v="114278"/>
    <m/>
    <x v="1"/>
    <x v="0"/>
  </r>
  <r>
    <x v="280"/>
    <x v="280"/>
    <x v="4"/>
    <s v="Unknown "/>
    <s v="Deputy Chief Executive"/>
    <n v="98675"/>
    <n v="76"/>
    <m/>
    <m/>
    <m/>
    <n v="98751"/>
    <n v="19849"/>
    <n v="118600"/>
    <m/>
    <x v="1"/>
    <x v="0"/>
  </r>
  <r>
    <x v="280"/>
    <x v="280"/>
    <x v="4"/>
    <s v="Unknown "/>
    <s v="Chief Executive "/>
    <n v="132978"/>
    <n v="3850"/>
    <m/>
    <m/>
    <m/>
    <n v="136828"/>
    <n v="25447"/>
    <n v="162275"/>
    <m/>
    <x v="2"/>
    <x v="0"/>
  </r>
  <r>
    <x v="281"/>
    <x v="281"/>
    <x v="2"/>
    <s v="Unknown "/>
    <s v="Head of regeneration and Development"/>
    <n v="31495"/>
    <n v="0"/>
    <n v="0"/>
    <n v="72006"/>
    <n v="0"/>
    <n v="103501"/>
    <n v="4876"/>
    <n v="108377"/>
    <m/>
    <x v="1"/>
    <x v="0"/>
  </r>
  <r>
    <x v="281"/>
    <x v="281"/>
    <x v="2"/>
    <s v="Unknown "/>
    <s v="Head of Corporate Strategy and Client Services "/>
    <n v="121707"/>
    <m/>
    <m/>
    <m/>
    <m/>
    <n v="121707"/>
    <n v="11548"/>
    <n v="133255"/>
    <m/>
    <x v="1"/>
    <x v="0"/>
  </r>
  <r>
    <x v="281"/>
    <x v="281"/>
    <x v="2"/>
    <s v="Unknown "/>
    <s v="Managing Director "/>
    <n v="137821"/>
    <m/>
    <m/>
    <m/>
    <m/>
    <n v="137821"/>
    <n v="21913"/>
    <n v="159734"/>
    <m/>
    <x v="2"/>
    <x v="0"/>
  </r>
  <r>
    <x v="282"/>
    <x v="282"/>
    <x v="4"/>
    <s v="Unknown "/>
    <s v="Director of Operational Services"/>
    <n v="82416"/>
    <m/>
    <m/>
    <m/>
    <n v="8384"/>
    <n v="90800"/>
    <n v="17802"/>
    <n v="108602"/>
    <m/>
    <x v="1"/>
    <x v="0"/>
  </r>
  <r>
    <x v="282"/>
    <x v="282"/>
    <x v="4"/>
    <s v="Unknown "/>
    <s v="Director of Corporate Resources and Governance"/>
    <n v="87872"/>
    <m/>
    <m/>
    <m/>
    <n v="6243"/>
    <n v="94115"/>
    <n v="18406"/>
    <n v="112521"/>
    <m/>
    <x v="1"/>
    <x v="0"/>
  </r>
  <r>
    <x v="283"/>
    <x v="283"/>
    <x v="4"/>
    <s v="Unknown "/>
    <s v="Corporate Director (Law &amp; Governance)"/>
    <n v="87000"/>
    <m/>
    <m/>
    <m/>
    <n v="4000"/>
    <n v="91000"/>
    <n v="11000"/>
    <n v="102000"/>
    <m/>
    <x v="1"/>
    <x v="0"/>
  </r>
  <r>
    <x v="283"/>
    <x v="283"/>
    <x v="4"/>
    <s v="Unknown "/>
    <s v="Corporate Director (Development)"/>
    <n v="94000"/>
    <m/>
    <m/>
    <m/>
    <n v="4000"/>
    <n v="98000"/>
    <n v="13000"/>
    <n v="111000"/>
    <m/>
    <x v="1"/>
    <x v="0"/>
  </r>
  <r>
    <x v="283"/>
    <x v="283"/>
    <x v="4"/>
    <s v="Unknown "/>
    <s v="Chief Executive "/>
    <n v="106000"/>
    <m/>
    <m/>
    <m/>
    <m/>
    <n v="106000"/>
    <n v="13000"/>
    <n v="119000"/>
    <m/>
    <x v="1"/>
    <x v="0"/>
  </r>
  <r>
    <x v="284"/>
    <x v="284"/>
    <x v="4"/>
    <s v="Unknown "/>
    <s v="Assistant Director of Legal and Democratic Services (Monitoring Officer for both LDC and EBC)"/>
    <n v="80000"/>
    <m/>
    <m/>
    <m/>
    <n v="5000"/>
    <n v="85000"/>
    <n v="17000"/>
    <n v="102000"/>
    <m/>
    <x v="1"/>
    <x v="0"/>
  </r>
  <r>
    <x v="284"/>
    <x v="284"/>
    <x v="4"/>
    <s v="Unknown "/>
    <s v="Director of Service Delivery (left 31 May 2016 )"/>
    <n v="39000"/>
    <m/>
    <m/>
    <n v="68000"/>
    <m/>
    <n v="107000"/>
    <n v="3000"/>
    <n v="110000"/>
    <m/>
    <x v="1"/>
    <x v="0"/>
  </r>
  <r>
    <x v="285"/>
    <x v="285"/>
    <x v="4"/>
    <s v="Unknown "/>
    <s v="Head of Legal Services"/>
    <n v="106000"/>
    <m/>
    <m/>
    <m/>
    <m/>
    <n v="106000"/>
    <n v="6000"/>
    <n v="112000"/>
    <m/>
    <x v="1"/>
    <x v="0"/>
  </r>
  <r>
    <x v="285"/>
    <x v="285"/>
    <x v="4"/>
    <s v="Unknown "/>
    <s v="Chief Financial Officer - Director of Resources"/>
    <n v="100000"/>
    <m/>
    <m/>
    <m/>
    <m/>
    <n v="100000"/>
    <n v="13000"/>
    <n v="113000"/>
    <m/>
    <x v="1"/>
    <x v="0"/>
  </r>
  <r>
    <x v="285"/>
    <x v="285"/>
    <x v="4"/>
    <s v="Unknown "/>
    <s v="Deputy Chief Executive"/>
    <n v="108000"/>
    <m/>
    <m/>
    <m/>
    <m/>
    <n v="108000"/>
    <n v="14000"/>
    <n v="122000"/>
    <m/>
    <x v="1"/>
    <x v="0"/>
  </r>
  <r>
    <x v="285"/>
    <x v="285"/>
    <x v="4"/>
    <s v="Unknown "/>
    <s v="Head of paid service - Chief Executive"/>
    <n v="113000"/>
    <m/>
    <m/>
    <m/>
    <m/>
    <n v="113000"/>
    <n v="16000"/>
    <n v="129000"/>
    <m/>
    <x v="1"/>
    <x v="0"/>
  </r>
  <r>
    <x v="286"/>
    <x v="286"/>
    <x v="4"/>
    <s v="Unknown "/>
    <s v="Executive Director of Business Operations"/>
    <n v="94073"/>
    <m/>
    <m/>
    <m/>
    <m/>
    <n v="94073"/>
    <n v="18854"/>
    <n v="112927"/>
    <m/>
    <x v="1"/>
    <x v="0"/>
  </r>
  <r>
    <x v="286"/>
    <x v="286"/>
    <x v="4"/>
    <s v="Unknown "/>
    <s v="Executive Director of Resources"/>
    <n v="94852"/>
    <m/>
    <m/>
    <m/>
    <m/>
    <n v="94852"/>
    <n v="18854"/>
    <n v="113706"/>
    <m/>
    <x v="1"/>
    <x v="0"/>
  </r>
  <r>
    <x v="287"/>
    <x v="287"/>
    <x v="4"/>
    <s v="Unknown "/>
    <s v="Managing Director "/>
    <n v="109908"/>
    <m/>
    <n v="1633"/>
    <m/>
    <m/>
    <n v="111541"/>
    <m/>
    <n v="111541"/>
    <m/>
    <x v="1"/>
    <x v="0"/>
  </r>
  <r>
    <x v="287"/>
    <x v="287"/>
    <x v="4"/>
    <s v="Unknown "/>
    <s v="Strategic Director - Internal  "/>
    <n v="104284"/>
    <m/>
    <m/>
    <m/>
    <m/>
    <n v="104284"/>
    <n v="13626"/>
    <n v="117910"/>
    <m/>
    <x v="1"/>
    <x v="0"/>
  </r>
  <r>
    <x v="288"/>
    <x v="288"/>
    <x v="4"/>
    <s v="Unknown "/>
    <s v="Director of Environment &amp; Community Services"/>
    <n v="93567"/>
    <n v="108"/>
    <m/>
    <m/>
    <m/>
    <n v="93675"/>
    <n v="17758"/>
    <n v="111433"/>
    <m/>
    <x v="1"/>
    <x v="0"/>
  </r>
  <r>
    <x v="288"/>
    <x v="288"/>
    <x v="4"/>
    <s v="Unknown "/>
    <s v="Director of Governance &amp; Corporate Services (Monitoring Officer)"/>
    <n v="102226"/>
    <n v="108"/>
    <n v="2851"/>
    <m/>
    <m/>
    <n v="105185"/>
    <n v="20128"/>
    <n v="125313"/>
    <m/>
    <x v="1"/>
    <x v="0"/>
  </r>
  <r>
    <x v="288"/>
    <x v="288"/>
    <x v="4"/>
    <s v="Unknown "/>
    <s v="Chief Executive "/>
    <n v="129117"/>
    <n v="108"/>
    <n v="3689"/>
    <m/>
    <m/>
    <n v="132914"/>
    <n v="25577"/>
    <n v="158491"/>
    <m/>
    <x v="2"/>
    <x v="0"/>
  </r>
  <r>
    <x v="289"/>
    <x v="289"/>
    <x v="4"/>
    <s v="Unknown "/>
    <s v="Dir of Finance, Housing &amp; Comm (S.151 Officer)"/>
    <n v="84000"/>
    <n v="3000"/>
    <m/>
    <m/>
    <n v="7000"/>
    <n v="94000"/>
    <n v="12000"/>
    <n v="106000"/>
    <m/>
    <x v="1"/>
    <x v="0"/>
  </r>
  <r>
    <x v="289"/>
    <x v="289"/>
    <x v="4"/>
    <s v="Unknown "/>
    <s v="Dir of Governance (Monitoring Officer)"/>
    <n v="84000"/>
    <n v="3000"/>
    <m/>
    <m/>
    <n v="7000"/>
    <n v="94000"/>
    <n v="12000"/>
    <n v="106000"/>
    <m/>
    <x v="1"/>
    <x v="0"/>
  </r>
  <r>
    <x v="289"/>
    <x v="289"/>
    <x v="4"/>
    <s v="Unknown "/>
    <s v="Dir of Environment &amp; Corp Assets"/>
    <n v="84000"/>
    <n v="3000"/>
    <m/>
    <m/>
    <n v="7000"/>
    <n v="94000"/>
    <n v="12000"/>
    <n v="106000"/>
    <m/>
    <x v="1"/>
    <x v="0"/>
  </r>
  <r>
    <x v="289"/>
    <x v="289"/>
    <x v="4"/>
    <s v="Unknown "/>
    <s v="Chief Executive "/>
    <n v="119000"/>
    <n v="3000"/>
    <m/>
    <m/>
    <n v="10000"/>
    <n v="132000"/>
    <n v="18000"/>
    <n v="150000"/>
    <m/>
    <x v="1"/>
    <x v="0"/>
  </r>
  <r>
    <x v="290"/>
    <x v="290"/>
    <x v="2"/>
    <s v="Unknown "/>
    <s v="Head of Regeneration &amp; Economic Development"/>
    <n v="96828"/>
    <n v="2012"/>
    <n v="5949"/>
    <m/>
    <n v="1389"/>
    <n v="106178"/>
    <n v="14903"/>
    <n v="121081"/>
    <m/>
    <x v="1"/>
    <x v="0"/>
  </r>
  <r>
    <x v="290"/>
    <x v="290"/>
    <x v="2"/>
    <s v="Unknown "/>
    <s v="Head of Street Scene and Leisure Services"/>
    <n v="98792"/>
    <n v="2269"/>
    <n v="5264"/>
    <m/>
    <n v="837"/>
    <n v="107162"/>
    <n v="15088"/>
    <n v="122250"/>
    <m/>
    <x v="1"/>
    <x v="0"/>
  </r>
  <r>
    <x v="290"/>
    <x v="290"/>
    <x v="2"/>
    <s v="Unknown "/>
    <s v="Head of Customer Services"/>
    <n v="98151"/>
    <n v="2269"/>
    <n v="5614"/>
    <m/>
    <n v="1868"/>
    <n v="107902"/>
    <n v="15167"/>
    <n v="123069"/>
    <m/>
    <x v="1"/>
    <x v="0"/>
  </r>
  <r>
    <x v="290"/>
    <x v="290"/>
    <x v="2"/>
    <s v="Unknown "/>
    <s v="Head of Housing Services"/>
    <n v="99897"/>
    <n v="2269"/>
    <n v="6700"/>
    <m/>
    <n v="2365"/>
    <n v="111231"/>
    <n v="15457"/>
    <n v="126688"/>
    <m/>
    <x v="1"/>
    <x v="0"/>
  </r>
  <r>
    <x v="290"/>
    <x v="290"/>
    <x v="2"/>
    <s v="Unknown "/>
    <s v="Commissioning Director - People and Places "/>
    <n v="114670"/>
    <n v="3963"/>
    <n v="5246"/>
    <n v="0"/>
    <n v="0"/>
    <n v="123879"/>
    <n v="17388"/>
    <n v="141267"/>
    <m/>
    <x v="1"/>
    <x v="0"/>
  </r>
  <r>
    <x v="290"/>
    <x v="290"/>
    <x v="2"/>
    <s v="Unknown "/>
    <s v="Commissioning director - Resourcing and Place Shaping "/>
    <n v="114799"/>
    <n v="3963"/>
    <n v="8394"/>
    <n v="0"/>
    <n v="2365"/>
    <n v="129521"/>
    <n v="17863"/>
    <n v="147384"/>
    <m/>
    <x v="1"/>
    <x v="0"/>
  </r>
  <r>
    <x v="290"/>
    <x v="290"/>
    <x v="2"/>
    <s v="Bala Mahendran "/>
    <s v="Chief Executive "/>
    <n v="133185"/>
    <n v="4411"/>
    <n v="39564"/>
    <n v="0"/>
    <n v="2830"/>
    <n v="179990"/>
    <n v="0"/>
    <n v="179990"/>
    <m/>
    <x v="2"/>
    <x v="0"/>
  </r>
  <r>
    <x v="291"/>
    <x v="291"/>
    <x v="4"/>
    <s v="Unknown "/>
    <s v="Director (Communities)"/>
    <n v="94000"/>
    <m/>
    <m/>
    <m/>
    <m/>
    <n v="94000"/>
    <n v="13000"/>
    <n v="107000"/>
    <m/>
    <x v="1"/>
    <x v="0"/>
  </r>
  <r>
    <x v="291"/>
    <x v="291"/>
    <x v="4"/>
    <s v="Unknown "/>
    <s v="Chief Executive "/>
    <n v="126000"/>
    <m/>
    <m/>
    <m/>
    <m/>
    <n v="126000"/>
    <m/>
    <n v="126000"/>
    <m/>
    <x v="1"/>
    <x v="0"/>
  </r>
  <r>
    <x v="292"/>
    <x v="292"/>
    <x v="2"/>
    <s v="Unknown "/>
    <s v="Corporate Director "/>
    <n v="102807"/>
    <m/>
    <m/>
    <m/>
    <m/>
    <n v="102807"/>
    <n v="14804"/>
    <n v="117611"/>
    <m/>
    <x v="1"/>
    <x v="0"/>
  </r>
  <r>
    <x v="292"/>
    <x v="292"/>
    <x v="2"/>
    <s v="Unknown "/>
    <s v="Corporate Director "/>
    <n v="102807"/>
    <m/>
    <m/>
    <m/>
    <m/>
    <n v="102807"/>
    <n v="14804"/>
    <n v="117611"/>
    <m/>
    <x v="1"/>
    <x v="0"/>
  </r>
  <r>
    <x v="292"/>
    <x v="292"/>
    <x v="2"/>
    <s v="Unknown "/>
    <s v="Chief Executive "/>
    <n v="132502"/>
    <m/>
    <m/>
    <m/>
    <m/>
    <n v="132502"/>
    <n v="19081"/>
    <n v="151583"/>
    <m/>
    <x v="2"/>
    <x v="0"/>
  </r>
  <r>
    <x v="293"/>
    <x v="293"/>
    <x v="4"/>
    <s v="Unknown "/>
    <s v="Chief Executive "/>
    <n v="118000"/>
    <m/>
    <m/>
    <m/>
    <n v="18000"/>
    <n v="136000"/>
    <n v="17000"/>
    <n v="153000"/>
    <m/>
    <x v="2"/>
    <x v="0"/>
  </r>
  <r>
    <x v="294"/>
    <x v="294"/>
    <x v="2"/>
    <s v="Unknown"/>
    <s v="Chief Executive"/>
    <n v="92500"/>
    <m/>
    <n v="5000"/>
    <m/>
    <m/>
    <n v="97500"/>
    <n v="12810"/>
    <n v="110310"/>
    <m/>
    <x v="1"/>
    <x v="0"/>
  </r>
  <r>
    <x v="295"/>
    <x v="295"/>
    <x v="4"/>
    <s v="Unknown "/>
    <s v="Chief Planning Officer"/>
    <n v="88830"/>
    <m/>
    <n v="500"/>
    <m/>
    <m/>
    <n v="89330"/>
    <n v="12685"/>
    <n v="102015"/>
    <m/>
    <x v="1"/>
    <x v="0"/>
  </r>
  <r>
    <x v="295"/>
    <x v="295"/>
    <x v="4"/>
    <s v="Unknown "/>
    <s v="Chief Officer Corporate Services"/>
    <n v="88830"/>
    <n v="45"/>
    <n v="500"/>
    <m/>
    <m/>
    <n v="89375"/>
    <n v="12685"/>
    <n v="102060"/>
    <m/>
    <x v="1"/>
    <x v="0"/>
  </r>
  <r>
    <x v="295"/>
    <x v="295"/>
    <x v="4"/>
    <s v="Unknown "/>
    <s v="Chief Finance Officer"/>
    <n v="88830"/>
    <n v="190"/>
    <n v="500"/>
    <m/>
    <m/>
    <n v="89520"/>
    <n v="12685"/>
    <n v="102205"/>
    <m/>
    <x v="1"/>
    <x v="0"/>
  </r>
  <r>
    <x v="295"/>
    <x v="295"/>
    <x v="4"/>
    <s v="Unknown "/>
    <s v="Chief Officer Environmental and Operations"/>
    <n v="88830"/>
    <n v="209"/>
    <n v="500"/>
    <m/>
    <m/>
    <n v="89539"/>
    <n v="12685"/>
    <n v="102224"/>
    <m/>
    <x v="1"/>
    <x v="0"/>
  </r>
  <r>
    <x v="295"/>
    <x v="295"/>
    <x v="4"/>
    <s v="Unknown "/>
    <s v="Chief Officer Communities and Business"/>
    <n v="88830"/>
    <n v="217"/>
    <n v="500"/>
    <m/>
    <m/>
    <n v="89547"/>
    <n v="12685"/>
    <n v="102232"/>
    <m/>
    <x v="1"/>
    <x v="0"/>
  </r>
  <r>
    <x v="295"/>
    <x v="295"/>
    <x v="4"/>
    <s v="P Ramewal "/>
    <s v="Chief Executive "/>
    <n v="149929"/>
    <n v="186"/>
    <n v="3598"/>
    <m/>
    <n v="1421"/>
    <n v="155134"/>
    <n v="21801"/>
    <n v="176935"/>
    <m/>
    <x v="2"/>
    <x v="0"/>
  </r>
  <r>
    <x v="296"/>
    <x v="296"/>
    <x v="2"/>
    <s v="Unknown "/>
    <s v="Strategic Director - Transformation and Resources"/>
    <n v="110000"/>
    <m/>
    <m/>
    <m/>
    <m/>
    <n v="110000"/>
    <n v="6000"/>
    <n v="116000"/>
    <m/>
    <x v="1"/>
    <x v="0"/>
  </r>
  <r>
    <x v="296"/>
    <x v="296"/>
    <x v="2"/>
    <s v="Unknown "/>
    <s v="Strategic Director - Corporate Services"/>
    <n v="113000"/>
    <m/>
    <m/>
    <m/>
    <m/>
    <n v="113000"/>
    <n v="16000"/>
    <n v="129000"/>
    <m/>
    <x v="1"/>
    <x v="0"/>
  </r>
  <r>
    <x v="296"/>
    <x v="296"/>
    <x v="2"/>
    <s v="Unknown "/>
    <s v="Chief Executive "/>
    <n v="135000"/>
    <m/>
    <m/>
    <m/>
    <m/>
    <n v="135000"/>
    <m/>
    <n v="135000"/>
    <m/>
    <x v="1"/>
    <x v="0"/>
  </r>
  <r>
    <x v="297"/>
    <x v="297"/>
    <x v="4"/>
    <s v="Unknown "/>
    <s v="Corporate Director, Strategic Operations"/>
    <n v="100984"/>
    <m/>
    <m/>
    <m/>
    <m/>
    <n v="100984"/>
    <n v="11552"/>
    <n v="112536"/>
    <m/>
    <x v="1"/>
    <x v="0"/>
  </r>
  <r>
    <x v="297"/>
    <x v="297"/>
    <x v="4"/>
    <s v="Unknown "/>
    <s v="Corporate Director, Strategic Development"/>
    <n v="100984"/>
    <m/>
    <m/>
    <m/>
    <m/>
    <n v="100984"/>
    <n v="11552"/>
    <n v="112536"/>
    <m/>
    <x v="1"/>
    <x v="0"/>
  </r>
  <r>
    <x v="297"/>
    <x v="297"/>
    <x v="4"/>
    <s v="Unknown "/>
    <s v="Section 151 Officer/Corporate Director, Organisational Change"/>
    <n v="100984"/>
    <m/>
    <m/>
    <m/>
    <m/>
    <n v="100984"/>
    <n v="11552"/>
    <n v="112536"/>
    <m/>
    <x v="1"/>
    <x v="0"/>
  </r>
  <r>
    <x v="297"/>
    <x v="297"/>
    <x v="4"/>
    <s v="Unknown "/>
    <s v="Chief Executive "/>
    <n v="128444"/>
    <m/>
    <m/>
    <m/>
    <m/>
    <n v="128444"/>
    <n v="14894"/>
    <n v="143338"/>
    <m/>
    <x v="1"/>
    <x v="0"/>
  </r>
  <r>
    <x v="298"/>
    <x v="298"/>
    <x v="2"/>
    <s v="Unknown "/>
    <s v="Director of Sustainable Communities "/>
    <n v="86710"/>
    <m/>
    <m/>
    <m/>
    <n v="10252"/>
    <n v="96962"/>
    <n v="12187"/>
    <n v="109149"/>
    <m/>
    <x v="1"/>
    <x v="0"/>
  </r>
  <r>
    <x v="298"/>
    <x v="298"/>
    <x v="2"/>
    <s v="Unknown "/>
    <s v="Director of Community Services "/>
    <n v="116027"/>
    <m/>
    <m/>
    <m/>
    <n v="5093"/>
    <n v="121120"/>
    <n v="16250"/>
    <n v="137370"/>
    <m/>
    <x v="1"/>
    <x v="0"/>
  </r>
  <r>
    <x v="298"/>
    <x v="298"/>
    <x v="2"/>
    <s v="Unknown "/>
    <s v="Director of Public Places "/>
    <n v="120146"/>
    <m/>
    <m/>
    <m/>
    <n v="1627"/>
    <n v="121773"/>
    <n v="15938"/>
    <n v="137711"/>
    <m/>
    <x v="1"/>
    <x v="0"/>
  </r>
  <r>
    <x v="298"/>
    <x v="298"/>
    <x v="2"/>
    <s v="Unknown "/>
    <s v="Director of Corporate services "/>
    <n v="121874"/>
    <m/>
    <m/>
    <m/>
    <n v="2034"/>
    <n v="123908"/>
    <n v="16250"/>
    <n v="140158"/>
    <m/>
    <x v="1"/>
    <x v="0"/>
  </r>
  <r>
    <x v="298"/>
    <x v="298"/>
    <x v="2"/>
    <s v="Unknown "/>
    <s v="Director of Financial Services "/>
    <n v="115748"/>
    <m/>
    <m/>
    <m/>
    <n v="8786"/>
    <n v="124534"/>
    <n v="16250"/>
    <n v="140784"/>
    <m/>
    <x v="1"/>
    <x v="0"/>
  </r>
  <r>
    <x v="298"/>
    <x v="298"/>
    <x v="2"/>
    <s v="S Packham "/>
    <s v="Chief Executive "/>
    <n v="135739"/>
    <m/>
    <m/>
    <m/>
    <n v="2034"/>
    <n v="137773"/>
    <n v="17972"/>
    <n v="155745"/>
    <m/>
    <x v="2"/>
    <x v="0"/>
  </r>
  <r>
    <x v="299"/>
    <x v="299"/>
    <x v="4"/>
    <s v="Unknown"/>
    <s v="Head of Development Services"/>
    <n v="78000"/>
    <m/>
    <m/>
    <m/>
    <m/>
    <n v="78000"/>
    <n v="24000"/>
    <n v="102000"/>
    <m/>
    <x v="1"/>
    <x v="0"/>
  </r>
  <r>
    <x v="299"/>
    <x v="299"/>
    <x v="4"/>
    <s v="Unknown"/>
    <s v="Head of Housing Services"/>
    <n v="78000"/>
    <m/>
    <m/>
    <m/>
    <m/>
    <n v="78000"/>
    <n v="24000"/>
    <n v="102000"/>
    <m/>
    <x v="1"/>
    <x v="0"/>
  </r>
  <r>
    <x v="299"/>
    <x v="299"/>
    <x v="4"/>
    <s v="Unknown"/>
    <s v="Head of Commissioning &amp; Customer Contact"/>
    <n v="79000"/>
    <m/>
    <m/>
    <m/>
    <m/>
    <n v="79000"/>
    <n v="24000"/>
    <n v="103000"/>
    <m/>
    <x v="1"/>
    <x v="0"/>
  </r>
  <r>
    <x v="299"/>
    <x v="299"/>
    <x v="4"/>
    <s v="Unknown "/>
    <s v="Director of Corporate Services"/>
    <n v="85000"/>
    <m/>
    <m/>
    <m/>
    <m/>
    <n v="85000"/>
    <n v="25000"/>
    <n v="110000"/>
    <m/>
    <x v="1"/>
    <x v="0"/>
  </r>
  <r>
    <x v="299"/>
    <x v="299"/>
    <x v="4"/>
    <s v="Mr Abdool Karra"/>
    <s v="Chief Executive "/>
    <n v="143000"/>
    <m/>
    <m/>
    <m/>
    <m/>
    <n v="143000"/>
    <n v="43000"/>
    <n v="186000"/>
    <m/>
    <x v="2"/>
    <x v="0"/>
  </r>
  <r>
    <x v="300"/>
    <x v="300"/>
    <x v="2"/>
    <s v="Unknown "/>
    <s v="Executive Director"/>
    <n v="100026"/>
    <m/>
    <m/>
    <m/>
    <m/>
    <n v="100026"/>
    <n v="13704"/>
    <n v="113730"/>
    <m/>
    <x v="1"/>
    <x v="0"/>
  </r>
  <r>
    <x v="300"/>
    <x v="300"/>
    <x v="2"/>
    <s v="Unknown "/>
    <s v="Executive Director"/>
    <n v="100026"/>
    <n v="132"/>
    <m/>
    <m/>
    <m/>
    <n v="100158"/>
    <n v="13722"/>
    <n v="113880"/>
    <m/>
    <x v="1"/>
    <x v="0"/>
  </r>
  <r>
    <x v="300"/>
    <x v="300"/>
    <x v="2"/>
    <s v="Unknown "/>
    <s v="Executive Director"/>
    <n v="100026"/>
    <n v="132"/>
    <m/>
    <m/>
    <m/>
    <n v="100158"/>
    <n v="13722"/>
    <n v="113880"/>
    <m/>
    <x v="1"/>
    <x v="0"/>
  </r>
  <r>
    <x v="300"/>
    <x v="300"/>
    <x v="2"/>
    <s v="Unknown "/>
    <s v="Chief Executive "/>
    <n v="124877"/>
    <n v="132"/>
    <m/>
    <m/>
    <m/>
    <n v="125009"/>
    <n v="17126"/>
    <n v="142135"/>
    <m/>
    <x v="1"/>
    <x v="0"/>
  </r>
  <r>
    <x v="301"/>
    <x v="301"/>
    <x v="4"/>
    <s v="Unknown "/>
    <s v="Director of Corporate Governance"/>
    <n v="104293"/>
    <m/>
    <m/>
    <m/>
    <n v="4000"/>
    <n v="108293"/>
    <n v="13225"/>
    <n v="121518"/>
    <m/>
    <x v="1"/>
    <x v="0"/>
  </r>
  <r>
    <x v="301"/>
    <x v="301"/>
    <x v="4"/>
    <s v="Unknown "/>
    <s v="Director EK Services"/>
    <n v="106660"/>
    <m/>
    <m/>
    <m/>
    <n v="4500"/>
    <n v="111160"/>
    <n v="13727"/>
    <n v="124887"/>
    <m/>
    <x v="1"/>
    <x v="0"/>
  </r>
  <r>
    <x v="301"/>
    <x v="301"/>
    <x v="4"/>
    <s v="Unknown "/>
    <s v="Chief Executive "/>
    <n v="123173"/>
    <m/>
    <m/>
    <m/>
    <n v="5000"/>
    <n v="128173"/>
    <n v="16887"/>
    <n v="145060"/>
    <m/>
    <x v="1"/>
    <x v="0"/>
  </r>
  <r>
    <x v="302"/>
    <x v="302"/>
    <x v="2"/>
    <s v="Unknown "/>
    <s v="Director of Communities"/>
    <n v="92910"/>
    <m/>
    <m/>
    <m/>
    <n v="1274"/>
    <n v="94184"/>
    <n v="14756"/>
    <n v="108940"/>
    <m/>
    <x v="1"/>
    <x v="0"/>
  </r>
  <r>
    <x v="302"/>
    <x v="302"/>
    <x v="2"/>
    <s v="Unknown "/>
    <s v="Director of Governance"/>
    <n v="93593"/>
    <m/>
    <m/>
    <m/>
    <n v="1268"/>
    <n v="94861"/>
    <n v="14881"/>
    <n v="109742"/>
    <m/>
    <x v="1"/>
    <x v="0"/>
  </r>
  <r>
    <x v="302"/>
    <x v="302"/>
    <x v="2"/>
    <s v="Unknown "/>
    <s v="Director of Resources"/>
    <n v="93542"/>
    <m/>
    <m/>
    <m/>
    <n v="1933"/>
    <n v="95475"/>
    <n v="14873"/>
    <n v="110348"/>
    <m/>
    <x v="1"/>
    <x v="0"/>
  </r>
  <r>
    <x v="302"/>
    <x v="302"/>
    <x v="2"/>
    <s v="Unknown "/>
    <s v="Director of Neighbourhoods"/>
    <n v="94628"/>
    <m/>
    <m/>
    <m/>
    <n v="1332"/>
    <n v="95960"/>
    <n v="15046"/>
    <n v="111006"/>
    <m/>
    <x v="1"/>
    <x v="0"/>
  </r>
  <r>
    <x v="302"/>
    <x v="302"/>
    <x v="2"/>
    <s v="Unknown "/>
    <s v="Chief Executive "/>
    <n v="113120"/>
    <m/>
    <n v="1339"/>
    <m/>
    <m/>
    <n v="114459"/>
    <n v="17986"/>
    <n v="132445"/>
    <m/>
    <x v="1"/>
    <x v="0"/>
  </r>
  <r>
    <x v="303"/>
    <x v="303"/>
    <x v="4"/>
    <s v="Unknown "/>
    <s v="Director of Finance &amp; Transformation"/>
    <n v="89000"/>
    <m/>
    <m/>
    <m/>
    <n v="4000"/>
    <n v="93000"/>
    <n v="13000"/>
    <n v="106000"/>
    <m/>
    <x v="1"/>
    <x v="0"/>
  </r>
  <r>
    <x v="303"/>
    <x v="303"/>
    <x v="4"/>
    <s v="Unknown "/>
    <s v="Director of Central Services"/>
    <n v="89000"/>
    <n v="5000"/>
    <m/>
    <m/>
    <m/>
    <n v="94000"/>
    <n v="13000"/>
    <n v="107000"/>
    <m/>
    <x v="1"/>
    <x v="0"/>
  </r>
  <r>
    <x v="303"/>
    <x v="303"/>
    <x v="4"/>
    <s v="Unknown "/>
    <s v="Director of Planning, Housing &amp; Environmental Health"/>
    <n v="89000"/>
    <m/>
    <m/>
    <m/>
    <n v="5000"/>
    <n v="94000"/>
    <n v="13000"/>
    <n v="107000"/>
    <m/>
    <x v="1"/>
    <x v="0"/>
  </r>
  <r>
    <x v="303"/>
    <x v="303"/>
    <x v="4"/>
    <s v="Unknown "/>
    <s v="Director of Street Scene, Leisure &amp; Tech Services"/>
    <n v="89000"/>
    <n v="5000"/>
    <m/>
    <m/>
    <m/>
    <n v="94000"/>
    <n v="13000"/>
    <n v="107000"/>
    <m/>
    <x v="1"/>
    <x v="0"/>
  </r>
  <r>
    <x v="303"/>
    <x v="303"/>
    <x v="4"/>
    <s v="Unknown "/>
    <s v="Chief Executive "/>
    <n v="114000"/>
    <m/>
    <m/>
    <m/>
    <n v="7000"/>
    <n v="121000"/>
    <n v="17000"/>
    <n v="138000"/>
    <m/>
    <x v="1"/>
    <x v="0"/>
  </r>
  <r>
    <x v="304"/>
    <x v="304"/>
    <x v="2"/>
    <s v="Unknown "/>
    <s v="Project Director (Enterprise Zone)"/>
    <n v="90896"/>
    <m/>
    <m/>
    <m/>
    <m/>
    <n v="90896"/>
    <n v="13271"/>
    <n v="104167"/>
    <m/>
    <x v="1"/>
    <x v="0"/>
  </r>
  <r>
    <x v="304"/>
    <x v="304"/>
    <x v="2"/>
    <s v="Unknown "/>
    <s v="Chief Operating Officer "/>
    <n v="108762"/>
    <m/>
    <m/>
    <m/>
    <m/>
    <n v="108762"/>
    <n v="15879"/>
    <n v="124641"/>
    <m/>
    <x v="1"/>
    <x v="0"/>
  </r>
  <r>
    <x v="305"/>
    <x v="305"/>
    <x v="4"/>
    <s v="Unknown "/>
    <s v="Director of Finance &amp; Corporate Services (Section 151 Officer)"/>
    <n v="96879"/>
    <m/>
    <m/>
    <m/>
    <n v="231"/>
    <n v="97110"/>
    <n v="10867"/>
    <n v="107977"/>
    <m/>
    <x v="1"/>
    <x v="0"/>
  </r>
  <r>
    <x v="305"/>
    <x v="305"/>
    <x v="4"/>
    <s v="Unknown "/>
    <s v="Director of Change and Communities"/>
    <n v="96801"/>
    <m/>
    <m/>
    <m/>
    <m/>
    <n v="96801"/>
    <n v="11616"/>
    <n v="108417"/>
    <m/>
    <x v="1"/>
    <x v="0"/>
  </r>
  <r>
    <x v="305"/>
    <x v="305"/>
    <x v="4"/>
    <s v="Unknown "/>
    <s v="Chief Executive "/>
    <n v="126240"/>
    <m/>
    <n v="618"/>
    <m/>
    <m/>
    <n v="126858"/>
    <n v="14298"/>
    <n v="141156"/>
    <m/>
    <x v="1"/>
    <x v="0"/>
  </r>
  <r>
    <x v="305"/>
    <x v="305"/>
    <x v="4"/>
    <s v="Unknown "/>
    <s v="Director of Planning &amp; Development"/>
    <n v="100064"/>
    <m/>
    <m/>
    <n v="247207"/>
    <n v="60"/>
    <n v="347331"/>
    <n v="11616"/>
    <n v="358947"/>
    <m/>
    <x v="2"/>
    <x v="0"/>
  </r>
  <r>
    <x v="306"/>
    <x v="306"/>
    <x v="2"/>
    <s v="Unknown "/>
    <s v="Chief Executive "/>
    <n v="105000"/>
    <m/>
    <m/>
    <m/>
    <m/>
    <n v="105000"/>
    <n v="14000"/>
    <n v="119000"/>
    <m/>
    <x v="1"/>
    <x v="0"/>
  </r>
  <r>
    <x v="307"/>
    <x v="307"/>
    <x v="6"/>
    <s v="Unknown "/>
    <s v="Director of Resources"/>
    <n v="52424"/>
    <m/>
    <m/>
    <n v="50000"/>
    <m/>
    <n v="102424"/>
    <n v="6683"/>
    <n v="109107"/>
    <m/>
    <x v="1"/>
    <x v="0"/>
  </r>
  <r>
    <x v="307"/>
    <x v="307"/>
    <x v="6"/>
    <s v="Unknown "/>
    <s v="Chief Executive "/>
    <n v="106457"/>
    <m/>
    <m/>
    <m/>
    <m/>
    <n v="106457"/>
    <n v="14105"/>
    <n v="120562"/>
    <m/>
    <x v="1"/>
    <x v="0"/>
  </r>
  <r>
    <x v="308"/>
    <x v="308"/>
    <x v="2"/>
    <s v="Unknown "/>
    <s v="Managing director "/>
    <n v="100406"/>
    <n v="51"/>
    <m/>
    <m/>
    <m/>
    <n v="100457"/>
    <n v="13856"/>
    <n v="114313"/>
    <m/>
    <x v="1"/>
    <x v="0"/>
  </r>
  <r>
    <x v="309"/>
    <x v="309"/>
    <x v="6"/>
    <s v="Unknown "/>
    <s v="Chief Executive "/>
    <n v="107000"/>
    <m/>
    <n v="1000"/>
    <m/>
    <m/>
    <n v="108000"/>
    <n v="12000"/>
    <n v="120000"/>
    <m/>
    <x v="1"/>
    <x v="0"/>
  </r>
  <r>
    <x v="310"/>
    <x v="310"/>
    <x v="2"/>
    <s v="Unknown "/>
    <s v="Corporate Director - Corporate Services"/>
    <n v="87314"/>
    <m/>
    <m/>
    <m/>
    <m/>
    <n v="87314"/>
    <n v="12835"/>
    <n v="100149"/>
    <m/>
    <x v="1"/>
    <x v="0"/>
  </r>
  <r>
    <x v="310"/>
    <x v="310"/>
    <x v="2"/>
    <s v="Unknown "/>
    <s v="Chief Executive "/>
    <n v="125524"/>
    <m/>
    <m/>
    <m/>
    <m/>
    <n v="125524"/>
    <n v="18452"/>
    <n v="143976"/>
    <m/>
    <x v="1"/>
    <x v="0"/>
  </r>
  <r>
    <x v="311"/>
    <x v="311"/>
    <x v="6"/>
    <s v="Unknown "/>
    <s v="Chief Executive"/>
    <n v="97000"/>
    <m/>
    <m/>
    <m/>
    <m/>
    <n v="97000"/>
    <n v="12000"/>
    <n v="109000"/>
    <m/>
    <x v="1"/>
    <x v="0"/>
  </r>
  <r>
    <x v="312"/>
    <x v="312"/>
    <x v="2"/>
    <s v="Unknown "/>
    <s v="Director of Finance and Corporate Services"/>
    <n v="93824"/>
    <n v="0"/>
    <n v="0"/>
    <n v="0"/>
    <n v="0"/>
    <n v="93824"/>
    <n v="13225"/>
    <n v="107049"/>
    <m/>
    <x v="1"/>
    <x v="0"/>
  </r>
  <r>
    <x v="312"/>
    <x v="312"/>
    <x v="2"/>
    <s v="Unknown "/>
    <s v="Chief Executive "/>
    <n v="106050"/>
    <m/>
    <m/>
    <m/>
    <m/>
    <n v="106050"/>
    <n v="16650"/>
    <n v="122700"/>
    <m/>
    <x v="1"/>
    <x v="0"/>
  </r>
  <r>
    <x v="313"/>
    <x v="313"/>
    <x v="6"/>
    <s v="Unknown "/>
    <s v="Exec Director (Legal &amp; Democratic)"/>
    <n v="74080"/>
    <n v="64"/>
    <m/>
    <m/>
    <n v="9975"/>
    <n v="84119"/>
    <n v="19071"/>
    <n v="103190"/>
    <m/>
    <x v="1"/>
    <x v="0"/>
  </r>
  <r>
    <x v="313"/>
    <x v="313"/>
    <x v="6"/>
    <s v="Unknown "/>
    <s v="Deputy Chief Exec"/>
    <n v="95726"/>
    <n v="96"/>
    <m/>
    <m/>
    <n v="5836"/>
    <n v="101658"/>
    <n v="26803"/>
    <n v="128461"/>
    <m/>
    <x v="1"/>
    <x v="0"/>
  </r>
  <r>
    <x v="313"/>
    <x v="313"/>
    <x v="6"/>
    <s v="Unknown "/>
    <s v="Chief Executive "/>
    <n v="118222"/>
    <n v="191"/>
    <m/>
    <m/>
    <n v="2839"/>
    <n v="121252"/>
    <n v="33133"/>
    <n v="154385"/>
    <m/>
    <x v="2"/>
    <x v="0"/>
  </r>
  <r>
    <x v="314"/>
    <x v="314"/>
    <x v="9"/>
    <s v="Unknown "/>
    <s v="Civic Pride Managing Director"/>
    <n v="92895"/>
    <n v="973"/>
    <m/>
    <m/>
    <m/>
    <n v="93868"/>
    <n v="13563"/>
    <n v="107431"/>
    <m/>
    <x v="1"/>
    <x v="0"/>
  </r>
  <r>
    <x v="314"/>
    <x v="314"/>
    <x v="9"/>
    <s v="Unknown "/>
    <s v="Head of paid service "/>
    <n v="100061"/>
    <n v="1233"/>
    <m/>
    <m/>
    <n v="4008"/>
    <n v="105302"/>
    <n v="14609"/>
    <n v="119911"/>
    <m/>
    <x v="1"/>
    <x v="0"/>
  </r>
  <r>
    <x v="315"/>
    <x v="315"/>
    <x v="6"/>
    <s v="N/A"/>
    <s v="N/A"/>
    <s v="N/A"/>
    <s v="N/A"/>
    <s v="N/A"/>
    <s v="N/A"/>
    <s v="N/A"/>
    <s v="N/A"/>
    <s v="N/A"/>
    <e v="#VALUE!"/>
    <m/>
    <x v="0"/>
    <x v="0"/>
  </r>
  <r>
    <x v="316"/>
    <x v="316"/>
    <x v="9"/>
    <s v="Unknown "/>
    <s v="Strategic Director"/>
    <n v="94726"/>
    <m/>
    <m/>
    <m/>
    <m/>
    <n v="94726"/>
    <n v="11590"/>
    <n v="106316"/>
    <m/>
    <x v="1"/>
    <x v="0"/>
  </r>
  <r>
    <x v="316"/>
    <x v="316"/>
    <x v="9"/>
    <s v="Unknown "/>
    <s v="Strategic Director - Resources (Head of Paid Service)"/>
    <n v="101277"/>
    <m/>
    <m/>
    <m/>
    <m/>
    <n v="101277"/>
    <n v="13712"/>
    <n v="114989"/>
    <m/>
    <x v="1"/>
    <x v="0"/>
  </r>
  <r>
    <x v="317"/>
    <x v="317"/>
    <x v="6"/>
    <s v="Unknown "/>
    <s v="Corporate Director"/>
    <n v="90466"/>
    <n v="203"/>
    <m/>
    <m/>
    <m/>
    <n v="90669"/>
    <n v="11025"/>
    <n v="101694"/>
    <m/>
    <x v="1"/>
    <x v="0"/>
  </r>
  <r>
    <x v="317"/>
    <x v="317"/>
    <x v="6"/>
    <s v="Unknown "/>
    <s v="Strategic Director"/>
    <n v="92718"/>
    <n v="377"/>
    <m/>
    <m/>
    <m/>
    <n v="93095"/>
    <n v="11312"/>
    <n v="104407"/>
    <m/>
    <x v="1"/>
    <x v="0"/>
  </r>
  <r>
    <x v="318"/>
    <x v="318"/>
    <x v="6"/>
    <s v="Unknown "/>
    <s v="Chief Executive "/>
    <n v="130000"/>
    <m/>
    <m/>
    <m/>
    <m/>
    <n v="130000"/>
    <n v="14000"/>
    <n v="144000"/>
    <m/>
    <x v="1"/>
    <x v="0"/>
  </r>
  <r>
    <x v="319"/>
    <x v="319"/>
    <x v="6"/>
    <s v="Unknown "/>
    <s v="Director of Community Services"/>
    <n v="89771"/>
    <m/>
    <m/>
    <m/>
    <m/>
    <n v="89771"/>
    <n v="11148"/>
    <n v="100919"/>
    <m/>
    <x v="1"/>
    <x v="0"/>
  </r>
  <r>
    <x v="319"/>
    <x v="319"/>
    <x v="6"/>
    <s v="Unknown "/>
    <s v="Chief Executive "/>
    <n v="104110"/>
    <m/>
    <m/>
    <m/>
    <n v="8042"/>
    <n v="112152"/>
    <n v="14050"/>
    <n v="126202"/>
    <m/>
    <x v="1"/>
    <x v="0"/>
  </r>
  <r>
    <x v="320"/>
    <x v="320"/>
    <x v="6"/>
    <s v="Unknown "/>
    <s v="Unknown "/>
    <n v="0"/>
    <n v="0"/>
    <n v="0"/>
    <n v="0"/>
    <n v="0"/>
    <n v="0"/>
    <m/>
    <n v="0"/>
    <m/>
    <x v="0"/>
    <x v="0"/>
  </r>
  <r>
    <x v="321"/>
    <x v="321"/>
    <x v="6"/>
    <s v="N/A"/>
    <s v="N/A"/>
    <s v="N/A"/>
    <s v="N/A"/>
    <s v="N/A"/>
    <s v="N/A"/>
    <s v="N/A"/>
    <s v="N/A"/>
    <s v="N/A"/>
    <e v="#VALUE!"/>
    <m/>
    <x v="0"/>
    <x v="0"/>
  </r>
  <r>
    <x v="322"/>
    <x v="322"/>
    <x v="6"/>
    <s v="Unknown "/>
    <s v="Chief Executive "/>
    <n v="110058"/>
    <m/>
    <m/>
    <m/>
    <m/>
    <n v="110058"/>
    <n v="14128"/>
    <n v="124186"/>
    <m/>
    <x v="1"/>
    <x v="0"/>
  </r>
  <r>
    <x v="323"/>
    <x v="323"/>
    <x v="6"/>
    <s v="Unknown "/>
    <s v="Chief Executive "/>
    <n v="103945"/>
    <n v="438"/>
    <m/>
    <m/>
    <m/>
    <n v="104383"/>
    <n v="13145"/>
    <n v="117528"/>
    <m/>
    <x v="1"/>
    <x v="0"/>
  </r>
  <r>
    <x v="324"/>
    <x v="324"/>
    <x v="0"/>
    <s v="Unknown "/>
    <s v="(Interim) Chief Executive"/>
    <n v="91030"/>
    <n v="1267"/>
    <m/>
    <m/>
    <m/>
    <n v="92297"/>
    <n v="15630"/>
    <n v="107927"/>
    <m/>
    <x v="1"/>
    <x v="0"/>
  </r>
  <r>
    <x v="325"/>
    <x v="325"/>
    <x v="2"/>
    <s v="Unknown "/>
    <s v="Chief Executive "/>
    <n v="116758"/>
    <m/>
    <m/>
    <m/>
    <m/>
    <n v="116758"/>
    <n v="32735"/>
    <n v="149493"/>
    <m/>
    <x v="1"/>
    <x v="0"/>
  </r>
  <r>
    <x v="326"/>
    <x v="326"/>
    <x v="0"/>
    <s v="Unknown "/>
    <s v="Corporate Director - Community Services"/>
    <n v="90236"/>
    <n v="963"/>
    <m/>
    <m/>
    <m/>
    <n v="91199"/>
    <n v="23420"/>
    <n v="114619"/>
    <m/>
    <x v="1"/>
    <x v="0"/>
  </r>
  <r>
    <x v="326"/>
    <x v="326"/>
    <x v="0"/>
    <s v="Unknown "/>
    <s v="Corporate Director - Resources"/>
    <n v="90236"/>
    <n v="1712"/>
    <m/>
    <m/>
    <m/>
    <n v="91948"/>
    <n v="23371"/>
    <n v="115319"/>
    <m/>
    <x v="1"/>
    <x v="0"/>
  </r>
  <r>
    <x v="327"/>
    <x v="327"/>
    <x v="0"/>
    <s v="Unknown "/>
    <s v="Deputy Chief Executive Corporate Direction"/>
    <n v="21256"/>
    <m/>
    <m/>
    <n v="93202"/>
    <m/>
    <n v="114458"/>
    <n v="2829"/>
    <n v="117287"/>
    <m/>
    <x v="1"/>
    <x v="0"/>
  </r>
  <r>
    <x v="327"/>
    <x v="327"/>
    <x v="0"/>
    <s v="Unknown "/>
    <s v="Chief Executive "/>
    <n v="131302"/>
    <m/>
    <m/>
    <m/>
    <m/>
    <n v="131302"/>
    <n v="17916"/>
    <n v="149218"/>
    <m/>
    <x v="1"/>
    <x v="0"/>
  </r>
  <r>
    <x v="328"/>
    <x v="328"/>
    <x v="0"/>
    <s v="Unknown "/>
    <s v="Chief Executive "/>
    <n v="87917.77"/>
    <n v="1280.1300000000001"/>
    <m/>
    <m/>
    <m/>
    <n v="89197.9"/>
    <n v="13882.56"/>
    <n v="103080.46"/>
    <m/>
    <x v="1"/>
    <x v="0"/>
  </r>
  <r>
    <x v="329"/>
    <x v="329"/>
    <x v="0"/>
    <s v="Unknown "/>
    <s v="Director of Services"/>
    <n v="82404"/>
    <m/>
    <m/>
    <m/>
    <n v="6960"/>
    <n v="89364"/>
    <n v="14832"/>
    <n v="104196"/>
    <m/>
    <x v="1"/>
    <x v="0"/>
  </r>
  <r>
    <x v="329"/>
    <x v="329"/>
    <x v="0"/>
    <s v="Unknown "/>
    <s v="Chief Executive "/>
    <n v="121857"/>
    <m/>
    <m/>
    <m/>
    <n v="6337"/>
    <n v="128194"/>
    <n v="21934"/>
    <n v="150128"/>
    <m/>
    <x v="2"/>
    <x v="0"/>
  </r>
  <r>
    <x v="330"/>
    <x v="330"/>
    <x v="0"/>
    <s v="Unknown "/>
    <s v="Director of Service Delivery"/>
    <n v="80000"/>
    <m/>
    <m/>
    <m/>
    <m/>
    <n v="80000"/>
    <n v="21000"/>
    <n v="101000"/>
    <m/>
    <x v="1"/>
    <x v="0"/>
  </r>
  <r>
    <x v="330"/>
    <x v="330"/>
    <x v="0"/>
    <s v="Unknown "/>
    <s v="Chief Executive"/>
    <n v="98000"/>
    <m/>
    <m/>
    <m/>
    <m/>
    <n v="98000"/>
    <n v="25000"/>
    <n v="123000"/>
    <m/>
    <x v="1"/>
    <x v="0"/>
  </r>
  <r>
    <x v="331"/>
    <x v="331"/>
    <x v="0"/>
    <s v="Unknown "/>
    <s v="Chief Executive"/>
    <n v="95712"/>
    <m/>
    <m/>
    <m/>
    <m/>
    <n v="95712"/>
    <n v="16175"/>
    <n v="111887"/>
    <m/>
    <x v="1"/>
    <x v="0"/>
  </r>
  <r>
    <x v="332"/>
    <x v="332"/>
    <x v="0"/>
    <s v="Unknown "/>
    <s v="Chief Executive "/>
    <n v="106103"/>
    <n v="1354"/>
    <m/>
    <m/>
    <m/>
    <n v="107457"/>
    <n v="16968"/>
    <n v="124425"/>
    <m/>
    <x v="1"/>
    <x v="0"/>
  </r>
  <r>
    <x v="333"/>
    <x v="333"/>
    <x v="0"/>
    <s v="Unknown "/>
    <s v="Strategic Director of Housing &amp; Regeneration"/>
    <n v="90401"/>
    <n v="869"/>
    <m/>
    <m/>
    <m/>
    <n v="91270"/>
    <n v="15278"/>
    <n v="106548"/>
    <m/>
    <x v="1"/>
    <x v="0"/>
  </r>
  <r>
    <x v="333"/>
    <x v="333"/>
    <x v="0"/>
    <s v="Unknown "/>
    <s v="Chief Executive "/>
    <n v="125176"/>
    <n v="248"/>
    <m/>
    <m/>
    <m/>
    <n v="125424"/>
    <n v="18903"/>
    <n v="144327"/>
    <m/>
    <x v="1"/>
    <x v="0"/>
  </r>
  <r>
    <x v="334"/>
    <x v="334"/>
    <x v="0"/>
    <s v="Unknown "/>
    <s v="Deputy Chief Executive"/>
    <n v="90569"/>
    <m/>
    <m/>
    <m/>
    <m/>
    <n v="90569"/>
    <n v="14695"/>
    <n v="105264"/>
    <m/>
    <x v="1"/>
    <x v="0"/>
  </r>
  <r>
    <x v="334"/>
    <x v="334"/>
    <x v="0"/>
    <s v="Unknown "/>
    <s v="Chief Executive "/>
    <n v="111062"/>
    <m/>
    <m/>
    <m/>
    <n v="119"/>
    <n v="111181"/>
    <n v="19247"/>
    <n v="130428"/>
    <m/>
    <x v="1"/>
    <x v="0"/>
  </r>
  <r>
    <x v="335"/>
    <x v="335"/>
    <x v="8"/>
    <s v="Dr A Phillips "/>
    <s v="Director of Public Health "/>
    <n v="124076"/>
    <n v="0"/>
    <n v="0"/>
    <n v="0"/>
    <n v="0"/>
    <n v="124076"/>
    <n v="17743"/>
    <n v="141819"/>
    <m/>
    <x v="1"/>
    <x v="0"/>
  </r>
  <r>
    <x v="335"/>
    <x v="335"/>
    <x v="8"/>
    <s v="A Probert "/>
    <s v="Acting Chief Executive and Head of Paid Service"/>
    <n v="139516"/>
    <n v="0"/>
    <n v="0"/>
    <n v="0"/>
    <n v="0"/>
    <n v="139516"/>
    <n v="18695"/>
    <n v="158211"/>
    <m/>
    <x v="2"/>
    <x v="0"/>
  </r>
  <r>
    <x v="335"/>
    <x v="335"/>
    <x v="8"/>
    <s v="W Nazir "/>
    <s v="Corporate Director, Economy "/>
    <n v="139516"/>
    <n v="0"/>
    <n v="0"/>
    <n v="0"/>
    <n v="0"/>
    <n v="139516"/>
    <n v="18695"/>
    <n v="158211"/>
    <m/>
    <x v="2"/>
    <x v="0"/>
  </r>
  <r>
    <x v="335"/>
    <x v="335"/>
    <x v="8"/>
    <s v="J Kennedy"/>
    <s v="Corporate Director, Place "/>
    <n v="144684"/>
    <n v="0"/>
    <n v="0"/>
    <n v="0"/>
    <n v="0"/>
    <n v="144684"/>
    <n v="19388"/>
    <n v="164072"/>
    <m/>
    <x v="2"/>
    <x v="0"/>
  </r>
  <r>
    <x v="335"/>
    <x v="335"/>
    <x v="8"/>
    <s v="P Dransfield"/>
    <s v="Strategic Director – Major Programmes and Projects, Corporate Resources"/>
    <n v="155018"/>
    <n v="0"/>
    <n v="0"/>
    <n v="0"/>
    <n v="0"/>
    <n v="155018"/>
    <n v="20772"/>
    <n v="175790"/>
    <m/>
    <x v="2"/>
    <x v="0"/>
  </r>
  <r>
    <x v="335"/>
    <x v="335"/>
    <x v="8"/>
    <s v="P Hay "/>
    <s v="Strategic Director, People "/>
    <n v="155018"/>
    <n v="3600"/>
    <n v="0"/>
    <n v="95454"/>
    <n v="0"/>
    <n v="254072"/>
    <n v="20772"/>
    <n v="274844"/>
    <m/>
    <x v="2"/>
    <x v="0"/>
  </r>
  <r>
    <x v="335"/>
    <x v="335"/>
    <x v="8"/>
    <s v="J Warlow "/>
    <s v="Strategic Director – Finance &amp; Legal, Corporate Resources"/>
    <n v="139516"/>
    <n v="9900"/>
    <n v="0"/>
    <n v="107318"/>
    <n v="0"/>
    <n v="256734"/>
    <n v="18695"/>
    <n v="275429"/>
    <m/>
    <x v="2"/>
    <x v="0"/>
  </r>
  <r>
    <x v="335"/>
    <x v="335"/>
    <x v="8"/>
    <s v="M Rogers"/>
    <s v="Chief Executive and Head of Paid Service "/>
    <n v="168965"/>
    <n v="9600"/>
    <n v="0"/>
    <n v="118231"/>
    <n v="0"/>
    <n v="296796"/>
    <n v="369826"/>
    <n v="666622"/>
    <m/>
    <x v="2"/>
    <x v="0"/>
  </r>
  <r>
    <x v="336"/>
    <x v="336"/>
    <x v="8"/>
    <s v="Unknown "/>
    <s v="Director public health "/>
    <n v="100000"/>
    <n v="0"/>
    <n v="0"/>
    <n v="0"/>
    <n v="0"/>
    <n v="100000"/>
    <n v="7398"/>
    <n v="107398"/>
    <m/>
    <x v="1"/>
    <x v="0"/>
  </r>
  <r>
    <x v="336"/>
    <x v="336"/>
    <x v="8"/>
    <s v="Unknown "/>
    <s v="Deputy Chief Executive (place)"/>
    <n v="133647"/>
    <n v="0"/>
    <n v="0"/>
    <n v="0"/>
    <n v="0"/>
    <n v="133647"/>
    <n v="16841"/>
    <n v="150488"/>
    <m/>
    <x v="2"/>
    <x v="0"/>
  </r>
  <r>
    <x v="336"/>
    <x v="336"/>
    <x v="8"/>
    <s v="Unknown "/>
    <s v="Deputy chief executive (people)"/>
    <n v="139160"/>
    <n v="0"/>
    <n v="0"/>
    <n v="0"/>
    <n v="0"/>
    <n v="139160"/>
    <n v="18162"/>
    <n v="157322"/>
    <m/>
    <x v="2"/>
    <x v="0"/>
  </r>
  <r>
    <x v="336"/>
    <x v="336"/>
    <x v="8"/>
    <s v="Martin Reeves "/>
    <s v="Chief Executive "/>
    <n v="206302"/>
    <n v="0"/>
    <n v="0"/>
    <n v="0"/>
    <n v="0"/>
    <n v="206302"/>
    <n v="24690"/>
    <n v="230992"/>
    <m/>
    <x v="2"/>
    <x v="0"/>
  </r>
  <r>
    <x v="336"/>
    <x v="336"/>
    <x v="8"/>
    <s v="Unknown "/>
    <s v="Executive director resources (section 151 officer) "/>
    <n v="122135"/>
    <n v="0"/>
    <n v="0"/>
    <n v="448230"/>
    <n v="0"/>
    <n v="570365"/>
    <n v="15970"/>
    <n v="586335"/>
    <m/>
    <x v="2"/>
    <x v="0"/>
  </r>
  <r>
    <x v="337"/>
    <x v="337"/>
    <x v="8"/>
    <s v="Unknown "/>
    <s v="Chief Officer (Health and Well Being)"/>
    <n v="95000"/>
    <m/>
    <m/>
    <m/>
    <m/>
    <n v="95000"/>
    <n v="13000"/>
    <n v="108000"/>
    <m/>
    <x v="1"/>
    <x v="0"/>
  </r>
  <r>
    <x v="337"/>
    <x v="337"/>
    <x v="8"/>
    <s v="Unknown "/>
    <s v="Chief Officer Finance and Legal"/>
    <n v="102000"/>
    <m/>
    <m/>
    <m/>
    <m/>
    <n v="102000"/>
    <n v="13000"/>
    <n v="115000"/>
    <m/>
    <x v="1"/>
    <x v="0"/>
  </r>
  <r>
    <x v="337"/>
    <x v="337"/>
    <x v="8"/>
    <s v="Unknown "/>
    <s v="Strategic Director (Resources &amp; Transformation)"/>
    <n v="28000"/>
    <m/>
    <m/>
    <n v="95000"/>
    <m/>
    <n v="123000"/>
    <n v="4000"/>
    <n v="127000"/>
    <m/>
    <x v="1"/>
    <x v="0"/>
  </r>
  <r>
    <x v="337"/>
    <x v="337"/>
    <x v="8"/>
    <s v="Unknown "/>
    <s v="Strategic Director (Place)"/>
    <n v="118000"/>
    <m/>
    <m/>
    <m/>
    <m/>
    <n v="118000"/>
    <n v="16000"/>
    <n v="134000"/>
    <m/>
    <x v="1"/>
    <x v="0"/>
  </r>
  <r>
    <x v="337"/>
    <x v="337"/>
    <x v="8"/>
    <s v="Unknown "/>
    <s v="Strategic Director (People)"/>
    <n v="146000"/>
    <m/>
    <m/>
    <m/>
    <m/>
    <n v="146000"/>
    <n v="19000"/>
    <n v="165000"/>
    <m/>
    <x v="2"/>
    <x v="0"/>
  </r>
  <r>
    <x v="337"/>
    <x v="337"/>
    <x v="8"/>
    <s v="S Norman "/>
    <s v="Chief Executive "/>
    <n v="167000"/>
    <m/>
    <m/>
    <m/>
    <m/>
    <n v="167000"/>
    <n v="22000"/>
    <n v="189000"/>
    <m/>
    <x v="2"/>
    <x v="0"/>
  </r>
  <r>
    <x v="338"/>
    <x v="338"/>
    <x v="8"/>
    <s v="Unknown "/>
    <s v="Director of Education"/>
    <n v="87466"/>
    <m/>
    <m/>
    <m/>
    <n v="2539"/>
    <n v="90005"/>
    <n v="11471"/>
    <n v="101476"/>
    <m/>
    <x v="1"/>
    <x v="0"/>
  </r>
  <r>
    <x v="338"/>
    <x v="338"/>
    <x v="8"/>
    <s v="Unknown "/>
    <s v="Director of Regeneration and Economy "/>
    <n v="102704"/>
    <m/>
    <m/>
    <m/>
    <m/>
    <n v="102704"/>
    <n v="13454"/>
    <n v="116158"/>
    <m/>
    <x v="1"/>
    <x v="0"/>
  </r>
  <r>
    <x v="338"/>
    <x v="338"/>
    <x v="8"/>
    <s v="Unknown "/>
    <s v="Director of Public Health "/>
    <n v="102704"/>
    <m/>
    <m/>
    <m/>
    <m/>
    <n v="102704"/>
    <n v="14643"/>
    <n v="117347"/>
    <m/>
    <x v="1"/>
    <x v="0"/>
  </r>
  <r>
    <x v="338"/>
    <x v="338"/>
    <x v="8"/>
    <s v="Unknown "/>
    <s v="Director of Children's Services "/>
    <n v="119403"/>
    <m/>
    <m/>
    <m/>
    <m/>
    <n v="119403"/>
    <n v="15655"/>
    <n v="135058"/>
    <m/>
    <x v="1"/>
    <x v="0"/>
  </r>
  <r>
    <x v="338"/>
    <x v="338"/>
    <x v="8"/>
    <s v="Unknown "/>
    <s v="Director of Adult Social Care "/>
    <n v="119403"/>
    <m/>
    <m/>
    <m/>
    <m/>
    <n v="119403"/>
    <n v="15655"/>
    <n v="135058"/>
    <m/>
    <x v="1"/>
    <x v="0"/>
  </r>
  <r>
    <x v="338"/>
    <x v="338"/>
    <x v="8"/>
    <s v="Unknown "/>
    <s v="Director of Neighbourhoods"/>
    <n v="77028"/>
    <m/>
    <m/>
    <m/>
    <n v="59941"/>
    <n v="136969"/>
    <n v="11775"/>
    <n v="148744"/>
    <m/>
    <x v="1"/>
    <x v="0"/>
  </r>
  <r>
    <x v="338"/>
    <x v="338"/>
    <x v="8"/>
    <s v="Unknown "/>
    <s v="Assistant Chief Executive"/>
    <n v="64251"/>
    <m/>
    <m/>
    <m/>
    <n v="82791"/>
    <n v="147042"/>
    <n v="8553"/>
    <n v="155595"/>
    <m/>
    <x v="2"/>
    <x v="0"/>
  </r>
  <r>
    <x v="338"/>
    <x v="338"/>
    <x v="8"/>
    <s v="Unknown "/>
    <s v="Chief Executive "/>
    <n v="140290"/>
    <m/>
    <m/>
    <m/>
    <m/>
    <n v="140290"/>
    <n v="18391"/>
    <n v="158681"/>
    <m/>
    <x v="2"/>
    <x v="0"/>
  </r>
  <r>
    <x v="339"/>
    <x v="339"/>
    <x v="8"/>
    <s v="Unknown "/>
    <s v="Director of Managed Growth and Communities"/>
    <n v="112715"/>
    <m/>
    <m/>
    <m/>
    <m/>
    <n v="112715"/>
    <n v="24346"/>
    <n v="137061"/>
    <m/>
    <x v="1"/>
    <x v="0"/>
  </r>
  <r>
    <x v="339"/>
    <x v="339"/>
    <x v="8"/>
    <s v="Unknown "/>
    <s v="Director of Children's Services and Skills"/>
    <n v="118527"/>
    <m/>
    <m/>
    <m/>
    <m/>
    <n v="118527"/>
    <n v="25602"/>
    <n v="144129"/>
    <m/>
    <x v="1"/>
    <x v="0"/>
  </r>
  <r>
    <x v="339"/>
    <x v="339"/>
    <x v="8"/>
    <s v="Unknown "/>
    <s v="Director of Resources and Deputy Chief Executive"/>
    <n v="121453"/>
    <m/>
    <m/>
    <m/>
    <m/>
    <n v="121453"/>
    <n v="26234"/>
    <n v="147687"/>
    <m/>
    <x v="1"/>
    <x v="0"/>
  </r>
  <r>
    <x v="339"/>
    <x v="339"/>
    <x v="8"/>
    <s v="Unknown "/>
    <s v="Director of Public Health"/>
    <n v="132330"/>
    <m/>
    <m/>
    <m/>
    <m/>
    <n v="132330"/>
    <n v="18923"/>
    <n v="151253"/>
    <m/>
    <x v="2"/>
    <x v="0"/>
  </r>
  <r>
    <x v="339"/>
    <x v="339"/>
    <x v="8"/>
    <s v="Unknown "/>
    <s v="Chief Executive"/>
    <n v="143798"/>
    <m/>
    <m/>
    <m/>
    <n v="11768"/>
    <n v="155566"/>
    <n v="31060"/>
    <n v="186626"/>
    <m/>
    <x v="2"/>
    <x v="0"/>
  </r>
  <r>
    <x v="340"/>
    <x v="340"/>
    <x v="8"/>
    <s v="Unknown "/>
    <s v="Head of Legal and Democratic Services"/>
    <n v="94972"/>
    <m/>
    <m/>
    <m/>
    <m/>
    <n v="94972"/>
    <n v="12536"/>
    <n v="107508"/>
    <m/>
    <x v="1"/>
    <x v="0"/>
  </r>
  <r>
    <x v="340"/>
    <x v="340"/>
    <x v="8"/>
    <s v="Unknown "/>
    <s v="Assistant Director - Finance"/>
    <n v="94972"/>
    <n v="18"/>
    <m/>
    <m/>
    <m/>
    <n v="94990"/>
    <n v="12536"/>
    <n v="107526"/>
    <m/>
    <x v="1"/>
    <x v="0"/>
  </r>
  <r>
    <x v="340"/>
    <x v="340"/>
    <x v="8"/>
    <s v="Unknown "/>
    <s v="Director of Public Health"/>
    <n v="105793"/>
    <n v="1239"/>
    <m/>
    <m/>
    <m/>
    <n v="107032"/>
    <n v="14875"/>
    <n v="121907"/>
    <m/>
    <x v="1"/>
    <x v="0"/>
  </r>
  <r>
    <x v="340"/>
    <x v="340"/>
    <x v="8"/>
    <s v="Unknown "/>
    <s v="Executive Director 2 - Social Care"/>
    <n v="112769"/>
    <n v="2640"/>
    <m/>
    <m/>
    <m/>
    <n v="115409"/>
    <n v="15233"/>
    <n v="130642"/>
    <m/>
    <x v="1"/>
    <x v="0"/>
  </r>
  <r>
    <x v="340"/>
    <x v="340"/>
    <x v="8"/>
    <s v="Unknown "/>
    <s v="Executive Director - Regeneration Services / Economy &amp; Environment"/>
    <n v="118358"/>
    <n v="2779"/>
    <m/>
    <m/>
    <m/>
    <n v="121137"/>
    <n v="15988"/>
    <n v="137125"/>
    <m/>
    <x v="1"/>
    <x v="0"/>
  </r>
  <r>
    <x v="340"/>
    <x v="340"/>
    <x v="8"/>
    <s v="Unknown "/>
    <s v="Executive Director - Children's Services"/>
    <n v="118358"/>
    <n v="2845"/>
    <m/>
    <m/>
    <m/>
    <n v="121203"/>
    <n v="15988"/>
    <n v="137191"/>
    <m/>
    <x v="1"/>
    <x v="0"/>
  </r>
  <r>
    <x v="340"/>
    <x v="340"/>
    <x v="8"/>
    <s v="Paul Sheehan "/>
    <s v="Chief Executive "/>
    <n v="196214"/>
    <n v="2348"/>
    <m/>
    <m/>
    <m/>
    <n v="198562"/>
    <m/>
    <n v="198562"/>
    <m/>
    <x v="2"/>
    <x v="0"/>
  </r>
  <r>
    <x v="341"/>
    <x v="341"/>
    <x v="8"/>
    <s v="Unknown "/>
    <s v="Service Director City Environment"/>
    <n v="84366"/>
    <m/>
    <m/>
    <m/>
    <m/>
    <n v="84366"/>
    <n v="17573"/>
    <n v="101939"/>
    <m/>
    <x v="1"/>
    <x v="0"/>
  </r>
  <r>
    <x v="341"/>
    <x v="341"/>
    <x v="8"/>
    <s v="Unknown "/>
    <s v="Service Director Public Health and Well-Being"/>
    <n v="95314"/>
    <n v="963"/>
    <m/>
    <m/>
    <m/>
    <n v="96277"/>
    <n v="13630"/>
    <n v="109907"/>
    <m/>
    <x v="1"/>
    <x v="0"/>
  </r>
  <r>
    <x v="341"/>
    <x v="341"/>
    <x v="8"/>
    <s v="Unknown "/>
    <s v="Service Director - Children and Young People"/>
    <n v="89330"/>
    <m/>
    <m/>
    <m/>
    <m/>
    <n v="89330"/>
    <n v="20725"/>
    <n v="110055"/>
    <m/>
    <x v="1"/>
    <x v="0"/>
  </r>
  <r>
    <x v="341"/>
    <x v="341"/>
    <x v="8"/>
    <s v="Unknown "/>
    <s v="Service Director City Economy"/>
    <n v="92230"/>
    <m/>
    <m/>
    <m/>
    <m/>
    <n v="92230"/>
    <n v="21397"/>
    <n v="113627"/>
    <m/>
    <x v="1"/>
    <x v="0"/>
  </r>
  <r>
    <x v="341"/>
    <x v="341"/>
    <x v="8"/>
    <s v="Unknown "/>
    <s v="Director of Governance "/>
    <n v="107767"/>
    <m/>
    <m/>
    <m/>
    <m/>
    <n v="107767"/>
    <n v="10417"/>
    <n v="118184"/>
    <m/>
    <x v="1"/>
    <x v="0"/>
  </r>
  <r>
    <x v="341"/>
    <x v="341"/>
    <x v="8"/>
    <s v="Unknown "/>
    <s v="Assistant Director - Investment"/>
    <n v="58575"/>
    <m/>
    <m/>
    <n v="53034"/>
    <m/>
    <n v="111609"/>
    <n v="13590"/>
    <n v="125199"/>
    <m/>
    <x v="1"/>
    <x v="0"/>
  </r>
  <r>
    <x v="341"/>
    <x v="341"/>
    <x v="8"/>
    <s v="Unknown "/>
    <s v="Director of Finance (Section 151 Officer)"/>
    <n v="104284"/>
    <m/>
    <m/>
    <m/>
    <m/>
    <n v="104284"/>
    <n v="24217"/>
    <n v="128501"/>
    <m/>
    <x v="1"/>
    <x v="0"/>
  </r>
  <r>
    <x v="341"/>
    <x v="341"/>
    <x v="8"/>
    <s v="Unknown "/>
    <s v="Director of Pensions/Assistant Director Actuarial and Pensions"/>
    <n v="114838"/>
    <m/>
    <m/>
    <m/>
    <m/>
    <n v="114838"/>
    <n v="26642"/>
    <n v="141480"/>
    <m/>
    <x v="1"/>
    <x v="0"/>
  </r>
  <r>
    <x v="341"/>
    <x v="341"/>
    <x v="8"/>
    <s v="Unknown "/>
    <s v="Strategic Director of Place "/>
    <n v="133136"/>
    <m/>
    <m/>
    <m/>
    <m/>
    <n v="133136"/>
    <n v="30888"/>
    <n v="164024"/>
    <m/>
    <x v="2"/>
    <x v="0"/>
  </r>
  <r>
    <x v="341"/>
    <x v="341"/>
    <x v="8"/>
    <s v="Unknown "/>
    <s v="Strategic Director of Pensions "/>
    <n v="133136"/>
    <m/>
    <m/>
    <m/>
    <m/>
    <n v="133136"/>
    <n v="30888"/>
    <n v="164024"/>
    <m/>
    <x v="2"/>
    <x v="0"/>
  </r>
  <r>
    <x v="341"/>
    <x v="341"/>
    <x v="8"/>
    <s v="Unknown "/>
    <s v="Managing Director (Head of Paid Service)"/>
    <n v="143925"/>
    <m/>
    <m/>
    <m/>
    <m/>
    <n v="143925"/>
    <n v="33391"/>
    <n v="177316"/>
    <m/>
    <x v="2"/>
    <x v="0"/>
  </r>
  <r>
    <x v="342"/>
    <x v="342"/>
    <x v="7"/>
    <s v="Unknown "/>
    <s v="Director of Human Resources"/>
    <n v="97342"/>
    <m/>
    <m/>
    <m/>
    <m/>
    <n v="97342"/>
    <n v="13822"/>
    <n v="111164"/>
    <m/>
    <x v="1"/>
    <x v="0"/>
  </r>
  <r>
    <x v="342"/>
    <x v="342"/>
    <x v="7"/>
    <s v="Unknown "/>
    <s v="Director of West Yorkshire Pension Fund"/>
    <n v="97342"/>
    <m/>
    <m/>
    <m/>
    <m/>
    <n v="97342"/>
    <n v="13822"/>
    <n v="111164"/>
    <m/>
    <x v="1"/>
    <x v="0"/>
  </r>
  <r>
    <x v="342"/>
    <x v="342"/>
    <x v="7"/>
    <s v="Unknown "/>
    <s v="Director of Public Health"/>
    <n v="104410"/>
    <m/>
    <m/>
    <m/>
    <m/>
    <n v="104410"/>
    <n v="14931"/>
    <n v="119341"/>
    <m/>
    <x v="1"/>
    <x v="0"/>
  </r>
  <r>
    <x v="342"/>
    <x v="342"/>
    <x v="7"/>
    <s v="Unknown "/>
    <s v="Strategic Director – Children’s Services"/>
    <n v="137845"/>
    <m/>
    <m/>
    <m/>
    <m/>
    <n v="137845"/>
    <n v="19574"/>
    <n v="157419"/>
    <m/>
    <x v="2"/>
    <x v="0"/>
  </r>
  <r>
    <x v="342"/>
    <x v="342"/>
    <x v="7"/>
    <s v="Kersten England "/>
    <s v="Chief Executive "/>
    <n v="207411"/>
    <m/>
    <m/>
    <m/>
    <m/>
    <n v="207411"/>
    <n v="29199"/>
    <n v="236610"/>
    <m/>
    <x v="2"/>
    <x v="0"/>
  </r>
  <r>
    <x v="343"/>
    <x v="343"/>
    <x v="7"/>
    <s v="Unknown "/>
    <s v="Director of public health"/>
    <n v="101000"/>
    <m/>
    <m/>
    <m/>
    <m/>
    <n v="101000"/>
    <n v="14000"/>
    <n v="115000"/>
    <m/>
    <x v="1"/>
    <x v="0"/>
  </r>
  <r>
    <x v="343"/>
    <x v="343"/>
    <x v="7"/>
    <s v="Unknown "/>
    <s v="Director of children and young people "/>
    <n v="124000"/>
    <m/>
    <m/>
    <m/>
    <m/>
    <n v="124000"/>
    <m/>
    <n v="124000"/>
    <m/>
    <x v="1"/>
    <x v="0"/>
  </r>
  <r>
    <x v="343"/>
    <x v="343"/>
    <x v="7"/>
    <s v="Unknown "/>
    <s v="Director of communities and support services "/>
    <n v="117000"/>
    <n v="1000"/>
    <m/>
    <m/>
    <m/>
    <n v="118000"/>
    <n v="17000"/>
    <n v="135000"/>
    <m/>
    <x v="1"/>
    <x v="0"/>
  </r>
  <r>
    <x v="343"/>
    <x v="343"/>
    <x v="7"/>
    <s v="Unknown "/>
    <s v="Acting director of economy and environment "/>
    <n v="122000"/>
    <m/>
    <m/>
    <m/>
    <m/>
    <n v="122000"/>
    <n v="18000"/>
    <n v="140000"/>
    <m/>
    <x v="1"/>
    <x v="0"/>
  </r>
  <r>
    <x v="343"/>
    <x v="343"/>
    <x v="7"/>
    <s v="M McRae"/>
    <s v="Chief Executive "/>
    <n v="152000"/>
    <m/>
    <m/>
    <m/>
    <m/>
    <n v="152000"/>
    <n v="22000"/>
    <n v="174000"/>
    <m/>
    <x v="2"/>
    <x v="0"/>
  </r>
  <r>
    <x v="344"/>
    <x v="344"/>
    <x v="7"/>
    <s v="Unknown "/>
    <s v="Monitoring Officer"/>
    <n v="95517"/>
    <m/>
    <m/>
    <m/>
    <m/>
    <n v="95517"/>
    <n v="13242"/>
    <n v="108759"/>
    <m/>
    <x v="1"/>
    <x v="0"/>
  </r>
  <r>
    <x v="344"/>
    <x v="344"/>
    <x v="7"/>
    <s v="Unknown "/>
    <s v="Director for Children &amp; Young People"/>
    <n v="109173"/>
    <m/>
    <m/>
    <m/>
    <m/>
    <n v="109173"/>
    <n v="15066"/>
    <n v="124239"/>
    <m/>
    <x v="1"/>
    <x v="0"/>
  </r>
  <r>
    <x v="344"/>
    <x v="344"/>
    <x v="7"/>
    <s v="Unknown "/>
    <s v="Director for Economy, Skills &amp; Environment"/>
    <n v="121952"/>
    <m/>
    <m/>
    <m/>
    <m/>
    <n v="121952"/>
    <n v="16890"/>
    <n v="138842"/>
    <m/>
    <x v="1"/>
    <x v="0"/>
  </r>
  <r>
    <x v="344"/>
    <x v="344"/>
    <x v="7"/>
    <s v="Unknown "/>
    <s v="Director of Commissioning, Public Health &amp; Adult Social Care"/>
    <n v="125284"/>
    <m/>
    <m/>
    <m/>
    <m/>
    <n v="125284"/>
    <n v="17369"/>
    <n v="142653"/>
    <m/>
    <x v="1"/>
    <x v="0"/>
  </r>
  <r>
    <x v="344"/>
    <x v="344"/>
    <x v="7"/>
    <s v="Adrian Lythgo"/>
    <s v="Chief Executive "/>
    <n v="136754"/>
    <m/>
    <m/>
    <m/>
    <m/>
    <n v="136754"/>
    <n v="18872"/>
    <n v="155626"/>
    <m/>
    <x v="2"/>
    <x v="0"/>
  </r>
  <r>
    <x v="345"/>
    <x v="345"/>
    <x v="7"/>
    <s v="Catherine Witham"/>
    <s v="City Solicitor "/>
    <n v="101344"/>
    <m/>
    <m/>
    <m/>
    <m/>
    <n v="101344"/>
    <n v="14809"/>
    <n v="116153"/>
    <m/>
    <x v="1"/>
    <x v="0"/>
  </r>
  <r>
    <x v="345"/>
    <x v="345"/>
    <x v="7"/>
    <s v="James Rogers"/>
    <s v="Assistant Chief Executive (Planning, Policy &amp; Improvement)"/>
    <n v="125393"/>
    <m/>
    <m/>
    <m/>
    <m/>
    <n v="125393"/>
    <n v="18370"/>
    <n v="143763"/>
    <m/>
    <x v="1"/>
    <x v="0"/>
  </r>
  <r>
    <x v="345"/>
    <x v="345"/>
    <x v="7"/>
    <s v="Martin Farrington "/>
    <s v="Director of City Development"/>
    <n v="147786"/>
    <m/>
    <m/>
    <m/>
    <m/>
    <n v="147786"/>
    <m/>
    <n v="147786"/>
    <m/>
    <x v="1"/>
    <x v="0"/>
  </r>
  <r>
    <x v="345"/>
    <x v="345"/>
    <x v="7"/>
    <s v="Ian Cameron "/>
    <s v="Director of Public Health"/>
    <n v="154247"/>
    <m/>
    <m/>
    <m/>
    <m/>
    <n v="154247"/>
    <m/>
    <n v="154247"/>
    <m/>
    <x v="2"/>
    <x v="0"/>
  </r>
  <r>
    <x v="345"/>
    <x v="345"/>
    <x v="7"/>
    <s v="Catharine Roff"/>
    <s v="Director Adult Social Care"/>
    <n v="139167"/>
    <m/>
    <m/>
    <m/>
    <m/>
    <n v="139167"/>
    <n v="20319"/>
    <n v="159486"/>
    <m/>
    <x v="2"/>
    <x v="0"/>
  </r>
  <r>
    <x v="345"/>
    <x v="345"/>
    <x v="7"/>
    <s v="Alan Gay "/>
    <s v="Deputy Chief Executive"/>
    <n v="162739"/>
    <m/>
    <m/>
    <m/>
    <m/>
    <n v="162739"/>
    <m/>
    <n v="162739"/>
    <m/>
    <x v="2"/>
    <x v="0"/>
  </r>
  <r>
    <x v="345"/>
    <x v="345"/>
    <x v="7"/>
    <s v="Neil Evans"/>
    <s v="Director of Environment &amp; Neighbourhoods"/>
    <n v="147700"/>
    <m/>
    <m/>
    <m/>
    <m/>
    <n v="147700"/>
    <n v="21638"/>
    <n v="169338"/>
    <m/>
    <x v="2"/>
    <x v="0"/>
  </r>
  <r>
    <x v="345"/>
    <x v="345"/>
    <x v="7"/>
    <s v="Tom Riordan "/>
    <s v="Chief Executive "/>
    <n v="178224"/>
    <m/>
    <m/>
    <m/>
    <m/>
    <n v="178224"/>
    <n v="26110"/>
    <n v="204334"/>
    <m/>
    <x v="2"/>
    <x v="0"/>
  </r>
  <r>
    <x v="346"/>
    <x v="346"/>
    <x v="7"/>
    <s v="Unknown "/>
    <s v="Director of Public Health"/>
    <n v="105825"/>
    <n v="289"/>
    <m/>
    <m/>
    <m/>
    <n v="106114"/>
    <n v="13849"/>
    <n v="119963"/>
    <m/>
    <x v="1"/>
    <x v="0"/>
  </r>
  <r>
    <x v="346"/>
    <x v="346"/>
    <x v="7"/>
    <s v="Unknown "/>
    <s v="Corporate Director - Adults, Health and Communities"/>
    <n v="121200"/>
    <m/>
    <m/>
    <m/>
    <m/>
    <n v="121200"/>
    <n v="16968"/>
    <n v="138168"/>
    <m/>
    <x v="1"/>
    <x v="0"/>
  </r>
  <r>
    <x v="346"/>
    <x v="346"/>
    <x v="7"/>
    <s v="Unknown "/>
    <s v="Corporate Director - Children and Young People"/>
    <n v="121200"/>
    <m/>
    <m/>
    <m/>
    <m/>
    <n v="121200"/>
    <n v="16968"/>
    <n v="138168"/>
    <m/>
    <x v="1"/>
    <x v="0"/>
  </r>
  <r>
    <x v="346"/>
    <x v="346"/>
    <x v="7"/>
    <s v="Unknown "/>
    <s v="Corporate Director - Regeneration and Economic Growth"/>
    <n v="121200"/>
    <n v="153"/>
    <m/>
    <m/>
    <m/>
    <n v="121353"/>
    <n v="16968"/>
    <n v="138321"/>
    <m/>
    <x v="1"/>
    <x v="0"/>
  </r>
  <r>
    <x v="346"/>
    <x v="346"/>
    <x v="7"/>
    <s v="Joanne Roney "/>
    <s v="Chief Executive "/>
    <n v="186254"/>
    <n v="543"/>
    <m/>
    <m/>
    <m/>
    <n v="186797"/>
    <n v="27336"/>
    <n v="214133"/>
    <m/>
    <x v="2"/>
    <x v="0"/>
  </r>
  <r>
    <x v="347"/>
    <x v="347"/>
    <x v="5"/>
    <s v="Unknown "/>
    <s v="Interim Strategic Director, Care, Wellbeing &amp; Learning (postholder 2; 25 Jul 2016 - 28 Feb 2017)"/>
    <n v="102120"/>
    <m/>
    <m/>
    <m/>
    <m/>
    <n v="102120"/>
    <m/>
    <n v="102120"/>
    <m/>
    <x v="1"/>
    <x v="0"/>
  </r>
  <r>
    <x v="347"/>
    <x v="347"/>
    <x v="5"/>
    <s v="Unknown "/>
    <s v="Stategic director, corporate resouces "/>
    <n v="113695"/>
    <m/>
    <m/>
    <m/>
    <m/>
    <n v="113695"/>
    <n v="17850"/>
    <n v="131545"/>
    <m/>
    <x v="1"/>
    <x v="0"/>
  </r>
  <r>
    <x v="347"/>
    <x v="347"/>
    <x v="5"/>
    <s v="Unknown "/>
    <s v="Strategic Director, Communities and Environment"/>
    <n v="113695"/>
    <m/>
    <m/>
    <m/>
    <m/>
    <n v="113695"/>
    <n v="17850"/>
    <n v="131545"/>
    <m/>
    <x v="1"/>
    <x v="0"/>
  </r>
  <r>
    <x v="348"/>
    <x v="348"/>
    <x v="11"/>
    <s v="P Kane "/>
    <s v="Chamberlain"/>
    <n v="101000"/>
    <m/>
    <m/>
    <m/>
    <m/>
    <n v="101000"/>
    <n v="18000"/>
    <n v="119000"/>
    <m/>
    <x v="1"/>
    <x v="0"/>
  </r>
  <r>
    <x v="348"/>
    <x v="348"/>
    <x v="11"/>
    <s v="Unknown "/>
    <s v="Comptroller &amp; City Solicitor"/>
    <n v="98000"/>
    <n v="0"/>
    <n v="5000"/>
    <m/>
    <m/>
    <n v="103000"/>
    <n v="18000"/>
    <n v="121000"/>
    <m/>
    <x v="1"/>
    <x v="0"/>
  </r>
  <r>
    <x v="348"/>
    <x v="348"/>
    <x v="11"/>
    <s v="J Barradell"/>
    <s v="Town Clerk &amp; Chief Executive"/>
    <n v="134000"/>
    <m/>
    <n v="7000"/>
    <m/>
    <m/>
    <n v="141000"/>
    <n v="25000"/>
    <n v="166000"/>
    <m/>
    <x v="2"/>
    <x v="0"/>
  </r>
  <r>
    <x v="348"/>
    <x v="348"/>
    <x v="11"/>
    <s v="Unknown "/>
    <s v="Director of Built Environment"/>
    <n v="144000"/>
    <m/>
    <m/>
    <m/>
    <m/>
    <n v="144000"/>
    <n v="25000"/>
    <n v="169000"/>
    <m/>
    <x v="2"/>
    <x v="0"/>
  </r>
  <r>
    <x v="348"/>
    <x v="348"/>
    <x v="11"/>
    <s v="I Dyson "/>
    <s v="Police Commissioner"/>
    <n v="179000"/>
    <m/>
    <m/>
    <m/>
    <n v="8000"/>
    <n v="187000"/>
    <m/>
    <n v="187000"/>
    <m/>
    <x v="2"/>
    <x v="0"/>
  </r>
  <r>
    <x v="348"/>
    <x v="348"/>
    <x v="11"/>
    <s v="N Kenyon"/>
    <s v="Managing Director Barbican Centre"/>
    <n v="189000"/>
    <m/>
    <n v="7000"/>
    <m/>
    <m/>
    <n v="196000"/>
    <n v="34000"/>
    <n v="230000"/>
    <m/>
    <x v="2"/>
    <x v="0"/>
  </r>
  <r>
    <x v="349"/>
    <x v="349"/>
    <x v="11"/>
    <s v="Unknown "/>
    <s v="Director Law and Governance / Monitoring Officer"/>
    <n v="109748"/>
    <m/>
    <m/>
    <m/>
    <m/>
    <n v="109748"/>
    <n v="26888"/>
    <n v="136636"/>
    <m/>
    <x v="1"/>
    <x v="0"/>
  </r>
  <r>
    <x v="349"/>
    <x v="349"/>
    <x v="11"/>
    <s v="Unknown "/>
    <s v="Programme Director"/>
    <n v="109748"/>
    <m/>
    <m/>
    <m/>
    <m/>
    <n v="109748"/>
    <n v="26888"/>
    <n v="136636"/>
    <m/>
    <x v="1"/>
    <x v="0"/>
  </r>
  <r>
    <x v="349"/>
    <x v="349"/>
    <x v="11"/>
    <s v="Unknown "/>
    <s v="Strategic Director Growth and Homes"/>
    <n v="133075"/>
    <m/>
    <m/>
    <m/>
    <m/>
    <n v="133075"/>
    <n v="32603"/>
    <n v="165678"/>
    <m/>
    <x v="2"/>
    <x v="0"/>
  </r>
  <r>
    <x v="349"/>
    <x v="349"/>
    <x v="11"/>
    <s v="Unknown "/>
    <s v="Strategic Director Customer, Commercial and Service Delivery"/>
    <n v="134806"/>
    <m/>
    <m/>
    <m/>
    <m/>
    <n v="134806"/>
    <n v="33028"/>
    <n v="167834"/>
    <m/>
    <x v="2"/>
    <x v="0"/>
  </r>
  <r>
    <x v="349"/>
    <x v="349"/>
    <x v="11"/>
    <s v="Unknown "/>
    <s v="Strategic Director Service Development and Improvement"/>
    <n v="141025"/>
    <m/>
    <m/>
    <m/>
    <m/>
    <n v="141025"/>
    <n v="34551"/>
    <n v="175576"/>
    <m/>
    <x v="2"/>
    <x v="0"/>
  </r>
  <r>
    <x v="349"/>
    <x v="349"/>
    <x v="11"/>
    <s v="Christopher Naylor "/>
    <s v="Chief Executive of the Council"/>
    <n v="166650"/>
    <m/>
    <m/>
    <m/>
    <m/>
    <n v="166650"/>
    <n v="40829"/>
    <n v="207479"/>
    <m/>
    <x v="2"/>
    <x v="0"/>
  </r>
  <r>
    <x v="350"/>
    <x v="350"/>
    <x v="11"/>
    <s v="Stephen Evans"/>
    <s v="Interim Chief Operating Officer"/>
    <n v="106744"/>
    <m/>
    <m/>
    <m/>
    <m/>
    <n v="106744"/>
    <n v="27647"/>
    <n v="134391"/>
    <m/>
    <x v="1"/>
    <x v="0"/>
  </r>
  <r>
    <x v="350"/>
    <x v="350"/>
    <x v="11"/>
    <s v="Mathew Kendal"/>
    <s v="Director of Adults and Communities"/>
    <n v="113846"/>
    <m/>
    <m/>
    <m/>
    <m/>
    <n v="113846"/>
    <n v="29486"/>
    <n v="143332"/>
    <m/>
    <x v="1"/>
    <x v="0"/>
  </r>
  <r>
    <x v="350"/>
    <x v="350"/>
    <x v="11"/>
    <s v="Cath Shaw"/>
    <s v="interim Deputy Chief Executive and Commissioning Director (Growth and Development"/>
    <n v="117926"/>
    <m/>
    <m/>
    <m/>
    <m/>
    <n v="117926"/>
    <n v="30543"/>
    <n v="148469"/>
    <m/>
    <x v="1"/>
    <x v="0"/>
  </r>
  <r>
    <x v="350"/>
    <x v="350"/>
    <x v="11"/>
    <s v="Dawn Wakeling "/>
    <s v="Commissioning Director (Adults and Health) and Director of Adult Social Services "/>
    <n v="129870"/>
    <m/>
    <m/>
    <m/>
    <m/>
    <n v="129870"/>
    <n v="33636"/>
    <n v="163506"/>
    <m/>
    <x v="2"/>
    <x v="0"/>
  </r>
  <r>
    <x v="350"/>
    <x v="350"/>
    <x v="11"/>
    <s v="Jamie Blake"/>
    <s v="Commissioning Director (Environment)"/>
    <n v="132626"/>
    <n v="1154"/>
    <m/>
    <m/>
    <m/>
    <n v="133780"/>
    <n v="34649"/>
    <n v="168429"/>
    <m/>
    <x v="2"/>
    <x v="0"/>
  </r>
  <r>
    <x v="350"/>
    <x v="350"/>
    <x v="11"/>
    <s v="Christopher Munday  "/>
    <s v="Commissioning Director (Children and Young People) and Director of Children's Services"/>
    <n v="134342"/>
    <m/>
    <m/>
    <m/>
    <m/>
    <n v="134342"/>
    <n v="34795"/>
    <n v="169137"/>
    <m/>
    <x v="2"/>
    <x v="0"/>
  </r>
  <r>
    <x v="350"/>
    <x v="350"/>
    <x v="11"/>
    <s v="John Hooton"/>
    <s v="Chief Executive - Head of Paid service and section 151 officer"/>
    <n v="174557"/>
    <m/>
    <m/>
    <m/>
    <m/>
    <n v="174557"/>
    <n v="45209"/>
    <n v="219766"/>
    <m/>
    <x v="2"/>
    <x v="0"/>
  </r>
  <r>
    <x v="351"/>
    <x v="351"/>
    <x v="11"/>
    <s v="Unknown "/>
    <s v="Interim Director of Adult Social Care"/>
    <n v="120025"/>
    <m/>
    <m/>
    <m/>
    <n v="5283"/>
    <n v="125308"/>
    <n v="17284"/>
    <n v="142592"/>
    <m/>
    <x v="1"/>
    <x v="0"/>
  </r>
  <r>
    <x v="351"/>
    <x v="351"/>
    <x v="11"/>
    <s v="Unknown "/>
    <s v="Director of Finance"/>
    <n v="132159"/>
    <m/>
    <m/>
    <m/>
    <m/>
    <n v="132159"/>
    <n v="18256"/>
    <n v="150415"/>
    <m/>
    <x v="2"/>
    <x v="0"/>
  </r>
  <r>
    <x v="351"/>
    <x v="351"/>
    <x v="11"/>
    <s v="Unknown "/>
    <s v="Director of Children's Services"/>
    <n v="134362"/>
    <m/>
    <n v="6398"/>
    <m/>
    <m/>
    <n v="140760"/>
    <n v="19495"/>
    <n v="160255"/>
    <m/>
    <x v="2"/>
    <x v="0"/>
  </r>
  <r>
    <x v="351"/>
    <x v="351"/>
    <x v="11"/>
    <s v="Unknown "/>
    <s v="Director of Place, Communities &amp; Infrastructure"/>
    <n v="149137"/>
    <m/>
    <m/>
    <m/>
    <m/>
    <n v="149137"/>
    <n v="19934"/>
    <n v="169071"/>
    <m/>
    <x v="2"/>
    <x v="0"/>
  </r>
  <r>
    <x v="351"/>
    <x v="351"/>
    <x v="11"/>
    <s v="Gillian Steward"/>
    <s v="Chief Executive "/>
    <n v="162919"/>
    <m/>
    <m/>
    <m/>
    <m/>
    <n v="162919"/>
    <n v="20966"/>
    <n v="183885"/>
    <m/>
    <x v="2"/>
    <x v="0"/>
  </r>
  <r>
    <x v="352"/>
    <x v="352"/>
    <x v="11"/>
    <s v="Unknown "/>
    <s v="Director of Public Health"/>
    <n v="113004"/>
    <m/>
    <m/>
    <m/>
    <m/>
    <n v="113004"/>
    <n v="33805"/>
    <n v="146809"/>
    <m/>
    <x v="1"/>
    <x v="0"/>
  </r>
  <r>
    <x v="352"/>
    <x v="352"/>
    <x v="11"/>
    <s v="Unknown "/>
    <s v="Strategic Director of Resources (Started Jun 16)"/>
    <n v="120190"/>
    <m/>
    <m/>
    <m/>
    <m/>
    <n v="120190"/>
    <n v="36011"/>
    <n v="156201"/>
    <m/>
    <x v="2"/>
    <x v="0"/>
  </r>
  <r>
    <x v="352"/>
    <x v="352"/>
    <x v="11"/>
    <s v="Unknown "/>
    <s v="Chief Finance Officer (section 151 officer)"/>
    <n v="123729"/>
    <m/>
    <m/>
    <m/>
    <m/>
    <n v="123729"/>
    <n v="33888"/>
    <n v="157617"/>
    <m/>
    <x v="2"/>
    <x v="0"/>
  </r>
  <r>
    <x v="352"/>
    <x v="352"/>
    <x v="11"/>
    <s v="Unknown "/>
    <s v="Director of Policy, Partnerships and Performance"/>
    <n v="125701"/>
    <m/>
    <m/>
    <m/>
    <m/>
    <n v="125701"/>
    <n v="36969"/>
    <n v="162670"/>
    <m/>
    <x v="2"/>
    <x v="0"/>
  </r>
  <r>
    <x v="352"/>
    <x v="352"/>
    <x v="11"/>
    <s v="Unknown "/>
    <s v="Strategic Director Children and Young People"/>
    <n v="146485"/>
    <m/>
    <m/>
    <m/>
    <m/>
    <n v="146485"/>
    <n v="43945"/>
    <n v="190430"/>
    <m/>
    <x v="2"/>
    <x v="0"/>
  </r>
  <r>
    <x v="352"/>
    <x v="352"/>
    <x v="11"/>
    <s v="Unknown "/>
    <s v="Strategic Director of Community &amp; Well-being"/>
    <n v="146985"/>
    <m/>
    <m/>
    <m/>
    <m/>
    <n v="146985"/>
    <n v="43945"/>
    <n v="190930"/>
    <m/>
    <x v="2"/>
    <x v="0"/>
  </r>
  <r>
    <x v="352"/>
    <x v="352"/>
    <x v="11"/>
    <s v="C Downs "/>
    <s v="Chief Executive "/>
    <n v="202729"/>
    <m/>
    <m/>
    <m/>
    <m/>
    <n v="202729"/>
    <m/>
    <n v="202729"/>
    <m/>
    <x v="2"/>
    <x v="0"/>
  </r>
  <r>
    <x v="353"/>
    <x v="353"/>
    <x v="11"/>
    <s v="Unknown "/>
    <s v="Assistant director of strategic and business support services"/>
    <n v="85285"/>
    <m/>
    <m/>
    <m/>
    <n v="3756"/>
    <n v="89041"/>
    <n v="13049"/>
    <n v="102090"/>
    <m/>
    <x v="1"/>
    <x v="0"/>
  </r>
  <r>
    <x v="353"/>
    <x v="353"/>
    <x v="11"/>
    <s v="Unknown "/>
    <s v="Director of regeneration and transformation"/>
    <n v="70290"/>
    <m/>
    <m/>
    <n v="30000"/>
    <n v="1225"/>
    <n v="101515"/>
    <n v="5578"/>
    <n v="107093"/>
    <m/>
    <x v="1"/>
    <x v="0"/>
  </r>
  <r>
    <x v="353"/>
    <x v="353"/>
    <x v="11"/>
    <s v="Unknown "/>
    <s v="Director of health integration programme"/>
    <n v="96753"/>
    <m/>
    <m/>
    <m/>
    <n v="8559"/>
    <n v="105312"/>
    <n v="13483"/>
    <n v="118795"/>
    <m/>
    <x v="1"/>
    <x v="0"/>
  </r>
  <r>
    <x v="353"/>
    <x v="353"/>
    <x v="11"/>
    <s v="Unknown "/>
    <s v="Director of regeneration"/>
    <n v="98902"/>
    <m/>
    <m/>
    <m/>
    <n v="6731"/>
    <n v="105633"/>
    <n v="13241"/>
    <n v="118874"/>
    <m/>
    <x v="1"/>
    <x v="0"/>
  </r>
  <r>
    <x v="353"/>
    <x v="353"/>
    <x v="11"/>
    <s v="Unknown "/>
    <s v="Director of Environment"/>
    <n v="100188"/>
    <m/>
    <m/>
    <m/>
    <n v="5882"/>
    <n v="106070"/>
    <n v="15329"/>
    <n v="121399"/>
    <m/>
    <x v="1"/>
    <x v="0"/>
  </r>
  <r>
    <x v="353"/>
    <x v="353"/>
    <x v="11"/>
    <s v="Unknown "/>
    <s v="Director of Education"/>
    <n v="107463"/>
    <m/>
    <m/>
    <m/>
    <n v="100"/>
    <n v="107563"/>
    <n v="16442"/>
    <n v="124005"/>
    <m/>
    <x v="1"/>
    <x v="0"/>
  </r>
  <r>
    <x v="353"/>
    <x v="353"/>
    <x v="11"/>
    <s v="Unknown "/>
    <s v="Director of adult social care"/>
    <n v="112653"/>
    <m/>
    <m/>
    <m/>
    <n v="100"/>
    <n v="112753"/>
    <n v="17236"/>
    <n v="129989"/>
    <m/>
    <x v="1"/>
    <x v="0"/>
  </r>
  <r>
    <x v="353"/>
    <x v="353"/>
    <x v="11"/>
    <s v="Unknown "/>
    <s v="Director of Commissioning &amp; Procurement"/>
    <n v="117310"/>
    <m/>
    <m/>
    <m/>
    <n v="4772"/>
    <n v="122082"/>
    <n v="11967"/>
    <n v="134049"/>
    <m/>
    <x v="1"/>
    <x v="0"/>
  </r>
  <r>
    <x v="353"/>
    <x v="353"/>
    <x v="11"/>
    <s v="Unknown "/>
    <s v="Director of Human Resources"/>
    <n v="120793"/>
    <m/>
    <m/>
    <m/>
    <n v="100"/>
    <n v="120893"/>
    <n v="16941"/>
    <n v="137834"/>
    <m/>
    <x v="1"/>
    <x v="0"/>
  </r>
  <r>
    <x v="353"/>
    <x v="353"/>
    <x v="11"/>
    <s v="Unknown "/>
    <s v="Director of Finance"/>
    <n v="133143"/>
    <m/>
    <m/>
    <m/>
    <n v="1375"/>
    <n v="134518"/>
    <n v="10455"/>
    <n v="144973"/>
    <m/>
    <x v="1"/>
    <x v="0"/>
  </r>
  <r>
    <x v="353"/>
    <x v="353"/>
    <x v="11"/>
    <s v="Unknown "/>
    <s v="Director of Corporate Services"/>
    <n v="127605"/>
    <m/>
    <m/>
    <m/>
    <n v="6765"/>
    <n v="134370"/>
    <n v="18711"/>
    <n v="153081"/>
    <m/>
    <x v="2"/>
    <x v="0"/>
  </r>
  <r>
    <x v="353"/>
    <x v="353"/>
    <x v="11"/>
    <s v="Unknown "/>
    <s v="Executive Director, Environmental &amp; Community Services"/>
    <n v="142921"/>
    <m/>
    <m/>
    <m/>
    <n v="3805"/>
    <n v="146726"/>
    <n v="14577"/>
    <n v="161303"/>
    <m/>
    <x v="2"/>
    <x v="0"/>
  </r>
  <r>
    <x v="353"/>
    <x v="353"/>
    <x v="11"/>
    <s v="Unknown "/>
    <s v="Interim director of children's services"/>
    <n v="91939"/>
    <m/>
    <m/>
    <n v="61193"/>
    <n v="0"/>
    <n v="153132"/>
    <n v="10923"/>
    <n v="164055"/>
    <m/>
    <x v="2"/>
    <x v="0"/>
  </r>
  <r>
    <x v="353"/>
    <x v="353"/>
    <x v="11"/>
    <s v="N Lemie "/>
    <s v="Director of Public Health"/>
    <n v="163703"/>
    <m/>
    <m/>
    <m/>
    <n v="70"/>
    <n v="163773"/>
    <n v="21799"/>
    <n v="185572"/>
    <m/>
    <x v="2"/>
    <x v="0"/>
  </r>
  <r>
    <x v="353"/>
    <x v="353"/>
    <x v="11"/>
    <s v="D Patterson "/>
    <s v="Chief Executive "/>
    <n v="190320"/>
    <m/>
    <m/>
    <m/>
    <m/>
    <n v="190320"/>
    <m/>
    <n v="190320"/>
    <m/>
    <x v="2"/>
    <x v="0"/>
  </r>
  <r>
    <x v="354"/>
    <x v="354"/>
    <x v="11"/>
    <s v="M Pratt "/>
    <s v="Executive Director of Supporting People"/>
    <n v="151500"/>
    <n v="0"/>
    <n v="0"/>
    <n v="0"/>
    <n v="2876"/>
    <n v="154376"/>
    <n v="26553"/>
    <n v="180929"/>
    <m/>
    <x v="2"/>
    <x v="0"/>
  </r>
  <r>
    <x v="354"/>
    <x v="354"/>
    <x v="11"/>
    <s v="M O'Donnell"/>
    <s v="Executive Director of Corporate Services and Section 151 Officer"/>
    <n v="154660"/>
    <n v="0"/>
    <n v="0"/>
    <n v="0"/>
    <n v="7677"/>
    <n v="162337"/>
    <n v="29326"/>
    <n v="191663"/>
    <m/>
    <x v="2"/>
    <x v="0"/>
  </r>
  <r>
    <x v="354"/>
    <x v="354"/>
    <x v="11"/>
    <s v="M Cooke "/>
    <s v="Chief Executive "/>
    <n v="163350"/>
    <n v="0"/>
    <n v="0"/>
    <n v="0"/>
    <n v="0"/>
    <n v="163350"/>
    <n v="29601"/>
    <n v="192951"/>
    <m/>
    <x v="2"/>
    <x v="0"/>
  </r>
  <r>
    <x v="354"/>
    <x v="354"/>
    <x v="11"/>
    <s v="R Stopard "/>
    <s v="Executive Director of Supporting Communities"/>
    <n v="121642"/>
    <n v="0"/>
    <n v="0"/>
    <n v="58788"/>
    <n v="4886"/>
    <n v="185316"/>
    <n v="21763"/>
    <n v="207079"/>
    <m/>
    <x v="2"/>
    <x v="0"/>
  </r>
  <r>
    <x v="355"/>
    <x v="355"/>
    <x v="11"/>
    <s v="Richard Simpson"/>
    <s v="Executive Director of Resources and Section 151 Officer"/>
    <n v="87478"/>
    <m/>
    <m/>
    <m/>
    <m/>
    <n v="87478"/>
    <n v="13197"/>
    <n v="100675"/>
    <m/>
    <x v="1"/>
    <x v="0"/>
  </r>
  <r>
    <x v="355"/>
    <x v="355"/>
    <x v="11"/>
    <s v="Barbara Peacock "/>
    <s v="Executive director - people "/>
    <n v="113105"/>
    <m/>
    <m/>
    <m/>
    <m/>
    <n v="113105"/>
    <n v="17079"/>
    <n v="130184"/>
    <m/>
    <x v="1"/>
    <x v="0"/>
  </r>
  <r>
    <x v="355"/>
    <x v="355"/>
    <x v="11"/>
    <s v="Jo Negrini "/>
    <s v="Chief Executive "/>
    <n v="168675"/>
    <m/>
    <m/>
    <m/>
    <m/>
    <n v="168675"/>
    <n v="25470"/>
    <n v="194145"/>
    <m/>
    <x v="2"/>
    <x v="0"/>
  </r>
  <r>
    <x v="356"/>
    <x v="356"/>
    <x v="11"/>
    <s v="Judith Finlay"/>
    <s v="Executive Director for Children and Adults"/>
    <n v="128173"/>
    <m/>
    <m/>
    <m/>
    <m/>
    <n v="128173"/>
    <n v="25022"/>
    <n v="153195"/>
    <m/>
    <x v="2"/>
    <x v="0"/>
  </r>
  <r>
    <x v="356"/>
    <x v="356"/>
    <x v="11"/>
    <s v="Ian O’Donnell"/>
    <s v="Executive Director for Corporate Resources"/>
    <n v="134199"/>
    <m/>
    <m/>
    <m/>
    <m/>
    <n v="134199"/>
    <n v="26303"/>
    <n v="160502"/>
    <m/>
    <x v="2"/>
    <x v="0"/>
  </r>
  <r>
    <x v="356"/>
    <x v="356"/>
    <x v="11"/>
    <s v="Keith Townsend"/>
    <s v="Executive Director for Environment and Customer Services"/>
    <n v="134199"/>
    <m/>
    <m/>
    <m/>
    <m/>
    <n v="134199"/>
    <n v="26303"/>
    <n v="160502"/>
    <m/>
    <x v="2"/>
    <x v="0"/>
  </r>
  <r>
    <x v="356"/>
    <x v="356"/>
    <x v="11"/>
    <s v="Pat Hayes"/>
    <s v="Executive Director for Regeneration &amp; Housing"/>
    <n v="149199"/>
    <m/>
    <m/>
    <m/>
    <m/>
    <n v="149199"/>
    <n v="29243"/>
    <n v="178442"/>
    <m/>
    <x v="2"/>
    <x v="0"/>
  </r>
  <r>
    <x v="356"/>
    <x v="356"/>
    <x v="11"/>
    <s v="Paul Najsarek "/>
    <s v="Chief Executive "/>
    <n v="164368"/>
    <m/>
    <m/>
    <m/>
    <m/>
    <n v="164368"/>
    <n v="32216"/>
    <n v="196584"/>
    <m/>
    <x v="2"/>
    <x v="0"/>
  </r>
  <r>
    <x v="357"/>
    <x v="357"/>
    <x v="11"/>
    <s v="Unknown "/>
    <s v="Director of Health, Housing &amp; Adult Social Care"/>
    <n v="137678.88"/>
    <m/>
    <n v="5529"/>
    <m/>
    <m/>
    <n v="143207.88"/>
    <m/>
    <n v="143207.88"/>
    <m/>
    <x v="1"/>
    <x v="0"/>
  </r>
  <r>
    <x v="357"/>
    <x v="357"/>
    <x v="11"/>
    <s v="Unknown "/>
    <s v="Director of Public Health"/>
    <n v="127263.11"/>
    <m/>
    <m/>
    <m/>
    <m/>
    <n v="127263.11"/>
    <n v="17082.16"/>
    <n v="144345.26999999999"/>
    <m/>
    <x v="1"/>
    <x v="0"/>
  </r>
  <r>
    <x v="357"/>
    <x v="357"/>
    <x v="11"/>
    <s v="James Rolfe "/>
    <s v="Director of Finance, Resources &amp; Customer Services"/>
    <n v="137678.88"/>
    <m/>
    <n v="13824"/>
    <m/>
    <m/>
    <n v="151502.88"/>
    <m/>
    <n v="151502.88"/>
    <m/>
    <x v="2"/>
    <x v="0"/>
  </r>
  <r>
    <x v="357"/>
    <x v="357"/>
    <x v="11"/>
    <s v="Unknown "/>
    <s v="Director of Schools and Childrens Services"/>
    <n v="126271.26"/>
    <m/>
    <m/>
    <m/>
    <m/>
    <n v="126271.26"/>
    <n v="26510.52"/>
    <n v="152781.78"/>
    <m/>
    <x v="2"/>
    <x v="0"/>
  </r>
  <r>
    <x v="357"/>
    <x v="357"/>
    <x v="11"/>
    <s v="Ian Davis "/>
    <s v="Director of Regeneration &amp; Environment"/>
    <n v="144674.88"/>
    <m/>
    <n v="13824"/>
    <m/>
    <m/>
    <n v="158498.88"/>
    <m/>
    <n v="158498.88"/>
    <m/>
    <x v="2"/>
    <x v="0"/>
  </r>
  <r>
    <x v="357"/>
    <x v="357"/>
    <x v="11"/>
    <s v="Rob Leak "/>
    <s v="Chief Executive "/>
    <n v="171708.48"/>
    <m/>
    <m/>
    <m/>
    <m/>
    <n v="171708.48"/>
    <m/>
    <n v="171708.48"/>
    <m/>
    <x v="2"/>
    <x v="0"/>
  </r>
  <r>
    <x v="358"/>
    <x v="358"/>
    <x v="11"/>
    <s v="Unknown "/>
    <s v="Director of Regeneration, Enterprise and Skills"/>
    <n v="146467"/>
    <m/>
    <m/>
    <m/>
    <m/>
    <n v="146467"/>
    <n v="27093"/>
    <n v="173560"/>
    <m/>
    <x v="2"/>
    <x v="0"/>
  </r>
  <r>
    <x v="358"/>
    <x v="358"/>
    <x v="11"/>
    <s v="D warren "/>
    <s v="Director of Finance (Section 151 Officer)"/>
    <n v="175908"/>
    <m/>
    <m/>
    <m/>
    <m/>
    <n v="175908"/>
    <n v="32543"/>
    <n v="208451"/>
    <m/>
    <x v="2"/>
    <x v="0"/>
  </r>
  <r>
    <x v="358"/>
    <x v="358"/>
    <x v="11"/>
    <s v="J comber "/>
    <s v="Chief Executive "/>
    <n v="188870"/>
    <m/>
    <m/>
    <m/>
    <m/>
    <n v="188870"/>
    <n v="34941"/>
    <n v="223811"/>
    <m/>
    <x v="2"/>
    <x v="0"/>
  </r>
  <r>
    <x v="358"/>
    <x v="358"/>
    <x v="11"/>
    <s v="Unknown "/>
    <s v="Director of Community Services"/>
    <n v="139357"/>
    <m/>
    <m/>
    <n v="67407"/>
    <m/>
    <n v="206764"/>
    <n v="19009"/>
    <n v="225773"/>
    <m/>
    <x v="2"/>
    <x v="0"/>
  </r>
  <r>
    <x v="359"/>
    <x v="359"/>
    <x v="11"/>
    <s v="Unknown "/>
    <s v="Director of Legal"/>
    <n v="107060"/>
    <m/>
    <m/>
    <m/>
    <m/>
    <n v="107060"/>
    <n v="20984"/>
    <n v="128044"/>
    <m/>
    <x v="1"/>
    <x v="0"/>
  </r>
  <r>
    <x v="359"/>
    <x v="359"/>
    <x v="11"/>
    <s v="Unknown "/>
    <s v="Assistant Chief Executive of Programme, Projects &amp; Performance"/>
    <n v="110921"/>
    <m/>
    <m/>
    <m/>
    <m/>
    <n v="110921"/>
    <n v="22202"/>
    <n v="133123"/>
    <m/>
    <x v="1"/>
    <x v="0"/>
  </r>
  <r>
    <x v="359"/>
    <x v="359"/>
    <x v="11"/>
    <s v="Unknown "/>
    <s v="Head of Human Resources &amp; Organisational Development"/>
    <n v="111590"/>
    <m/>
    <m/>
    <m/>
    <m/>
    <n v="111590"/>
    <n v="23290"/>
    <n v="134880"/>
    <m/>
    <x v="1"/>
    <x v="0"/>
  </r>
  <r>
    <x v="359"/>
    <x v="359"/>
    <x v="11"/>
    <s v="K Wright "/>
    <s v="Group Director Neighbourhoods &amp; Housing"/>
    <n v="149304"/>
    <m/>
    <m/>
    <m/>
    <m/>
    <n v="149304"/>
    <n v="29263"/>
    <n v="178567"/>
    <m/>
    <x v="2"/>
    <x v="0"/>
  </r>
  <r>
    <x v="359"/>
    <x v="359"/>
    <x v="11"/>
    <s v="I Williams "/>
    <s v="Group Director Finance &amp; Corporate Resources"/>
    <n v="151500"/>
    <m/>
    <m/>
    <m/>
    <m/>
    <n v="151500"/>
    <n v="29694"/>
    <n v="181194"/>
    <m/>
    <x v="2"/>
    <x v="0"/>
  </r>
  <r>
    <x v="359"/>
    <x v="359"/>
    <x v="11"/>
    <s v="A Canning "/>
    <s v="Group Director Children, Adults &amp; Community Health"/>
    <n v="153416"/>
    <m/>
    <m/>
    <m/>
    <m/>
    <n v="153416"/>
    <n v="30069"/>
    <n v="183485"/>
    <m/>
    <x v="2"/>
    <x v="0"/>
  </r>
  <r>
    <x v="359"/>
    <x v="359"/>
    <x v="11"/>
    <s v="T Shields "/>
    <s v="Chief Executive "/>
    <n v="177863"/>
    <m/>
    <m/>
    <m/>
    <m/>
    <n v="177863"/>
    <n v="34600"/>
    <n v="212463"/>
    <m/>
    <x v="2"/>
    <x v="0"/>
  </r>
  <r>
    <x v="360"/>
    <x v="360"/>
    <x v="11"/>
    <s v="Michael Hainge"/>
    <s v="Commercial Director"/>
    <n v="105851"/>
    <n v="790"/>
    <n v="7410"/>
    <m/>
    <m/>
    <n v="114051"/>
    <n v="15846"/>
    <n v="129897"/>
    <m/>
    <x v="1"/>
    <x v="0"/>
  </r>
  <r>
    <x v="360"/>
    <x v="360"/>
    <x v="11"/>
    <s v="Nick Austin"/>
    <s v="Director of Environmental Health"/>
    <n v="104615"/>
    <n v="32"/>
    <n v="9767"/>
    <m/>
    <m/>
    <n v="114414"/>
    <n v="16159"/>
    <n v="130573"/>
    <m/>
    <x v="1"/>
    <x v="0"/>
  </r>
  <r>
    <x v="360"/>
    <x v="360"/>
    <x v="11"/>
    <s v="Debbie Morris"/>
    <s v="Director of Human Resources"/>
    <n v="112333"/>
    <n v="213"/>
    <n v="12883"/>
    <m/>
    <m/>
    <n v="125429"/>
    <n v="17642"/>
    <n v="143071"/>
    <m/>
    <x v="1"/>
    <x v="0"/>
  </r>
  <r>
    <x v="360"/>
    <x v="360"/>
    <x v="11"/>
    <s v="Kim Dero"/>
    <s v="Director of Delivery and Value"/>
    <n v="120532"/>
    <n v="791"/>
    <n v="14950"/>
    <m/>
    <m/>
    <n v="136273"/>
    <n v="18493"/>
    <n v="154766"/>
    <m/>
    <x v="2"/>
    <x v="0"/>
  </r>
  <r>
    <x v="360"/>
    <x v="360"/>
    <x v="11"/>
    <s v="Hitesh Jolapara"/>
    <s v="Strategic Finance Director (Section 151 Officer)"/>
    <n v="125851"/>
    <n v="866"/>
    <n v="13844"/>
    <m/>
    <m/>
    <n v="140561"/>
    <n v="18872"/>
    <n v="159433"/>
    <m/>
    <x v="2"/>
    <x v="0"/>
  </r>
  <r>
    <x v="360"/>
    <x v="360"/>
    <x v="11"/>
    <s v="Juliemma McLoughlin"/>
    <s v="Lead Director of Planning and Development"/>
    <n v="110961"/>
    <m/>
    <m/>
    <n v="65174"/>
    <m/>
    <n v="176135"/>
    <m/>
    <n v="176135"/>
    <m/>
    <x v="2"/>
    <x v="0"/>
  </r>
  <r>
    <x v="360"/>
    <x v="360"/>
    <x v="11"/>
    <s v="Elizabeth Bruce "/>
    <s v="Shared Services Executive Director of Adult Social Care for LBHF, RBKC and WCC"/>
    <n v="166667"/>
    <n v="2672"/>
    <n v="11550"/>
    <m/>
    <m/>
    <n v="180889"/>
    <n v="2433"/>
    <n v="183322"/>
    <m/>
    <x v="2"/>
    <x v="0"/>
  </r>
  <r>
    <x v="360"/>
    <x v="360"/>
    <x v="11"/>
    <s v="Nigel Pallace "/>
    <s v="Chief Executive "/>
    <n v="190000"/>
    <m/>
    <n v="24700"/>
    <n v="95012"/>
    <m/>
    <n v="309712"/>
    <m/>
    <n v="309712"/>
    <m/>
    <x v="2"/>
    <x v="0"/>
  </r>
  <r>
    <x v="361"/>
    <x v="361"/>
    <x v="11"/>
    <s v="Unknown "/>
    <s v="Assistant Director Corporate Governance (Monitoring Officer)"/>
    <n v="105122"/>
    <m/>
    <m/>
    <m/>
    <m/>
    <n v="105122"/>
    <n v="26175"/>
    <n v="131297"/>
    <m/>
    <x v="1"/>
    <x v="0"/>
  </r>
  <r>
    <x v="361"/>
    <x v="361"/>
    <x v="11"/>
    <s v="Unknown "/>
    <s v="Director of Public Health"/>
    <n v="129269"/>
    <m/>
    <m/>
    <m/>
    <m/>
    <n v="129269"/>
    <n v="17103"/>
    <n v="146372"/>
    <m/>
    <x v="1"/>
    <x v="0"/>
  </r>
  <r>
    <x v="361"/>
    <x v="361"/>
    <x v="11"/>
    <s v="Tracie Evans"/>
    <s v="Chief Operating Officer"/>
    <n v="153472"/>
    <m/>
    <m/>
    <m/>
    <m/>
    <n v="153472"/>
    <m/>
    <n v="153472"/>
    <m/>
    <x v="2"/>
    <x v="0"/>
  </r>
  <r>
    <x v="361"/>
    <x v="361"/>
    <x v="11"/>
    <s v="Unknown "/>
    <s v="Director of Adult Social Services"/>
    <n v="125891"/>
    <m/>
    <m/>
    <m/>
    <m/>
    <n v="125891"/>
    <n v="31424"/>
    <n v="157315"/>
    <m/>
    <x v="2"/>
    <x v="0"/>
  </r>
  <r>
    <x v="361"/>
    <x v="361"/>
    <x v="11"/>
    <s v="Unknown "/>
    <s v="Director of Children's Services"/>
    <n v="137200"/>
    <m/>
    <m/>
    <m/>
    <m/>
    <n v="137200"/>
    <n v="34163"/>
    <n v="171363"/>
    <m/>
    <x v="2"/>
    <x v="0"/>
  </r>
  <r>
    <x v="361"/>
    <x v="361"/>
    <x v="11"/>
    <s v="Zina Etheridge "/>
    <s v="Deputy Chief Executive"/>
    <n v="140683"/>
    <m/>
    <m/>
    <m/>
    <m/>
    <n v="140683"/>
    <n v="35030"/>
    <n v="175713"/>
    <m/>
    <x v="2"/>
    <x v="0"/>
  </r>
  <r>
    <x v="361"/>
    <x v="361"/>
    <x v="11"/>
    <s v="Unknown "/>
    <s v="Director of Regeneration Planning and Development"/>
    <n v="148843"/>
    <m/>
    <m/>
    <m/>
    <m/>
    <n v="148843"/>
    <n v="37019"/>
    <n v="185862"/>
    <m/>
    <x v="2"/>
    <x v="0"/>
  </r>
  <r>
    <x v="361"/>
    <x v="361"/>
    <x v="11"/>
    <s v="Nick Walkley"/>
    <s v="Chief Executive "/>
    <n v="188108"/>
    <m/>
    <m/>
    <m/>
    <m/>
    <n v="188108"/>
    <n v="46839"/>
    <n v="234947"/>
    <m/>
    <x v="2"/>
    <x v="0"/>
  </r>
  <r>
    <x v="362"/>
    <x v="362"/>
    <x v="11"/>
    <s v="Unknown "/>
    <s v="Divisional Director - Regeneration and Planning"/>
    <n v="104503"/>
    <m/>
    <m/>
    <m/>
    <m/>
    <n v="104503"/>
    <n v="22698"/>
    <n v="127201"/>
    <m/>
    <x v="1"/>
    <x v="0"/>
  </r>
  <r>
    <x v="362"/>
    <x v="362"/>
    <x v="11"/>
    <s v="Unknown "/>
    <s v="Director of Finance"/>
    <n v="104760"/>
    <m/>
    <m/>
    <m/>
    <m/>
    <n v="104760"/>
    <n v="22754"/>
    <n v="127514"/>
    <m/>
    <x v="1"/>
    <x v="0"/>
  </r>
  <r>
    <x v="362"/>
    <x v="362"/>
    <x v="11"/>
    <s v="Unknown "/>
    <s v="Corporate Director - People Services"/>
    <n v="139635"/>
    <m/>
    <m/>
    <m/>
    <m/>
    <n v="139635"/>
    <n v="0"/>
    <n v="139635"/>
    <m/>
    <x v="1"/>
    <x v="0"/>
  </r>
  <r>
    <x v="362"/>
    <x v="362"/>
    <x v="11"/>
    <s v="Unknown "/>
    <s v="Director - Adult Social Services"/>
    <n v="117250"/>
    <m/>
    <m/>
    <m/>
    <m/>
    <n v="117250"/>
    <n v="25467"/>
    <n v="142717"/>
    <m/>
    <x v="1"/>
    <x v="0"/>
  </r>
  <r>
    <x v="362"/>
    <x v="362"/>
    <x v="11"/>
    <s v="Unknown "/>
    <s v="Corporate Director - Community"/>
    <n v="133585"/>
    <m/>
    <m/>
    <m/>
    <m/>
    <n v="133585"/>
    <n v="29015"/>
    <n v="162600"/>
    <m/>
    <x v="2"/>
    <x v="0"/>
  </r>
  <r>
    <x v="362"/>
    <x v="362"/>
    <x v="11"/>
    <s v="Michael Lockwood"/>
    <s v="Chief Executive"/>
    <n v="169677"/>
    <m/>
    <m/>
    <m/>
    <m/>
    <n v="169677"/>
    <n v="0"/>
    <n v="169677"/>
    <m/>
    <x v="2"/>
    <x v="0"/>
  </r>
  <r>
    <x v="362"/>
    <x v="362"/>
    <x v="11"/>
    <s v="Unknown "/>
    <s v="Corporate Director - Resources and Commercial"/>
    <n v="139635"/>
    <m/>
    <m/>
    <m/>
    <m/>
    <n v="139635"/>
    <n v="30329"/>
    <n v="169964"/>
    <m/>
    <x v="2"/>
    <x v="0"/>
  </r>
  <r>
    <x v="362"/>
    <x v="362"/>
    <x v="11"/>
    <s v="Unknown "/>
    <s v="Director - Public Health"/>
    <n v="150825"/>
    <m/>
    <m/>
    <m/>
    <m/>
    <n v="150825"/>
    <n v="21568"/>
    <n v="172393"/>
    <m/>
    <x v="2"/>
    <x v="0"/>
  </r>
  <r>
    <x v="362"/>
    <x v="362"/>
    <x v="11"/>
    <s v="Unknown "/>
    <s v="Director of Legal and Democratic Services"/>
    <n v="151115"/>
    <m/>
    <m/>
    <m/>
    <m/>
    <n v="151115"/>
    <n v="31725"/>
    <n v="182840"/>
    <m/>
    <x v="2"/>
    <x v="0"/>
  </r>
  <r>
    <x v="363"/>
    <x v="363"/>
    <x v="11"/>
    <s v="Andrew Blake-Herbert"/>
    <s v="Chief Executive "/>
    <n v="144877"/>
    <m/>
    <m/>
    <m/>
    <n v="8348"/>
    <n v="153225"/>
    <n v="31873"/>
    <n v="185098"/>
    <m/>
    <x v="2"/>
    <x v="0"/>
  </r>
  <r>
    <x v="364"/>
    <x v="364"/>
    <x v="11"/>
    <s v="Unknown "/>
    <s v="Deputy Director Corporate Finance and Head of Operational Finance"/>
    <n v="106691"/>
    <m/>
    <m/>
    <m/>
    <m/>
    <n v="106691"/>
    <n v="24646"/>
    <n v="131337"/>
    <m/>
    <x v="1"/>
    <x v="0"/>
  </r>
  <r>
    <x v="364"/>
    <x v="364"/>
    <x v="11"/>
    <s v="Unknown "/>
    <s v="Head of Business Performance Policy &amp; Standards"/>
    <n v="106843"/>
    <m/>
    <m/>
    <m/>
    <m/>
    <n v="106843"/>
    <n v="24681"/>
    <n v="131524"/>
    <m/>
    <x v="1"/>
    <x v="0"/>
  </r>
  <r>
    <x v="364"/>
    <x v="364"/>
    <x v="11"/>
    <s v="Unknown "/>
    <s v="Assistant Director Children's Services"/>
    <n v="108514"/>
    <m/>
    <m/>
    <m/>
    <m/>
    <n v="108514"/>
    <n v="25067"/>
    <n v="133581"/>
    <m/>
    <x v="1"/>
    <x v="0"/>
  </r>
  <r>
    <x v="364"/>
    <x v="364"/>
    <x v="11"/>
    <s v="Unknown "/>
    <s v="Deputy Director Planning, Transportation &amp; Community Projects"/>
    <n v="118500"/>
    <m/>
    <m/>
    <m/>
    <m/>
    <n v="118500"/>
    <n v="27374"/>
    <n v="145874"/>
    <m/>
    <x v="1"/>
    <x v="0"/>
  </r>
  <r>
    <x v="364"/>
    <x v="364"/>
    <x v="11"/>
    <s v="Unknown "/>
    <s v="Head of Legal Services"/>
    <n v="124792"/>
    <m/>
    <m/>
    <m/>
    <m/>
    <n v="124792"/>
    <n v="28827"/>
    <n v="153619"/>
    <m/>
    <x v="2"/>
    <x v="0"/>
  </r>
  <r>
    <x v="364"/>
    <x v="364"/>
    <x v="11"/>
    <s v="Unknown "/>
    <s v="Deputy Director Residents Services"/>
    <n v="131084"/>
    <m/>
    <m/>
    <m/>
    <m/>
    <n v="131084"/>
    <n v="30280"/>
    <n v="161364"/>
    <m/>
    <x v="2"/>
    <x v="0"/>
  </r>
  <r>
    <x v="364"/>
    <x v="364"/>
    <x v="11"/>
    <s v="Unknown "/>
    <s v="Head of Business Improvement &amp; HR"/>
    <n v="132908"/>
    <m/>
    <m/>
    <m/>
    <m/>
    <n v="132908"/>
    <n v="30702"/>
    <n v="163610"/>
    <m/>
    <x v="2"/>
    <x v="0"/>
  </r>
  <r>
    <x v="364"/>
    <x v="364"/>
    <x v="11"/>
    <s v="Unknown "/>
    <s v="Deputy Director Development &amp; Assets, Head of Corporate Procurement &amp; Commissioning"/>
    <n v="134929"/>
    <m/>
    <m/>
    <m/>
    <m/>
    <n v="134929"/>
    <n v="31169"/>
    <n v="166098"/>
    <m/>
    <x v="2"/>
    <x v="0"/>
  </r>
  <r>
    <x v="364"/>
    <x v="364"/>
    <x v="11"/>
    <s v="P Whaymand "/>
    <s v="Corporate Director of Finance"/>
    <n v="175610"/>
    <m/>
    <m/>
    <m/>
    <m/>
    <n v="175610"/>
    <m/>
    <n v="175610"/>
    <m/>
    <x v="2"/>
    <x v="0"/>
  </r>
  <r>
    <x v="364"/>
    <x v="364"/>
    <x v="11"/>
    <s v="T Zaman "/>
    <s v="Director of Adults Services and Interim Director of Children &amp; Young People's Services"/>
    <n v="156261"/>
    <m/>
    <m/>
    <m/>
    <m/>
    <n v="156261"/>
    <n v="36096"/>
    <n v="192357"/>
    <m/>
    <x v="2"/>
    <x v="0"/>
  </r>
  <r>
    <x v="364"/>
    <x v="364"/>
    <x v="11"/>
    <s v="J Palmer "/>
    <s v="Deputy Chief Executive and Corporate Director of Residents Services"/>
    <n v="217923"/>
    <m/>
    <m/>
    <m/>
    <m/>
    <n v="217923"/>
    <m/>
    <n v="217923"/>
    <m/>
    <x v="2"/>
    <x v="0"/>
  </r>
  <r>
    <x v="364"/>
    <x v="364"/>
    <x v="11"/>
    <s v="F Beasley "/>
    <s v="Chief Executive and Corporate Director of Administration"/>
    <n v="223713"/>
    <m/>
    <m/>
    <m/>
    <m/>
    <n v="223713"/>
    <m/>
    <n v="223713"/>
    <m/>
    <x v="2"/>
    <x v="0"/>
  </r>
  <r>
    <x v="365"/>
    <x v="365"/>
    <x v="11"/>
    <s v="Unknown "/>
    <s v="Director Housing"/>
    <n v="120351"/>
    <m/>
    <m/>
    <m/>
    <m/>
    <n v="120351"/>
    <m/>
    <n v="120351"/>
    <m/>
    <x v="1"/>
    <x v="0"/>
  </r>
  <r>
    <x v="365"/>
    <x v="365"/>
    <x v="11"/>
    <s v="Unknown "/>
    <s v="Director Finance and Corporate Services"/>
    <n v="101634"/>
    <m/>
    <m/>
    <m/>
    <m/>
    <n v="101634"/>
    <n v="21892"/>
    <n v="123526"/>
    <m/>
    <x v="1"/>
    <x v="0"/>
  </r>
  <r>
    <x v="365"/>
    <x v="365"/>
    <x v="11"/>
    <s v="Unknown "/>
    <s v="Director ICT"/>
    <n v="107096"/>
    <m/>
    <m/>
    <m/>
    <m/>
    <n v="107096"/>
    <n v="23068"/>
    <n v="130164"/>
    <m/>
    <x v="1"/>
    <x v="0"/>
  </r>
  <r>
    <x v="365"/>
    <x v="365"/>
    <x v="11"/>
    <s v="Alan Adams "/>
    <s v="Executive Director Children's and Adults / Deputy Chief Executive"/>
    <n v="158470"/>
    <m/>
    <m/>
    <m/>
    <m/>
    <n v="158470"/>
    <m/>
    <n v="158470"/>
    <m/>
    <x v="2"/>
    <x v="0"/>
  </r>
  <r>
    <x v="365"/>
    <x v="365"/>
    <x v="11"/>
    <s v="Brendon Walsh "/>
    <s v="Executive Director Regeneration, Economic Development &amp; Environment"/>
    <n v="158470"/>
    <m/>
    <m/>
    <m/>
    <m/>
    <n v="158470"/>
    <n v="34134"/>
    <n v="192604"/>
    <m/>
    <x v="2"/>
    <x v="0"/>
  </r>
  <r>
    <x v="365"/>
    <x v="365"/>
    <x v="11"/>
    <s v="Mary Harpley "/>
    <s v="Chief Executive "/>
    <n v="177076"/>
    <m/>
    <m/>
    <m/>
    <n v="18793"/>
    <n v="195869"/>
    <n v="40976"/>
    <n v="236845"/>
    <m/>
    <x v="2"/>
    <x v="0"/>
  </r>
  <r>
    <x v="366"/>
    <x v="366"/>
    <x v="11"/>
    <s v="Unknown "/>
    <s v="Corporate Director of Public Health"/>
    <n v="115134"/>
    <m/>
    <m/>
    <m/>
    <m/>
    <n v="115134"/>
    <n v="16464"/>
    <n v="131598"/>
    <m/>
    <x v="1"/>
    <x v="0"/>
  </r>
  <r>
    <x v="366"/>
    <x v="366"/>
    <x v="11"/>
    <s v="Unknown "/>
    <s v="Corporate Director of Resources"/>
    <n v="135779"/>
    <m/>
    <m/>
    <m/>
    <m/>
    <n v="135779"/>
    <m/>
    <n v="135779"/>
    <m/>
    <x v="1"/>
    <x v="0"/>
  </r>
  <r>
    <x v="366"/>
    <x v="366"/>
    <x v="11"/>
    <s v="Unknown "/>
    <s v="Corporate Director of Housing &amp; Adult Social Services"/>
    <n v="131037"/>
    <m/>
    <m/>
    <m/>
    <m/>
    <n v="131037"/>
    <n v="16380"/>
    <n v="147417"/>
    <m/>
    <x v="1"/>
    <x v="0"/>
  </r>
  <r>
    <x v="366"/>
    <x v="366"/>
    <x v="11"/>
    <s v="Unknown "/>
    <s v="Corporate Director of Environment &amp; Regeneration"/>
    <n v="142776"/>
    <m/>
    <m/>
    <m/>
    <m/>
    <n v="142776"/>
    <n v="17847"/>
    <n v="160623"/>
    <m/>
    <x v="2"/>
    <x v="0"/>
  </r>
  <r>
    <x v="366"/>
    <x v="366"/>
    <x v="11"/>
    <s v="Unknown "/>
    <s v="Corporate Director of Children's Services"/>
    <n v="143395"/>
    <m/>
    <m/>
    <m/>
    <m/>
    <n v="143395"/>
    <n v="17924"/>
    <n v="161319"/>
    <m/>
    <x v="2"/>
    <x v="0"/>
  </r>
  <r>
    <x v="366"/>
    <x v="366"/>
    <x v="11"/>
    <s v="Lesley Seary "/>
    <s v="Chief Executive "/>
    <n v="161600"/>
    <m/>
    <m/>
    <m/>
    <m/>
    <n v="161600"/>
    <n v="20200"/>
    <n v="181800"/>
    <m/>
    <x v="2"/>
    <x v="0"/>
  </r>
  <r>
    <x v="366"/>
    <x v="366"/>
    <x v="11"/>
    <s v="Unknown "/>
    <s v="Assistant Chief Executive - Governance &amp; HR"/>
    <n v="61329"/>
    <m/>
    <m/>
    <n v="89492"/>
    <m/>
    <n v="150821"/>
    <n v="259534"/>
    <n v="410355"/>
    <m/>
    <x v="2"/>
    <x v="0"/>
  </r>
  <r>
    <x v="366"/>
    <x v="366"/>
    <x v="11"/>
    <s v="Unknown "/>
    <s v="Assistant Chief Executive - Strategy &amp; Community Partnerships"/>
    <n v="57009"/>
    <m/>
    <m/>
    <n v="85653"/>
    <m/>
    <n v="142662"/>
    <n v="272117"/>
    <n v="414779"/>
    <m/>
    <x v="2"/>
    <x v="0"/>
  </r>
  <r>
    <x v="367"/>
    <x v="367"/>
    <x v="11"/>
    <s v="Graham Stallwood"/>
    <s v="Executive Director of Planning and Borough Development"/>
    <n v="97900"/>
    <n v="1262"/>
    <n v="4750"/>
    <m/>
    <m/>
    <n v="103912"/>
    <n v="15192"/>
    <n v="119104"/>
    <m/>
    <x v="1"/>
    <x v="0"/>
  </r>
  <r>
    <x v="367"/>
    <x v="367"/>
    <x v="11"/>
    <s v="Mahmood Siddiqi"/>
    <s v="Bi-Borough Director of Transport and Highways"/>
    <n v="96500"/>
    <n v="1498"/>
    <n v="9370"/>
    <m/>
    <m/>
    <n v="107368"/>
    <n v="15669"/>
    <n v="123037"/>
    <m/>
    <x v="1"/>
    <x v="0"/>
  </r>
  <r>
    <x v="367"/>
    <x v="367"/>
    <x v="11"/>
    <s v="Tony Redpath"/>
    <s v="Director of Strategy and Local Services"/>
    <n v="108000"/>
    <n v="1287"/>
    <n v="5295"/>
    <m/>
    <m/>
    <n v="114582"/>
    <n v="16768"/>
    <n v="131350"/>
    <m/>
    <x v="1"/>
    <x v="0"/>
  </r>
  <r>
    <x v="367"/>
    <x v="367"/>
    <x v="11"/>
    <s v="Claire Chamberlain"/>
    <s v="Tri-Borough Executive Director of Children's Services"/>
    <n v="139918"/>
    <n v="80"/>
    <n v="10980"/>
    <m/>
    <m/>
    <n v="150978"/>
    <n v="22333"/>
    <n v="173311"/>
    <m/>
    <x v="2"/>
    <x v="0"/>
  </r>
  <r>
    <x v="367"/>
    <x v="367"/>
    <x v="11"/>
    <s v="Richard Egan"/>
    <s v="Director of Corporate Property"/>
    <n v="107128"/>
    <n v="1188"/>
    <n v="46110"/>
    <m/>
    <m/>
    <n v="154426"/>
    <n v="22679"/>
    <n v="177105"/>
    <m/>
    <x v="2"/>
    <x v="0"/>
  </r>
  <r>
    <x v="367"/>
    <x v="367"/>
    <x v="11"/>
    <s v="Nicholas Holgate"/>
    <s v="Town Clerk "/>
    <n v="186810"/>
    <n v="1072"/>
    <n v="5580"/>
    <m/>
    <m/>
    <n v="193462"/>
    <m/>
    <n v="193462"/>
    <m/>
    <x v="2"/>
    <x v="0"/>
  </r>
  <r>
    <x v="368"/>
    <x v="368"/>
    <x v="11"/>
    <s v="Unknown "/>
    <s v="Head of Legal Services"/>
    <n v="89000"/>
    <m/>
    <m/>
    <m/>
    <m/>
    <n v="89000"/>
    <n v="14000"/>
    <n v="103000"/>
    <m/>
    <x v="1"/>
    <x v="0"/>
  </r>
  <r>
    <x v="368"/>
    <x v="368"/>
    <x v="11"/>
    <s v="Unknown "/>
    <s v="Director of Public health"/>
    <n v="100000"/>
    <m/>
    <m/>
    <m/>
    <m/>
    <n v="100000"/>
    <n v="13000"/>
    <n v="113000"/>
    <m/>
    <x v="1"/>
    <x v="0"/>
  </r>
  <r>
    <x v="368"/>
    <x v="368"/>
    <x v="11"/>
    <s v="Unknown "/>
    <s v="Interim Director of Public health"/>
    <n v="106000"/>
    <m/>
    <m/>
    <m/>
    <m/>
    <n v="106000"/>
    <n v="15000"/>
    <n v="121000"/>
    <m/>
    <x v="1"/>
    <x v="0"/>
  </r>
  <r>
    <x v="368"/>
    <x v="368"/>
    <x v="11"/>
    <s v="Unknown "/>
    <s v="Director of Adult Social Services"/>
    <n v="107000"/>
    <m/>
    <m/>
    <m/>
    <m/>
    <n v="107000"/>
    <n v="17000"/>
    <n v="124000"/>
    <m/>
    <x v="1"/>
    <x v="0"/>
  </r>
  <r>
    <x v="368"/>
    <x v="368"/>
    <x v="11"/>
    <s v="Charlie Adan"/>
    <s v="Chief Executive "/>
    <n v="110000"/>
    <m/>
    <m/>
    <m/>
    <m/>
    <n v="110000"/>
    <n v="17000"/>
    <n v="127000"/>
    <m/>
    <x v="1"/>
    <x v="0"/>
  </r>
  <r>
    <x v="368"/>
    <x v="368"/>
    <x v="11"/>
    <s v="Unknown "/>
    <s v="Director of Finance"/>
    <n v="144000"/>
    <m/>
    <m/>
    <m/>
    <m/>
    <n v="144000"/>
    <n v="22000"/>
    <n v="166000"/>
    <m/>
    <x v="2"/>
    <x v="0"/>
  </r>
  <r>
    <x v="368"/>
    <x v="368"/>
    <x v="11"/>
    <s v="Unknown "/>
    <s v="Director of Place"/>
    <n v="144000"/>
    <m/>
    <m/>
    <m/>
    <m/>
    <n v="144000"/>
    <n v="22000"/>
    <n v="166000"/>
    <m/>
    <x v="2"/>
    <x v="0"/>
  </r>
  <r>
    <x v="368"/>
    <x v="368"/>
    <x v="11"/>
    <s v="Unknown "/>
    <s v="Head of Organisation Development &amp; Strategic Business"/>
    <n v="95000"/>
    <m/>
    <m/>
    <n v="130000"/>
    <m/>
    <n v="224000"/>
    <m/>
    <n v="224000"/>
    <m/>
    <x v="2"/>
    <x v="0"/>
  </r>
  <r>
    <x v="369"/>
    <x v="369"/>
    <x v="11"/>
    <s v="Dr. Ruth Wallis"/>
    <s v="Joint Health Executive Director - Lambeth and Southwark"/>
    <n v="170073"/>
    <m/>
    <m/>
    <m/>
    <m/>
    <n v="170073"/>
    <n v="4255"/>
    <n v="174328"/>
    <m/>
    <x v="2"/>
    <x v="0"/>
  </r>
  <r>
    <x v="369"/>
    <x v="369"/>
    <x v="11"/>
    <s v="Jacqueline Belton "/>
    <s v="Strategic Director, Corporate Resources"/>
    <n v="149635"/>
    <m/>
    <m/>
    <m/>
    <n v="3273"/>
    <n v="152908"/>
    <n v="25823"/>
    <n v="178731"/>
    <m/>
    <x v="2"/>
    <x v="0"/>
  </r>
  <r>
    <x v="369"/>
    <x v="369"/>
    <x v="11"/>
    <s v="Susan Foster"/>
    <s v="Executive Director – Housing, Regeneration &amp; Environment"/>
    <n v="153711"/>
    <m/>
    <m/>
    <m/>
    <m/>
    <n v="153711"/>
    <n v="25823"/>
    <n v="179534"/>
    <m/>
    <x v="2"/>
    <x v="0"/>
  </r>
  <r>
    <x v="369"/>
    <x v="369"/>
    <x v="11"/>
    <s v="Helen Charlesworth-May"/>
    <s v="Strategic Director - Commissioning"/>
    <n v="153711"/>
    <m/>
    <m/>
    <m/>
    <m/>
    <n v="153711"/>
    <n v="25823"/>
    <n v="179534"/>
    <m/>
    <x v="2"/>
    <x v="0"/>
  </r>
  <r>
    <x v="369"/>
    <x v="369"/>
    <x v="11"/>
    <s v="Sean Harriss"/>
    <s v="Chief Executive "/>
    <n v="181800"/>
    <m/>
    <m/>
    <m/>
    <n v="20482"/>
    <n v="202282"/>
    <n v="30543"/>
    <n v="232825"/>
    <m/>
    <x v="2"/>
    <x v="0"/>
  </r>
  <r>
    <x v="370"/>
    <x v="370"/>
    <x v="11"/>
    <s v="Unknown "/>
    <s v="Chief Executive (Part time)"/>
    <n v="116586"/>
    <m/>
    <m/>
    <m/>
    <m/>
    <n v="116586"/>
    <m/>
    <n v="116586"/>
    <m/>
    <x v="1"/>
    <x v="0"/>
  </r>
  <r>
    <x v="370"/>
    <x v="370"/>
    <x v="11"/>
    <s v="Unknown "/>
    <s v="Director of Children's Social Care and Health"/>
    <n v="115974"/>
    <m/>
    <m/>
    <m/>
    <m/>
    <n v="115974"/>
    <n v="26094"/>
    <n v="142068"/>
    <m/>
    <x v="1"/>
    <x v="0"/>
  </r>
  <r>
    <x v="370"/>
    <x v="370"/>
    <x v="11"/>
    <s v="Unknown "/>
    <s v="Executive Director for Children and Young People"/>
    <n v="139871"/>
    <m/>
    <m/>
    <m/>
    <m/>
    <n v="139871"/>
    <n v="31471"/>
    <n v="171342"/>
    <m/>
    <x v="2"/>
    <x v="0"/>
  </r>
  <r>
    <x v="370"/>
    <x v="370"/>
    <x v="11"/>
    <s v="Dr D Ruta"/>
    <s v="Director of Public Health"/>
    <n v="153874"/>
    <m/>
    <m/>
    <m/>
    <m/>
    <n v="153874"/>
    <n v="18200"/>
    <n v="172074"/>
    <m/>
    <x v="2"/>
    <x v="0"/>
  </r>
  <r>
    <x v="370"/>
    <x v="370"/>
    <x v="11"/>
    <s v="Unknown "/>
    <s v="Executive Director for Customer Services"/>
    <n v="142536"/>
    <m/>
    <m/>
    <m/>
    <m/>
    <n v="142536"/>
    <n v="32071"/>
    <n v="174607"/>
    <m/>
    <x v="2"/>
    <x v="0"/>
  </r>
  <r>
    <x v="370"/>
    <x v="370"/>
    <x v="11"/>
    <s v="Unknown "/>
    <s v="Executive Director for Resources and Regeneration"/>
    <n v="142536"/>
    <m/>
    <m/>
    <m/>
    <m/>
    <n v="142536"/>
    <n v="32071"/>
    <n v="174607"/>
    <m/>
    <x v="2"/>
    <x v="0"/>
  </r>
  <r>
    <x v="370"/>
    <x v="370"/>
    <x v="11"/>
    <s v="Unknown "/>
    <s v="Executive Director for Community Services"/>
    <n v="143472"/>
    <m/>
    <m/>
    <m/>
    <m/>
    <n v="143472"/>
    <n v="32281"/>
    <n v="175753"/>
    <m/>
    <x v="2"/>
    <x v="0"/>
  </r>
  <r>
    <x v="371"/>
    <x v="371"/>
    <x v="11"/>
    <s v="Simon Williams"/>
    <s v="Director of Community and Housing"/>
    <n v="109522"/>
    <m/>
    <m/>
    <m/>
    <m/>
    <n v="109522"/>
    <m/>
    <n v="109522"/>
    <m/>
    <x v="1"/>
    <x v="0"/>
  </r>
  <r>
    <x v="371"/>
    <x v="371"/>
    <x v="11"/>
    <s v="Yvette Stanley"/>
    <s v="Director of Children, Schools and Families"/>
    <n v="136155"/>
    <m/>
    <m/>
    <m/>
    <m/>
    <n v="136155"/>
    <n v="18926"/>
    <n v="155081"/>
    <m/>
    <x v="2"/>
    <x v="0"/>
  </r>
  <r>
    <x v="371"/>
    <x v="371"/>
    <x v="11"/>
    <s v="Chris Lee"/>
    <s v="Director of Environment &amp; Regeneration"/>
    <n v="136155"/>
    <m/>
    <m/>
    <m/>
    <m/>
    <n v="136155"/>
    <n v="18926"/>
    <n v="155081"/>
    <m/>
    <x v="2"/>
    <x v="0"/>
  </r>
  <r>
    <x v="371"/>
    <x v="371"/>
    <x v="11"/>
    <s v="Caroline Holland"/>
    <s v="Director of Corporate Services"/>
    <n v="136351"/>
    <m/>
    <m/>
    <m/>
    <m/>
    <n v="136351"/>
    <n v="18953"/>
    <n v="155304"/>
    <m/>
    <x v="2"/>
    <x v="0"/>
  </r>
  <r>
    <x v="371"/>
    <x v="371"/>
    <x v="11"/>
    <s v="Ged Curran "/>
    <s v="Chief Executive "/>
    <n v="186682"/>
    <m/>
    <m/>
    <m/>
    <m/>
    <n v="186682"/>
    <n v="25972"/>
    <n v="212654"/>
    <m/>
    <x v="2"/>
    <x v="0"/>
  </r>
  <r>
    <x v="372"/>
    <x v="372"/>
    <x v="11"/>
    <s v="Mr Anthony Clements"/>
    <s v="Interim Assistant Chief Executive"/>
    <n v="111556"/>
    <m/>
    <m/>
    <m/>
    <m/>
    <n v="111556"/>
    <m/>
    <n v="111556"/>
    <m/>
    <x v="1"/>
    <x v="0"/>
  </r>
  <r>
    <x v="372"/>
    <x v="372"/>
    <x v="11"/>
    <s v="Mrs Deirdra Armsby"/>
    <s v="Head of Planning and Regeneration"/>
    <n v="111674"/>
    <m/>
    <m/>
    <m/>
    <m/>
    <n v="111674"/>
    <m/>
    <n v="111674"/>
    <m/>
    <x v="1"/>
    <x v="0"/>
  </r>
  <r>
    <x v="372"/>
    <x v="372"/>
    <x v="11"/>
    <s v="Mr Douglas Trainer"/>
    <s v="Assistant Chief Executive "/>
    <n v="111760"/>
    <m/>
    <m/>
    <m/>
    <m/>
    <n v="111760"/>
    <m/>
    <n v="111760"/>
    <m/>
    <x v="1"/>
    <x v="0"/>
  </r>
  <r>
    <x v="372"/>
    <x v="372"/>
    <x v="11"/>
    <s v="Ms G Siggins"/>
    <s v="Director of Adult Social Care"/>
    <n v="122312"/>
    <m/>
    <m/>
    <m/>
    <m/>
    <n v="122312"/>
    <m/>
    <n v="122312"/>
    <m/>
    <x v="1"/>
    <x v="0"/>
  </r>
  <r>
    <x v="372"/>
    <x v="372"/>
    <x v="11"/>
    <s v="Ms Meradin Peachey"/>
    <s v="Director of Public Health"/>
    <n v="122674"/>
    <m/>
    <m/>
    <m/>
    <m/>
    <n v="122674"/>
    <m/>
    <n v="122674"/>
    <m/>
    <x v="1"/>
    <x v="0"/>
  </r>
  <r>
    <x v="372"/>
    <x v="372"/>
    <x v="11"/>
    <s v="Mr Daniel Fenwick"/>
    <s v="Director of Legal Services"/>
    <n v="122941"/>
    <m/>
    <m/>
    <m/>
    <m/>
    <n v="122941"/>
    <m/>
    <n v="122941"/>
    <m/>
    <x v="1"/>
    <x v="0"/>
  </r>
  <r>
    <x v="372"/>
    <x v="372"/>
    <x v="11"/>
    <s v="Mr James Thomas"/>
    <s v="- Director for Commissioning (Childrens and Safeguarding)"/>
    <n v="128712"/>
    <m/>
    <m/>
    <m/>
    <m/>
    <n v="128712"/>
    <m/>
    <n v="128712"/>
    <m/>
    <x v="1"/>
    <x v="0"/>
  </r>
  <r>
    <x v="372"/>
    <x v="372"/>
    <x v="11"/>
    <s v="Ms D Hindson"/>
    <s v="- Director of Finance &amp; Sustainability"/>
    <n v="132518"/>
    <m/>
    <m/>
    <m/>
    <m/>
    <n v="132518"/>
    <m/>
    <n v="132518"/>
    <m/>
    <x v="1"/>
    <x v="0"/>
  </r>
  <r>
    <x v="372"/>
    <x v="372"/>
    <x v="11"/>
    <s v="Mrs J West"/>
    <s v="- Managing Director for One Source"/>
    <n v="146449"/>
    <m/>
    <m/>
    <m/>
    <m/>
    <n v="146449"/>
    <m/>
    <n v="146449"/>
    <m/>
    <x v="1"/>
    <x v="0"/>
  </r>
  <r>
    <x v="372"/>
    <x v="372"/>
    <x v="11"/>
    <s v="Mr N Bracken"/>
    <s v="Director for Commissioning (Enforcement and Safety)"/>
    <n v="176220"/>
    <m/>
    <m/>
    <m/>
    <m/>
    <n v="176220"/>
    <m/>
    <n v="176220"/>
    <m/>
    <x v="2"/>
    <x v="0"/>
  </r>
  <r>
    <x v="372"/>
    <x v="372"/>
    <x v="11"/>
    <s v="Mr K Bromley-Derry"/>
    <s v="Chief Executive "/>
    <n v="196950"/>
    <m/>
    <m/>
    <m/>
    <m/>
    <n v="196950"/>
    <m/>
    <n v="196950"/>
    <m/>
    <x v="2"/>
    <x v="0"/>
  </r>
  <r>
    <x v="373"/>
    <x v="373"/>
    <x v="11"/>
    <s v="Unknown "/>
    <s v="Corporate Director of Place"/>
    <n v="80841"/>
    <m/>
    <m/>
    <m/>
    <m/>
    <n v="80841"/>
    <n v="20291"/>
    <n v="101132"/>
    <m/>
    <x v="1"/>
    <x v="0"/>
  </r>
  <r>
    <x v="373"/>
    <x v="373"/>
    <x v="11"/>
    <s v="Unknown "/>
    <s v="Director of Public Health"/>
    <n v="114411"/>
    <n v="86"/>
    <m/>
    <m/>
    <m/>
    <n v="114497"/>
    <n v="28717"/>
    <n v="143214"/>
    <m/>
    <x v="1"/>
    <x v="0"/>
  </r>
  <r>
    <x v="373"/>
    <x v="373"/>
    <x v="11"/>
    <s v="Unknown "/>
    <s v="Corporate Director of Resources"/>
    <n v="127647"/>
    <m/>
    <m/>
    <m/>
    <m/>
    <n v="127647"/>
    <n v="32039"/>
    <n v="159686"/>
    <m/>
    <x v="2"/>
    <x v="0"/>
  </r>
  <r>
    <x v="373"/>
    <x v="373"/>
    <x v="11"/>
    <s v="Andrew Donald "/>
    <s v="Chief Executive "/>
    <n v="165497"/>
    <m/>
    <m/>
    <m/>
    <m/>
    <n v="165497"/>
    <n v="41540"/>
    <n v="207037"/>
    <m/>
    <x v="2"/>
    <x v="0"/>
  </r>
  <r>
    <x v="374"/>
    <x v="374"/>
    <x v="11"/>
    <s v="Nick Whitfield"/>
    <s v="Director of Children's Services"/>
    <n v="85662"/>
    <m/>
    <m/>
    <m/>
    <m/>
    <n v="85662"/>
    <n v="14765"/>
    <n v="100427"/>
    <m/>
    <x v="1"/>
    <x v="0"/>
  </r>
  <r>
    <x v="374"/>
    <x v="374"/>
    <x v="11"/>
    <s v="Paul Chadwick"/>
    <s v="Director of Environment and Community Services"/>
    <n v="91434"/>
    <m/>
    <m/>
    <m/>
    <m/>
    <n v="91434"/>
    <n v="15891"/>
    <n v="107325"/>
    <m/>
    <x v="1"/>
    <x v="0"/>
  </r>
  <r>
    <x v="374"/>
    <x v="374"/>
    <x v="11"/>
    <s v="Mark Maidment"/>
    <s v="Director of Resources and Deputy Chief Executive"/>
    <n v="100402"/>
    <m/>
    <m/>
    <m/>
    <m/>
    <n v="100402"/>
    <n v="17452"/>
    <n v="117854"/>
    <m/>
    <x v="1"/>
    <x v="0"/>
  </r>
  <r>
    <x v="374"/>
    <x v="374"/>
    <x v="11"/>
    <s v="Robert Henderson"/>
    <s v="Director of Childrens' Services"/>
    <n v="113373"/>
    <m/>
    <m/>
    <m/>
    <m/>
    <n v="113373"/>
    <n v="19713"/>
    <n v="133086"/>
    <m/>
    <x v="1"/>
    <x v="0"/>
  </r>
  <r>
    <x v="374"/>
    <x v="374"/>
    <x v="11"/>
    <s v="Cathy Kerr"/>
    <s v="Director of Adult Social Services"/>
    <n v="151390"/>
    <m/>
    <m/>
    <n v="97534"/>
    <m/>
    <n v="248924"/>
    <n v="24562"/>
    <n v="273486"/>
    <m/>
    <x v="2"/>
    <x v="0"/>
  </r>
  <r>
    <x v="375"/>
    <x v="375"/>
    <x v="11"/>
    <s v="D Quirke-Thornton "/>
    <s v="Strategic Director of Children's &amp; Adult Services"/>
    <n v="147212"/>
    <m/>
    <m/>
    <m/>
    <m/>
    <n v="147212"/>
    <n v="20505"/>
    <n v="167717"/>
    <m/>
    <x v="2"/>
    <x v="0"/>
  </r>
  <r>
    <x v="375"/>
    <x v="375"/>
    <x v="11"/>
    <s v="D Collins "/>
    <s v="Strategic Director of Environment &amp; Leisure"/>
    <n v="178158"/>
    <m/>
    <m/>
    <m/>
    <m/>
    <n v="178158"/>
    <m/>
    <n v="178158"/>
    <m/>
    <x v="2"/>
    <x v="0"/>
  </r>
  <r>
    <x v="375"/>
    <x v="375"/>
    <x v="11"/>
    <s v="G Scott "/>
    <s v="Strategic Director of Housing &amp; Community Services"/>
    <n v="178158"/>
    <m/>
    <m/>
    <m/>
    <m/>
    <n v="178158"/>
    <m/>
    <n v="178158"/>
    <m/>
    <x v="2"/>
    <x v="0"/>
  </r>
  <r>
    <x v="375"/>
    <x v="375"/>
    <x v="11"/>
    <s v="D Whitfield "/>
    <s v="Strategic Director of Finance &amp; Governance"/>
    <n v="178158"/>
    <m/>
    <m/>
    <m/>
    <m/>
    <n v="178158"/>
    <n v="24992"/>
    <n v="203150"/>
    <m/>
    <x v="2"/>
    <x v="0"/>
  </r>
  <r>
    <x v="375"/>
    <x v="375"/>
    <x v="11"/>
    <s v="E Kelly "/>
    <s v="Chief Executive "/>
    <n v="202072"/>
    <m/>
    <m/>
    <m/>
    <m/>
    <n v="202072"/>
    <n v="28403"/>
    <n v="230475"/>
    <m/>
    <x v="2"/>
    <x v="0"/>
  </r>
  <r>
    <x v="376"/>
    <x v="376"/>
    <x v="11"/>
    <m/>
    <s v="Director of Public Health"/>
    <n v="93919"/>
    <m/>
    <m/>
    <m/>
    <m/>
    <n v="93919"/>
    <n v="13430"/>
    <n v="107349"/>
    <m/>
    <x v="1"/>
    <x v="0"/>
  </r>
  <r>
    <x v="376"/>
    <x v="376"/>
    <x v="11"/>
    <m/>
    <s v="Executive Head of Customers, Commissioning and Governance"/>
    <n v="96484"/>
    <m/>
    <m/>
    <m/>
    <m/>
    <n v="96484"/>
    <n v="17306"/>
    <n v="113790"/>
    <m/>
    <x v="1"/>
    <x v="0"/>
  </r>
  <r>
    <x v="376"/>
    <x v="376"/>
    <x v="11"/>
    <s v="Unknown "/>
    <s v="Strategic Director – Resources"/>
    <n v="129180"/>
    <m/>
    <m/>
    <m/>
    <m/>
    <n v="129180"/>
    <n v="15176"/>
    <n v="144356"/>
    <m/>
    <x v="1"/>
    <x v="0"/>
  </r>
  <r>
    <x v="376"/>
    <x v="376"/>
    <x v="11"/>
    <s v="Unknown "/>
    <s v="Strategic Director - People"/>
    <n v="127944"/>
    <m/>
    <m/>
    <m/>
    <m/>
    <n v="127944"/>
    <n v="22763"/>
    <n v="150707"/>
    <m/>
    <x v="2"/>
    <x v="0"/>
  </r>
  <r>
    <x v="376"/>
    <x v="376"/>
    <x v="11"/>
    <s v="Unknown "/>
    <s v="Strategic Director – Environment, Housing and Regeneration"/>
    <n v="130824"/>
    <m/>
    <m/>
    <m/>
    <m/>
    <n v="130824"/>
    <n v="22763"/>
    <n v="153587"/>
    <m/>
    <x v="2"/>
    <x v="0"/>
  </r>
  <r>
    <x v="376"/>
    <x v="376"/>
    <x v="11"/>
    <s v="Niall Bolger "/>
    <s v="Chief Executive "/>
    <n v="169029"/>
    <m/>
    <m/>
    <m/>
    <m/>
    <n v="169029"/>
    <m/>
    <n v="169029"/>
    <m/>
    <x v="2"/>
    <x v="0"/>
  </r>
  <r>
    <x v="377"/>
    <x v="377"/>
    <x v="11"/>
    <s v="G White "/>
    <s v="Corporate Director of  Law, Probity &amp; Governance &amp; Monitoring Officer"/>
    <n v="111978"/>
    <n v="7"/>
    <m/>
    <m/>
    <m/>
    <n v="111985"/>
    <m/>
    <n v="111985"/>
    <m/>
    <x v="1"/>
    <x v="0"/>
  </r>
  <r>
    <x v="377"/>
    <x v="377"/>
    <x v="11"/>
    <s v="Unknown "/>
    <s v="Corporate Director of Public Health"/>
    <n v="101562"/>
    <m/>
    <m/>
    <m/>
    <m/>
    <n v="101562"/>
    <n v="14523"/>
    <n v="116085"/>
    <m/>
    <x v="1"/>
    <x v="0"/>
  </r>
  <r>
    <x v="377"/>
    <x v="377"/>
    <x v="11"/>
    <s v="Unknown "/>
    <s v="Corporate Director of Health, Adults &amp; Community"/>
    <n v="116938"/>
    <m/>
    <m/>
    <m/>
    <m/>
    <n v="116938"/>
    <n v="18005"/>
    <n v="134943"/>
    <m/>
    <x v="1"/>
    <x v="0"/>
  </r>
  <r>
    <x v="377"/>
    <x v="377"/>
    <x v="11"/>
    <s v="Unknown "/>
    <s v="Corporate Director of Childrens Services"/>
    <n v="139568"/>
    <m/>
    <m/>
    <m/>
    <m/>
    <n v="139568"/>
    <m/>
    <n v="139568"/>
    <m/>
    <x v="1"/>
    <x v="0"/>
  </r>
  <r>
    <x v="377"/>
    <x v="377"/>
    <x v="11"/>
    <s v="Unknown "/>
    <s v="Corporate Director of Resources "/>
    <n v="126162"/>
    <m/>
    <m/>
    <m/>
    <m/>
    <n v="126162"/>
    <n v="19443"/>
    <n v="145605"/>
    <m/>
    <x v="1"/>
    <x v="0"/>
  </r>
  <r>
    <x v="377"/>
    <x v="377"/>
    <x v="11"/>
    <s v="Unknown "/>
    <s v="Corporate Director of Place (formerly Development &amp; Renewal)"/>
    <n v="139467"/>
    <m/>
    <m/>
    <m/>
    <m/>
    <n v="139467"/>
    <n v="21545"/>
    <n v="161012"/>
    <m/>
    <x v="2"/>
    <x v="0"/>
  </r>
  <r>
    <x v="377"/>
    <x v="377"/>
    <x v="11"/>
    <s v="W Tuckley"/>
    <s v="Chief Executive "/>
    <n v="196926"/>
    <m/>
    <m/>
    <m/>
    <n v="110"/>
    <n v="197036"/>
    <n v="30623"/>
    <n v="227659"/>
    <m/>
    <x v="2"/>
    <x v="0"/>
  </r>
  <r>
    <x v="377"/>
    <x v="377"/>
    <x v="11"/>
    <s v="Unknown "/>
    <s v="Corporate Director - Communities, Localities and Culture"/>
    <n v="34090"/>
    <m/>
    <m/>
    <n v="236777"/>
    <m/>
    <n v="270867"/>
    <n v="107386"/>
    <n v="378253"/>
    <m/>
    <x v="2"/>
    <x v="0"/>
  </r>
  <r>
    <x v="378"/>
    <x v="378"/>
    <x v="11"/>
    <s v="Unknown "/>
    <s v="Director of Regeneration &amp; Growth"/>
    <n v="108139"/>
    <n v="31"/>
    <m/>
    <m/>
    <m/>
    <n v="108170"/>
    <n v="13157"/>
    <n v="121327"/>
    <m/>
    <x v="1"/>
    <x v="0"/>
  </r>
  <r>
    <x v="378"/>
    <x v="378"/>
    <x v="11"/>
    <s v="Unknown "/>
    <s v="Strategic Director of Corporate Development"/>
    <n v="121163"/>
    <m/>
    <m/>
    <m/>
    <m/>
    <n v="121163"/>
    <n v="15145"/>
    <n v="136308"/>
    <m/>
    <x v="1"/>
    <x v="0"/>
  </r>
  <r>
    <x v="378"/>
    <x v="378"/>
    <x v="11"/>
    <s v="Unknown "/>
    <s v="Strategic Director of Neighbourhoods &amp; Comms"/>
    <n v="123557"/>
    <m/>
    <m/>
    <m/>
    <m/>
    <n v="123557"/>
    <n v="15445"/>
    <n v="139002"/>
    <m/>
    <x v="1"/>
    <x v="0"/>
  </r>
  <r>
    <x v="378"/>
    <x v="378"/>
    <x v="11"/>
    <s v="Unknown "/>
    <s v="Strategic Director of Finance &amp; Governance"/>
    <n v="128775"/>
    <m/>
    <m/>
    <m/>
    <m/>
    <n v="128775"/>
    <n v="16097"/>
    <n v="144872"/>
    <m/>
    <x v="1"/>
    <x v="0"/>
  </r>
  <r>
    <x v="378"/>
    <x v="378"/>
    <x v="11"/>
    <s v="Linzi Roberts-Egan "/>
    <s v="Deputy Chief Executive - Families"/>
    <n v="151420"/>
    <m/>
    <m/>
    <m/>
    <m/>
    <n v="151420"/>
    <n v="18927"/>
    <n v="170347"/>
    <m/>
    <x v="2"/>
    <x v="0"/>
  </r>
  <r>
    <x v="378"/>
    <x v="378"/>
    <x v="11"/>
    <s v="Martin Esom"/>
    <s v="Chief Executive "/>
    <n v="196950"/>
    <m/>
    <m/>
    <m/>
    <m/>
    <n v="196950"/>
    <m/>
    <n v="196950"/>
    <m/>
    <x v="2"/>
    <x v="0"/>
  </r>
  <r>
    <x v="379"/>
    <x v="379"/>
    <x v="11"/>
    <s v="Unknown "/>
    <s v="Assistant Chief Executive"/>
    <n v="78576"/>
    <m/>
    <n v="5564"/>
    <m/>
    <n v="1558"/>
    <n v="85698"/>
    <n v="14434"/>
    <n v="100132"/>
    <m/>
    <x v="1"/>
    <x v="0"/>
  </r>
  <r>
    <x v="379"/>
    <x v="379"/>
    <x v="11"/>
    <s v="Unknown "/>
    <s v="Director of Public Health"/>
    <n v="101165"/>
    <m/>
    <n v="5754"/>
    <m/>
    <n v="1259"/>
    <n v="108178"/>
    <n v="14206"/>
    <n v="122384"/>
    <m/>
    <x v="1"/>
    <x v="0"/>
  </r>
  <r>
    <x v="379"/>
    <x v="379"/>
    <x v="11"/>
    <s v="Unknown "/>
    <s v="Assistant Director (Operations)"/>
    <n v="104943"/>
    <m/>
    <n v="6982"/>
    <m/>
    <n v="1499"/>
    <n v="113424"/>
    <n v="19712"/>
    <n v="133136"/>
    <m/>
    <x v="1"/>
    <x v="0"/>
  </r>
  <r>
    <x v="379"/>
    <x v="379"/>
    <x v="11"/>
    <s v="Unknown "/>
    <s v="Assistant Director (IT and Business Management)"/>
    <n v="113186"/>
    <m/>
    <n v="8622"/>
    <m/>
    <n v="2459"/>
    <n v="124267"/>
    <n v="21730"/>
    <n v="145997"/>
    <m/>
    <x v="1"/>
    <x v="0"/>
  </r>
  <r>
    <x v="379"/>
    <x v="379"/>
    <x v="11"/>
    <s v="Unknown "/>
    <s v="Deputy Director of Environment and Community Services"/>
    <n v="116992"/>
    <m/>
    <n v="9142"/>
    <m/>
    <n v="852"/>
    <n v="126986"/>
    <n v="22302"/>
    <n v="149288"/>
    <m/>
    <x v="1"/>
    <x v="0"/>
  </r>
  <r>
    <x v="379"/>
    <x v="379"/>
    <x v="11"/>
    <s v="M Hall"/>
    <s v="Assistant Director (Corporate Finance)"/>
    <n v="59258"/>
    <m/>
    <n v="10027"/>
    <n v="83084"/>
    <n v="0"/>
    <n v="152369"/>
    <n v="13340"/>
    <n v="165709"/>
    <m/>
    <x v="2"/>
    <x v="0"/>
  </r>
  <r>
    <x v="379"/>
    <x v="379"/>
    <x v="11"/>
    <s v="K Legg"/>
    <s v="Assistant Director (Revenue Services)"/>
    <n v="54052"/>
    <m/>
    <n v="11351"/>
    <n v="92760"/>
    <n v="0"/>
    <n v="158163"/>
    <n v="12427"/>
    <n v="170590"/>
    <m/>
    <x v="2"/>
    <x v="0"/>
  </r>
  <r>
    <x v="379"/>
    <x v="379"/>
    <x v="11"/>
    <s v="J Dutton"/>
    <s v="Head of Office Premises Management Services"/>
    <n v="82788"/>
    <m/>
    <n v="3835"/>
    <n v="72175"/>
    <m/>
    <n v="158798"/>
    <n v="15945"/>
    <n v="174743"/>
    <m/>
    <x v="2"/>
    <x v="0"/>
  </r>
  <r>
    <x v="379"/>
    <x v="379"/>
    <x v="11"/>
    <s v="J. Johnson "/>
    <s v="Deputy Director of Children's Services"/>
    <n v="144369"/>
    <m/>
    <n v="4906"/>
    <m/>
    <n v="2449"/>
    <n v="151724"/>
    <n v="27032"/>
    <n v="178756"/>
    <m/>
    <x v="2"/>
    <x v="0"/>
  </r>
  <r>
    <x v="379"/>
    <x v="379"/>
    <x v="11"/>
    <s v="C. Buss "/>
    <s v="Director of Finance and Deputy Chief Executive"/>
    <n v="167641"/>
    <m/>
    <n v="12247"/>
    <m/>
    <n v="3062"/>
    <n v="182950"/>
    <n v="1193"/>
    <n v="184143"/>
    <m/>
    <x v="2"/>
    <x v="0"/>
  </r>
  <r>
    <x v="379"/>
    <x v="379"/>
    <x v="11"/>
    <s v="B. Reilly"/>
    <s v="Director of Housing and Regeneration"/>
    <n v="141872"/>
    <m/>
    <n v="13151"/>
    <m/>
    <n v="2280"/>
    <n v="157303"/>
    <n v="28014"/>
    <n v="185317"/>
    <m/>
    <x v="2"/>
    <x v="0"/>
  </r>
  <r>
    <x v="379"/>
    <x v="379"/>
    <x v="11"/>
    <s v="M. Walker "/>
    <s v="Borough Solicitor and Assistant Director of Administration"/>
    <n v="151247"/>
    <m/>
    <n v="9149"/>
    <m/>
    <n v="3210"/>
    <n v="163606"/>
    <n v="31085"/>
    <n v="194691"/>
    <m/>
    <x v="2"/>
    <x v="0"/>
  </r>
  <r>
    <x v="379"/>
    <x v="379"/>
    <x v="11"/>
    <s v="D. Warwick "/>
    <s v="Director of Children's Services"/>
    <n v="179759"/>
    <m/>
    <n v="5040"/>
    <m/>
    <n v="1024"/>
    <n v="185823"/>
    <n v="33512"/>
    <n v="219335"/>
    <m/>
    <x v="2"/>
    <x v="0"/>
  </r>
  <r>
    <x v="379"/>
    <x v="379"/>
    <x v="11"/>
    <s v="D. Martin "/>
    <s v="Chief Executive and Director of Administration"/>
    <n v="191420"/>
    <m/>
    <n v="15336"/>
    <m/>
    <n v="2366"/>
    <n v="209122"/>
    <n v="37856"/>
    <n v="246978"/>
    <m/>
    <x v="2"/>
    <x v="0"/>
  </r>
  <r>
    <x v="380"/>
    <x v="380"/>
    <x v="11"/>
    <s v="Unknown "/>
    <s v="Executive director pf Corporate Services "/>
    <n v="118078"/>
    <n v="4210"/>
    <m/>
    <m/>
    <m/>
    <n v="122288"/>
    <m/>
    <n v="122288"/>
    <m/>
    <x v="1"/>
    <x v="0"/>
  </r>
  <r>
    <x v="380"/>
    <x v="380"/>
    <x v="11"/>
    <s v="Unknown "/>
    <s v="Director of Public Health "/>
    <n v="133292"/>
    <n v="4210"/>
    <m/>
    <m/>
    <m/>
    <n v="137502"/>
    <n v="14741"/>
    <n v="152243"/>
    <m/>
    <x v="2"/>
    <x v="0"/>
  </r>
  <r>
    <x v="380"/>
    <x v="380"/>
    <x v="11"/>
    <s v="Unknown "/>
    <s v="Executive Director Growth, Planning and Housing "/>
    <n v="130164"/>
    <n v="5684"/>
    <m/>
    <m/>
    <n v="2864"/>
    <n v="138712"/>
    <n v="34007"/>
    <n v="172719"/>
    <m/>
    <x v="2"/>
    <x v="0"/>
  </r>
  <r>
    <x v="380"/>
    <x v="380"/>
    <x v="11"/>
    <s v="Unknown "/>
    <s v="City Treasurer "/>
    <n v="120912"/>
    <n v="5684"/>
    <m/>
    <m/>
    <n v="12591"/>
    <n v="139187"/>
    <n v="34143"/>
    <n v="173330"/>
    <m/>
    <x v="2"/>
    <x v="0"/>
  </r>
  <r>
    <x v="380"/>
    <x v="380"/>
    <x v="11"/>
    <s v="Unknown "/>
    <s v="Her Majesty's Coroner - Inner West London "/>
    <n v="145446"/>
    <n v="5684"/>
    <m/>
    <m/>
    <m/>
    <n v="151130"/>
    <n v="32110"/>
    <n v="183240"/>
    <m/>
    <x v="2"/>
    <x v="0"/>
  </r>
  <r>
    <x v="380"/>
    <x v="380"/>
    <x v="11"/>
    <s v="S Love "/>
    <s v="Executive Director of City Managemnet and Communities "/>
    <n v="137699"/>
    <m/>
    <m/>
    <m/>
    <n v="15104"/>
    <n v="152803"/>
    <n v="37491"/>
    <n v="190294"/>
    <m/>
    <x v="2"/>
    <x v="0"/>
  </r>
  <r>
    <x v="380"/>
    <x v="380"/>
    <x v="11"/>
    <s v="J Corkey "/>
    <s v="Director of Policy, Performance and Communications"/>
    <n v="141615"/>
    <n v="2105"/>
    <m/>
    <m/>
    <n v="13258"/>
    <n v="156978"/>
    <n v="38617"/>
    <n v="195595"/>
    <m/>
    <x v="2"/>
    <x v="0"/>
  </r>
  <r>
    <x v="380"/>
    <x v="380"/>
    <x v="11"/>
    <s v="C Parker "/>
    <s v="Chief Executive "/>
    <n v="226561"/>
    <m/>
    <m/>
    <m/>
    <n v="32541"/>
    <n v="259102"/>
    <m/>
    <n v="259102"/>
    <m/>
    <x v="2"/>
    <x v="0"/>
  </r>
  <r>
    <x v="381"/>
    <x v="381"/>
    <x v="1"/>
    <s v="J Dixon "/>
    <s v="Chief Executive "/>
    <n v="112500"/>
    <m/>
    <m/>
    <m/>
    <n v="2600"/>
    <n v="115100"/>
    <n v="20250"/>
    <n v="135350"/>
    <m/>
    <x v="1"/>
    <x v="0"/>
  </r>
  <r>
    <x v="382"/>
    <x v="382"/>
    <x v="1"/>
    <s v="R Wilson "/>
    <s v="Chief Executive "/>
    <n v="117500"/>
    <m/>
    <m/>
    <m/>
    <m/>
    <n v="117500"/>
    <n v="23500"/>
    <n v="141000"/>
    <m/>
    <x v="1"/>
    <x v="0"/>
  </r>
  <r>
    <x v="383"/>
    <x v="383"/>
    <x v="1"/>
    <s v="Phil Williams "/>
    <s v="Director of planning and place "/>
    <n v="92500"/>
    <m/>
    <m/>
    <m/>
    <m/>
    <n v="92500"/>
    <n v="18500"/>
    <n v="111000"/>
    <m/>
    <x v="1"/>
    <x v="0"/>
  </r>
  <r>
    <x v="383"/>
    <x v="383"/>
    <x v="1"/>
    <s v="John Walsh "/>
    <s v="Town Solicitor "/>
    <n v="92500"/>
    <m/>
    <m/>
    <m/>
    <m/>
    <n v="92500"/>
    <n v="18500"/>
    <n v="111000"/>
    <m/>
    <x v="1"/>
    <x v="0"/>
  </r>
  <r>
    <x v="383"/>
    <x v="383"/>
    <x v="1"/>
    <s v="Jill Milne "/>
    <s v="Director of Organisational Development "/>
    <n v="97500"/>
    <m/>
    <m/>
    <m/>
    <m/>
    <n v="97500"/>
    <n v="19500"/>
    <n v="117000"/>
    <m/>
    <x v="1"/>
    <x v="0"/>
  </r>
  <r>
    <x v="383"/>
    <x v="383"/>
    <x v="1"/>
    <s v="Nigel Grimshaw"/>
    <s v="Director of City and Neighbourhood Services"/>
    <n v="97500"/>
    <m/>
    <m/>
    <m/>
    <m/>
    <n v="97500"/>
    <n v="19500"/>
    <n v="117000"/>
    <m/>
    <x v="1"/>
    <x v="0"/>
  </r>
  <r>
    <x v="383"/>
    <x v="383"/>
    <x v="1"/>
    <s v="Gerry Millar "/>
    <s v="Director of property and projects "/>
    <n v="102500"/>
    <m/>
    <m/>
    <m/>
    <m/>
    <n v="102500"/>
    <n v="20500"/>
    <n v="123000"/>
    <m/>
    <x v="1"/>
    <x v="0"/>
  </r>
  <r>
    <x v="383"/>
    <x v="383"/>
    <x v="1"/>
    <s v="Ronan Cregan "/>
    <s v="Director of finance and resources "/>
    <n v="107500"/>
    <m/>
    <m/>
    <m/>
    <m/>
    <n v="107500"/>
    <n v="21500"/>
    <n v="129000"/>
    <m/>
    <x v="1"/>
    <x v="0"/>
  </r>
  <r>
    <x v="383"/>
    <x v="383"/>
    <x v="1"/>
    <s v="Suzanne Wylie "/>
    <s v="Chief Executive "/>
    <n v="132500"/>
    <m/>
    <m/>
    <m/>
    <m/>
    <n v="132500"/>
    <n v="26500"/>
    <n v="159000"/>
    <m/>
    <x v="2"/>
    <x v="0"/>
  </r>
  <r>
    <x v="384"/>
    <x v="384"/>
    <x v="1"/>
    <s v="D Jackson"/>
    <s v="Chief Executive "/>
    <n v="102500"/>
    <m/>
    <m/>
    <m/>
    <m/>
    <n v="102500"/>
    <n v="20500"/>
    <n v="123000"/>
    <m/>
    <x v="1"/>
    <x v="0"/>
  </r>
  <r>
    <x v="384"/>
    <x v="384"/>
    <x v="1"/>
    <s v="John Kelpie"/>
    <s v="Chief Executive "/>
    <n v="107500"/>
    <m/>
    <m/>
    <m/>
    <m/>
    <n v="107500"/>
    <n v="22500"/>
    <n v="130000"/>
    <m/>
    <x v="1"/>
    <x v="0"/>
  </r>
  <r>
    <x v="385"/>
    <x v="385"/>
    <x v="1"/>
    <m/>
    <m/>
    <m/>
    <m/>
    <m/>
    <m/>
    <m/>
    <m/>
    <m/>
    <m/>
    <m/>
    <x v="0"/>
    <x v="0"/>
  </r>
  <r>
    <x v="386"/>
    <x v="386"/>
    <x v="1"/>
    <s v="Bendan Hegarty "/>
    <s v="Senior management team "/>
    <n v="106000"/>
    <m/>
    <m/>
    <m/>
    <m/>
    <n v="106000"/>
    <n v="21200"/>
    <n v="127200"/>
    <m/>
    <x v="1"/>
    <x v="0"/>
  </r>
  <r>
    <x v="387"/>
    <x v="387"/>
    <x v="1"/>
    <s v="Dr T Donaldson "/>
    <s v="Senior Management Team "/>
    <n v="108000"/>
    <m/>
    <m/>
    <m/>
    <m/>
    <n v="108000"/>
    <n v="21600"/>
    <n v="129600"/>
    <m/>
    <x v="1"/>
    <x v="0"/>
  </r>
  <r>
    <x v="388"/>
    <x v="388"/>
    <x v="1"/>
    <s v="Anne Donaghy "/>
    <s v="Chief Executive "/>
    <n v="112500"/>
    <m/>
    <m/>
    <m/>
    <m/>
    <n v="112500"/>
    <n v="22500"/>
    <n v="135000"/>
    <m/>
    <x v="1"/>
    <x v="0"/>
  </r>
  <r>
    <x v="389"/>
    <x v="389"/>
    <x v="1"/>
    <s v="Anthony Tohill"/>
    <s v="Executive management team / senior management team "/>
    <n v="106000"/>
    <m/>
    <m/>
    <m/>
    <m/>
    <n v="106000"/>
    <n v="21200"/>
    <n v="127200"/>
    <m/>
    <x v="1"/>
    <x v="0"/>
  </r>
  <r>
    <x v="390"/>
    <x v="390"/>
    <x v="1"/>
    <s v="Liam Hannaway"/>
    <s v="Clerk and chief executive "/>
    <n v="117500"/>
    <m/>
    <m/>
    <m/>
    <n v="100"/>
    <n v="117600"/>
    <n v="23500"/>
    <n v="141100"/>
    <m/>
    <x v="1"/>
    <x v="0"/>
  </r>
  <r>
    <x v="391"/>
    <x v="391"/>
    <x v="4"/>
    <s v="Unknown "/>
    <s v="Assistant Chief Executive (Monitoring Officer)"/>
    <n v="102414"/>
    <m/>
    <m/>
    <m/>
    <m/>
    <n v="102414"/>
    <n v="23350"/>
    <n v="125764"/>
    <m/>
    <x v="1"/>
    <x v="0"/>
  </r>
  <r>
    <x v="391"/>
    <x v="391"/>
    <x v="4"/>
    <s v="Unknown "/>
    <s v="Managing Director - Communities, Health and Adult Social Care"/>
    <n v="107594"/>
    <m/>
    <m/>
    <m/>
    <m/>
    <n v="107594"/>
    <n v="24531"/>
    <n v="132125"/>
    <m/>
    <x v="1"/>
    <x v="0"/>
  </r>
  <r>
    <x v="391"/>
    <x v="391"/>
    <x v="4"/>
    <s v="Unknown "/>
    <s v="Director of Public Health"/>
    <n v="126017"/>
    <m/>
    <m/>
    <m/>
    <m/>
    <n v="126017"/>
    <n v="18020"/>
    <n v="144037"/>
    <m/>
    <x v="1"/>
    <x v="0"/>
  </r>
  <r>
    <x v="391"/>
    <x v="391"/>
    <x v="4"/>
    <s v="Unknown "/>
    <s v="Director of Finance and Assets (s151 Officer)"/>
    <n v="127660"/>
    <m/>
    <m/>
    <m/>
    <m/>
    <n v="127660"/>
    <n v="29106"/>
    <n v="156766"/>
    <m/>
    <x v="2"/>
    <x v="0"/>
  </r>
  <r>
    <x v="391"/>
    <x v="391"/>
    <x v="4"/>
    <s v="Unknown "/>
    <s v="Chief Executive "/>
    <n v="113750"/>
    <m/>
    <m/>
    <m/>
    <m/>
    <n v="113750"/>
    <n v="44684"/>
    <n v="158434"/>
    <m/>
    <x v="2"/>
    <x v="0"/>
  </r>
  <r>
    <x v="391"/>
    <x v="391"/>
    <x v="4"/>
    <s v="Unknown "/>
    <s v="Managing Director - Children's social care and learning"/>
    <n v="145040"/>
    <m/>
    <m/>
    <m/>
    <m/>
    <n v="145040"/>
    <n v="33069"/>
    <n v="178109"/>
    <m/>
    <x v="2"/>
    <x v="0"/>
  </r>
  <r>
    <x v="391"/>
    <x v="391"/>
    <x v="4"/>
    <s v="Gillian Quinton"/>
    <s v="Managing Director - Business, Enterprise and Business Services Plus"/>
    <n v="151472"/>
    <m/>
    <m/>
    <m/>
    <m/>
    <n v="151472"/>
    <n v="34536"/>
    <n v="186008"/>
    <m/>
    <x v="2"/>
    <x v="0"/>
  </r>
  <r>
    <x v="391"/>
    <x v="391"/>
    <x v="4"/>
    <s v="Neil Gibson"/>
    <s v="Chief Executive/Manging Director - Transport, Economy and Enterprise"/>
    <n v="171686"/>
    <m/>
    <m/>
    <m/>
    <m/>
    <n v="171686"/>
    <n v="39145"/>
    <n v="210831"/>
    <m/>
    <x v="2"/>
    <x v="0"/>
  </r>
  <r>
    <x v="392"/>
    <x v="392"/>
    <x v="2"/>
    <s v="Unknown "/>
    <s v="Executive Director: Customer Service and Transformation"/>
    <n v="97087"/>
    <m/>
    <m/>
    <m/>
    <m/>
    <n v="97087"/>
    <n v="16290"/>
    <n v="113377"/>
    <m/>
    <x v="1"/>
    <x v="0"/>
  </r>
  <r>
    <x v="392"/>
    <x v="392"/>
    <x v="2"/>
    <s v="Unknown "/>
    <s v="Director of Public Health"/>
    <n v="105667"/>
    <m/>
    <m/>
    <m/>
    <m/>
    <n v="105667"/>
    <n v="13851"/>
    <n v="119518"/>
    <m/>
    <x v="1"/>
    <x v="0"/>
  </r>
  <r>
    <x v="392"/>
    <x v="392"/>
    <x v="2"/>
    <s v="Unknown "/>
    <s v="Deputy Chief Executive and Chief Finance Officer"/>
    <n v="105885"/>
    <m/>
    <m/>
    <m/>
    <m/>
    <n v="105885"/>
    <n v="17087"/>
    <n v="122972"/>
    <m/>
    <x v="1"/>
    <x v="0"/>
  </r>
  <r>
    <x v="392"/>
    <x v="392"/>
    <x v="2"/>
    <s v="Unknown "/>
    <s v="Monitoring Officer"/>
    <n v="107638"/>
    <m/>
    <m/>
    <m/>
    <m/>
    <n v="107638"/>
    <n v="24281"/>
    <n v="131919"/>
    <m/>
    <x v="1"/>
    <x v="0"/>
  </r>
  <r>
    <x v="392"/>
    <x v="392"/>
    <x v="2"/>
    <s v="Unknown "/>
    <s v="Executive Director: Economy, Transport and Environment Services"/>
    <n v="127755"/>
    <m/>
    <m/>
    <m/>
    <m/>
    <n v="127755"/>
    <n v="21463"/>
    <n v="149218"/>
    <m/>
    <x v="1"/>
    <x v="0"/>
  </r>
  <r>
    <x v="392"/>
    <x v="392"/>
    <x v="2"/>
    <s v="G Beasley "/>
    <s v="Chief Executive "/>
    <n v="175382"/>
    <m/>
    <m/>
    <m/>
    <m/>
    <n v="175382"/>
    <n v="27068"/>
    <n v="202450"/>
    <m/>
    <x v="2"/>
    <x v="0"/>
  </r>
  <r>
    <x v="393"/>
    <x v="393"/>
    <x v="6"/>
    <s v="Julie Crellin"/>
    <s v="Assistant Director – Finance (Chief Finance Officer)"/>
    <n v="92718"/>
    <m/>
    <m/>
    <m/>
    <m/>
    <n v="92718"/>
    <n v="12053"/>
    <n v="104771"/>
    <m/>
    <x v="1"/>
    <x v="0"/>
  </r>
  <r>
    <x v="393"/>
    <x v="393"/>
    <x v="6"/>
    <s v="Dawn Roberts"/>
    <s v="Corporate Director – Resources &amp; Transformation (from 1/7/16)"/>
    <n v="94687"/>
    <m/>
    <m/>
    <m/>
    <m/>
    <n v="94687"/>
    <n v="12309"/>
    <n v="106996"/>
    <m/>
    <x v="1"/>
    <x v="0"/>
  </r>
  <r>
    <x v="393"/>
    <x v="393"/>
    <x v="6"/>
    <s v="Colin Cox"/>
    <s v="Assistant Director – Health &amp; Wellbeing (Director Public Health)"/>
    <n v="97869"/>
    <m/>
    <m/>
    <m/>
    <m/>
    <n v="97869"/>
    <n v="13995"/>
    <n v="111864"/>
    <m/>
    <x v="1"/>
    <x v="0"/>
  </r>
  <r>
    <x v="393"/>
    <x v="393"/>
    <x v="6"/>
    <s v="Brenda Smith "/>
    <s v="Corporate Director – Health, Care &amp; Community Services (from 6/6/16)"/>
    <n v="103455"/>
    <m/>
    <m/>
    <m/>
    <m/>
    <n v="103455"/>
    <n v="13449"/>
    <n v="116904"/>
    <m/>
    <x v="1"/>
    <x v="0"/>
  </r>
  <r>
    <x v="393"/>
    <x v="393"/>
    <x v="6"/>
    <s v="Diane Wood"/>
    <s v="Chief Executive "/>
    <n v="129617"/>
    <m/>
    <m/>
    <m/>
    <m/>
    <n v="129617"/>
    <n v="16850"/>
    <n v="146467"/>
    <m/>
    <x v="1"/>
    <x v="0"/>
  </r>
  <r>
    <x v="393"/>
    <x v="393"/>
    <x v="6"/>
    <s v="Dominic Donnini"/>
    <s v="Corporate Director – Economy &amp; Highways Services"/>
    <n v="131250"/>
    <m/>
    <m/>
    <m/>
    <m/>
    <n v="131250"/>
    <n v="16413"/>
    <n v="147663"/>
    <m/>
    <x v="1"/>
    <x v="0"/>
  </r>
  <r>
    <x v="393"/>
    <x v="393"/>
    <x v="6"/>
    <s v="John Macilwraith"/>
    <s v="Corporate Director – Children &amp; Families Services"/>
    <n v="131250"/>
    <m/>
    <m/>
    <m/>
    <m/>
    <n v="131250"/>
    <n v="16413"/>
    <n v="147663"/>
    <m/>
    <x v="1"/>
    <x v="0"/>
  </r>
  <r>
    <x v="394"/>
    <x v="394"/>
    <x v="0"/>
    <s v="Unknown "/>
    <s v="Assistant Chief Executive"/>
    <n v="91549"/>
    <m/>
    <m/>
    <m/>
    <m/>
    <n v="91549"/>
    <n v="17880"/>
    <n v="109429"/>
    <m/>
    <x v="1"/>
    <x v="0"/>
  </r>
  <r>
    <x v="394"/>
    <x v="394"/>
    <x v="0"/>
    <s v="Unknown "/>
    <s v="Strategic Director of Economy, Transport &amp; Environment"/>
    <n v="116885"/>
    <m/>
    <m/>
    <m/>
    <m/>
    <n v="116885"/>
    <m/>
    <n v="116885"/>
    <m/>
    <x v="1"/>
    <x v="0"/>
  </r>
  <r>
    <x v="394"/>
    <x v="394"/>
    <x v="0"/>
    <s v="Unknown "/>
    <s v="Strategic Director of Adult Care"/>
    <n v="120084"/>
    <m/>
    <m/>
    <m/>
    <m/>
    <n v="120084"/>
    <m/>
    <n v="120084"/>
    <m/>
    <x v="1"/>
    <x v="0"/>
  </r>
  <r>
    <x v="394"/>
    <x v="394"/>
    <x v="0"/>
    <s v="Unknown "/>
    <s v="Strategic Director of Children's Services"/>
    <n v="109509"/>
    <m/>
    <m/>
    <m/>
    <m/>
    <n v="109509"/>
    <n v="21387"/>
    <n v="130896"/>
    <m/>
    <x v="1"/>
    <x v="0"/>
  </r>
  <r>
    <x v="394"/>
    <x v="394"/>
    <x v="0"/>
    <s v="Unknown "/>
    <s v="Strategic Director of Corporate Resources"/>
    <n v="114581"/>
    <m/>
    <m/>
    <m/>
    <m/>
    <n v="114581"/>
    <n v="22377"/>
    <n v="136958"/>
    <m/>
    <x v="1"/>
    <x v="0"/>
  </r>
  <r>
    <x v="394"/>
    <x v="394"/>
    <x v="0"/>
    <s v="Unknown "/>
    <s v="Chief Executive "/>
    <n v="148720"/>
    <m/>
    <m/>
    <m/>
    <m/>
    <n v="148720"/>
    <m/>
    <n v="148720"/>
    <m/>
    <x v="1"/>
    <x v="0"/>
  </r>
  <r>
    <x v="395"/>
    <x v="395"/>
    <x v="9"/>
    <s v="Unknown "/>
    <s v="Head of Digital Transformation and Business Support Head of Business Strategy &amp; Support"/>
    <n v="87567"/>
    <m/>
    <m/>
    <m/>
    <m/>
    <n v="87567"/>
    <n v="16463"/>
    <n v="104030"/>
    <m/>
    <x v="1"/>
    <x v="0"/>
  </r>
  <r>
    <x v="395"/>
    <x v="395"/>
    <x v="9"/>
    <s v="Unknown "/>
    <s v="Strategic Director - Place"/>
    <n v="88942"/>
    <m/>
    <m/>
    <m/>
    <m/>
    <n v="88942"/>
    <n v="16721"/>
    <n v="105663"/>
    <m/>
    <x v="1"/>
    <x v="0"/>
  </r>
  <r>
    <x v="395"/>
    <x v="395"/>
    <x v="9"/>
    <s v="Unknown "/>
    <s v="County Solicitor"/>
    <n v="106050"/>
    <m/>
    <m/>
    <m/>
    <m/>
    <n v="106050"/>
    <n v="19937"/>
    <n v="125987"/>
    <m/>
    <x v="1"/>
    <x v="0"/>
  </r>
  <r>
    <x v="395"/>
    <x v="395"/>
    <x v="9"/>
    <s v="Unknown "/>
    <s v="County Treasurer"/>
    <n v="106050"/>
    <m/>
    <m/>
    <m/>
    <m/>
    <n v="106050"/>
    <n v="19937"/>
    <n v="125987"/>
    <m/>
    <x v="1"/>
    <x v="0"/>
  </r>
  <r>
    <x v="395"/>
    <x v="395"/>
    <x v="9"/>
    <s v="Unknown "/>
    <s v="Chief Officer for Adult Care and Health 1 2016/17 131,716 24,763 156,479 Strategic Director - People"/>
    <n v="131716"/>
    <m/>
    <m/>
    <m/>
    <m/>
    <n v="131716"/>
    <n v="24763"/>
    <n v="156479"/>
    <m/>
    <x v="2"/>
    <x v="0"/>
  </r>
  <r>
    <x v="395"/>
    <x v="395"/>
    <x v="9"/>
    <s v="Unknown "/>
    <s v="Chief Executive "/>
    <n v="149995"/>
    <m/>
    <m/>
    <m/>
    <m/>
    <n v="149995"/>
    <n v="28199"/>
    <n v="178194"/>
    <m/>
    <x v="2"/>
    <x v="0"/>
  </r>
  <r>
    <x v="395"/>
    <x v="395"/>
    <x v="9"/>
    <s v="Unknown "/>
    <s v="Chief Officer for Communities, Public Health, Environment and Prosperity"/>
    <n v="157179"/>
    <n v="135"/>
    <m/>
    <m/>
    <m/>
    <n v="157314"/>
    <n v="22477"/>
    <n v="179791"/>
    <m/>
    <x v="2"/>
    <x v="0"/>
  </r>
  <r>
    <x v="396"/>
    <x v="396"/>
    <x v="9"/>
    <s v="Unknown "/>
    <s v="Director of Dorset Waste Partnership"/>
    <n v="86000"/>
    <m/>
    <m/>
    <m/>
    <m/>
    <n v="86000"/>
    <n v="18000"/>
    <n v="104000"/>
    <m/>
    <x v="1"/>
    <x v="0"/>
  </r>
  <r>
    <x v="396"/>
    <x v="396"/>
    <x v="9"/>
    <s v="Unknown "/>
    <s v="Director of Public Health"/>
    <n v="88000"/>
    <m/>
    <m/>
    <m/>
    <m/>
    <n v="88000"/>
    <n v="21000"/>
    <n v="109000"/>
    <m/>
    <x v="1"/>
    <x v="0"/>
  </r>
  <r>
    <x v="396"/>
    <x v="396"/>
    <x v="9"/>
    <s v="Unknown "/>
    <s v="Assistant Directors of Public Health"/>
    <n v="97000"/>
    <m/>
    <m/>
    <m/>
    <m/>
    <n v="97000"/>
    <n v="14000"/>
    <n v="111000"/>
    <m/>
    <x v="1"/>
    <x v="0"/>
  </r>
  <r>
    <x v="396"/>
    <x v="396"/>
    <x v="9"/>
    <s v="Unknown "/>
    <s v="Assistant Directors of Public Health"/>
    <n v="99000"/>
    <m/>
    <m/>
    <m/>
    <m/>
    <n v="99000"/>
    <n v="14000"/>
    <n v="113000"/>
    <m/>
    <x v="1"/>
    <x v="0"/>
  </r>
  <r>
    <x v="396"/>
    <x v="396"/>
    <x v="9"/>
    <s v="Unknown "/>
    <s v="Director for Environment &amp; Economy"/>
    <n v="119000"/>
    <m/>
    <m/>
    <m/>
    <m/>
    <n v="119000"/>
    <n v="25000"/>
    <n v="144000"/>
    <m/>
    <x v="1"/>
    <x v="0"/>
  </r>
  <r>
    <x v="396"/>
    <x v="396"/>
    <x v="9"/>
    <s v="Unknown "/>
    <s v="Director for Children's Services"/>
    <n v="119000"/>
    <m/>
    <m/>
    <m/>
    <m/>
    <n v="119000"/>
    <n v="25000"/>
    <n v="144000"/>
    <m/>
    <x v="1"/>
    <x v="0"/>
  </r>
  <r>
    <x v="396"/>
    <x v="396"/>
    <x v="9"/>
    <s v="Debbie Ward "/>
    <s v="Chief Executive "/>
    <n v="150000"/>
    <m/>
    <m/>
    <m/>
    <m/>
    <n v="150000"/>
    <n v="31000"/>
    <n v="181000"/>
    <m/>
    <x v="2"/>
    <x v="0"/>
  </r>
  <r>
    <x v="397"/>
    <x v="397"/>
    <x v="4"/>
    <s v="Unknown "/>
    <s v="Assistant Chief Executive"/>
    <n v="98241"/>
    <m/>
    <m/>
    <m/>
    <m/>
    <n v="98241"/>
    <n v="19943"/>
    <n v="118184"/>
    <m/>
    <x v="1"/>
    <x v="0"/>
  </r>
  <r>
    <x v="397"/>
    <x v="397"/>
    <x v="4"/>
    <s v="Unknown "/>
    <s v="Acting Director of Public Health"/>
    <n v="105149"/>
    <m/>
    <m/>
    <m/>
    <m/>
    <n v="105149"/>
    <n v="15036"/>
    <n v="120185"/>
    <m/>
    <x v="1"/>
    <x v="0"/>
  </r>
  <r>
    <x v="397"/>
    <x v="397"/>
    <x v="4"/>
    <s v="Unknown "/>
    <s v="Chief Finance Officer"/>
    <n v="52882"/>
    <n v="60"/>
    <m/>
    <n v="99352"/>
    <m/>
    <n v="152294"/>
    <n v="10852"/>
    <n v="163146"/>
    <m/>
    <x v="2"/>
    <x v="0"/>
  </r>
  <r>
    <x v="397"/>
    <x v="397"/>
    <x v="4"/>
    <s v="Unknown "/>
    <s v="Chief Operating Officer"/>
    <n v="140809"/>
    <m/>
    <m/>
    <m/>
    <m/>
    <n v="140809"/>
    <n v="28584"/>
    <n v="169393"/>
    <m/>
    <x v="2"/>
    <x v="0"/>
  </r>
  <r>
    <x v="397"/>
    <x v="397"/>
    <x v="4"/>
    <s v="Unknown "/>
    <s v="Director of Children’s Services"/>
    <n v="140809"/>
    <n v="626"/>
    <m/>
    <m/>
    <m/>
    <n v="141435"/>
    <n v="28584"/>
    <n v="170019"/>
    <m/>
    <x v="2"/>
    <x v="0"/>
  </r>
  <r>
    <x v="397"/>
    <x v="397"/>
    <x v="4"/>
    <s v="Unknown "/>
    <s v="Director of Communities, Economy &amp; Transport."/>
    <n v="137893"/>
    <n v="4076"/>
    <m/>
    <m/>
    <m/>
    <n v="141969"/>
    <n v="28584"/>
    <n v="170553"/>
    <m/>
    <x v="2"/>
    <x v="0"/>
  </r>
  <r>
    <x v="397"/>
    <x v="397"/>
    <x v="4"/>
    <s v="Unknown "/>
    <s v="Director of Adult Social Care &amp; Health"/>
    <n v="140809"/>
    <n v="5023"/>
    <n v="10456"/>
    <m/>
    <m/>
    <n v="156288"/>
    <n v="30707"/>
    <n v="186995"/>
    <m/>
    <x v="2"/>
    <x v="0"/>
  </r>
  <r>
    <x v="397"/>
    <x v="397"/>
    <x v="4"/>
    <s v="Becky Shaw "/>
    <s v="Chief Executive "/>
    <n v="188805"/>
    <m/>
    <m/>
    <m/>
    <m/>
    <n v="188805"/>
    <n v="38327"/>
    <n v="227132"/>
    <m/>
    <x v="2"/>
    <x v="0"/>
  </r>
  <r>
    <x v="398"/>
    <x v="398"/>
    <x v="2"/>
    <s v="Unknown "/>
    <s v="Director for Corporate Law and Assurance"/>
    <n v="12271"/>
    <n v="111"/>
    <m/>
    <n v="113277"/>
    <m/>
    <n v="125659"/>
    <n v="13062"/>
    <n v="138721"/>
    <m/>
    <x v="1"/>
    <x v="0"/>
  </r>
  <r>
    <x v="398"/>
    <x v="398"/>
    <x v="2"/>
    <s v="Unknown "/>
    <s v="Executive director for place operations "/>
    <n v="139860"/>
    <m/>
    <m/>
    <m/>
    <m/>
    <n v="139860"/>
    <m/>
    <n v="139860"/>
    <m/>
    <x v="1"/>
    <x v="0"/>
  </r>
  <r>
    <x v="398"/>
    <x v="398"/>
    <x v="2"/>
    <s v="Unknown "/>
    <s v="Director of adult social care "/>
    <n v="135353"/>
    <n v="907"/>
    <n v="1770"/>
    <m/>
    <m/>
    <n v="138030"/>
    <n v="18399"/>
    <n v="156429"/>
    <m/>
    <x v="2"/>
    <x v="0"/>
  </r>
  <r>
    <x v="398"/>
    <x v="398"/>
    <x v="2"/>
    <s v="Helen Lincoln"/>
    <s v="Executive director for people operations "/>
    <n v="157556"/>
    <n v="1627"/>
    <n v="2280"/>
    <m/>
    <m/>
    <n v="161463"/>
    <n v="21550"/>
    <n v="183013"/>
    <m/>
    <x v="2"/>
    <x v="0"/>
  </r>
  <r>
    <x v="398"/>
    <x v="398"/>
    <x v="2"/>
    <s v="Margaret Lee "/>
    <s v="Executive Director for Corporate and customer services "/>
    <n v="161530"/>
    <n v="1627"/>
    <n v="2295"/>
    <m/>
    <m/>
    <n v="165452"/>
    <n v="22058"/>
    <n v="187510"/>
    <m/>
    <x v="2"/>
    <x v="0"/>
  </r>
  <r>
    <x v="398"/>
    <x v="398"/>
    <x v="2"/>
    <s v="Dr Michael Gogarty "/>
    <s v="Director of Commissioning: Healthy Lifestyles"/>
    <n v="165321"/>
    <n v="2208"/>
    <n v="1519"/>
    <m/>
    <m/>
    <n v="169048"/>
    <n v="23825"/>
    <n v="192873"/>
    <m/>
    <x v="2"/>
    <x v="0"/>
  </r>
  <r>
    <x v="398"/>
    <x v="398"/>
    <x v="2"/>
    <s v="David Hill "/>
    <s v="Executive Director for people commissioning "/>
    <n v="187617"/>
    <n v="1221"/>
    <m/>
    <m/>
    <m/>
    <n v="188838"/>
    <n v="25357"/>
    <n v="214195"/>
    <m/>
    <x v="2"/>
    <x v="0"/>
  </r>
  <r>
    <x v="398"/>
    <x v="398"/>
    <x v="2"/>
    <s v="Gavin Jones "/>
    <s v="Chief Executive "/>
    <n v="195075"/>
    <n v="8758"/>
    <m/>
    <m/>
    <m/>
    <n v="203833"/>
    <n v="27495"/>
    <n v="231328"/>
    <m/>
    <x v="2"/>
    <x v="0"/>
  </r>
  <r>
    <x v="398"/>
    <x v="398"/>
    <x v="2"/>
    <s v="Sonia Davidson-Grant"/>
    <s v="Executive Director for Place Commissioning"/>
    <n v="137640"/>
    <n v="1198"/>
    <m/>
    <n v="133561"/>
    <m/>
    <n v="272399"/>
    <n v="30956"/>
    <n v="303355"/>
    <m/>
    <x v="2"/>
    <x v="0"/>
  </r>
  <r>
    <x v="399"/>
    <x v="399"/>
    <x v="9"/>
    <s v="Unknown "/>
    <s v="Director of Public Health"/>
    <n v="95617"/>
    <m/>
    <m/>
    <m/>
    <m/>
    <n v="95617"/>
    <n v="13673"/>
    <n v="109290"/>
    <m/>
    <x v="1"/>
    <x v="0"/>
  </r>
  <r>
    <x v="399"/>
    <x v="399"/>
    <x v="9"/>
    <s v="Unknown "/>
    <s v="Operations Lead: Adult Social Care &amp; Business Development"/>
    <n v="95617"/>
    <m/>
    <m/>
    <m/>
    <m/>
    <n v="95617"/>
    <n v="14916"/>
    <n v="110533"/>
    <m/>
    <x v="1"/>
    <x v="0"/>
  </r>
  <r>
    <x v="399"/>
    <x v="399"/>
    <x v="9"/>
    <s v="Unknown "/>
    <s v="Operations Director: Childrens Safeguarding &amp; Care"/>
    <n v="98777"/>
    <m/>
    <m/>
    <m/>
    <m/>
    <n v="98777"/>
    <n v="15409"/>
    <n v="114186"/>
    <m/>
    <x v="1"/>
    <x v="0"/>
  </r>
  <r>
    <x v="399"/>
    <x v="399"/>
    <x v="9"/>
    <s v="P Bungard "/>
    <s v="Chief Executive "/>
    <n v="131036"/>
    <m/>
    <m/>
    <m/>
    <m/>
    <n v="131036"/>
    <m/>
    <n v="131036"/>
    <m/>
    <x v="1"/>
    <x v="0"/>
  </r>
  <r>
    <x v="399"/>
    <x v="399"/>
    <x v="9"/>
    <s v="Unknown "/>
    <s v="Commissioning Director: Communities &amp; Infrastructure"/>
    <n v="116831"/>
    <m/>
    <m/>
    <m/>
    <m/>
    <n v="116831"/>
    <n v="18225"/>
    <n v="135056"/>
    <m/>
    <x v="1"/>
    <x v="0"/>
  </r>
  <r>
    <x v="399"/>
    <x v="399"/>
    <x v="9"/>
    <s v="Unknown "/>
    <s v="Director: Strategic Finance"/>
    <n v="121347"/>
    <m/>
    <m/>
    <m/>
    <m/>
    <n v="121347"/>
    <n v="18930"/>
    <n v="140277"/>
    <m/>
    <x v="1"/>
    <x v="0"/>
  </r>
  <r>
    <x v="399"/>
    <x v="399"/>
    <x v="9"/>
    <s v="Unknown "/>
    <s v="Commissioning Director: Adults"/>
    <n v="121347"/>
    <m/>
    <m/>
    <m/>
    <m/>
    <n v="121347"/>
    <n v="18930"/>
    <n v="140277"/>
    <m/>
    <x v="1"/>
    <x v="0"/>
  </r>
  <r>
    <x v="399"/>
    <x v="399"/>
    <x v="9"/>
    <s v="Unknown "/>
    <s v="Commissioning Director: Children &amp; Families"/>
    <n v="121347"/>
    <m/>
    <m/>
    <m/>
    <m/>
    <n v="121347"/>
    <n v="18930"/>
    <n v="140277"/>
    <m/>
    <x v="1"/>
    <x v="0"/>
  </r>
  <r>
    <x v="399"/>
    <x v="399"/>
    <x v="9"/>
    <s v="Unknown "/>
    <s v="Chief Fire Officer &amp; Operations Director"/>
    <n v="121347"/>
    <m/>
    <n v="242"/>
    <m/>
    <m/>
    <n v="121589"/>
    <n v="26332"/>
    <n v="147921"/>
    <m/>
    <x v="1"/>
    <x v="0"/>
  </r>
  <r>
    <x v="400"/>
    <x v="400"/>
    <x v="4"/>
    <s v="Unknown "/>
    <s v="Director of Economy, Transport and Environment"/>
    <n v="143349"/>
    <m/>
    <m/>
    <m/>
    <m/>
    <n v="143349"/>
    <m/>
    <n v="143349"/>
    <m/>
    <x v="1"/>
    <x v="0"/>
  </r>
  <r>
    <x v="400"/>
    <x v="400"/>
    <x v="4"/>
    <s v="Unknown "/>
    <s v="Director of Transformation and Governance"/>
    <n v="130060"/>
    <m/>
    <m/>
    <m/>
    <m/>
    <n v="130060"/>
    <n v="17038"/>
    <n v="147098"/>
    <m/>
    <x v="1"/>
    <x v="0"/>
  </r>
  <r>
    <x v="400"/>
    <x v="400"/>
    <x v="4"/>
    <s v="Unknown "/>
    <s v="Director of Community, Culture and Business Services"/>
    <n v="143349"/>
    <m/>
    <m/>
    <m/>
    <m/>
    <n v="143349"/>
    <n v="18779"/>
    <n v="162128"/>
    <m/>
    <x v="2"/>
    <x v="0"/>
  </r>
  <r>
    <x v="400"/>
    <x v="400"/>
    <x v="4"/>
    <s v="Unknown "/>
    <s v="Director of Adults, Health &amp; Care"/>
    <n v="148344"/>
    <m/>
    <m/>
    <m/>
    <m/>
    <n v="148344"/>
    <n v="19433"/>
    <n v="167777"/>
    <m/>
    <x v="2"/>
    <x v="0"/>
  </r>
  <r>
    <x v="400"/>
    <x v="400"/>
    <x v="4"/>
    <s v="Steve Crocker"/>
    <s v="Director of Children's Services"/>
    <n v="150230"/>
    <m/>
    <m/>
    <m/>
    <m/>
    <n v="150230"/>
    <n v="19680"/>
    <n v="169910"/>
    <m/>
    <x v="2"/>
    <x v="0"/>
  </r>
  <r>
    <x v="400"/>
    <x v="400"/>
    <x v="4"/>
    <s v="Carolyn Williamson"/>
    <s v="Director of Corporate Resources"/>
    <n v="170316"/>
    <m/>
    <m/>
    <m/>
    <m/>
    <n v="170316"/>
    <m/>
    <n v="170316"/>
    <m/>
    <x v="2"/>
    <x v="0"/>
  </r>
  <r>
    <x v="400"/>
    <x v="400"/>
    <x v="4"/>
    <s v="John Coughlan "/>
    <s v="Chief Executive "/>
    <n v="214054"/>
    <m/>
    <m/>
    <m/>
    <m/>
    <n v="214054"/>
    <m/>
    <n v="214054"/>
    <m/>
    <x v="2"/>
    <x v="0"/>
  </r>
  <r>
    <x v="401"/>
    <x v="401"/>
    <x v="2"/>
    <s v="Unknown "/>
    <s v="Director Family Safeguarding"/>
    <n v="88579"/>
    <m/>
    <m/>
    <m/>
    <m/>
    <n v="88579"/>
    <n v="18247"/>
    <n v="106826"/>
    <m/>
    <x v="1"/>
    <x v="0"/>
  </r>
  <r>
    <x v="401"/>
    <x v="401"/>
    <x v="2"/>
    <s v="Unknown "/>
    <s v="Director Community Protection (CFO)"/>
    <n v="89794"/>
    <m/>
    <m/>
    <m/>
    <n v="2274"/>
    <n v="92068"/>
    <n v="17546"/>
    <n v="109614"/>
    <m/>
    <x v="1"/>
    <x v="0"/>
  </r>
  <r>
    <x v="401"/>
    <x v="401"/>
    <x v="2"/>
    <s v="Unknown "/>
    <s v="Deputy Chief Fire Officer"/>
    <n v="105611"/>
    <m/>
    <n v="7883"/>
    <m/>
    <m/>
    <n v="113494"/>
    <n v="15102"/>
    <n v="128596"/>
    <m/>
    <x v="1"/>
    <x v="0"/>
  </r>
  <r>
    <x v="401"/>
    <x v="401"/>
    <x v="2"/>
    <s v="Unknown "/>
    <s v="Chief Legal Officer"/>
    <n v="106654"/>
    <m/>
    <m/>
    <m/>
    <m/>
    <n v="106654"/>
    <n v="21971"/>
    <n v="128625"/>
    <m/>
    <x v="1"/>
    <x v="0"/>
  </r>
  <r>
    <x v="401"/>
    <x v="401"/>
    <x v="2"/>
    <s v="Unknown "/>
    <s v="Deputy Director, Environment"/>
    <n v="107883"/>
    <m/>
    <m/>
    <m/>
    <m/>
    <n v="107883"/>
    <n v="22224"/>
    <n v="130107"/>
    <m/>
    <x v="1"/>
    <x v="0"/>
  </r>
  <r>
    <x v="401"/>
    <x v="401"/>
    <x v="2"/>
    <s v="Unknown "/>
    <s v="Director Public Health"/>
    <n v="109480"/>
    <m/>
    <m/>
    <m/>
    <m/>
    <n v="109480"/>
    <n v="22553"/>
    <n v="132033"/>
    <m/>
    <x v="1"/>
    <x v="0"/>
  </r>
  <r>
    <x v="401"/>
    <x v="401"/>
    <x v="2"/>
    <s v="Unknown "/>
    <s v="Deputy Director Public Health"/>
    <n v="122738"/>
    <m/>
    <m/>
    <m/>
    <n v="47"/>
    <n v="122785"/>
    <n v="15946"/>
    <n v="138731"/>
    <m/>
    <x v="1"/>
    <x v="0"/>
  </r>
  <r>
    <x v="401"/>
    <x v="401"/>
    <x v="2"/>
    <s v="Unknown "/>
    <s v="Director Health &amp; Community Services"/>
    <n v="135000"/>
    <m/>
    <m/>
    <m/>
    <m/>
    <n v="135000"/>
    <n v="27810"/>
    <n v="162810"/>
    <m/>
    <x v="2"/>
    <x v="0"/>
  </r>
  <r>
    <x v="401"/>
    <x v="401"/>
    <x v="2"/>
    <s v="Unknown "/>
    <s v="Director Resources (S151 officer)"/>
    <n v="140933"/>
    <m/>
    <m/>
    <m/>
    <m/>
    <n v="140933"/>
    <n v="29032"/>
    <n v="169965"/>
    <m/>
    <x v="2"/>
    <x v="0"/>
  </r>
  <r>
    <x v="401"/>
    <x v="401"/>
    <x v="2"/>
    <s v="Unknown "/>
    <s v="Director of Children's Services"/>
    <n v="143000"/>
    <m/>
    <m/>
    <m/>
    <m/>
    <n v="143000"/>
    <n v="29458"/>
    <n v="172458"/>
    <m/>
    <x v="2"/>
    <x v="0"/>
  </r>
  <r>
    <x v="401"/>
    <x v="401"/>
    <x v="2"/>
    <s v="J Wood "/>
    <s v="Chief Executive and Director of Envionment "/>
    <n v="185000"/>
    <m/>
    <m/>
    <m/>
    <n v="65"/>
    <n v="185065"/>
    <n v="38110"/>
    <n v="223175"/>
    <m/>
    <x v="2"/>
    <x v="0"/>
  </r>
  <r>
    <x v="402"/>
    <x v="402"/>
    <x v="4"/>
    <s v="Andrew Scott-Clark"/>
    <s v="Director Public Health"/>
    <n v="108070"/>
    <m/>
    <m/>
    <m/>
    <m/>
    <n v="108070"/>
    <n v="0"/>
    <n v="108070"/>
    <m/>
    <x v="1"/>
    <x v="0"/>
  </r>
  <r>
    <x v="402"/>
    <x v="402"/>
    <x v="4"/>
    <s v="Amanda Beer "/>
    <s v="Corporate Director Human Resources"/>
    <n v="136020"/>
    <m/>
    <m/>
    <m/>
    <m/>
    <n v="136020"/>
    <n v="28564"/>
    <n v="164584"/>
    <m/>
    <x v="2"/>
    <x v="0"/>
  </r>
  <r>
    <x v="402"/>
    <x v="402"/>
    <x v="4"/>
    <s v="Barbara Cooper"/>
    <s v="Corporate Director Growth, Environment &amp; Transport"/>
    <n v="143236"/>
    <m/>
    <m/>
    <m/>
    <m/>
    <n v="143236"/>
    <n v="30079"/>
    <n v="173315"/>
    <m/>
    <x v="2"/>
    <x v="0"/>
  </r>
  <r>
    <x v="402"/>
    <x v="402"/>
    <x v="4"/>
    <s v="Andy Wood "/>
    <s v="Corporate Director Finance"/>
    <n v="139469"/>
    <m/>
    <m/>
    <m/>
    <n v="5523"/>
    <n v="144992"/>
    <n v="30448"/>
    <n v="175440"/>
    <m/>
    <x v="2"/>
    <x v="0"/>
  </r>
  <r>
    <x v="402"/>
    <x v="402"/>
    <x v="4"/>
    <s v="Patrick Leeson"/>
    <s v="Corporate Director Education Learning &amp; Skills"/>
    <n v="160804"/>
    <n v="7212"/>
    <m/>
    <m/>
    <n v="2707"/>
    <n v="170723"/>
    <n v="35852"/>
    <n v="206575"/>
    <m/>
    <x v="2"/>
    <x v="0"/>
  </r>
  <r>
    <x v="402"/>
    <x v="402"/>
    <x v="4"/>
    <s v="Andrew Ireland "/>
    <s v="Corporate Director Families &amp; Social Care"/>
    <n v="189381"/>
    <m/>
    <m/>
    <m/>
    <m/>
    <n v="189381"/>
    <n v="39770"/>
    <n v="229151"/>
    <m/>
    <x v="2"/>
    <x v="0"/>
  </r>
  <r>
    <x v="402"/>
    <x v="402"/>
    <x v="4"/>
    <s v="David Cockburn"/>
    <s v="Corporate Director Business Strategy &amp; Support"/>
    <n v="193385"/>
    <m/>
    <m/>
    <m/>
    <n v="7660"/>
    <n v="201045"/>
    <n v="42219"/>
    <n v="243264"/>
    <m/>
    <x v="2"/>
    <x v="0"/>
  </r>
  <r>
    <x v="403"/>
    <x v="403"/>
    <x v="6"/>
    <s v="Unknown "/>
    <s v="Director of Financial Resources"/>
    <n v="89445"/>
    <m/>
    <m/>
    <m/>
    <n v="5188"/>
    <n v="94633"/>
    <n v="11270"/>
    <n v="105903"/>
    <m/>
    <x v="1"/>
    <x v="0"/>
  </r>
  <r>
    <x v="403"/>
    <x v="403"/>
    <x v="6"/>
    <s v="Unknown "/>
    <s v="Director of Adult Services"/>
    <n v="108575"/>
    <m/>
    <m/>
    <m/>
    <n v="5766"/>
    <n v="114341"/>
    <n v="13681"/>
    <n v="128022"/>
    <m/>
    <x v="1"/>
    <x v="0"/>
  </r>
  <r>
    <x v="403"/>
    <x v="403"/>
    <x v="6"/>
    <s v="Unknown "/>
    <s v="Director of Education, Schools and Care"/>
    <n v="108575"/>
    <m/>
    <m/>
    <m/>
    <n v="6613"/>
    <n v="115188"/>
    <n v="13681"/>
    <n v="128869"/>
    <m/>
    <x v="1"/>
    <x v="0"/>
  </r>
  <r>
    <x v="403"/>
    <x v="403"/>
    <x v="6"/>
    <s v="Unknown "/>
    <s v="Director Governance, Finance and Public Services"/>
    <n v="111100"/>
    <m/>
    <m/>
    <m/>
    <n v="5300"/>
    <n v="116400"/>
    <n v="13999"/>
    <n v="130399"/>
    <m/>
    <x v="1"/>
    <x v="0"/>
  </r>
  <r>
    <x v="403"/>
    <x v="403"/>
    <x v="6"/>
    <s v="Unknown "/>
    <s v="Director of Development &amp; Corporate Services"/>
    <n v="108575"/>
    <m/>
    <m/>
    <m/>
    <n v="8309"/>
    <n v="116884"/>
    <n v="13681"/>
    <n v="130565"/>
    <m/>
    <x v="1"/>
    <x v="0"/>
  </r>
  <r>
    <x v="403"/>
    <x v="403"/>
    <x v="6"/>
    <s v="Unknown "/>
    <s v="Director Public Health and Wellbeing"/>
    <n v="113625"/>
    <m/>
    <m/>
    <m/>
    <n v="5300"/>
    <n v="118925"/>
    <n v="16248"/>
    <n v="135173"/>
    <m/>
    <x v="1"/>
    <x v="0"/>
  </r>
  <r>
    <x v="403"/>
    <x v="403"/>
    <x v="6"/>
    <s v="Unknown "/>
    <s v="Corporate Director Operations and Delivery"/>
    <n v="130493"/>
    <m/>
    <m/>
    <m/>
    <n v="4482"/>
    <n v="134975"/>
    <n v="16442"/>
    <n v="151417"/>
    <m/>
    <x v="2"/>
    <x v="0"/>
  </r>
  <r>
    <x v="403"/>
    <x v="403"/>
    <x v="6"/>
    <s v="Unknown "/>
    <s v="Corporate Director Commissioning and Deputy Chief Executive (Executive Director)"/>
    <n v="127890"/>
    <m/>
    <m/>
    <m/>
    <n v="9217"/>
    <n v="137107"/>
    <n v="16114"/>
    <n v="153221"/>
    <m/>
    <x v="2"/>
    <x v="0"/>
  </r>
  <r>
    <x v="403"/>
    <x v="403"/>
    <x v="6"/>
    <s v="J Turton "/>
    <s v="Chief Executive "/>
    <n v="171745"/>
    <m/>
    <m/>
    <m/>
    <n v="5300"/>
    <n v="177045"/>
    <n v="21640"/>
    <n v="198685"/>
    <m/>
    <x v="2"/>
    <x v="0"/>
  </r>
  <r>
    <x v="404"/>
    <x v="404"/>
    <x v="0"/>
    <s v="Unknown "/>
    <s v="Director of Corporate Resources"/>
    <n v="87000"/>
    <m/>
    <m/>
    <m/>
    <n v="4000"/>
    <n v="91000"/>
    <n v="19000"/>
    <n v="110000"/>
    <m/>
    <x v="1"/>
    <x v="0"/>
  </r>
  <r>
    <x v="404"/>
    <x v="404"/>
    <x v="0"/>
    <s v="Unknown "/>
    <s v="Director of Law and Governance"/>
    <n v="101000"/>
    <m/>
    <m/>
    <m/>
    <m/>
    <n v="101000"/>
    <n v="22000"/>
    <n v="123000"/>
    <m/>
    <x v="1"/>
    <x v="0"/>
  </r>
  <r>
    <x v="404"/>
    <x v="404"/>
    <x v="0"/>
    <s v="Unknown "/>
    <s v="D irector of Finance - S151 Officer"/>
    <n v="107000"/>
    <m/>
    <m/>
    <m/>
    <m/>
    <n v="107000"/>
    <n v="24000"/>
    <n v="131000"/>
    <m/>
    <x v="1"/>
    <x v="0"/>
  </r>
  <r>
    <x v="404"/>
    <x v="404"/>
    <x v="0"/>
    <s v="Unknown "/>
    <s v="Director of Public Health"/>
    <n v="125000"/>
    <m/>
    <m/>
    <m/>
    <m/>
    <n v="125000"/>
    <n v="18000"/>
    <n v="143000"/>
    <m/>
    <x v="1"/>
    <x v="0"/>
  </r>
  <r>
    <x v="404"/>
    <x v="404"/>
    <x v="0"/>
    <s v="Unknown "/>
    <s v="Director of Adults &amp; Communities"/>
    <n v="121000"/>
    <m/>
    <m/>
    <m/>
    <m/>
    <n v="121000"/>
    <n v="27000"/>
    <n v="148000"/>
    <m/>
    <x v="1"/>
    <x v="0"/>
  </r>
  <r>
    <x v="404"/>
    <x v="404"/>
    <x v="0"/>
    <s v="Unknown "/>
    <s v="Director of Environment &amp; Transport"/>
    <n v="124000"/>
    <m/>
    <m/>
    <m/>
    <m/>
    <n v="124000"/>
    <n v="28000"/>
    <n v="152000"/>
    <m/>
    <x v="2"/>
    <x v="0"/>
  </r>
  <r>
    <x v="404"/>
    <x v="404"/>
    <x v="0"/>
    <s v="John Sinnott "/>
    <s v="Chief Executive "/>
    <n v="189000"/>
    <m/>
    <m/>
    <m/>
    <n v="5000"/>
    <n v="194000"/>
    <n v="42000"/>
    <n v="236000"/>
    <m/>
    <x v="2"/>
    <x v="0"/>
  </r>
  <r>
    <x v="405"/>
    <x v="405"/>
    <x v="0"/>
    <s v="Unknown "/>
    <s v="Chief Fire Officer"/>
    <n v="115328"/>
    <m/>
    <m/>
    <m/>
    <m/>
    <n v="115328"/>
    <n v="12709"/>
    <n v="128037"/>
    <m/>
    <x v="1"/>
    <x v="0"/>
  </r>
  <r>
    <x v="405"/>
    <x v="405"/>
    <x v="0"/>
    <s v="Unknown "/>
    <s v="Chief Information and Commissioning Officer (*1)"/>
    <n v="116150"/>
    <m/>
    <m/>
    <m/>
    <m/>
    <n v="116150"/>
    <n v="22882"/>
    <n v="139032"/>
    <m/>
    <x v="1"/>
    <x v="0"/>
  </r>
  <r>
    <x v="405"/>
    <x v="405"/>
    <x v="0"/>
    <s v="Unknown "/>
    <s v="Director of Adult Social Services"/>
    <n v="127243"/>
    <m/>
    <m/>
    <m/>
    <m/>
    <n v="127243"/>
    <n v="25067"/>
    <n v="152310"/>
    <m/>
    <x v="2"/>
    <x v="0"/>
  </r>
  <r>
    <x v="405"/>
    <x v="405"/>
    <x v="0"/>
    <s v="Unknown "/>
    <s v="Executive Director - Communities"/>
    <n v="127243"/>
    <m/>
    <m/>
    <m/>
    <m/>
    <n v="127243"/>
    <n v="25067"/>
    <n v="152310"/>
    <m/>
    <x v="2"/>
    <x v="0"/>
  </r>
  <r>
    <x v="405"/>
    <x v="405"/>
    <x v="0"/>
    <s v="Unknown "/>
    <s v="Executive Director - Finance &amp; Public Protection"/>
    <n v="127243"/>
    <m/>
    <m/>
    <m/>
    <n v="3172"/>
    <n v="130415"/>
    <n v="25184"/>
    <n v="155599"/>
    <m/>
    <x v="2"/>
    <x v="0"/>
  </r>
  <r>
    <x v="405"/>
    <x v="405"/>
    <x v="0"/>
    <s v="Unknown "/>
    <s v="Executive Director of Children's Services"/>
    <n v="132368"/>
    <m/>
    <m/>
    <m/>
    <m/>
    <n v="132368"/>
    <n v="26077"/>
    <n v="158445"/>
    <m/>
    <x v="2"/>
    <x v="0"/>
  </r>
  <r>
    <x v="405"/>
    <x v="405"/>
    <x v="0"/>
    <s v="Tony McArdle "/>
    <s v="Chief Executive "/>
    <n v="172016"/>
    <m/>
    <m/>
    <m/>
    <m/>
    <n v="172016"/>
    <n v="34125"/>
    <n v="206141"/>
    <m/>
    <x v="2"/>
    <x v="0"/>
  </r>
  <r>
    <x v="406"/>
    <x v="406"/>
    <x v="2"/>
    <s v="V McNeill"/>
    <s v="Chief Legal Officer and Monitoring Officer"/>
    <n v="96700"/>
    <n v="750"/>
    <m/>
    <m/>
    <m/>
    <n v="97450"/>
    <n v="15000"/>
    <n v="112450"/>
    <m/>
    <x v="1"/>
    <x v="0"/>
  </r>
  <r>
    <x v="406"/>
    <x v="406"/>
    <x v="2"/>
    <s v="L Smith "/>
    <s v="Executive Director of Public Health "/>
    <n v="113700"/>
    <n v="270"/>
    <n v="0"/>
    <n v="0"/>
    <n v="0"/>
    <n v="113970"/>
    <n v="16300"/>
    <n v="130270"/>
    <m/>
    <x v="1"/>
    <x v="0"/>
  </r>
  <r>
    <x v="406"/>
    <x v="406"/>
    <x v="2"/>
    <s v="S George "/>
    <s v="Executive Director of Finance and Commercial Services"/>
    <n v="128500"/>
    <n v="0"/>
    <n v="0"/>
    <n v="0"/>
    <n v="0"/>
    <n v="128500"/>
    <n v="19900"/>
    <n v="148400"/>
    <m/>
    <x v="1"/>
    <x v="0"/>
  </r>
  <r>
    <x v="406"/>
    <x v="406"/>
    <x v="2"/>
    <s v="T McCabe "/>
    <s v="Executive Director of Communities and Environmnent "/>
    <n v="140900"/>
    <m/>
    <n v="0"/>
    <n v="0"/>
    <n v="0"/>
    <n v="140900"/>
    <n v="21800"/>
    <n v="162700"/>
    <m/>
    <x v="2"/>
    <x v="0"/>
  </r>
  <r>
    <x v="406"/>
    <x v="406"/>
    <x v="2"/>
    <s v="R Harold "/>
    <s v="Chief Fire Officer "/>
    <n v="121800"/>
    <n v="2360"/>
    <n v="0"/>
    <n v="20000"/>
    <n v="0"/>
    <n v="144160"/>
    <n v="26400"/>
    <n v="170560"/>
    <m/>
    <x v="2"/>
    <x v="0"/>
  </r>
  <r>
    <x v="406"/>
    <x v="406"/>
    <x v="2"/>
    <s v="M Rosen"/>
    <s v="Executive Director of Children’s Services"/>
    <n v="93900"/>
    <m/>
    <m/>
    <n v="70000"/>
    <m/>
    <n v="163900"/>
    <n v="14600"/>
    <n v="178500"/>
    <m/>
    <x v="2"/>
    <x v="0"/>
  </r>
  <r>
    <x v="406"/>
    <x v="406"/>
    <x v="2"/>
    <s v="W Thomson"/>
    <s v="Managing Director "/>
    <n v="181000"/>
    <n v="0"/>
    <n v="0"/>
    <n v="0"/>
    <n v="0"/>
    <n v="181800"/>
    <n v="28200"/>
    <n v="210000"/>
    <m/>
    <x v="2"/>
    <x v="0"/>
  </r>
  <r>
    <x v="406"/>
    <x v="406"/>
    <x v="2"/>
    <s v="A Gibson"/>
    <s v="Executive Director of Resources"/>
    <n v="65700"/>
    <m/>
    <m/>
    <n v="252500"/>
    <m/>
    <n v="318200"/>
    <n v="10200"/>
    <n v="328400"/>
    <m/>
    <x v="2"/>
    <x v="0"/>
  </r>
  <r>
    <x v="407"/>
    <x v="407"/>
    <x v="0"/>
    <s v="Unknown "/>
    <s v="Director of Children, Families and Education (DCS)"/>
    <n v="97000"/>
    <n v="1000"/>
    <m/>
    <m/>
    <m/>
    <n v="98000"/>
    <n v="12000"/>
    <n v="110000"/>
    <m/>
    <x v="1"/>
    <x v="0"/>
  </r>
  <r>
    <x v="407"/>
    <x v="407"/>
    <x v="0"/>
    <s v="Unknown "/>
    <s v="Corporate Director People Commissioning (DASS)"/>
    <n v="137000"/>
    <n v="1000"/>
    <m/>
    <m/>
    <m/>
    <n v="138000"/>
    <m/>
    <n v="138000"/>
    <m/>
    <x v="1"/>
    <x v="0"/>
  </r>
  <r>
    <x v="407"/>
    <x v="407"/>
    <x v="0"/>
    <s v="Unknown "/>
    <s v="Corporate Director Place Commissioning"/>
    <n v="137000"/>
    <n v="1000"/>
    <m/>
    <m/>
    <m/>
    <n v="138000"/>
    <m/>
    <n v="138000"/>
    <m/>
    <x v="1"/>
    <x v="0"/>
  </r>
  <r>
    <x v="407"/>
    <x v="407"/>
    <x v="0"/>
    <s v="Unknown "/>
    <s v="Fire and Rescue Chief Fire Officer"/>
    <n v="115000"/>
    <m/>
    <m/>
    <m/>
    <m/>
    <n v="115000"/>
    <n v="25000"/>
    <n v="140000"/>
    <m/>
    <x v="1"/>
    <x v="0"/>
  </r>
  <r>
    <x v="407"/>
    <x v="407"/>
    <x v="0"/>
    <s v="P Blantern"/>
    <s v="Chief Executive - Head of Paid Services"/>
    <n v="186000"/>
    <n v="1000"/>
    <m/>
    <m/>
    <m/>
    <n v="187000"/>
    <n v="24000"/>
    <n v="211000"/>
    <m/>
    <x v="2"/>
    <x v="0"/>
  </r>
  <r>
    <x v="407"/>
    <x v="407"/>
    <x v="0"/>
    <s v="Unknown "/>
    <s v="Corporate Director People Commissioning (DPH)"/>
    <n v="137000"/>
    <m/>
    <m/>
    <n v="92000"/>
    <n v="5000"/>
    <n v="234000"/>
    <n v="20000"/>
    <n v="254000"/>
    <m/>
    <x v="2"/>
    <x v="0"/>
  </r>
  <r>
    <x v="408"/>
    <x v="408"/>
    <x v="7"/>
    <s v="Unknown "/>
    <s v="Director of Public Health"/>
    <n v="102920"/>
    <m/>
    <m/>
    <m/>
    <m/>
    <n v="102920"/>
    <n v="14764"/>
    <n v="117684"/>
    <m/>
    <x v="1"/>
    <x v="0"/>
  </r>
  <r>
    <x v="408"/>
    <x v="408"/>
    <x v="7"/>
    <s v="Unknown "/>
    <s v="Assistant Chief Executive (Business Support)"/>
    <n v="103204"/>
    <n v="115"/>
    <m/>
    <m/>
    <m/>
    <n v="103319"/>
    <n v="14608"/>
    <n v="117927"/>
    <m/>
    <x v="1"/>
    <x v="0"/>
  </r>
  <r>
    <x v="408"/>
    <x v="408"/>
    <x v="7"/>
    <s v="Unknown "/>
    <s v="Assistant Chief Executive (Legal and Democratic Services)"/>
    <n v="103204"/>
    <m/>
    <m/>
    <m/>
    <m/>
    <n v="103204"/>
    <n v="14861"/>
    <n v="118065"/>
    <m/>
    <x v="1"/>
    <x v="0"/>
  </r>
  <r>
    <x v="408"/>
    <x v="408"/>
    <x v="7"/>
    <s v="Unknown "/>
    <s v="Corporate Director (Strategic Resources)"/>
    <n v="119266"/>
    <m/>
    <m/>
    <m/>
    <m/>
    <n v="119266"/>
    <n v="17240"/>
    <n v="136506"/>
    <m/>
    <x v="1"/>
    <x v="0"/>
  </r>
  <r>
    <x v="408"/>
    <x v="408"/>
    <x v="7"/>
    <s v="Unknown "/>
    <s v="Corporate Director of Business and Environmental Services"/>
    <n v="119266"/>
    <m/>
    <m/>
    <m/>
    <m/>
    <n v="119266"/>
    <n v="17263"/>
    <n v="136529"/>
    <m/>
    <x v="1"/>
    <x v="0"/>
  </r>
  <r>
    <x v="408"/>
    <x v="408"/>
    <x v="7"/>
    <s v="Unknown "/>
    <s v="Corporate Director of Health and Adult Services"/>
    <n v="120527"/>
    <m/>
    <m/>
    <m/>
    <m/>
    <n v="120527"/>
    <n v="17356"/>
    <n v="137883"/>
    <m/>
    <x v="1"/>
    <x v="0"/>
  </r>
  <r>
    <x v="408"/>
    <x v="408"/>
    <x v="7"/>
    <s v="Unknown "/>
    <s v="Corporate Director of Children and Young People's Services"/>
    <n v="130574"/>
    <m/>
    <m/>
    <m/>
    <m/>
    <n v="130574"/>
    <n v="18894"/>
    <n v="149468"/>
    <m/>
    <x v="1"/>
    <x v="0"/>
  </r>
  <r>
    <x v="408"/>
    <x v="408"/>
    <x v="7"/>
    <s v="Richard Flinton"/>
    <s v="Chief Executive "/>
    <n v="170756"/>
    <m/>
    <m/>
    <m/>
    <m/>
    <n v="170756"/>
    <n v="24589"/>
    <n v="195345"/>
    <m/>
    <x v="2"/>
    <x v="0"/>
  </r>
  <r>
    <x v="409"/>
    <x v="409"/>
    <x v="0"/>
    <s v="Unknown "/>
    <s v="Service Director (Finance, Procurement &amp; Improvement)"/>
    <n v="85988"/>
    <n v="597"/>
    <m/>
    <m/>
    <m/>
    <n v="86585"/>
    <n v="17198"/>
    <n v="103783"/>
    <m/>
    <x v="1"/>
    <x v="0"/>
  </r>
  <r>
    <x v="409"/>
    <x v="409"/>
    <x v="0"/>
    <s v="Unknown "/>
    <s v="Corporate Director of Resources"/>
    <n v="122585"/>
    <n v="683"/>
    <m/>
    <m/>
    <m/>
    <n v="123268"/>
    <n v="24517"/>
    <n v="147785"/>
    <m/>
    <x v="1"/>
    <x v="0"/>
  </r>
  <r>
    <x v="409"/>
    <x v="409"/>
    <x v="0"/>
    <s v="Unknown "/>
    <s v="Corporate Director of ASCH &amp; PP (and Deputy Chief Executive)"/>
    <n v="127689"/>
    <m/>
    <m/>
    <m/>
    <m/>
    <n v="127689"/>
    <n v="25517"/>
    <n v="153206"/>
    <m/>
    <x v="2"/>
    <x v="0"/>
  </r>
  <r>
    <x v="409"/>
    <x v="409"/>
    <x v="0"/>
    <s v="Unknown "/>
    <s v="Corporate Director of CFCS"/>
    <n v="136257"/>
    <n v="383"/>
    <m/>
    <m/>
    <m/>
    <n v="136640"/>
    <n v="27251"/>
    <n v="163891"/>
    <m/>
    <x v="2"/>
    <x v="0"/>
  </r>
  <r>
    <x v="409"/>
    <x v="409"/>
    <x v="0"/>
    <s v="A May "/>
    <s v="Chief Executive "/>
    <n v="171700"/>
    <n v="1999"/>
    <m/>
    <m/>
    <m/>
    <n v="173699"/>
    <n v="34340"/>
    <n v="208039"/>
    <m/>
    <x v="2"/>
    <x v="0"/>
  </r>
  <r>
    <x v="410"/>
    <x v="410"/>
    <x v="4"/>
    <s v="Unknown "/>
    <s v="Deputy Director Children's Social Care &amp; Early Intervention"/>
    <n v="94781"/>
    <m/>
    <m/>
    <m/>
    <m/>
    <n v="94781"/>
    <n v="18861"/>
    <n v="113642"/>
    <m/>
    <x v="1"/>
    <x v="0"/>
  </r>
  <r>
    <x v="410"/>
    <x v="410"/>
    <x v="4"/>
    <s v="Unknown "/>
    <s v="Strategic Director for Communities (from July 2016)"/>
    <n v="96896"/>
    <m/>
    <m/>
    <m/>
    <m/>
    <n v="96896"/>
    <n v="19282"/>
    <n v="116178"/>
    <m/>
    <x v="1"/>
    <x v="0"/>
  </r>
  <r>
    <x v="410"/>
    <x v="410"/>
    <x v="4"/>
    <s v="Unknown "/>
    <s v="Deputy Director for Public Health"/>
    <n v="104409"/>
    <m/>
    <m/>
    <m/>
    <m/>
    <n v="104409"/>
    <n v="14931"/>
    <n v="119340"/>
    <m/>
    <x v="1"/>
    <x v="0"/>
  </r>
  <r>
    <x v="410"/>
    <x v="410"/>
    <x v="4"/>
    <s v="Unknown "/>
    <s v="Director for Environment &amp; Economy (to June 2016)"/>
    <n v="33350"/>
    <m/>
    <m/>
    <n v="80000"/>
    <m/>
    <n v="113350"/>
    <n v="6636"/>
    <n v="119986"/>
    <m/>
    <x v="1"/>
    <x v="0"/>
  </r>
  <r>
    <x v="410"/>
    <x v="410"/>
    <x v="4"/>
    <s v="Unknown "/>
    <s v="Deputy Director for Adult Social Care"/>
    <n v="101126"/>
    <m/>
    <m/>
    <m/>
    <m/>
    <n v="101126"/>
    <n v="20124"/>
    <n v="121250"/>
    <m/>
    <x v="1"/>
    <x v="0"/>
  </r>
  <r>
    <x v="410"/>
    <x v="410"/>
    <x v="4"/>
    <s v="Unknown "/>
    <s v="Director of Customer Experience"/>
    <n v="101126"/>
    <m/>
    <m/>
    <m/>
    <m/>
    <n v="101126"/>
    <n v="20124"/>
    <n v="121250"/>
    <m/>
    <x v="1"/>
    <x v="0"/>
  </r>
  <r>
    <x v="410"/>
    <x v="410"/>
    <x v="4"/>
    <s v="Unknown "/>
    <s v="Director for Social &amp; Community Services"/>
    <n v="104013"/>
    <m/>
    <m/>
    <m/>
    <m/>
    <n v="104013"/>
    <n v="20699"/>
    <n v="124712"/>
    <m/>
    <x v="1"/>
    <x v="0"/>
  </r>
  <r>
    <x v="410"/>
    <x v="410"/>
    <x v="4"/>
    <s v="Unknown "/>
    <s v="Director of Law &amp; Governance"/>
    <n v="104674"/>
    <m/>
    <m/>
    <m/>
    <m/>
    <n v="104674"/>
    <n v="20830"/>
    <n v="125504"/>
    <m/>
    <x v="1"/>
    <x v="0"/>
  </r>
  <r>
    <x v="410"/>
    <x v="410"/>
    <x v="4"/>
    <s v="Unknown "/>
    <s v="Deputy Chief Fire Officer"/>
    <n v="105075"/>
    <m/>
    <m/>
    <m/>
    <n v="1246"/>
    <n v="106321"/>
    <n v="22801"/>
    <n v="129122"/>
    <m/>
    <x v="1"/>
    <x v="0"/>
  </r>
  <r>
    <x v="410"/>
    <x v="410"/>
    <x v="4"/>
    <s v="Unknown "/>
    <s v="Director of Finance"/>
    <n v="120534"/>
    <m/>
    <m/>
    <m/>
    <m/>
    <n v="120534"/>
    <n v="23925"/>
    <n v="144459"/>
    <m/>
    <x v="1"/>
    <x v="0"/>
  </r>
  <r>
    <x v="410"/>
    <x v="410"/>
    <x v="4"/>
    <s v="Unknown "/>
    <s v="Director of Human Resources"/>
    <n v="122412"/>
    <m/>
    <m/>
    <m/>
    <m/>
    <n v="122412"/>
    <n v="24299"/>
    <n v="146711"/>
    <m/>
    <x v="1"/>
    <x v="0"/>
  </r>
  <r>
    <x v="410"/>
    <x v="410"/>
    <x v="4"/>
    <s v="Unknown "/>
    <s v="Chief Fire Officer"/>
    <n v="137821"/>
    <m/>
    <m/>
    <m/>
    <m/>
    <n v="137821"/>
    <n v="29019"/>
    <n v="166840"/>
    <m/>
    <x v="2"/>
    <x v="0"/>
  </r>
  <r>
    <x v="410"/>
    <x v="410"/>
    <x v="4"/>
    <s v="Jonathan McWilliam"/>
    <s v="Strategic Director for People"/>
    <n v="181038"/>
    <m/>
    <m/>
    <m/>
    <m/>
    <n v="181038"/>
    <n v="21972"/>
    <n v="203010"/>
    <m/>
    <x v="2"/>
    <x v="0"/>
  </r>
  <r>
    <x v="410"/>
    <x v="410"/>
    <x v="4"/>
    <s v="Peter Clark "/>
    <s v="Chief Executive "/>
    <n v="175000"/>
    <m/>
    <m/>
    <m/>
    <m/>
    <n v="175000"/>
    <n v="34825"/>
    <n v="209825"/>
    <m/>
    <x v="2"/>
    <x v="0"/>
  </r>
  <r>
    <x v="410"/>
    <x v="410"/>
    <x v="4"/>
    <s v="Unknown "/>
    <s v="Director for Children, Education &amp; Families"/>
    <n v="123110"/>
    <m/>
    <m/>
    <n v="73866"/>
    <m/>
    <n v="196976"/>
    <n v="24499"/>
    <n v="221475"/>
    <m/>
    <x v="2"/>
    <x v="0"/>
  </r>
  <r>
    <x v="411"/>
    <x v="411"/>
    <x v="9"/>
    <s v="Unknown "/>
    <s v="Director of Finance and Performance"/>
    <n v="103000"/>
    <m/>
    <m/>
    <m/>
    <m/>
    <n v="103000"/>
    <n v="13900"/>
    <n v="116900"/>
    <m/>
    <x v="1"/>
    <x v="0"/>
  </r>
  <r>
    <x v="411"/>
    <x v="411"/>
    <x v="9"/>
    <s v="Unknown "/>
    <s v="Director of Commercial &amp; Business Services"/>
    <n v="103000"/>
    <m/>
    <m/>
    <m/>
    <m/>
    <n v="103000"/>
    <n v="13900"/>
    <n v="116900"/>
    <m/>
    <x v="1"/>
    <x v="0"/>
  </r>
  <r>
    <x v="411"/>
    <x v="411"/>
    <x v="9"/>
    <s v="Unknown "/>
    <s v="Director of Economic &amp; Community Infrastructure"/>
    <n v="103000"/>
    <m/>
    <m/>
    <m/>
    <m/>
    <n v="103000"/>
    <n v="13900"/>
    <n v="116900"/>
    <m/>
    <x v="1"/>
    <x v="0"/>
  </r>
  <r>
    <x v="411"/>
    <x v="411"/>
    <x v="9"/>
    <s v="Unknown "/>
    <s v="Director of Public Health"/>
    <n v="108200"/>
    <m/>
    <m/>
    <m/>
    <n v="200"/>
    <n v="108400"/>
    <n v="15500"/>
    <n v="123900"/>
    <m/>
    <x v="1"/>
    <x v="0"/>
  </r>
  <r>
    <x v="411"/>
    <x v="411"/>
    <x v="9"/>
    <s v="Unknown "/>
    <s v="Director of Adult Social Services"/>
    <n v="121200"/>
    <m/>
    <m/>
    <m/>
    <m/>
    <n v="121200"/>
    <n v="16400"/>
    <n v="137600"/>
    <m/>
    <x v="1"/>
    <x v="0"/>
  </r>
  <r>
    <x v="411"/>
    <x v="411"/>
    <x v="9"/>
    <s v="Unknown "/>
    <s v="Director of Children's Services"/>
    <n v="133900"/>
    <m/>
    <m/>
    <m/>
    <m/>
    <n v="133900"/>
    <n v="18100"/>
    <n v="152000"/>
    <m/>
    <x v="2"/>
    <x v="0"/>
  </r>
  <r>
    <x v="411"/>
    <x v="411"/>
    <x v="9"/>
    <s v="Patrick Flaherty"/>
    <s v="Head of Paid Service"/>
    <n v="154500"/>
    <m/>
    <m/>
    <m/>
    <m/>
    <n v="154500"/>
    <n v="20900"/>
    <n v="175400"/>
    <m/>
    <x v="2"/>
    <x v="0"/>
  </r>
  <r>
    <x v="412"/>
    <x v="412"/>
    <x v="8"/>
    <s v="Unknown "/>
    <s v="Director of Health and Care"/>
    <n v="153875"/>
    <m/>
    <m/>
    <m/>
    <m/>
    <n v="153875"/>
    <m/>
    <n v="153875"/>
    <m/>
    <x v="2"/>
    <x v="0"/>
  </r>
  <r>
    <x v="412"/>
    <x v="412"/>
    <x v="8"/>
    <s v="Unknown "/>
    <s v="Director of Strategy, Governance and Change"/>
    <n v="121200"/>
    <n v="7368"/>
    <m/>
    <m/>
    <m/>
    <n v="128568"/>
    <n v="26179"/>
    <n v="154747"/>
    <m/>
    <x v="2"/>
    <x v="0"/>
  </r>
  <r>
    <x v="412"/>
    <x v="412"/>
    <x v="8"/>
    <s v="Unknown "/>
    <s v="Director of Economy, Infrastructure and Skills"/>
    <n v="128032"/>
    <n v="7037"/>
    <m/>
    <m/>
    <m/>
    <n v="135069"/>
    <n v="27655"/>
    <n v="162724"/>
    <m/>
    <x v="2"/>
    <x v="0"/>
  </r>
  <r>
    <x v="412"/>
    <x v="412"/>
    <x v="8"/>
    <s v="Unknown "/>
    <s v="Section 151 Officer, Director of Finance &amp; Resources"/>
    <n v="135340"/>
    <n v="9367"/>
    <m/>
    <m/>
    <m/>
    <n v="144707"/>
    <n v="29233"/>
    <n v="173940"/>
    <m/>
    <x v="2"/>
    <x v="0"/>
  </r>
  <r>
    <x v="412"/>
    <x v="412"/>
    <x v="8"/>
    <s v="Unknown "/>
    <s v="Director of Families and Communities"/>
    <n v="135340"/>
    <n v="11111"/>
    <m/>
    <m/>
    <m/>
    <n v="146451"/>
    <n v="29233"/>
    <n v="175684"/>
    <m/>
    <x v="2"/>
    <x v="0"/>
  </r>
  <r>
    <x v="412"/>
    <x v="412"/>
    <x v="8"/>
    <s v="John Henderson "/>
    <s v="Chief Executive "/>
    <n v="203393"/>
    <m/>
    <m/>
    <m/>
    <m/>
    <n v="203393"/>
    <m/>
    <n v="203393"/>
    <m/>
    <x v="2"/>
    <x v="0"/>
  </r>
  <r>
    <x v="413"/>
    <x v="413"/>
    <x v="2"/>
    <s v="Tim Ryder"/>
    <s v="Assistant Director of Scrutiny &amp; Monitoring (Monitoring Officer)"/>
    <n v="88386"/>
    <n v="125"/>
    <m/>
    <m/>
    <m/>
    <n v="88511"/>
    <n v="23864"/>
    <n v="112375"/>
    <m/>
    <x v="1"/>
    <x v="0"/>
  </r>
  <r>
    <x v="413"/>
    <x v="413"/>
    <x v="2"/>
    <s v="Mark Hardingham "/>
    <s v="Chief Fire Oficer "/>
    <n v="121148"/>
    <n v="135"/>
    <m/>
    <m/>
    <m/>
    <n v="121283"/>
    <n v="17286"/>
    <n v="138569"/>
    <m/>
    <x v="1"/>
    <x v="0"/>
  </r>
  <r>
    <x v="413"/>
    <x v="413"/>
    <x v="2"/>
    <s v="Geoff Dobson "/>
    <s v="Director of Resource Management (S151 Officer)"/>
    <n v="116387"/>
    <m/>
    <m/>
    <m/>
    <m/>
    <n v="116387"/>
    <n v="31419"/>
    <n v="147806"/>
    <m/>
    <x v="1"/>
    <x v="0"/>
  </r>
  <r>
    <x v="413"/>
    <x v="413"/>
    <x v="2"/>
    <s v="Allan Cadzow"/>
    <s v="Service Director (Children and Young People Services"/>
    <n v="117414"/>
    <m/>
    <m/>
    <m/>
    <m/>
    <n v="117414"/>
    <n v="31565"/>
    <n v="148979"/>
    <m/>
    <x v="1"/>
    <x v="0"/>
  </r>
  <r>
    <x v="413"/>
    <x v="413"/>
    <x v="2"/>
    <s v="Sue Cook "/>
    <s v="Corporate Director "/>
    <n v="146071"/>
    <n v="1781"/>
    <m/>
    <m/>
    <m/>
    <n v="147852"/>
    <n v="39150"/>
    <n v="187002"/>
    <m/>
    <x v="2"/>
    <x v="0"/>
  </r>
  <r>
    <x v="413"/>
    <x v="413"/>
    <x v="2"/>
    <s v="Deborah Cadman "/>
    <s v="Chief Executive "/>
    <n v="170706"/>
    <m/>
    <m/>
    <m/>
    <m/>
    <n v="170706"/>
    <n v="45562"/>
    <n v="216268"/>
    <m/>
    <x v="2"/>
    <x v="0"/>
  </r>
  <r>
    <x v="414"/>
    <x v="414"/>
    <x v="4"/>
    <s v="Unknown "/>
    <s v="Director of Legal, Democratic and Cultural Services"/>
    <n v="112990"/>
    <m/>
    <m/>
    <m/>
    <m/>
    <n v="112990"/>
    <n v="16722"/>
    <n v="129712"/>
    <m/>
    <x v="1"/>
    <x v="0"/>
  </r>
  <r>
    <x v="414"/>
    <x v="414"/>
    <x v="4"/>
    <s v="Unknown "/>
    <s v="Director of Finance"/>
    <n v="119372"/>
    <m/>
    <m/>
    <m/>
    <m/>
    <n v="119372"/>
    <n v="17667"/>
    <n v="137039"/>
    <m/>
    <x v="1"/>
    <x v="0"/>
  </r>
  <r>
    <x v="414"/>
    <x v="414"/>
    <x v="4"/>
    <s v="Unknown "/>
    <s v="Head of fire and rescue "/>
    <n v="122648"/>
    <m/>
    <m/>
    <m/>
    <m/>
    <n v="122648"/>
    <n v="15601"/>
    <n v="138249"/>
    <m/>
    <x v="1"/>
    <x v="0"/>
  </r>
  <r>
    <x v="414"/>
    <x v="414"/>
    <x v="4"/>
    <s v="Unknown "/>
    <s v="Strategic Director, Adults Social Care &amp; Public Health"/>
    <n v="133797"/>
    <m/>
    <m/>
    <m/>
    <m/>
    <n v="133797"/>
    <n v="19112"/>
    <n v="152909"/>
    <m/>
    <x v="2"/>
    <x v="0"/>
  </r>
  <r>
    <x v="414"/>
    <x v="414"/>
    <x v="4"/>
    <s v="Unknown "/>
    <s v="Strategic Director, Communities"/>
    <n v="133806"/>
    <m/>
    <m/>
    <m/>
    <m/>
    <n v="133806"/>
    <n v="19803"/>
    <n v="153609"/>
    <m/>
    <x v="2"/>
    <x v="0"/>
  </r>
  <r>
    <x v="414"/>
    <x v="414"/>
    <x v="4"/>
    <s v="Unknown "/>
    <s v="Strategic Director of Environment &amp; Infrastructure"/>
    <n v="136649"/>
    <m/>
    <m/>
    <m/>
    <m/>
    <n v="136649"/>
    <n v="20165"/>
    <n v="156814"/>
    <m/>
    <x v="2"/>
    <x v="0"/>
  </r>
  <r>
    <x v="414"/>
    <x v="414"/>
    <x v="4"/>
    <s v="Julie Fisher"/>
    <s v="Deputy Chief Executive and Strategic Director of Children, Schools &amp; Families (1)"/>
    <n v="157934"/>
    <m/>
    <m/>
    <m/>
    <m/>
    <n v="157934"/>
    <n v="23833"/>
    <n v="181767"/>
    <m/>
    <x v="2"/>
    <x v="0"/>
  </r>
  <r>
    <x v="414"/>
    <x v="414"/>
    <x v="4"/>
    <s v="David McNulty"/>
    <s v="Chief Executive "/>
    <n v="230719"/>
    <n v="4289"/>
    <m/>
    <m/>
    <m/>
    <n v="235008"/>
    <n v="34146"/>
    <n v="269154"/>
    <m/>
    <x v="2"/>
    <x v="0"/>
  </r>
  <r>
    <x v="415"/>
    <x v="415"/>
    <x v="8"/>
    <s v="Unknown "/>
    <s v="Head of Finance"/>
    <n v="106427"/>
    <m/>
    <m/>
    <m/>
    <m/>
    <n v="106427"/>
    <n v="19423"/>
    <n v="125850"/>
    <m/>
    <x v="1"/>
    <x v="0"/>
  </r>
  <r>
    <x v="415"/>
    <x v="415"/>
    <x v="8"/>
    <s v="Unknown "/>
    <s v="Strategic Director, Resources"/>
    <n v="141269"/>
    <m/>
    <m/>
    <m/>
    <m/>
    <n v="141269"/>
    <m/>
    <n v="141269"/>
    <m/>
    <x v="1"/>
    <x v="0"/>
  </r>
  <r>
    <x v="415"/>
    <x v="415"/>
    <x v="8"/>
    <s v="Unknown "/>
    <s v="Chief Fire Officer"/>
    <n v="122264"/>
    <m/>
    <m/>
    <m/>
    <m/>
    <n v="122264"/>
    <n v="26531"/>
    <n v="148795"/>
    <m/>
    <x v="1"/>
    <x v="0"/>
  </r>
  <r>
    <x v="415"/>
    <x v="415"/>
    <x v="8"/>
    <s v="Unknown "/>
    <s v="Strategic Director, Communities"/>
    <n v="141269"/>
    <m/>
    <m/>
    <m/>
    <m/>
    <n v="141269"/>
    <n v="25782"/>
    <n v="167051"/>
    <m/>
    <x v="2"/>
    <x v="0"/>
  </r>
  <r>
    <x v="415"/>
    <x v="415"/>
    <x v="8"/>
    <s v="Jim Graham "/>
    <s v="Chief Executive "/>
    <n v="148171"/>
    <m/>
    <m/>
    <m/>
    <m/>
    <n v="148171"/>
    <n v="27041"/>
    <n v="175212"/>
    <m/>
    <x v="2"/>
    <x v="0"/>
  </r>
  <r>
    <x v="415"/>
    <x v="415"/>
    <x v="8"/>
    <s v="Dr John Linnane "/>
    <s v="Head of Public Health"/>
    <n v="160077"/>
    <n v="797"/>
    <m/>
    <m/>
    <m/>
    <n v="160874"/>
    <n v="22891"/>
    <n v="183765"/>
    <m/>
    <x v="2"/>
    <x v="0"/>
  </r>
  <r>
    <x v="416"/>
    <x v="416"/>
    <x v="4"/>
    <s v="Unknown "/>
    <s v="Acting Director of Public Protection"/>
    <n v="99479"/>
    <m/>
    <m/>
    <m/>
    <n v="1179"/>
    <n v="100658"/>
    <n v="18188"/>
    <n v="118846"/>
    <m/>
    <x v="1"/>
    <x v="0"/>
  </r>
  <r>
    <x v="416"/>
    <x v="416"/>
    <x v="4"/>
    <s v="Unknown "/>
    <s v="Director of Public Health"/>
    <n v="81290"/>
    <m/>
    <m/>
    <n v="29274"/>
    <m/>
    <n v="110564"/>
    <n v="11261"/>
    <n v="121825"/>
    <m/>
    <x v="1"/>
    <x v="0"/>
  </r>
  <r>
    <x v="416"/>
    <x v="416"/>
    <x v="4"/>
    <s v="Unknown "/>
    <s v="Director of Adults' Operations"/>
    <n v="107500"/>
    <n v="1061"/>
    <m/>
    <m/>
    <m/>
    <n v="108561"/>
    <n v="20855"/>
    <n v="129416"/>
    <m/>
    <x v="1"/>
    <x v="0"/>
  </r>
  <r>
    <x v="416"/>
    <x v="416"/>
    <x v="4"/>
    <s v="Katharine Eberhart"/>
    <s v="Director of Finance, Performance &amp; Procurement"/>
    <n v="108750"/>
    <m/>
    <m/>
    <m/>
    <m/>
    <n v="108750"/>
    <n v="21098"/>
    <n v="129848"/>
    <m/>
    <x v="1"/>
    <x v="0"/>
  </r>
  <r>
    <x v="416"/>
    <x v="416"/>
    <x v="4"/>
    <s v="Unknown "/>
    <s v="Director of Customer Service"/>
    <n v="79252"/>
    <m/>
    <m/>
    <n v="38135"/>
    <m/>
    <n v="117387"/>
    <n v="13716"/>
    <n v="131103"/>
    <m/>
    <x v="1"/>
    <x v="0"/>
  </r>
  <r>
    <x v="416"/>
    <x v="416"/>
    <x v="4"/>
    <s v="Tony Kershaw "/>
    <s v="Director of Law, Assurance &amp; Strategy"/>
    <n v="111250"/>
    <m/>
    <m/>
    <m/>
    <m/>
    <n v="111250"/>
    <n v="21582"/>
    <n v="132832"/>
    <m/>
    <x v="1"/>
    <x v="0"/>
  </r>
  <r>
    <x v="416"/>
    <x v="416"/>
    <x v="4"/>
    <s v="Natasha Edmunds"/>
    <s v="Director of Transformation, Customer and Support Services"/>
    <n v="111250"/>
    <m/>
    <m/>
    <m/>
    <m/>
    <n v="111250"/>
    <n v="21582"/>
    <n v="132832"/>
    <m/>
    <x v="1"/>
    <x v="0"/>
  </r>
  <r>
    <x v="416"/>
    <x v="416"/>
    <x v="4"/>
    <s v="Unknown "/>
    <s v="Director of Family Operations"/>
    <n v="112473"/>
    <m/>
    <m/>
    <m/>
    <m/>
    <n v="112473"/>
    <n v="21820"/>
    <n v="134293"/>
    <m/>
    <x v="1"/>
    <x v="0"/>
  </r>
  <r>
    <x v="416"/>
    <x v="416"/>
    <x v="4"/>
    <s v="Unknown "/>
    <s v="Director of Operations &amp; Acting Deputy Chief Fire Officer"/>
    <n v="115773"/>
    <m/>
    <m/>
    <m/>
    <n v="3589"/>
    <n v="119362"/>
    <n v="23437"/>
    <n v="142799"/>
    <m/>
    <x v="1"/>
    <x v="0"/>
  </r>
  <r>
    <x v="416"/>
    <x v="416"/>
    <x v="4"/>
    <s v="Peter Lewis "/>
    <s v="Executive Director Corporate Resources and Services"/>
    <n v="124000"/>
    <m/>
    <m/>
    <m/>
    <m/>
    <n v="124000"/>
    <n v="19400"/>
    <n v="143400"/>
    <m/>
    <x v="1"/>
    <x v="0"/>
  </r>
  <r>
    <x v="416"/>
    <x v="416"/>
    <x v="4"/>
    <s v="Unknown "/>
    <s v="Acting Executive Director of Communities &amp; Public Protection and Chief Fire Officer7"/>
    <n v="119034"/>
    <m/>
    <m/>
    <m/>
    <n v="1629"/>
    <n v="120663"/>
    <n v="24509"/>
    <n v="145172"/>
    <m/>
    <x v="1"/>
    <x v="0"/>
  </r>
  <r>
    <x v="416"/>
    <x v="416"/>
    <x v="4"/>
    <s v="Avril Wilson"/>
    <s v="Executive Director Children, Adults, Health and Education"/>
    <n v="140000"/>
    <m/>
    <m/>
    <m/>
    <n v="2"/>
    <n v="140002"/>
    <n v="27160"/>
    <n v="167162"/>
    <m/>
    <x v="2"/>
    <x v="0"/>
  </r>
  <r>
    <x v="416"/>
    <x v="416"/>
    <x v="4"/>
    <s v="Sean Ruth "/>
    <s v="Deputy Chief Executive, Executive Director of Communities &amp; Public Protection and Chief Fire Officer"/>
    <n v="151309"/>
    <m/>
    <m/>
    <m/>
    <n v="2910"/>
    <n v="154219"/>
    <n v="29342"/>
    <n v="183561"/>
    <m/>
    <x v="2"/>
    <x v="0"/>
  </r>
  <r>
    <x v="416"/>
    <x v="416"/>
    <x v="4"/>
    <s v="Nathan Elvery "/>
    <s v="Chief Executive "/>
    <n v="144611"/>
    <n v="47500"/>
    <m/>
    <m/>
    <m/>
    <n v="192111"/>
    <n v="28055"/>
    <n v="220166"/>
    <m/>
    <x v="2"/>
    <x v="0"/>
  </r>
  <r>
    <x v="417"/>
    <x v="417"/>
    <x v="8"/>
    <s v="Unknown "/>
    <s v="Director of Adult Services"/>
    <n v="94631"/>
    <n v="113"/>
    <m/>
    <m/>
    <m/>
    <n v="94744"/>
    <n v="12244"/>
    <n v="106988"/>
    <m/>
    <x v="1"/>
    <x v="0"/>
  </r>
  <r>
    <x v="417"/>
    <x v="417"/>
    <x v="8"/>
    <s v="Unknown "/>
    <s v="Director of Children, Families and Communities"/>
    <n v="103414"/>
    <n v="498"/>
    <m/>
    <m/>
    <n v="13338"/>
    <n v="117250"/>
    <n v="13391"/>
    <n v="130641"/>
    <m/>
    <x v="1"/>
    <x v="0"/>
  </r>
  <r>
    <x v="417"/>
    <x v="417"/>
    <x v="8"/>
    <s v="Unknown "/>
    <s v="Director of  Public Health "/>
    <n v="102771"/>
    <n v="623"/>
    <m/>
    <m/>
    <n v="13073"/>
    <n v="116467"/>
    <n v="14792"/>
    <n v="131259"/>
    <m/>
    <x v="1"/>
    <x v="0"/>
  </r>
  <r>
    <x v="417"/>
    <x v="417"/>
    <x v="8"/>
    <s v="Unknown "/>
    <s v="Director of Economy &amp; Infrastructure"/>
    <n v="126311"/>
    <n v="496"/>
    <m/>
    <m/>
    <n v="16311"/>
    <n v="143118"/>
    <n v="16069"/>
    <n v="159187"/>
    <m/>
    <x v="2"/>
    <x v="0"/>
  </r>
  <r>
    <x v="417"/>
    <x v="417"/>
    <x v="8"/>
    <s v="Clare Marchant"/>
    <s v="Chief Executive "/>
    <n v="163404"/>
    <n v="1996"/>
    <m/>
    <m/>
    <n v="21430"/>
    <n v="186830"/>
    <n v="21159"/>
    <n v="207989"/>
    <m/>
    <x v="2"/>
    <x v="0"/>
  </r>
  <r>
    <x v="206"/>
    <x v="206"/>
    <x v="0"/>
    <m/>
    <s v="Chief Executive"/>
    <n v="106726"/>
    <n v="457"/>
    <m/>
    <m/>
    <m/>
    <n v="107183"/>
    <n v="15137"/>
    <n v="122320"/>
    <m/>
    <x v="1"/>
    <x v="1"/>
  </r>
  <r>
    <x v="206"/>
    <x v="206"/>
    <x v="0"/>
    <m/>
    <s v="Executive Director"/>
    <n v="88442"/>
    <n v="78"/>
    <m/>
    <m/>
    <m/>
    <n v="88520"/>
    <n v="12559"/>
    <n v="101079"/>
    <m/>
    <x v="1"/>
    <x v="1"/>
  </r>
  <r>
    <x v="206"/>
    <x v="206"/>
    <x v="0"/>
    <m/>
    <s v="Executive Director"/>
    <n v="88442"/>
    <n v="23"/>
    <m/>
    <m/>
    <m/>
    <n v="88465"/>
    <n v="12559"/>
    <n v="101024"/>
    <s v="no data"/>
    <x v="1"/>
    <x v="1"/>
  </r>
  <r>
    <x v="207"/>
    <x v="207"/>
    <x v="4"/>
    <s v="David Williams"/>
    <s v="Chief Executive"/>
    <n v="181878"/>
    <m/>
    <m/>
    <m/>
    <m/>
    <n v="181878"/>
    <n v="25645"/>
    <n v="207523"/>
    <m/>
    <x v="2"/>
    <x v="1"/>
  </r>
  <r>
    <x v="207"/>
    <x v="207"/>
    <x v="4"/>
    <m/>
    <s v="Deputy Chief Executive and City Solicitor"/>
    <n v="127629"/>
    <m/>
    <m/>
    <m/>
    <m/>
    <n v="127629"/>
    <n v="17996"/>
    <n v="145625"/>
    <m/>
    <x v="1"/>
    <x v="1"/>
  </r>
  <r>
    <x v="207"/>
    <x v="207"/>
    <x v="4"/>
    <m/>
    <s v="Director of Children Services &amp; Education"/>
    <n v="122411"/>
    <m/>
    <m/>
    <m/>
    <m/>
    <n v="122411"/>
    <n v="17260"/>
    <n v="139671"/>
    <m/>
    <x v="1"/>
    <x v="1"/>
  </r>
  <r>
    <x v="207"/>
    <x v="207"/>
    <x v="4"/>
    <m/>
    <s v="Director of Finance &amp; Information Services"/>
    <n v="121629"/>
    <m/>
    <m/>
    <m/>
    <m/>
    <n v="121629"/>
    <n v="17150"/>
    <n v="138779"/>
    <m/>
    <x v="1"/>
    <x v="1"/>
  </r>
  <r>
    <x v="207"/>
    <x v="207"/>
    <x v="4"/>
    <m/>
    <s v="Port Manager"/>
    <n v="111348"/>
    <m/>
    <m/>
    <m/>
    <m/>
    <n v="111348"/>
    <n v="15699"/>
    <n v="127047"/>
    <m/>
    <x v="1"/>
    <x v="1"/>
  </r>
  <r>
    <x v="207"/>
    <x v="207"/>
    <x v="4"/>
    <m/>
    <s v="Solent Local Enterprise Partnership Chief Executive  "/>
    <n v="122411"/>
    <m/>
    <m/>
    <m/>
    <m/>
    <n v="122411"/>
    <n v="17260"/>
    <n v="139671"/>
    <m/>
    <x v="1"/>
    <x v="1"/>
  </r>
  <r>
    <x v="207"/>
    <x v="207"/>
    <x v="4"/>
    <m/>
    <s v="Director of Property &amp; Housing "/>
    <n v="24400"/>
    <m/>
    <m/>
    <n v="86624"/>
    <m/>
    <n v="111024"/>
    <n v="3440"/>
    <n v="114464"/>
    <m/>
    <x v="1"/>
    <x v="1"/>
  </r>
  <r>
    <x v="207"/>
    <x v="207"/>
    <x v="4"/>
    <m/>
    <s v="Director of Property &amp; Housing "/>
    <n v="90419"/>
    <m/>
    <m/>
    <m/>
    <m/>
    <n v="90419"/>
    <n v="13030"/>
    <n v="103449"/>
    <m/>
    <x v="1"/>
    <x v="1"/>
  </r>
  <r>
    <x v="207"/>
    <x v="207"/>
    <x v="4"/>
    <m/>
    <s v="Director of Transport, Environment &amp; Business Support"/>
    <n v="41503"/>
    <m/>
    <m/>
    <n v="104329"/>
    <m/>
    <n v="145832"/>
    <n v="5898"/>
    <n v="151730"/>
    <m/>
    <x v="2"/>
    <x v="1"/>
  </r>
  <r>
    <x v="227"/>
    <x v="227"/>
    <x v="5"/>
    <s v="M Swales"/>
    <s v="Chief Executive"/>
    <n v="155770"/>
    <m/>
    <m/>
    <m/>
    <m/>
    <n v="155770"/>
    <n v="27797"/>
    <n v="183567"/>
    <m/>
    <x v="2"/>
    <x v="1"/>
  </r>
  <r>
    <x v="227"/>
    <x v="227"/>
    <x v="5"/>
    <m/>
    <s v="Corporate Director Children Adults &amp; Families"/>
    <n v="123646"/>
    <m/>
    <m/>
    <m/>
    <m/>
    <n v="123646"/>
    <n v="20889"/>
    <n v="144535"/>
    <m/>
    <x v="1"/>
    <x v="1"/>
  </r>
  <r>
    <x v="227"/>
    <x v="227"/>
    <x v="5"/>
    <m/>
    <s v="Corporate Director Economic Regeneration"/>
    <n v="128313"/>
    <m/>
    <m/>
    <m/>
    <m/>
    <n v="128313"/>
    <n v="17789"/>
    <n v="146102"/>
    <m/>
    <x v="1"/>
    <x v="1"/>
  </r>
  <r>
    <x v="227"/>
    <x v="227"/>
    <x v="5"/>
    <m/>
    <s v="Head of Children's and Families Social Care"/>
    <n v="89701"/>
    <m/>
    <m/>
    <m/>
    <m/>
    <n v="89701"/>
    <n v="16057"/>
    <n v="105758"/>
    <m/>
    <x v="1"/>
    <x v="1"/>
  </r>
  <r>
    <x v="227"/>
    <x v="227"/>
    <x v="5"/>
    <m/>
    <s v="Director of Public Health"/>
    <n v="90514"/>
    <m/>
    <m/>
    <m/>
    <m/>
    <n v="90514"/>
    <n v="15465"/>
    <n v="105979"/>
    <m/>
    <x v="1"/>
    <x v="1"/>
  </r>
  <r>
    <x v="227"/>
    <x v="227"/>
    <x v="5"/>
    <m/>
    <s v="Head of Pensions"/>
    <n v="88153"/>
    <m/>
    <m/>
    <m/>
    <m/>
    <n v="88153"/>
    <n v="13750"/>
    <n v="101903"/>
    <m/>
    <x v="1"/>
    <x v="1"/>
  </r>
  <r>
    <x v="227"/>
    <x v="227"/>
    <x v="5"/>
    <m/>
    <s v="Finance Director"/>
    <n v="91505"/>
    <m/>
    <m/>
    <m/>
    <m/>
    <n v="91505"/>
    <n v="16207"/>
    <n v="107712"/>
    <m/>
    <x v="1"/>
    <x v="1"/>
  </r>
  <r>
    <x v="227"/>
    <x v="227"/>
    <x v="5"/>
    <m/>
    <s v="Head of Adult Social Care"/>
    <n v="87737"/>
    <m/>
    <m/>
    <m/>
    <m/>
    <n v="87737"/>
    <n v="15643"/>
    <n v="103380"/>
    <m/>
    <x v="1"/>
    <x v="1"/>
  </r>
  <r>
    <x v="227"/>
    <x v="227"/>
    <x v="5"/>
    <m/>
    <s v="Head of Assett Management"/>
    <n v="94109"/>
    <m/>
    <m/>
    <m/>
    <m/>
    <n v="94109"/>
    <n v="16588"/>
    <n v="110697"/>
    <m/>
    <x v="1"/>
    <x v="1"/>
  </r>
  <r>
    <x v="227"/>
    <x v="227"/>
    <x v="5"/>
    <m/>
    <s v="Head of Development Services"/>
    <n v="88525"/>
    <m/>
    <m/>
    <m/>
    <m/>
    <n v="88525"/>
    <n v="13758"/>
    <n v="102283"/>
    <m/>
    <x v="1"/>
    <x v="1"/>
  </r>
  <r>
    <x v="381"/>
    <x v="381"/>
    <x v="1"/>
    <s v="J Dixon"/>
    <s v="undisclosed"/>
    <n v="112500"/>
    <n v="1500"/>
    <m/>
    <m/>
    <m/>
    <n v="114000"/>
    <n v="20250"/>
    <n v="134250"/>
    <m/>
    <x v="1"/>
    <x v="1"/>
  </r>
  <r>
    <x v="0"/>
    <x v="0"/>
    <x v="0"/>
    <m/>
    <s v="Corporate Director"/>
    <n v="102870"/>
    <n v="688"/>
    <m/>
    <m/>
    <m/>
    <n v="103558"/>
    <n v="14291"/>
    <n v="117849"/>
    <m/>
    <x v="1"/>
    <x v="1"/>
  </r>
  <r>
    <x v="1"/>
    <x v="1"/>
    <x v="1"/>
    <s v="S Reid"/>
    <s v="Chief Executive"/>
    <n v="112500"/>
    <n v="1000"/>
    <m/>
    <m/>
    <m/>
    <n v="113500"/>
    <m/>
    <n v="113500"/>
    <s v="Pension figure is 'real increase in CETV'"/>
    <x v="1"/>
    <x v="1"/>
  </r>
  <r>
    <x v="2"/>
    <x v="2"/>
    <x v="0"/>
    <m/>
    <s v="Strategic Director"/>
    <n v="94000"/>
    <m/>
    <m/>
    <m/>
    <m/>
    <n v="94000"/>
    <n v="16000"/>
    <n v="110000"/>
    <m/>
    <x v="1"/>
    <x v="1"/>
  </r>
  <r>
    <x v="2"/>
    <x v="2"/>
    <x v="0"/>
    <m/>
    <s v="Chief Executive"/>
    <n v="97000"/>
    <m/>
    <m/>
    <m/>
    <m/>
    <n v="97000"/>
    <n v="17000"/>
    <n v="114000"/>
    <m/>
    <x v="1"/>
    <x v="1"/>
  </r>
  <r>
    <x v="2"/>
    <x v="2"/>
    <x v="0"/>
    <m/>
    <s v="Strategic Director"/>
    <n v="94000"/>
    <m/>
    <m/>
    <m/>
    <n v="8000"/>
    <n v="102000"/>
    <n v="17000"/>
    <n v="119000"/>
    <m/>
    <x v="1"/>
    <x v="1"/>
  </r>
  <r>
    <x v="2"/>
    <x v="2"/>
    <x v="0"/>
    <m/>
    <s v="Strategic Director"/>
    <n v="61000"/>
    <m/>
    <m/>
    <n v="141000"/>
    <m/>
    <n v="202000"/>
    <n v="10000"/>
    <n v="212000"/>
    <m/>
    <x v="2"/>
    <x v="1"/>
  </r>
  <r>
    <x v="3"/>
    <x v="3"/>
    <x v="0"/>
    <m/>
    <s v="Executive Director Economic &amp; Commercial Growth "/>
    <n v="88882"/>
    <m/>
    <m/>
    <m/>
    <m/>
    <n v="88882"/>
    <n v="22144"/>
    <n v="111026"/>
    <m/>
    <x v="1"/>
    <x v="1"/>
  </r>
  <r>
    <x v="3"/>
    <x v="3"/>
    <x v="0"/>
    <m/>
    <s v="Executive Director of Operations"/>
    <n v="89454"/>
    <m/>
    <m/>
    <m/>
    <m/>
    <n v="89454"/>
    <n v="22878"/>
    <n v="112332"/>
    <m/>
    <x v="1"/>
    <x v="1"/>
  </r>
  <r>
    <x v="3"/>
    <x v="3"/>
    <x v="0"/>
    <m/>
    <s v="Executive  Director  of  Resources "/>
    <n v="89454"/>
    <m/>
    <m/>
    <m/>
    <m/>
    <n v="89454"/>
    <n v="22878"/>
    <n v="112332"/>
    <m/>
    <x v="1"/>
    <x v="1"/>
  </r>
  <r>
    <x v="3"/>
    <x v="3"/>
    <x v="0"/>
    <m/>
    <s v="Chief Executive"/>
    <n v="145148"/>
    <m/>
    <m/>
    <m/>
    <m/>
    <n v="145148"/>
    <n v="8605"/>
    <n v="153753"/>
    <m/>
    <x v="2"/>
    <x v="1"/>
  </r>
  <r>
    <x v="4"/>
    <x v="4"/>
    <x v="2"/>
    <m/>
    <s v="Executive Director Commercialisation"/>
    <n v="91918"/>
    <n v="550"/>
    <m/>
    <m/>
    <n v="1033"/>
    <n v="93501"/>
    <n v="12771"/>
    <n v="106272"/>
    <m/>
    <x v="1"/>
    <x v="1"/>
  </r>
  <r>
    <x v="4"/>
    <x v="4"/>
    <x v="2"/>
    <m/>
    <s v="Executive Director Place"/>
    <n v="92209"/>
    <n v="550"/>
    <m/>
    <m/>
    <n v="1033"/>
    <n v="93792"/>
    <n v="12771"/>
    <n v="106563"/>
    <m/>
    <x v="1"/>
    <x v="1"/>
  </r>
  <r>
    <x v="4"/>
    <x v="4"/>
    <x v="2"/>
    <m/>
    <s v="Executive Director Strategy &amp; Governance"/>
    <n v="107044"/>
    <n v="550"/>
    <m/>
    <m/>
    <n v="1033"/>
    <n v="108627"/>
    <n v="14819"/>
    <n v="123446"/>
    <m/>
    <x v="1"/>
    <x v="1"/>
  </r>
  <r>
    <x v="4"/>
    <x v="4"/>
    <x v="2"/>
    <m/>
    <s v="Chief Executive"/>
    <n v="127049"/>
    <n v="550"/>
    <m/>
    <m/>
    <n v="1033"/>
    <n v="128632"/>
    <n v="17691"/>
    <n v="146323"/>
    <m/>
    <x v="1"/>
    <x v="1"/>
  </r>
  <r>
    <x v="5"/>
    <x v="5"/>
    <x v="3"/>
    <s v="Garry Dallas"/>
    <s v="Executive Director"/>
    <n v="86310"/>
    <m/>
    <m/>
    <m/>
    <m/>
    <n v="86310"/>
    <n v="19085"/>
    <n v="105395"/>
    <m/>
    <x v="1"/>
    <x v="1"/>
  </r>
  <r>
    <x v="5"/>
    <x v="5"/>
    <x v="3"/>
    <s v="Anne Pearson"/>
    <s v="Head of Education"/>
    <n v="86940"/>
    <m/>
    <m/>
    <m/>
    <m/>
    <n v="86940"/>
    <n v="18692"/>
    <n v="105632"/>
    <m/>
    <x v="1"/>
    <x v="1"/>
  </r>
  <r>
    <x v="5"/>
    <x v="5"/>
    <x v="3"/>
    <s v="Shiona Strachan"/>
    <s v="Health and Social Care Partnership Chief Officer"/>
    <n v="90583"/>
    <m/>
    <m/>
    <m/>
    <m/>
    <n v="90583"/>
    <n v="19475"/>
    <n v="110058"/>
    <m/>
    <x v="1"/>
    <x v="1"/>
  </r>
  <r>
    <x v="5"/>
    <x v="5"/>
    <x v="3"/>
    <s v="Nikki Bridle"/>
    <s v="Depute Chief Executive"/>
    <n v="90590"/>
    <m/>
    <m/>
    <m/>
    <m/>
    <n v="90590"/>
    <n v="19865"/>
    <n v="110455"/>
    <m/>
    <x v="1"/>
    <x v="1"/>
  </r>
  <r>
    <x v="5"/>
    <x v="5"/>
    <x v="3"/>
    <s v="Elaine McPherson "/>
    <s v="Chief Executive"/>
    <n v="103908"/>
    <m/>
    <m/>
    <m/>
    <m/>
    <n v="103908"/>
    <n v="22901"/>
    <n v="126809"/>
    <s v="No known pension contributions"/>
    <x v="1"/>
    <x v="1"/>
  </r>
  <r>
    <x v="6"/>
    <x v="6"/>
    <x v="3"/>
    <s v="Lorna Meahan"/>
    <s v="Director Corporate Services"/>
    <n v="103233"/>
    <n v="0"/>
    <m/>
    <m/>
    <m/>
    <n v="103233"/>
    <n v="22195"/>
    <n v="125428"/>
    <m/>
    <x v="1"/>
    <x v="1"/>
  </r>
  <r>
    <x v="6"/>
    <x v="6"/>
    <x v="3"/>
    <s v="Derek Crichton"/>
    <s v="Director Communities"/>
    <n v="103233"/>
    <n v="0"/>
    <m/>
    <m/>
    <m/>
    <n v="103233"/>
    <n v="22195"/>
    <n v="125428"/>
    <m/>
    <x v="1"/>
    <x v="1"/>
  </r>
  <r>
    <x v="6"/>
    <x v="6"/>
    <x v="3"/>
    <s v="Alistair Speedie"/>
    <s v="Director Economy, Environment &amp; Infrastructure"/>
    <n v="103274"/>
    <n v="6"/>
    <m/>
    <m/>
    <m/>
    <n v="103280"/>
    <n v="22204"/>
    <n v="125484"/>
    <m/>
    <x v="1"/>
    <x v="1"/>
  </r>
  <r>
    <x v="6"/>
    <x v="6"/>
    <x v="3"/>
    <s v="Colin Grant"/>
    <s v="Director Children,_x000a_Young People &amp; Lifelong Learning"/>
    <n v="103274"/>
    <n v="65"/>
    <m/>
    <m/>
    <m/>
    <n v="103339"/>
    <n v="22204"/>
    <n v="125543"/>
    <m/>
    <x v="1"/>
    <x v="1"/>
  </r>
  <r>
    <x v="6"/>
    <x v="6"/>
    <x v="3"/>
    <s v="Gavin Stevenson"/>
    <s v="Chief Executive"/>
    <n v="148276"/>
    <n v="988"/>
    <m/>
    <m/>
    <m/>
    <n v="149264"/>
    <n v="30142"/>
    <n v="179406"/>
    <m/>
    <x v="2"/>
    <x v="1"/>
  </r>
  <r>
    <x v="7"/>
    <x v="7"/>
    <x v="2"/>
    <m/>
    <s v="Deputy Chief Executive"/>
    <n v="97833"/>
    <n v="291"/>
    <m/>
    <m/>
    <m/>
    <n v="98124"/>
    <n v="14564"/>
    <n v="112688"/>
    <m/>
    <x v="1"/>
    <x v="1"/>
  </r>
  <r>
    <x v="7"/>
    <x v="7"/>
    <x v="2"/>
    <m/>
    <s v="Chief Executive"/>
    <n v="120885"/>
    <n v="737"/>
    <m/>
    <m/>
    <m/>
    <n v="121622"/>
    <n v="17252"/>
    <n v="138874"/>
    <m/>
    <x v="1"/>
    <x v="1"/>
  </r>
  <r>
    <x v="8"/>
    <x v="8"/>
    <x v="2"/>
    <m/>
    <s v="Chief Executive"/>
    <n v="123198"/>
    <m/>
    <m/>
    <m/>
    <m/>
    <n v="123198"/>
    <n v="19840"/>
    <n v="143038"/>
    <m/>
    <x v="1"/>
    <x v="1"/>
  </r>
  <r>
    <x v="9"/>
    <x v="9"/>
    <x v="3"/>
    <m/>
    <s v="Deputy Chief Executive: Safer Communities"/>
    <n v="110505"/>
    <m/>
    <m/>
    <m/>
    <m/>
    <n v="110505"/>
    <n v="21327"/>
    <n v="131832"/>
    <m/>
    <x v="1"/>
    <x v="1"/>
  </r>
  <r>
    <x v="9"/>
    <x v="9"/>
    <x v="3"/>
    <m/>
    <s v="Director of Health &amp; Social Care Partnership"/>
    <n v="110505"/>
    <m/>
    <m/>
    <m/>
    <m/>
    <n v="110505"/>
    <n v="21327"/>
    <n v="131832"/>
    <m/>
    <x v="1"/>
    <x v="1"/>
  </r>
  <r>
    <x v="9"/>
    <x v="9"/>
    <x v="3"/>
    <m/>
    <s v="Deputy Chief Executive and Chief Financial Officer"/>
    <n v="111962"/>
    <m/>
    <m/>
    <m/>
    <m/>
    <n v="111962"/>
    <n v="21327"/>
    <n v="133289"/>
    <m/>
    <x v="1"/>
    <x v="1"/>
  </r>
  <r>
    <x v="9"/>
    <x v="9"/>
    <x v="3"/>
    <m/>
    <s v="Chief Executive"/>
    <n v="129133"/>
    <m/>
    <m/>
    <m/>
    <m/>
    <n v="129133"/>
    <n v="24795"/>
    <n v="153928"/>
    <m/>
    <x v="2"/>
    <x v="1"/>
  </r>
  <r>
    <x v="10"/>
    <x v="10"/>
    <x v="3"/>
    <s v="Alex McCrorie"/>
    <s v="Deputy Chief Executive - resources and people services"/>
    <n v="100240"/>
    <n v="420"/>
    <m/>
    <m/>
    <m/>
    <n v="100660"/>
    <m/>
    <n v="100660"/>
    <m/>
    <x v="1"/>
    <x v="1"/>
  </r>
  <r>
    <x v="10"/>
    <x v="10"/>
    <x v="3"/>
    <s v="Monica Patterson"/>
    <s v="Deputy Chief Executive - partnership and services for communities"/>
    <n v="100240"/>
    <n v="341"/>
    <m/>
    <m/>
    <m/>
    <n v="100581"/>
    <n v="21225"/>
    <n v="121806"/>
    <m/>
    <x v="1"/>
    <x v="1"/>
  </r>
  <r>
    <x v="10"/>
    <x v="10"/>
    <x v="3"/>
    <s v="Angela Leitch"/>
    <s v="Chief Executive"/>
    <n v="118842"/>
    <n v="272"/>
    <m/>
    <m/>
    <m/>
    <n v="119114"/>
    <n v="24391"/>
    <n v="143505"/>
    <m/>
    <x v="1"/>
    <x v="1"/>
  </r>
  <r>
    <x v="11"/>
    <x v="11"/>
    <x v="2"/>
    <m/>
    <s v="Chief Executive "/>
    <n v="111287"/>
    <n v="3982"/>
    <m/>
    <m/>
    <m/>
    <n v="115269"/>
    <n v="15535"/>
    <n v="130804"/>
    <m/>
    <x v="1"/>
    <x v="1"/>
  </r>
  <r>
    <x v="12"/>
    <x v="12"/>
    <x v="2"/>
    <m/>
    <s v="Corporate Director and Head of Paid Service"/>
    <n v="98621"/>
    <n v="963"/>
    <m/>
    <m/>
    <m/>
    <n v="99584"/>
    <n v="14300"/>
    <n v="113884"/>
    <m/>
    <x v="1"/>
    <x v="1"/>
  </r>
  <r>
    <x v="12"/>
    <x v="12"/>
    <x v="2"/>
    <m/>
    <s v="Corporate Director and Head of Paid Service"/>
    <n v="98621"/>
    <n v="963"/>
    <m/>
    <m/>
    <m/>
    <n v="99584"/>
    <n v="14300"/>
    <n v="113884"/>
    <s v="No known pension contributions"/>
    <x v="1"/>
    <x v="1"/>
  </r>
  <r>
    <x v="13"/>
    <x v="13"/>
    <x v="3"/>
    <s v="Mhairi Shaw"/>
    <s v="Director of Education"/>
    <n v="104534"/>
    <m/>
    <m/>
    <m/>
    <m/>
    <n v="104534"/>
    <n v="20175"/>
    <n v="124709"/>
    <m/>
    <x v="1"/>
    <x v="1"/>
  </r>
  <r>
    <x v="13"/>
    <x v="13"/>
    <x v="3"/>
    <s v="Andrew Cahill"/>
    <s v="Director of Environment"/>
    <n v="104535"/>
    <m/>
    <m/>
    <m/>
    <m/>
    <n v="104535"/>
    <n v="20175"/>
    <n v="124710"/>
    <m/>
    <x v="1"/>
    <x v="1"/>
  </r>
  <r>
    <x v="13"/>
    <x v="13"/>
    <x v="3"/>
    <s v="Caroline Innes"/>
    <s v="Deputy Chief Executive"/>
    <n v="104535"/>
    <m/>
    <m/>
    <m/>
    <n v="175"/>
    <n v="104710"/>
    <n v="20175"/>
    <n v="124885"/>
    <m/>
    <x v="1"/>
    <x v="1"/>
  </r>
  <r>
    <x v="13"/>
    <x v="13"/>
    <x v="3"/>
    <s v="Julie Murray"/>
    <s v="Chief Officer of East Renfrewshire"/>
    <n v="106961"/>
    <m/>
    <m/>
    <m/>
    <m/>
    <n v="106961"/>
    <n v="20644"/>
    <n v="127605"/>
    <m/>
    <x v="1"/>
    <x v="1"/>
  </r>
  <r>
    <x v="13"/>
    <x v="13"/>
    <x v="3"/>
    <s v="Lorraine McMillan"/>
    <s v="Chief Executive"/>
    <n v="114597"/>
    <m/>
    <m/>
    <m/>
    <n v="8202"/>
    <n v="122799"/>
    <n v="22117"/>
    <n v="144916"/>
    <s v="No known pension contributions"/>
    <x v="1"/>
    <x v="1"/>
  </r>
  <r>
    <x v="14"/>
    <x v="14"/>
    <x v="4"/>
    <m/>
    <s v="undisclosed"/>
    <n v="102500"/>
    <m/>
    <m/>
    <m/>
    <m/>
    <n v="102500"/>
    <m/>
    <n v="102500"/>
    <s v="No known pension contributions"/>
    <x v="1"/>
    <x v="1"/>
  </r>
  <r>
    <x v="14"/>
    <x v="14"/>
    <x v="4"/>
    <m/>
    <s v="Strategic Director"/>
    <n v="98487"/>
    <n v="6783"/>
    <m/>
    <n v="1400"/>
    <m/>
    <n v="106670"/>
    <n v="14766"/>
    <n v="121436"/>
    <s v="No known pension contributions"/>
    <x v="1"/>
    <x v="1"/>
  </r>
  <r>
    <x v="14"/>
    <x v="14"/>
    <x v="4"/>
    <m/>
    <s v="Strategic Director &amp; Deputy Chief Executive "/>
    <n v="111128"/>
    <n v="8187"/>
    <m/>
    <n v="2600"/>
    <n v="1314"/>
    <n v="123229"/>
    <n v="16844"/>
    <n v="140073"/>
    <s v="No known pension contributions"/>
    <x v="1"/>
    <x v="1"/>
  </r>
  <r>
    <x v="14"/>
    <x v="14"/>
    <x v="4"/>
    <m/>
    <s v="Chief Executive"/>
    <n v="134785"/>
    <n v="7389"/>
    <m/>
    <n v="7150"/>
    <m/>
    <n v="149324"/>
    <n v="20218"/>
    <n v="169542"/>
    <s v="No known pension contributions"/>
    <x v="2"/>
    <x v="1"/>
  </r>
  <r>
    <x v="15"/>
    <x v="15"/>
    <x v="3"/>
    <s v="Malcolm Burr"/>
    <s v="Chief Executive "/>
    <n v="104602"/>
    <m/>
    <m/>
    <m/>
    <m/>
    <n v="104602"/>
    <n v="20397"/>
    <n v="124999"/>
    <m/>
    <x v="1"/>
    <x v="1"/>
  </r>
  <r>
    <x v="16"/>
    <x v="16"/>
    <x v="5"/>
    <m/>
    <s v="Director of Finance and Policy"/>
    <n v="102520"/>
    <m/>
    <m/>
    <m/>
    <m/>
    <n v="102520"/>
    <n v="15583"/>
    <n v="118103"/>
    <m/>
    <x v="1"/>
    <x v="1"/>
  </r>
  <r>
    <x v="16"/>
    <x v="16"/>
    <x v="5"/>
    <m/>
    <s v="undisclosed"/>
    <n v="172500"/>
    <m/>
    <m/>
    <m/>
    <m/>
    <n v="172500"/>
    <m/>
    <n v="172500"/>
    <m/>
    <x v="2"/>
    <x v="1"/>
  </r>
  <r>
    <x v="16"/>
    <x v="16"/>
    <x v="5"/>
    <m/>
    <s v="Director of Regeneration &amp; Neighbourhoods"/>
    <n v="110912"/>
    <m/>
    <m/>
    <m/>
    <m/>
    <n v="110912"/>
    <n v="16848"/>
    <n v="127760"/>
    <m/>
    <x v="1"/>
    <x v="1"/>
  </r>
  <r>
    <x v="16"/>
    <x v="16"/>
    <x v="5"/>
    <m/>
    <s v="Interim Director of Public Health"/>
    <m/>
    <m/>
    <m/>
    <m/>
    <n v="149250"/>
    <n v="149250"/>
    <m/>
    <n v="149250"/>
    <m/>
    <x v="1"/>
    <x v="1"/>
  </r>
  <r>
    <x v="16"/>
    <x v="16"/>
    <x v="5"/>
    <m/>
    <s v="Chief Executive"/>
    <n v="146609"/>
    <m/>
    <m/>
    <m/>
    <m/>
    <n v="146609"/>
    <n v="22276"/>
    <n v="168885"/>
    <m/>
    <x v="2"/>
    <x v="1"/>
  </r>
  <r>
    <x v="16"/>
    <x v="16"/>
    <x v="5"/>
    <m/>
    <s v="Chief Solicitor"/>
    <n v="93663"/>
    <m/>
    <m/>
    <n v="63451"/>
    <m/>
    <n v="157114"/>
    <n v="88359"/>
    <n v="245473"/>
    <m/>
    <x v="2"/>
    <x v="1"/>
  </r>
  <r>
    <x v="17"/>
    <x v="17"/>
    <x v="2"/>
    <m/>
    <s v="Director of Customer &amp; Culture"/>
    <n v="89655"/>
    <m/>
    <m/>
    <m/>
    <m/>
    <n v="89655"/>
    <n v="13000"/>
    <n v="102655"/>
    <m/>
    <x v="1"/>
    <x v="1"/>
  </r>
  <r>
    <x v="17"/>
    <x v="17"/>
    <x v="2"/>
    <m/>
    <s v="Chief Executive Officer"/>
    <n v="120895"/>
    <m/>
    <m/>
    <m/>
    <m/>
    <n v="120895"/>
    <n v="16691"/>
    <n v="137586"/>
    <m/>
    <x v="1"/>
    <x v="1"/>
  </r>
  <r>
    <x v="18"/>
    <x v="18"/>
    <x v="2"/>
    <m/>
    <s v="Chief Executive"/>
    <n v="129681"/>
    <n v="1347"/>
    <m/>
    <m/>
    <m/>
    <n v="131028"/>
    <n v="20963"/>
    <n v="151991"/>
    <m/>
    <x v="2"/>
    <x v="1"/>
  </r>
  <r>
    <x v="19"/>
    <x v="19"/>
    <x v="3"/>
    <m/>
    <s v="undisclosed"/>
    <n v="102500"/>
    <m/>
    <m/>
    <m/>
    <m/>
    <n v="102500"/>
    <m/>
    <n v="102500"/>
    <m/>
    <x v="1"/>
    <x v="1"/>
  </r>
  <r>
    <x v="19"/>
    <x v="19"/>
    <x v="3"/>
    <s v="R Naylor"/>
    <s v="Director of Children’s Services"/>
    <n v="104296"/>
    <m/>
    <m/>
    <m/>
    <m/>
    <n v="104296"/>
    <m/>
    <n v="104296"/>
    <m/>
    <x v="1"/>
    <x v="1"/>
  </r>
  <r>
    <x v="19"/>
    <x v="19"/>
    <x v="3"/>
    <s v="R Geisler"/>
    <s v="Director of _x000a_Development Services"/>
    <n v="104296"/>
    <m/>
    <m/>
    <m/>
    <n v="810"/>
    <n v="105106"/>
    <m/>
    <n v="105106"/>
    <m/>
    <x v="1"/>
    <x v="1"/>
  </r>
  <r>
    <x v="19"/>
    <x v="19"/>
    <x v="3"/>
    <s v="S Ritchie"/>
    <s v="Director of Corporate &amp; Housing Services"/>
    <n v="104296"/>
    <m/>
    <m/>
    <m/>
    <n v="1160"/>
    <n v="105456"/>
    <m/>
    <n v="105456"/>
    <m/>
    <x v="1"/>
    <x v="1"/>
  </r>
  <r>
    <x v="19"/>
    <x v="19"/>
    <x v="3"/>
    <s v="M Pitcaithly"/>
    <s v="Chief Executive"/>
    <n v="133713"/>
    <m/>
    <m/>
    <m/>
    <n v="4050"/>
    <n v="137763"/>
    <m/>
    <n v="137763"/>
    <m/>
    <x v="1"/>
    <x v="1"/>
  </r>
  <r>
    <x v="20"/>
    <x v="20"/>
    <x v="5"/>
    <m/>
    <s v="Director of Public Health and Public Protection"/>
    <n v="92499"/>
    <m/>
    <m/>
    <m/>
    <m/>
    <n v="92499"/>
    <n v="13055"/>
    <n v="105554"/>
    <m/>
    <x v="1"/>
    <x v="1"/>
  </r>
  <r>
    <x v="20"/>
    <x v="20"/>
    <x v="5"/>
    <m/>
    <s v="undisclosed"/>
    <n v="112500"/>
    <m/>
    <m/>
    <m/>
    <m/>
    <n v="112500"/>
    <m/>
    <n v="112500"/>
    <m/>
    <x v="1"/>
    <x v="1"/>
  </r>
  <r>
    <x v="20"/>
    <x v="20"/>
    <x v="5"/>
    <m/>
    <s v="Strategic Director of Finance, Governance and Support / Section 151 Officer"/>
    <n v="98980"/>
    <m/>
    <m/>
    <m/>
    <m/>
    <n v="98980"/>
    <n v="15144"/>
    <n v="114124"/>
    <m/>
    <x v="1"/>
    <x v="1"/>
  </r>
  <r>
    <x v="20"/>
    <x v="20"/>
    <x v="5"/>
    <m/>
    <s v="Executive Director Growth and Places"/>
    <n v="115765"/>
    <m/>
    <m/>
    <m/>
    <m/>
    <n v="115765"/>
    <n v="17712"/>
    <n v="133477"/>
    <m/>
    <x v="1"/>
    <x v="1"/>
  </r>
  <r>
    <x v="20"/>
    <x v="20"/>
    <x v="5"/>
    <s v="Tony Parkinson"/>
    <s v="Chief Executive"/>
    <n v="142814"/>
    <m/>
    <m/>
    <m/>
    <m/>
    <n v="142814"/>
    <n v="21850"/>
    <n v="164664"/>
    <m/>
    <x v="2"/>
    <x v="1"/>
  </r>
  <r>
    <x v="21"/>
    <x v="21"/>
    <x v="4"/>
    <m/>
    <s v="undisclosed"/>
    <n v="117500"/>
    <m/>
    <m/>
    <m/>
    <m/>
    <n v="117500"/>
    <m/>
    <n v="117500"/>
    <m/>
    <x v="1"/>
    <x v="1"/>
  </r>
  <r>
    <x v="21"/>
    <x v="21"/>
    <x v="4"/>
    <m/>
    <s v="Chief Executive"/>
    <n v="100000"/>
    <n v="4000"/>
    <m/>
    <m/>
    <n v="8000"/>
    <n v="112000"/>
    <n v="15000"/>
    <n v="127000"/>
    <m/>
    <x v="1"/>
    <x v="1"/>
  </r>
  <r>
    <x v="22"/>
    <x v="22"/>
    <x v="4"/>
    <m/>
    <s v="undisclosed"/>
    <n v="102500"/>
    <m/>
    <m/>
    <m/>
    <m/>
    <n v="102500"/>
    <m/>
    <n v="102500"/>
    <m/>
    <x v="1"/>
    <x v="1"/>
  </r>
  <r>
    <x v="22"/>
    <x v="22"/>
    <x v="4"/>
    <m/>
    <s v="Director of Planning and Regeneration"/>
    <n v="94671"/>
    <n v="4865"/>
    <m/>
    <m/>
    <m/>
    <n v="99536"/>
    <n v="14139"/>
    <n v="113675"/>
    <m/>
    <x v="1"/>
    <x v="1"/>
  </r>
  <r>
    <x v="22"/>
    <x v="22"/>
    <x v="4"/>
    <m/>
    <s v="Director of Community Services"/>
    <n v="93935"/>
    <n v="4865"/>
    <n v="631"/>
    <m/>
    <n v="409"/>
    <n v="99840"/>
    <n v="14184"/>
    <n v="114024"/>
    <m/>
    <x v="1"/>
    <x v="1"/>
  </r>
  <r>
    <x v="22"/>
    <x v="22"/>
    <x v="4"/>
    <m/>
    <s v="Managing Director"/>
    <n v="119465"/>
    <n v="1734"/>
    <n v="9188"/>
    <m/>
    <n v="849"/>
    <n v="131236"/>
    <n v="18039"/>
    <n v="149275"/>
    <m/>
    <x v="1"/>
    <x v="1"/>
  </r>
  <r>
    <x v="22"/>
    <x v="22"/>
    <x v="4"/>
    <m/>
    <s v="Director of Resources"/>
    <n v="91767"/>
    <n v="1589"/>
    <n v="4544"/>
    <m/>
    <n v="350"/>
    <n v="98250"/>
    <n v="106743"/>
    <n v="204993"/>
    <m/>
    <x v="2"/>
    <x v="1"/>
  </r>
  <r>
    <x v="23"/>
    <x v="23"/>
    <x v="0"/>
    <m/>
    <s v="Corporate Director - Resource"/>
    <n v="77000"/>
    <n v="1000"/>
    <m/>
    <m/>
    <m/>
    <n v="78000"/>
    <n v="24000"/>
    <n v="102000"/>
    <m/>
    <x v="1"/>
    <x v="1"/>
  </r>
  <r>
    <x v="23"/>
    <x v="23"/>
    <x v="0"/>
    <m/>
    <s v="Chief Executive"/>
    <n v="101000"/>
    <n v="0"/>
    <m/>
    <m/>
    <m/>
    <n v="101000"/>
    <n v="32000"/>
    <n v="133000"/>
    <m/>
    <x v="1"/>
    <x v="1"/>
  </r>
  <r>
    <x v="24"/>
    <x v="24"/>
    <x v="5"/>
    <m/>
    <s v="Assistant Director Governance and Monitoring"/>
    <n v="87402"/>
    <m/>
    <m/>
    <m/>
    <m/>
    <n v="87402"/>
    <n v="13984"/>
    <n v="101386"/>
    <m/>
    <x v="1"/>
    <x v="1"/>
  </r>
  <r>
    <x v="24"/>
    <x v="24"/>
    <x v="5"/>
    <m/>
    <s v="Service Director of Economic Growth"/>
    <n v="92000"/>
    <m/>
    <m/>
    <m/>
    <m/>
    <n v="92000"/>
    <n v="14720"/>
    <n v="106720"/>
    <m/>
    <x v="1"/>
    <x v="1"/>
  </r>
  <r>
    <x v="24"/>
    <x v="24"/>
    <x v="5"/>
    <m/>
    <s v="Corporate Director for Adults and Communities"/>
    <n v="117011"/>
    <m/>
    <m/>
    <m/>
    <m/>
    <n v="117011"/>
    <n v="18722"/>
    <n v="135733"/>
    <m/>
    <x v="1"/>
    <x v="1"/>
  </r>
  <r>
    <x v="24"/>
    <x v="24"/>
    <x v="5"/>
    <m/>
    <s v="Corporate Director for Resources"/>
    <n v="119075"/>
    <m/>
    <m/>
    <m/>
    <m/>
    <n v="119075"/>
    <n v="18073"/>
    <n v="137148"/>
    <m/>
    <x v="1"/>
    <x v="1"/>
  </r>
  <r>
    <x v="24"/>
    <x v="24"/>
    <x v="5"/>
    <m/>
    <s v="Corporate Director for Childrens Services"/>
    <n v="119075"/>
    <m/>
    <m/>
    <m/>
    <m/>
    <n v="119075"/>
    <n v="37052"/>
    <n v="156127"/>
    <m/>
    <x v="2"/>
    <x v="1"/>
  </r>
  <r>
    <x v="24"/>
    <x v="24"/>
    <x v="5"/>
    <m/>
    <s v="Chief Executive"/>
    <n v="148158"/>
    <m/>
    <m/>
    <m/>
    <m/>
    <n v="148158"/>
    <n v="23705"/>
    <n v="171863"/>
    <m/>
    <x v="2"/>
    <x v="1"/>
  </r>
  <r>
    <x v="25"/>
    <x v="25"/>
    <x v="3"/>
    <s v="Ian Murray"/>
    <s v="Chief Executive, High Life Highland"/>
    <n v="85912"/>
    <m/>
    <m/>
    <m/>
    <m/>
    <n v="85912"/>
    <n v="16753"/>
    <n v="102665"/>
    <m/>
    <x v="1"/>
    <x v="1"/>
  </r>
  <r>
    <x v="25"/>
    <x v="25"/>
    <x v="3"/>
    <s v="William Alexander"/>
    <s v="Director of Care &amp; Learning"/>
    <n v="111371"/>
    <m/>
    <m/>
    <m/>
    <m/>
    <n v="111371"/>
    <n v="21717"/>
    <n v="133088"/>
    <m/>
    <x v="1"/>
    <x v="1"/>
  </r>
  <r>
    <x v="25"/>
    <x v="25"/>
    <x v="3"/>
    <s v="William Gilfillan"/>
    <s v="Director of Community Services"/>
    <n v="111371"/>
    <m/>
    <m/>
    <m/>
    <m/>
    <n v="111371"/>
    <n v="21717"/>
    <n v="133088"/>
    <m/>
    <x v="1"/>
    <x v="1"/>
  </r>
  <r>
    <x v="25"/>
    <x v="25"/>
    <x v="3"/>
    <s v="Stuart Black"/>
    <s v="Director of Development &amp; Infrastructure"/>
    <n v="111371"/>
    <m/>
    <m/>
    <m/>
    <m/>
    <n v="111371"/>
    <n v="21717"/>
    <n v="133088"/>
    <m/>
    <x v="1"/>
    <x v="1"/>
  </r>
  <r>
    <x v="25"/>
    <x v="25"/>
    <x v="3"/>
    <s v="Derek Yule"/>
    <s v="Deputy Chief Executive &amp; Director of Corporate Resources"/>
    <n v="113454"/>
    <m/>
    <m/>
    <m/>
    <m/>
    <n v="113454"/>
    <n v="22124"/>
    <n v="135578"/>
    <s v="Non senior employee, figure excluding pensions "/>
    <x v="1"/>
    <x v="1"/>
  </r>
  <r>
    <x v="25"/>
    <x v="25"/>
    <x v="3"/>
    <s v="Steve Barron"/>
    <s v="Chief Executive"/>
    <n v="156800"/>
    <m/>
    <m/>
    <m/>
    <m/>
    <n v="156800"/>
    <n v="28858"/>
    <n v="185658"/>
    <s v="Non senior employee, figure excluding pensions "/>
    <x v="2"/>
    <x v="1"/>
  </r>
  <r>
    <x v="26"/>
    <x v="26"/>
    <x v="3"/>
    <s v="Puckrin, A"/>
    <s v="Chief Financial Officer"/>
    <n v="87890"/>
    <m/>
    <m/>
    <m/>
    <m/>
    <n v="87890"/>
    <n v="16943"/>
    <n v="104833"/>
    <m/>
    <x v="1"/>
    <x v="1"/>
  </r>
  <r>
    <x v="26"/>
    <x v="26"/>
    <x v="3"/>
    <s v="Malone, G"/>
    <s v=" Head of Legal &amp; Property Services"/>
    <n v="87790"/>
    <m/>
    <m/>
    <m/>
    <n v="1100"/>
    <n v="88890"/>
    <n v="16943"/>
    <n v="105833"/>
    <m/>
    <x v="1"/>
    <x v="1"/>
  </r>
  <r>
    <x v="26"/>
    <x v="26"/>
    <x v="3"/>
    <s v="Long, L"/>
    <s v=" Corporate Director, Health and Social Care Partnership (from 08 May  2017) (1)"/>
    <n v="99207"/>
    <m/>
    <m/>
    <m/>
    <n v="868"/>
    <n v="100075"/>
    <n v="19147"/>
    <n v="119222"/>
    <m/>
    <x v="1"/>
    <x v="1"/>
  </r>
  <r>
    <x v="26"/>
    <x v="26"/>
    <x v="3"/>
    <s v="Allan, R S"/>
    <s v="Allan, R S: Corporate Director Environment, Regeneration &amp; Resources"/>
    <n v="107769"/>
    <m/>
    <m/>
    <m/>
    <m/>
    <n v="107769"/>
    <n v="20799"/>
    <n v="128568"/>
    <m/>
    <x v="1"/>
    <x v="1"/>
  </r>
  <r>
    <x v="26"/>
    <x v="26"/>
    <x v="3"/>
    <s v="Bain, W"/>
    <s v=" Corporate Director Education, Communities &amp; Organisational Development"/>
    <n v="107769"/>
    <n v="34"/>
    <m/>
    <m/>
    <n v="80"/>
    <n v="107883"/>
    <n v="20799"/>
    <n v="128682"/>
    <m/>
    <x v="1"/>
    <x v="1"/>
  </r>
  <r>
    <x v="26"/>
    <x v="26"/>
    <x v="3"/>
    <s v="Fawcett A"/>
    <s v=" Chief Executive"/>
    <n v="118138"/>
    <m/>
    <m/>
    <m/>
    <n v="1245"/>
    <n v="119383"/>
    <n v="22801"/>
    <n v="142184"/>
    <m/>
    <x v="1"/>
    <x v="1"/>
  </r>
  <r>
    <x v="27"/>
    <x v="27"/>
    <x v="5"/>
    <m/>
    <s v="undisclosed"/>
    <n v="102500"/>
    <m/>
    <m/>
    <m/>
    <m/>
    <n v="102500"/>
    <m/>
    <n v="102500"/>
    <s v="Non senior employee, figure excluding pensions "/>
    <x v="1"/>
    <x v="1"/>
  </r>
  <r>
    <x v="27"/>
    <x v="27"/>
    <x v="5"/>
    <m/>
    <s v="undisclosed"/>
    <n v="102500"/>
    <m/>
    <m/>
    <m/>
    <m/>
    <n v="102500"/>
    <m/>
    <n v="102500"/>
    <m/>
    <x v="1"/>
    <x v="1"/>
  </r>
  <r>
    <x v="27"/>
    <x v="27"/>
    <x v="5"/>
    <m/>
    <s v="Monitoring Officer"/>
    <n v="86071"/>
    <m/>
    <m/>
    <m/>
    <n v="4593"/>
    <n v="90664"/>
    <n v="13169"/>
    <n v="103833"/>
    <s v="No known pension contributions"/>
    <x v="1"/>
    <x v="1"/>
  </r>
  <r>
    <x v="27"/>
    <x v="27"/>
    <x v="5"/>
    <m/>
    <s v="Monitoring Officer"/>
    <n v="24518"/>
    <m/>
    <m/>
    <n v="83226"/>
    <m/>
    <n v="107744"/>
    <n v="3751"/>
    <n v="111495"/>
    <m/>
    <x v="1"/>
    <x v="1"/>
  </r>
  <r>
    <x v="27"/>
    <x v="27"/>
    <x v="5"/>
    <m/>
    <s v="undisclosed"/>
    <n v="117500"/>
    <m/>
    <m/>
    <m/>
    <m/>
    <n v="117500"/>
    <m/>
    <n v="117500"/>
    <m/>
    <x v="1"/>
    <x v="1"/>
  </r>
  <r>
    <x v="27"/>
    <x v="27"/>
    <x v="5"/>
    <m/>
    <s v="undisclosed"/>
    <n v="117500"/>
    <m/>
    <m/>
    <m/>
    <m/>
    <n v="117500"/>
    <m/>
    <n v="117500"/>
    <m/>
    <x v="1"/>
    <x v="1"/>
  </r>
  <r>
    <x v="27"/>
    <x v="27"/>
    <x v="5"/>
    <m/>
    <s v="undisclosed"/>
    <n v="117500"/>
    <m/>
    <m/>
    <m/>
    <m/>
    <n v="117500"/>
    <m/>
    <n v="117500"/>
    <s v="Non senior employee, figure excluding pensions "/>
    <x v="1"/>
    <x v="1"/>
  </r>
  <r>
    <x v="27"/>
    <x v="27"/>
    <x v="5"/>
    <m/>
    <s v="undisclosed"/>
    <n v="127500"/>
    <m/>
    <m/>
    <m/>
    <m/>
    <n v="127500"/>
    <m/>
    <n v="127500"/>
    <m/>
    <x v="1"/>
    <x v="1"/>
  </r>
  <r>
    <x v="27"/>
    <x v="27"/>
    <x v="5"/>
    <m/>
    <s v="Director of Children's Services"/>
    <n v="114761"/>
    <m/>
    <m/>
    <m/>
    <m/>
    <n v="114761"/>
    <n v="17558"/>
    <n v="132319"/>
    <m/>
    <x v="1"/>
    <x v="1"/>
  </r>
  <r>
    <x v="27"/>
    <x v="27"/>
    <x v="5"/>
    <m/>
    <s v="Director of Adults and Health"/>
    <n v="114761"/>
    <m/>
    <m/>
    <m/>
    <m/>
    <n v="114761"/>
    <n v="17558"/>
    <n v="132319"/>
    <m/>
    <x v="1"/>
    <x v="1"/>
  </r>
  <r>
    <x v="27"/>
    <x v="27"/>
    <x v="5"/>
    <m/>
    <s v="undisclosed"/>
    <n v="137500"/>
    <m/>
    <m/>
    <m/>
    <m/>
    <n v="137500"/>
    <m/>
    <n v="137500"/>
    <m/>
    <x v="1"/>
    <x v="1"/>
  </r>
  <r>
    <x v="27"/>
    <x v="27"/>
    <x v="5"/>
    <m/>
    <s v="undisclosed"/>
    <n v="152500"/>
    <m/>
    <m/>
    <m/>
    <m/>
    <n v="152500"/>
    <m/>
    <n v="152500"/>
    <m/>
    <x v="2"/>
    <x v="1"/>
  </r>
  <r>
    <x v="27"/>
    <x v="27"/>
    <x v="5"/>
    <m/>
    <s v="Deputy Chief Executive"/>
    <n v="136211"/>
    <n v="124"/>
    <m/>
    <m/>
    <m/>
    <n v="136335"/>
    <n v="20840"/>
    <n v="157175"/>
    <m/>
    <x v="2"/>
    <x v="1"/>
  </r>
  <r>
    <x v="27"/>
    <x v="27"/>
    <x v="5"/>
    <s v="Neil Schneider"/>
    <s v="Chief Executive"/>
    <n v="168511"/>
    <n v="51"/>
    <m/>
    <m/>
    <n v="6399"/>
    <n v="174961"/>
    <n v="25782"/>
    <n v="200743"/>
    <m/>
    <x v="2"/>
    <x v="1"/>
  </r>
  <r>
    <x v="28"/>
    <x v="28"/>
    <x v="0"/>
    <m/>
    <s v="Deputy Chief Executive"/>
    <n v="105679"/>
    <n v="952"/>
    <m/>
    <m/>
    <n v="1693"/>
    <n v="108324"/>
    <n v="17128"/>
    <n v="125452"/>
    <m/>
    <x v="1"/>
    <x v="1"/>
  </r>
  <r>
    <x v="28"/>
    <x v="28"/>
    <x v="0"/>
    <m/>
    <s v="Chief Executive_x000a_(H d of Paid Service)"/>
    <n v="123111"/>
    <n v="1483"/>
    <m/>
    <m/>
    <n v="3100"/>
    <n v="127694"/>
    <n v="18919"/>
    <n v="146613"/>
    <m/>
    <x v="1"/>
    <x v="1"/>
  </r>
  <r>
    <x v="29"/>
    <x v="29"/>
    <x v="4"/>
    <m/>
    <s v="undisclosed"/>
    <n v="112500"/>
    <m/>
    <m/>
    <m/>
    <m/>
    <n v="112500"/>
    <m/>
    <n v="112500"/>
    <m/>
    <x v="1"/>
    <x v="1"/>
  </r>
  <r>
    <x v="29"/>
    <x v="29"/>
    <x v="4"/>
    <m/>
    <s v="Deputy Chief Executive"/>
    <n v="94502"/>
    <n v="6451"/>
    <m/>
    <m/>
    <m/>
    <n v="100953"/>
    <n v="15016"/>
    <n v="115969"/>
    <m/>
    <x v="1"/>
    <x v="1"/>
  </r>
  <r>
    <x v="30"/>
    <x v="30"/>
    <x v="4"/>
    <m/>
    <s v="undisclosed"/>
    <n v="102500"/>
    <m/>
    <m/>
    <m/>
    <m/>
    <n v="102500"/>
    <m/>
    <n v="102500"/>
    <m/>
    <x v="1"/>
    <x v="1"/>
  </r>
  <r>
    <x v="30"/>
    <x v="30"/>
    <x v="4"/>
    <m/>
    <s v="Head of Corporate Policy, Performance &amp; Legal"/>
    <n v="90000"/>
    <n v="6000"/>
    <n v="2000"/>
    <m/>
    <m/>
    <n v="98000"/>
    <n v="14000"/>
    <n v="112000"/>
    <m/>
    <x v="1"/>
    <x v="1"/>
  </r>
  <r>
    <x v="30"/>
    <x v="30"/>
    <x v="4"/>
    <m/>
    <s v="Head of Places &amp; Planning"/>
    <n v="92000"/>
    <n v="1000"/>
    <n v="7000"/>
    <m/>
    <m/>
    <n v="100000"/>
    <n v="15000"/>
    <n v="115000"/>
    <m/>
    <x v="1"/>
    <x v="1"/>
  </r>
  <r>
    <x v="30"/>
    <x v="30"/>
    <x v="4"/>
    <m/>
    <s v="Head of Property"/>
    <n v="92000"/>
    <m/>
    <n v="9000"/>
    <m/>
    <m/>
    <n v="101000"/>
    <n v="15000"/>
    <n v="116000"/>
    <m/>
    <x v="1"/>
    <x v="1"/>
  </r>
  <r>
    <x v="30"/>
    <x v="30"/>
    <x v="4"/>
    <m/>
    <s v="undisclosed"/>
    <n v="202500"/>
    <m/>
    <m/>
    <m/>
    <m/>
    <n v="202500"/>
    <m/>
    <n v="202500"/>
    <m/>
    <x v="2"/>
    <x v="1"/>
  </r>
  <r>
    <x v="30"/>
    <x v="30"/>
    <x v="4"/>
    <s v="John Jory"/>
    <s v="Chief Executive"/>
    <n v="175000"/>
    <n v="12000"/>
    <n v="17000"/>
    <m/>
    <m/>
    <n v="204000"/>
    <m/>
    <n v="204000"/>
    <m/>
    <x v="2"/>
    <x v="1"/>
  </r>
  <r>
    <x v="31"/>
    <x v="31"/>
    <x v="5"/>
    <m/>
    <s v="undisclosed"/>
    <n v="117500"/>
    <m/>
    <m/>
    <m/>
    <m/>
    <n v="117500"/>
    <m/>
    <n v="117500"/>
    <m/>
    <x v="1"/>
    <x v="1"/>
  </r>
  <r>
    <x v="31"/>
    <x v="31"/>
    <x v="5"/>
    <m/>
    <s v="Director of Public Health"/>
    <n v="112321"/>
    <m/>
    <m/>
    <m/>
    <m/>
    <n v="112321"/>
    <n v="13949"/>
    <n v="126270"/>
    <m/>
    <x v="1"/>
    <x v="1"/>
  </r>
  <r>
    <x v="31"/>
    <x v="31"/>
    <x v="5"/>
    <m/>
    <s v="Director of Children and Adult Services"/>
    <n v="118051"/>
    <m/>
    <m/>
    <m/>
    <m/>
    <n v="118051"/>
    <n v="25263"/>
    <n v="143314"/>
    <m/>
    <x v="1"/>
    <x v="1"/>
  </r>
  <r>
    <x v="31"/>
    <x v="31"/>
    <x v="5"/>
    <m/>
    <s v="Director of Economic Growth"/>
    <n v="123051"/>
    <m/>
    <m/>
    <m/>
    <m/>
    <n v="123051"/>
    <n v="25263"/>
    <n v="148314"/>
    <m/>
    <x v="1"/>
    <x v="1"/>
  </r>
  <r>
    <x v="31"/>
    <x v="31"/>
    <x v="5"/>
    <m/>
    <s v="Director of Neighbourhood Services and Resources"/>
    <n v="132397"/>
    <m/>
    <m/>
    <m/>
    <m/>
    <n v="132397"/>
    <n v="26333"/>
    <n v="158730"/>
    <m/>
    <x v="2"/>
    <x v="1"/>
  </r>
  <r>
    <x v="31"/>
    <x v="31"/>
    <x v="5"/>
    <s v="Ada Burns"/>
    <s v="Chief Executive"/>
    <n v="153750"/>
    <m/>
    <m/>
    <n v="201000"/>
    <m/>
    <n v="354750"/>
    <n v="32902"/>
    <n v="387652"/>
    <m/>
    <x v="2"/>
    <x v="1"/>
  </r>
  <r>
    <x v="32"/>
    <x v="32"/>
    <x v="3"/>
    <s v="J Blair"/>
    <s v="Director Resources"/>
    <n v="96138"/>
    <m/>
    <m/>
    <m/>
    <n v="4146"/>
    <n v="100284"/>
    <n v="19420"/>
    <n v="119704"/>
    <m/>
    <x v="1"/>
    <x v="1"/>
  </r>
  <r>
    <x v="32"/>
    <x v="32"/>
    <x v="3"/>
    <s v="M Smith"/>
    <s v="Director Education, Communities and Economy"/>
    <n v="100330"/>
    <m/>
    <m/>
    <m/>
    <m/>
    <n v="100330"/>
    <n v="19420"/>
    <n v="119750"/>
    <s v="No known pension contributions"/>
    <x v="1"/>
    <x v="1"/>
  </r>
  <r>
    <x v="32"/>
    <x v="32"/>
    <x v="3"/>
    <s v="K Lawrie"/>
    <s v="Chief Executive"/>
    <n v="120383"/>
    <m/>
    <m/>
    <m/>
    <m/>
    <n v="120383"/>
    <n v="24402"/>
    <n v="144785"/>
    <m/>
    <x v="1"/>
    <x v="1"/>
  </r>
  <r>
    <x v="33"/>
    <x v="33"/>
    <x v="0"/>
    <m/>
    <s v="Executive Director &amp; Monitoring Officer"/>
    <n v="86000"/>
    <n v="1000"/>
    <m/>
    <m/>
    <m/>
    <n v="87000"/>
    <n v="29000"/>
    <n v="116000"/>
    <m/>
    <x v="1"/>
    <x v="1"/>
  </r>
  <r>
    <x v="33"/>
    <x v="33"/>
    <x v="0"/>
    <m/>
    <s v="Head of Resources &amp; Organisational Development"/>
    <n v="49000"/>
    <m/>
    <m/>
    <n v="58000"/>
    <m/>
    <n v="107000"/>
    <n v="16000"/>
    <n v="123000"/>
    <m/>
    <x v="1"/>
    <x v="1"/>
  </r>
  <r>
    <x v="33"/>
    <x v="33"/>
    <x v="0"/>
    <m/>
    <s v="Chief  Executive"/>
    <n v="107000"/>
    <n v="1000"/>
    <m/>
    <m/>
    <m/>
    <n v="108000"/>
    <n v="36000"/>
    <n v="144000"/>
    <m/>
    <x v="1"/>
    <x v="1"/>
  </r>
  <r>
    <x v="34"/>
    <x v="34"/>
    <x v="0"/>
    <m/>
    <s v="Executive Director"/>
    <n v="92000"/>
    <n v="1000"/>
    <m/>
    <m/>
    <m/>
    <n v="93000"/>
    <n v="15000"/>
    <n v="108000"/>
    <m/>
    <x v="1"/>
    <x v="1"/>
  </r>
  <r>
    <x v="34"/>
    <x v="34"/>
    <x v="0"/>
    <m/>
    <s v="Executive Director"/>
    <n v="103000"/>
    <n v="1000"/>
    <m/>
    <m/>
    <n v="2000"/>
    <n v="106000"/>
    <n v="17000"/>
    <n v="123000"/>
    <m/>
    <x v="1"/>
    <x v="1"/>
  </r>
  <r>
    <x v="34"/>
    <x v="34"/>
    <x v="0"/>
    <m/>
    <s v="Managing Director"/>
    <n v="128000"/>
    <n v="1000"/>
    <m/>
    <m/>
    <n v="4000"/>
    <n v="133000"/>
    <n v="20000"/>
    <n v="153000"/>
    <m/>
    <x v="2"/>
    <x v="1"/>
  </r>
  <r>
    <x v="34"/>
    <x v="34"/>
    <x v="0"/>
    <m/>
    <s v="Chief Executive"/>
    <n v="79000"/>
    <m/>
    <m/>
    <n v="106000"/>
    <m/>
    <n v="185000"/>
    <n v="11000"/>
    <n v="196000"/>
    <m/>
    <x v="2"/>
    <x v="1"/>
  </r>
  <r>
    <x v="35"/>
    <x v="35"/>
    <x v="3"/>
    <s v="Rhona Gunn"/>
    <s v="Corporate Director_x000a_(Environmental Services)"/>
    <n v="90783"/>
    <m/>
    <m/>
    <m/>
    <m/>
    <n v="90783"/>
    <n v="17517"/>
    <n v="108300"/>
    <m/>
    <x v="1"/>
    <x v="1"/>
  </r>
  <r>
    <x v="35"/>
    <x v="35"/>
    <x v="3"/>
    <s v="Laurence Findlay"/>
    <s v="Corporate Director (Education and Social_x000a_Care).  Note 1"/>
    <n v="90985"/>
    <m/>
    <m/>
    <m/>
    <m/>
    <n v="90985"/>
    <n v="17553"/>
    <n v="108538"/>
    <m/>
    <x v="1"/>
    <x v="1"/>
  </r>
  <r>
    <x v="35"/>
    <x v="35"/>
    <x v="3"/>
    <s v="Roderick D Burns"/>
    <s v="Chief Executive"/>
    <n v="108141"/>
    <m/>
    <m/>
    <m/>
    <m/>
    <n v="108141"/>
    <n v="20865"/>
    <n v="129006"/>
    <m/>
    <x v="1"/>
    <x v="1"/>
  </r>
  <r>
    <x v="36"/>
    <x v="36"/>
    <x v="6"/>
    <m/>
    <s v="Operational Director - Legal &amp; Democratic Services"/>
    <n v="84800"/>
    <m/>
    <m/>
    <m/>
    <m/>
    <n v="84800"/>
    <n v="15600"/>
    <n v="100400"/>
    <m/>
    <x v="1"/>
    <x v="1"/>
  </r>
  <r>
    <x v="36"/>
    <x v="36"/>
    <x v="6"/>
    <m/>
    <s v="Operational Director - Finance"/>
    <n v="85002"/>
    <m/>
    <m/>
    <m/>
    <m/>
    <n v="85002"/>
    <n v="15600"/>
    <n v="100602"/>
    <m/>
    <x v="1"/>
    <x v="1"/>
  </r>
  <r>
    <x v="36"/>
    <x v="36"/>
    <x v="6"/>
    <m/>
    <s v="Operational Director - Public Health"/>
    <n v="88400"/>
    <m/>
    <m/>
    <m/>
    <m/>
    <n v="88400"/>
    <n v="12500"/>
    <n v="100900"/>
    <m/>
    <x v="1"/>
    <x v="1"/>
  </r>
  <r>
    <x v="36"/>
    <x v="36"/>
    <x v="6"/>
    <m/>
    <s v="Operational Director - Economy, Enterprise &amp; Property "/>
    <n v="85500"/>
    <m/>
    <m/>
    <m/>
    <m/>
    <n v="85500"/>
    <n v="15600"/>
    <n v="101100"/>
    <m/>
    <x v="1"/>
    <x v="1"/>
  </r>
  <r>
    <x v="36"/>
    <x v="36"/>
    <x v="6"/>
    <m/>
    <s v="Operational Director - Planning &amp; Transportation"/>
    <n v="89800"/>
    <m/>
    <m/>
    <m/>
    <m/>
    <n v="89800"/>
    <n v="16500"/>
    <n v="106300"/>
    <m/>
    <x v="1"/>
    <x v="1"/>
  </r>
  <r>
    <x v="36"/>
    <x v="36"/>
    <x v="6"/>
    <m/>
    <s v="Operational Director - ICT &amp; Support Services"/>
    <n v="93800"/>
    <m/>
    <m/>
    <m/>
    <m/>
    <n v="93800"/>
    <n v="17100"/>
    <n v="110900"/>
    <m/>
    <x v="1"/>
    <x v="1"/>
  </r>
  <r>
    <x v="36"/>
    <x v="36"/>
    <x v="6"/>
    <m/>
    <s v="Statutory Operational Director - Prevention &amp; Assessment "/>
    <n v="95500"/>
    <m/>
    <m/>
    <m/>
    <m/>
    <n v="95500"/>
    <n v="17600"/>
    <n v="113100"/>
    <s v="No employee paid over £100,000"/>
    <x v="1"/>
    <x v="1"/>
  </r>
  <r>
    <x v="36"/>
    <x v="36"/>
    <x v="6"/>
    <m/>
    <s v="Statutory Operational Director - Children &amp; Families Services "/>
    <n v="95500"/>
    <m/>
    <m/>
    <m/>
    <m/>
    <n v="95500"/>
    <n v="17600"/>
    <n v="113100"/>
    <s v="No known pension contributions"/>
    <x v="1"/>
    <x v="1"/>
  </r>
  <r>
    <x v="36"/>
    <x v="36"/>
    <x v="6"/>
    <m/>
    <s v="Statutory Operational Director - Children’s Organisation &amp; Provision "/>
    <n v="95500"/>
    <m/>
    <m/>
    <m/>
    <m/>
    <n v="95500"/>
    <n v="17600"/>
    <n v="113100"/>
    <m/>
    <x v="1"/>
    <x v="1"/>
  </r>
  <r>
    <x v="36"/>
    <x v="36"/>
    <x v="6"/>
    <m/>
    <s v="Strategic Director - People"/>
    <n v="120300"/>
    <m/>
    <m/>
    <m/>
    <m/>
    <n v="120300"/>
    <n v="22200"/>
    <n v="142500"/>
    <m/>
    <x v="1"/>
    <x v="1"/>
  </r>
  <r>
    <x v="36"/>
    <x v="36"/>
    <x v="6"/>
    <m/>
    <s v="Strategic Director - Enterprise, Communities &amp; Resources"/>
    <n v="120700"/>
    <m/>
    <m/>
    <m/>
    <m/>
    <n v="120700"/>
    <n v="22200"/>
    <n v="142900"/>
    <m/>
    <x v="1"/>
    <x v="1"/>
  </r>
  <r>
    <x v="36"/>
    <x v="36"/>
    <x v="6"/>
    <m/>
    <s v="Chief Executive - David Parr"/>
    <n v="172700"/>
    <m/>
    <m/>
    <m/>
    <m/>
    <n v="172700"/>
    <m/>
    <n v="172700"/>
    <m/>
    <x v="2"/>
    <x v="1"/>
  </r>
  <r>
    <x v="37"/>
    <x v="37"/>
    <x v="4"/>
    <m/>
    <s v="Corporate Director of Planning and Environmental Services"/>
    <n v="89425"/>
    <m/>
    <m/>
    <m/>
    <m/>
    <n v="89425"/>
    <n v="13311"/>
    <n v="102736"/>
    <m/>
    <x v="1"/>
    <x v="1"/>
  </r>
  <r>
    <x v="37"/>
    <x v="37"/>
    <x v="4"/>
    <m/>
    <s v="Corporate Director of Housing and Community Development"/>
    <n v="89684"/>
    <m/>
    <m/>
    <m/>
    <m/>
    <n v="89684"/>
    <n v="13367"/>
    <n v="103051"/>
    <m/>
    <x v="1"/>
    <x v="1"/>
  </r>
  <r>
    <x v="37"/>
    <x v="37"/>
    <x v="4"/>
    <m/>
    <s v="Corporate Head of Law and Governance"/>
    <n v="90950"/>
    <m/>
    <m/>
    <m/>
    <m/>
    <n v="90950"/>
    <n v="13101"/>
    <n v="104051"/>
    <m/>
    <x v="1"/>
    <x v="1"/>
  </r>
  <r>
    <x v="37"/>
    <x v="37"/>
    <x v="4"/>
    <m/>
    <s v="Corporate Director of Resources"/>
    <n v="94302"/>
    <m/>
    <m/>
    <m/>
    <m/>
    <n v="94302"/>
    <n v="11569"/>
    <n v="105871"/>
    <m/>
    <x v="1"/>
    <x v="1"/>
  </r>
  <r>
    <x v="37"/>
    <x v="37"/>
    <x v="4"/>
    <m/>
    <s v="Chief Executive"/>
    <n v="125069"/>
    <m/>
    <m/>
    <m/>
    <n v="6779"/>
    <n v="131848"/>
    <m/>
    <n v="131848"/>
    <m/>
    <x v="1"/>
    <x v="1"/>
  </r>
  <r>
    <x v="37"/>
    <x v="37"/>
    <x v="4"/>
    <m/>
    <s v="Corporate Director of Commercial Services"/>
    <n v="137285"/>
    <m/>
    <m/>
    <m/>
    <m/>
    <n v="137285"/>
    <m/>
    <n v="137285"/>
    <m/>
    <x v="1"/>
    <x v="1"/>
  </r>
  <r>
    <x v="37"/>
    <x v="37"/>
    <x v="4"/>
    <m/>
    <s v="undisclosed"/>
    <n v="122500"/>
    <m/>
    <m/>
    <m/>
    <m/>
    <n v="122500"/>
    <m/>
    <n v="122500"/>
    <m/>
    <x v="1"/>
    <x v="1"/>
  </r>
  <r>
    <x v="38"/>
    <x v="38"/>
    <x v="4"/>
    <m/>
    <m/>
    <m/>
    <m/>
    <m/>
    <m/>
    <m/>
    <n v="0"/>
    <m/>
    <n v="0"/>
    <m/>
    <x v="0"/>
    <x v="1"/>
  </r>
  <r>
    <x v="39"/>
    <x v="39"/>
    <x v="6"/>
    <s v="Gareth Hopkins"/>
    <s v="Assistant Director Customer &amp; Business Transformation"/>
    <n v="85372"/>
    <n v="1581"/>
    <m/>
    <m/>
    <n v="5304"/>
    <n v="92257"/>
    <n v="9738"/>
    <n v="101995"/>
    <m/>
    <x v="1"/>
    <x v="1"/>
  </r>
  <r>
    <x v="39"/>
    <x v="39"/>
    <x v="6"/>
    <m/>
    <s v="undisclosed"/>
    <n v="107500"/>
    <m/>
    <m/>
    <m/>
    <m/>
    <n v="107500"/>
    <m/>
    <n v="107500"/>
    <m/>
    <x v="1"/>
    <x v="1"/>
  </r>
  <r>
    <x v="39"/>
    <x v="39"/>
    <x v="6"/>
    <m/>
    <s v="Assistant Director Integrated Adult Health &amp; SCC"/>
    <n v="86874"/>
    <n v="1396"/>
    <m/>
    <m/>
    <n v="4002"/>
    <n v="92272"/>
    <n v="19807"/>
    <n v="112079"/>
    <m/>
    <x v="1"/>
    <x v="1"/>
  </r>
  <r>
    <x v="39"/>
    <x v="39"/>
    <x v="6"/>
    <m/>
    <s v="Managing Director Warrington &amp; Co"/>
    <n v="82932"/>
    <n v="2344"/>
    <m/>
    <m/>
    <n v="7944"/>
    <n v="93220"/>
    <n v="18908"/>
    <n v="112128"/>
    <m/>
    <x v="1"/>
    <x v="1"/>
  </r>
  <r>
    <x v="39"/>
    <x v="39"/>
    <x v="6"/>
    <m/>
    <s v="Assistant Director Transportation, Engineering &amp; Operations"/>
    <n v="90376"/>
    <n v="846"/>
    <m/>
    <m/>
    <n v="500"/>
    <n v="91722"/>
    <n v="20720"/>
    <n v="112442"/>
    <m/>
    <x v="1"/>
    <x v="1"/>
  </r>
  <r>
    <x v="39"/>
    <x v="39"/>
    <x v="6"/>
    <m/>
    <s v="undisclosed"/>
    <n v="112500"/>
    <m/>
    <m/>
    <m/>
    <m/>
    <n v="112500"/>
    <m/>
    <n v="112500"/>
    <m/>
    <x v="1"/>
    <x v="1"/>
  </r>
  <r>
    <x v="39"/>
    <x v="39"/>
    <x v="6"/>
    <m/>
    <s v="Assistant Director Targeted Services"/>
    <n v="94898"/>
    <n v="768"/>
    <m/>
    <m/>
    <m/>
    <n v="95666"/>
    <n v="19905"/>
    <n v="115571"/>
    <m/>
    <x v="1"/>
    <x v="1"/>
  </r>
  <r>
    <x v="39"/>
    <x v="39"/>
    <x v="6"/>
    <s v="Lynton Green"/>
    <s v="Director of Finance &amp; Information Services"/>
    <n v="93609"/>
    <n v="1646"/>
    <m/>
    <m/>
    <n v="10365"/>
    <n v="105620"/>
    <n v="21343"/>
    <n v="126963"/>
    <s v="No employee paid over £100,000"/>
    <x v="1"/>
    <x v="1"/>
  </r>
  <r>
    <x v="39"/>
    <x v="39"/>
    <x v="6"/>
    <m/>
    <s v="undisclosed"/>
    <n v="127500"/>
    <m/>
    <m/>
    <m/>
    <m/>
    <n v="127500"/>
    <m/>
    <n v="127500"/>
    <m/>
    <x v="1"/>
    <x v="1"/>
  </r>
  <r>
    <x v="39"/>
    <x v="39"/>
    <x v="6"/>
    <s v="Professor Steven Broomhead"/>
    <s v="Chief Executive"/>
    <n v="133640"/>
    <n v="846"/>
    <m/>
    <m/>
    <m/>
    <n v="134486"/>
    <m/>
    <n v="134486"/>
    <m/>
    <x v="1"/>
    <x v="1"/>
  </r>
  <r>
    <x v="39"/>
    <x v="39"/>
    <x v="6"/>
    <m/>
    <s v="Assistant Director Partnerships &amp; Performance "/>
    <n v="25226"/>
    <n v="160"/>
    <m/>
    <n v="109490"/>
    <m/>
    <n v="134876"/>
    <n v="3914"/>
    <n v="138790"/>
    <m/>
    <x v="1"/>
    <x v="1"/>
  </r>
  <r>
    <x v="39"/>
    <x v="39"/>
    <x v="6"/>
    <s v="Andy Farrall"/>
    <s v="Executive Director Economic Regeneration, Growth and Environment"/>
    <n v="115297"/>
    <n v="846"/>
    <m/>
    <m/>
    <m/>
    <n v="116143"/>
    <n v="26288"/>
    <n v="142431"/>
    <m/>
    <x v="1"/>
    <x v="1"/>
  </r>
  <r>
    <x v="39"/>
    <x v="39"/>
    <x v="6"/>
    <s v="Dr Abdel Aziz"/>
    <s v="Director of Public Health"/>
    <n v="117781"/>
    <n v="846"/>
    <m/>
    <m/>
    <m/>
    <n v="118627"/>
    <n v="26854"/>
    <n v="145481"/>
    <m/>
    <x v="1"/>
    <x v="1"/>
  </r>
  <r>
    <x v="40"/>
    <x v="40"/>
    <x v="3"/>
    <s v="Andrew Fraser"/>
    <s v="Monitoring Officer"/>
    <n v="86504"/>
    <m/>
    <m/>
    <m/>
    <m/>
    <n v="86504"/>
    <n v="16695"/>
    <n v="103199"/>
    <m/>
    <x v="1"/>
    <x v="1"/>
  </r>
  <r>
    <x v="40"/>
    <x v="40"/>
    <x v="3"/>
    <s v="Craig Hatton"/>
    <s v="Executive Director, Place"/>
    <n v="106906"/>
    <m/>
    <m/>
    <m/>
    <m/>
    <n v="106906"/>
    <n v="20633"/>
    <n v="127539"/>
    <m/>
    <x v="1"/>
    <x v="1"/>
  </r>
  <r>
    <x v="40"/>
    <x v="40"/>
    <x v="3"/>
    <s v="John Butcher"/>
    <s v="Executive Director, Education and Youth Employment"/>
    <n v="106906"/>
    <m/>
    <m/>
    <m/>
    <m/>
    <n v="106906"/>
    <n v="20633"/>
    <n v="127539"/>
    <m/>
    <x v="1"/>
    <x v="1"/>
  </r>
  <r>
    <x v="40"/>
    <x v="40"/>
    <x v="3"/>
    <s v="Karen Yeomans"/>
    <s v="Executive Director, Economy and Communities"/>
    <n v="106906"/>
    <m/>
    <m/>
    <m/>
    <m/>
    <n v="106906"/>
    <n v="20633"/>
    <n v="127539"/>
    <m/>
    <x v="1"/>
    <x v="1"/>
  </r>
  <r>
    <x v="40"/>
    <x v="40"/>
    <x v="3"/>
    <s v="Laura Friel"/>
    <s v="Executive Director, Finance &amp; Corporate Support"/>
    <n v="106906"/>
    <m/>
    <m/>
    <m/>
    <m/>
    <n v="106906"/>
    <n v="20633"/>
    <n v="127539"/>
    <m/>
    <x v="1"/>
    <x v="1"/>
  </r>
  <r>
    <x v="40"/>
    <x v="40"/>
    <x v="3"/>
    <s v="Elma Murray"/>
    <s v="Chief Executive"/>
    <n v="133713"/>
    <m/>
    <m/>
    <m/>
    <m/>
    <n v="133713"/>
    <n v="25807"/>
    <n v="159520"/>
    <m/>
    <x v="2"/>
    <x v="1"/>
  </r>
  <r>
    <x v="41"/>
    <x v="41"/>
    <x v="0"/>
    <m/>
    <s v="Chief Executive"/>
    <n v="117000"/>
    <m/>
    <m/>
    <m/>
    <m/>
    <n v="117000"/>
    <n v="9000"/>
    <n v="126000"/>
    <m/>
    <x v="1"/>
    <x v="1"/>
  </r>
  <r>
    <x v="41"/>
    <x v="41"/>
    <x v="0"/>
    <m/>
    <s v="Director of Customers and Communities"/>
    <n v="113000"/>
    <m/>
    <m/>
    <m/>
    <m/>
    <n v="113000"/>
    <n v="19000"/>
    <n v="132000"/>
    <m/>
    <x v="1"/>
    <x v="1"/>
  </r>
  <r>
    <x v="42"/>
    <x v="42"/>
    <x v="0"/>
    <m/>
    <m/>
    <m/>
    <m/>
    <m/>
    <m/>
    <m/>
    <n v="0"/>
    <m/>
    <n v="0"/>
    <m/>
    <x v="0"/>
    <x v="1"/>
  </r>
  <r>
    <x v="43"/>
    <x v="43"/>
    <x v="3"/>
    <s v="Alistair Buchan"/>
    <s v="Chief Executive"/>
    <n v="104602"/>
    <n v="47"/>
    <m/>
    <m/>
    <n v="3600"/>
    <n v="108249"/>
    <n v="20775"/>
    <n v="129024"/>
    <m/>
    <x v="1"/>
    <x v="1"/>
  </r>
  <r>
    <x v="43"/>
    <x v="43"/>
    <x v="3"/>
    <s v="Wilfred Weir"/>
    <s v="Executive Director of Education, Leisure and Housing Services"/>
    <n v="88995"/>
    <m/>
    <m/>
    <m/>
    <m/>
    <n v="88995"/>
    <n v="17087"/>
    <n v="106082"/>
    <m/>
    <x v="1"/>
    <x v="1"/>
  </r>
  <r>
    <x v="43"/>
    <x v="43"/>
    <x v="3"/>
    <s v="Gavin Barr"/>
    <s v="Executive Director of Development and Infastructure "/>
    <n v="88995"/>
    <m/>
    <m/>
    <m/>
    <m/>
    <n v="88995"/>
    <n v="17087"/>
    <n v="106082"/>
    <m/>
    <x v="1"/>
    <x v="1"/>
  </r>
  <r>
    <x v="43"/>
    <x v="43"/>
    <x v="3"/>
    <s v="Gillian Morrison"/>
    <s v="Executive Director of Corporate Services"/>
    <n v="88995"/>
    <m/>
    <m/>
    <m/>
    <m/>
    <n v="88995"/>
    <n v="17087"/>
    <n v="106082"/>
    <m/>
    <x v="1"/>
    <x v="1"/>
  </r>
  <r>
    <x v="44"/>
    <x v="44"/>
    <x v="6"/>
    <m/>
    <s v="undisclosed"/>
    <n v="102500"/>
    <m/>
    <m/>
    <m/>
    <m/>
    <n v="102500"/>
    <m/>
    <n v="102500"/>
    <m/>
    <x v="1"/>
    <x v="1"/>
  </r>
  <r>
    <x v="44"/>
    <x v="44"/>
    <x v="6"/>
    <m/>
    <s v="Director of Adults &amp; Prevention"/>
    <n v="94000"/>
    <m/>
    <m/>
    <m/>
    <m/>
    <n v="94000"/>
    <n v="11000"/>
    <n v="105000"/>
    <m/>
    <x v="1"/>
    <x v="1"/>
  </r>
  <r>
    <x v="44"/>
    <x v="44"/>
    <x v="6"/>
    <m/>
    <s v="Director of Environment &amp; Leisure"/>
    <n v="94000"/>
    <m/>
    <m/>
    <m/>
    <m/>
    <n v="94000"/>
    <n v="11000"/>
    <n v="105000"/>
    <m/>
    <x v="1"/>
    <x v="1"/>
  </r>
  <r>
    <x v="44"/>
    <x v="44"/>
    <x v="6"/>
    <m/>
    <s v="Director of Finance &amp; Customer Services"/>
    <n v="94000"/>
    <m/>
    <m/>
    <m/>
    <m/>
    <n v="94000"/>
    <n v="11000"/>
    <n v="105000"/>
    <m/>
    <x v="1"/>
    <x v="1"/>
  </r>
  <r>
    <x v="44"/>
    <x v="44"/>
    <x v="6"/>
    <m/>
    <s v="Director of HR, Legal &amp; Corporate Services"/>
    <n v="91000"/>
    <m/>
    <m/>
    <m/>
    <n v="4000"/>
    <n v="95000"/>
    <n v="11000"/>
    <n v="106000"/>
    <m/>
    <x v="1"/>
    <x v="1"/>
  </r>
  <r>
    <x v="44"/>
    <x v="44"/>
    <x v="6"/>
    <m/>
    <s v="undisclosed"/>
    <n v="117500"/>
    <m/>
    <m/>
    <m/>
    <m/>
    <n v="117500"/>
    <m/>
    <n v="117500"/>
    <m/>
    <x v="1"/>
    <x v="1"/>
  </r>
  <r>
    <x v="44"/>
    <x v="44"/>
    <x v="6"/>
    <m/>
    <s v="Director of Children’s Services"/>
    <n v="112000"/>
    <m/>
    <m/>
    <m/>
    <m/>
    <n v="112000"/>
    <n v="13000"/>
    <n v="125000"/>
    <m/>
    <x v="1"/>
    <x v="1"/>
  </r>
  <r>
    <x v="44"/>
    <x v="44"/>
    <x v="6"/>
    <m/>
    <s v="Director of Public Health"/>
    <n v="111000"/>
    <m/>
    <m/>
    <m/>
    <m/>
    <n v="111000"/>
    <n v="16000"/>
    <n v="127000"/>
    <m/>
    <x v="1"/>
    <x v="1"/>
  </r>
  <r>
    <x v="44"/>
    <x v="44"/>
    <x v="6"/>
    <s v="Denise Park"/>
    <s v="Deputy Chief Executive"/>
    <n v="131000"/>
    <m/>
    <m/>
    <m/>
    <m/>
    <n v="131000"/>
    <n v="16000"/>
    <n v="147000"/>
    <m/>
    <x v="1"/>
    <x v="1"/>
  </r>
  <r>
    <x v="44"/>
    <x v="44"/>
    <x v="6"/>
    <m/>
    <s v="Director of Strategy &amp; Funding"/>
    <n v="72000"/>
    <m/>
    <m/>
    <n v="67000"/>
    <m/>
    <n v="139000"/>
    <n v="9000"/>
    <n v="148000"/>
    <m/>
    <x v="1"/>
    <x v="1"/>
  </r>
  <r>
    <x v="44"/>
    <x v="44"/>
    <x v="6"/>
    <s v="Harry Catherall"/>
    <s v="Chief Executive – Head of Paid Service"/>
    <n v="154000"/>
    <m/>
    <m/>
    <m/>
    <m/>
    <n v="154000"/>
    <n v="19000"/>
    <n v="173000"/>
    <m/>
    <x v="2"/>
    <x v="1"/>
  </r>
  <r>
    <x v="45"/>
    <x v="45"/>
    <x v="4"/>
    <m/>
    <s v="Executive Head of Corporate"/>
    <n v="84000"/>
    <m/>
    <m/>
    <m/>
    <n v="6000"/>
    <n v="90000"/>
    <n v="13000"/>
    <n v="103000"/>
    <m/>
    <x v="1"/>
    <x v="1"/>
  </r>
  <r>
    <x v="45"/>
    <x v="45"/>
    <x v="4"/>
    <m/>
    <s v="Executive Head of Community"/>
    <n v="84000"/>
    <m/>
    <m/>
    <m/>
    <n v="6000"/>
    <n v="90000"/>
    <n v="13000"/>
    <n v="103000"/>
    <m/>
    <x v="1"/>
    <x v="1"/>
  </r>
  <r>
    <x v="45"/>
    <x v="45"/>
    <x v="4"/>
    <m/>
    <s v="Executive Head of Finance"/>
    <n v="87000"/>
    <m/>
    <m/>
    <m/>
    <n v="6000"/>
    <n v="93000"/>
    <n v="13000"/>
    <n v="106000"/>
    <m/>
    <x v="1"/>
    <x v="1"/>
  </r>
  <r>
    <x v="45"/>
    <x v="45"/>
    <x v="4"/>
    <m/>
    <s v="Chief Executive"/>
    <n v="118000"/>
    <n v="6000"/>
    <m/>
    <n v="7000"/>
    <n v="1000"/>
    <n v="132000"/>
    <n v="19000"/>
    <n v="151000"/>
    <m/>
    <x v="2"/>
    <x v="1"/>
  </r>
  <r>
    <x v="46"/>
    <x v="46"/>
    <x v="4"/>
    <m/>
    <s v="Chief Operating Officer"/>
    <n v="98850"/>
    <n v="32"/>
    <m/>
    <m/>
    <n v="55"/>
    <n v="98937"/>
    <n v="15223"/>
    <n v="114160"/>
    <m/>
    <x v="1"/>
    <x v="1"/>
  </r>
  <r>
    <x v="46"/>
    <x v="46"/>
    <x v="4"/>
    <m/>
    <s v="Head of Personnel &amp; Training"/>
    <n v="66367"/>
    <n v="299"/>
    <m/>
    <n v="58395"/>
    <n v="3851"/>
    <n v="128912"/>
    <n v="17613"/>
    <n v="146525"/>
    <m/>
    <x v="1"/>
    <x v="1"/>
  </r>
  <r>
    <x v="46"/>
    <x v="46"/>
    <x v="4"/>
    <s v="Louise Round"/>
    <s v="Chief Executive"/>
    <n v="131827"/>
    <n v="202"/>
    <m/>
    <m/>
    <n v="1455"/>
    <n v="133484"/>
    <n v="19632"/>
    <n v="153116"/>
    <m/>
    <x v="2"/>
    <x v="1"/>
  </r>
  <r>
    <x v="46"/>
    <x v="46"/>
    <x v="4"/>
    <m/>
    <s v="Chief Community Services"/>
    <n v="78676"/>
    <n v="17"/>
    <m/>
    <n v="59957"/>
    <n v="3209"/>
    <n v="141859"/>
    <n v="11588"/>
    <n v="153447"/>
    <m/>
    <x v="2"/>
    <x v="1"/>
  </r>
  <r>
    <x v="46"/>
    <x v="46"/>
    <x v="4"/>
    <m/>
    <s v="Assistant Chief Executive"/>
    <n v="91716"/>
    <n v="58"/>
    <m/>
    <n v="74029"/>
    <n v="3851"/>
    <n v="169654"/>
    <n v="86268"/>
    <n v="255922"/>
    <m/>
    <x v="2"/>
    <x v="1"/>
  </r>
  <r>
    <x v="47"/>
    <x v="47"/>
    <x v="6"/>
    <m/>
    <s v="Director of Community &amp; Environmental Services"/>
    <n v="89826"/>
    <m/>
    <m/>
    <m/>
    <n v="82"/>
    <n v="89908"/>
    <n v="13294"/>
    <n v="103202"/>
    <m/>
    <x v="1"/>
    <x v="1"/>
  </r>
  <r>
    <x v="47"/>
    <x v="47"/>
    <x v="6"/>
    <m/>
    <s v="Director of Governance &amp; Partnership Services"/>
    <n v="89826"/>
    <m/>
    <m/>
    <m/>
    <n v="201"/>
    <n v="90027"/>
    <n v="13294"/>
    <n v="103321"/>
    <m/>
    <x v="1"/>
    <x v="1"/>
  </r>
  <r>
    <x v="47"/>
    <x v="47"/>
    <x v="6"/>
    <m/>
    <s v="Director of Childrens Services"/>
    <n v="90473"/>
    <m/>
    <m/>
    <m/>
    <m/>
    <n v="90473"/>
    <n v="13390"/>
    <n v="103863"/>
    <m/>
    <x v="1"/>
    <x v="1"/>
  </r>
  <r>
    <x v="47"/>
    <x v="47"/>
    <x v="6"/>
    <m/>
    <s v="Director of Resources"/>
    <n v="99377"/>
    <m/>
    <m/>
    <m/>
    <n v="1219"/>
    <n v="100596"/>
    <n v="14708"/>
    <n v="115304"/>
    <m/>
    <x v="1"/>
    <x v="1"/>
  </r>
  <r>
    <x v="47"/>
    <x v="47"/>
    <x v="6"/>
    <m/>
    <s v="Director of Public Health"/>
    <n v="105959"/>
    <n v="4841"/>
    <m/>
    <m/>
    <n v="391"/>
    <n v="111191"/>
    <n v="15237"/>
    <n v="126428"/>
    <m/>
    <x v="1"/>
    <x v="1"/>
  </r>
  <r>
    <x v="47"/>
    <x v="47"/>
    <x v="6"/>
    <s v="Neil Jack"/>
    <s v="Chief Executive"/>
    <n v="137914"/>
    <m/>
    <m/>
    <m/>
    <n v="122"/>
    <n v="138036"/>
    <n v="20411"/>
    <n v="158447"/>
    <m/>
    <x v="2"/>
    <x v="1"/>
  </r>
  <r>
    <x v="48"/>
    <x v="48"/>
    <x v="0"/>
    <m/>
    <s v="Managing Director"/>
    <n v="88095"/>
    <n v="3013"/>
    <m/>
    <m/>
    <m/>
    <n v="91108"/>
    <n v="14624"/>
    <n v="105732"/>
    <m/>
    <x v="1"/>
    <x v="1"/>
  </r>
  <r>
    <x v="49"/>
    <x v="49"/>
    <x v="3"/>
    <s v="M Joyce"/>
    <s v="Service Director Assets &amp; Infrastructure"/>
    <n v="84825"/>
    <n v="69"/>
    <m/>
    <m/>
    <m/>
    <n v="84894"/>
    <n v="15269"/>
    <n v="100163"/>
    <m/>
    <x v="1"/>
    <x v="1"/>
  </r>
  <r>
    <x v="49"/>
    <x v="49"/>
    <x v="3"/>
    <s v="KD Robertson"/>
    <s v="Chief Financial Officer"/>
    <n v="87140"/>
    <n v="11"/>
    <m/>
    <m/>
    <m/>
    <n v="87151"/>
    <n v="15649"/>
    <n v="102800"/>
    <m/>
    <x v="1"/>
    <x v="1"/>
  </r>
  <r>
    <x v="49"/>
    <x v="49"/>
    <x v="3"/>
    <s v="D Manson"/>
    <s v="Service Director Children &amp; Young People"/>
    <n v="87849"/>
    <m/>
    <m/>
    <m/>
    <m/>
    <n v="87849"/>
    <n v="15813"/>
    <n v="103662"/>
    <m/>
    <x v="1"/>
    <x v="1"/>
  </r>
  <r>
    <x v="49"/>
    <x v="49"/>
    <x v="3"/>
    <s v="JR Dickson"/>
    <s v="Executive Director"/>
    <n v="87935"/>
    <m/>
    <m/>
    <m/>
    <m/>
    <n v="87935"/>
    <n v="18918"/>
    <n v="106853"/>
    <m/>
    <x v="1"/>
    <x v="1"/>
  </r>
  <r>
    <x v="49"/>
    <x v="49"/>
    <x v="3"/>
    <s v="TM Logan"/>
    <s v="Chief Executive"/>
    <n v="120878"/>
    <m/>
    <m/>
    <m/>
    <n v="13848"/>
    <n v="134726"/>
    <n v="21577"/>
    <n v="156303"/>
    <m/>
    <x v="2"/>
    <x v="1"/>
  </r>
  <r>
    <x v="50"/>
    <x v="50"/>
    <x v="3"/>
    <s v="H Budge"/>
    <s v="Director - Children's Services"/>
    <n v="87206"/>
    <m/>
    <m/>
    <m/>
    <m/>
    <n v="87206"/>
    <n v="15000"/>
    <n v="102206"/>
    <m/>
    <x v="1"/>
    <x v="1"/>
  </r>
  <r>
    <x v="50"/>
    <x v="50"/>
    <x v="3"/>
    <s v="C Ferguson"/>
    <s v="Director - Corporate Services"/>
    <n v="87206"/>
    <n v="337"/>
    <m/>
    <m/>
    <m/>
    <n v="87543"/>
    <n v="18000"/>
    <n v="105543"/>
    <m/>
    <x v="1"/>
    <x v="1"/>
  </r>
  <r>
    <x v="50"/>
    <x v="50"/>
    <x v="3"/>
    <s v="M Boden"/>
    <s v="Chief Executive"/>
    <n v="87694"/>
    <n v="37"/>
    <m/>
    <m/>
    <m/>
    <n v="87731"/>
    <n v="18000"/>
    <n v="105731"/>
    <m/>
    <x v="1"/>
    <x v="1"/>
  </r>
  <r>
    <x v="50"/>
    <x v="50"/>
    <x v="3"/>
    <s v="N Grant"/>
    <s v="Director - Development Services"/>
    <n v="88542"/>
    <m/>
    <m/>
    <m/>
    <m/>
    <n v="88542"/>
    <n v="18000"/>
    <n v="106542"/>
    <m/>
    <x v="1"/>
    <x v="1"/>
  </r>
  <r>
    <x v="51"/>
    <x v="51"/>
    <x v="7"/>
    <m/>
    <s v="City Manager - Major Projects &amp; Infastructure"/>
    <n v="91829"/>
    <n v="45"/>
    <m/>
    <m/>
    <m/>
    <n v="91874"/>
    <n v="12644"/>
    <n v="104518"/>
    <m/>
    <x v="1"/>
    <x v="1"/>
  </r>
  <r>
    <x v="51"/>
    <x v="51"/>
    <x v="7"/>
    <m/>
    <s v="City HR Manager"/>
    <n v="91829"/>
    <m/>
    <m/>
    <m/>
    <m/>
    <n v="91829"/>
    <n v="13591"/>
    <n v="105420"/>
    <m/>
    <x v="1"/>
    <x v="1"/>
  </r>
  <r>
    <x v="51"/>
    <x v="51"/>
    <x v="7"/>
    <m/>
    <s v="City Safe &amp; Early Intervention Manager"/>
    <n v="91829"/>
    <m/>
    <m/>
    <m/>
    <m/>
    <n v="91829"/>
    <n v="13591"/>
    <n v="105420"/>
    <m/>
    <x v="1"/>
    <x v="1"/>
  </r>
  <r>
    <x v="51"/>
    <x v="51"/>
    <x v="7"/>
    <m/>
    <s v="Town Clerk"/>
    <n v="91829"/>
    <m/>
    <m/>
    <m/>
    <m/>
    <n v="91829"/>
    <n v="13591"/>
    <n v="105420"/>
    <m/>
    <x v="1"/>
    <x v="1"/>
  </r>
  <r>
    <x v="51"/>
    <x v="51"/>
    <x v="7"/>
    <m/>
    <s v="City Neighbourhoods &amp; Housing Manager"/>
    <n v="91829"/>
    <m/>
    <m/>
    <m/>
    <m/>
    <n v="91829"/>
    <n v="13591"/>
    <n v="105420"/>
    <m/>
    <x v="1"/>
    <x v="1"/>
  </r>
  <r>
    <x v="51"/>
    <x v="51"/>
    <x v="7"/>
    <m/>
    <s v="City Property &amp; Assets Manager"/>
    <n v="91829"/>
    <m/>
    <m/>
    <m/>
    <m/>
    <n v="91829"/>
    <n v="13591"/>
    <n v="105420"/>
    <m/>
    <x v="1"/>
    <x v="1"/>
  </r>
  <r>
    <x v="51"/>
    <x v="51"/>
    <x v="7"/>
    <m/>
    <s v="City Customer Services &amp; Transformational Manager"/>
    <n v="91829"/>
    <n v="35"/>
    <m/>
    <m/>
    <m/>
    <n v="91864"/>
    <n v="13591"/>
    <n v="105455"/>
    <m/>
    <x v="1"/>
    <x v="1"/>
  </r>
  <r>
    <x v="51"/>
    <x v="51"/>
    <x v="7"/>
    <m/>
    <s v="City Health &amp; Wellbeing Manager"/>
    <n v="91829"/>
    <n v="164"/>
    <m/>
    <m/>
    <m/>
    <n v="91993"/>
    <n v="13591"/>
    <n v="105584"/>
    <m/>
    <x v="1"/>
    <x v="1"/>
  </r>
  <r>
    <x v="51"/>
    <x v="51"/>
    <x v="7"/>
    <m/>
    <s v="City Adults Social Care Manager"/>
    <n v="91829"/>
    <n v="622"/>
    <m/>
    <m/>
    <m/>
    <n v="92451"/>
    <n v="13591"/>
    <n v="106042"/>
    <s v="No known pension contribution"/>
    <x v="1"/>
    <x v="1"/>
  </r>
  <r>
    <x v="51"/>
    <x v="51"/>
    <x v="7"/>
    <m/>
    <s v="Chief Executive Humber LEP"/>
    <n v="101000"/>
    <n v="2845"/>
    <m/>
    <m/>
    <m/>
    <n v="103845"/>
    <n v="14948"/>
    <n v="118793"/>
    <m/>
    <x v="1"/>
    <x v="1"/>
  </r>
  <r>
    <x v="51"/>
    <x v="51"/>
    <x v="7"/>
    <m/>
    <s v="Corporate Director Children &amp; Family Services"/>
    <n v="106471"/>
    <m/>
    <m/>
    <m/>
    <m/>
    <n v="106471"/>
    <n v="15758"/>
    <n v="122229"/>
    <m/>
    <x v="1"/>
    <x v="1"/>
  </r>
  <r>
    <x v="51"/>
    <x v="51"/>
    <x v="7"/>
    <m/>
    <s v="Director of Public Health"/>
    <n v="116150"/>
    <m/>
    <m/>
    <m/>
    <m/>
    <n v="116150"/>
    <n v="16702"/>
    <n v="132852"/>
    <m/>
    <x v="1"/>
    <x v="1"/>
  </r>
  <r>
    <x v="51"/>
    <x v="51"/>
    <x v="7"/>
    <m/>
    <s v="Director of Finance &amp; Transformation"/>
    <n v="116150"/>
    <m/>
    <m/>
    <m/>
    <m/>
    <n v="116150"/>
    <n v="17190"/>
    <n v="133340"/>
    <m/>
    <x v="1"/>
    <x v="1"/>
  </r>
  <r>
    <x v="51"/>
    <x v="51"/>
    <x v="7"/>
    <m/>
    <s v="Director of Regeneration"/>
    <n v="116150"/>
    <n v="261"/>
    <m/>
    <m/>
    <m/>
    <n v="116411"/>
    <n v="17190"/>
    <n v="133601"/>
    <s v="No known pension contribution"/>
    <x v="1"/>
    <x v="1"/>
  </r>
  <r>
    <x v="51"/>
    <x v="51"/>
    <x v="7"/>
    <m/>
    <s v="Deputy Chief Executive"/>
    <n v="120190"/>
    <n v="94"/>
    <m/>
    <m/>
    <m/>
    <n v="120284"/>
    <n v="17788"/>
    <n v="138072"/>
    <m/>
    <x v="1"/>
    <x v="1"/>
  </r>
  <r>
    <x v="51"/>
    <x v="51"/>
    <x v="7"/>
    <s v="M Jukes"/>
    <s v="Chief Executive"/>
    <n v="153015"/>
    <n v="673"/>
    <m/>
    <m/>
    <m/>
    <n v="153688"/>
    <n v="22646"/>
    <n v="176334"/>
    <m/>
    <x v="2"/>
    <x v="1"/>
  </r>
  <r>
    <x v="52"/>
    <x v="52"/>
    <x v="4"/>
    <m/>
    <s v="Strategic Director"/>
    <n v="92566"/>
    <n v="3342"/>
    <m/>
    <m/>
    <n v="4687"/>
    <n v="100595"/>
    <n v="15216"/>
    <n v="115811"/>
    <m/>
    <x v="1"/>
    <x v="1"/>
  </r>
  <r>
    <x v="52"/>
    <x v="52"/>
    <x v="4"/>
    <m/>
    <s v="Executive Director"/>
    <n v="45102"/>
    <n v="1828"/>
    <m/>
    <n v="132344"/>
    <n v="1689"/>
    <n v="180963"/>
    <n v="6101"/>
    <n v="187064"/>
    <m/>
    <x v="2"/>
    <x v="1"/>
  </r>
  <r>
    <x v="53"/>
    <x v="53"/>
    <x v="7"/>
    <m/>
    <s v="Chief Executive"/>
    <n v="98848"/>
    <m/>
    <n v="5000"/>
    <n v="7823"/>
    <m/>
    <n v="111671"/>
    <n v="19655"/>
    <n v="131326"/>
    <m/>
    <x v="1"/>
    <x v="1"/>
  </r>
  <r>
    <x v="54"/>
    <x v="54"/>
    <x v="7"/>
    <m/>
    <s v="Deputy Chief Executive"/>
    <n v="95370"/>
    <m/>
    <m/>
    <m/>
    <m/>
    <n v="95370"/>
    <n v="15736"/>
    <n v="111106"/>
    <m/>
    <x v="1"/>
    <x v="1"/>
  </r>
  <r>
    <x v="54"/>
    <x v="54"/>
    <x v="7"/>
    <m/>
    <s v="Chief Executive"/>
    <n v="115370"/>
    <m/>
    <m/>
    <m/>
    <m/>
    <n v="115370"/>
    <n v="19036"/>
    <n v="134406"/>
    <m/>
    <x v="1"/>
    <x v="1"/>
  </r>
  <r>
    <x v="55"/>
    <x v="55"/>
    <x v="4"/>
    <m/>
    <s v="Head of Democratic and Legal                    "/>
    <n v="87916"/>
    <m/>
    <m/>
    <m/>
    <m/>
    <n v="87916"/>
    <n v="12605"/>
    <n v="100521"/>
    <m/>
    <x v="1"/>
    <x v="1"/>
  </r>
  <r>
    <x v="55"/>
    <x v="55"/>
    <x v="4"/>
    <m/>
    <s v="Strategic Director"/>
    <n v="96770"/>
    <m/>
    <m/>
    <m/>
    <m/>
    <n v="96770"/>
    <n v="13742"/>
    <n v="110512"/>
    <m/>
    <x v="1"/>
    <x v="1"/>
  </r>
  <r>
    <x v="55"/>
    <x v="55"/>
    <x v="4"/>
    <m/>
    <s v="Chief Executive"/>
    <n v="128584"/>
    <m/>
    <m/>
    <m/>
    <m/>
    <n v="128584"/>
    <m/>
    <n v="128584"/>
    <m/>
    <x v="1"/>
    <x v="1"/>
  </r>
  <r>
    <x v="55"/>
    <x v="55"/>
    <x v="4"/>
    <m/>
    <s v="Deputy Chief Executive"/>
    <n v="117415"/>
    <m/>
    <m/>
    <m/>
    <m/>
    <n v="117415"/>
    <n v="17119"/>
    <n v="134534"/>
    <m/>
    <x v="1"/>
    <x v="1"/>
  </r>
  <r>
    <x v="56"/>
    <x v="56"/>
    <x v="7"/>
    <m/>
    <s v="undisclosed"/>
    <n v="102500"/>
    <m/>
    <m/>
    <m/>
    <m/>
    <n v="102500"/>
    <m/>
    <n v="102500"/>
    <m/>
    <x v="1"/>
    <x v="1"/>
  </r>
  <r>
    <x v="56"/>
    <x v="56"/>
    <x v="7"/>
    <m/>
    <s v="undisclosed"/>
    <n v="107500"/>
    <m/>
    <m/>
    <m/>
    <m/>
    <n v="107500"/>
    <m/>
    <n v="107500"/>
    <m/>
    <x v="1"/>
    <x v="1"/>
  </r>
  <r>
    <x v="56"/>
    <x v="56"/>
    <x v="7"/>
    <m/>
    <s v="Environment and Neighbourhood Services"/>
    <n v="106000"/>
    <n v="3000"/>
    <m/>
    <m/>
    <m/>
    <n v="109000"/>
    <n v="16000"/>
    <n v="125000"/>
    <m/>
    <x v="1"/>
    <x v="1"/>
  </r>
  <r>
    <x v="56"/>
    <x v="56"/>
    <x v="7"/>
    <m/>
    <s v="Director of Planning and Economic Regeneration"/>
    <n v="132000"/>
    <n v="5000"/>
    <m/>
    <m/>
    <m/>
    <n v="137000"/>
    <m/>
    <n v="137000"/>
    <m/>
    <x v="1"/>
    <x v="1"/>
  </r>
  <r>
    <x v="56"/>
    <x v="56"/>
    <x v="7"/>
    <m/>
    <s v="Corporate Resources                                             "/>
    <n v="119000"/>
    <n v="4000"/>
    <m/>
    <m/>
    <m/>
    <n v="123000"/>
    <n v="18000"/>
    <n v="141000"/>
    <m/>
    <x v="1"/>
    <x v="1"/>
  </r>
  <r>
    <x v="56"/>
    <x v="56"/>
    <x v="7"/>
    <m/>
    <s v="Corporate Strategy &amp; Commissioning"/>
    <n v="119000"/>
    <n v="5000"/>
    <m/>
    <m/>
    <m/>
    <n v="124000"/>
    <n v="18000"/>
    <n v="142000"/>
    <m/>
    <x v="1"/>
    <x v="1"/>
  </r>
  <r>
    <x v="56"/>
    <x v="56"/>
    <x v="7"/>
    <m/>
    <s v="Public Health"/>
    <n v="133000"/>
    <m/>
    <m/>
    <m/>
    <m/>
    <n v="133000"/>
    <n v="17000"/>
    <n v="150000"/>
    <m/>
    <x v="1"/>
    <x v="1"/>
  </r>
  <r>
    <x v="56"/>
    <x v="56"/>
    <x v="7"/>
    <m/>
    <s v="Children, Family &amp; Schools"/>
    <n v="123000"/>
    <n v="4000"/>
    <m/>
    <m/>
    <n v="5000"/>
    <n v="132000"/>
    <n v="19000"/>
    <n v="151000"/>
    <m/>
    <x v="2"/>
    <x v="1"/>
  </r>
  <r>
    <x v="56"/>
    <x v="56"/>
    <x v="7"/>
    <s v="Caroline Lacey                                                        "/>
    <s v="Chief Executive"/>
    <n v="160000"/>
    <n v="5000"/>
    <m/>
    <m/>
    <m/>
    <n v="165000"/>
    <n v="24000"/>
    <n v="189000"/>
    <m/>
    <x v="2"/>
    <x v="1"/>
  </r>
  <r>
    <x v="57"/>
    <x v="57"/>
    <x v="3"/>
    <s v="D Hutchison"/>
    <s v="Director of Educational Services "/>
    <n v="98453"/>
    <m/>
    <m/>
    <m/>
    <m/>
    <n v="98453"/>
    <n v="19001"/>
    <n v="117454"/>
    <m/>
    <x v="1"/>
    <x v="1"/>
  </r>
  <r>
    <x v="57"/>
    <x v="57"/>
    <x v="3"/>
    <s v="L Bloomer"/>
    <s v="Executive Director - Economy, Neighbourhood &amp; Environment"/>
    <n v="109111"/>
    <m/>
    <m/>
    <m/>
    <m/>
    <n v="109111"/>
    <n v="20888"/>
    <n v="129999"/>
    <m/>
    <x v="1"/>
    <x v="1"/>
  </r>
  <r>
    <x v="57"/>
    <x v="57"/>
    <x v="3"/>
    <s v="T Eltringham"/>
    <s v="Director of Health &amp; Social Care Partnership"/>
    <n v="110547"/>
    <m/>
    <m/>
    <m/>
    <m/>
    <n v="110547"/>
    <n v="21336"/>
    <n v="131883"/>
    <m/>
    <x v="1"/>
    <x v="1"/>
  </r>
  <r>
    <x v="57"/>
    <x v="57"/>
    <x v="3"/>
    <s v="V Andrews"/>
    <s v="Executive Director - Resources, Governance &amp; Organisation"/>
    <n v="111232"/>
    <m/>
    <m/>
    <m/>
    <m/>
    <n v="111232"/>
    <n v="20888"/>
    <n v="132120"/>
    <m/>
    <x v="1"/>
    <x v="1"/>
  </r>
  <r>
    <x v="57"/>
    <x v="57"/>
    <x v="3"/>
    <s v="E Howat"/>
    <s v="Chief Executive"/>
    <n v="130422"/>
    <m/>
    <m/>
    <m/>
    <m/>
    <n v="130422"/>
    <n v="25171"/>
    <n v="155593"/>
    <m/>
    <x v="2"/>
    <x v="1"/>
  </r>
  <r>
    <x v="58"/>
    <x v="58"/>
    <x v="3"/>
    <m/>
    <s v="undisclosed"/>
    <n v="112500"/>
    <m/>
    <m/>
    <m/>
    <m/>
    <n v="112500"/>
    <m/>
    <n v="112500"/>
    <m/>
    <x v="1"/>
    <x v="1"/>
  </r>
  <r>
    <x v="58"/>
    <x v="58"/>
    <x v="3"/>
    <s v="T McDaid                                                                                          "/>
    <s v="Executive Director of Education Resources"/>
    <n v="126479"/>
    <m/>
    <m/>
    <m/>
    <m/>
    <n v="126479"/>
    <n v="24411"/>
    <n v="150890"/>
    <m/>
    <x v="2"/>
    <x v="1"/>
  </r>
  <r>
    <x v="58"/>
    <x v="58"/>
    <x v="3"/>
    <s v="V De Souza                                                                                       "/>
    <s v="Executive Director of Health and Social Care"/>
    <n v="128257"/>
    <m/>
    <m/>
    <m/>
    <m/>
    <n v="128257"/>
    <n v="24754"/>
    <n v="153011"/>
    <m/>
    <x v="2"/>
    <x v="1"/>
  </r>
  <r>
    <x v="58"/>
    <x v="58"/>
    <x v="3"/>
    <s v="D Lowe                                                                                              "/>
    <s v="Executive Director of Housing and Technical Resources"/>
    <n v="128257"/>
    <m/>
    <m/>
    <m/>
    <m/>
    <n v="128257"/>
    <n v="24754"/>
    <n v="153011"/>
    <m/>
    <x v="2"/>
    <x v="1"/>
  </r>
  <r>
    <x v="58"/>
    <x v="58"/>
    <x v="3"/>
    <s v="M McGlynn                                                                                        "/>
    <s v="Executive Director of Community and Enterprise Resources"/>
    <n v="128457"/>
    <m/>
    <m/>
    <m/>
    <m/>
    <n v="128457"/>
    <n v="24754"/>
    <n v="153211"/>
    <m/>
    <x v="2"/>
    <x v="1"/>
  </r>
  <r>
    <x v="58"/>
    <x v="58"/>
    <x v="3"/>
    <s v="P Manning                                                                                         "/>
    <s v="Executive Director of Finance and Corporate Resources"/>
    <n v="137203"/>
    <m/>
    <m/>
    <m/>
    <m/>
    <n v="137203"/>
    <n v="25805"/>
    <n v="163008"/>
    <m/>
    <x v="2"/>
    <x v="1"/>
  </r>
  <r>
    <x v="58"/>
    <x v="58"/>
    <x v="3"/>
    <s v="L Freeland                                                                                         "/>
    <s v="Chief Executive"/>
    <n v="177188"/>
    <m/>
    <m/>
    <m/>
    <m/>
    <n v="177188"/>
    <n v="34197"/>
    <n v="211385"/>
    <m/>
    <x v="2"/>
    <x v="1"/>
  </r>
  <r>
    <x v="59"/>
    <x v="59"/>
    <x v="7"/>
    <m/>
    <s v="Director of Corporate Affairs"/>
    <n v="86243"/>
    <n v="38"/>
    <m/>
    <m/>
    <m/>
    <n v="86281"/>
    <n v="15524"/>
    <n v="101805"/>
    <m/>
    <x v="1"/>
    <x v="1"/>
  </r>
  <r>
    <x v="59"/>
    <x v="59"/>
    <x v="7"/>
    <m/>
    <s v="Director, Harrogate Convention Centre"/>
    <n v="97756"/>
    <m/>
    <m/>
    <m/>
    <m/>
    <n v="97756"/>
    <n v="17596"/>
    <n v="115352"/>
    <m/>
    <x v="1"/>
    <x v="1"/>
  </r>
  <r>
    <x v="59"/>
    <x v="59"/>
    <x v="7"/>
    <m/>
    <s v="Chief Executive"/>
    <n v="120259"/>
    <n v="200"/>
    <m/>
    <m/>
    <m/>
    <n v="120459"/>
    <n v="22355"/>
    <n v="142814"/>
    <m/>
    <x v="1"/>
    <x v="1"/>
  </r>
  <r>
    <x v="60"/>
    <x v="60"/>
    <x v="0"/>
    <m/>
    <s v="Director – Prevention &amp; Early Health"/>
    <n v="88522"/>
    <n v="20"/>
    <m/>
    <m/>
    <m/>
    <n v="88542"/>
    <n v="13278"/>
    <n v="101820"/>
    <m/>
    <x v="1"/>
    <x v="1"/>
  </r>
  <r>
    <x v="60"/>
    <x v="60"/>
    <x v="0"/>
    <m/>
    <s v="Director - Economy &amp; Growth"/>
    <n v="92728"/>
    <m/>
    <m/>
    <m/>
    <m/>
    <n v="92728"/>
    <n v="13909"/>
    <n v="106637"/>
    <m/>
    <x v="1"/>
    <x v="1"/>
  </r>
  <r>
    <x v="60"/>
    <x v="60"/>
    <x v="0"/>
    <m/>
    <s v="undisclosed"/>
    <n v="107500"/>
    <m/>
    <m/>
    <m/>
    <m/>
    <n v="107500"/>
    <m/>
    <n v="107500"/>
    <m/>
    <x v="1"/>
    <x v="1"/>
  </r>
  <r>
    <x v="60"/>
    <x v="60"/>
    <x v="0"/>
    <m/>
    <s v="Director – Finance Operations &amp; Resources"/>
    <n v="93645"/>
    <m/>
    <m/>
    <m/>
    <m/>
    <n v="93645"/>
    <n v="14047"/>
    <n v="107692"/>
    <m/>
    <x v="1"/>
    <x v="1"/>
  </r>
  <r>
    <x v="60"/>
    <x v="60"/>
    <x v="0"/>
    <m/>
    <s v="Director - Health &amp; Wellbeing"/>
    <n v="92728"/>
    <n v="17"/>
    <n v="3954"/>
    <m/>
    <m/>
    <n v="96699"/>
    <n v="13903"/>
    <n v="110602"/>
    <m/>
    <x v="1"/>
    <x v="1"/>
  </r>
  <r>
    <x v="60"/>
    <x v="60"/>
    <x v="0"/>
    <m/>
    <s v="Deputy Chief Executive"/>
    <n v="120000"/>
    <n v="90"/>
    <m/>
    <m/>
    <m/>
    <n v="120090"/>
    <n v="18000"/>
    <n v="138090"/>
    <m/>
    <x v="1"/>
    <x v="1"/>
  </r>
  <r>
    <x v="60"/>
    <x v="60"/>
    <x v="0"/>
    <s v=" R Walsh"/>
    <s v="Chief Executive"/>
    <n v="155000"/>
    <m/>
    <m/>
    <m/>
    <m/>
    <n v="155000"/>
    <n v="23250"/>
    <n v="178250"/>
    <m/>
    <x v="2"/>
    <x v="1"/>
  </r>
  <r>
    <x v="60"/>
    <x v="60"/>
    <x v="0"/>
    <m/>
    <s v="Director - Children's Social Care_x000a_"/>
    <n v="85363"/>
    <n v="7"/>
    <m/>
    <n v="108000"/>
    <m/>
    <n v="193370"/>
    <n v="12804"/>
    <n v="206174"/>
    <m/>
    <x v="2"/>
    <x v="1"/>
  </r>
  <r>
    <x v="61"/>
    <x v="61"/>
    <x v="8"/>
    <m/>
    <s v="Chief Executive"/>
    <n v="88327"/>
    <n v="5358"/>
    <m/>
    <m/>
    <m/>
    <n v="93685"/>
    <n v="17665"/>
    <n v="111350"/>
    <m/>
    <x v="1"/>
    <x v="1"/>
  </r>
  <r>
    <x v="62"/>
    <x v="62"/>
    <x v="8"/>
    <m/>
    <s v="Managing Director"/>
    <n v="91218"/>
    <n v="838"/>
    <m/>
    <n v="46042"/>
    <m/>
    <n v="138098"/>
    <n v="2532"/>
    <n v="140630"/>
    <m/>
    <x v="1"/>
    <x v="1"/>
  </r>
  <r>
    <x v="63"/>
    <x v="63"/>
    <x v="0"/>
    <m/>
    <s v="Director of Business Development"/>
    <n v="84992"/>
    <m/>
    <n v="5100"/>
    <m/>
    <m/>
    <n v="90092"/>
    <n v="13344"/>
    <n v="103436"/>
    <m/>
    <x v="1"/>
    <x v="1"/>
  </r>
  <r>
    <x v="63"/>
    <x v="63"/>
    <x v="0"/>
    <m/>
    <s v="Director of Governance and Partnerships"/>
    <n v="84992"/>
    <m/>
    <n v="5100"/>
    <m/>
    <m/>
    <n v="90092"/>
    <n v="13344"/>
    <n v="103436"/>
    <m/>
    <x v="1"/>
    <x v="1"/>
  </r>
  <r>
    <x v="63"/>
    <x v="63"/>
    <x v="0"/>
    <m/>
    <s v="Director of Operations"/>
    <n v="89627"/>
    <m/>
    <n v="7551"/>
    <m/>
    <m/>
    <n v="97178"/>
    <n v="14071"/>
    <n v="111249"/>
    <m/>
    <x v="1"/>
    <x v="1"/>
  </r>
  <r>
    <x v="63"/>
    <x v="63"/>
    <x v="0"/>
    <m/>
    <s v="Director of Learning, Skills &amp; Culture"/>
    <n v="91910"/>
    <m/>
    <n v="5515"/>
    <m/>
    <m/>
    <n v="97425"/>
    <n v="14430"/>
    <n v="111855"/>
    <m/>
    <x v="1"/>
    <x v="1"/>
  </r>
  <r>
    <x v="63"/>
    <x v="63"/>
    <x v="0"/>
    <m/>
    <s v="Director of Adults &amp; Community Well-being"/>
    <n v="95950"/>
    <m/>
    <n v="5757"/>
    <m/>
    <m/>
    <n v="101707"/>
    <n v="15064"/>
    <n v="116771"/>
    <m/>
    <x v="1"/>
    <x v="1"/>
  </r>
  <r>
    <x v="63"/>
    <x v="63"/>
    <x v="0"/>
    <m/>
    <s v="Director of Children &amp; Community Resilience"/>
    <n v="99485"/>
    <m/>
    <n v="6594"/>
    <m/>
    <m/>
    <n v="106079"/>
    <n v="15717"/>
    <n v="121796"/>
    <m/>
    <x v="1"/>
    <x v="1"/>
  </r>
  <r>
    <x v="63"/>
    <x v="63"/>
    <x v="0"/>
    <m/>
    <s v="Executive Director Commercial"/>
    <n v="136350"/>
    <m/>
    <n v="8181"/>
    <m/>
    <m/>
    <n v="144531"/>
    <n v="21407"/>
    <n v="165938"/>
    <m/>
    <x v="2"/>
    <x v="1"/>
  </r>
  <r>
    <x v="63"/>
    <x v="63"/>
    <x v="0"/>
    <m/>
    <s v="Head of Paid Service and Executive Director of People and Transformation"/>
    <n v="145440"/>
    <m/>
    <n v="8726"/>
    <m/>
    <m/>
    <n v="154166"/>
    <n v="23289"/>
    <n v="177455"/>
    <m/>
    <x v="2"/>
    <x v="1"/>
  </r>
  <r>
    <x v="64"/>
    <x v="64"/>
    <x v="7"/>
    <m/>
    <s v="Chief Executive"/>
    <n v="96767"/>
    <n v="1041"/>
    <m/>
    <m/>
    <m/>
    <n v="97808"/>
    <n v="18095"/>
    <n v="115903"/>
    <m/>
    <x v="1"/>
    <x v="1"/>
  </r>
  <r>
    <x v="65"/>
    <x v="65"/>
    <x v="3"/>
    <m/>
    <s v="C Beattie: Director of Children, Communities &amp; Enterprise"/>
    <n v="89113"/>
    <n v="35"/>
    <m/>
    <m/>
    <m/>
    <n v="89148"/>
    <n v="19159"/>
    <n v="108307"/>
    <m/>
    <x v="1"/>
    <x v="1"/>
  </r>
  <r>
    <x v="65"/>
    <x v="65"/>
    <x v="3"/>
    <m/>
    <s v="S Carruth: Chief Executive"/>
    <n v="114770"/>
    <n v="231"/>
    <m/>
    <m/>
    <m/>
    <n v="115001"/>
    <n v="24675"/>
    <n v="139676"/>
    <m/>
    <x v="1"/>
    <x v="1"/>
  </r>
  <r>
    <x v="66"/>
    <x v="66"/>
    <x v="3"/>
    <s v="Gayle Gorman"/>
    <s v="Depute Chief Executive (Director or Education and Children's Services)_x000a_"/>
    <n v="85216"/>
    <m/>
    <m/>
    <s v="."/>
    <m/>
    <n v="85216"/>
    <n v="15106"/>
    <n v="100322"/>
    <m/>
    <x v="1"/>
    <x v="1"/>
  </r>
  <r>
    <x v="66"/>
    <x v="66"/>
    <x v="3"/>
    <s v="Marc Cole"/>
    <s v="City Centre Director"/>
    <n v="81858"/>
    <m/>
    <m/>
    <n v="4042"/>
    <m/>
    <n v="85900"/>
    <n v="15214"/>
    <n v="101114"/>
    <m/>
    <x v="1"/>
    <x v="1"/>
  </r>
  <r>
    <x v="66"/>
    <x v="66"/>
    <x v="3"/>
    <s v="Bernadette Oidey"/>
    <s v="Chief Social Work Officer"/>
    <n v="85135"/>
    <m/>
    <m/>
    <m/>
    <m/>
    <n v="85135"/>
    <n v="16431"/>
    <n v="101566"/>
    <s v="No employee paid over £100,000"/>
    <x v="1"/>
    <x v="1"/>
  </r>
  <r>
    <x v="66"/>
    <x v="66"/>
    <x v="3"/>
    <s v="Fraser Bell"/>
    <s v="Head of Legal and Democratic Services"/>
    <n v="85635"/>
    <m/>
    <m/>
    <m/>
    <m/>
    <n v="85635"/>
    <n v="16431"/>
    <n v="102066"/>
    <m/>
    <x v="1"/>
    <x v="1"/>
  </r>
  <r>
    <x v="66"/>
    <x v="66"/>
    <x v="3"/>
    <s v="Steven Wh}te"/>
    <s v="Director of Resources"/>
    <n v="92851"/>
    <m/>
    <m/>
    <m/>
    <m/>
    <n v="92851"/>
    <n v="17872"/>
    <n v="110723"/>
    <m/>
    <x v="1"/>
    <x v="1"/>
  </r>
  <r>
    <x v="66"/>
    <x v="66"/>
    <x v="3"/>
    <s v="Angela Scott"/>
    <s v="Chief Executive"/>
    <n v="153801"/>
    <m/>
    <m/>
    <m/>
    <m/>
    <n v="153801"/>
    <n v="28913"/>
    <n v="182714"/>
    <m/>
    <x v="2"/>
    <x v="1"/>
  </r>
  <r>
    <x v="66"/>
    <x v="66"/>
    <x v="3"/>
    <s v="Ciaran Monaghan"/>
    <s v="Head of Service, Office of Chief Executive"/>
    <n v="51692"/>
    <m/>
    <m/>
    <n v="188093"/>
    <m/>
    <n v="239785"/>
    <n v="9176"/>
    <n v="248961"/>
    <m/>
    <x v="2"/>
    <x v="1"/>
  </r>
  <r>
    <x v="66"/>
    <x v="66"/>
    <x v="3"/>
    <m/>
    <s v="undisclosed"/>
    <n v="102500"/>
    <m/>
    <m/>
    <m/>
    <m/>
    <n v="102500"/>
    <m/>
    <n v="102500"/>
    <m/>
    <x v="1"/>
    <x v="1"/>
  </r>
  <r>
    <x v="66"/>
    <x v="66"/>
    <x v="3"/>
    <m/>
    <s v="undisclosed"/>
    <n v="102500"/>
    <m/>
    <m/>
    <m/>
    <m/>
    <n v="102500"/>
    <m/>
    <n v="102500"/>
    <m/>
    <x v="1"/>
    <x v="1"/>
  </r>
  <r>
    <x v="66"/>
    <x v="66"/>
    <x v="3"/>
    <m/>
    <s v="undisclosed"/>
    <n v="107500"/>
    <m/>
    <m/>
    <m/>
    <m/>
    <n v="107500"/>
    <m/>
    <n v="107500"/>
    <m/>
    <x v="1"/>
    <x v="1"/>
  </r>
  <r>
    <x v="66"/>
    <x v="66"/>
    <x v="3"/>
    <m/>
    <s v="undisclosed"/>
    <n v="107500"/>
    <m/>
    <m/>
    <m/>
    <m/>
    <n v="107500"/>
    <m/>
    <n v="107500"/>
    <m/>
    <x v="1"/>
    <x v="1"/>
  </r>
  <r>
    <x v="66"/>
    <x v="66"/>
    <x v="3"/>
    <m/>
    <s v="undisclosed"/>
    <n v="107500"/>
    <m/>
    <m/>
    <m/>
    <m/>
    <n v="107500"/>
    <m/>
    <n v="107500"/>
    <m/>
    <x v="1"/>
    <x v="1"/>
  </r>
  <r>
    <x v="66"/>
    <x v="66"/>
    <x v="3"/>
    <m/>
    <s v="undisclosed"/>
    <n v="112500"/>
    <m/>
    <m/>
    <m/>
    <m/>
    <n v="112500"/>
    <m/>
    <n v="112500"/>
    <m/>
    <x v="1"/>
    <x v="1"/>
  </r>
  <r>
    <x v="66"/>
    <x v="66"/>
    <x v="3"/>
    <m/>
    <s v="undisclosed"/>
    <n v="112500"/>
    <m/>
    <m/>
    <m/>
    <m/>
    <n v="112500"/>
    <m/>
    <n v="112500"/>
    <m/>
    <x v="1"/>
    <x v="1"/>
  </r>
  <r>
    <x v="66"/>
    <x v="66"/>
    <x v="3"/>
    <m/>
    <s v="undisclosed"/>
    <n v="117500"/>
    <m/>
    <m/>
    <m/>
    <m/>
    <n v="117500"/>
    <m/>
    <n v="117500"/>
    <m/>
    <x v="1"/>
    <x v="1"/>
  </r>
  <r>
    <x v="66"/>
    <x v="66"/>
    <x v="3"/>
    <m/>
    <s v="undisclosed"/>
    <n v="117500"/>
    <m/>
    <m/>
    <m/>
    <m/>
    <n v="117500"/>
    <m/>
    <n v="117500"/>
    <m/>
    <x v="1"/>
    <x v="1"/>
  </r>
  <r>
    <x v="66"/>
    <x v="66"/>
    <x v="3"/>
    <m/>
    <s v="undisclosed"/>
    <n v="122500"/>
    <m/>
    <m/>
    <m/>
    <m/>
    <n v="122500"/>
    <m/>
    <n v="122500"/>
    <m/>
    <x v="1"/>
    <x v="1"/>
  </r>
  <r>
    <x v="66"/>
    <x v="66"/>
    <x v="3"/>
    <m/>
    <s v="undisclosed"/>
    <n v="127500"/>
    <m/>
    <m/>
    <m/>
    <m/>
    <n v="127500"/>
    <m/>
    <n v="127500"/>
    <m/>
    <x v="1"/>
    <x v="1"/>
  </r>
  <r>
    <x v="66"/>
    <x v="66"/>
    <x v="3"/>
    <m/>
    <s v="undisclosed"/>
    <n v="127500"/>
    <m/>
    <m/>
    <m/>
    <m/>
    <n v="127500"/>
    <m/>
    <n v="127500"/>
    <m/>
    <x v="1"/>
    <x v="1"/>
  </r>
  <r>
    <x v="66"/>
    <x v="66"/>
    <x v="3"/>
    <m/>
    <s v="undisclosed"/>
    <n v="132500"/>
    <m/>
    <m/>
    <m/>
    <m/>
    <n v="132500"/>
    <m/>
    <n v="132500"/>
    <m/>
    <x v="1"/>
    <x v="1"/>
  </r>
  <r>
    <x v="66"/>
    <x v="66"/>
    <x v="3"/>
    <m/>
    <s v="undisclosed"/>
    <n v="132500"/>
    <m/>
    <m/>
    <m/>
    <m/>
    <n v="132500"/>
    <m/>
    <n v="132500"/>
    <m/>
    <x v="1"/>
    <x v="1"/>
  </r>
  <r>
    <x v="66"/>
    <x v="66"/>
    <x v="3"/>
    <m/>
    <s v="undisclosed"/>
    <n v="142500"/>
    <m/>
    <m/>
    <m/>
    <m/>
    <n v="142500"/>
    <m/>
    <n v="142500"/>
    <m/>
    <x v="1"/>
    <x v="1"/>
  </r>
  <r>
    <x v="66"/>
    <x v="66"/>
    <x v="3"/>
    <m/>
    <s v="undisclosed"/>
    <n v="147500"/>
    <m/>
    <m/>
    <m/>
    <m/>
    <n v="147500"/>
    <m/>
    <n v="147500"/>
    <m/>
    <x v="1"/>
    <x v="1"/>
  </r>
  <r>
    <x v="66"/>
    <x v="66"/>
    <x v="3"/>
    <m/>
    <s v="undisclosed"/>
    <n v="152500"/>
    <m/>
    <m/>
    <m/>
    <m/>
    <n v="152500"/>
    <m/>
    <n v="152500"/>
    <m/>
    <x v="2"/>
    <x v="1"/>
  </r>
  <r>
    <x v="66"/>
    <x v="66"/>
    <x v="3"/>
    <m/>
    <s v="undisclosed"/>
    <n v="157500"/>
    <m/>
    <m/>
    <m/>
    <m/>
    <n v="157500"/>
    <m/>
    <n v="157500"/>
    <m/>
    <x v="2"/>
    <x v="1"/>
  </r>
  <r>
    <x v="66"/>
    <x v="66"/>
    <x v="3"/>
    <m/>
    <s v="undisclosed"/>
    <n v="162500"/>
    <m/>
    <m/>
    <m/>
    <m/>
    <n v="162500"/>
    <m/>
    <n v="162500"/>
    <m/>
    <x v="2"/>
    <x v="1"/>
  </r>
  <r>
    <x v="66"/>
    <x v="66"/>
    <x v="3"/>
    <m/>
    <s v="undisclosed"/>
    <n v="167500"/>
    <m/>
    <m/>
    <m/>
    <m/>
    <n v="167500"/>
    <m/>
    <n v="167500"/>
    <m/>
    <x v="2"/>
    <x v="1"/>
  </r>
  <r>
    <x v="66"/>
    <x v="66"/>
    <x v="3"/>
    <m/>
    <s v="undisclosed"/>
    <n v="167500"/>
    <m/>
    <m/>
    <m/>
    <m/>
    <n v="167500"/>
    <m/>
    <n v="167500"/>
    <m/>
    <x v="2"/>
    <x v="1"/>
  </r>
  <r>
    <x v="66"/>
    <x v="66"/>
    <x v="3"/>
    <m/>
    <s v="undisclosed"/>
    <n v="172500"/>
    <m/>
    <m/>
    <m/>
    <m/>
    <n v="172500"/>
    <m/>
    <n v="172500"/>
    <m/>
    <x v="2"/>
    <x v="1"/>
  </r>
  <r>
    <x v="66"/>
    <x v="66"/>
    <x v="3"/>
    <m/>
    <s v="undisclosed"/>
    <n v="177500"/>
    <m/>
    <m/>
    <m/>
    <m/>
    <n v="177500"/>
    <m/>
    <n v="177500"/>
    <m/>
    <x v="2"/>
    <x v="1"/>
  </r>
  <r>
    <x v="66"/>
    <x v="66"/>
    <x v="3"/>
    <m/>
    <s v="undisclosed"/>
    <n v="182500"/>
    <m/>
    <m/>
    <m/>
    <m/>
    <n v="182500"/>
    <m/>
    <n v="182500"/>
    <m/>
    <x v="2"/>
    <x v="1"/>
  </r>
  <r>
    <x v="66"/>
    <x v="66"/>
    <x v="3"/>
    <m/>
    <s v="undisclosed"/>
    <n v="182500"/>
    <m/>
    <m/>
    <m/>
    <m/>
    <n v="182500"/>
    <m/>
    <n v="182500"/>
    <m/>
    <x v="2"/>
    <x v="1"/>
  </r>
  <r>
    <x v="66"/>
    <x v="66"/>
    <x v="3"/>
    <m/>
    <s v="undisclosed"/>
    <n v="187500"/>
    <m/>
    <m/>
    <m/>
    <m/>
    <n v="187500"/>
    <m/>
    <n v="187500"/>
    <m/>
    <x v="2"/>
    <x v="1"/>
  </r>
  <r>
    <x v="66"/>
    <x v="66"/>
    <x v="3"/>
    <m/>
    <s v="undisclosed"/>
    <n v="207500"/>
    <m/>
    <m/>
    <m/>
    <m/>
    <n v="207500"/>
    <m/>
    <n v="207500"/>
    <m/>
    <x v="2"/>
    <x v="1"/>
  </r>
  <r>
    <x v="66"/>
    <x v="66"/>
    <x v="3"/>
    <m/>
    <s v="undisclosed"/>
    <n v="222500"/>
    <m/>
    <m/>
    <m/>
    <m/>
    <n v="222500"/>
    <m/>
    <n v="222500"/>
    <m/>
    <x v="2"/>
    <x v="1"/>
  </r>
  <r>
    <x v="66"/>
    <x v="66"/>
    <x v="3"/>
    <m/>
    <s v="undisclosed"/>
    <n v="227500"/>
    <m/>
    <m/>
    <m/>
    <m/>
    <n v="227500"/>
    <m/>
    <n v="227500"/>
    <m/>
    <x v="2"/>
    <x v="1"/>
  </r>
  <r>
    <x v="66"/>
    <x v="66"/>
    <x v="3"/>
    <m/>
    <s v="undisclosed"/>
    <n v="237500"/>
    <m/>
    <m/>
    <m/>
    <m/>
    <n v="237500"/>
    <m/>
    <n v="237500"/>
    <m/>
    <x v="2"/>
    <x v="1"/>
  </r>
  <r>
    <x v="66"/>
    <x v="66"/>
    <x v="3"/>
    <m/>
    <s v="undisclosed"/>
    <n v="262500"/>
    <m/>
    <m/>
    <m/>
    <m/>
    <n v="262500"/>
    <m/>
    <n v="262500"/>
    <m/>
    <x v="2"/>
    <x v="1"/>
  </r>
  <r>
    <x v="66"/>
    <x v="66"/>
    <x v="3"/>
    <m/>
    <s v="undisclosed"/>
    <n v="292500"/>
    <m/>
    <m/>
    <m/>
    <m/>
    <n v="292500"/>
    <m/>
    <n v="292500"/>
    <m/>
    <x v="2"/>
    <x v="1"/>
  </r>
  <r>
    <x v="67"/>
    <x v="67"/>
    <x v="7"/>
    <m/>
    <s v="undisclosed"/>
    <n v="102500"/>
    <m/>
    <m/>
    <m/>
    <m/>
    <n v="102500"/>
    <m/>
    <n v="102500"/>
    <m/>
    <x v="1"/>
    <x v="1"/>
  </r>
  <r>
    <x v="67"/>
    <x v="67"/>
    <x v="7"/>
    <m/>
    <s v="Director of Public Health"/>
    <n v="84799"/>
    <m/>
    <m/>
    <m/>
    <m/>
    <n v="84799"/>
    <n v="18624"/>
    <n v="103423"/>
    <m/>
    <x v="1"/>
    <x v="1"/>
  </r>
  <r>
    <x v="67"/>
    <x v="67"/>
    <x v="7"/>
    <m/>
    <s v="Corporate Director Economy &amp; Place"/>
    <n v="101052"/>
    <m/>
    <m/>
    <m/>
    <m/>
    <n v="101052"/>
    <n v="21413"/>
    <n v="122465"/>
    <m/>
    <x v="1"/>
    <x v="1"/>
  </r>
  <r>
    <x v="67"/>
    <x v="67"/>
    <x v="7"/>
    <m/>
    <s v="Deputy Chief Executive &amp; Director Customer &amp; Corporate Services"/>
    <n v="105031"/>
    <m/>
    <m/>
    <m/>
    <m/>
    <n v="105031"/>
    <n v="22267"/>
    <n v="127298"/>
    <m/>
    <x v="1"/>
    <x v="1"/>
  </r>
  <r>
    <x v="67"/>
    <x v="67"/>
    <x v="7"/>
    <m/>
    <s v="Corporate Director Health, Housing &amp; Adult Social Care"/>
    <n v="105080"/>
    <m/>
    <m/>
    <m/>
    <m/>
    <n v="105080"/>
    <n v="22267"/>
    <n v="127347"/>
    <m/>
    <x v="1"/>
    <x v="1"/>
  </r>
  <r>
    <x v="67"/>
    <x v="67"/>
    <x v="7"/>
    <m/>
    <s v="Corporate Director Children, Education &amp; Communities"/>
    <n v="117274"/>
    <m/>
    <m/>
    <m/>
    <m/>
    <n v="117274"/>
    <n v="24860"/>
    <n v="142134"/>
    <m/>
    <x v="1"/>
    <x v="1"/>
  </r>
  <r>
    <x v="67"/>
    <x v="67"/>
    <x v="7"/>
    <s v=" Mary Weastell"/>
    <s v="Chief Executive -"/>
    <n v="135526"/>
    <m/>
    <m/>
    <m/>
    <m/>
    <n v="135526"/>
    <n v="28655"/>
    <n v="164181"/>
    <m/>
    <x v="2"/>
    <x v="1"/>
  </r>
  <r>
    <x v="68"/>
    <x v="68"/>
    <x v="8"/>
    <m/>
    <s v="Executive Director"/>
    <n v="93920"/>
    <n v="1020"/>
    <m/>
    <m/>
    <m/>
    <n v="94940"/>
    <n v="17840"/>
    <n v="112780"/>
    <s v="Council paper amounts incorrect by 1000"/>
    <x v="1"/>
    <x v="1"/>
  </r>
  <r>
    <x v="69"/>
    <x v="69"/>
    <x v="7"/>
    <m/>
    <m/>
    <m/>
    <m/>
    <m/>
    <m/>
    <m/>
    <n v="0"/>
    <m/>
    <n v="0"/>
    <m/>
    <x v="0"/>
    <x v="1"/>
  </r>
  <r>
    <x v="70"/>
    <x v="70"/>
    <x v="7"/>
    <m/>
    <s v="Chief Executive "/>
    <n v="108508"/>
    <n v="907"/>
    <m/>
    <n v="9823"/>
    <m/>
    <n v="119238"/>
    <n v="21536"/>
    <n v="140774"/>
    <s v="No known pension contribution"/>
    <x v="1"/>
    <x v="1"/>
  </r>
  <r>
    <x v="71"/>
    <x v="71"/>
    <x v="3"/>
    <s v="Robert Driscoll"/>
    <s v="Head of Service (Chief Social Work Officer)"/>
    <n v="85135"/>
    <m/>
    <m/>
    <m/>
    <m/>
    <n v="85135"/>
    <n v="16431"/>
    <n v="101566"/>
    <m/>
    <x v="1"/>
    <x v="1"/>
  </r>
  <r>
    <x v="71"/>
    <x v="71"/>
    <x v="3"/>
    <s v="Alan Wood"/>
    <s v=" Head of Service (Finance)"/>
    <n v="85541"/>
    <m/>
    <m/>
    <m/>
    <m/>
    <n v="85541"/>
    <n v="16431"/>
    <n v="101972"/>
    <m/>
    <x v="1"/>
    <x v="1"/>
  </r>
  <r>
    <x v="71"/>
    <x v="71"/>
    <x v="3"/>
    <s v="Stephen Archer"/>
    <s v="Director of Infrastructure Services"/>
    <n v="116001"/>
    <m/>
    <m/>
    <m/>
    <m/>
    <n v="116001"/>
    <n v="22388"/>
    <n v="138389"/>
    <m/>
    <x v="1"/>
    <x v="1"/>
  </r>
  <r>
    <x v="71"/>
    <x v="71"/>
    <x v="3"/>
    <s v="Ritchie Johnson"/>
    <s v="Director of Business Services"/>
    <n v="117243"/>
    <m/>
    <m/>
    <m/>
    <m/>
    <n v="117243"/>
    <n v="22388"/>
    <n v="139631"/>
    <m/>
    <x v="1"/>
    <x v="1"/>
  </r>
  <r>
    <x v="71"/>
    <x v="71"/>
    <x v="3"/>
    <s v="Maria Walker"/>
    <s v="Director of Education and Children’s Services"/>
    <n v="117252"/>
    <m/>
    <m/>
    <m/>
    <m/>
    <n v="117252"/>
    <n v="22388"/>
    <n v="139640"/>
    <m/>
    <x v="1"/>
    <x v="1"/>
  </r>
  <r>
    <x v="71"/>
    <x v="71"/>
    <x v="3"/>
    <s v="Jim Savege"/>
    <s v="Chief Executive"/>
    <n v="158693"/>
    <m/>
    <m/>
    <m/>
    <m/>
    <n v="158693"/>
    <n v="28859"/>
    <n v="187552"/>
    <m/>
    <x v="2"/>
    <x v="1"/>
  </r>
  <r>
    <x v="72"/>
    <x v="72"/>
    <x v="8"/>
    <m/>
    <s v="Executive  Director  &amp; Head of  Paid Service"/>
    <n v="81273"/>
    <n v="4200"/>
    <m/>
    <m/>
    <m/>
    <n v="85473"/>
    <n v="16746"/>
    <n v="102219"/>
    <m/>
    <x v="1"/>
    <x v="1"/>
  </r>
  <r>
    <x v="73"/>
    <x v="73"/>
    <x v="0"/>
    <m/>
    <s v="undisclosed"/>
    <n v="107500"/>
    <m/>
    <m/>
    <m/>
    <m/>
    <n v="107500"/>
    <m/>
    <n v="107500"/>
    <m/>
    <x v="1"/>
    <x v="1"/>
  </r>
  <r>
    <x v="73"/>
    <x v="73"/>
    <x v="0"/>
    <m/>
    <s v="undisclosed"/>
    <n v="107500"/>
    <m/>
    <m/>
    <m/>
    <m/>
    <n v="107500"/>
    <m/>
    <n v="107500"/>
    <m/>
    <x v="1"/>
    <x v="1"/>
  </r>
  <r>
    <x v="73"/>
    <x v="73"/>
    <x v="0"/>
    <m/>
    <s v="undisclosed"/>
    <n v="107500"/>
    <m/>
    <m/>
    <m/>
    <m/>
    <n v="107500"/>
    <m/>
    <n v="107500"/>
    <m/>
    <x v="1"/>
    <x v="1"/>
  </r>
  <r>
    <x v="73"/>
    <x v="73"/>
    <x v="0"/>
    <m/>
    <s v="undisclosed"/>
    <n v="107500"/>
    <m/>
    <m/>
    <m/>
    <m/>
    <n v="107500"/>
    <m/>
    <n v="107500"/>
    <m/>
    <x v="1"/>
    <x v="1"/>
  </r>
  <r>
    <x v="73"/>
    <x v="73"/>
    <x v="0"/>
    <m/>
    <s v="Director of Public Health"/>
    <n v="99183"/>
    <m/>
    <m/>
    <m/>
    <m/>
    <n v="99183"/>
    <n v="22508"/>
    <n v="121691"/>
    <m/>
    <x v="1"/>
    <x v="1"/>
  </r>
  <r>
    <x v="73"/>
    <x v="73"/>
    <x v="0"/>
    <m/>
    <s v="Strategic Director of Communities and Places"/>
    <n v="119066"/>
    <m/>
    <m/>
    <m/>
    <m/>
    <n v="119066"/>
    <n v="24102"/>
    <n v="143168"/>
    <m/>
    <x v="1"/>
    <x v="1"/>
  </r>
  <r>
    <x v="73"/>
    <x v="73"/>
    <x v="0"/>
    <m/>
    <s v="Interim Director of Finance"/>
    <n v="158470"/>
    <m/>
    <m/>
    <m/>
    <m/>
    <n v="158470"/>
    <m/>
    <n v="158470"/>
    <m/>
    <x v="2"/>
    <x v="1"/>
  </r>
  <r>
    <x v="73"/>
    <x v="73"/>
    <x v="0"/>
    <m/>
    <s v="Strategic Director of People Services"/>
    <n v="141305"/>
    <m/>
    <m/>
    <m/>
    <m/>
    <n v="141305"/>
    <n v="28198"/>
    <n v="169503"/>
    <s v="No known pension contribution"/>
    <x v="2"/>
    <x v="1"/>
  </r>
  <r>
    <x v="73"/>
    <x v="73"/>
    <x v="0"/>
    <s v="Paul Robinson "/>
    <s v="Chief Executive &amp; Director of Paid Services"/>
    <n v="167107"/>
    <m/>
    <m/>
    <m/>
    <m/>
    <n v="167107"/>
    <n v="63162"/>
    <n v="230269"/>
    <s v="2017-18 figures unavailable for the Chief Executive."/>
    <x v="2"/>
    <x v="1"/>
  </r>
  <r>
    <x v="74"/>
    <x v="74"/>
    <x v="0"/>
    <m/>
    <s v="Director of Finance"/>
    <n v="92110"/>
    <m/>
    <m/>
    <m/>
    <m/>
    <n v="92110"/>
    <n v="19321"/>
    <n v="111431"/>
    <m/>
    <x v="1"/>
    <x v="1"/>
  </r>
  <r>
    <x v="74"/>
    <x v="74"/>
    <x v="0"/>
    <m/>
    <s v="Director Delivery, Communications &amp; Political Governance"/>
    <n v="92110"/>
    <m/>
    <m/>
    <m/>
    <m/>
    <n v="92110"/>
    <n v="20909"/>
    <n v="113019"/>
    <m/>
    <x v="1"/>
    <x v="1"/>
  </r>
  <r>
    <x v="74"/>
    <x v="74"/>
    <x v="0"/>
    <m/>
    <s v="Strategic Director - Children's Services"/>
    <n v="110177"/>
    <m/>
    <m/>
    <m/>
    <m/>
    <n v="110177"/>
    <n v="25010"/>
    <n v="135187"/>
    <m/>
    <x v="1"/>
    <x v="1"/>
  </r>
  <r>
    <x v="74"/>
    <x v="74"/>
    <x v="0"/>
    <m/>
    <s v="Strategic Director - City Development &amp;_x000a_Neighbourhoods"/>
    <n v="116529"/>
    <m/>
    <m/>
    <m/>
    <m/>
    <n v="116529"/>
    <n v="26452"/>
    <n v="142981"/>
    <m/>
    <x v="1"/>
    <x v="1"/>
  </r>
  <r>
    <x v="74"/>
    <x v="74"/>
    <x v="0"/>
    <m/>
    <s v="Strategic Director - Adult Social Care &amp;_x000a_Health"/>
    <n v="117042"/>
    <m/>
    <m/>
    <m/>
    <m/>
    <n v="117042"/>
    <n v="26568"/>
    <n v="143610"/>
    <m/>
    <x v="1"/>
    <x v="1"/>
  </r>
  <r>
    <x v="74"/>
    <x v="74"/>
    <x v="0"/>
    <m/>
    <s v="Chief Operating Officer_x000a_(Head of Paid Service)"/>
    <n v="130048"/>
    <m/>
    <m/>
    <m/>
    <m/>
    <n v="130048"/>
    <n v="28132"/>
    <n v="158180"/>
    <m/>
    <x v="2"/>
    <x v="1"/>
  </r>
  <r>
    <x v="75"/>
    <x v="75"/>
    <x v="3"/>
    <s v="Ann Marie Knowles"/>
    <s v="Acting Executive Director of Community Services"/>
    <n v="98769"/>
    <m/>
    <m/>
    <m/>
    <m/>
    <n v="98769"/>
    <n v="18904"/>
    <n v="117673"/>
    <m/>
    <x v="1"/>
    <x v="1"/>
  </r>
  <r>
    <x v="75"/>
    <x v="75"/>
    <x v="3"/>
    <s v="Pippa Milne"/>
    <s v="Executive Director of Development and Infrastructure Services"/>
    <n v="98769"/>
    <n v="425"/>
    <m/>
    <m/>
    <m/>
    <n v="99194"/>
    <n v="18904"/>
    <n v="118098"/>
    <m/>
    <x v="1"/>
    <x v="1"/>
  </r>
  <r>
    <x v="75"/>
    <x v="75"/>
    <x v="3"/>
    <s v="Douglas Hendry"/>
    <s v="Executive Director of Customer Services"/>
    <n v="99214"/>
    <n v="604"/>
    <m/>
    <m/>
    <m/>
    <n v="99818"/>
    <n v="18904"/>
    <n v="118722"/>
    <m/>
    <x v="1"/>
    <x v="1"/>
  </r>
  <r>
    <x v="75"/>
    <x v="75"/>
    <x v="3"/>
    <m/>
    <s v="undisclosed"/>
    <n v="127500"/>
    <m/>
    <m/>
    <m/>
    <m/>
    <n v="127500"/>
    <m/>
    <n v="127500"/>
    <m/>
    <x v="1"/>
    <x v="1"/>
  </r>
  <r>
    <x v="75"/>
    <x v="75"/>
    <x v="3"/>
    <s v=" Cleland Sneddon"/>
    <s v="Chief Executive"/>
    <n v="124765"/>
    <n v="5071"/>
    <m/>
    <m/>
    <m/>
    <n v="129836"/>
    <n v="24052"/>
    <n v="153888"/>
    <m/>
    <x v="2"/>
    <x v="1"/>
  </r>
  <r>
    <x v="76"/>
    <x v="76"/>
    <x v="7"/>
    <m/>
    <s v="Planning Consultant / Interim Head of Planning"/>
    <n v="115000"/>
    <m/>
    <m/>
    <m/>
    <m/>
    <n v="115000"/>
    <m/>
    <n v="115000"/>
    <m/>
    <x v="1"/>
    <x v="1"/>
  </r>
  <r>
    <x v="77"/>
    <x v="77"/>
    <x v="8"/>
    <m/>
    <s v="undisclosed"/>
    <n v="102500"/>
    <m/>
    <m/>
    <m/>
    <m/>
    <n v="102500"/>
    <m/>
    <n v="102500"/>
    <m/>
    <x v="1"/>
    <x v="1"/>
  </r>
  <r>
    <x v="77"/>
    <x v="77"/>
    <x v="8"/>
    <m/>
    <s v="undisclosed"/>
    <n v="102500"/>
    <m/>
    <m/>
    <m/>
    <m/>
    <n v="102500"/>
    <m/>
    <n v="102500"/>
    <m/>
    <x v="1"/>
    <x v="1"/>
  </r>
  <r>
    <x v="77"/>
    <x v="77"/>
    <x v="8"/>
    <m/>
    <s v="undisclosed"/>
    <n v="107500"/>
    <m/>
    <m/>
    <m/>
    <m/>
    <n v="107500"/>
    <m/>
    <n v="107500"/>
    <s v="Non senior employee, figure excluding pensions"/>
    <x v="1"/>
    <x v="1"/>
  </r>
  <r>
    <x v="77"/>
    <x v="77"/>
    <x v="8"/>
    <m/>
    <s v="Monitoring Officer"/>
    <n v="104069"/>
    <m/>
    <m/>
    <m/>
    <m/>
    <n v="104069"/>
    <n v="19877"/>
    <n v="123946"/>
    <m/>
    <x v="1"/>
    <x v="1"/>
  </r>
  <r>
    <x v="77"/>
    <x v="77"/>
    <x v="8"/>
    <m/>
    <s v="Head of Finance"/>
    <n v="107223"/>
    <m/>
    <m/>
    <m/>
    <m/>
    <n v="107223"/>
    <n v="20480"/>
    <n v="127703"/>
    <s v="Non senior employee, figure excluding pensions"/>
    <x v="1"/>
    <x v="1"/>
  </r>
  <r>
    <x v="77"/>
    <x v="77"/>
    <x v="8"/>
    <m/>
    <s v="Chief Fire Officer"/>
    <n v="123981"/>
    <m/>
    <m/>
    <m/>
    <m/>
    <n v="123981"/>
    <n v="26904"/>
    <n v="150885"/>
    <s v="Non senior employee, figure excluding pensions"/>
    <x v="2"/>
    <x v="1"/>
  </r>
  <r>
    <x v="77"/>
    <x v="77"/>
    <x v="8"/>
    <s v="David Carter"/>
    <s v="Joint Managing Director &amp; Strategic Director, Resources"/>
    <n v="160000"/>
    <m/>
    <m/>
    <m/>
    <m/>
    <n v="160000"/>
    <n v="2579"/>
    <n v="162579"/>
    <s v="Non senior employee, figure excluding pensions"/>
    <x v="2"/>
    <x v="1"/>
  </r>
  <r>
    <x v="77"/>
    <x v="77"/>
    <x v="8"/>
    <s v="Dr John Linnane "/>
    <s v="Head of Public Health"/>
    <n v="161103"/>
    <m/>
    <m/>
    <m/>
    <m/>
    <n v="161103"/>
    <n v="23167"/>
    <n v="184270"/>
    <s v="Non senior employee, figure excluding pensions"/>
    <x v="2"/>
    <x v="1"/>
  </r>
  <r>
    <x v="77"/>
    <x v="77"/>
    <x v="8"/>
    <s v=" Monica Fogarty (Note2)"/>
    <s v="Joint Managing Director &amp; Strategic Director, Communities"/>
    <n v="160000"/>
    <m/>
    <m/>
    <m/>
    <m/>
    <n v="160000"/>
    <n v="30560"/>
    <n v="190560"/>
    <s v="Non senior employee, figure excluding pensions"/>
    <x v="2"/>
    <x v="1"/>
  </r>
  <r>
    <x v="78"/>
    <x v="78"/>
    <x v="3"/>
    <m/>
    <s v="undisclosed"/>
    <n v="102500"/>
    <m/>
    <m/>
    <m/>
    <m/>
    <n v="102500"/>
    <m/>
    <n v="102500"/>
    <m/>
    <x v="1"/>
    <x v="1"/>
  </r>
  <r>
    <x v="78"/>
    <x v="78"/>
    <x v="3"/>
    <m/>
    <s v="undisclosed"/>
    <n v="102500"/>
    <m/>
    <m/>
    <m/>
    <m/>
    <n v="102500"/>
    <m/>
    <n v="102500"/>
    <m/>
    <x v="1"/>
    <x v="1"/>
  </r>
  <r>
    <x v="78"/>
    <x v="78"/>
    <x v="3"/>
    <m/>
    <s v="undisclosed"/>
    <n v="102500"/>
    <m/>
    <m/>
    <m/>
    <m/>
    <n v="102500"/>
    <m/>
    <n v="102500"/>
    <m/>
    <x v="1"/>
    <x v="1"/>
  </r>
  <r>
    <x v="78"/>
    <x v="78"/>
    <x v="3"/>
    <m/>
    <s v="undisclosed"/>
    <n v="102500"/>
    <m/>
    <m/>
    <m/>
    <m/>
    <n v="102500"/>
    <m/>
    <n v="102500"/>
    <m/>
    <x v="1"/>
    <x v="1"/>
  </r>
  <r>
    <x v="78"/>
    <x v="78"/>
    <x v="3"/>
    <m/>
    <s v="undisclosed"/>
    <n v="102500"/>
    <m/>
    <m/>
    <m/>
    <m/>
    <n v="102500"/>
    <m/>
    <n v="102500"/>
    <m/>
    <x v="1"/>
    <x v="1"/>
  </r>
  <r>
    <x v="78"/>
    <x v="78"/>
    <x v="3"/>
    <m/>
    <s v="undisclosed"/>
    <n v="102500"/>
    <m/>
    <m/>
    <m/>
    <m/>
    <n v="102500"/>
    <m/>
    <n v="102500"/>
    <m/>
    <x v="1"/>
    <x v="1"/>
  </r>
  <r>
    <x v="78"/>
    <x v="78"/>
    <x v="3"/>
    <m/>
    <s v="undisclosed"/>
    <n v="102500"/>
    <m/>
    <m/>
    <m/>
    <m/>
    <n v="102500"/>
    <m/>
    <n v="102500"/>
    <m/>
    <x v="1"/>
    <x v="1"/>
  </r>
  <r>
    <x v="78"/>
    <x v="78"/>
    <x v="3"/>
    <m/>
    <s v="undisclosed"/>
    <n v="102500"/>
    <m/>
    <m/>
    <m/>
    <m/>
    <n v="102500"/>
    <m/>
    <n v="102500"/>
    <m/>
    <x v="1"/>
    <x v="1"/>
  </r>
  <r>
    <x v="78"/>
    <x v="78"/>
    <x v="3"/>
    <m/>
    <s v="undisclosed"/>
    <n v="102500"/>
    <m/>
    <m/>
    <m/>
    <m/>
    <n v="102500"/>
    <m/>
    <n v="102500"/>
    <m/>
    <x v="1"/>
    <x v="1"/>
  </r>
  <r>
    <x v="78"/>
    <x v="78"/>
    <x v="3"/>
    <m/>
    <s v="undisclosed"/>
    <n v="102500"/>
    <m/>
    <m/>
    <m/>
    <m/>
    <n v="102500"/>
    <m/>
    <n v="102500"/>
    <m/>
    <x v="1"/>
    <x v="1"/>
  </r>
  <r>
    <x v="78"/>
    <x v="78"/>
    <x v="3"/>
    <m/>
    <s v="undisclosed"/>
    <n v="112500"/>
    <m/>
    <m/>
    <m/>
    <m/>
    <n v="112500"/>
    <m/>
    <n v="112500"/>
    <m/>
    <x v="1"/>
    <x v="1"/>
  </r>
  <r>
    <x v="78"/>
    <x v="78"/>
    <x v="3"/>
    <s v="M. Miller"/>
    <s v="Interim Integration Joint Board Chief Officer"/>
    <n v="87086"/>
    <m/>
    <m/>
    <m/>
    <m/>
    <n v="87086"/>
    <n v="27860"/>
    <n v="114946"/>
    <m/>
    <x v="1"/>
    <x v="1"/>
  </r>
  <r>
    <x v="78"/>
    <x v="78"/>
    <x v="3"/>
    <m/>
    <s v="undisclosed"/>
    <n v="132500"/>
    <m/>
    <m/>
    <m/>
    <m/>
    <n v="132500"/>
    <m/>
    <n v="132500"/>
    <m/>
    <x v="1"/>
    <x v="1"/>
  </r>
  <r>
    <x v="78"/>
    <x v="78"/>
    <x v="3"/>
    <s v="S. Moir"/>
    <s v="Executive Director of_x000a_Resources"/>
    <n v="111984"/>
    <m/>
    <m/>
    <m/>
    <m/>
    <n v="111984"/>
    <n v="23853"/>
    <n v="135837"/>
    <m/>
    <x v="1"/>
    <x v="1"/>
  </r>
  <r>
    <x v="78"/>
    <x v="78"/>
    <x v="3"/>
    <s v="H. Dunn"/>
    <s v="Head of Finance and Acting Executive Director of Resources"/>
    <n v="119138"/>
    <m/>
    <m/>
    <m/>
    <m/>
    <n v="119138"/>
    <n v="25376"/>
    <n v="144514"/>
    <m/>
    <x v="1"/>
    <x v="1"/>
  </r>
  <r>
    <x v="78"/>
    <x v="78"/>
    <x v="3"/>
    <s v="A. Gaw"/>
    <s v="Executive Director of Communities and Families and Chief Social Work Office"/>
    <n v="150390"/>
    <m/>
    <m/>
    <m/>
    <m/>
    <n v="150390"/>
    <n v="32033"/>
    <n v="182423"/>
    <m/>
    <x v="2"/>
    <x v="1"/>
  </r>
  <r>
    <x v="78"/>
    <x v="78"/>
    <x v="3"/>
    <s v="P. Lawrence"/>
    <s v="Executive Director of Place"/>
    <n v="150390"/>
    <m/>
    <m/>
    <m/>
    <m/>
    <n v="150390"/>
    <n v="32033"/>
    <n v="182423"/>
    <m/>
    <x v="2"/>
    <x v="1"/>
  </r>
  <r>
    <x v="78"/>
    <x v="78"/>
    <x v="3"/>
    <s v="A. Kerr"/>
    <s v="Chief Executive"/>
    <n v="167468"/>
    <m/>
    <m/>
    <m/>
    <m/>
    <n v="167468"/>
    <n v="35671"/>
    <n v="203139"/>
    <m/>
    <x v="2"/>
    <x v="1"/>
  </r>
  <r>
    <x v="79"/>
    <x v="79"/>
    <x v="0"/>
    <m/>
    <s v="Deputy Chief Executive"/>
    <n v="41061"/>
    <n v="32"/>
    <m/>
    <n v="58319"/>
    <m/>
    <n v="99412"/>
    <n v="2071"/>
    <n v="101483"/>
    <m/>
    <x v="1"/>
    <x v="1"/>
  </r>
  <r>
    <x v="79"/>
    <x v="79"/>
    <x v="0"/>
    <m/>
    <s v="Chief Executive Officer"/>
    <n v="105963"/>
    <n v="17"/>
    <m/>
    <m/>
    <m/>
    <n v="105980"/>
    <n v="15259"/>
    <n v="121239"/>
    <m/>
    <x v="1"/>
    <x v="1"/>
  </r>
  <r>
    <x v="80"/>
    <x v="80"/>
    <x v="0"/>
    <m/>
    <s v="Director of Resources"/>
    <n v="88643"/>
    <n v="721"/>
    <m/>
    <m/>
    <m/>
    <n v="89364"/>
    <n v="19236"/>
    <n v="108600"/>
    <m/>
    <x v="1"/>
    <x v="1"/>
  </r>
  <r>
    <x v="80"/>
    <x v="80"/>
    <x v="0"/>
    <m/>
    <s v="Director of Peoples "/>
    <n v="102010"/>
    <n v="654"/>
    <m/>
    <m/>
    <m/>
    <n v="102664"/>
    <n v="22136"/>
    <n v="124800"/>
    <m/>
    <x v="1"/>
    <x v="1"/>
  </r>
  <r>
    <x v="80"/>
    <x v="80"/>
    <x v="0"/>
    <m/>
    <s v="Chief Executive"/>
    <n v="124198"/>
    <n v="413"/>
    <m/>
    <m/>
    <m/>
    <n v="124611"/>
    <n v="26951"/>
    <n v="151562"/>
    <m/>
    <x v="2"/>
    <x v="1"/>
  </r>
  <r>
    <x v="81"/>
    <x v="81"/>
    <x v="4"/>
    <m/>
    <s v="Director for Customer Services"/>
    <n v="50326"/>
    <m/>
    <m/>
    <n v="44000"/>
    <m/>
    <n v="94326"/>
    <n v="9559"/>
    <n v="103885"/>
    <m/>
    <x v="1"/>
    <x v="1"/>
  </r>
  <r>
    <x v="81"/>
    <x v="81"/>
    <x v="4"/>
    <m/>
    <s v="Director for Communities"/>
    <n v="92920"/>
    <m/>
    <m/>
    <m/>
    <m/>
    <n v="92920"/>
    <n v="19606"/>
    <n v="112526"/>
    <s v="No known pension contribution"/>
    <x v="1"/>
    <x v="1"/>
  </r>
  <r>
    <x v="81"/>
    <x v="81"/>
    <x v="4"/>
    <m/>
    <s v="Director for the Economy"/>
    <n v="93849"/>
    <m/>
    <m/>
    <m/>
    <m/>
    <n v="93849"/>
    <n v="19802"/>
    <n v="113651"/>
    <m/>
    <x v="1"/>
    <x v="1"/>
  </r>
  <r>
    <x v="81"/>
    <x v="81"/>
    <x v="4"/>
    <m/>
    <s v="Director for Digital &amp; Resources"/>
    <n v="95726"/>
    <m/>
    <m/>
    <m/>
    <m/>
    <n v="95726"/>
    <n v="20198"/>
    <n v="115924"/>
    <s v="Non senior employee, figure excluding pensions"/>
    <x v="1"/>
    <x v="1"/>
  </r>
  <r>
    <x v="81"/>
    <x v="81"/>
    <x v="4"/>
    <m/>
    <s v="Chief Executive"/>
    <n v="120438"/>
    <m/>
    <m/>
    <m/>
    <m/>
    <n v="120438"/>
    <n v="25412"/>
    <n v="145850"/>
    <m/>
    <x v="1"/>
    <x v="1"/>
  </r>
  <r>
    <x v="82"/>
    <x v="82"/>
    <x v="3"/>
    <s v="Alasdair Morrison   "/>
    <s v="Acting Director of Development and Housing"/>
    <n v="104028"/>
    <m/>
    <m/>
    <m/>
    <n v="350"/>
    <n v="104378"/>
    <n v="20077"/>
    <n v="124455"/>
    <m/>
    <x v="1"/>
    <x v="1"/>
  </r>
  <r>
    <x v="82"/>
    <x v="82"/>
    <x v="3"/>
    <s v="Peter MacLeod "/>
    <s v="Director of Children's Services"/>
    <n v="113907"/>
    <m/>
    <m/>
    <m/>
    <m/>
    <n v="113907"/>
    <n v="21984"/>
    <n v="135891"/>
    <m/>
    <x v="1"/>
    <x v="1"/>
  </r>
  <r>
    <x v="82"/>
    <x v="82"/>
    <x v="3"/>
    <s v="Mary Crearie       "/>
    <s v="Director of Development and Housing Services"/>
    <n v="113907"/>
    <n v="48"/>
    <m/>
    <m/>
    <m/>
    <n v="113955"/>
    <n v="21984"/>
    <n v="135939"/>
    <m/>
    <x v="1"/>
    <x v="1"/>
  </r>
  <r>
    <x v="82"/>
    <x v="82"/>
    <x v="3"/>
    <s v="Shona MacDougall"/>
    <s v="Director of Community Resources"/>
    <n v="113907"/>
    <m/>
    <m/>
    <m/>
    <n v="350"/>
    <n v="114257"/>
    <n v="21984"/>
    <n v="136241"/>
    <m/>
    <x v="1"/>
    <x v="1"/>
  </r>
  <r>
    <x v="82"/>
    <x v="82"/>
    <x v="3"/>
    <s v="Alan Russell    "/>
    <s v="Director of Finance and Resources"/>
    <n v="113906"/>
    <m/>
    <m/>
    <m/>
    <n v="3420"/>
    <n v="117326"/>
    <n v="21984"/>
    <n v="139310"/>
    <m/>
    <x v="1"/>
    <x v="1"/>
  </r>
  <r>
    <x v="82"/>
    <x v="82"/>
    <x v="3"/>
    <s v="Sandra Black"/>
    <s v="Chief Executive"/>
    <n v="140202"/>
    <m/>
    <m/>
    <m/>
    <n v="8550"/>
    <n v="148752"/>
    <n v="28239"/>
    <n v="176991"/>
    <m/>
    <x v="2"/>
    <x v="1"/>
  </r>
  <r>
    <x v="83"/>
    <x v="83"/>
    <x v="0"/>
    <m/>
    <s v="Director of Corporate Services"/>
    <n v="89337"/>
    <m/>
    <m/>
    <m/>
    <m/>
    <n v="89337"/>
    <n v="13627"/>
    <n v="102964"/>
    <m/>
    <x v="1"/>
    <x v="1"/>
  </r>
  <r>
    <x v="83"/>
    <x v="83"/>
    <x v="0"/>
    <m/>
    <s v="Chief Executive"/>
    <n v="113806"/>
    <m/>
    <m/>
    <m/>
    <m/>
    <n v="113806"/>
    <n v="16838"/>
    <n v="130644"/>
    <m/>
    <x v="1"/>
    <x v="1"/>
  </r>
  <r>
    <x v="84"/>
    <x v="84"/>
    <x v="0"/>
    <m/>
    <s v="undisclosed"/>
    <n v="102500"/>
    <m/>
    <m/>
    <m/>
    <m/>
    <n v="102500"/>
    <m/>
    <n v="102500"/>
    <m/>
    <x v="1"/>
    <x v="1"/>
  </r>
  <r>
    <x v="84"/>
    <x v="84"/>
    <x v="0"/>
    <m/>
    <s v="Corporate Director for Strategy and Resources"/>
    <n v="122412"/>
    <m/>
    <m/>
    <m/>
    <m/>
    <n v="122412"/>
    <n v="16521"/>
    <n v="138933"/>
    <m/>
    <x v="1"/>
    <x v="1"/>
  </r>
  <r>
    <x v="84"/>
    <x v="84"/>
    <x v="0"/>
    <m/>
    <s v="Corporate Director - Commercial and Operations_x000a_- Salary, Fees &amp; Allowances"/>
    <n v="122412"/>
    <m/>
    <m/>
    <m/>
    <m/>
    <n v="122412"/>
    <n v="16770"/>
    <n v="139182"/>
    <m/>
    <x v="1"/>
    <x v="1"/>
  </r>
  <r>
    <x v="84"/>
    <x v="84"/>
    <x v="0"/>
    <m/>
    <s v="Corporate Director - Development and Growth"/>
    <n v="137638"/>
    <m/>
    <m/>
    <m/>
    <m/>
    <n v="137638"/>
    <n v="18856"/>
    <n v="156494"/>
    <m/>
    <x v="2"/>
    <x v="1"/>
  </r>
  <r>
    <x v="84"/>
    <x v="84"/>
    <x v="0"/>
    <m/>
    <s v="Corporate Director - Children and Adults"/>
    <n v="142814"/>
    <m/>
    <m/>
    <m/>
    <m/>
    <n v="142814"/>
    <n v="19566"/>
    <n v="162380"/>
    <m/>
    <x v="2"/>
    <x v="1"/>
  </r>
  <r>
    <x v="84"/>
    <x v="84"/>
    <x v="0"/>
    <s v="Ian Curryer"/>
    <s v="Chief Executive"/>
    <n v="163216"/>
    <m/>
    <m/>
    <m/>
    <m/>
    <n v="163216"/>
    <m/>
    <n v="163216"/>
    <m/>
    <x v="2"/>
    <x v="1"/>
  </r>
  <r>
    <x v="85"/>
    <x v="85"/>
    <x v="3"/>
    <s v="Jackie lrene"/>
    <s v="Head of Children's Healthcare &amp; Criminal_x000a_Justice"/>
    <n v="86466"/>
    <m/>
    <m/>
    <m/>
    <m/>
    <n v="86466"/>
    <n v="17922"/>
    <n v="104388"/>
    <m/>
    <x v="1"/>
    <x v="1"/>
  </r>
  <r>
    <x v="85"/>
    <x v="85"/>
    <x v="3"/>
    <s v="Stephen West"/>
    <s v="Strategic Lead - Resources"/>
    <n v="86466"/>
    <m/>
    <m/>
    <m/>
    <n v="390"/>
    <n v="86856"/>
    <n v="17922"/>
    <n v="104778"/>
    <m/>
    <x v="1"/>
    <x v="1"/>
  </r>
  <r>
    <x v="85"/>
    <x v="85"/>
    <x v="3"/>
    <m/>
    <s v="undisclosed"/>
    <n v="112500"/>
    <m/>
    <m/>
    <m/>
    <m/>
    <n v="112500"/>
    <m/>
    <n v="112500"/>
    <m/>
    <x v="1"/>
    <x v="1"/>
  </r>
  <r>
    <x v="85"/>
    <x v="85"/>
    <x v="3"/>
    <m/>
    <s v="undisclosed"/>
    <n v="112500"/>
    <m/>
    <m/>
    <m/>
    <m/>
    <n v="112500"/>
    <m/>
    <n v="112500"/>
    <m/>
    <x v="1"/>
    <x v="1"/>
  </r>
  <r>
    <x v="85"/>
    <x v="85"/>
    <x v="3"/>
    <s v="Richard Cairns"/>
    <s v="Strategic Director of Regeneration, Em.lronment  &amp; Growth"/>
    <n v="106860"/>
    <m/>
    <m/>
    <m/>
    <m/>
    <n v="106860"/>
    <n v="22149"/>
    <n v="129009"/>
    <m/>
    <x v="1"/>
    <x v="1"/>
  </r>
  <r>
    <x v="85"/>
    <x v="85"/>
    <x v="3"/>
    <s v="Angela Wilson"/>
    <s v="Strategic Director of Transfonnation &amp; Public_x000a_Sector Reform"/>
    <n v="106860"/>
    <m/>
    <m/>
    <m/>
    <n v="1881"/>
    <n v="108741"/>
    <n v="22149"/>
    <n v="130890"/>
    <m/>
    <x v="1"/>
    <x v="1"/>
  </r>
  <r>
    <x v="85"/>
    <x v="85"/>
    <x v="3"/>
    <m/>
    <s v="undisclosed"/>
    <n v="132500"/>
    <m/>
    <m/>
    <m/>
    <m/>
    <n v="132500"/>
    <m/>
    <n v="132500"/>
    <m/>
    <x v="1"/>
    <x v="1"/>
  </r>
  <r>
    <x v="85"/>
    <x v="85"/>
    <x v="3"/>
    <s v="Joyce White"/>
    <s v="Chief Executive"/>
    <n v="123272"/>
    <m/>
    <m/>
    <m/>
    <n v="4426"/>
    <n v="127698"/>
    <n v="26405"/>
    <n v="154103"/>
    <m/>
    <x v="2"/>
    <x v="1"/>
  </r>
  <r>
    <x v="86"/>
    <x v="86"/>
    <x v="4"/>
    <m/>
    <s v="Director of Place"/>
    <n v="90000"/>
    <m/>
    <m/>
    <m/>
    <m/>
    <n v="90000"/>
    <n v="16000"/>
    <n v="106000"/>
    <m/>
    <x v="1"/>
    <x v="1"/>
  </r>
  <r>
    <x v="86"/>
    <x v="86"/>
    <x v="4"/>
    <m/>
    <s v="Director of Services "/>
    <n v="90000"/>
    <m/>
    <m/>
    <m/>
    <m/>
    <n v="90000"/>
    <n v="16000"/>
    <n v="106000"/>
    <m/>
    <x v="1"/>
    <x v="1"/>
  </r>
  <r>
    <x v="86"/>
    <x v="86"/>
    <x v="4"/>
    <m/>
    <s v="Chief Executive"/>
    <n v="118000"/>
    <m/>
    <m/>
    <m/>
    <m/>
    <n v="118000"/>
    <n v="24000"/>
    <n v="142000"/>
    <m/>
    <x v="1"/>
    <x v="1"/>
  </r>
  <r>
    <x v="86"/>
    <x v="86"/>
    <x v="4"/>
    <m/>
    <s v="Head of Housing"/>
    <n v="29000"/>
    <n v="1000"/>
    <m/>
    <n v="83000"/>
    <m/>
    <n v="113000"/>
    <n v="35000"/>
    <n v="148000"/>
    <m/>
    <x v="1"/>
    <x v="1"/>
  </r>
  <r>
    <x v="86"/>
    <x v="86"/>
    <x v="4"/>
    <m/>
    <s v="Director of Transformation"/>
    <n v="39000"/>
    <m/>
    <m/>
    <n v="107000"/>
    <m/>
    <n v="146000"/>
    <n v="71000"/>
    <n v="217000"/>
    <m/>
    <x v="2"/>
    <x v="1"/>
  </r>
  <r>
    <x v="87"/>
    <x v="87"/>
    <x v="0"/>
    <m/>
    <s v="Chief Executive"/>
    <n v="107882"/>
    <m/>
    <m/>
    <m/>
    <n v="197"/>
    <n v="108079"/>
    <n v="16037"/>
    <n v="124116"/>
    <m/>
    <x v="1"/>
    <x v="1"/>
  </r>
  <r>
    <x v="88"/>
    <x v="88"/>
    <x v="3"/>
    <s v="J Jack"/>
    <s v="Head of Operational Services"/>
    <n v="88769"/>
    <m/>
    <m/>
    <m/>
    <m/>
    <n v="88769"/>
    <n v="18108"/>
    <n v="106877"/>
    <m/>
    <x v="1"/>
    <x v="1"/>
  </r>
  <r>
    <x v="88"/>
    <x v="88"/>
    <x v="3"/>
    <s v="A Shaw"/>
    <s v="Head of Housing, Customer and Building Services"/>
    <n v="88769"/>
    <m/>
    <m/>
    <m/>
    <m/>
    <n v="88769"/>
    <n v="18108"/>
    <n v="106877"/>
    <m/>
    <x v="1"/>
    <x v="1"/>
  </r>
  <r>
    <x v="88"/>
    <x v="88"/>
    <x v="3"/>
    <s v="C McCorriston"/>
    <s v="Head of Planning, Economic Development and Regeneration"/>
    <n v="88769"/>
    <m/>
    <m/>
    <m/>
    <m/>
    <n v="88769"/>
    <n v="18108"/>
    <n v="106877"/>
    <m/>
    <x v="1"/>
    <x v="1"/>
  </r>
  <r>
    <x v="88"/>
    <x v="88"/>
    <x v="3"/>
    <s v="J Whitelaw"/>
    <s v="Head of Corporate Services"/>
    <n v="88769"/>
    <m/>
    <m/>
    <m/>
    <m/>
    <n v="88769"/>
    <n v="18108"/>
    <n v="106877"/>
    <m/>
    <x v="1"/>
    <x v="1"/>
  </r>
  <r>
    <x v="88"/>
    <x v="88"/>
    <x v="3"/>
    <s v="D Forrest"/>
    <s v="Head of Finance and Property Services"/>
    <n v="96028"/>
    <m/>
    <m/>
    <m/>
    <m/>
    <n v="96028"/>
    <n v="19589"/>
    <n v="115617"/>
    <m/>
    <x v="1"/>
    <x v="1"/>
  </r>
  <r>
    <x v="88"/>
    <x v="88"/>
    <x v="3"/>
    <s v="J Cameron"/>
    <s v="Head of Education (Learning, Policy and Resources)"/>
    <n v="96028"/>
    <m/>
    <m/>
    <m/>
    <m/>
    <n v="96028"/>
    <n v="19589"/>
    <n v="115617"/>
    <m/>
    <x v="1"/>
    <x v="1"/>
  </r>
  <r>
    <x v="88"/>
    <x v="88"/>
    <x v="3"/>
    <s v="D McMaster"/>
    <s v="Head of Education (Curriculum, Quality Improvement and Performance)"/>
    <n v="96028"/>
    <m/>
    <m/>
    <m/>
    <m/>
    <n v="96028"/>
    <n v="19589"/>
    <n v="115617"/>
    <m/>
    <x v="1"/>
    <x v="1"/>
  </r>
  <r>
    <x v="88"/>
    <x v="88"/>
    <x v="3"/>
    <s v="J Kellock"/>
    <s v="Head of Social Policy"/>
    <n v="96028"/>
    <m/>
    <m/>
    <m/>
    <m/>
    <n v="96028"/>
    <n v="19589"/>
    <n v="115617"/>
    <m/>
    <x v="1"/>
    <x v="1"/>
  </r>
  <r>
    <x v="88"/>
    <x v="88"/>
    <x v="3"/>
    <s v="R G Struthers"/>
    <s v="Deputu Chief Executive"/>
    <n v="117792"/>
    <m/>
    <m/>
    <m/>
    <m/>
    <n v="117792"/>
    <n v="24029"/>
    <n v="141821"/>
    <m/>
    <x v="1"/>
    <x v="1"/>
  </r>
  <r>
    <x v="88"/>
    <x v="88"/>
    <x v="3"/>
    <s v="E Cook"/>
    <s v="Deputy Chief Executive"/>
    <n v="117792"/>
    <m/>
    <m/>
    <m/>
    <m/>
    <n v="117792"/>
    <n v="24029"/>
    <n v="141821"/>
    <m/>
    <x v="1"/>
    <x v="1"/>
  </r>
  <r>
    <x v="88"/>
    <x v="88"/>
    <x v="3"/>
    <s v="G Hope"/>
    <s v="Chief Executive"/>
    <n v="142503"/>
    <m/>
    <m/>
    <m/>
    <m/>
    <n v="142503"/>
    <n v="29002"/>
    <n v="171505"/>
    <m/>
    <x v="2"/>
    <x v="1"/>
  </r>
  <r>
    <x v="89"/>
    <x v="89"/>
    <x v="8"/>
    <m/>
    <s v="undisclosed"/>
    <n v="112500"/>
    <m/>
    <m/>
    <m/>
    <m/>
    <n v="112500"/>
    <m/>
    <n v="112500"/>
    <m/>
    <x v="1"/>
    <x v="1"/>
  </r>
  <r>
    <x v="89"/>
    <x v="89"/>
    <x v="8"/>
    <m/>
    <s v="Chief Finance Officer/ Section 151 Officer"/>
    <n v="99000"/>
    <m/>
    <m/>
    <m/>
    <m/>
    <n v="99000"/>
    <n v="16000"/>
    <n v="115000"/>
    <m/>
    <x v="1"/>
    <x v="1"/>
  </r>
  <r>
    <x v="89"/>
    <x v="89"/>
    <x v="8"/>
    <m/>
    <s v="Director for Children’s Wellbeing"/>
    <n v="113000"/>
    <m/>
    <m/>
    <m/>
    <m/>
    <n v="113000"/>
    <n v="18000"/>
    <n v="131000"/>
    <m/>
    <x v="1"/>
    <x v="1"/>
  </r>
  <r>
    <x v="89"/>
    <x v="89"/>
    <x v="8"/>
    <m/>
    <s v="Director for Economy, Communities and Corporate"/>
    <n v="121000"/>
    <m/>
    <m/>
    <m/>
    <m/>
    <n v="121000"/>
    <n v="19000"/>
    <n v="140000"/>
    <m/>
    <x v="1"/>
    <x v="1"/>
  </r>
  <r>
    <x v="89"/>
    <x v="89"/>
    <x v="8"/>
    <m/>
    <s v="Director for Adults and Wellbeing"/>
    <n v="121000"/>
    <m/>
    <m/>
    <m/>
    <m/>
    <n v="121000"/>
    <n v="19000"/>
    <n v="140000"/>
    <m/>
    <x v="1"/>
    <x v="1"/>
  </r>
  <r>
    <x v="89"/>
    <x v="89"/>
    <x v="8"/>
    <m/>
    <s v="Chief Executive"/>
    <n v="147000"/>
    <m/>
    <m/>
    <m/>
    <m/>
    <n v="147000"/>
    <n v="23000"/>
    <n v="170000"/>
    <m/>
    <x v="2"/>
    <x v="1"/>
  </r>
  <r>
    <x v="90"/>
    <x v="90"/>
    <x v="4"/>
    <m/>
    <s v="Executive Director of Support Services and the Economy"/>
    <n v="94533"/>
    <m/>
    <m/>
    <m/>
    <m/>
    <n v="94533"/>
    <n v="18744"/>
    <n v="113277"/>
    <m/>
    <x v="1"/>
    <x v="1"/>
  </r>
  <r>
    <x v="90"/>
    <x v="90"/>
    <x v="4"/>
    <m/>
    <s v="Chief Executive"/>
    <n v="117739"/>
    <m/>
    <m/>
    <m/>
    <m/>
    <n v="117739"/>
    <n v="23385"/>
    <n v="141124"/>
    <m/>
    <x v="1"/>
    <x v="1"/>
  </r>
  <r>
    <x v="90"/>
    <x v="90"/>
    <x v="4"/>
    <m/>
    <s v="Executive Director of Environment"/>
    <n v="94533"/>
    <m/>
    <m/>
    <n v="116876"/>
    <m/>
    <n v="211409"/>
    <n v="18744"/>
    <n v="230153"/>
    <m/>
    <x v="2"/>
    <x v="1"/>
  </r>
  <r>
    <x v="91"/>
    <x v="91"/>
    <x v="0"/>
    <m/>
    <s v="Chief Executive"/>
    <n v="109885"/>
    <n v="729"/>
    <m/>
    <m/>
    <n v="117"/>
    <n v="110731"/>
    <n v="16450"/>
    <n v="127181"/>
    <m/>
    <x v="1"/>
    <x v="1"/>
  </r>
  <r>
    <x v="92"/>
    <x v="92"/>
    <x v="3"/>
    <s v="K Lindsay"/>
    <s v="Head of Children &amp; Young People Service &amp; Chief Social Work Officer"/>
    <n v="88769"/>
    <m/>
    <m/>
    <m/>
    <m/>
    <n v="88769"/>
    <n v="14801"/>
    <n v="103570"/>
    <m/>
    <x v="1"/>
    <x v="1"/>
  </r>
  <r>
    <x v="92"/>
    <x v="92"/>
    <x v="3"/>
    <s v="I Lorimer"/>
    <s v="Head of Corporate Finance"/>
    <n v="92394"/>
    <m/>
    <m/>
    <m/>
    <m/>
    <n v="92394"/>
    <n v="15707"/>
    <n v="108101"/>
    <m/>
    <x v="1"/>
    <x v="1"/>
  </r>
  <r>
    <x v="92"/>
    <x v="92"/>
    <x v="3"/>
    <s v="S Hunter"/>
    <s v="Head  of  Legal  &amp;  Democratic  Services"/>
    <n v="92394"/>
    <m/>
    <m/>
    <m/>
    <m/>
    <n v="92394"/>
    <n v="15707"/>
    <n v="108101"/>
    <m/>
    <x v="1"/>
    <x v="1"/>
  </r>
  <r>
    <x v="92"/>
    <x v="92"/>
    <x v="3"/>
    <s v="M Armstrong"/>
    <s v="Strategic Director"/>
    <n v="112361"/>
    <m/>
    <m/>
    <m/>
    <m/>
    <n v="112361"/>
    <n v="18998"/>
    <n v="131359"/>
    <m/>
    <x v="1"/>
    <x v="1"/>
  </r>
  <r>
    <x v="92"/>
    <x v="92"/>
    <x v="3"/>
    <s v="A McKeown"/>
    <s v="Strategic Director"/>
    <n v="112361"/>
    <n v="487"/>
    <m/>
    <m/>
    <m/>
    <n v="112848"/>
    <n v="18998"/>
    <n v="131846"/>
    <m/>
    <x v="1"/>
    <x v="1"/>
  </r>
  <r>
    <x v="92"/>
    <x v="92"/>
    <x v="3"/>
    <s v="M Williamson"/>
    <s v="Chief Executive"/>
    <n v="128218"/>
    <m/>
    <m/>
    <m/>
    <m/>
    <n v="128218"/>
    <n v="20447"/>
    <n v="148665"/>
    <m/>
    <x v="1"/>
    <x v="1"/>
  </r>
  <r>
    <x v="93"/>
    <x v="93"/>
    <x v="8"/>
    <m/>
    <s v="Director: Customer, Neighbourhood &amp; Wellbeing Services"/>
    <n v="111803"/>
    <m/>
    <m/>
    <m/>
    <m/>
    <n v="111803"/>
    <n v="15764"/>
    <n v="127567"/>
    <m/>
    <x v="1"/>
    <x v="1"/>
  </r>
  <r>
    <x v="93"/>
    <x v="93"/>
    <x v="8"/>
    <m/>
    <s v="Director: Children's &amp; Adult Services"/>
    <n v="111803"/>
    <m/>
    <m/>
    <m/>
    <m/>
    <n v="111803"/>
    <n v="15764"/>
    <n v="127567"/>
    <m/>
    <x v="1"/>
    <x v="1"/>
  </r>
  <r>
    <x v="93"/>
    <x v="93"/>
    <x v="8"/>
    <m/>
    <s v="Managing Director"/>
    <n v="139754"/>
    <m/>
    <m/>
    <m/>
    <m/>
    <n v="139754"/>
    <n v="19645"/>
    <n v="159399"/>
    <m/>
    <x v="2"/>
    <x v="1"/>
  </r>
  <r>
    <x v="94"/>
    <x v="94"/>
    <x v="0"/>
    <m/>
    <s v="Director of Governance &amp; Compliance"/>
    <n v="74000"/>
    <m/>
    <m/>
    <m/>
    <m/>
    <n v="74000"/>
    <n v="27000"/>
    <n v="101000"/>
    <m/>
    <x v="1"/>
    <x v="1"/>
  </r>
  <r>
    <x v="94"/>
    <x v="94"/>
    <x v="0"/>
    <m/>
    <s v="Director of Economic Growth"/>
    <n v="74000"/>
    <m/>
    <m/>
    <m/>
    <m/>
    <n v="74000"/>
    <n v="27000"/>
    <n v="101000"/>
    <m/>
    <x v="1"/>
    <x v="1"/>
  </r>
  <r>
    <x v="94"/>
    <x v="94"/>
    <x v="0"/>
    <m/>
    <s v="Deputy CEO &amp; Director of Commerce &amp; Customer Services"/>
    <n v="77000"/>
    <m/>
    <m/>
    <m/>
    <m/>
    <n v="77000"/>
    <n v="27000"/>
    <n v="104000"/>
    <m/>
    <x v="1"/>
    <x v="1"/>
  </r>
  <r>
    <x v="94"/>
    <x v="94"/>
    <x v="0"/>
    <m/>
    <s v="Chief Executive"/>
    <n v="99000"/>
    <n v="1000"/>
    <m/>
    <m/>
    <m/>
    <n v="100000"/>
    <n v="36000"/>
    <n v="136000"/>
    <m/>
    <x v="1"/>
    <x v="1"/>
  </r>
  <r>
    <x v="95"/>
    <x v="95"/>
    <x v="4"/>
    <m/>
    <s v="Head of Legal"/>
    <n v="84652"/>
    <m/>
    <m/>
    <m/>
    <n v="420"/>
    <n v="85072"/>
    <n v="17659"/>
    <n v="102731"/>
    <m/>
    <x v="1"/>
    <x v="1"/>
  </r>
  <r>
    <x v="95"/>
    <x v="95"/>
    <x v="4"/>
    <m/>
    <s v="Chief Executive"/>
    <n v="87471"/>
    <m/>
    <m/>
    <m/>
    <n v="1301"/>
    <n v="88772"/>
    <n v="18456"/>
    <n v="107228"/>
    <m/>
    <x v="1"/>
    <x v="1"/>
  </r>
  <r>
    <x v="96"/>
    <x v="96"/>
    <x v="3"/>
    <s v="Stewart Murdoch "/>
    <s v="Director of Leisure &amp; Culture Dundee     "/>
    <n v="99956"/>
    <m/>
    <m/>
    <m/>
    <m/>
    <n v="99956"/>
    <n v="16993"/>
    <n v="116949"/>
    <m/>
    <x v="1"/>
    <x v="1"/>
  </r>
  <r>
    <x v="96"/>
    <x v="96"/>
    <x v="3"/>
    <s v="Paul Clancy"/>
    <s v="Executive Director of Children &amp; Families"/>
    <n v="108145"/>
    <m/>
    <m/>
    <m/>
    <m/>
    <n v="108145"/>
    <n v="18385"/>
    <n v="126530"/>
    <m/>
    <x v="1"/>
    <x v="1"/>
  </r>
  <r>
    <x v="96"/>
    <x v="96"/>
    <x v="3"/>
    <s v="Michael P Galloway"/>
    <s v="Executive Director of City Development"/>
    <n v="112593"/>
    <m/>
    <m/>
    <m/>
    <m/>
    <n v="112593"/>
    <n v="19141"/>
    <n v="131734"/>
    <m/>
    <x v="1"/>
    <x v="1"/>
  </r>
  <r>
    <x v="96"/>
    <x v="96"/>
    <x v="3"/>
    <s v="Elaine Zwirlein"/>
    <s v="Executive Director of Neighbourhood   "/>
    <n v="112593"/>
    <m/>
    <m/>
    <m/>
    <m/>
    <n v="112593"/>
    <n v="19141"/>
    <n v="131734"/>
    <m/>
    <x v="1"/>
    <x v="1"/>
  </r>
  <r>
    <x v="96"/>
    <x v="96"/>
    <x v="3"/>
    <s v="David Martin "/>
    <s v="Chief Executive"/>
    <n v="147557"/>
    <m/>
    <m/>
    <m/>
    <m/>
    <n v="147557"/>
    <n v="25085"/>
    <n v="172642"/>
    <m/>
    <x v="2"/>
    <x v="1"/>
  </r>
  <r>
    <x v="97"/>
    <x v="97"/>
    <x v="0"/>
    <m/>
    <s v="Deputy Chief Executive"/>
    <n v="95421.96"/>
    <n v="80.709999999999994"/>
    <m/>
    <m/>
    <m/>
    <n v="95502.67"/>
    <n v="14077.65"/>
    <n v="109580.32"/>
    <m/>
    <x v="1"/>
    <x v="1"/>
  </r>
  <r>
    <x v="97"/>
    <x v="97"/>
    <x v="0"/>
    <m/>
    <s v="Chief Executive"/>
    <n v="97854.03"/>
    <n v="707.1"/>
    <m/>
    <m/>
    <m/>
    <n v="98561.13"/>
    <n v="14188.84"/>
    <n v="112749.97"/>
    <m/>
    <x v="1"/>
    <x v="1"/>
  </r>
  <r>
    <x v="98"/>
    <x v="98"/>
    <x v="8"/>
    <m/>
    <s v="Assistant Director - Governance"/>
    <n v="85868"/>
    <m/>
    <m/>
    <m/>
    <m/>
    <n v="85868"/>
    <n v="19148"/>
    <n v="105016"/>
    <m/>
    <x v="1"/>
    <x v="1"/>
  </r>
  <r>
    <x v="98"/>
    <x v="98"/>
    <x v="8"/>
    <m/>
    <s v="Assistant Director - Finance"/>
    <n v="90461"/>
    <n v="15"/>
    <m/>
    <m/>
    <m/>
    <n v="90476"/>
    <n v="20172"/>
    <n v="110648"/>
    <m/>
    <x v="1"/>
    <x v="1"/>
  </r>
  <r>
    <x v="98"/>
    <x v="98"/>
    <x v="8"/>
    <m/>
    <s v="Director - Place, Growth &amp; Prosperity (Acting)"/>
    <n v="92564"/>
    <n v="110"/>
    <m/>
    <m/>
    <m/>
    <n v="92674"/>
    <n v="20642"/>
    <n v="113316"/>
    <m/>
    <x v="1"/>
    <x v="1"/>
  </r>
  <r>
    <x v="98"/>
    <x v="98"/>
    <x v="8"/>
    <m/>
    <s v="Director - Housing &amp; Customer Services"/>
    <n v="123212"/>
    <n v="98"/>
    <m/>
    <m/>
    <m/>
    <n v="123310"/>
    <n v="27476"/>
    <n v="150786"/>
    <m/>
    <x v="2"/>
    <x v="1"/>
  </r>
  <r>
    <x v="98"/>
    <x v="98"/>
    <x v="8"/>
    <m/>
    <s v="Director - Children &amp; Family Services"/>
    <n v="127732"/>
    <n v="244"/>
    <m/>
    <m/>
    <m/>
    <n v="127976"/>
    <n v="28484"/>
    <n v="156460"/>
    <m/>
    <x v="2"/>
    <x v="1"/>
  </r>
  <r>
    <x v="98"/>
    <x v="98"/>
    <x v="8"/>
    <s v="David Sidaway"/>
    <s v="City Director - "/>
    <n v="162996"/>
    <n v="318"/>
    <m/>
    <m/>
    <m/>
    <n v="163314"/>
    <n v="36130"/>
    <n v="199444"/>
    <m/>
    <x v="2"/>
    <x v="1"/>
  </r>
  <r>
    <x v="98"/>
    <x v="98"/>
    <x v="8"/>
    <m/>
    <s v="Director - Public Health &amp; Social Care"/>
    <n v="131836"/>
    <n v="406"/>
    <m/>
    <n v="209546"/>
    <m/>
    <n v="341788"/>
    <n v="27791"/>
    <n v="369579"/>
    <m/>
    <x v="2"/>
    <x v="1"/>
  </r>
  <r>
    <x v="99"/>
    <x v="99"/>
    <x v="4"/>
    <m/>
    <s v="Director of Planning, Economic Development and Property"/>
    <n v="92694"/>
    <m/>
    <m/>
    <m/>
    <m/>
    <n v="92694"/>
    <n v="19133"/>
    <n v="111827"/>
    <m/>
    <x v="1"/>
    <x v="1"/>
  </r>
  <r>
    <x v="99"/>
    <x v="99"/>
    <x v="4"/>
    <m/>
    <s v="Director of Corporate Resources"/>
    <n v="96306"/>
    <m/>
    <m/>
    <m/>
    <m/>
    <n v="96306"/>
    <n v="19133"/>
    <n v="115439"/>
    <m/>
    <x v="1"/>
    <x v="1"/>
  </r>
  <r>
    <x v="99"/>
    <x v="99"/>
    <x v="4"/>
    <m/>
    <s v="Chief Executive"/>
    <n v="125460"/>
    <m/>
    <m/>
    <m/>
    <m/>
    <n v="125460"/>
    <n v="23217"/>
    <n v="148677"/>
    <m/>
    <x v="1"/>
    <x v="1"/>
  </r>
  <r>
    <x v="100"/>
    <x v="100"/>
    <x v="3"/>
    <s v="Alison Gordon"/>
    <s v="Head of Children, Families and Justice Social Work Services)"/>
    <n v="85135"/>
    <m/>
    <m/>
    <m/>
    <m/>
    <n v="85135"/>
    <n v="16431"/>
    <n v="101566"/>
    <m/>
    <x v="1"/>
    <x v="1"/>
  </r>
  <r>
    <x v="100"/>
    <x v="100"/>
    <x v="3"/>
    <s v="Archie Aitken"/>
    <s v="Head of Business for Legal and Democratic Solutions"/>
    <n v="85135"/>
    <m/>
    <m/>
    <m/>
    <m/>
    <n v="85135"/>
    <n v="16431"/>
    <n v="101566"/>
    <m/>
    <x v="1"/>
    <x v="1"/>
  </r>
  <r>
    <x v="100"/>
    <x v="100"/>
    <x v="3"/>
    <s v="Paul Hughes"/>
    <s v="Head of Business for Financial Solutions"/>
    <n v="96028"/>
    <m/>
    <m/>
    <m/>
    <m/>
    <n v="96028"/>
    <n v="18533"/>
    <n v="114561"/>
    <m/>
    <x v="1"/>
    <x v="1"/>
  </r>
  <r>
    <x v="100"/>
    <x v="100"/>
    <x v="3"/>
    <s v="Janice Hewitt"/>
    <s v="Chief Officer  for Health and Social Care Integration"/>
    <n v="124384"/>
    <m/>
    <m/>
    <m/>
    <m/>
    <n v="124384"/>
    <n v="14568"/>
    <n v="138952"/>
    <m/>
    <x v="1"/>
    <x v="1"/>
  </r>
  <r>
    <x v="100"/>
    <x v="100"/>
    <x v="3"/>
    <s v="Desmond Murray"/>
    <s v="Assistant Chief Executive (Enterprise and Housing Resources"/>
    <n v="125037"/>
    <m/>
    <m/>
    <m/>
    <m/>
    <n v="125037"/>
    <n v="24132"/>
    <n v="149169"/>
    <m/>
    <x v="1"/>
    <x v="1"/>
  </r>
  <r>
    <x v="100"/>
    <x v="100"/>
    <x v="3"/>
    <s v="Isabelle Boyd"/>
    <s v="Assistant Chief Executive (Education, Youth and Communities)"/>
    <n v="125037"/>
    <m/>
    <m/>
    <m/>
    <m/>
    <n v="125037"/>
    <n v="24132"/>
    <n v="149169"/>
    <m/>
    <x v="1"/>
    <x v="1"/>
  </r>
  <r>
    <x v="100"/>
    <x v="100"/>
    <x v="3"/>
    <s v="Robert Steenson"/>
    <s v="Assistant Chief Executive (Infrastructure)"/>
    <n v="125037"/>
    <m/>
    <m/>
    <m/>
    <m/>
    <n v="125037"/>
    <n v="24132"/>
    <n v="149169"/>
    <m/>
    <x v="1"/>
    <x v="1"/>
  </r>
  <r>
    <x v="100"/>
    <x v="100"/>
    <x v="3"/>
    <s v="Paul Jukes"/>
    <s v="Chief Executive"/>
    <n v="158376"/>
    <m/>
    <m/>
    <m/>
    <m/>
    <n v="158376"/>
    <n v="32720"/>
    <n v="191096"/>
    <m/>
    <x v="2"/>
    <x v="1"/>
  </r>
  <r>
    <x v="100"/>
    <x v="100"/>
    <x v="3"/>
    <m/>
    <s v="undisclosed"/>
    <n v="102500"/>
    <m/>
    <m/>
    <m/>
    <m/>
    <n v="102500"/>
    <m/>
    <n v="102500"/>
    <m/>
    <x v="1"/>
    <x v="1"/>
  </r>
  <r>
    <x v="100"/>
    <x v="100"/>
    <x v="3"/>
    <m/>
    <s v="undisclosed"/>
    <n v="112500"/>
    <m/>
    <m/>
    <m/>
    <m/>
    <n v="112500"/>
    <m/>
    <n v="112500"/>
    <m/>
    <x v="1"/>
    <x v="1"/>
  </r>
  <r>
    <x v="100"/>
    <x v="100"/>
    <x v="3"/>
    <m/>
    <s v="undisclosed"/>
    <n v="122500"/>
    <m/>
    <m/>
    <m/>
    <m/>
    <n v="122500"/>
    <m/>
    <n v="122500"/>
    <m/>
    <x v="1"/>
    <x v="1"/>
  </r>
  <r>
    <x v="100"/>
    <x v="100"/>
    <x v="3"/>
    <m/>
    <s v="undisclosed"/>
    <n v="122500"/>
    <m/>
    <m/>
    <m/>
    <m/>
    <n v="122500"/>
    <m/>
    <n v="122500"/>
    <m/>
    <x v="1"/>
    <x v="1"/>
  </r>
  <r>
    <x v="100"/>
    <x v="100"/>
    <x v="3"/>
    <m/>
    <s v="undisclosed"/>
    <n v="122500"/>
    <m/>
    <m/>
    <m/>
    <m/>
    <n v="122500"/>
    <m/>
    <n v="122500"/>
    <m/>
    <x v="1"/>
    <x v="1"/>
  </r>
  <r>
    <x v="100"/>
    <x v="100"/>
    <x v="3"/>
    <m/>
    <s v="undisclosed"/>
    <n v="137500"/>
    <m/>
    <m/>
    <m/>
    <m/>
    <n v="137500"/>
    <m/>
    <n v="137500"/>
    <m/>
    <x v="1"/>
    <x v="1"/>
  </r>
  <r>
    <x v="100"/>
    <x v="100"/>
    <x v="3"/>
    <m/>
    <s v="undisclosed"/>
    <n v="142500"/>
    <m/>
    <m/>
    <m/>
    <m/>
    <n v="142500"/>
    <m/>
    <n v="142500"/>
    <m/>
    <x v="1"/>
    <x v="1"/>
  </r>
  <r>
    <x v="100"/>
    <x v="100"/>
    <x v="3"/>
    <m/>
    <s v="undisclosed"/>
    <n v="147500"/>
    <m/>
    <m/>
    <m/>
    <m/>
    <n v="147500"/>
    <m/>
    <n v="147500"/>
    <m/>
    <x v="1"/>
    <x v="1"/>
  </r>
  <r>
    <x v="100"/>
    <x v="100"/>
    <x v="3"/>
    <m/>
    <s v="undisclosed"/>
    <n v="147500"/>
    <m/>
    <m/>
    <m/>
    <m/>
    <n v="147500"/>
    <m/>
    <n v="147500"/>
    <m/>
    <x v="1"/>
    <x v="1"/>
  </r>
  <r>
    <x v="100"/>
    <x v="100"/>
    <x v="3"/>
    <m/>
    <s v="undisclosed"/>
    <n v="152500"/>
    <m/>
    <m/>
    <m/>
    <m/>
    <n v="152500"/>
    <m/>
    <n v="152500"/>
    <m/>
    <x v="2"/>
    <x v="1"/>
  </r>
  <r>
    <x v="100"/>
    <x v="100"/>
    <x v="3"/>
    <m/>
    <s v="undisclosed"/>
    <n v="157500"/>
    <m/>
    <m/>
    <m/>
    <m/>
    <n v="157500"/>
    <m/>
    <n v="157500"/>
    <m/>
    <x v="2"/>
    <x v="1"/>
  </r>
  <r>
    <x v="100"/>
    <x v="100"/>
    <x v="3"/>
    <m/>
    <s v="undisclosed"/>
    <n v="167500"/>
    <m/>
    <m/>
    <m/>
    <m/>
    <n v="167500"/>
    <m/>
    <n v="167500"/>
    <m/>
    <x v="2"/>
    <x v="1"/>
  </r>
  <r>
    <x v="100"/>
    <x v="100"/>
    <x v="3"/>
    <m/>
    <s v="undisclosed"/>
    <n v="182500"/>
    <m/>
    <m/>
    <m/>
    <m/>
    <n v="182500"/>
    <m/>
    <n v="182500"/>
    <m/>
    <x v="2"/>
    <x v="1"/>
  </r>
  <r>
    <x v="100"/>
    <x v="100"/>
    <x v="3"/>
    <m/>
    <s v="undisclosed"/>
    <n v="192500"/>
    <m/>
    <m/>
    <m/>
    <m/>
    <n v="192500"/>
    <m/>
    <n v="192500"/>
    <m/>
    <x v="2"/>
    <x v="1"/>
  </r>
  <r>
    <x v="100"/>
    <x v="100"/>
    <x v="3"/>
    <m/>
    <s v="undisclosed"/>
    <n v="202500"/>
    <m/>
    <m/>
    <m/>
    <m/>
    <n v="202500"/>
    <m/>
    <n v="202500"/>
    <m/>
    <x v="2"/>
    <x v="1"/>
  </r>
  <r>
    <x v="100"/>
    <x v="100"/>
    <x v="3"/>
    <m/>
    <s v="undisclosed"/>
    <n v="212500"/>
    <m/>
    <m/>
    <m/>
    <m/>
    <n v="212500"/>
    <m/>
    <n v="212500"/>
    <m/>
    <x v="2"/>
    <x v="1"/>
  </r>
  <r>
    <x v="100"/>
    <x v="100"/>
    <x v="3"/>
    <m/>
    <s v="undisclosed"/>
    <n v="217500"/>
    <m/>
    <m/>
    <m/>
    <m/>
    <n v="217500"/>
    <m/>
    <n v="217500"/>
    <m/>
    <x v="2"/>
    <x v="1"/>
  </r>
  <r>
    <x v="100"/>
    <x v="100"/>
    <x v="3"/>
    <m/>
    <s v="undisclosed"/>
    <n v="242500"/>
    <m/>
    <m/>
    <m/>
    <m/>
    <n v="242500"/>
    <m/>
    <n v="242500"/>
    <m/>
    <x v="2"/>
    <x v="1"/>
  </r>
  <r>
    <x v="100"/>
    <x v="100"/>
    <x v="3"/>
    <m/>
    <s v="undisclosed"/>
    <n v="247500"/>
    <m/>
    <m/>
    <m/>
    <m/>
    <n v="247500"/>
    <m/>
    <n v="247500"/>
    <m/>
    <x v="2"/>
    <x v="1"/>
  </r>
  <r>
    <x v="100"/>
    <x v="100"/>
    <x v="3"/>
    <m/>
    <s v="undisclosed"/>
    <n v="272500"/>
    <m/>
    <m/>
    <m/>
    <m/>
    <n v="272500"/>
    <m/>
    <n v="272500"/>
    <m/>
    <x v="2"/>
    <x v="1"/>
  </r>
  <r>
    <x v="101"/>
    <x v="101"/>
    <x v="0"/>
    <m/>
    <s v="Chief Executive"/>
    <n v="120040"/>
    <m/>
    <m/>
    <m/>
    <m/>
    <n v="120040"/>
    <n v="17228"/>
    <n v="137268"/>
    <m/>
    <x v="1"/>
    <x v="1"/>
  </r>
  <r>
    <x v="102"/>
    <x v="102"/>
    <x v="9"/>
    <m/>
    <s v="undisclosed"/>
    <n v="117500"/>
    <m/>
    <m/>
    <m/>
    <m/>
    <n v="117500"/>
    <m/>
    <n v="117500"/>
    <m/>
    <x v="1"/>
    <x v="1"/>
  </r>
  <r>
    <x v="102"/>
    <x v="102"/>
    <x v="9"/>
    <m/>
    <s v="Head of Legal &amp; Democratic Services"/>
    <n v="96069"/>
    <n v="55"/>
    <m/>
    <m/>
    <m/>
    <n v="96124"/>
    <n v="21615"/>
    <n v="117739"/>
    <m/>
    <x v="1"/>
    <x v="1"/>
  </r>
  <r>
    <x v="102"/>
    <x v="102"/>
    <x v="9"/>
    <m/>
    <s v="Director Integrated Health &amp; Care Commissioning"/>
    <n v="101211"/>
    <m/>
    <m/>
    <m/>
    <m/>
    <n v="101211"/>
    <n v="22772"/>
    <n v="123983"/>
    <m/>
    <x v="1"/>
    <x v="1"/>
  </r>
  <r>
    <x v="102"/>
    <x v="102"/>
    <x v="9"/>
    <m/>
    <s v="Divisional Director - Environmental Services"/>
    <n v="101211"/>
    <m/>
    <m/>
    <m/>
    <m/>
    <n v="101211"/>
    <n v="22772"/>
    <n v="123983"/>
    <m/>
    <x v="1"/>
    <x v="1"/>
  </r>
  <r>
    <x v="102"/>
    <x v="102"/>
    <x v="9"/>
    <m/>
    <s v="Director of Public Health"/>
    <n v="122654"/>
    <n v="728"/>
    <m/>
    <m/>
    <m/>
    <n v="123382"/>
    <n v="17637"/>
    <n v="141019"/>
    <m/>
    <x v="1"/>
    <x v="1"/>
  </r>
  <r>
    <x v="102"/>
    <x v="102"/>
    <x v="9"/>
    <m/>
    <s v="Strategic Director - People &amp; Communities"/>
    <n v="118282"/>
    <n v="374"/>
    <m/>
    <m/>
    <m/>
    <n v="118656"/>
    <n v="26613"/>
    <n v="145269"/>
    <m/>
    <x v="1"/>
    <x v="1"/>
  </r>
  <r>
    <x v="102"/>
    <x v="102"/>
    <x v="9"/>
    <s v="Ashley Ayre"/>
    <s v="Chief Executive"/>
    <n v="153015"/>
    <n v="234"/>
    <m/>
    <m/>
    <m/>
    <n v="153249"/>
    <n v="34428"/>
    <n v="187677"/>
    <m/>
    <x v="2"/>
    <x v="1"/>
  </r>
  <r>
    <x v="102"/>
    <x v="102"/>
    <x v="9"/>
    <m/>
    <s v="Strategic Director - Place"/>
    <n v="122412"/>
    <n v="20"/>
    <m/>
    <n v="91557"/>
    <m/>
    <n v="213989"/>
    <n v="27542"/>
    <n v="241531"/>
    <s v="No employee paid over £100,000"/>
    <x v="2"/>
    <x v="1"/>
  </r>
  <r>
    <x v="102"/>
    <x v="102"/>
    <x v="9"/>
    <m/>
    <s v="Strategic Director - Resources"/>
    <n v="122412"/>
    <n v="332"/>
    <m/>
    <n v="136162"/>
    <n v="848"/>
    <n v="259754"/>
    <n v="164496"/>
    <n v="424250"/>
    <s v="Non senior employee, figure excluding pensions"/>
    <x v="2"/>
    <x v="1"/>
  </r>
  <r>
    <x v="103"/>
    <x v="103"/>
    <x v="3"/>
    <s v="P Mazzoncini"/>
    <s v="Chief Social Work Officer"/>
    <n v="86059"/>
    <m/>
    <m/>
    <m/>
    <m/>
    <n v="86059"/>
    <n v="16609"/>
    <n v="102668"/>
    <s v="No employee paid over £100,003"/>
    <x v="1"/>
    <x v="1"/>
  </r>
  <r>
    <x v="103"/>
    <x v="103"/>
    <x v="3"/>
    <s v="J MacDonald"/>
    <s v="Chief Education Officer"/>
    <n v="86964"/>
    <m/>
    <m/>
    <m/>
    <m/>
    <n v="86964"/>
    <n v="16784"/>
    <n v="103748"/>
    <s v="No known pension contributions"/>
    <x v="1"/>
    <x v="1"/>
  </r>
  <r>
    <x v="103"/>
    <x v="103"/>
    <x v="3"/>
    <s v="A Davie"/>
    <s v="Deputy Chief Executive, EPB"/>
    <n v="103767"/>
    <m/>
    <m/>
    <m/>
    <m/>
    <n v="103767"/>
    <n v="19583"/>
    <n v="123350"/>
    <s v="No employee paid over £100,001"/>
    <x v="1"/>
    <x v="1"/>
  </r>
  <r>
    <x v="103"/>
    <x v="103"/>
    <x v="3"/>
    <s v="T Glen"/>
    <s v="Deputy Chief Executive, PNCA"/>
    <n v="101467"/>
    <m/>
    <m/>
    <m/>
    <m/>
    <n v="101467"/>
    <n v="19583"/>
    <n v="121050"/>
    <s v="No known pension contributions"/>
    <x v="1"/>
    <x v="1"/>
  </r>
  <r>
    <x v="103"/>
    <x v="103"/>
    <x v="3"/>
    <s v="G Cornes"/>
    <s v="Chief Executive"/>
    <n v="128222"/>
    <m/>
    <m/>
    <m/>
    <m/>
    <n v="128222"/>
    <n v="24303"/>
    <n v="152525"/>
    <s v="No employee paid over £100,002"/>
    <x v="2"/>
    <x v="1"/>
  </r>
  <r>
    <x v="104"/>
    <x v="104"/>
    <x v="4"/>
    <m/>
    <s v="Assistant Chief Executive"/>
    <n v="84254"/>
    <n v="2340"/>
    <m/>
    <m/>
    <m/>
    <n v="86594"/>
    <n v="16106"/>
    <n v="102700"/>
    <s v="No known pension contributions"/>
    <x v="1"/>
    <x v="1"/>
  </r>
  <r>
    <x v="104"/>
    <x v="104"/>
    <x v="4"/>
    <m/>
    <s v="Head of Revenues and Benefits"/>
    <n v="44433"/>
    <n v="1134"/>
    <m/>
    <n v="56000"/>
    <m/>
    <n v="101567"/>
    <n v="8703"/>
    <n v="110270"/>
    <s v="No employee paid over £100,003"/>
    <x v="1"/>
    <x v="1"/>
  </r>
  <r>
    <x v="104"/>
    <x v="104"/>
    <x v="4"/>
    <m/>
    <s v="Chief Executive"/>
    <n v="129775"/>
    <n v="2271"/>
    <m/>
    <m/>
    <m/>
    <n v="132046"/>
    <n v="24560"/>
    <n v="156606"/>
    <s v="No known pension contributions"/>
    <x v="2"/>
    <x v="1"/>
  </r>
  <r>
    <x v="105"/>
    <x v="105"/>
    <x v="4"/>
    <m/>
    <m/>
    <m/>
    <m/>
    <m/>
    <m/>
    <m/>
    <n v="0"/>
    <m/>
    <n v="0"/>
    <m/>
    <x v="0"/>
    <x v="1"/>
  </r>
  <r>
    <x v="106"/>
    <x v="106"/>
    <x v="3"/>
    <s v="Susanne Millar"/>
    <s v="Chief Social Work Officer"/>
    <n v="101605"/>
    <m/>
    <m/>
    <m/>
    <m/>
    <n v="101605"/>
    <m/>
    <n v="101605"/>
    <m/>
    <x v="1"/>
    <x v="1"/>
  </r>
  <r>
    <x v="106"/>
    <x v="106"/>
    <x v="3"/>
    <m/>
    <s v="undisclosed"/>
    <n v="102500"/>
    <m/>
    <m/>
    <m/>
    <m/>
    <n v="102500"/>
    <m/>
    <n v="102500"/>
    <m/>
    <x v="1"/>
    <x v="1"/>
  </r>
  <r>
    <x v="106"/>
    <x v="106"/>
    <x v="3"/>
    <m/>
    <s v="undisclosed"/>
    <n v="102500"/>
    <m/>
    <m/>
    <m/>
    <m/>
    <n v="102500"/>
    <m/>
    <n v="102500"/>
    <m/>
    <x v="1"/>
    <x v="1"/>
  </r>
  <r>
    <x v="106"/>
    <x v="106"/>
    <x v="3"/>
    <m/>
    <s v="undisclosed"/>
    <n v="102500"/>
    <m/>
    <m/>
    <m/>
    <m/>
    <n v="102500"/>
    <m/>
    <n v="102500"/>
    <s v="No known pension contributions"/>
    <x v="1"/>
    <x v="1"/>
  </r>
  <r>
    <x v="106"/>
    <x v="106"/>
    <x v="3"/>
    <s v="Carole Forrest"/>
    <s v="Director of Corporate Governance and Solicitor to the Council"/>
    <n v="113056"/>
    <m/>
    <m/>
    <m/>
    <n v="2000"/>
    <n v="115056"/>
    <m/>
    <n v="115056"/>
    <s v="No known pension contributions"/>
    <x v="1"/>
    <x v="1"/>
  </r>
  <r>
    <x v="106"/>
    <x v="106"/>
    <x v="3"/>
    <m/>
    <s v="undisclosed"/>
    <n v="117500"/>
    <m/>
    <m/>
    <m/>
    <m/>
    <n v="117500"/>
    <m/>
    <n v="117500"/>
    <m/>
    <x v="1"/>
    <x v="1"/>
  </r>
  <r>
    <x v="106"/>
    <x v="106"/>
    <x v="3"/>
    <s v="George Gillespie"/>
    <s v="Acting Executive Director of Land and Environmental Services"/>
    <n v="124570"/>
    <m/>
    <m/>
    <m/>
    <m/>
    <n v="124570"/>
    <m/>
    <n v="124570"/>
    <m/>
    <x v="1"/>
    <x v="1"/>
  </r>
  <r>
    <x v="106"/>
    <x v="106"/>
    <x v="3"/>
    <s v="Morag Johnston"/>
    <s v="Acting Executive Director of Financial Services"/>
    <n v="125930"/>
    <m/>
    <m/>
    <m/>
    <n v="2650"/>
    <n v="128580"/>
    <m/>
    <n v="128580"/>
    <m/>
    <x v="1"/>
    <x v="1"/>
  </r>
  <r>
    <x v="106"/>
    <x v="106"/>
    <x v="3"/>
    <s v="Richard Brown"/>
    <s v="Executive Director of Development and Regeneration Services"/>
    <n v="136673"/>
    <m/>
    <m/>
    <m/>
    <m/>
    <n v="136673"/>
    <m/>
    <n v="136673"/>
    <m/>
    <x v="1"/>
    <x v="1"/>
  </r>
  <r>
    <x v="106"/>
    <x v="106"/>
    <x v="3"/>
    <s v="Maureen McKenna"/>
    <s v="Executive Director of Education Services"/>
    <n v="136673"/>
    <m/>
    <m/>
    <m/>
    <m/>
    <n v="136673"/>
    <m/>
    <n v="136673"/>
    <m/>
    <x v="1"/>
    <x v="1"/>
  </r>
  <r>
    <x v="106"/>
    <x v="106"/>
    <x v="3"/>
    <s v="Annemarie O'Donnell"/>
    <s v="Chief Executive"/>
    <n v="172618"/>
    <m/>
    <m/>
    <m/>
    <n v="24597"/>
    <n v="197215"/>
    <m/>
    <n v="197215"/>
    <m/>
    <x v="2"/>
    <x v="1"/>
  </r>
  <r>
    <x v="107"/>
    <x v="107"/>
    <x v="9"/>
    <m/>
    <s v="undisclosed"/>
    <n v="102500"/>
    <m/>
    <m/>
    <m/>
    <m/>
    <n v="102500"/>
    <m/>
    <n v="102500"/>
    <m/>
    <x v="1"/>
    <x v="1"/>
  </r>
  <r>
    <x v="107"/>
    <x v="107"/>
    <x v="9"/>
    <m/>
    <s v="undisclosed"/>
    <n v="112500"/>
    <m/>
    <m/>
    <m/>
    <m/>
    <n v="112500"/>
    <m/>
    <n v="112500"/>
    <m/>
    <x v="1"/>
    <x v="1"/>
  </r>
  <r>
    <x v="107"/>
    <x v="107"/>
    <x v="9"/>
    <m/>
    <s v="Service Director, Legal and Democratic "/>
    <n v="94601"/>
    <m/>
    <m/>
    <m/>
    <m/>
    <n v="94601"/>
    <n v="21285"/>
    <n v="115886"/>
    <m/>
    <x v="1"/>
    <x v="1"/>
  </r>
  <r>
    <x v="107"/>
    <x v="107"/>
    <x v="9"/>
    <m/>
    <s v="undisclosed"/>
    <n v="117500"/>
    <m/>
    <m/>
    <m/>
    <m/>
    <n v="117500"/>
    <m/>
    <n v="117500"/>
    <m/>
    <x v="1"/>
    <x v="1"/>
  </r>
  <r>
    <x v="107"/>
    <x v="107"/>
    <x v="9"/>
    <m/>
    <s v="undisclosed"/>
    <n v="122500"/>
    <m/>
    <m/>
    <m/>
    <m/>
    <n v="122500"/>
    <m/>
    <n v="122500"/>
    <s v="Non senior employee, figure excluding pensions"/>
    <x v="1"/>
    <x v="1"/>
  </r>
  <r>
    <x v="107"/>
    <x v="107"/>
    <x v="9"/>
    <m/>
    <s v="Chief Financial Officer"/>
    <n v="90819"/>
    <m/>
    <m/>
    <m/>
    <m/>
    <n v="90819"/>
    <n v="19084"/>
    <n v="109903"/>
    <m/>
    <x v="1"/>
    <x v="1"/>
  </r>
  <r>
    <x v="107"/>
    <x v="107"/>
    <x v="9"/>
    <s v="A Comley"/>
    <s v="Strategic Director - Neighbourhoods"/>
    <n v="110290"/>
    <m/>
    <m/>
    <m/>
    <m/>
    <n v="110290"/>
    <n v="24815"/>
    <n v="135105"/>
    <m/>
    <x v="1"/>
    <x v="1"/>
  </r>
  <r>
    <x v="107"/>
    <x v="107"/>
    <x v="9"/>
    <s v="J Readman"/>
    <s v="Strategic Director -  People"/>
    <n v="111554"/>
    <m/>
    <m/>
    <n v="38324"/>
    <m/>
    <n v="149878"/>
    <n v="24513"/>
    <n v="174391"/>
    <m/>
    <x v="2"/>
    <x v="1"/>
  </r>
  <r>
    <x v="107"/>
    <x v="107"/>
    <x v="9"/>
    <s v="N Beardmore"/>
    <s v="Strategic Director - Resources (Interim)"/>
    <n v="194894"/>
    <m/>
    <m/>
    <m/>
    <m/>
    <n v="194894"/>
    <m/>
    <n v="194894"/>
    <m/>
    <x v="2"/>
    <x v="1"/>
  </r>
  <r>
    <x v="107"/>
    <x v="107"/>
    <x v="9"/>
    <s v="A Klonowski"/>
    <s v="Chief Executive"/>
    <n v="160118"/>
    <m/>
    <m/>
    <m/>
    <m/>
    <n v="160118"/>
    <n v="36000"/>
    <n v="196118"/>
    <m/>
    <x v="2"/>
    <x v="1"/>
  </r>
  <r>
    <x v="108"/>
    <x v="108"/>
    <x v="4"/>
    <m/>
    <s v="Director for Customer Services"/>
    <n v="50326"/>
    <m/>
    <m/>
    <n v="44000"/>
    <m/>
    <n v="94326"/>
    <n v="9559"/>
    <n v="103885"/>
    <s v="No known pension contributions"/>
    <x v="1"/>
    <x v="1"/>
  </r>
  <r>
    <x v="108"/>
    <x v="108"/>
    <x v="4"/>
    <m/>
    <s v="Director for the Economy"/>
    <n v="93849"/>
    <m/>
    <m/>
    <m/>
    <m/>
    <n v="93849"/>
    <n v="19802"/>
    <n v="113651"/>
    <s v="No known pension contributions"/>
    <x v="1"/>
    <x v="1"/>
  </r>
  <r>
    <x v="108"/>
    <x v="108"/>
    <x v="4"/>
    <m/>
    <s v="Director for Digital &amp; Resources"/>
    <n v="95726"/>
    <m/>
    <m/>
    <m/>
    <m/>
    <n v="95726"/>
    <n v="20198"/>
    <n v="115924"/>
    <s v="No known pension contributions"/>
    <x v="1"/>
    <x v="1"/>
  </r>
  <r>
    <x v="108"/>
    <x v="108"/>
    <x v="4"/>
    <m/>
    <s v="Director for Communities"/>
    <n v="92920"/>
    <m/>
    <m/>
    <m/>
    <m/>
    <n v="92920"/>
    <n v="19606"/>
    <n v="112526"/>
    <s v="No known pension contributions"/>
    <x v="1"/>
    <x v="1"/>
  </r>
  <r>
    <x v="108"/>
    <x v="108"/>
    <x v="4"/>
    <m/>
    <s v="Chief Executive"/>
    <n v="120438"/>
    <m/>
    <m/>
    <m/>
    <m/>
    <n v="120438"/>
    <n v="25412"/>
    <n v="145850"/>
    <s v="No known pension contributions"/>
    <x v="1"/>
    <x v="1"/>
  </r>
  <r>
    <x v="109"/>
    <x v="109"/>
    <x v="4"/>
    <m/>
    <s v="undisclosed"/>
    <n v="107500"/>
    <m/>
    <m/>
    <m/>
    <m/>
    <n v="107500"/>
    <m/>
    <n v="107500"/>
    <s v="No known pension contributions"/>
    <x v="1"/>
    <x v="1"/>
  </r>
  <r>
    <x v="109"/>
    <x v="109"/>
    <x v="4"/>
    <m/>
    <s v="Assistant Chief Executive"/>
    <n v="93203"/>
    <m/>
    <m/>
    <m/>
    <m/>
    <n v="93203"/>
    <n v="19200"/>
    <n v="112403"/>
    <s v="No known pension contributions"/>
    <x v="1"/>
    <x v="1"/>
  </r>
  <r>
    <x v="109"/>
    <x v="109"/>
    <x v="4"/>
    <m/>
    <s v="Head of Financial Services"/>
    <n v="93413"/>
    <m/>
    <m/>
    <m/>
    <m/>
    <n v="93413"/>
    <n v="19179"/>
    <n v="112592"/>
    <s v="No known pension contributions"/>
    <x v="1"/>
    <x v="1"/>
  </r>
  <r>
    <x v="109"/>
    <x v="109"/>
    <x v="4"/>
    <m/>
    <s v="Executive Director, Organisational Development and Corporate Services"/>
    <n v="124180"/>
    <m/>
    <m/>
    <m/>
    <m/>
    <n v="124180"/>
    <n v="25581"/>
    <n v="149761"/>
    <m/>
    <x v="1"/>
    <x v="1"/>
  </r>
  <r>
    <x v="109"/>
    <x v="109"/>
    <x v="4"/>
    <m/>
    <s v="Executive Director, Community Services"/>
    <n v="127923"/>
    <m/>
    <m/>
    <m/>
    <m/>
    <n v="127923"/>
    <n v="26352"/>
    <n v="154275"/>
    <m/>
    <x v="2"/>
    <x v="1"/>
  </r>
  <r>
    <x v="109"/>
    <x v="109"/>
    <x v="4"/>
    <m/>
    <s v="Chief Executive"/>
    <n v="133253"/>
    <m/>
    <m/>
    <m/>
    <m/>
    <n v="133253"/>
    <n v="27450"/>
    <n v="160703"/>
    <m/>
    <x v="2"/>
    <x v="1"/>
  </r>
  <r>
    <x v="110"/>
    <x v="110"/>
    <x v="3"/>
    <m/>
    <s v="undisclosed"/>
    <n v="102500"/>
    <m/>
    <m/>
    <m/>
    <m/>
    <n v="102500"/>
    <m/>
    <n v="102500"/>
    <m/>
    <x v="1"/>
    <x v="1"/>
  </r>
  <r>
    <x v="110"/>
    <x v="110"/>
    <x v="3"/>
    <m/>
    <s v="undisclosed"/>
    <n v="102500"/>
    <m/>
    <m/>
    <m/>
    <m/>
    <n v="102500"/>
    <m/>
    <n v="102500"/>
    <m/>
    <x v="1"/>
    <x v="1"/>
  </r>
  <r>
    <x v="110"/>
    <x v="110"/>
    <x v="3"/>
    <m/>
    <s v="undisclosed"/>
    <n v="107500"/>
    <m/>
    <m/>
    <m/>
    <m/>
    <n v="107500"/>
    <m/>
    <n v="107500"/>
    <m/>
    <x v="1"/>
    <x v="1"/>
  </r>
  <r>
    <x v="110"/>
    <x v="110"/>
    <x v="3"/>
    <s v="Keith Winter"/>
    <s v="Executive Director Enterprise &amp; Environment"/>
    <n v="117056"/>
    <m/>
    <m/>
    <m/>
    <m/>
    <n v="117056"/>
    <n v="28679"/>
    <n v="145735"/>
    <m/>
    <x v="1"/>
    <x v="1"/>
  </r>
  <r>
    <x v="110"/>
    <x v="110"/>
    <x v="3"/>
    <s v="Carrie Lindsay"/>
    <s v="Executive Director Education &amp; Children's"/>
    <n v="117403"/>
    <m/>
    <m/>
    <m/>
    <m/>
    <n v="117403"/>
    <n v="28764"/>
    <n v="146167"/>
    <m/>
    <x v="1"/>
    <x v="1"/>
  </r>
  <r>
    <x v="110"/>
    <x v="110"/>
    <x v="3"/>
    <s v="Eileen Rowand"/>
    <s v="Executive Director Finance &amp; Corporate"/>
    <n v="117403"/>
    <m/>
    <m/>
    <m/>
    <m/>
    <n v="117403"/>
    <n v="28764"/>
    <n v="146167"/>
    <m/>
    <x v="1"/>
    <x v="1"/>
  </r>
  <r>
    <x v="110"/>
    <x v="110"/>
    <x v="3"/>
    <s v="Michael Enston"/>
    <s v="Executive Director Communities"/>
    <n v="117403"/>
    <m/>
    <m/>
    <m/>
    <m/>
    <n v="117403"/>
    <n v="28764"/>
    <n v="146167"/>
    <m/>
    <x v="1"/>
    <x v="1"/>
  </r>
  <r>
    <x v="110"/>
    <x v="110"/>
    <x v="3"/>
    <s v="Steve Grimmond"/>
    <s v="Chief Executive"/>
    <n v="149646"/>
    <m/>
    <m/>
    <m/>
    <n v="10673"/>
    <n v="160319"/>
    <n v="36663"/>
    <n v="196982"/>
    <m/>
    <x v="2"/>
    <x v="1"/>
  </r>
  <r>
    <x v="110"/>
    <x v="110"/>
    <x v="3"/>
    <s v="Heather Stuart"/>
    <s v="Chief Executive - Fife Cultural Trust"/>
    <n v="92088"/>
    <m/>
    <m/>
    <m/>
    <m/>
    <n v="92088"/>
    <n v="20720"/>
    <n v="112808"/>
    <m/>
    <x v="1"/>
    <x v="1"/>
  </r>
  <r>
    <x v="110"/>
    <x v="110"/>
    <x v="3"/>
    <s v="Michael Kellet"/>
    <s v="Director of Health and Social Care"/>
    <n v="105143"/>
    <m/>
    <m/>
    <m/>
    <m/>
    <n v="105143"/>
    <n v="15666"/>
    <n v="120809"/>
    <m/>
    <x v="1"/>
    <x v="1"/>
  </r>
  <r>
    <x v="110"/>
    <x v="110"/>
    <x v="3"/>
    <m/>
    <s v="undisclosed"/>
    <n v="167500"/>
    <m/>
    <m/>
    <m/>
    <m/>
    <n v="167500"/>
    <m/>
    <n v="167500"/>
    <m/>
    <x v="2"/>
    <x v="1"/>
  </r>
  <r>
    <x v="111"/>
    <x v="111"/>
    <x v="3"/>
    <s v="James Valentine"/>
    <s v="Depute Chief Executive"/>
    <n v="114021"/>
    <m/>
    <m/>
    <m/>
    <m/>
    <n v="114021"/>
    <n v="19101"/>
    <n v="133122"/>
    <m/>
    <x v="1"/>
    <x v="1"/>
  </r>
  <r>
    <x v="111"/>
    <x v="111"/>
    <x v="3"/>
    <s v="Bernadette Malone"/>
    <s v="Chief Executive"/>
    <n v="136320"/>
    <m/>
    <m/>
    <m/>
    <m/>
    <n v="136320"/>
    <n v="21849"/>
    <n v="158169"/>
    <m/>
    <x v="2"/>
    <x v="1"/>
  </r>
  <r>
    <x v="111"/>
    <x v="111"/>
    <x v="3"/>
    <s v="Stewart MacKenzie"/>
    <s v="Head of Finance"/>
    <m/>
    <n v="22307"/>
    <m/>
    <n v="287844"/>
    <m/>
    <n v="310151"/>
    <n v="14319"/>
    <n v="324470"/>
    <m/>
    <x v="2"/>
    <x v="1"/>
  </r>
  <r>
    <x v="111"/>
    <x v="111"/>
    <x v="3"/>
    <s v="John Fyffe"/>
    <s v="Senior Deputy Chief Executive"/>
    <n v="118738"/>
    <m/>
    <m/>
    <n v="194188"/>
    <m/>
    <n v="312926"/>
    <n v="20025"/>
    <n v="332951"/>
    <m/>
    <x v="2"/>
    <x v="1"/>
  </r>
  <r>
    <x v="111"/>
    <x v="111"/>
    <x v="3"/>
    <s v="Lisa Simpson"/>
    <s v="Head of Legal and Governance Services "/>
    <n v="89139"/>
    <m/>
    <m/>
    <m/>
    <m/>
    <n v="89139"/>
    <n v="15091"/>
    <n v="104230"/>
    <m/>
    <x v="1"/>
    <x v="1"/>
  </r>
  <r>
    <x v="112"/>
    <x v="112"/>
    <x v="10"/>
    <m/>
    <s v="Assistant Chief Executive"/>
    <n v="87000"/>
    <n v="1000"/>
    <m/>
    <m/>
    <m/>
    <n v="88000"/>
    <n v="16000"/>
    <n v="104000"/>
    <m/>
    <x v="1"/>
    <x v="1"/>
  </r>
  <r>
    <x v="112"/>
    <x v="112"/>
    <x v="10"/>
    <m/>
    <s v="Assistant Chief Executive"/>
    <n v="87000"/>
    <n v="2000"/>
    <m/>
    <m/>
    <m/>
    <n v="89000"/>
    <n v="16000"/>
    <n v="105000"/>
    <m/>
    <x v="1"/>
    <x v="1"/>
  </r>
  <r>
    <x v="112"/>
    <x v="112"/>
    <x v="10"/>
    <m/>
    <s v="Chief Executive "/>
    <n v="113000"/>
    <n v="1000"/>
    <m/>
    <m/>
    <m/>
    <n v="114000"/>
    <n v="21000"/>
    <n v="135000"/>
    <m/>
    <x v="1"/>
    <x v="1"/>
  </r>
  <r>
    <x v="113"/>
    <x v="113"/>
    <x v="10"/>
    <m/>
    <s v="Corporate Director"/>
    <n v="92036"/>
    <m/>
    <m/>
    <m/>
    <m/>
    <n v="92036"/>
    <n v="20616"/>
    <n v="112652"/>
    <m/>
    <x v="1"/>
    <x v="1"/>
  </r>
  <r>
    <x v="113"/>
    <x v="113"/>
    <x v="10"/>
    <m/>
    <s v="Corporate Director"/>
    <n v="92036"/>
    <m/>
    <m/>
    <m/>
    <m/>
    <n v="92036"/>
    <n v="20616"/>
    <n v="112652"/>
    <m/>
    <x v="1"/>
    <x v="1"/>
  </r>
  <r>
    <x v="113"/>
    <x v="113"/>
    <x v="10"/>
    <m/>
    <s v="Chief Executive "/>
    <n v="109811"/>
    <m/>
    <m/>
    <m/>
    <m/>
    <n v="109811"/>
    <n v="24598"/>
    <n v="134409"/>
    <m/>
    <x v="1"/>
    <x v="1"/>
  </r>
  <r>
    <x v="114"/>
    <x v="114"/>
    <x v="10"/>
    <m/>
    <s v="Strategic Director of Social Care and Education"/>
    <n v="89322"/>
    <n v="958"/>
    <m/>
    <m/>
    <m/>
    <n v="90280"/>
    <n v="17060"/>
    <n v="107340"/>
    <m/>
    <x v="1"/>
    <x v="1"/>
  </r>
  <r>
    <x v="114"/>
    <x v="114"/>
    <x v="10"/>
    <m/>
    <s v="Chief Executive"/>
    <n v="116735"/>
    <n v="864"/>
    <m/>
    <m/>
    <m/>
    <n v="117599"/>
    <n v="22296"/>
    <n v="139895"/>
    <m/>
    <x v="1"/>
    <x v="1"/>
  </r>
  <r>
    <x v="115"/>
    <x v="115"/>
    <x v="10"/>
    <m/>
    <s v="Corporate Director: Economy and Public Realm"/>
    <n v="91034"/>
    <m/>
    <m/>
    <m/>
    <m/>
    <n v="91034"/>
    <n v="13837"/>
    <n v="104871"/>
    <m/>
    <x v="1"/>
    <x v="1"/>
  </r>
  <r>
    <x v="115"/>
    <x v="115"/>
    <x v="10"/>
    <m/>
    <s v="Corporate Director: Communities"/>
    <n v="101973"/>
    <m/>
    <m/>
    <m/>
    <m/>
    <n v="101973"/>
    <n v="15500"/>
    <n v="117473"/>
    <m/>
    <x v="1"/>
    <x v="1"/>
  </r>
  <r>
    <x v="115"/>
    <x v="115"/>
    <x v="10"/>
    <m/>
    <s v="Chief Executive"/>
    <n v="149092"/>
    <m/>
    <m/>
    <m/>
    <m/>
    <n v="149092"/>
    <n v="23402"/>
    <n v="172494"/>
    <m/>
    <x v="2"/>
    <x v="1"/>
  </r>
  <r>
    <x v="116"/>
    <x v="116"/>
    <x v="10"/>
    <m/>
    <s v="Chief Officer Governance"/>
    <n v="92605"/>
    <m/>
    <m/>
    <m/>
    <m/>
    <n v="92605"/>
    <n v="24911"/>
    <n v="117516"/>
    <m/>
    <x v="1"/>
    <x v="1"/>
  </r>
  <r>
    <x v="116"/>
    <x v="116"/>
    <x v="10"/>
    <m/>
    <s v="Chief Officer Social Care"/>
    <n v="92605"/>
    <m/>
    <m/>
    <m/>
    <m/>
    <n v="92605"/>
    <n v="24911"/>
    <n v="117516"/>
    <m/>
    <x v="1"/>
    <x v="1"/>
  </r>
  <r>
    <x v="116"/>
    <x v="116"/>
    <x v="10"/>
    <m/>
    <s v="Chief Officer Community &amp; Enterprise"/>
    <n v="92605"/>
    <m/>
    <m/>
    <m/>
    <m/>
    <n v="92605"/>
    <n v="24911"/>
    <n v="117516"/>
    <m/>
    <x v="1"/>
    <x v="1"/>
  </r>
  <r>
    <x v="116"/>
    <x v="116"/>
    <x v="10"/>
    <m/>
    <s v="Chief Officer Planning &amp; Environment"/>
    <n v="92605"/>
    <m/>
    <m/>
    <m/>
    <m/>
    <n v="92605"/>
    <n v="24911"/>
    <n v="117516"/>
    <m/>
    <x v="1"/>
    <x v="1"/>
  </r>
  <r>
    <x v="116"/>
    <x v="116"/>
    <x v="10"/>
    <m/>
    <s v="Chief Officer Streetscene &amp; Transportation"/>
    <n v="92605"/>
    <m/>
    <m/>
    <m/>
    <m/>
    <n v="92605"/>
    <n v="24911"/>
    <n v="117516"/>
    <m/>
    <x v="1"/>
    <x v="1"/>
  </r>
  <r>
    <x v="116"/>
    <x v="116"/>
    <x v="10"/>
    <m/>
    <s v="Chief Officer Organisational Change 1"/>
    <n v="92605"/>
    <m/>
    <m/>
    <m/>
    <m/>
    <n v="92605"/>
    <n v="24911"/>
    <n v="117516"/>
    <m/>
    <x v="1"/>
    <x v="1"/>
  </r>
  <r>
    <x v="116"/>
    <x v="116"/>
    <x v="10"/>
    <m/>
    <s v="Chief Officer Organisational Change 2"/>
    <n v="92605"/>
    <m/>
    <m/>
    <m/>
    <m/>
    <n v="92605"/>
    <n v="24911"/>
    <n v="117516"/>
    <m/>
    <x v="1"/>
    <x v="1"/>
  </r>
  <r>
    <x v="116"/>
    <x v="116"/>
    <x v="10"/>
    <m/>
    <s v="Chief Executive"/>
    <n v="133870"/>
    <m/>
    <m/>
    <m/>
    <m/>
    <n v="133870"/>
    <n v="36011"/>
    <n v="169881"/>
    <m/>
    <x v="2"/>
    <x v="1"/>
  </r>
  <r>
    <x v="117"/>
    <x v="117"/>
    <x v="10"/>
    <m/>
    <s v="Chief Executive"/>
    <n v="78633"/>
    <m/>
    <m/>
    <m/>
    <m/>
    <n v="78633"/>
    <n v="23574"/>
    <n v="102207"/>
    <m/>
    <x v="1"/>
    <x v="1"/>
  </r>
  <r>
    <x v="117"/>
    <x v="117"/>
    <x v="10"/>
    <m/>
    <s v="Head of Adult Social Care"/>
    <n v="80007"/>
    <m/>
    <m/>
    <m/>
    <m/>
    <n v="80007"/>
    <n v="23986"/>
    <n v="103993"/>
    <m/>
    <x v="1"/>
    <x v="1"/>
  </r>
  <r>
    <x v="117"/>
    <x v="117"/>
    <x v="10"/>
    <m/>
    <s v="Head of Finance"/>
    <n v="86362"/>
    <m/>
    <m/>
    <m/>
    <m/>
    <n v="86362"/>
    <n v="25891"/>
    <n v="112253"/>
    <m/>
    <x v="1"/>
    <x v="1"/>
  </r>
  <r>
    <x v="117"/>
    <x v="117"/>
    <x v="10"/>
    <m/>
    <s v="Head of Housing &amp; Economy"/>
    <n v="86362"/>
    <m/>
    <m/>
    <m/>
    <m/>
    <n v="86362"/>
    <n v="25891"/>
    <n v="112253"/>
    <m/>
    <x v="1"/>
    <x v="1"/>
  </r>
  <r>
    <x v="117"/>
    <x v="117"/>
    <x v="10"/>
    <m/>
    <s v="Head of Environment &amp; Planning"/>
    <n v="86362"/>
    <m/>
    <m/>
    <m/>
    <m/>
    <n v="86362"/>
    <n v="25891"/>
    <n v="112253"/>
    <m/>
    <x v="1"/>
    <x v="1"/>
  </r>
  <r>
    <x v="117"/>
    <x v="117"/>
    <x v="10"/>
    <m/>
    <s v="Head of Corporate &amp; Customer Services"/>
    <n v="87498"/>
    <m/>
    <m/>
    <m/>
    <m/>
    <n v="87498"/>
    <n v="26232"/>
    <n v="113730"/>
    <m/>
    <x v="1"/>
    <x v="1"/>
  </r>
  <r>
    <x v="117"/>
    <x v="117"/>
    <x v="10"/>
    <m/>
    <s v="Executive Director Place and Economy"/>
    <n v="99888"/>
    <m/>
    <m/>
    <m/>
    <m/>
    <n v="99888"/>
    <n v="29946"/>
    <n v="129834"/>
    <s v="No known pension contributions"/>
    <x v="1"/>
    <x v="1"/>
  </r>
  <r>
    <x v="117"/>
    <x v="117"/>
    <x v="10"/>
    <m/>
    <s v="Executive Director People"/>
    <n v="104310"/>
    <m/>
    <m/>
    <m/>
    <m/>
    <n v="104310"/>
    <n v="31272"/>
    <n v="135582"/>
    <m/>
    <x v="1"/>
    <x v="1"/>
  </r>
  <r>
    <x v="118"/>
    <x v="118"/>
    <x v="10"/>
    <m/>
    <s v="Strategic Director Care, Protection &amp; Lifestyle"/>
    <n v="91155"/>
    <m/>
    <m/>
    <m/>
    <m/>
    <n v="91155"/>
    <n v="14104"/>
    <n v="105259"/>
    <m/>
    <x v="1"/>
    <x v="1"/>
  </r>
  <r>
    <x v="118"/>
    <x v="118"/>
    <x v="10"/>
    <m/>
    <s v="Strategic Director Learning &amp; Partnerships"/>
    <n v="94155"/>
    <m/>
    <m/>
    <m/>
    <m/>
    <n v="94155"/>
    <n v="14569"/>
    <n v="108724"/>
    <m/>
    <x v="1"/>
    <x v="1"/>
  </r>
  <r>
    <x v="118"/>
    <x v="118"/>
    <x v="10"/>
    <m/>
    <s v="Head of Learning Services"/>
    <n v="81071"/>
    <m/>
    <m/>
    <n v="51308"/>
    <m/>
    <n v="132379"/>
    <n v="12564"/>
    <n v="144943"/>
    <m/>
    <x v="1"/>
    <x v="1"/>
  </r>
  <r>
    <x v="118"/>
    <x v="118"/>
    <x v="10"/>
    <m/>
    <s v="Group Manager - Legal Services"/>
    <n v="70576"/>
    <m/>
    <m/>
    <n v="44507"/>
    <m/>
    <n v="115083"/>
    <n v="76210"/>
    <n v="191293"/>
    <m/>
    <x v="2"/>
    <x v="1"/>
  </r>
  <r>
    <x v="118"/>
    <x v="118"/>
    <x v="10"/>
    <m/>
    <s v="Head of Lifestyle Services"/>
    <n v="70782"/>
    <m/>
    <m/>
    <n v="55883"/>
    <m/>
    <n v="126665"/>
    <n v="152578"/>
    <n v="279243"/>
    <m/>
    <x v="2"/>
    <x v="1"/>
  </r>
  <r>
    <x v="119"/>
    <x v="119"/>
    <x v="10"/>
    <m/>
    <s v="Chief Finance Officer"/>
    <n v="109155"/>
    <m/>
    <m/>
    <m/>
    <n v="4249"/>
    <n v="113404"/>
    <n v="18128"/>
    <n v="131532"/>
    <m/>
    <x v="1"/>
    <x v="1"/>
  </r>
  <r>
    <x v="119"/>
    <x v="119"/>
    <x v="10"/>
    <m/>
    <s v="Director of Social Services"/>
    <n v="108884"/>
    <m/>
    <m/>
    <m/>
    <n v="8231"/>
    <n v="117115"/>
    <n v="17123"/>
    <n v="134238"/>
    <m/>
    <x v="1"/>
    <x v="1"/>
  </r>
  <r>
    <x v="119"/>
    <x v="119"/>
    <x v="10"/>
    <m/>
    <s v="Director for Children &amp; Schools"/>
    <n v="111798"/>
    <m/>
    <m/>
    <m/>
    <n v="9269"/>
    <n v="121067"/>
    <n v="17609"/>
    <n v="138676"/>
    <m/>
    <x v="1"/>
    <x v="1"/>
  </r>
  <r>
    <x v="119"/>
    <x v="119"/>
    <x v="10"/>
    <m/>
    <s v="Director of Development"/>
    <n v="116770"/>
    <m/>
    <m/>
    <m/>
    <n v="11009"/>
    <n v="127779"/>
    <n v="18337"/>
    <n v="146116"/>
    <m/>
    <x v="1"/>
    <x v="1"/>
  </r>
  <r>
    <x v="119"/>
    <x v="119"/>
    <x v="10"/>
    <m/>
    <s v="Chief Executive/Returning Officer"/>
    <n v="169783"/>
    <m/>
    <m/>
    <m/>
    <n v="9615"/>
    <n v="179398"/>
    <n v="20887"/>
    <n v="200285"/>
    <m/>
    <x v="2"/>
    <x v="1"/>
  </r>
  <r>
    <x v="120"/>
    <x v="120"/>
    <x v="10"/>
    <m/>
    <s v="undisclosed"/>
    <n v="102500"/>
    <m/>
    <m/>
    <m/>
    <m/>
    <n v="102500"/>
    <m/>
    <n v="102500"/>
    <m/>
    <x v="1"/>
    <x v="1"/>
  </r>
  <r>
    <x v="120"/>
    <x v="120"/>
    <x v="10"/>
    <m/>
    <s v="undisclosed"/>
    <n v="102500"/>
    <m/>
    <m/>
    <m/>
    <m/>
    <n v="102500"/>
    <m/>
    <n v="102500"/>
    <m/>
    <x v="1"/>
    <x v="1"/>
  </r>
  <r>
    <x v="120"/>
    <x v="120"/>
    <x v="10"/>
    <m/>
    <s v="undisclosed"/>
    <n v="102500"/>
    <m/>
    <m/>
    <m/>
    <m/>
    <n v="102500"/>
    <m/>
    <n v="102500"/>
    <m/>
    <x v="1"/>
    <x v="1"/>
  </r>
  <r>
    <x v="120"/>
    <x v="120"/>
    <x v="10"/>
    <m/>
    <s v="undisclosed"/>
    <n v="102500"/>
    <m/>
    <m/>
    <m/>
    <m/>
    <n v="102500"/>
    <m/>
    <n v="102500"/>
    <m/>
    <x v="1"/>
    <x v="1"/>
  </r>
  <r>
    <x v="120"/>
    <x v="120"/>
    <x v="10"/>
    <m/>
    <s v="Director of Education &amp; Children's Services"/>
    <n v="118566"/>
    <m/>
    <m/>
    <m/>
    <m/>
    <n v="118566"/>
    <n v="17840"/>
    <n v="136406"/>
    <m/>
    <x v="1"/>
    <x v="1"/>
  </r>
  <r>
    <x v="120"/>
    <x v="120"/>
    <x v="10"/>
    <m/>
    <s v="Director of Environment"/>
    <n v="120565"/>
    <m/>
    <m/>
    <m/>
    <m/>
    <n v="120565"/>
    <n v="18278"/>
    <n v="138843"/>
    <m/>
    <x v="1"/>
    <x v="1"/>
  </r>
  <r>
    <x v="120"/>
    <x v="120"/>
    <x v="10"/>
    <m/>
    <s v="Director of Corporate Services"/>
    <n v="121045"/>
    <m/>
    <m/>
    <m/>
    <m/>
    <n v="121045"/>
    <n v="18278"/>
    <n v="139323"/>
    <m/>
    <x v="1"/>
    <x v="1"/>
  </r>
  <r>
    <x v="120"/>
    <x v="120"/>
    <x v="10"/>
    <m/>
    <s v="Director of Communities"/>
    <n v="135540"/>
    <m/>
    <m/>
    <m/>
    <m/>
    <n v="135540"/>
    <n v="20466"/>
    <n v="156006"/>
    <m/>
    <x v="2"/>
    <x v="1"/>
  </r>
  <r>
    <x v="120"/>
    <x v="120"/>
    <x v="10"/>
    <s v="M V James"/>
    <s v="Chief Executive &amp; Returning Officer"/>
    <n v="191699"/>
    <n v="209"/>
    <m/>
    <m/>
    <m/>
    <n v="191908"/>
    <m/>
    <n v="191908"/>
    <m/>
    <x v="2"/>
    <x v="1"/>
  </r>
  <r>
    <x v="121"/>
    <x v="121"/>
    <x v="10"/>
    <m/>
    <s v="undisclosed"/>
    <n v="102500"/>
    <m/>
    <m/>
    <m/>
    <m/>
    <n v="102500"/>
    <m/>
    <n v="102500"/>
    <m/>
    <x v="1"/>
    <x v="1"/>
  </r>
  <r>
    <x v="121"/>
    <x v="121"/>
    <x v="10"/>
    <m/>
    <s v="Head of Housing &amp; Public Protection"/>
    <n v="83240"/>
    <m/>
    <m/>
    <m/>
    <m/>
    <n v="83240"/>
    <n v="19478"/>
    <n v="102718"/>
    <m/>
    <x v="1"/>
    <x v="1"/>
  </r>
  <r>
    <x v="121"/>
    <x v="121"/>
    <x v="10"/>
    <m/>
    <s v="Head of Planning &amp; City Regeneration"/>
    <n v="83240"/>
    <m/>
    <m/>
    <m/>
    <m/>
    <n v="83240"/>
    <n v="19478"/>
    <n v="102718"/>
    <m/>
    <x v="1"/>
    <x v="1"/>
  </r>
  <r>
    <x v="121"/>
    <x v="121"/>
    <x v="10"/>
    <m/>
    <s v="Head of Waste Management &amp; Parks"/>
    <n v="83240"/>
    <m/>
    <m/>
    <m/>
    <m/>
    <n v="83240"/>
    <n v="19478"/>
    <n v="102718"/>
    <m/>
    <x v="1"/>
    <x v="1"/>
  </r>
  <r>
    <x v="121"/>
    <x v="121"/>
    <x v="10"/>
    <m/>
    <s v="Head of Highways and Transportation"/>
    <n v="83554"/>
    <m/>
    <m/>
    <m/>
    <m/>
    <n v="83554"/>
    <n v="19478"/>
    <n v="103032"/>
    <m/>
    <x v="1"/>
    <x v="1"/>
  </r>
  <r>
    <x v="121"/>
    <x v="121"/>
    <x v="10"/>
    <m/>
    <s v="undisclosed"/>
    <n v="107500"/>
    <m/>
    <m/>
    <m/>
    <m/>
    <n v="107500"/>
    <m/>
    <n v="107500"/>
    <m/>
    <x v="1"/>
    <x v="1"/>
  </r>
  <r>
    <x v="121"/>
    <x v="121"/>
    <x v="10"/>
    <m/>
    <s v="Chief Education Officer"/>
    <n v="95097"/>
    <m/>
    <m/>
    <m/>
    <m/>
    <n v="95097"/>
    <n v="22253"/>
    <n v="117350"/>
    <m/>
    <x v="1"/>
    <x v="1"/>
  </r>
  <r>
    <x v="121"/>
    <x v="121"/>
    <x v="10"/>
    <m/>
    <s v="undisclosed"/>
    <n v="122500"/>
    <m/>
    <m/>
    <m/>
    <m/>
    <n v="122500"/>
    <m/>
    <n v="122500"/>
    <m/>
    <x v="1"/>
    <x v="1"/>
  </r>
  <r>
    <x v="121"/>
    <x v="121"/>
    <x v="10"/>
    <m/>
    <s v="Chief Social Services Officer"/>
    <n v="101449"/>
    <m/>
    <m/>
    <m/>
    <m/>
    <n v="101449"/>
    <n v="23739"/>
    <n v="125188"/>
    <m/>
    <x v="1"/>
    <x v="1"/>
  </r>
  <r>
    <x v="121"/>
    <x v="121"/>
    <x v="10"/>
    <m/>
    <s v="Director Place"/>
    <n v="101968"/>
    <m/>
    <m/>
    <m/>
    <m/>
    <n v="101968"/>
    <n v="23739"/>
    <n v="125707"/>
    <m/>
    <x v="1"/>
    <x v="1"/>
  </r>
  <r>
    <x v="121"/>
    <x v="121"/>
    <x v="10"/>
    <m/>
    <s v="Director People"/>
    <n v="107111"/>
    <m/>
    <m/>
    <m/>
    <m/>
    <n v="107111"/>
    <n v="25064"/>
    <n v="132175"/>
    <m/>
    <x v="1"/>
    <x v="1"/>
  </r>
  <r>
    <x v="121"/>
    <x v="121"/>
    <x v="10"/>
    <m/>
    <s v="Head of Human Resources"/>
    <n v="70870"/>
    <m/>
    <m/>
    <n v="48889"/>
    <m/>
    <n v="119759"/>
    <n v="16790"/>
    <n v="136549"/>
    <m/>
    <x v="1"/>
    <x v="1"/>
  </r>
  <r>
    <x v="121"/>
    <x v="121"/>
    <x v="10"/>
    <m/>
    <s v="undisclosed"/>
    <n v="152500"/>
    <m/>
    <m/>
    <m/>
    <m/>
    <n v="152500"/>
    <m/>
    <n v="152500"/>
    <m/>
    <x v="2"/>
    <x v="1"/>
  </r>
  <r>
    <x v="121"/>
    <x v="121"/>
    <x v="10"/>
    <m/>
    <s v="Chief Executive"/>
    <n v="142814"/>
    <m/>
    <m/>
    <m/>
    <m/>
    <n v="142814"/>
    <n v="33418"/>
    <n v="176232"/>
    <m/>
    <x v="2"/>
    <x v="1"/>
  </r>
  <r>
    <x v="122"/>
    <x v="122"/>
    <x v="10"/>
    <m/>
    <s v="Director of Environment"/>
    <n v="107746"/>
    <m/>
    <m/>
    <m/>
    <m/>
    <n v="107746"/>
    <n v="19394"/>
    <n v="127140"/>
    <m/>
    <x v="1"/>
    <x v="1"/>
  </r>
  <r>
    <x v="122"/>
    <x v="122"/>
    <x v="10"/>
    <m/>
    <s v="Director of Social Services, Health &amp; Housing"/>
    <n v="89600"/>
    <m/>
    <m/>
    <m/>
    <n v="33144"/>
    <n v="122744"/>
    <n v="5966"/>
    <n v="128710"/>
    <m/>
    <x v="1"/>
    <x v="1"/>
  </r>
  <r>
    <x v="122"/>
    <x v="122"/>
    <x v="10"/>
    <m/>
    <s v="Director of Education, Leisure and Lifelong Learning"/>
    <n v="110253"/>
    <m/>
    <m/>
    <m/>
    <m/>
    <n v="110253"/>
    <n v="19846"/>
    <n v="130099"/>
    <m/>
    <x v="1"/>
    <x v="1"/>
  </r>
  <r>
    <x v="122"/>
    <x v="122"/>
    <x v="10"/>
    <m/>
    <s v="Director of Finance and Corporate Services"/>
    <n v="110253"/>
    <m/>
    <m/>
    <m/>
    <m/>
    <n v="110253"/>
    <n v="19846"/>
    <n v="130099"/>
    <m/>
    <x v="1"/>
    <x v="1"/>
  </r>
  <r>
    <x v="122"/>
    <x v="122"/>
    <x v="10"/>
    <s v="Steven J Phillips"/>
    <s v="Chief Executive"/>
    <n v="134253"/>
    <m/>
    <m/>
    <m/>
    <n v="12997"/>
    <n v="147250"/>
    <n v="24166"/>
    <n v="171416"/>
    <m/>
    <x v="2"/>
    <x v="1"/>
  </r>
  <r>
    <x v="123"/>
    <x v="123"/>
    <x v="10"/>
    <m/>
    <s v="Interim Corporate Officer - Education and Family Support"/>
    <n v="102602"/>
    <m/>
    <m/>
    <m/>
    <m/>
    <n v="102602"/>
    <n v="21854"/>
    <n v="124456"/>
    <m/>
    <x v="1"/>
    <x v="1"/>
  </r>
  <r>
    <x v="123"/>
    <x v="123"/>
    <x v="10"/>
    <m/>
    <s v="Corporate Director - Operational and Partnership Services"/>
    <n v="103682"/>
    <m/>
    <m/>
    <m/>
    <m/>
    <n v="103682"/>
    <n v="22084"/>
    <n v="125766"/>
    <m/>
    <x v="1"/>
    <x v="1"/>
  </r>
  <r>
    <x v="123"/>
    <x v="123"/>
    <x v="10"/>
    <m/>
    <s v="Corporate Director - Communities"/>
    <n v="106160"/>
    <m/>
    <m/>
    <m/>
    <m/>
    <n v="106160"/>
    <n v="22612"/>
    <n v="128772"/>
    <m/>
    <x v="1"/>
    <x v="1"/>
  </r>
  <r>
    <x v="123"/>
    <x v="123"/>
    <x v="10"/>
    <m/>
    <s v="Corporate Director - Social Service and Wellbeing"/>
    <n v="106160"/>
    <m/>
    <m/>
    <m/>
    <m/>
    <n v="106160"/>
    <n v="22612"/>
    <n v="128772"/>
    <s v="No known pension contributions"/>
    <x v="1"/>
    <x v="1"/>
  </r>
  <r>
    <x v="123"/>
    <x v="123"/>
    <x v="10"/>
    <m/>
    <s v="Chief Executive Officer"/>
    <n v="133726"/>
    <m/>
    <m/>
    <m/>
    <m/>
    <n v="133726"/>
    <n v="28484"/>
    <n v="162210"/>
    <s v="No known pension contributions"/>
    <x v="2"/>
    <x v="1"/>
  </r>
  <r>
    <x v="124"/>
    <x v="124"/>
    <x v="10"/>
    <m/>
    <s v="Head of Finance"/>
    <n v="84803"/>
    <m/>
    <m/>
    <m/>
    <m/>
    <n v="84803"/>
    <n v="19590"/>
    <n v="104393"/>
    <m/>
    <x v="1"/>
    <x v="1"/>
  </r>
  <r>
    <x v="124"/>
    <x v="124"/>
    <x v="10"/>
    <m/>
    <s v="Head of Legal Services"/>
    <n v="84803"/>
    <m/>
    <m/>
    <m/>
    <m/>
    <n v="84803"/>
    <n v="19590"/>
    <n v="104393"/>
    <m/>
    <x v="1"/>
    <x v="1"/>
  </r>
  <r>
    <x v="124"/>
    <x v="124"/>
    <x v="10"/>
    <m/>
    <s v="Head of Human Resources"/>
    <n v="84803"/>
    <m/>
    <m/>
    <m/>
    <m/>
    <n v="84803"/>
    <n v="19590"/>
    <n v="104393"/>
    <m/>
    <x v="1"/>
    <x v="1"/>
  </r>
  <r>
    <x v="124"/>
    <x v="124"/>
    <x v="10"/>
    <m/>
    <s v="undisclosed"/>
    <n v="107500"/>
    <m/>
    <m/>
    <m/>
    <m/>
    <n v="107500"/>
    <m/>
    <n v="107500"/>
    <m/>
    <x v="1"/>
    <x v="1"/>
  </r>
  <r>
    <x v="124"/>
    <x v="124"/>
    <x v="10"/>
    <m/>
    <s v="Director of Learning and Skills"/>
    <n v="89442"/>
    <m/>
    <m/>
    <m/>
    <m/>
    <n v="89442"/>
    <n v="20661"/>
    <n v="110103"/>
    <m/>
    <x v="1"/>
    <x v="1"/>
  </r>
  <r>
    <x v="124"/>
    <x v="124"/>
    <x v="10"/>
    <m/>
    <s v="undisclosed"/>
    <n v="112500"/>
    <m/>
    <m/>
    <m/>
    <m/>
    <n v="112500"/>
    <m/>
    <n v="112500"/>
    <m/>
    <x v="1"/>
    <x v="1"/>
  </r>
  <r>
    <x v="124"/>
    <x v="124"/>
    <x v="10"/>
    <m/>
    <s v="Director of Environment and Housing Services"/>
    <n v="98848"/>
    <m/>
    <m/>
    <m/>
    <m/>
    <n v="98848"/>
    <n v="22834"/>
    <n v="121682"/>
    <m/>
    <x v="1"/>
    <x v="1"/>
  </r>
  <r>
    <x v="124"/>
    <x v="124"/>
    <x v="10"/>
    <m/>
    <s v="undisclosed"/>
    <n v="127500"/>
    <m/>
    <m/>
    <m/>
    <m/>
    <n v="127500"/>
    <m/>
    <n v="127500"/>
    <m/>
    <x v="1"/>
    <x v="1"/>
  </r>
  <r>
    <x v="124"/>
    <x v="124"/>
    <x v="10"/>
    <m/>
    <s v="Managing Director"/>
    <n v="129690"/>
    <m/>
    <m/>
    <m/>
    <m/>
    <n v="129690"/>
    <n v="29958"/>
    <n v="159648"/>
    <m/>
    <x v="2"/>
    <x v="1"/>
  </r>
  <r>
    <x v="125"/>
    <x v="125"/>
    <x v="10"/>
    <m/>
    <s v="undisclosed"/>
    <n v="102500"/>
    <m/>
    <m/>
    <m/>
    <m/>
    <n v="102500"/>
    <m/>
    <n v="102500"/>
    <m/>
    <x v="1"/>
    <x v="1"/>
  </r>
  <r>
    <x v="125"/>
    <x v="125"/>
    <x v="10"/>
    <m/>
    <s v="Assistant Director - Education and Lifelong Learning"/>
    <n v="83240"/>
    <m/>
    <m/>
    <m/>
    <m/>
    <n v="83240"/>
    <n v="19395"/>
    <n v="102635"/>
    <s v="Non senior employee, figure excluding pensions"/>
    <x v="1"/>
    <x v="1"/>
  </r>
  <r>
    <x v="125"/>
    <x v="125"/>
    <x v="10"/>
    <m/>
    <s v="Assistant Director - Adult Services"/>
    <n v="83240"/>
    <m/>
    <m/>
    <m/>
    <m/>
    <n v="83240"/>
    <n v="19395"/>
    <n v="102635"/>
    <m/>
    <x v="1"/>
    <x v="1"/>
  </r>
  <r>
    <x v="125"/>
    <x v="125"/>
    <x v="10"/>
    <m/>
    <s v="Assistant Director - Housing &amp; Communities"/>
    <n v="83240"/>
    <m/>
    <m/>
    <m/>
    <m/>
    <n v="83240"/>
    <n v="19395"/>
    <n v="102635"/>
    <m/>
    <x v="1"/>
    <x v="1"/>
  </r>
  <r>
    <x v="125"/>
    <x v="125"/>
    <x v="10"/>
    <m/>
    <s v="Assistant Director - Customer Services and Communities"/>
    <n v="83240"/>
    <m/>
    <m/>
    <m/>
    <m/>
    <n v="83240"/>
    <n v="19395"/>
    <n v="102635"/>
    <m/>
    <x v="1"/>
    <x v="1"/>
  </r>
  <r>
    <x v="125"/>
    <x v="125"/>
    <x v="10"/>
    <m/>
    <s v="Assistant Director - Commercial Services"/>
    <n v="83240"/>
    <m/>
    <m/>
    <m/>
    <m/>
    <n v="83240"/>
    <n v="19395"/>
    <n v="102635"/>
    <m/>
    <x v="1"/>
    <x v="1"/>
  </r>
  <r>
    <x v="125"/>
    <x v="125"/>
    <x v="10"/>
    <m/>
    <s v="Chief HR Officer"/>
    <n v="83240"/>
    <m/>
    <m/>
    <m/>
    <m/>
    <n v="83240"/>
    <n v="19395"/>
    <n v="102635"/>
    <m/>
    <x v="1"/>
    <x v="1"/>
  </r>
  <r>
    <x v="125"/>
    <x v="125"/>
    <x v="10"/>
    <m/>
    <s v="Head of Service, Finance"/>
    <n v="83240"/>
    <m/>
    <m/>
    <m/>
    <m/>
    <n v="83240"/>
    <n v="19395"/>
    <n v="102635"/>
    <m/>
    <x v="1"/>
    <x v="1"/>
  </r>
  <r>
    <x v="125"/>
    <x v="125"/>
    <x v="10"/>
    <m/>
    <s v="Head of Performance and Partnerships"/>
    <n v="83240"/>
    <m/>
    <m/>
    <m/>
    <m/>
    <n v="83240"/>
    <n v="19395"/>
    <n v="102635"/>
    <m/>
    <x v="1"/>
    <x v="1"/>
  </r>
  <r>
    <x v="125"/>
    <x v="125"/>
    <x v="10"/>
    <m/>
    <s v="undisclosed"/>
    <n v="107500"/>
    <m/>
    <m/>
    <m/>
    <m/>
    <n v="107500"/>
    <m/>
    <n v="107500"/>
    <m/>
    <x v="1"/>
    <x v="1"/>
  </r>
  <r>
    <x v="125"/>
    <x v="125"/>
    <x v="10"/>
    <m/>
    <s v="undisclosed"/>
    <n v="107500"/>
    <m/>
    <m/>
    <m/>
    <m/>
    <n v="107500"/>
    <m/>
    <n v="107500"/>
    <m/>
    <x v="1"/>
    <x v="1"/>
  </r>
  <r>
    <x v="125"/>
    <x v="125"/>
    <x v="10"/>
    <m/>
    <s v="undisclosed"/>
    <n v="112500"/>
    <m/>
    <m/>
    <m/>
    <m/>
    <n v="112500"/>
    <m/>
    <n v="112500"/>
    <m/>
    <x v="1"/>
    <x v="1"/>
  </r>
  <r>
    <x v="125"/>
    <x v="125"/>
    <x v="10"/>
    <m/>
    <s v="undisclosed"/>
    <n v="117500"/>
    <m/>
    <m/>
    <m/>
    <m/>
    <n v="117500"/>
    <m/>
    <n v="117500"/>
    <m/>
    <x v="1"/>
    <x v="1"/>
  </r>
  <r>
    <x v="125"/>
    <x v="125"/>
    <x v="10"/>
    <m/>
    <s v="undisclosed"/>
    <n v="117500"/>
    <m/>
    <m/>
    <m/>
    <m/>
    <n v="117500"/>
    <m/>
    <n v="117500"/>
    <m/>
    <x v="1"/>
    <x v="1"/>
  </r>
  <r>
    <x v="125"/>
    <x v="125"/>
    <x v="10"/>
    <m/>
    <s v="undisclosed"/>
    <n v="122500"/>
    <m/>
    <m/>
    <m/>
    <m/>
    <n v="122500"/>
    <m/>
    <n v="122500"/>
    <m/>
    <x v="1"/>
    <x v="1"/>
  </r>
  <r>
    <x v="125"/>
    <x v="125"/>
    <x v="10"/>
    <m/>
    <s v="Assistant Director - Children's Services"/>
    <n v="128115"/>
    <m/>
    <m/>
    <m/>
    <m/>
    <n v="128115"/>
    <m/>
    <n v="128115"/>
    <m/>
    <x v="1"/>
    <x v="1"/>
  </r>
  <r>
    <x v="125"/>
    <x v="125"/>
    <x v="10"/>
    <m/>
    <s v="Director - Communities, Housing and Customer Services"/>
    <n v="104196"/>
    <m/>
    <m/>
    <m/>
    <m/>
    <n v="104196"/>
    <n v="24246"/>
    <n v="128442"/>
    <m/>
    <x v="1"/>
    <x v="1"/>
  </r>
  <r>
    <x v="125"/>
    <x v="125"/>
    <x v="10"/>
    <m/>
    <s v="Corporate Director - Resources"/>
    <n v="132613"/>
    <m/>
    <m/>
    <m/>
    <m/>
    <n v="132613"/>
    <m/>
    <n v="132613"/>
    <m/>
    <x v="1"/>
    <x v="1"/>
  </r>
  <r>
    <x v="125"/>
    <x v="125"/>
    <x v="10"/>
    <m/>
    <s v="Director - Governance and Legal Services"/>
    <n v="122412"/>
    <m/>
    <m/>
    <m/>
    <m/>
    <n v="122412"/>
    <n v="28168"/>
    <n v="150580"/>
    <m/>
    <x v="2"/>
    <x v="1"/>
  </r>
  <r>
    <x v="125"/>
    <x v="125"/>
    <x v="10"/>
    <m/>
    <s v="Director - Social Services"/>
    <n v="122412"/>
    <m/>
    <m/>
    <m/>
    <m/>
    <n v="122412"/>
    <n v="28522"/>
    <n v="150934"/>
    <m/>
    <x v="2"/>
    <x v="1"/>
  </r>
  <r>
    <x v="125"/>
    <x v="125"/>
    <x v="10"/>
    <m/>
    <s v="Director - Economic Development"/>
    <n v="122412"/>
    <m/>
    <m/>
    <m/>
    <m/>
    <n v="122412"/>
    <n v="28522"/>
    <n v="150934"/>
    <m/>
    <x v="2"/>
    <x v="1"/>
  </r>
  <r>
    <x v="125"/>
    <x v="125"/>
    <x v="10"/>
    <m/>
    <s v="Director - City Operations"/>
    <n v="122412"/>
    <m/>
    <m/>
    <m/>
    <m/>
    <n v="122412"/>
    <n v="28522"/>
    <n v="150934"/>
    <m/>
    <x v="2"/>
    <x v="1"/>
  </r>
  <r>
    <x v="125"/>
    <x v="125"/>
    <x v="10"/>
    <m/>
    <s v="Director - Education and Lifelong Learning"/>
    <n v="122412"/>
    <m/>
    <m/>
    <m/>
    <n v="13"/>
    <n v="122425"/>
    <n v="28522"/>
    <n v="150947"/>
    <m/>
    <x v="2"/>
    <x v="1"/>
  </r>
  <r>
    <x v="125"/>
    <x v="125"/>
    <x v="10"/>
    <s v="Paul Orders"/>
    <s v="Chief Executive"/>
    <n v="173417"/>
    <m/>
    <m/>
    <m/>
    <m/>
    <n v="173417"/>
    <n v="40406"/>
    <n v="213823"/>
    <m/>
    <x v="2"/>
    <x v="1"/>
  </r>
  <r>
    <x v="126"/>
    <x v="126"/>
    <x v="10"/>
    <m/>
    <s v="undisclosed"/>
    <n v="102500"/>
    <m/>
    <m/>
    <m/>
    <m/>
    <n v="102500"/>
    <m/>
    <n v="102500"/>
    <m/>
    <x v="1"/>
    <x v="1"/>
  </r>
  <r>
    <x v="126"/>
    <x v="126"/>
    <x v="10"/>
    <m/>
    <s v="Director - Highways and Streetcare Services"/>
    <n v="86000"/>
    <m/>
    <m/>
    <m/>
    <n v="1000"/>
    <n v="87000"/>
    <n v="21000"/>
    <n v="108000"/>
    <m/>
    <x v="1"/>
    <x v="1"/>
  </r>
  <r>
    <x v="126"/>
    <x v="126"/>
    <x v="10"/>
    <m/>
    <s v="Director of  Regeneration &amp; Planning"/>
    <n v="89000"/>
    <m/>
    <m/>
    <m/>
    <m/>
    <n v="89000"/>
    <n v="22000"/>
    <n v="111000"/>
    <m/>
    <x v="1"/>
    <x v="1"/>
  </r>
  <r>
    <x v="126"/>
    <x v="126"/>
    <x v="10"/>
    <m/>
    <s v="undisclosed"/>
    <n v="112500"/>
    <m/>
    <m/>
    <m/>
    <m/>
    <n v="112500"/>
    <m/>
    <n v="112500"/>
    <m/>
    <x v="1"/>
    <x v="1"/>
  </r>
  <r>
    <x v="126"/>
    <x v="126"/>
    <x v="10"/>
    <m/>
    <s v="Director of Legal &amp; Democratic Services from 01/01/2017"/>
    <n v="94000"/>
    <m/>
    <m/>
    <m/>
    <m/>
    <n v="94000"/>
    <n v="23000"/>
    <n v="117000"/>
    <m/>
    <x v="1"/>
    <x v="1"/>
  </r>
  <r>
    <x v="126"/>
    <x v="126"/>
    <x v="10"/>
    <m/>
    <s v="Director of Corporate Estates &amp; Procurement"/>
    <n v="93000"/>
    <m/>
    <m/>
    <m/>
    <n v="1000"/>
    <n v="94000"/>
    <n v="23000"/>
    <n v="117000"/>
    <m/>
    <x v="1"/>
    <x v="1"/>
  </r>
  <r>
    <x v="126"/>
    <x v="126"/>
    <x v="10"/>
    <m/>
    <s v="undisclosed"/>
    <n v="117500"/>
    <m/>
    <m/>
    <m/>
    <m/>
    <n v="117500"/>
    <m/>
    <n v="117500"/>
    <m/>
    <x v="1"/>
    <x v="1"/>
  </r>
  <r>
    <x v="126"/>
    <x v="126"/>
    <x v="10"/>
    <m/>
    <s v="Group Director, Community &amp; Children's Services"/>
    <n v="116000"/>
    <m/>
    <m/>
    <m/>
    <m/>
    <n v="116000"/>
    <n v="29000"/>
    <n v="145000"/>
    <m/>
    <x v="1"/>
    <x v="1"/>
  </r>
  <r>
    <x v="126"/>
    <x v="126"/>
    <x v="10"/>
    <m/>
    <s v="Group Director Corporate &amp; Frontline Services"/>
    <n v="116000"/>
    <m/>
    <m/>
    <m/>
    <m/>
    <n v="116000"/>
    <n v="29000"/>
    <n v="145000"/>
    <m/>
    <x v="1"/>
    <x v="1"/>
  </r>
  <r>
    <x v="126"/>
    <x v="126"/>
    <x v="10"/>
    <m/>
    <s v="Chief Executive"/>
    <n v="145000"/>
    <m/>
    <m/>
    <m/>
    <m/>
    <n v="145000"/>
    <n v="36000"/>
    <n v="181000"/>
    <m/>
    <x v="2"/>
    <x v="1"/>
  </r>
  <r>
    <x v="127"/>
    <x v="127"/>
    <x v="10"/>
    <m/>
    <s v="undisclosed"/>
    <n v="102500"/>
    <m/>
    <m/>
    <m/>
    <m/>
    <n v="102500"/>
    <m/>
    <n v="102500"/>
    <m/>
    <x v="1"/>
    <x v="1"/>
  </r>
  <r>
    <x v="127"/>
    <x v="127"/>
    <x v="10"/>
    <m/>
    <s v="undisclosed"/>
    <n v="107500"/>
    <m/>
    <m/>
    <m/>
    <m/>
    <n v="107500"/>
    <m/>
    <n v="107500"/>
    <m/>
    <x v="1"/>
    <x v="1"/>
  </r>
  <r>
    <x v="127"/>
    <x v="127"/>
    <x v="10"/>
    <m/>
    <s v="Interim Chief Executive"/>
    <n v="107962"/>
    <m/>
    <m/>
    <m/>
    <m/>
    <n v="107962"/>
    <n v="21830"/>
    <n v="129792"/>
    <m/>
    <x v="1"/>
    <x v="1"/>
  </r>
  <r>
    <x v="127"/>
    <x v="127"/>
    <x v="10"/>
    <m/>
    <s v="Communities &amp; Acting Chief Executive"/>
    <n v="121727"/>
    <m/>
    <m/>
    <m/>
    <m/>
    <n v="121727"/>
    <n v="24613"/>
    <n v="146340"/>
    <m/>
    <x v="1"/>
    <x v="1"/>
  </r>
  <r>
    <x v="127"/>
    <x v="127"/>
    <x v="10"/>
    <m/>
    <s v="Director of Social Services "/>
    <n v="121727"/>
    <n v="250"/>
    <m/>
    <m/>
    <m/>
    <n v="121977"/>
    <n v="24613"/>
    <n v="146590"/>
    <m/>
    <x v="1"/>
    <x v="1"/>
  </r>
  <r>
    <x v="127"/>
    <x v="127"/>
    <x v="10"/>
    <m/>
    <s v="Corporate Director"/>
    <n v="127283"/>
    <n v="52"/>
    <m/>
    <m/>
    <m/>
    <n v="127335"/>
    <n v="25736"/>
    <n v="153071"/>
    <m/>
    <x v="2"/>
    <x v="1"/>
  </r>
  <r>
    <x v="127"/>
    <x v="127"/>
    <x v="10"/>
    <m/>
    <s v="Chief Executive"/>
    <n v="137000"/>
    <m/>
    <m/>
    <m/>
    <m/>
    <n v="137000"/>
    <n v="27701"/>
    <n v="164701"/>
    <m/>
    <x v="2"/>
    <x v="1"/>
  </r>
  <r>
    <x v="127"/>
    <x v="127"/>
    <x v="10"/>
    <m/>
    <s v="Acting Chief Executive"/>
    <n v="114404"/>
    <n v="132309"/>
    <m/>
    <m/>
    <m/>
    <n v="246713"/>
    <n v="16300"/>
    <n v="263013"/>
    <m/>
    <x v="2"/>
    <x v="1"/>
  </r>
  <r>
    <x v="128"/>
    <x v="128"/>
    <x v="10"/>
    <m/>
    <s v="Corporate Director of Social Services"/>
    <n v="82706"/>
    <n v="138"/>
    <m/>
    <m/>
    <m/>
    <n v="82844"/>
    <n v="17782"/>
    <n v="100626"/>
    <m/>
    <x v="1"/>
    <x v="1"/>
  </r>
  <r>
    <x v="128"/>
    <x v="128"/>
    <x v="10"/>
    <m/>
    <s v="Chief Finance Officer"/>
    <n v="88436"/>
    <n v="26"/>
    <m/>
    <m/>
    <m/>
    <n v="88462"/>
    <n v="19014"/>
    <n v="107476"/>
    <m/>
    <x v="1"/>
    <x v="1"/>
  </r>
  <r>
    <x v="128"/>
    <x v="128"/>
    <x v="10"/>
    <m/>
    <s v="Corporate Director of Environment &amp; Regeneration"/>
    <n v="95825"/>
    <m/>
    <m/>
    <m/>
    <m/>
    <n v="95825"/>
    <n v="20602"/>
    <n v="116427"/>
    <m/>
    <x v="1"/>
    <x v="1"/>
  </r>
  <r>
    <x v="128"/>
    <x v="128"/>
    <x v="10"/>
    <m/>
    <s v="Corporate Director of Education"/>
    <n v="98295"/>
    <m/>
    <m/>
    <m/>
    <m/>
    <n v="98295"/>
    <n v="21133"/>
    <n v="119428"/>
    <m/>
    <x v="1"/>
    <x v="1"/>
  </r>
  <r>
    <x v="128"/>
    <x v="128"/>
    <x v="10"/>
    <m/>
    <s v="Lead Corporate Director/Head of Paid Service; Corporate Director Strategy, Transformation &amp; Culture"/>
    <n v="73047"/>
    <m/>
    <m/>
    <n v="32195"/>
    <m/>
    <n v="105242"/>
    <n v="277708"/>
    <n v="382950"/>
    <m/>
    <x v="2"/>
    <x v="1"/>
  </r>
  <r>
    <x v="129"/>
    <x v="129"/>
    <x v="10"/>
    <m/>
    <s v="Assistant Chief Executive - Resources"/>
    <n v="87168"/>
    <m/>
    <m/>
    <m/>
    <m/>
    <n v="87168"/>
    <n v="19700"/>
    <n v="106868"/>
    <m/>
    <x v="1"/>
    <x v="1"/>
  </r>
  <r>
    <x v="129"/>
    <x v="129"/>
    <x v="10"/>
    <m/>
    <s v="Chief Executive"/>
    <n v="121522"/>
    <m/>
    <m/>
    <m/>
    <m/>
    <n v="121522"/>
    <n v="25149"/>
    <n v="146671"/>
    <m/>
    <x v="1"/>
    <x v="1"/>
  </r>
  <r>
    <x v="130"/>
    <x v="130"/>
    <x v="10"/>
    <m/>
    <s v="Chief Officer - Enterprise"/>
    <n v="89783"/>
    <m/>
    <m/>
    <m/>
    <m/>
    <n v="89783"/>
    <n v="18596"/>
    <n v="108379"/>
    <m/>
    <x v="1"/>
    <x v="1"/>
  </r>
  <r>
    <x v="130"/>
    <x v="130"/>
    <x v="10"/>
    <m/>
    <s v="Chief Executive Officer"/>
    <n v="112211"/>
    <m/>
    <m/>
    <m/>
    <m/>
    <n v="112211"/>
    <n v="23676"/>
    <n v="135887"/>
    <m/>
    <x v="1"/>
    <x v="1"/>
  </r>
  <r>
    <x v="131"/>
    <x v="131"/>
    <x v="10"/>
    <m/>
    <s v="undisclosed"/>
    <n v="102500"/>
    <m/>
    <m/>
    <m/>
    <m/>
    <n v="102500"/>
    <m/>
    <n v="102500"/>
    <s v="2017/18 accounts unpublished."/>
    <x v="1"/>
    <x v="1"/>
  </r>
  <r>
    <x v="131"/>
    <x v="131"/>
    <x v="10"/>
    <m/>
    <s v="Strategic Director - Place"/>
    <n v="102865"/>
    <m/>
    <m/>
    <m/>
    <n v="900"/>
    <n v="103765"/>
    <n v="19750"/>
    <n v="123515"/>
    <m/>
    <x v="1"/>
    <x v="1"/>
  </r>
  <r>
    <x v="131"/>
    <x v="131"/>
    <x v="10"/>
    <m/>
    <s v="Chief Executive"/>
    <n v="137345"/>
    <m/>
    <m/>
    <m/>
    <n v="900"/>
    <n v="138245"/>
    <n v="26370"/>
    <n v="164615"/>
    <m/>
    <x v="2"/>
    <x v="1"/>
  </r>
  <r>
    <x v="132"/>
    <x v="132"/>
    <x v="10"/>
    <m/>
    <m/>
    <m/>
    <m/>
    <m/>
    <m/>
    <m/>
    <n v="0"/>
    <m/>
    <n v="0"/>
    <m/>
    <x v="0"/>
    <x v="1"/>
  </r>
  <r>
    <x v="133"/>
    <x v="133"/>
    <x v="10"/>
    <m/>
    <s v="Deputy Chief Executive"/>
    <n v="92059"/>
    <m/>
    <m/>
    <m/>
    <m/>
    <n v="92059"/>
    <n v="25684"/>
    <n v="117743"/>
    <m/>
    <x v="1"/>
    <x v="1"/>
  </r>
  <r>
    <x v="133"/>
    <x v="133"/>
    <x v="10"/>
    <m/>
    <s v="Chief Executive"/>
    <n v="122246"/>
    <m/>
    <m/>
    <m/>
    <m/>
    <n v="122246"/>
    <n v="34107"/>
    <n v="156353"/>
    <s v="No known pension contributions"/>
    <x v="2"/>
    <x v="1"/>
  </r>
  <r>
    <x v="134"/>
    <x v="134"/>
    <x v="4"/>
    <m/>
    <s v="Corporate Director"/>
    <n v="92000"/>
    <m/>
    <m/>
    <m/>
    <m/>
    <n v="92000"/>
    <n v="21000"/>
    <n v="113000"/>
    <m/>
    <x v="1"/>
    <x v="1"/>
  </r>
  <r>
    <x v="134"/>
    <x v="134"/>
    <x v="4"/>
    <m/>
    <s v="Corporate Director"/>
    <n v="100000"/>
    <m/>
    <m/>
    <m/>
    <m/>
    <n v="100000"/>
    <n v="23000"/>
    <n v="123000"/>
    <m/>
    <x v="1"/>
    <x v="1"/>
  </r>
  <r>
    <x v="134"/>
    <x v="134"/>
    <x v="4"/>
    <s v="Andrew Grant"/>
    <s v="Chief Executive"/>
    <n v="147000"/>
    <m/>
    <m/>
    <m/>
    <n v="23000"/>
    <n v="170000"/>
    <n v="34000"/>
    <n v="204000"/>
    <m/>
    <x v="2"/>
    <x v="1"/>
  </r>
  <r>
    <x v="135"/>
    <x v="135"/>
    <x v="9"/>
    <m/>
    <s v="Head of Performance Improvement &amp; HR"/>
    <n v="85443"/>
    <m/>
    <m/>
    <m/>
    <m/>
    <n v="85443"/>
    <n v="22301"/>
    <n v="107744"/>
    <m/>
    <x v="1"/>
    <x v="1"/>
  </r>
  <r>
    <x v="135"/>
    <x v="135"/>
    <x v="9"/>
    <m/>
    <s v="Head of Finance and Property"/>
    <n v="94987"/>
    <m/>
    <m/>
    <m/>
    <m/>
    <n v="94987"/>
    <n v="24792"/>
    <n v="119779"/>
    <m/>
    <x v="1"/>
    <x v="1"/>
  </r>
  <r>
    <x v="135"/>
    <x v="135"/>
    <x v="9"/>
    <m/>
    <s v="Director of Development &amp; Environment"/>
    <n v="117078"/>
    <m/>
    <m/>
    <m/>
    <m/>
    <n v="117078"/>
    <n v="30557"/>
    <n v="147635"/>
    <m/>
    <x v="1"/>
    <x v="1"/>
  </r>
  <r>
    <x v="135"/>
    <x v="135"/>
    <x v="9"/>
    <s v="Mike Jackson"/>
    <s v="Chief Executive"/>
    <n v="149955"/>
    <m/>
    <m/>
    <m/>
    <m/>
    <n v="149955"/>
    <m/>
    <n v="149955"/>
    <m/>
    <x v="1"/>
    <x v="1"/>
  </r>
  <r>
    <x v="135"/>
    <x v="135"/>
    <x v="9"/>
    <m/>
    <s v="Director of People &amp; Communities"/>
    <n v="124893"/>
    <m/>
    <m/>
    <m/>
    <m/>
    <n v="124893"/>
    <n v="32597"/>
    <n v="157490"/>
    <m/>
    <x v="2"/>
    <x v="1"/>
  </r>
  <r>
    <x v="136"/>
    <x v="136"/>
    <x v="9"/>
    <m/>
    <s v="Director of Children, Adults &amp; Health"/>
    <n v="127502"/>
    <m/>
    <m/>
    <m/>
    <m/>
    <n v="127502"/>
    <m/>
    <n v="127502"/>
    <m/>
    <x v="1"/>
    <x v="1"/>
  </r>
  <r>
    <x v="136"/>
    <x v="136"/>
    <x v="9"/>
    <m/>
    <s v="Director  of Corporate Resources and Deputy Chief Executive"/>
    <n v="127502"/>
    <m/>
    <m/>
    <m/>
    <m/>
    <n v="127502"/>
    <n v="25883"/>
    <n v="153385"/>
    <m/>
    <x v="2"/>
    <x v="1"/>
  </r>
  <r>
    <x v="136"/>
    <x v="136"/>
    <x v="9"/>
    <m/>
    <s v="Director  of Environmental &amp; Community Services"/>
    <n v="127502"/>
    <m/>
    <m/>
    <m/>
    <m/>
    <n v="127502"/>
    <n v="25883"/>
    <n v="153385"/>
    <m/>
    <x v="2"/>
    <x v="1"/>
  </r>
  <r>
    <x v="136"/>
    <x v="136"/>
    <x v="9"/>
    <m/>
    <s v="Head of Legal and Democratic Services"/>
    <n v="135282"/>
    <m/>
    <m/>
    <m/>
    <m/>
    <n v="135282"/>
    <n v="25518"/>
    <n v="160800"/>
    <m/>
    <x v="2"/>
    <x v="1"/>
  </r>
  <r>
    <x v="136"/>
    <x v="136"/>
    <x v="9"/>
    <s v="A. Deeks"/>
    <s v="Chief Executive"/>
    <n v="158855"/>
    <m/>
    <m/>
    <m/>
    <m/>
    <n v="158855"/>
    <n v="32248"/>
    <n v="191103"/>
    <s v="No known pension contributions"/>
    <x v="2"/>
    <x v="1"/>
  </r>
  <r>
    <x v="137"/>
    <x v="137"/>
    <x v="9"/>
    <m/>
    <s v="Assistant Chief Executive"/>
    <n v="88035"/>
    <n v="26"/>
    <m/>
    <m/>
    <m/>
    <n v="88061"/>
    <n v="12941"/>
    <n v="101002"/>
    <m/>
    <x v="1"/>
    <x v="1"/>
  </r>
  <r>
    <x v="137"/>
    <x v="137"/>
    <x v="9"/>
    <m/>
    <s v="Assistant Director for Finance"/>
    <n v="104465"/>
    <m/>
    <m/>
    <m/>
    <m/>
    <n v="104465"/>
    <m/>
    <n v="104465"/>
    <m/>
    <x v="1"/>
    <x v="1"/>
  </r>
  <r>
    <x v="137"/>
    <x v="137"/>
    <x v="9"/>
    <m/>
    <s v="Assistant Director for HR and Organisational Development"/>
    <n v="93417"/>
    <n v="26"/>
    <m/>
    <m/>
    <m/>
    <n v="93443"/>
    <n v="13791"/>
    <n v="107234"/>
    <m/>
    <x v="1"/>
    <x v="1"/>
  </r>
  <r>
    <x v="137"/>
    <x v="137"/>
    <x v="9"/>
    <m/>
    <s v="Assistant Director for Children, Young People and Families"/>
    <n v="94067"/>
    <n v="26"/>
    <m/>
    <m/>
    <m/>
    <n v="94093"/>
    <n v="13828"/>
    <n v="107921"/>
    <m/>
    <x v="1"/>
    <x v="1"/>
  </r>
  <r>
    <x v="137"/>
    <x v="137"/>
    <x v="9"/>
    <m/>
    <s v="Assistant Director for Economic Development"/>
    <n v="96735"/>
    <n v="26"/>
    <m/>
    <m/>
    <m/>
    <n v="96761"/>
    <n v="14220"/>
    <n v="110981"/>
    <m/>
    <x v="1"/>
    <x v="1"/>
  </r>
  <r>
    <x v="137"/>
    <x v="137"/>
    <x v="9"/>
    <m/>
    <s v="Assistant Director for Strategic Planning and Infrastructure"/>
    <n v="96735"/>
    <n v="26"/>
    <m/>
    <m/>
    <m/>
    <n v="96761"/>
    <n v="14220"/>
    <n v="110981"/>
    <m/>
    <x v="1"/>
    <x v="1"/>
  </r>
  <r>
    <x v="137"/>
    <x v="137"/>
    <x v="9"/>
    <m/>
    <s v="Assistant Director for Street Services"/>
    <n v="96735"/>
    <n v="26"/>
    <m/>
    <m/>
    <m/>
    <n v="96761"/>
    <n v="14220"/>
    <n v="110981"/>
    <m/>
    <x v="1"/>
    <x v="1"/>
  </r>
  <r>
    <x v="137"/>
    <x v="137"/>
    <x v="9"/>
    <m/>
    <s v="Assistant Director for Integrated Commissioning"/>
    <n v="99437"/>
    <n v="26"/>
    <m/>
    <m/>
    <m/>
    <n v="99463"/>
    <n v="14617"/>
    <n v="114080"/>
    <m/>
    <x v="1"/>
    <x v="1"/>
  </r>
  <r>
    <x v="137"/>
    <x v="137"/>
    <x v="9"/>
    <m/>
    <s v="Assistant Director for Education, Participation and Skills"/>
    <n v="101429"/>
    <m/>
    <m/>
    <m/>
    <m/>
    <n v="101429"/>
    <n v="14910"/>
    <n v="116339"/>
    <m/>
    <x v="1"/>
    <x v="1"/>
  </r>
  <r>
    <x v="137"/>
    <x v="137"/>
    <x v="9"/>
    <m/>
    <s v="Director of Public Health"/>
    <n v="103650"/>
    <n v="26"/>
    <m/>
    <m/>
    <m/>
    <n v="103676"/>
    <n v="14905"/>
    <n v="118581"/>
    <m/>
    <x v="1"/>
    <x v="1"/>
  </r>
  <r>
    <x v="137"/>
    <x v="137"/>
    <x v="9"/>
    <m/>
    <s v="Strategic Director for Place"/>
    <n v="125641"/>
    <m/>
    <m/>
    <m/>
    <m/>
    <n v="125641"/>
    <n v="18469"/>
    <n v="144110"/>
    <m/>
    <x v="1"/>
    <x v="1"/>
  </r>
  <r>
    <x v="137"/>
    <x v="137"/>
    <x v="9"/>
    <m/>
    <s v="Strategic Director for People"/>
    <n v="132478"/>
    <n v="26"/>
    <m/>
    <m/>
    <m/>
    <n v="132504"/>
    <n v="19449"/>
    <n v="151953"/>
    <m/>
    <x v="2"/>
    <x v="1"/>
  </r>
  <r>
    <x v="137"/>
    <x v="137"/>
    <x v="9"/>
    <s v="Tracey Lee"/>
    <s v="Chief Executive"/>
    <n v="153015"/>
    <n v="26"/>
    <m/>
    <m/>
    <m/>
    <n v="153041"/>
    <n v="22493"/>
    <n v="175534"/>
    <m/>
    <x v="2"/>
    <x v="1"/>
  </r>
  <r>
    <x v="138"/>
    <x v="138"/>
    <x v="4"/>
    <m/>
    <s v="Monitoring officer"/>
    <n v="85400"/>
    <n v="339"/>
    <m/>
    <m/>
    <n v="89601"/>
    <n v="175340"/>
    <n v="11238"/>
    <n v="186578"/>
    <m/>
    <x v="2"/>
    <x v="1"/>
  </r>
  <r>
    <x v="138"/>
    <x v="138"/>
    <x v="4"/>
    <m/>
    <s v="Chief finance officer"/>
    <n v="116450"/>
    <n v="2632"/>
    <m/>
    <m/>
    <n v="89601"/>
    <n v="208683"/>
    <n v="8840"/>
    <n v="217523"/>
    <m/>
    <x v="2"/>
    <x v="1"/>
  </r>
  <r>
    <x v="138"/>
    <x v="138"/>
    <x v="4"/>
    <m/>
    <s v="Head of paid service"/>
    <n v="320455"/>
    <n v="300"/>
    <m/>
    <m/>
    <m/>
    <n v="320755"/>
    <n v="12738"/>
    <n v="333493"/>
    <m/>
    <x v="2"/>
    <x v="1"/>
  </r>
  <r>
    <x v="139"/>
    <x v="139"/>
    <x v="9"/>
    <m/>
    <s v="Assistant Director — Corporate Services and Operations"/>
    <n v="96000"/>
    <m/>
    <m/>
    <m/>
    <m/>
    <n v="96000"/>
    <n v="14000"/>
    <n v="110000"/>
    <m/>
    <x v="1"/>
    <x v="1"/>
  </r>
  <r>
    <x v="139"/>
    <x v="139"/>
    <x v="9"/>
    <m/>
    <s v="Director of Public Health"/>
    <n v="101000"/>
    <m/>
    <m/>
    <m/>
    <m/>
    <n v="101000"/>
    <n v="15000"/>
    <n v="116000"/>
    <m/>
    <x v="1"/>
    <x v="1"/>
  </r>
  <r>
    <x v="139"/>
    <x v="139"/>
    <x v="9"/>
    <s v="Steve Parrock"/>
    <s v="Chief Executive"/>
    <n v="107000"/>
    <m/>
    <m/>
    <m/>
    <m/>
    <n v="107000"/>
    <n v="16000"/>
    <n v="123000"/>
    <m/>
    <x v="1"/>
    <x v="1"/>
  </r>
  <r>
    <x v="139"/>
    <x v="139"/>
    <x v="9"/>
    <m/>
    <s v="Director of Children's Services"/>
    <n v="115000"/>
    <m/>
    <m/>
    <m/>
    <m/>
    <n v="115000"/>
    <n v="17000"/>
    <n v="132000"/>
    <m/>
    <x v="1"/>
    <x v="1"/>
  </r>
  <r>
    <x v="139"/>
    <x v="139"/>
    <x v="9"/>
    <m/>
    <s v="Director of Adult Social Care"/>
    <n v="117000"/>
    <n v="1000"/>
    <m/>
    <m/>
    <m/>
    <n v="118000"/>
    <n v="18000"/>
    <n v="136000"/>
    <m/>
    <x v="1"/>
    <x v="1"/>
  </r>
  <r>
    <x v="140"/>
    <x v="140"/>
    <x v="4"/>
    <m/>
    <s v="Chief Financial Officer"/>
    <n v="116450"/>
    <n v="2632"/>
    <m/>
    <m/>
    <m/>
    <n v="119082"/>
    <n v="8840"/>
    <n v="127922"/>
    <m/>
    <x v="1"/>
    <x v="1"/>
  </r>
  <r>
    <x v="140"/>
    <x v="140"/>
    <x v="4"/>
    <m/>
    <s v="Head of Paid Service"/>
    <n v="320455"/>
    <n v="300"/>
    <m/>
    <m/>
    <m/>
    <n v="320755"/>
    <n v="12738"/>
    <n v="333493"/>
    <m/>
    <x v="2"/>
    <x v="1"/>
  </r>
  <r>
    <x v="141"/>
    <x v="141"/>
    <x v="8"/>
    <m/>
    <s v="Executive Director of Finance and Resources"/>
    <n v="96505"/>
    <m/>
    <m/>
    <m/>
    <m/>
    <n v="96505"/>
    <n v="13859"/>
    <n v="110364"/>
    <s v="Shared cost with Redditch Council"/>
    <x v="1"/>
    <x v="1"/>
  </r>
  <r>
    <x v="141"/>
    <x v="141"/>
    <x v="8"/>
    <m/>
    <s v="Chief Executive"/>
    <n v="130505"/>
    <m/>
    <m/>
    <m/>
    <m/>
    <n v="130505"/>
    <n v="18792"/>
    <n v="149297"/>
    <s v="Shared cost with Redditch Council"/>
    <x v="1"/>
    <x v="1"/>
  </r>
  <r>
    <x v="142"/>
    <x v="142"/>
    <x v="4"/>
    <s v="Director of Resources"/>
    <s v="Director of Resources"/>
    <n v="98129"/>
    <m/>
    <m/>
    <m/>
    <n v="2245"/>
    <n v="100374"/>
    <n v="15529"/>
    <n v="115903"/>
    <m/>
    <x v="1"/>
    <x v="1"/>
  </r>
  <r>
    <x v="142"/>
    <x v="142"/>
    <x v="4"/>
    <s v="Head of Sustainable Development (Note 3)"/>
    <s v="Head of Sustainable Development"/>
    <n v="48698"/>
    <m/>
    <m/>
    <n v="65755"/>
    <n v="1436"/>
    <n v="115889"/>
    <n v="7316"/>
    <n v="123205"/>
    <m/>
    <x v="1"/>
    <x v="1"/>
  </r>
  <r>
    <x v="142"/>
    <x v="142"/>
    <x v="4"/>
    <m/>
    <s v="Chief Executive"/>
    <n v="128278"/>
    <m/>
    <m/>
    <m/>
    <m/>
    <n v="128278"/>
    <n v="19883"/>
    <n v="148161"/>
    <m/>
    <x v="1"/>
    <x v="1"/>
  </r>
  <r>
    <x v="143"/>
    <x v="143"/>
    <x v="9"/>
    <m/>
    <s v="Undisclosed"/>
    <n v="107500"/>
    <m/>
    <m/>
    <m/>
    <m/>
    <n v="107500"/>
    <m/>
    <n v="107500"/>
    <m/>
    <x v="1"/>
    <x v="1"/>
  </r>
  <r>
    <x v="143"/>
    <x v="143"/>
    <x v="9"/>
    <m/>
    <s v="Undisclosed"/>
    <n v="107500"/>
    <m/>
    <m/>
    <m/>
    <m/>
    <n v="107500"/>
    <m/>
    <n v="107500"/>
    <m/>
    <x v="1"/>
    <x v="1"/>
  </r>
  <r>
    <x v="143"/>
    <x v="143"/>
    <x v="9"/>
    <m/>
    <s v="Service Director (Legal and Democratic)"/>
    <n v="101000"/>
    <m/>
    <m/>
    <m/>
    <m/>
    <n v="101000"/>
    <n v="15000"/>
    <n v="116000"/>
    <m/>
    <x v="1"/>
    <x v="1"/>
  </r>
  <r>
    <x v="143"/>
    <x v="143"/>
    <x v="9"/>
    <m/>
    <s v="Undisclosed"/>
    <n v="122500"/>
    <m/>
    <m/>
    <m/>
    <m/>
    <n v="122500"/>
    <m/>
    <n v="122500"/>
    <m/>
    <x v="1"/>
    <x v="1"/>
  </r>
  <r>
    <x v="143"/>
    <x v="143"/>
    <x v="9"/>
    <m/>
    <s v="Executive Director (Environment and Economy)"/>
    <n v="111000"/>
    <m/>
    <m/>
    <m/>
    <m/>
    <n v="111000"/>
    <n v="17000"/>
    <n v="128000"/>
    <m/>
    <x v="1"/>
    <x v="1"/>
  </r>
  <r>
    <x v="143"/>
    <x v="143"/>
    <x v="9"/>
    <m/>
    <s v="Undisclosed"/>
    <n v="142500"/>
    <m/>
    <m/>
    <m/>
    <m/>
    <n v="142500"/>
    <m/>
    <n v="142500"/>
    <m/>
    <x v="1"/>
    <x v="1"/>
  </r>
  <r>
    <x v="143"/>
    <x v="143"/>
    <x v="9"/>
    <m/>
    <s v="Managing Director"/>
    <n v="128000"/>
    <m/>
    <m/>
    <m/>
    <m/>
    <n v="128000"/>
    <n v="19000"/>
    <n v="147000"/>
    <m/>
    <x v="1"/>
    <x v="1"/>
  </r>
  <r>
    <x v="143"/>
    <x v="143"/>
    <x v="9"/>
    <m/>
    <s v="Director of Adults and Children"/>
    <n v="128000"/>
    <m/>
    <m/>
    <m/>
    <m/>
    <n v="128000"/>
    <n v="19000"/>
    <n v="147000"/>
    <m/>
    <x v="1"/>
    <x v="1"/>
  </r>
  <r>
    <x v="144"/>
    <x v="144"/>
    <x v="4"/>
    <m/>
    <m/>
    <m/>
    <m/>
    <m/>
    <m/>
    <m/>
    <n v="0"/>
    <m/>
    <n v="0"/>
    <m/>
    <x v="0"/>
    <x v="1"/>
  </r>
  <r>
    <x v="145"/>
    <x v="145"/>
    <x v="8"/>
    <m/>
    <s v="Deputy Chief"/>
    <n v="87394"/>
    <m/>
    <m/>
    <m/>
    <n v="3192"/>
    <n v="90586"/>
    <n v="12088"/>
    <n v="102674"/>
    <s v="The total number in council account added up incorrect "/>
    <x v="1"/>
    <x v="1"/>
  </r>
  <r>
    <x v="146"/>
    <x v="146"/>
    <x v="4"/>
    <m/>
    <s v="Director of Resources"/>
    <n v="98129"/>
    <m/>
    <m/>
    <m/>
    <n v="2246"/>
    <n v="100375"/>
    <n v="15529"/>
    <n v="115904"/>
    <s v="Joint management team "/>
    <x v="1"/>
    <x v="1"/>
  </r>
  <r>
    <x v="146"/>
    <x v="146"/>
    <x v="4"/>
    <m/>
    <s v="Head of Sustainable Development"/>
    <n v="48698"/>
    <m/>
    <m/>
    <n v="65755"/>
    <n v="1436"/>
    <n v="115889"/>
    <n v="7316"/>
    <n v="123205"/>
    <s v="Joint management team "/>
    <x v="1"/>
    <x v="1"/>
  </r>
  <r>
    <x v="146"/>
    <x v="146"/>
    <x v="4"/>
    <m/>
    <s v="Chief Executive"/>
    <n v="128278"/>
    <m/>
    <m/>
    <m/>
    <m/>
    <n v="128278"/>
    <n v="19883"/>
    <n v="148161"/>
    <s v="Joint management team "/>
    <x v="1"/>
    <x v="1"/>
  </r>
  <r>
    <x v="147"/>
    <x v="147"/>
    <x v="9"/>
    <m/>
    <s v="Strategic Director - People"/>
    <n v="101287"/>
    <m/>
    <m/>
    <m/>
    <m/>
    <n v="101287"/>
    <m/>
    <n v="101287"/>
    <m/>
    <x v="1"/>
    <x v="1"/>
  </r>
  <r>
    <x v="147"/>
    <x v="147"/>
    <x v="9"/>
    <m/>
    <s v="Service Unit Head - Children, Young People &amp; Learning Services"/>
    <n v="85550"/>
    <m/>
    <m/>
    <m/>
    <m/>
    <n v="85550"/>
    <n v="17538"/>
    <n v="103088"/>
    <m/>
    <x v="1"/>
    <x v="1"/>
  </r>
  <r>
    <x v="147"/>
    <x v="147"/>
    <x v="9"/>
    <m/>
    <s v="Service Unit Head - Commissioning &amp; Improvement Services and Housing &amp; Community Services"/>
    <n v="92573"/>
    <m/>
    <m/>
    <m/>
    <m/>
    <n v="92573"/>
    <n v="14997"/>
    <n v="107570"/>
    <m/>
    <x v="1"/>
    <x v="1"/>
  </r>
  <r>
    <x v="147"/>
    <x v="147"/>
    <x v="9"/>
    <m/>
    <s v="Service Unit Head - Adult Social Care Services"/>
    <n v="93078"/>
    <m/>
    <m/>
    <m/>
    <m/>
    <n v="93078"/>
    <n v="15079"/>
    <n v="108157"/>
    <m/>
    <x v="1"/>
    <x v="1"/>
  </r>
  <r>
    <x v="147"/>
    <x v="147"/>
    <x v="9"/>
    <m/>
    <s v="Strategic Director - Place"/>
    <n v="101860"/>
    <m/>
    <m/>
    <m/>
    <m/>
    <n v="101860"/>
    <n v="16766"/>
    <n v="118626"/>
    <m/>
    <x v="1"/>
    <x v="1"/>
  </r>
  <r>
    <x v="147"/>
    <x v="147"/>
    <x v="9"/>
    <m/>
    <s v="Service Unit Head - Financial Services"/>
    <n v="102541"/>
    <m/>
    <m/>
    <m/>
    <m/>
    <n v="102541"/>
    <n v="16612"/>
    <n v="119153"/>
    <m/>
    <x v="1"/>
    <x v="1"/>
  </r>
  <r>
    <x v="147"/>
    <x v="147"/>
    <x v="9"/>
    <m/>
    <s v="Strategic Director - Corporate Services"/>
    <n v="113120"/>
    <m/>
    <m/>
    <m/>
    <m/>
    <n v="113120"/>
    <n v="18325"/>
    <n v="131445"/>
    <m/>
    <x v="1"/>
    <x v="1"/>
  </r>
  <r>
    <x v="147"/>
    <x v="147"/>
    <x v="9"/>
    <m/>
    <s v="Chief Executive"/>
    <n v="120823"/>
    <m/>
    <m/>
    <m/>
    <m/>
    <n v="120823"/>
    <n v="19573"/>
    <n v="140396"/>
    <m/>
    <x v="1"/>
    <x v="1"/>
  </r>
  <r>
    <x v="148"/>
    <x v="148"/>
    <x v="9"/>
    <m/>
    <s v="Chief Executive"/>
    <n v="99507"/>
    <m/>
    <m/>
    <m/>
    <m/>
    <n v="99507"/>
    <n v="14757"/>
    <n v="114264"/>
    <m/>
    <x v="1"/>
    <x v="1"/>
  </r>
  <r>
    <x v="149"/>
    <x v="149"/>
    <x v="8"/>
    <m/>
    <m/>
    <m/>
    <m/>
    <m/>
    <m/>
    <m/>
    <n v="0"/>
    <m/>
    <n v="0"/>
    <s v="Joint management team employed by Bromsgrove Council "/>
    <x v="0"/>
    <x v="1"/>
  </r>
  <r>
    <x v="150"/>
    <x v="150"/>
    <x v="4"/>
    <s v="Karen Satterford"/>
    <s v="Chief Executive"/>
    <n v="141891"/>
    <n v="688"/>
    <m/>
    <m/>
    <m/>
    <n v="142579"/>
    <n v="19676"/>
    <n v="162255"/>
    <m/>
    <x v="2"/>
    <x v="1"/>
  </r>
  <r>
    <x v="150"/>
    <x v="150"/>
    <x v="4"/>
    <m/>
    <s v="Major Projects &amp; Estates Executive"/>
    <n v="86746"/>
    <n v="682"/>
    <m/>
    <m/>
    <m/>
    <n v="87428"/>
    <n v="14652"/>
    <n v="102080"/>
    <m/>
    <x v="1"/>
    <x v="1"/>
  </r>
  <r>
    <x v="150"/>
    <x v="150"/>
    <x v="4"/>
    <m/>
    <s v="Head of HR, ICT and Customer Services "/>
    <n v="86746"/>
    <n v="682"/>
    <m/>
    <m/>
    <m/>
    <n v="87428"/>
    <n v="13726"/>
    <n v="101154"/>
    <m/>
    <x v="1"/>
    <x v="1"/>
  </r>
  <r>
    <x v="150"/>
    <x v="150"/>
    <x v="4"/>
    <m/>
    <s v="Head of Community Services"/>
    <n v="86746"/>
    <n v="682"/>
    <m/>
    <m/>
    <m/>
    <n v="87428"/>
    <n v="13726"/>
    <n v="101154"/>
    <m/>
    <x v="1"/>
    <x v="1"/>
  </r>
  <r>
    <x v="150"/>
    <x v="150"/>
    <x v="4"/>
    <m/>
    <s v="Head of Democratic, Legal &amp; Policy"/>
    <n v="86746"/>
    <m/>
    <m/>
    <m/>
    <m/>
    <n v="86746"/>
    <n v="13619"/>
    <n v="100365"/>
    <m/>
    <x v="1"/>
    <x v="1"/>
  </r>
  <r>
    <x v="150"/>
    <x v="150"/>
    <x v="4"/>
    <m/>
    <s v="Head of Environmental Services "/>
    <n v="86746"/>
    <n v="682"/>
    <m/>
    <m/>
    <m/>
    <n v="87428"/>
    <n v="13726"/>
    <n v="101154"/>
    <m/>
    <x v="1"/>
    <x v="1"/>
  </r>
  <r>
    <x v="151"/>
    <x v="151"/>
    <x v="9"/>
    <m/>
    <s v="Corporate  Director of Children’s Services"/>
    <n v="85349"/>
    <m/>
    <m/>
    <m/>
    <m/>
    <n v="85349"/>
    <n v="16558"/>
    <n v="101907"/>
    <m/>
    <x v="1"/>
    <x v="1"/>
  </r>
  <r>
    <x v="151"/>
    <x v="151"/>
    <x v="9"/>
    <m/>
    <s v="Director of Law &amp; Democratic Services"/>
    <n v="87133"/>
    <n v="122"/>
    <m/>
    <m/>
    <m/>
    <n v="87255"/>
    <n v="16904"/>
    <n v="104159"/>
    <m/>
    <x v="1"/>
    <x v="1"/>
  </r>
  <r>
    <x v="151"/>
    <x v="151"/>
    <x v="9"/>
    <m/>
    <s v="Director of Public Health"/>
    <n v="101735"/>
    <n v="196"/>
    <m/>
    <m/>
    <m/>
    <n v="101931"/>
    <n v="13691"/>
    <n v="115622"/>
    <m/>
    <x v="1"/>
    <x v="1"/>
  </r>
  <r>
    <x v="151"/>
    <x v="151"/>
    <x v="9"/>
    <m/>
    <s v="Director of Finance (S151 Officer)"/>
    <n v="97188"/>
    <m/>
    <m/>
    <m/>
    <m/>
    <n v="97188"/>
    <n v="18854"/>
    <n v="116042"/>
    <m/>
    <x v="1"/>
    <x v="1"/>
  </r>
  <r>
    <x v="151"/>
    <x v="151"/>
    <x v="9"/>
    <m/>
    <s v="Corporate  Director Communities  &amp; Place"/>
    <n v="98563"/>
    <m/>
    <m/>
    <m/>
    <m/>
    <n v="98563"/>
    <n v="18207"/>
    <n v="116770"/>
    <m/>
    <x v="1"/>
    <x v="1"/>
  </r>
  <r>
    <x v="151"/>
    <x v="151"/>
    <x v="9"/>
    <m/>
    <s v="Corporate  Director Resources &amp; Growth"/>
    <n v="135340"/>
    <n v="43"/>
    <m/>
    <m/>
    <m/>
    <n v="135383"/>
    <m/>
    <n v="135383"/>
    <m/>
    <x v="1"/>
    <x v="1"/>
  </r>
  <r>
    <x v="151"/>
    <x v="151"/>
    <x v="9"/>
    <m/>
    <s v="Corporate  Director of Adult Services"/>
    <n v="118367"/>
    <n v="269"/>
    <m/>
    <m/>
    <m/>
    <n v="118636"/>
    <n v="22963"/>
    <n v="141599"/>
    <m/>
    <x v="1"/>
    <x v="1"/>
  </r>
  <r>
    <x v="151"/>
    <x v="151"/>
    <x v="9"/>
    <s v="John Gilbert"/>
    <s v="Chief Executive"/>
    <n v="161651"/>
    <n v="287"/>
    <m/>
    <m/>
    <m/>
    <n v="161938"/>
    <n v="29207"/>
    <n v="191145"/>
    <m/>
    <x v="2"/>
    <x v="1"/>
  </r>
  <r>
    <x v="152"/>
    <x v="152"/>
    <x v="9"/>
    <m/>
    <s v="Corporate Director"/>
    <n v="87390"/>
    <m/>
    <m/>
    <m/>
    <n v="1410"/>
    <n v="88800"/>
    <n v="13021"/>
    <n v="101821"/>
    <m/>
    <x v="1"/>
    <x v="1"/>
  </r>
  <r>
    <x v="152"/>
    <x v="152"/>
    <x v="9"/>
    <m/>
    <s v="Corporate Director"/>
    <n v="87390"/>
    <m/>
    <m/>
    <m/>
    <n v="96"/>
    <n v="87486"/>
    <n v="13021"/>
    <n v="100507"/>
    <m/>
    <x v="1"/>
    <x v="1"/>
  </r>
  <r>
    <x v="152"/>
    <x v="152"/>
    <x v="9"/>
    <m/>
    <s v="Chief Executive"/>
    <n v="102954"/>
    <m/>
    <m/>
    <m/>
    <n v="49"/>
    <n v="103003"/>
    <n v="15340"/>
    <n v="118343"/>
    <m/>
    <x v="1"/>
    <x v="1"/>
  </r>
  <r>
    <x v="153"/>
    <x v="153"/>
    <x v="8"/>
    <m/>
    <s v="Managing Director"/>
    <n v="105196"/>
    <m/>
    <m/>
    <m/>
    <m/>
    <n v="105196"/>
    <n v="27140"/>
    <n v="132336"/>
    <m/>
    <x v="1"/>
    <x v="1"/>
  </r>
  <r>
    <x v="154"/>
    <x v="154"/>
    <x v="2"/>
    <m/>
    <s v="Director: Corporate and Customer Services"/>
    <n v="97628"/>
    <m/>
    <m/>
    <m/>
    <m/>
    <n v="97628"/>
    <n v="16968"/>
    <n v="114596"/>
    <m/>
    <x v="1"/>
    <x v="1"/>
  </r>
  <r>
    <x v="154"/>
    <x v="154"/>
    <x v="2"/>
    <m/>
    <s v="Director: Public Health"/>
    <n v="101946"/>
    <m/>
    <m/>
    <m/>
    <m/>
    <n v="101946"/>
    <n v="13952"/>
    <n v="115898"/>
    <m/>
    <x v="1"/>
    <x v="1"/>
  </r>
  <r>
    <x v="154"/>
    <x v="154"/>
    <x v="2"/>
    <m/>
    <s v="Monitoring Officer"/>
    <n v="110821"/>
    <m/>
    <m/>
    <m/>
    <m/>
    <n v="110821"/>
    <n v="24029"/>
    <n v="134850"/>
    <m/>
    <x v="1"/>
    <x v="1"/>
  </r>
  <r>
    <x v="154"/>
    <x v="154"/>
    <x v="2"/>
    <m/>
    <s v="Executive Director: Place and Economy"/>
    <n v="132240"/>
    <m/>
    <m/>
    <m/>
    <m/>
    <n v="132240"/>
    <n v="23142"/>
    <n v="155382"/>
    <m/>
    <x v="2"/>
    <x v="1"/>
  </r>
  <r>
    <x v="154"/>
    <x v="154"/>
    <x v="2"/>
    <m/>
    <s v="Deputy Chief Executive and Chief Finance Officer"/>
    <n v="143925"/>
    <m/>
    <m/>
    <m/>
    <m/>
    <n v="143925"/>
    <n v="24841"/>
    <n v="168766"/>
    <m/>
    <x v="2"/>
    <x v="1"/>
  </r>
  <r>
    <x v="154"/>
    <x v="154"/>
    <x v="2"/>
    <m/>
    <s v="Executive Director: People and Communities"/>
    <n v="144713"/>
    <m/>
    <m/>
    <m/>
    <m/>
    <n v="144713"/>
    <n v="24759"/>
    <n v="169472"/>
    <m/>
    <x v="2"/>
    <x v="1"/>
  </r>
  <r>
    <x v="155"/>
    <x v="155"/>
    <x v="2"/>
    <m/>
    <s v="Undisclosed"/>
    <n v="112500"/>
    <m/>
    <m/>
    <m/>
    <m/>
    <n v="112500"/>
    <m/>
    <n v="112500"/>
    <m/>
    <x v="1"/>
    <x v="1"/>
  </r>
  <r>
    <x v="155"/>
    <x v="155"/>
    <x v="2"/>
    <m/>
    <s v="Undisclosed"/>
    <n v="117500"/>
    <m/>
    <m/>
    <m/>
    <m/>
    <n v="117500"/>
    <m/>
    <n v="117500"/>
    <m/>
    <x v="1"/>
    <x v="1"/>
  </r>
  <r>
    <x v="155"/>
    <x v="155"/>
    <x v="2"/>
    <s v="J Harrison"/>
    <s v="Corporate Director: Resources"/>
    <n v="109200"/>
    <m/>
    <m/>
    <m/>
    <n v="4550"/>
    <n v="113750"/>
    <n v="8671"/>
    <n v="122421"/>
    <m/>
    <x v="1"/>
    <x v="1"/>
  </r>
  <r>
    <x v="155"/>
    <x v="155"/>
    <x v="2"/>
    <m/>
    <s v="Undisclosed"/>
    <n v="132500"/>
    <m/>
    <m/>
    <m/>
    <m/>
    <n v="132500"/>
    <m/>
    <n v="132500"/>
    <m/>
    <x v="1"/>
    <x v="1"/>
  </r>
  <r>
    <x v="155"/>
    <x v="155"/>
    <x v="2"/>
    <m/>
    <s v="Undisclosed"/>
    <n v="147500"/>
    <m/>
    <m/>
    <m/>
    <m/>
    <n v="147500"/>
    <m/>
    <n v="147500"/>
    <m/>
    <x v="1"/>
    <x v="1"/>
  </r>
  <r>
    <x v="155"/>
    <x v="155"/>
    <x v="2"/>
    <m/>
    <s v="Corporate Director: Growth &amp; Regeneration"/>
    <n v="127939"/>
    <m/>
    <m/>
    <m/>
    <n v="250"/>
    <n v="128189"/>
    <n v="22143"/>
    <n v="150332"/>
    <m/>
    <x v="2"/>
    <x v="1"/>
  </r>
  <r>
    <x v="155"/>
    <x v="155"/>
    <x v="2"/>
    <m/>
    <s v="Corporate Director: People &amp; Communities"/>
    <n v="143963"/>
    <m/>
    <m/>
    <m/>
    <n v="750"/>
    <n v="144713"/>
    <n v="24759"/>
    <n v="169472"/>
    <m/>
    <x v="2"/>
    <x v="1"/>
  </r>
  <r>
    <x v="155"/>
    <x v="155"/>
    <x v="2"/>
    <s v="G Beasley"/>
    <s v="Chief Executive"/>
    <n v="171597"/>
    <m/>
    <m/>
    <m/>
    <n v="4875"/>
    <n v="176472"/>
    <n v="28692"/>
    <n v="205164"/>
    <m/>
    <x v="2"/>
    <x v="1"/>
  </r>
  <r>
    <x v="156"/>
    <x v="156"/>
    <x v="9"/>
    <m/>
    <s v="undisclosed"/>
    <n v="122500"/>
    <m/>
    <m/>
    <m/>
    <m/>
    <n v="122500"/>
    <m/>
    <n v="122500"/>
    <m/>
    <x v="1"/>
    <x v="1"/>
  </r>
  <r>
    <x v="156"/>
    <x v="156"/>
    <x v="9"/>
    <m/>
    <s v="Strategic Director"/>
    <n v="42000"/>
    <m/>
    <m/>
    <n v="146000"/>
    <m/>
    <n v="188000"/>
    <n v="7000"/>
    <n v="195000"/>
    <m/>
    <x v="2"/>
    <x v="1"/>
  </r>
  <r>
    <x v="156"/>
    <x v="156"/>
    <x v="9"/>
    <s v="A Parmley"/>
    <s v="Chief Executive"/>
    <n v="111000"/>
    <m/>
    <m/>
    <m/>
    <n v="1000"/>
    <n v="112000"/>
    <n v="18000"/>
    <n v="130000"/>
    <m/>
    <x v="1"/>
    <x v="1"/>
  </r>
  <r>
    <x v="157"/>
    <x v="157"/>
    <x v="8"/>
    <m/>
    <s v="Deputy Managing Director"/>
    <n v="82794"/>
    <n v="1730"/>
    <m/>
    <m/>
    <n v="4600"/>
    <n v="89124"/>
    <n v="12254"/>
    <n v="101378"/>
    <m/>
    <x v="1"/>
    <x v="1"/>
  </r>
  <r>
    <x v="157"/>
    <x v="157"/>
    <x v="8"/>
    <m/>
    <s v="Joint Head of Policy, Democratic &amp;_x000a_Customer Services"/>
    <n v="49750"/>
    <n v="580"/>
    <m/>
    <n v="54000"/>
    <n v="2550"/>
    <n v="106880"/>
    <n v="7629"/>
    <n v="114509"/>
    <m/>
    <x v="1"/>
    <x v="1"/>
  </r>
  <r>
    <x v="157"/>
    <x v="157"/>
    <x v="8"/>
    <m/>
    <s v="Joint Chief Executive/Managing Director"/>
    <n v="129523"/>
    <n v="795"/>
    <m/>
    <m/>
    <n v="4600"/>
    <n v="134918"/>
    <n v="19170"/>
    <n v="154088"/>
    <m/>
    <x v="2"/>
    <x v="1"/>
  </r>
  <r>
    <x v="158"/>
    <x v="158"/>
    <x v="2"/>
    <m/>
    <s v="Director of Operations"/>
    <n v="90742"/>
    <m/>
    <m/>
    <m/>
    <n v="871"/>
    <n v="91613"/>
    <n v="15608"/>
    <n v="107221"/>
    <m/>
    <x v="1"/>
    <x v="1"/>
  </r>
  <r>
    <x v="158"/>
    <x v="158"/>
    <x v="2"/>
    <m/>
    <s v="Chief Executive"/>
    <n v="131203"/>
    <m/>
    <m/>
    <m/>
    <n v="6683"/>
    <n v="137886"/>
    <n v="22567"/>
    <n v="160453"/>
    <m/>
    <x v="2"/>
    <x v="1"/>
  </r>
  <r>
    <x v="159"/>
    <x v="159"/>
    <x v="2"/>
    <m/>
    <s v="Corporate Director, Public Health, Commissioning and Procurement"/>
    <n v="121000"/>
    <m/>
    <m/>
    <m/>
    <m/>
    <n v="121000"/>
    <n v="17000"/>
    <n v="138000"/>
    <m/>
    <x v="1"/>
    <x v="1"/>
  </r>
  <r>
    <x v="159"/>
    <x v="159"/>
    <x v="2"/>
    <m/>
    <s v="Corporate Director, Place and Infrastructure"/>
    <n v="123000"/>
    <m/>
    <m/>
    <m/>
    <m/>
    <n v="123000"/>
    <n v="20000"/>
    <n v="143000"/>
    <m/>
    <x v="1"/>
    <x v="1"/>
  </r>
  <r>
    <x v="159"/>
    <x v="159"/>
    <x v="2"/>
    <m/>
    <s v="Corporate Director, Customer and Commercial"/>
    <n v="130000"/>
    <m/>
    <m/>
    <m/>
    <m/>
    <n v="130000"/>
    <n v="22000"/>
    <n v="152000"/>
    <m/>
    <x v="2"/>
    <x v="1"/>
  </r>
  <r>
    <x v="159"/>
    <x v="159"/>
    <x v="2"/>
    <s v="Trevor Holden"/>
    <s v="Chief Executive"/>
    <n v="195000"/>
    <m/>
    <m/>
    <m/>
    <m/>
    <n v="195000"/>
    <n v="33000"/>
    <n v="228000"/>
    <m/>
    <x v="2"/>
    <x v="1"/>
  </r>
  <r>
    <x v="160"/>
    <x v="160"/>
    <x v="9"/>
    <m/>
    <s v="Chief Executive"/>
    <n v="119126"/>
    <m/>
    <m/>
    <m/>
    <m/>
    <n v="119126"/>
    <n v="14311"/>
    <n v="133437"/>
    <m/>
    <x v="1"/>
    <x v="1"/>
  </r>
  <r>
    <x v="161"/>
    <x v="161"/>
    <x v="8"/>
    <m/>
    <s v="Chief Executive"/>
    <n v="109758"/>
    <n v="891"/>
    <m/>
    <m/>
    <m/>
    <n v="110649"/>
    <n v="16788"/>
    <n v="127437"/>
    <m/>
    <x v="1"/>
    <x v="1"/>
  </r>
  <r>
    <x v="162"/>
    <x v="162"/>
    <x v="2"/>
    <m/>
    <s v="Corporate Director and Chief Finance Officer"/>
    <n v="78948"/>
    <m/>
    <m/>
    <m/>
    <n v="7863"/>
    <n v="86811"/>
    <n v="13737"/>
    <n v="100548"/>
    <m/>
    <x v="1"/>
    <x v="1"/>
  </r>
  <r>
    <x v="162"/>
    <x v="162"/>
    <x v="2"/>
    <m/>
    <s v="Corporate Director and Monitoring Officer"/>
    <n v="83673"/>
    <m/>
    <m/>
    <m/>
    <n v="8293"/>
    <n v="91966"/>
    <n v="14559"/>
    <n v="106525"/>
    <m/>
    <x v="1"/>
    <x v="1"/>
  </r>
  <r>
    <x v="162"/>
    <x v="162"/>
    <x v="2"/>
    <m/>
    <s v="Corporate Director"/>
    <n v="84336"/>
    <m/>
    <m/>
    <m/>
    <n v="8400"/>
    <n v="92736"/>
    <n v="14674"/>
    <n v="107410"/>
    <m/>
    <x v="1"/>
    <x v="1"/>
  </r>
  <r>
    <x v="162"/>
    <x v="162"/>
    <x v="2"/>
    <m/>
    <s v="Corporate Director"/>
    <n v="84336"/>
    <m/>
    <m/>
    <m/>
    <n v="8400"/>
    <n v="92736"/>
    <n v="14674"/>
    <n v="107410"/>
    <m/>
    <x v="1"/>
    <x v="1"/>
  </r>
  <r>
    <x v="162"/>
    <x v="162"/>
    <x v="2"/>
    <m/>
    <s v="Chief Executive"/>
    <n v="140366"/>
    <m/>
    <m/>
    <m/>
    <n v="2000"/>
    <n v="142366"/>
    <n v="24424"/>
    <n v="166790"/>
    <m/>
    <x v="2"/>
    <x v="1"/>
  </r>
  <r>
    <x v="163"/>
    <x v="163"/>
    <x v="2"/>
    <m/>
    <s v="Director, Transformation"/>
    <n v="88749"/>
    <m/>
    <m/>
    <m/>
    <m/>
    <n v="88749"/>
    <n v="14732"/>
    <n v="103481"/>
    <m/>
    <x v="1"/>
    <x v="1"/>
  </r>
  <r>
    <x v="163"/>
    <x v="163"/>
    <x v="2"/>
    <m/>
    <s v="Director, Adult Services and Housing"/>
    <n v="88749"/>
    <m/>
    <m/>
    <m/>
    <m/>
    <n v="88749"/>
    <n v="14732"/>
    <n v="103481"/>
    <m/>
    <x v="1"/>
    <x v="1"/>
  </r>
  <r>
    <x v="163"/>
    <x v="163"/>
    <x v="2"/>
    <m/>
    <s v="Director, Children's Services"/>
    <n v="88749"/>
    <m/>
    <m/>
    <m/>
    <m/>
    <n v="88749"/>
    <n v="14732"/>
    <n v="103481"/>
    <m/>
    <x v="1"/>
    <x v="1"/>
  </r>
  <r>
    <x v="163"/>
    <x v="163"/>
    <x v="2"/>
    <m/>
    <s v="Director, Learning"/>
    <n v="88749"/>
    <m/>
    <m/>
    <m/>
    <m/>
    <n v="88749"/>
    <n v="14732"/>
    <n v="103481"/>
    <m/>
    <x v="1"/>
    <x v="1"/>
  </r>
  <r>
    <x v="163"/>
    <x v="163"/>
    <x v="2"/>
    <m/>
    <s v="Director, Planning and Transport"/>
    <n v="88749"/>
    <m/>
    <m/>
    <m/>
    <m/>
    <n v="88749"/>
    <n v="14732"/>
    <n v="103481"/>
    <m/>
    <x v="1"/>
    <x v="1"/>
  </r>
  <r>
    <x v="163"/>
    <x v="163"/>
    <x v="2"/>
    <m/>
    <s v="Director, Culture, Tourism and Property"/>
    <n v="88749"/>
    <m/>
    <m/>
    <m/>
    <m/>
    <n v="88749"/>
    <n v="14732"/>
    <n v="103481"/>
    <m/>
    <x v="1"/>
    <x v="1"/>
  </r>
  <r>
    <x v="163"/>
    <x v="163"/>
    <x v="2"/>
    <m/>
    <s v="Director, Digital Futures"/>
    <n v="88749"/>
    <m/>
    <m/>
    <m/>
    <m/>
    <n v="88749"/>
    <n v="14732"/>
    <n v="103481"/>
    <m/>
    <x v="1"/>
    <x v="1"/>
  </r>
  <r>
    <x v="163"/>
    <x v="163"/>
    <x v="2"/>
    <m/>
    <s v="Director, Finance and Resources"/>
    <n v="96599"/>
    <m/>
    <m/>
    <m/>
    <m/>
    <n v="96599"/>
    <n v="14731"/>
    <n v="111330"/>
    <m/>
    <x v="1"/>
    <x v="1"/>
  </r>
  <r>
    <x v="163"/>
    <x v="163"/>
    <x v="2"/>
    <m/>
    <s v="Director, Strategy and Commissioning"/>
    <n v="96294"/>
    <m/>
    <m/>
    <m/>
    <m/>
    <n v="96294"/>
    <n v="15977"/>
    <n v="112271"/>
    <m/>
    <x v="1"/>
    <x v="1"/>
  </r>
  <r>
    <x v="163"/>
    <x v="163"/>
    <x v="2"/>
    <s v="Alison Griffin"/>
    <s v="Chief Executive"/>
    <n v="101712"/>
    <m/>
    <m/>
    <m/>
    <m/>
    <n v="101712"/>
    <n v="16884"/>
    <n v="118596"/>
    <m/>
    <x v="1"/>
    <x v="1"/>
  </r>
  <r>
    <x v="163"/>
    <x v="163"/>
    <x v="2"/>
    <m/>
    <s v="Director, Public Health"/>
    <n v="121368"/>
    <m/>
    <m/>
    <m/>
    <m/>
    <n v="121368"/>
    <n v="17453"/>
    <n v="138821"/>
    <m/>
    <x v="1"/>
    <x v="1"/>
  </r>
  <r>
    <x v="163"/>
    <x v="163"/>
    <x v="2"/>
    <s v="Andrew Lewis"/>
    <s v="Deputy Chief Executive, Acting Chief Executive"/>
    <n v="122835"/>
    <m/>
    <m/>
    <m/>
    <m/>
    <n v="122835"/>
    <n v="20391"/>
    <n v="143226"/>
    <m/>
    <x v="1"/>
    <x v="1"/>
  </r>
  <r>
    <x v="163"/>
    <x v="163"/>
    <x v="2"/>
    <s v="Simon Leftley"/>
    <s v="Deputy Chief Executive, Acting Chief Executive"/>
    <n v="130685"/>
    <m/>
    <m/>
    <m/>
    <m/>
    <n v="130685"/>
    <n v="21694"/>
    <n v="152379"/>
    <m/>
    <x v="2"/>
    <x v="1"/>
  </r>
  <r>
    <x v="163"/>
    <x v="163"/>
    <x v="2"/>
    <m/>
    <s v="Undisclosed"/>
    <n v="167500"/>
    <m/>
    <m/>
    <m/>
    <m/>
    <n v="167500"/>
    <m/>
    <n v="167500"/>
    <m/>
    <x v="2"/>
    <x v="1"/>
  </r>
  <r>
    <x v="164"/>
    <x v="164"/>
    <x v="9"/>
    <m/>
    <s v="Chief Executive"/>
    <n v="119126"/>
    <m/>
    <m/>
    <m/>
    <m/>
    <n v="119126"/>
    <n v="14311"/>
    <n v="133437"/>
    <m/>
    <x v="1"/>
    <x v="1"/>
  </r>
  <r>
    <x v="165"/>
    <x v="165"/>
    <x v="2"/>
    <m/>
    <s v="Deputy Chief Executive (Commercial and Development)"/>
    <n v="80000"/>
    <m/>
    <m/>
    <m/>
    <n v="6100"/>
    <n v="86100"/>
    <n v="25700"/>
    <n v="111800"/>
    <m/>
    <x v="1"/>
    <x v="1"/>
  </r>
  <r>
    <x v="165"/>
    <x v="165"/>
    <x v="2"/>
    <m/>
    <s v="Chief Executive and Head of Policy (from 16/7/2017)"/>
    <n v="92600"/>
    <m/>
    <m/>
    <m/>
    <m/>
    <n v="92600"/>
    <n v="29700"/>
    <n v="122300"/>
    <m/>
    <x v="1"/>
    <x v="1"/>
  </r>
  <r>
    <x v="166"/>
    <x v="166"/>
    <x v="2"/>
    <m/>
    <s v="Managing Director"/>
    <n v="132300"/>
    <m/>
    <m/>
    <m/>
    <n v="435"/>
    <n v="132735"/>
    <n v="22741"/>
    <n v="155476"/>
    <m/>
    <x v="2"/>
    <x v="1"/>
  </r>
  <r>
    <x v="167"/>
    <x v="167"/>
    <x v="2"/>
    <m/>
    <s v="Undisclosed"/>
    <n v="102500"/>
    <m/>
    <m/>
    <m/>
    <m/>
    <n v="102500"/>
    <m/>
    <n v="102500"/>
    <m/>
    <x v="1"/>
    <x v="1"/>
  </r>
  <r>
    <x v="167"/>
    <x v="167"/>
    <x v="2"/>
    <m/>
    <s v="Director of Commercial Services"/>
    <n v="92800"/>
    <m/>
    <m/>
    <m/>
    <m/>
    <n v="92800"/>
    <n v="15537"/>
    <n v="108337"/>
    <m/>
    <x v="1"/>
    <x v="1"/>
  </r>
  <r>
    <x v="167"/>
    <x v="167"/>
    <x v="2"/>
    <m/>
    <s v="Director of Environment and Highways"/>
    <n v="95322"/>
    <m/>
    <m/>
    <m/>
    <m/>
    <n v="95322"/>
    <n v="15302"/>
    <n v="110624"/>
    <m/>
    <x v="1"/>
    <x v="1"/>
  </r>
  <r>
    <x v="167"/>
    <x v="167"/>
    <x v="2"/>
    <m/>
    <s v="Director of Strategy, Communication &amp; Customer Services"/>
    <n v="96501"/>
    <m/>
    <m/>
    <m/>
    <m/>
    <n v="96501"/>
    <n v="15537"/>
    <n v="112038"/>
    <m/>
    <x v="1"/>
    <x v="1"/>
  </r>
  <r>
    <x v="167"/>
    <x v="167"/>
    <x v="2"/>
    <m/>
    <s v="Director of Corporate Finance &amp; IT"/>
    <n v="96527"/>
    <m/>
    <m/>
    <m/>
    <m/>
    <n v="96527"/>
    <n v="15537"/>
    <n v="112064"/>
    <m/>
    <x v="1"/>
    <x v="1"/>
  </r>
  <r>
    <x v="167"/>
    <x v="167"/>
    <x v="2"/>
    <m/>
    <s v="Director of HR, OD &amp; Transformation"/>
    <n v="96543"/>
    <m/>
    <m/>
    <m/>
    <m/>
    <n v="96543"/>
    <n v="15537"/>
    <n v="112080"/>
    <m/>
    <x v="1"/>
    <x v="1"/>
  </r>
  <r>
    <x v="167"/>
    <x v="167"/>
    <x v="2"/>
    <m/>
    <s v="Undisclosed"/>
    <n v="112500"/>
    <m/>
    <m/>
    <m/>
    <m/>
    <n v="112500"/>
    <m/>
    <n v="112500"/>
    <m/>
    <x v="1"/>
    <x v="1"/>
  </r>
  <r>
    <x v="167"/>
    <x v="167"/>
    <x v="2"/>
    <m/>
    <s v="Undisclosed"/>
    <n v="117500"/>
    <m/>
    <m/>
    <m/>
    <m/>
    <n v="117500"/>
    <m/>
    <n v="117500"/>
    <m/>
    <x v="1"/>
    <x v="1"/>
  </r>
  <r>
    <x v="167"/>
    <x v="167"/>
    <x v="2"/>
    <m/>
    <s v="Undisclosed"/>
    <n v="117500"/>
    <m/>
    <m/>
    <m/>
    <m/>
    <n v="117500"/>
    <m/>
    <n v="117500"/>
    <m/>
    <x v="1"/>
    <x v="1"/>
  </r>
  <r>
    <x v="167"/>
    <x v="167"/>
    <x v="2"/>
    <m/>
    <s v="Undisclosed"/>
    <n v="122500"/>
    <m/>
    <m/>
    <m/>
    <m/>
    <n v="122500"/>
    <m/>
    <n v="122500"/>
    <m/>
    <x v="1"/>
    <x v="1"/>
  </r>
  <r>
    <x v="167"/>
    <x v="167"/>
    <x v="2"/>
    <m/>
    <s v="Undisclosed"/>
    <n v="122500"/>
    <m/>
    <m/>
    <m/>
    <m/>
    <n v="122500"/>
    <m/>
    <n v="122500"/>
    <m/>
    <x v="1"/>
    <x v="1"/>
  </r>
  <r>
    <x v="167"/>
    <x v="167"/>
    <x v="2"/>
    <m/>
    <s v="Director of Public Health"/>
    <n v="109113"/>
    <m/>
    <m/>
    <m/>
    <m/>
    <n v="109113"/>
    <n v="17549"/>
    <n v="126662"/>
    <m/>
    <x v="1"/>
    <x v="1"/>
  </r>
  <r>
    <x v="167"/>
    <x v="167"/>
    <x v="2"/>
    <m/>
    <s v="Corporate Director of Adults, Housing and"/>
    <n v="126501"/>
    <m/>
    <m/>
    <m/>
    <m/>
    <n v="126501"/>
    <n v="20367"/>
    <n v="146868"/>
    <m/>
    <x v="1"/>
    <x v="1"/>
  </r>
  <r>
    <x v="167"/>
    <x v="167"/>
    <x v="2"/>
    <m/>
    <s v="Corporate Director of Place"/>
    <n v="133500"/>
    <m/>
    <m/>
    <m/>
    <m/>
    <n v="133500"/>
    <n v="21494"/>
    <n v="154994"/>
    <m/>
    <x v="2"/>
    <x v="1"/>
  </r>
  <r>
    <x v="167"/>
    <x v="167"/>
    <x v="2"/>
    <m/>
    <s v="Corporate Director of Children's Services"/>
    <n v="133719"/>
    <m/>
    <m/>
    <m/>
    <m/>
    <n v="133719"/>
    <n v="21494"/>
    <n v="155213"/>
    <m/>
    <x v="2"/>
    <x v="1"/>
  </r>
  <r>
    <x v="167"/>
    <x v="167"/>
    <x v="2"/>
    <s v="Lyn Carpenter"/>
    <s v="Chief Executive"/>
    <n v="171501"/>
    <m/>
    <m/>
    <m/>
    <m/>
    <n v="171501"/>
    <n v="27612"/>
    <n v="199113"/>
    <m/>
    <x v="2"/>
    <x v="1"/>
  </r>
  <r>
    <x v="168"/>
    <x v="168"/>
    <x v="8"/>
    <m/>
    <s v="Managing Director"/>
    <n v="101922"/>
    <m/>
    <m/>
    <m/>
    <n v="963"/>
    <n v="102885"/>
    <n v="17538"/>
    <n v="120423"/>
    <m/>
    <x v="1"/>
    <x v="1"/>
  </r>
  <r>
    <x v="169"/>
    <x v="169"/>
    <x v="2"/>
    <m/>
    <s v="Executive Director, Housing and Communities"/>
    <n v="91000"/>
    <m/>
    <m/>
    <m/>
    <m/>
    <n v="91000"/>
    <n v="17000"/>
    <n v="108000"/>
    <m/>
    <x v="1"/>
    <x v="1"/>
  </r>
  <r>
    <x v="169"/>
    <x v="169"/>
    <x v="2"/>
    <m/>
    <s v="Exec Director, Public Prot, Plan &amp; Go"/>
    <n v="91000"/>
    <m/>
    <m/>
    <m/>
    <m/>
    <n v="91000"/>
    <n v="17000"/>
    <n v="108000"/>
    <m/>
    <x v="1"/>
    <x v="1"/>
  </r>
  <r>
    <x v="169"/>
    <x v="169"/>
    <x v="2"/>
    <m/>
    <s v="Exec Director, Res Env &amp; Cultural Serv"/>
    <n v="91000"/>
    <m/>
    <m/>
    <m/>
    <m/>
    <n v="91000"/>
    <n v="17000"/>
    <n v="108000"/>
    <m/>
    <x v="1"/>
    <x v="1"/>
  </r>
  <r>
    <x v="169"/>
    <x v="169"/>
    <x v="2"/>
    <m/>
    <s v="Chief Executive"/>
    <n v="114000"/>
    <m/>
    <m/>
    <m/>
    <m/>
    <n v="114000"/>
    <n v="21000"/>
    <n v="135000"/>
    <m/>
    <x v="1"/>
    <x v="1"/>
  </r>
  <r>
    <x v="170"/>
    <x v="170"/>
    <x v="2"/>
    <m/>
    <s v="Director of Health and Environmental Services"/>
    <n v="85296"/>
    <m/>
    <m/>
    <m/>
    <n v="698"/>
    <n v="85994"/>
    <n v="14500"/>
    <n v="100494"/>
    <m/>
    <x v="1"/>
    <x v="1"/>
  </r>
  <r>
    <x v="170"/>
    <x v="170"/>
    <x v="2"/>
    <m/>
    <s v="Chief Executive"/>
    <n v="91566"/>
    <m/>
    <m/>
    <m/>
    <m/>
    <n v="91566"/>
    <n v="15566"/>
    <n v="107132"/>
    <m/>
    <x v="1"/>
    <x v="1"/>
  </r>
  <r>
    <x v="170"/>
    <x v="170"/>
    <x v="2"/>
    <m/>
    <s v="Director of Planning and Economic Development"/>
    <n v="105101"/>
    <m/>
    <m/>
    <m/>
    <m/>
    <n v="105101"/>
    <n v="17867"/>
    <n v="122968"/>
    <m/>
    <x v="1"/>
    <x v="1"/>
  </r>
  <r>
    <x v="171"/>
    <x v="171"/>
    <x v="4"/>
    <m/>
    <s v="Assistant Director - Commissioning, Business &amp; Intelligence"/>
    <n v="87910"/>
    <m/>
    <m/>
    <m/>
    <m/>
    <n v="87910"/>
    <n v="14337"/>
    <n v="102247"/>
    <m/>
    <x v="1"/>
    <x v="1"/>
  </r>
  <r>
    <x v="171"/>
    <x v="171"/>
    <x v="4"/>
    <m/>
    <s v="Assistant Director - Legal &amp; Corporate Services"/>
    <n v="91306"/>
    <m/>
    <m/>
    <m/>
    <m/>
    <n v="91306"/>
    <n v="15867"/>
    <n v="107173"/>
    <m/>
    <x v="1"/>
    <x v="1"/>
  </r>
  <r>
    <x v="171"/>
    <x v="171"/>
    <x v="4"/>
    <m/>
    <s v="Assistant Director - Physical and Cultural Regeneration"/>
    <n v="95547"/>
    <n v="38"/>
    <m/>
    <m/>
    <m/>
    <n v="95585"/>
    <n v="16643"/>
    <n v="112228"/>
    <m/>
    <x v="1"/>
    <x v="1"/>
  </r>
  <r>
    <x v="171"/>
    <x v="171"/>
    <x v="4"/>
    <m/>
    <s v="Chief Finance Officer"/>
    <n v="97166"/>
    <n v="326"/>
    <m/>
    <m/>
    <m/>
    <n v="97492"/>
    <n v="15551"/>
    <n v="113043"/>
    <m/>
    <x v="1"/>
    <x v="1"/>
  </r>
  <r>
    <x v="171"/>
    <x v="171"/>
    <x v="4"/>
    <m/>
    <s v="Deputy Director - Children and Adults"/>
    <n v="101025"/>
    <m/>
    <m/>
    <m/>
    <m/>
    <n v="101025"/>
    <n v="17645"/>
    <n v="118670"/>
    <m/>
    <x v="1"/>
    <x v="1"/>
  </r>
  <r>
    <x v="171"/>
    <x v="171"/>
    <x v="4"/>
    <m/>
    <s v="Director of Public Health"/>
    <n v="102895"/>
    <n v="283"/>
    <m/>
    <m/>
    <m/>
    <n v="103178"/>
    <n v="17662"/>
    <n v="120840"/>
    <m/>
    <x v="1"/>
    <x v="1"/>
  </r>
  <r>
    <x v="171"/>
    <x v="171"/>
    <x v="4"/>
    <m/>
    <s v="Director of Children &amp; Adult Services"/>
    <n v="112250"/>
    <n v="32"/>
    <m/>
    <m/>
    <m/>
    <n v="112282"/>
    <n v="19268"/>
    <n v="131550"/>
    <m/>
    <x v="1"/>
    <x v="1"/>
  </r>
  <r>
    <x v="171"/>
    <x v="171"/>
    <x v="4"/>
    <m/>
    <s v="Undisclosed"/>
    <n v="132500"/>
    <m/>
    <m/>
    <m/>
    <m/>
    <n v="132500"/>
    <m/>
    <n v="132500"/>
    <m/>
    <x v="1"/>
    <x v="1"/>
  </r>
  <r>
    <x v="171"/>
    <x v="171"/>
    <x v="4"/>
    <m/>
    <s v="Director of Regeneration,_x000a_Community, Environment &amp; Transformation"/>
    <n v="116308"/>
    <m/>
    <m/>
    <m/>
    <m/>
    <n v="116308"/>
    <n v="20010"/>
    <n v="136318"/>
    <m/>
    <x v="1"/>
    <x v="1"/>
  </r>
  <r>
    <x v="171"/>
    <x v="171"/>
    <x v="4"/>
    <s v="Neil Davies"/>
    <s v="Chief Executive"/>
    <n v="157843"/>
    <m/>
    <m/>
    <m/>
    <m/>
    <n v="157843"/>
    <n v="27450"/>
    <n v="185293"/>
    <m/>
    <x v="2"/>
    <x v="1"/>
  </r>
  <r>
    <x v="172"/>
    <x v="172"/>
    <x v="8"/>
    <s v="Sal Khan"/>
    <s v="Head of Service"/>
    <n v="88241"/>
    <m/>
    <m/>
    <m/>
    <n v="5121"/>
    <n v="93362"/>
    <n v="13412"/>
    <n v="106774"/>
    <m/>
    <x v="1"/>
    <x v="1"/>
  </r>
  <r>
    <x v="172"/>
    <x v="172"/>
    <x v="8"/>
    <s v="Andy O'Brien"/>
    <s v="Chief Executive"/>
    <n v="127412"/>
    <m/>
    <m/>
    <m/>
    <n v="4706"/>
    <n v="132118"/>
    <n v="19366"/>
    <n v="151484"/>
    <m/>
    <x v="2"/>
    <x v="1"/>
  </r>
  <r>
    <x v="173"/>
    <x v="173"/>
    <x v="2"/>
    <m/>
    <s v="Director"/>
    <n v="94206"/>
    <m/>
    <m/>
    <m/>
    <m/>
    <n v="94206"/>
    <n v="17465"/>
    <n v="111671"/>
    <m/>
    <x v="1"/>
    <x v="1"/>
  </r>
  <r>
    <x v="173"/>
    <x v="173"/>
    <x v="2"/>
    <m/>
    <s v="Director"/>
    <n v="107587"/>
    <m/>
    <m/>
    <m/>
    <m/>
    <n v="107587"/>
    <n v="16788"/>
    <n v="124375"/>
    <m/>
    <x v="1"/>
    <x v="1"/>
  </r>
  <r>
    <x v="173"/>
    <x v="173"/>
    <x v="2"/>
    <m/>
    <s v="Chief Executive"/>
    <n v="108209"/>
    <m/>
    <m/>
    <m/>
    <m/>
    <n v="108209"/>
    <n v="20322"/>
    <n v="128531"/>
    <m/>
    <x v="1"/>
    <x v="1"/>
  </r>
  <r>
    <x v="174"/>
    <x v="174"/>
    <x v="6"/>
    <m/>
    <s v="Chief Executive"/>
    <n v="102810"/>
    <n v="1239"/>
    <m/>
    <m/>
    <m/>
    <n v="104049"/>
    <n v="13816"/>
    <n v="117865"/>
    <m/>
    <x v="1"/>
    <x v="1"/>
  </r>
  <r>
    <x v="175"/>
    <x v="175"/>
    <x v="4"/>
    <m/>
    <s v="Borough Solicitor"/>
    <n v="93200"/>
    <m/>
    <m/>
    <m/>
    <m/>
    <n v="93200"/>
    <n v="13300"/>
    <n v="106500"/>
    <m/>
    <x v="1"/>
    <x v="1"/>
  </r>
  <r>
    <x v="175"/>
    <x v="175"/>
    <x v="4"/>
    <m/>
    <s v="Borough Treasurer"/>
    <n v="98700"/>
    <m/>
    <m/>
    <m/>
    <m/>
    <n v="98700"/>
    <n v="14100"/>
    <n v="112800"/>
    <m/>
    <x v="1"/>
    <x v="1"/>
  </r>
  <r>
    <x v="175"/>
    <x v="175"/>
    <x v="4"/>
    <m/>
    <s v="undisclosed"/>
    <n v="127500"/>
    <m/>
    <m/>
    <m/>
    <m/>
    <n v="127500"/>
    <m/>
    <n v="127500"/>
    <m/>
    <x v="1"/>
    <x v="1"/>
  </r>
  <r>
    <x v="175"/>
    <x v="175"/>
    <x v="4"/>
    <m/>
    <s v="Director of Environment, Culture and Communities"/>
    <n v="115000"/>
    <m/>
    <m/>
    <m/>
    <m/>
    <n v="115000"/>
    <n v="16500"/>
    <n v="131500"/>
    <m/>
    <x v="1"/>
    <x v="1"/>
  </r>
  <r>
    <x v="175"/>
    <x v="175"/>
    <x v="4"/>
    <m/>
    <s v="Director of Adult Social Care, health and Housing"/>
    <n v="115200"/>
    <m/>
    <m/>
    <m/>
    <m/>
    <n v="115200"/>
    <n v="16500"/>
    <n v="131700"/>
    <m/>
    <x v="1"/>
    <x v="1"/>
  </r>
  <r>
    <x v="175"/>
    <x v="175"/>
    <x v="4"/>
    <m/>
    <s v="Director of Resources"/>
    <n v="118000"/>
    <m/>
    <m/>
    <m/>
    <m/>
    <n v="118000"/>
    <n v="16900"/>
    <n v="134900"/>
    <m/>
    <x v="1"/>
    <x v="1"/>
  </r>
  <r>
    <x v="175"/>
    <x v="175"/>
    <x v="4"/>
    <m/>
    <s v="Director of Children, Young People and Learning"/>
    <n v="125800"/>
    <m/>
    <m/>
    <m/>
    <m/>
    <n v="125800"/>
    <n v="18100"/>
    <n v="143900"/>
    <m/>
    <x v="1"/>
    <x v="1"/>
  </r>
  <r>
    <x v="175"/>
    <x v="175"/>
    <x v="4"/>
    <s v="T Wheadon"/>
    <s v="Chief Executive"/>
    <n v="165600"/>
    <m/>
    <m/>
    <m/>
    <m/>
    <n v="165600"/>
    <n v="22800"/>
    <n v="188400"/>
    <m/>
    <x v="2"/>
    <x v="1"/>
  </r>
  <r>
    <x v="176"/>
    <x v="176"/>
    <x v="8"/>
    <m/>
    <s v="Chief Executive"/>
    <n v="101794"/>
    <m/>
    <n v="9983"/>
    <m/>
    <m/>
    <n v="111777"/>
    <n v="17952"/>
    <n v="129729"/>
    <m/>
    <x v="1"/>
    <x v="1"/>
  </r>
  <r>
    <x v="177"/>
    <x v="177"/>
    <x v="2"/>
    <m/>
    <s v="Assistant Director Finance &amp; Estates"/>
    <n v="78893"/>
    <n v="78"/>
    <m/>
    <m/>
    <n v="340"/>
    <n v="79311"/>
    <n v="22452"/>
    <n v="101763"/>
    <m/>
    <x v="1"/>
    <x v="1"/>
  </r>
  <r>
    <x v="177"/>
    <x v="177"/>
    <x v="2"/>
    <m/>
    <s v="undisclosed"/>
    <n v="102500"/>
    <m/>
    <m/>
    <m/>
    <m/>
    <n v="102500"/>
    <m/>
    <n v="102500"/>
    <m/>
    <x v="1"/>
    <x v="1"/>
  </r>
  <r>
    <x v="177"/>
    <x v="177"/>
    <x v="2"/>
    <m/>
    <s v="Strategic Director"/>
    <n v="88984"/>
    <n v="515"/>
    <m/>
    <m/>
    <n v="340"/>
    <n v="89839"/>
    <n v="25323"/>
    <n v="115162"/>
    <m/>
    <x v="1"/>
    <x v="1"/>
  </r>
  <r>
    <x v="177"/>
    <x v="177"/>
    <x v="2"/>
    <m/>
    <s v="Strategic Director and Deputy Chief Executive"/>
    <n v="97882"/>
    <n v="405"/>
    <m/>
    <m/>
    <n v="1162"/>
    <n v="99449"/>
    <n v="27856"/>
    <n v="127305"/>
    <m/>
    <x v="1"/>
    <x v="1"/>
  </r>
  <r>
    <x v="177"/>
    <x v="177"/>
    <x v="2"/>
    <m/>
    <s v="Borough Solicitor"/>
    <n v="26966"/>
    <n v="23"/>
    <m/>
    <m/>
    <n v="103417"/>
    <n v="130406"/>
    <n v="7685"/>
    <n v="138091"/>
    <m/>
    <x v="1"/>
    <x v="1"/>
  </r>
  <r>
    <x v="177"/>
    <x v="177"/>
    <x v="2"/>
    <m/>
    <s v="Chief Executive"/>
    <n v="112955"/>
    <n v="1018"/>
    <m/>
    <m/>
    <n v="7380"/>
    <n v="121353"/>
    <n v="34048"/>
    <n v="155401"/>
    <m/>
    <x v="2"/>
    <x v="1"/>
  </r>
  <r>
    <x v="178"/>
    <x v="178"/>
    <x v="6"/>
    <m/>
    <s v="Executive Director"/>
    <n v="97000"/>
    <m/>
    <m/>
    <m/>
    <m/>
    <n v="97000"/>
    <n v="15000"/>
    <n v="112000"/>
    <m/>
    <x v="1"/>
    <x v="1"/>
  </r>
  <r>
    <x v="179"/>
    <x v="179"/>
    <x v="4"/>
    <m/>
    <s v="Head of Education"/>
    <n v="84914"/>
    <m/>
    <m/>
    <m/>
    <m/>
    <n v="84914"/>
    <n v="15550"/>
    <n v="100464"/>
    <m/>
    <x v="1"/>
    <x v="1"/>
  </r>
  <r>
    <x v="179"/>
    <x v="179"/>
    <x v="4"/>
    <m/>
    <s v="Head of Human Resources"/>
    <n v="81414"/>
    <m/>
    <m/>
    <m/>
    <n v="4892"/>
    <n v="86306"/>
    <n v="15550"/>
    <n v="101856"/>
    <m/>
    <x v="1"/>
    <x v="1"/>
  </r>
  <r>
    <x v="179"/>
    <x v="179"/>
    <x v="4"/>
    <m/>
    <s v="Corporate Director, Communities"/>
    <n v="106537"/>
    <m/>
    <m/>
    <m/>
    <m/>
    <n v="106537"/>
    <n v="20349"/>
    <n v="126886"/>
    <m/>
    <x v="1"/>
    <x v="1"/>
  </r>
  <r>
    <x v="179"/>
    <x v="179"/>
    <x v="4"/>
    <m/>
    <s v="Corporate Director, Environment"/>
    <n v="110537"/>
    <m/>
    <m/>
    <m/>
    <m/>
    <n v="110537"/>
    <n v="20349"/>
    <n v="130886"/>
    <m/>
    <x v="1"/>
    <x v="1"/>
  </r>
  <r>
    <x v="179"/>
    <x v="179"/>
    <x v="4"/>
    <s v="Nick Carter"/>
    <s v="Chief Executive"/>
    <n v="141101"/>
    <m/>
    <m/>
    <m/>
    <m/>
    <n v="141101"/>
    <n v="25995"/>
    <n v="167096"/>
    <m/>
    <x v="2"/>
    <x v="1"/>
  </r>
  <r>
    <x v="180"/>
    <x v="180"/>
    <x v="8"/>
    <m/>
    <s v="Executive Director, Resources and Support Services"/>
    <n v="87458"/>
    <m/>
    <m/>
    <m/>
    <m/>
    <n v="87458"/>
    <n v="14945"/>
    <n v="102403"/>
    <m/>
    <x v="1"/>
    <x v="1"/>
  </r>
  <r>
    <x v="180"/>
    <x v="180"/>
    <x v="8"/>
    <m/>
    <s v="Executive Director, Operational Services"/>
    <n v="88080"/>
    <m/>
    <m/>
    <m/>
    <n v="1375"/>
    <n v="89455"/>
    <n v="14945"/>
    <n v="104400"/>
    <m/>
    <x v="1"/>
    <x v="1"/>
  </r>
  <r>
    <x v="180"/>
    <x v="180"/>
    <x v="8"/>
    <m/>
    <s v="Executive Director, Regeneration and Development"/>
    <n v="87395"/>
    <m/>
    <m/>
    <m/>
    <n v="2750"/>
    <n v="90145"/>
    <n v="16594"/>
    <n v="106739"/>
    <m/>
    <x v="1"/>
    <x v="1"/>
  </r>
  <r>
    <x v="180"/>
    <x v="180"/>
    <x v="8"/>
    <m/>
    <s v="Chief Executive"/>
    <n v="107494"/>
    <m/>
    <m/>
    <m/>
    <m/>
    <n v="107494"/>
    <n v="17397"/>
    <n v="124891"/>
    <m/>
    <x v="1"/>
    <x v="1"/>
  </r>
  <r>
    <x v="181"/>
    <x v="181"/>
    <x v="6"/>
    <m/>
    <s v="Undisclosed"/>
    <n v="107500"/>
    <m/>
    <m/>
    <m/>
    <m/>
    <n v="107500"/>
    <m/>
    <n v="107500"/>
    <s v="No known pension contributions"/>
    <x v="1"/>
    <x v="1"/>
  </r>
  <r>
    <x v="181"/>
    <x v="181"/>
    <x v="6"/>
    <m/>
    <s v="Borough Treasurer"/>
    <n v="95656"/>
    <m/>
    <m/>
    <m/>
    <m/>
    <n v="95656"/>
    <n v="19857"/>
    <n v="115513"/>
    <m/>
    <x v="1"/>
    <x v="1"/>
  </r>
  <r>
    <x v="181"/>
    <x v="181"/>
    <x v="6"/>
    <m/>
    <s v="Undisclosed"/>
    <n v="117500"/>
    <m/>
    <m/>
    <m/>
    <m/>
    <n v="117500"/>
    <m/>
    <n v="117500"/>
    <m/>
    <x v="1"/>
    <x v="1"/>
  </r>
  <r>
    <x v="181"/>
    <x v="181"/>
    <x v="6"/>
    <m/>
    <s v="Chief Executive of Bolton Care and Support"/>
    <n v="106828"/>
    <m/>
    <m/>
    <m/>
    <m/>
    <n v="106828"/>
    <n v="12997"/>
    <n v="119825"/>
    <m/>
    <x v="1"/>
    <x v="1"/>
  </r>
  <r>
    <x v="181"/>
    <x v="181"/>
    <x v="6"/>
    <m/>
    <s v="Borough Solicitor"/>
    <n v="102766"/>
    <m/>
    <m/>
    <m/>
    <m/>
    <n v="102766"/>
    <n v="19450"/>
    <n v="122216"/>
    <m/>
    <x v="1"/>
    <x v="1"/>
  </r>
  <r>
    <x v="181"/>
    <x v="181"/>
    <x v="6"/>
    <m/>
    <s v="Undisclosed"/>
    <n v="132500"/>
    <m/>
    <m/>
    <m/>
    <m/>
    <n v="132500"/>
    <m/>
    <n v="132500"/>
    <m/>
    <x v="1"/>
    <x v="1"/>
  </r>
  <r>
    <x v="181"/>
    <x v="181"/>
    <x v="6"/>
    <m/>
    <s v="Director of Place"/>
    <n v="117312"/>
    <m/>
    <m/>
    <m/>
    <m/>
    <n v="117312"/>
    <n v="24401"/>
    <n v="141713"/>
    <m/>
    <x v="1"/>
    <x v="1"/>
  </r>
  <r>
    <x v="181"/>
    <x v="181"/>
    <x v="6"/>
    <m/>
    <s v="Director of People"/>
    <n v="120193"/>
    <m/>
    <m/>
    <m/>
    <m/>
    <n v="120193"/>
    <n v="23340"/>
    <n v="143533"/>
    <m/>
    <x v="1"/>
    <x v="1"/>
  </r>
  <r>
    <x v="181"/>
    <x v="181"/>
    <x v="6"/>
    <s v="M Asquith"/>
    <s v="Chief Executive (to 7/1/18)"/>
    <n v="145287"/>
    <m/>
    <m/>
    <m/>
    <m/>
    <n v="145287"/>
    <m/>
    <n v="145287"/>
    <m/>
    <x v="1"/>
    <x v="1"/>
  </r>
  <r>
    <x v="181"/>
    <x v="181"/>
    <x v="6"/>
    <m/>
    <s v="Undisclosed"/>
    <n v="187500"/>
    <m/>
    <m/>
    <m/>
    <m/>
    <n v="187500"/>
    <m/>
    <n v="187500"/>
    <m/>
    <x v="2"/>
    <x v="1"/>
  </r>
  <r>
    <x v="182"/>
    <x v="182"/>
    <x v="6"/>
    <m/>
    <s v="Deputy Chief Executive"/>
    <n v="85000"/>
    <m/>
    <m/>
    <m/>
    <n v="8000"/>
    <n v="93000"/>
    <n v="13000"/>
    <n v="106000"/>
    <m/>
    <x v="1"/>
    <x v="1"/>
  </r>
  <r>
    <x v="182"/>
    <x v="182"/>
    <x v="6"/>
    <m/>
    <s v="Chief Executive"/>
    <n v="107000"/>
    <m/>
    <m/>
    <m/>
    <n v="14000"/>
    <n v="121000"/>
    <n v="17000"/>
    <n v="138000"/>
    <m/>
    <x v="1"/>
    <x v="1"/>
  </r>
  <r>
    <x v="183"/>
    <x v="183"/>
    <x v="4"/>
    <m/>
    <m/>
    <m/>
    <m/>
    <m/>
    <m/>
    <m/>
    <n v="0"/>
    <m/>
    <n v="0"/>
    <m/>
    <x v="0"/>
    <x v="1"/>
  </r>
  <r>
    <x v="184"/>
    <x v="184"/>
    <x v="8"/>
    <m/>
    <s v="Chief Executive "/>
    <n v="97670"/>
    <m/>
    <m/>
    <m/>
    <n v="1262"/>
    <n v="98932"/>
    <n v="16036"/>
    <n v="114968"/>
    <m/>
    <x v="1"/>
    <x v="1"/>
  </r>
  <r>
    <x v="185"/>
    <x v="185"/>
    <x v="6"/>
    <m/>
    <s v="Interim Executive Director –_x000a_Children, Young People &amp; Culture"/>
    <n v="107574"/>
    <m/>
    <m/>
    <m/>
    <m/>
    <n v="107574"/>
    <n v="22053"/>
    <n v="129627"/>
    <m/>
    <x v="1"/>
    <x v="1"/>
  </r>
  <r>
    <x v="185"/>
    <x v="185"/>
    <x v="6"/>
    <m/>
    <s v="Interim Executive Director – Communities &amp; Wellbeing"/>
    <n v="110968"/>
    <m/>
    <m/>
    <m/>
    <m/>
    <n v="110968"/>
    <n v="22748"/>
    <n v="133716"/>
    <m/>
    <x v="1"/>
    <x v="1"/>
  </r>
  <r>
    <x v="185"/>
    <x v="185"/>
    <x v="6"/>
    <m/>
    <s v="Interim Executive Director - Resources &amp; Regulation"/>
    <n v="115541"/>
    <m/>
    <m/>
    <m/>
    <m/>
    <n v="115541"/>
    <n v="23686"/>
    <n v="139227"/>
    <m/>
    <x v="1"/>
    <x v="1"/>
  </r>
  <r>
    <x v="185"/>
    <x v="185"/>
    <x v="6"/>
    <s v="P Jones-Greenhalgh"/>
    <s v="Interim Chief Executive"/>
    <n v="169759"/>
    <m/>
    <m/>
    <m/>
    <m/>
    <n v="169759"/>
    <n v="31807"/>
    <n v="201566"/>
    <m/>
    <x v="2"/>
    <x v="1"/>
  </r>
  <r>
    <x v="186"/>
    <x v="186"/>
    <x v="6"/>
    <m/>
    <s v="Managing Director"/>
    <n v="97505"/>
    <n v="41"/>
    <n v="72"/>
    <m/>
    <m/>
    <n v="97618"/>
    <n v="14662"/>
    <n v="112280"/>
    <m/>
    <x v="1"/>
    <x v="1"/>
  </r>
  <r>
    <x v="187"/>
    <x v="187"/>
    <x v="4"/>
    <m/>
    <s v="undisclosed"/>
    <n v="117500"/>
    <m/>
    <m/>
    <m/>
    <m/>
    <n v="117500"/>
    <m/>
    <n v="117500"/>
    <m/>
    <x v="1"/>
    <x v="1"/>
  </r>
  <r>
    <x v="187"/>
    <x v="187"/>
    <x v="4"/>
    <m/>
    <s v="undisclosed"/>
    <n v="142500"/>
    <m/>
    <m/>
    <m/>
    <m/>
    <n v="142500"/>
    <m/>
    <n v="142500"/>
    <m/>
    <x v="1"/>
    <x v="1"/>
  </r>
  <r>
    <x v="187"/>
    <x v="187"/>
    <x v="4"/>
    <s v="R Parkin"/>
    <s v="Interim Chief Executive"/>
    <n v="112959"/>
    <m/>
    <m/>
    <n v="142215"/>
    <m/>
    <n v="255174"/>
    <n v="339903"/>
    <n v="595077"/>
    <m/>
    <x v="2"/>
    <x v="1"/>
  </r>
  <r>
    <x v="188"/>
    <x v="188"/>
    <x v="8"/>
    <m/>
    <s v="Chief Executive"/>
    <n v="116085"/>
    <m/>
    <m/>
    <m/>
    <m/>
    <n v="116085"/>
    <n v="19502"/>
    <n v="135587"/>
    <m/>
    <x v="1"/>
    <x v="1"/>
  </r>
  <r>
    <x v="189"/>
    <x v="189"/>
    <x v="6"/>
    <m/>
    <s v="undisclosed"/>
    <n v="102500"/>
    <m/>
    <m/>
    <m/>
    <m/>
    <n v="102500"/>
    <m/>
    <n v="102500"/>
    <m/>
    <x v="1"/>
    <x v="1"/>
  </r>
  <r>
    <x v="189"/>
    <x v="189"/>
    <x v="6"/>
    <m/>
    <s v="undisclosed"/>
    <n v="102500"/>
    <m/>
    <m/>
    <m/>
    <m/>
    <n v="102500"/>
    <m/>
    <n v="102500"/>
    <s v="Non senior employee, figure excluding pensions"/>
    <x v="1"/>
    <x v="1"/>
  </r>
  <r>
    <x v="189"/>
    <x v="189"/>
    <x v="6"/>
    <m/>
    <s v="undisclosed"/>
    <n v="102500"/>
    <m/>
    <m/>
    <m/>
    <m/>
    <n v="102500"/>
    <m/>
    <n v="102500"/>
    <m/>
    <x v="1"/>
    <x v="1"/>
  </r>
  <r>
    <x v="189"/>
    <x v="189"/>
    <x v="6"/>
    <m/>
    <s v="undisclosed"/>
    <n v="112500"/>
    <m/>
    <m/>
    <m/>
    <m/>
    <n v="112500"/>
    <m/>
    <n v="112500"/>
    <m/>
    <x v="1"/>
    <x v="1"/>
  </r>
  <r>
    <x v="189"/>
    <x v="189"/>
    <x v="6"/>
    <m/>
    <s v="undisclosed"/>
    <n v="117500"/>
    <m/>
    <m/>
    <m/>
    <m/>
    <n v="117500"/>
    <m/>
    <n v="117500"/>
    <m/>
    <x v="1"/>
    <x v="1"/>
  </r>
  <r>
    <x v="189"/>
    <x v="189"/>
    <x v="6"/>
    <m/>
    <s v="undisclosed"/>
    <n v="127500"/>
    <m/>
    <m/>
    <m/>
    <m/>
    <n v="127500"/>
    <m/>
    <n v="127500"/>
    <m/>
    <x v="1"/>
    <x v="1"/>
  </r>
  <r>
    <x v="189"/>
    <x v="189"/>
    <x v="6"/>
    <m/>
    <s v="Strategic Director Commissioning"/>
    <n v="108035"/>
    <m/>
    <m/>
    <m/>
    <m/>
    <n v="108035"/>
    <n v="20486"/>
    <n v="128521"/>
    <m/>
    <x v="1"/>
    <x v="1"/>
  </r>
  <r>
    <x v="189"/>
    <x v="189"/>
    <x v="6"/>
    <m/>
    <s v="undisclosed"/>
    <n v="137500"/>
    <m/>
    <m/>
    <m/>
    <m/>
    <n v="137500"/>
    <m/>
    <n v="137500"/>
    <m/>
    <x v="1"/>
    <x v="1"/>
  </r>
  <r>
    <x v="189"/>
    <x v="189"/>
    <x v="6"/>
    <m/>
    <s v="City Solicitor of the Council and Monitoring Officer of the Greater Manchester Combined Authority"/>
    <n v="121343"/>
    <m/>
    <m/>
    <m/>
    <m/>
    <n v="121343"/>
    <n v="23176"/>
    <n v="144519"/>
    <m/>
    <x v="1"/>
    <x v="1"/>
  </r>
  <r>
    <x v="189"/>
    <x v="189"/>
    <x v="6"/>
    <m/>
    <s v="Deputy Chief Executive (Growth and Neighbourhoods)"/>
    <n v="127513"/>
    <m/>
    <m/>
    <m/>
    <m/>
    <n v="127513"/>
    <n v="24355"/>
    <n v="151868"/>
    <m/>
    <x v="2"/>
    <x v="1"/>
  </r>
  <r>
    <x v="189"/>
    <x v="189"/>
    <x v="6"/>
    <m/>
    <s v="Strategic Director of Children and Commissioning Services "/>
    <n v="128690"/>
    <m/>
    <m/>
    <m/>
    <m/>
    <n v="128690"/>
    <n v="24580"/>
    <n v="153270"/>
    <m/>
    <x v="2"/>
    <x v="1"/>
  </r>
  <r>
    <x v="189"/>
    <x v="189"/>
    <x v="6"/>
    <m/>
    <s v="City Treasurer of the Council"/>
    <n v="131015"/>
    <m/>
    <m/>
    <m/>
    <m/>
    <n v="131015"/>
    <n v="25159"/>
    <n v="156174"/>
    <s v="paid under £100,000"/>
    <x v="2"/>
    <x v="1"/>
  </r>
  <r>
    <x v="189"/>
    <x v="189"/>
    <x v="6"/>
    <m/>
    <s v="Deputy Chief Executive (People, Policy and Reform)"/>
    <n v="132615"/>
    <m/>
    <m/>
    <m/>
    <m/>
    <n v="132615"/>
    <n v="25329"/>
    <n v="157944"/>
    <s v="No known pension contributions"/>
    <x v="2"/>
    <x v="1"/>
  </r>
  <r>
    <x v="189"/>
    <x v="189"/>
    <x v="6"/>
    <m/>
    <s v="Stratigic Director of Strategic Development"/>
    <n v="122412"/>
    <n v="882"/>
    <m/>
    <m/>
    <m/>
    <n v="123294"/>
    <n v="23381"/>
    <n v="146675"/>
    <m/>
    <x v="1"/>
    <x v="1"/>
  </r>
  <r>
    <x v="189"/>
    <x v="189"/>
    <x v="6"/>
    <s v="Bob Brown"/>
    <s v="Chief Information Officer"/>
    <n v="175399"/>
    <m/>
    <m/>
    <m/>
    <m/>
    <n v="175399"/>
    <n v="33616"/>
    <n v="209015"/>
    <m/>
    <x v="2"/>
    <x v="1"/>
  </r>
  <r>
    <x v="189"/>
    <x v="189"/>
    <x v="6"/>
    <s v="Joanne Roney"/>
    <s v="Chief Executive of the Council"/>
    <n v="194645"/>
    <m/>
    <m/>
    <m/>
    <m/>
    <n v="194645"/>
    <n v="40569"/>
    <n v="235214"/>
    <m/>
    <x v="2"/>
    <x v="1"/>
  </r>
  <r>
    <x v="190"/>
    <x v="190"/>
    <x v="6"/>
    <m/>
    <m/>
    <m/>
    <m/>
    <m/>
    <m/>
    <m/>
    <n v="0"/>
    <m/>
    <n v="0"/>
    <m/>
    <x v="0"/>
    <x v="1"/>
  </r>
  <r>
    <x v="191"/>
    <x v="191"/>
    <x v="4"/>
    <m/>
    <s v="undisclosed"/>
    <n v="102500"/>
    <m/>
    <m/>
    <m/>
    <m/>
    <n v="102500"/>
    <m/>
    <n v="102500"/>
    <m/>
    <x v="1"/>
    <x v="1"/>
  </r>
  <r>
    <x v="191"/>
    <x v="191"/>
    <x v="4"/>
    <m/>
    <s v="Head of Communities, Enforcement and Partnerships"/>
    <n v="91298"/>
    <m/>
    <m/>
    <m/>
    <m/>
    <n v="91298"/>
    <n v="13056"/>
    <n v="104354"/>
    <m/>
    <x v="1"/>
    <x v="1"/>
  </r>
  <r>
    <x v="191"/>
    <x v="191"/>
    <x v="4"/>
    <m/>
    <s v="Executive Director"/>
    <n v="105602"/>
    <m/>
    <m/>
    <m/>
    <m/>
    <n v="105602"/>
    <m/>
    <n v="105602"/>
    <m/>
    <x v="1"/>
    <x v="1"/>
  </r>
  <r>
    <x v="191"/>
    <x v="191"/>
    <x v="4"/>
    <m/>
    <s v="Deputy Director and Head of Finance"/>
    <n v="96247"/>
    <m/>
    <m/>
    <m/>
    <m/>
    <n v="96247"/>
    <n v="13763"/>
    <n v="110010"/>
    <m/>
    <x v="1"/>
    <x v="1"/>
  </r>
  <r>
    <x v="191"/>
    <x v="191"/>
    <x v="4"/>
    <m/>
    <s v="Executive Director"/>
    <n v="119917"/>
    <m/>
    <m/>
    <m/>
    <m/>
    <n v="119917"/>
    <n v="15718"/>
    <n v="135635"/>
    <m/>
    <x v="1"/>
    <x v="1"/>
  </r>
  <r>
    <x v="191"/>
    <x v="191"/>
    <x v="4"/>
    <m/>
    <s v="Managing Director"/>
    <n v="138112"/>
    <m/>
    <m/>
    <m/>
    <m/>
    <n v="138112"/>
    <n v="19750"/>
    <n v="157862"/>
    <m/>
    <x v="2"/>
    <x v="1"/>
  </r>
  <r>
    <x v="192"/>
    <x v="192"/>
    <x v="8"/>
    <m/>
    <s v="Executive Director &amp; Monitoring Officer"/>
    <n v="117759"/>
    <n v="3244"/>
    <m/>
    <m/>
    <m/>
    <n v="121003"/>
    <n v="19527"/>
    <n v="140530"/>
    <m/>
    <x v="1"/>
    <x v="1"/>
  </r>
  <r>
    <x v="192"/>
    <x v="192"/>
    <x v="8"/>
    <m/>
    <s v="Executive Director &amp; Chief Financial Officer"/>
    <n v="122807"/>
    <n v="6740"/>
    <m/>
    <m/>
    <m/>
    <n v="129547"/>
    <n v="20386"/>
    <n v="149933"/>
    <m/>
    <x v="1"/>
    <x v="1"/>
  </r>
  <r>
    <x v="192"/>
    <x v="192"/>
    <x v="8"/>
    <s v=" S Baker"/>
    <s v="Chief Executive Officer"/>
    <n v="160947"/>
    <n v="25486"/>
    <m/>
    <m/>
    <m/>
    <n v="186433"/>
    <n v="27629"/>
    <n v="214062"/>
    <m/>
    <x v="2"/>
    <x v="1"/>
  </r>
  <r>
    <x v="193"/>
    <x v="193"/>
    <x v="6"/>
    <m/>
    <s v="Director of Finance and Chief Financial Officer"/>
    <n v="91000"/>
    <m/>
    <m/>
    <m/>
    <m/>
    <n v="91000"/>
    <n v="18000"/>
    <n v="109000"/>
    <m/>
    <x v="1"/>
    <x v="1"/>
  </r>
  <r>
    <x v="193"/>
    <x v="193"/>
    <x v="6"/>
    <m/>
    <s v="Director of Legal Services and Monitoring Officer"/>
    <n v="98000"/>
    <m/>
    <m/>
    <m/>
    <m/>
    <n v="98000"/>
    <n v="19000"/>
    <n v="117000"/>
    <m/>
    <x v="1"/>
    <x v="1"/>
  </r>
  <r>
    <x v="193"/>
    <x v="193"/>
    <x v="6"/>
    <m/>
    <s v="Executive Director: Economy, Skills and Neighbourhoods"/>
    <n v="121000"/>
    <m/>
    <m/>
    <m/>
    <m/>
    <n v="121000"/>
    <n v="24000"/>
    <n v="145000"/>
    <m/>
    <x v="1"/>
    <x v="1"/>
  </r>
  <r>
    <x v="193"/>
    <x v="193"/>
    <x v="6"/>
    <m/>
    <s v="Executive Director: Corporate and Commercial Services"/>
    <n v="122000"/>
    <m/>
    <m/>
    <m/>
    <m/>
    <n v="122000"/>
    <n v="24000"/>
    <n v="146000"/>
    <m/>
    <x v="1"/>
    <x v="1"/>
  </r>
  <r>
    <x v="193"/>
    <x v="193"/>
    <x v="6"/>
    <m/>
    <s v="Executive Director: Health and Wellbeing"/>
    <n v="122000"/>
    <m/>
    <m/>
    <m/>
    <m/>
    <n v="122000"/>
    <n v="24000"/>
    <n v="146000"/>
    <m/>
    <x v="1"/>
    <x v="1"/>
  </r>
  <r>
    <x v="193"/>
    <x v="193"/>
    <x v="6"/>
    <s v="C Wilkins"/>
    <s v="Chief Executive, Head of Paid Service and Clerk to the GMWDA"/>
    <n v="172000"/>
    <n v="1000"/>
    <m/>
    <m/>
    <m/>
    <n v="173000"/>
    <n v="27000"/>
    <n v="200000"/>
    <s v="No known pension contributions"/>
    <x v="2"/>
    <x v="1"/>
  </r>
  <r>
    <x v="194"/>
    <x v="194"/>
    <x v="6"/>
    <m/>
    <s v="Chief Executive"/>
    <n v="107094"/>
    <n v="963"/>
    <m/>
    <m/>
    <m/>
    <n v="108057"/>
    <n v="17349"/>
    <n v="125406"/>
    <m/>
    <x v="1"/>
    <x v="1"/>
  </r>
  <r>
    <x v="195"/>
    <x v="195"/>
    <x v="4"/>
    <m/>
    <s v="Director of People Services "/>
    <n v="100844"/>
    <m/>
    <m/>
    <m/>
    <m/>
    <n v="100844"/>
    <m/>
    <n v="100844"/>
    <m/>
    <x v="1"/>
    <x v="1"/>
  </r>
  <r>
    <x v="195"/>
    <x v="195"/>
    <x v="4"/>
    <m/>
    <s v="Assistant Director, Commercial Property"/>
    <n v="90020"/>
    <n v="46"/>
    <m/>
    <m/>
    <m/>
    <n v="90066"/>
    <n v="15753"/>
    <n v="105819"/>
    <m/>
    <x v="1"/>
    <x v="1"/>
  </r>
  <r>
    <x v="195"/>
    <x v="195"/>
    <x v="4"/>
    <m/>
    <s v="Assistant Director, Governance"/>
    <n v="90544"/>
    <n v="341"/>
    <n v="6473"/>
    <m/>
    <m/>
    <n v="97358"/>
    <n v="17422"/>
    <n v="114780"/>
    <m/>
    <x v="1"/>
    <x v="1"/>
  </r>
  <r>
    <x v="195"/>
    <x v="195"/>
    <x v="4"/>
    <m/>
    <s v="Director of Localities and Customer Service"/>
    <n v="101426"/>
    <m/>
    <n v="9016"/>
    <m/>
    <m/>
    <n v="110442"/>
    <n v="11439"/>
    <n v="121881"/>
    <m/>
    <x v="1"/>
    <x v="1"/>
  </r>
  <r>
    <x v="195"/>
    <x v="195"/>
    <x v="4"/>
    <m/>
    <s v="Interim Director of Environment"/>
    <n v="112695"/>
    <m/>
    <m/>
    <m/>
    <m/>
    <n v="112695"/>
    <n v="19722"/>
    <n v="132417"/>
    <m/>
    <x v="1"/>
    <x v="1"/>
  </r>
  <r>
    <x v="195"/>
    <x v="195"/>
    <x v="4"/>
    <m/>
    <s v="Director of People Services"/>
    <n v="66678"/>
    <n v="985"/>
    <n v="10988"/>
    <n v="49508"/>
    <m/>
    <n v="128159"/>
    <n v="13537"/>
    <n v="141696"/>
    <m/>
    <x v="1"/>
    <x v="1"/>
  </r>
  <r>
    <x v="195"/>
    <x v="195"/>
    <x v="4"/>
    <m/>
    <s v="Director of Corporate Services and Deputy Chief Executive"/>
    <n v="112695"/>
    <n v="381"/>
    <n v="9016"/>
    <m/>
    <m/>
    <n v="122092"/>
    <n v="21254"/>
    <n v="143346"/>
    <m/>
    <x v="1"/>
    <x v="1"/>
  </r>
  <r>
    <x v="196"/>
    <x v="196"/>
    <x v="8"/>
    <m/>
    <s v="Executive Director Corporate Services"/>
    <n v="89393"/>
    <n v="1356"/>
    <m/>
    <m/>
    <m/>
    <n v="90749"/>
    <n v="15394"/>
    <n v="106143"/>
    <m/>
    <x v="1"/>
    <x v="1"/>
  </r>
  <r>
    <x v="197"/>
    <x v="197"/>
    <x v="6"/>
    <m/>
    <s v="Chief Finance Officer"/>
    <n v="86000"/>
    <m/>
    <m/>
    <m/>
    <m/>
    <n v="86000"/>
    <n v="18000"/>
    <n v="104000"/>
    <m/>
    <x v="1"/>
    <x v="1"/>
  </r>
  <r>
    <x v="197"/>
    <x v="197"/>
    <x v="6"/>
    <m/>
    <s v="Director of Public Health"/>
    <n v="89000"/>
    <m/>
    <m/>
    <m/>
    <m/>
    <n v="89000"/>
    <n v="18000"/>
    <n v="107000"/>
    <m/>
    <x v="1"/>
    <x v="1"/>
  </r>
  <r>
    <x v="197"/>
    <x v="197"/>
    <x v="6"/>
    <m/>
    <s v="Director of Economy"/>
    <n v="94000"/>
    <m/>
    <m/>
    <m/>
    <m/>
    <n v="94000"/>
    <n v="19000"/>
    <n v="113000"/>
    <m/>
    <x v="1"/>
    <x v="1"/>
  </r>
  <r>
    <x v="197"/>
    <x v="197"/>
    <x v="6"/>
    <m/>
    <s v="Director of Neighbourhoods "/>
    <n v="104000"/>
    <m/>
    <m/>
    <m/>
    <m/>
    <n v="104000"/>
    <n v="21000"/>
    <n v="125000"/>
    <m/>
    <x v="1"/>
    <x v="1"/>
  </r>
  <r>
    <x v="197"/>
    <x v="197"/>
    <x v="6"/>
    <m/>
    <s v="Director of Intergrated Commissioning &amp; Adult Care"/>
    <n v="115000"/>
    <m/>
    <m/>
    <m/>
    <m/>
    <n v="115000"/>
    <n v="24000"/>
    <n v="139000"/>
    <m/>
    <x v="1"/>
    <x v="1"/>
  </r>
  <r>
    <x v="197"/>
    <x v="197"/>
    <x v="6"/>
    <m/>
    <s v="Director of Children's Services "/>
    <n v="121000"/>
    <m/>
    <m/>
    <m/>
    <m/>
    <n v="121000"/>
    <n v="25000"/>
    <n v="146000"/>
    <s v="No known pension contributions"/>
    <x v="1"/>
    <x v="1"/>
  </r>
  <r>
    <x v="197"/>
    <x v="197"/>
    <x v="6"/>
    <m/>
    <s v="Chief Executive"/>
    <n v="131000"/>
    <n v="1000"/>
    <m/>
    <m/>
    <m/>
    <n v="132000"/>
    <n v="27000"/>
    <n v="159000"/>
    <m/>
    <x v="2"/>
    <x v="1"/>
  </r>
  <r>
    <x v="198"/>
    <x v="198"/>
    <x v="0"/>
    <m/>
    <s v="Executive Director Resources"/>
    <n v="89000"/>
    <m/>
    <m/>
    <m/>
    <m/>
    <n v="89000"/>
    <n v="12000"/>
    <n v="101000"/>
    <m/>
    <x v="1"/>
    <x v="1"/>
  </r>
  <r>
    <x v="199"/>
    <x v="199"/>
    <x v="4"/>
    <m/>
    <s v="undisclosed"/>
    <n v="102500"/>
    <m/>
    <m/>
    <m/>
    <m/>
    <n v="102500"/>
    <m/>
    <n v="102500"/>
    <m/>
    <x v="1"/>
    <x v="1"/>
  </r>
  <r>
    <x v="199"/>
    <x v="199"/>
    <x v="4"/>
    <m/>
    <s v="undisclosed"/>
    <n v="102500"/>
    <m/>
    <m/>
    <m/>
    <m/>
    <n v="102500"/>
    <m/>
    <n v="102500"/>
    <m/>
    <x v="1"/>
    <x v="1"/>
  </r>
  <r>
    <x v="199"/>
    <x v="199"/>
    <x v="4"/>
    <m/>
    <s v="Acting Director, Policy, Insight &amp; Communications"/>
    <n v="89069"/>
    <n v="92"/>
    <m/>
    <m/>
    <m/>
    <n v="89161"/>
    <n v="17389"/>
    <n v="106550"/>
    <m/>
    <x v="1"/>
    <x v="1"/>
  </r>
  <r>
    <x v="199"/>
    <x v="199"/>
    <x v="4"/>
    <m/>
    <s v="undisclosed"/>
    <n v="112500"/>
    <m/>
    <m/>
    <m/>
    <m/>
    <n v="112500"/>
    <m/>
    <n v="112500"/>
    <m/>
    <x v="1"/>
    <x v="1"/>
  </r>
  <r>
    <x v="199"/>
    <x v="199"/>
    <x v="4"/>
    <m/>
    <s v="Corporate Director, Resources"/>
    <n v="97074"/>
    <n v="43"/>
    <m/>
    <m/>
    <m/>
    <n v="97117"/>
    <n v="19124"/>
    <n v="116241"/>
    <m/>
    <x v="1"/>
    <x v="1"/>
  </r>
  <r>
    <x v="199"/>
    <x v="199"/>
    <x v="4"/>
    <m/>
    <s v="undisclosed"/>
    <n v="117500"/>
    <m/>
    <m/>
    <m/>
    <m/>
    <n v="117500"/>
    <m/>
    <n v="117500"/>
    <m/>
    <x v="1"/>
    <x v="1"/>
  </r>
  <r>
    <x v="199"/>
    <x v="199"/>
    <x v="4"/>
    <m/>
    <s v="undisclosed"/>
    <n v="122500"/>
    <m/>
    <m/>
    <m/>
    <m/>
    <n v="122500"/>
    <m/>
    <n v="122500"/>
    <m/>
    <x v="1"/>
    <x v="1"/>
  </r>
  <r>
    <x v="199"/>
    <x v="199"/>
    <x v="4"/>
    <m/>
    <s v="Director of Strategy"/>
    <n v="107111"/>
    <n v="80"/>
    <m/>
    <m/>
    <m/>
    <n v="107191"/>
    <n v="21101"/>
    <n v="128292"/>
    <m/>
    <x v="1"/>
    <x v="1"/>
  </r>
  <r>
    <x v="199"/>
    <x v="199"/>
    <x v="4"/>
    <m/>
    <s v="Corporate Director, People"/>
    <n v="126206"/>
    <m/>
    <m/>
    <m/>
    <m/>
    <n v="126206"/>
    <n v="24863"/>
    <n v="151069"/>
    <m/>
    <x v="2"/>
    <x v="1"/>
  </r>
  <r>
    <x v="199"/>
    <x v="199"/>
    <x v="4"/>
    <m/>
    <s v="Corporate Director, Place"/>
    <n v="131593"/>
    <m/>
    <m/>
    <m/>
    <m/>
    <n v="131593"/>
    <n v="25924"/>
    <n v="157517"/>
    <m/>
    <x v="2"/>
    <x v="1"/>
  </r>
  <r>
    <x v="199"/>
    <x v="199"/>
    <x v="4"/>
    <s v="C Mills"/>
    <s v="Chief Executive"/>
    <n v="184842"/>
    <m/>
    <m/>
    <m/>
    <m/>
    <n v="184842"/>
    <m/>
    <n v="184842"/>
    <m/>
    <x v="2"/>
    <x v="1"/>
  </r>
  <r>
    <x v="200"/>
    <x v="200"/>
    <x v="2"/>
    <m/>
    <s v="Joint Chief Executive"/>
    <n v="112504"/>
    <n v="963"/>
    <m/>
    <m/>
    <m/>
    <n v="113467"/>
    <n v="25553"/>
    <n v="139020"/>
    <m/>
    <x v="1"/>
    <x v="1"/>
  </r>
  <r>
    <x v="201"/>
    <x v="201"/>
    <x v="6"/>
    <m/>
    <s v="undisclosed"/>
    <n v="107500"/>
    <m/>
    <m/>
    <m/>
    <m/>
    <n v="107500"/>
    <m/>
    <n v="107500"/>
    <m/>
    <x v="1"/>
    <x v="1"/>
  </r>
  <r>
    <x v="201"/>
    <x v="201"/>
    <x v="6"/>
    <m/>
    <s v="Director of Public Health"/>
    <n v="118718"/>
    <m/>
    <m/>
    <m/>
    <m/>
    <n v="118718"/>
    <m/>
    <n v="118718"/>
    <s v="No known pension contributions"/>
    <x v="1"/>
    <x v="1"/>
  </r>
  <r>
    <x v="201"/>
    <x v="201"/>
    <x v="6"/>
    <m/>
    <s v="Director of Service Reform"/>
    <n v="103544"/>
    <m/>
    <m/>
    <m/>
    <m/>
    <n v="103544"/>
    <n v="19875"/>
    <n v="123419"/>
    <m/>
    <x v="1"/>
    <x v="1"/>
  </r>
  <r>
    <x v="201"/>
    <x v="201"/>
    <x v="6"/>
    <m/>
    <s v="Strategic Director for People"/>
    <n v="118718"/>
    <m/>
    <m/>
    <m/>
    <m/>
    <n v="118718"/>
    <n v="21631"/>
    <n v="140349"/>
    <m/>
    <x v="1"/>
    <x v="1"/>
  </r>
  <r>
    <x v="201"/>
    <x v="201"/>
    <x v="6"/>
    <m/>
    <s v="Strategic Director for Place"/>
    <n v="118550"/>
    <m/>
    <m/>
    <m/>
    <m/>
    <n v="118550"/>
    <n v="22791"/>
    <n v="141341"/>
    <m/>
    <x v="1"/>
    <x v="1"/>
  </r>
  <r>
    <x v="201"/>
    <x v="201"/>
    <x v="6"/>
    <s v="J Taylor"/>
    <s v="Chief Executive"/>
    <n v="168662"/>
    <m/>
    <m/>
    <m/>
    <m/>
    <n v="168662"/>
    <n v="29628"/>
    <n v="198290"/>
    <m/>
    <x v="2"/>
    <x v="1"/>
  </r>
  <r>
    <x v="202"/>
    <x v="202"/>
    <x v="0"/>
    <m/>
    <s v="Joint Chief executive"/>
    <n v="114972"/>
    <m/>
    <m/>
    <m/>
    <m/>
    <n v="114972"/>
    <n v="15881"/>
    <n v="130853"/>
    <m/>
    <x v="1"/>
    <x v="1"/>
  </r>
  <r>
    <x v="203"/>
    <x v="203"/>
    <x v="4"/>
    <m/>
    <s v="undisclosed"/>
    <n v="102500"/>
    <m/>
    <m/>
    <m/>
    <m/>
    <n v="102500"/>
    <m/>
    <n v="102500"/>
    <m/>
    <x v="1"/>
    <x v="1"/>
  </r>
  <r>
    <x v="203"/>
    <x v="203"/>
    <x v="4"/>
    <m/>
    <s v="Executive Lead for Strategy Governance &amp; Law"/>
    <n v="101995"/>
    <m/>
    <m/>
    <m/>
    <m/>
    <n v="101995"/>
    <n v="16903"/>
    <n v="118898"/>
    <s v="Non senior employee, figure excluding pensions"/>
    <x v="1"/>
    <x v="1"/>
  </r>
  <r>
    <x v="203"/>
    <x v="203"/>
    <x v="4"/>
    <m/>
    <s v="Executive Director Neighbourhoods Communities &amp; Housing"/>
    <n v="105836"/>
    <m/>
    <m/>
    <m/>
    <m/>
    <n v="105836"/>
    <n v="18098"/>
    <n v="123934"/>
    <m/>
    <x v="1"/>
    <x v="1"/>
  </r>
  <r>
    <x v="203"/>
    <x v="203"/>
    <x v="4"/>
    <m/>
    <s v="Executive Director Economy Environment &amp; Culture"/>
    <n v="107361"/>
    <m/>
    <m/>
    <m/>
    <m/>
    <n v="107361"/>
    <n v="18316"/>
    <n v="125677"/>
    <m/>
    <x v="1"/>
    <x v="1"/>
  </r>
  <r>
    <x v="203"/>
    <x v="203"/>
    <x v="4"/>
    <m/>
    <s v="undisclosed"/>
    <n v="132500"/>
    <m/>
    <m/>
    <m/>
    <m/>
    <n v="132500"/>
    <m/>
    <n v="132500"/>
    <m/>
    <x v="1"/>
    <x v="1"/>
  </r>
  <r>
    <x v="203"/>
    <x v="203"/>
    <x v="4"/>
    <m/>
    <s v="Executive Director Health &amp; Adult Social Care"/>
    <n v="117562"/>
    <m/>
    <m/>
    <m/>
    <m/>
    <n v="117562"/>
    <n v="19422"/>
    <n v="136984"/>
    <m/>
    <x v="1"/>
    <x v="1"/>
  </r>
  <r>
    <x v="203"/>
    <x v="203"/>
    <x v="4"/>
    <m/>
    <s v="Executive Director Finance &amp;_x000a_Resources (section 151 officer)"/>
    <n v="117562"/>
    <m/>
    <m/>
    <m/>
    <m/>
    <n v="117562"/>
    <n v="20060"/>
    <n v="137622"/>
    <m/>
    <x v="1"/>
    <x v="1"/>
  </r>
  <r>
    <x v="203"/>
    <x v="203"/>
    <x v="4"/>
    <m/>
    <s v="Executive Director Families,_x000a_Children &amp; Learning"/>
    <n v="117562"/>
    <m/>
    <m/>
    <m/>
    <m/>
    <n v="117562"/>
    <n v="20060"/>
    <n v="137622"/>
    <m/>
    <x v="1"/>
    <x v="1"/>
  </r>
  <r>
    <x v="203"/>
    <x v="203"/>
    <x v="4"/>
    <m/>
    <s v="undisclosed"/>
    <n v="182500"/>
    <m/>
    <m/>
    <m/>
    <m/>
    <n v="182500"/>
    <m/>
    <n v="182500"/>
    <m/>
    <x v="2"/>
    <x v="1"/>
  </r>
  <r>
    <x v="203"/>
    <x v="203"/>
    <x v="4"/>
    <s v="G Raw"/>
    <s v="Chief Executive"/>
    <n v="160917"/>
    <m/>
    <m/>
    <m/>
    <m/>
    <n v="160917"/>
    <n v="27452"/>
    <n v="188369"/>
    <m/>
    <x v="2"/>
    <x v="1"/>
  </r>
  <r>
    <x v="204"/>
    <x v="204"/>
    <x v="2"/>
    <m/>
    <s v="Assistant Director Resources and Performance"/>
    <n v="78786"/>
    <m/>
    <m/>
    <m/>
    <n v="4676"/>
    <n v="83462"/>
    <n v="23776"/>
    <n v="107238"/>
    <m/>
    <x v="1"/>
    <x v="1"/>
  </r>
  <r>
    <x v="205"/>
    <x v="205"/>
    <x v="6"/>
    <m/>
    <s v="Borough Treasurer"/>
    <n v="85674"/>
    <m/>
    <m/>
    <m/>
    <n v="1028"/>
    <n v="86702"/>
    <n v="14759"/>
    <n v="101461"/>
    <m/>
    <x v="1"/>
    <x v="1"/>
  </r>
  <r>
    <x v="205"/>
    <x v="205"/>
    <x v="6"/>
    <m/>
    <s v="undisclosed"/>
    <n v="107500"/>
    <m/>
    <m/>
    <m/>
    <m/>
    <n v="107500"/>
    <m/>
    <n v="107500"/>
    <m/>
    <x v="1"/>
    <x v="1"/>
  </r>
  <r>
    <x v="205"/>
    <x v="205"/>
    <x v="6"/>
    <m/>
    <s v="undisclosed"/>
    <n v="112500"/>
    <m/>
    <m/>
    <m/>
    <m/>
    <n v="112500"/>
    <m/>
    <n v="112500"/>
    <m/>
    <x v="1"/>
    <x v="1"/>
  </r>
  <r>
    <x v="205"/>
    <x v="205"/>
    <x v="6"/>
    <m/>
    <s v="Corporate Director, Services to Place"/>
    <n v="127032"/>
    <n v="101"/>
    <m/>
    <m/>
    <m/>
    <n v="127133"/>
    <n v="22514"/>
    <n v="149647"/>
    <m/>
    <x v="1"/>
    <x v="1"/>
  </r>
  <r>
    <x v="205"/>
    <x v="205"/>
    <x v="6"/>
    <m/>
    <s v="Corporate Director, Services to People"/>
    <n v="134394"/>
    <n v="433"/>
    <m/>
    <m/>
    <m/>
    <n v="134827"/>
    <n v="23887"/>
    <n v="158714"/>
    <m/>
    <x v="2"/>
    <x v="1"/>
  </r>
  <r>
    <x v="205"/>
    <x v="205"/>
    <x v="6"/>
    <s v="Laureen Donnan"/>
    <s v="Deputy Chief Executive, Strategy and Democracy"/>
    <n v="157613"/>
    <n v="846"/>
    <m/>
    <m/>
    <m/>
    <n v="158459"/>
    <n v="25389"/>
    <n v="183848"/>
    <s v="No known pension contributions"/>
    <x v="2"/>
    <x v="1"/>
  </r>
  <r>
    <x v="208"/>
    <x v="208"/>
    <x v="2"/>
    <m/>
    <s v="Head of Development"/>
    <n v="26888"/>
    <m/>
    <m/>
    <n v="73684"/>
    <m/>
    <n v="100572"/>
    <n v="5965"/>
    <n v="106537"/>
    <m/>
    <x v="1"/>
    <x v="1"/>
  </r>
  <r>
    <x v="208"/>
    <x v="208"/>
    <x v="2"/>
    <m/>
    <s v="Chief Executive"/>
    <n v="99999"/>
    <m/>
    <m/>
    <m/>
    <m/>
    <n v="99999"/>
    <n v="22200"/>
    <n v="122199"/>
    <m/>
    <x v="1"/>
    <x v="1"/>
  </r>
  <r>
    <x v="208"/>
    <x v="208"/>
    <x v="2"/>
    <s v="Peter Timmins"/>
    <s v="Interim Head of Finance &amp; Revenues &amp; Section 151 Officer"/>
    <n v="164800"/>
    <m/>
    <m/>
    <m/>
    <m/>
    <n v="164800"/>
    <m/>
    <n v="164800"/>
    <m/>
    <x v="2"/>
    <x v="1"/>
  </r>
  <r>
    <x v="209"/>
    <x v="209"/>
    <x v="6"/>
    <m/>
    <s v="Director of Population Health"/>
    <n v="90305"/>
    <m/>
    <m/>
    <m/>
    <m/>
    <n v="90305"/>
    <n v="12986"/>
    <n v="103291"/>
    <m/>
    <x v="1"/>
    <x v="1"/>
  </r>
  <r>
    <x v="209"/>
    <x v="209"/>
    <x v="6"/>
    <m/>
    <s v="undisclosed"/>
    <n v="107500"/>
    <m/>
    <m/>
    <m/>
    <m/>
    <n v="107500"/>
    <m/>
    <n v="107500"/>
    <m/>
    <x v="1"/>
    <x v="1"/>
  </r>
  <r>
    <x v="209"/>
    <x v="209"/>
    <x v="6"/>
    <m/>
    <s v="undisclosed"/>
    <n v="107500"/>
    <m/>
    <m/>
    <m/>
    <m/>
    <n v="107500"/>
    <m/>
    <n v="107500"/>
    <m/>
    <x v="1"/>
    <x v="1"/>
  </r>
  <r>
    <x v="209"/>
    <x v="209"/>
    <x v="6"/>
    <m/>
    <s v="undisclosed"/>
    <n v="107500"/>
    <m/>
    <m/>
    <m/>
    <m/>
    <n v="107500"/>
    <m/>
    <n v="107500"/>
    <m/>
    <x v="1"/>
    <x v="1"/>
  </r>
  <r>
    <x v="209"/>
    <x v="209"/>
    <x v="6"/>
    <m/>
    <s v="undisclosed"/>
    <n v="127500"/>
    <m/>
    <m/>
    <m/>
    <m/>
    <n v="127500"/>
    <m/>
    <n v="127500"/>
    <m/>
    <x v="1"/>
    <x v="1"/>
  </r>
  <r>
    <x v="209"/>
    <x v="209"/>
    <x v="6"/>
    <m/>
    <s v="Executive Director of Place"/>
    <n v="117600"/>
    <m/>
    <m/>
    <m/>
    <m/>
    <n v="117600"/>
    <n v="24696"/>
    <n v="142296"/>
    <m/>
    <x v="1"/>
    <x v="1"/>
  </r>
  <r>
    <x v="209"/>
    <x v="209"/>
    <x v="6"/>
    <m/>
    <s v="Executive Director of Governance &amp; Pensions"/>
    <n v="126495"/>
    <m/>
    <m/>
    <m/>
    <m/>
    <n v="126495"/>
    <n v="26564"/>
    <n v="153059"/>
    <m/>
    <x v="2"/>
    <x v="1"/>
  </r>
  <r>
    <x v="209"/>
    <x v="209"/>
    <x v="6"/>
    <s v="Steven Pleasant"/>
    <s v="Chief Executive"/>
    <n v="170284"/>
    <m/>
    <m/>
    <m/>
    <m/>
    <n v="170284"/>
    <n v="35760"/>
    <n v="206044"/>
    <m/>
    <x v="2"/>
    <x v="1"/>
  </r>
  <r>
    <x v="210"/>
    <x v="210"/>
    <x v="0"/>
    <m/>
    <s v="Chief Executive"/>
    <n v="102279"/>
    <m/>
    <m/>
    <m/>
    <n v="1239"/>
    <n v="103518"/>
    <n v="13910"/>
    <n v="117428"/>
    <m/>
    <x v="1"/>
    <x v="1"/>
  </r>
  <r>
    <x v="211"/>
    <x v="211"/>
    <x v="4"/>
    <m/>
    <s v="Acting Director of Adults Social Services"/>
    <n v="88531"/>
    <m/>
    <m/>
    <m/>
    <m/>
    <n v="88531"/>
    <n v="12483"/>
    <n v="101014"/>
    <m/>
    <x v="1"/>
    <x v="1"/>
  </r>
  <r>
    <x v="211"/>
    <x v="211"/>
    <x v="4"/>
    <m/>
    <s v="undisclosed"/>
    <n v="102500"/>
    <m/>
    <m/>
    <m/>
    <m/>
    <n v="102500"/>
    <m/>
    <n v="102500"/>
    <m/>
    <x v="1"/>
    <x v="1"/>
  </r>
  <r>
    <x v="211"/>
    <x v="211"/>
    <x v="4"/>
    <m/>
    <s v="Joint Director of Public Health"/>
    <n v="103059"/>
    <m/>
    <m/>
    <m/>
    <m/>
    <n v="103059"/>
    <n v="14531"/>
    <n v="117590"/>
    <m/>
    <x v="1"/>
    <x v="1"/>
  </r>
  <r>
    <x v="211"/>
    <x v="211"/>
    <x v="4"/>
    <m/>
    <s v="Service Director: Finance &amp; Commercialisation"/>
    <n v="103487"/>
    <m/>
    <m/>
    <m/>
    <m/>
    <n v="103487"/>
    <n v="14592"/>
    <n v="118079"/>
    <m/>
    <x v="1"/>
    <x v="1"/>
  </r>
  <r>
    <x v="211"/>
    <x v="211"/>
    <x v="4"/>
    <m/>
    <s v="Service Director: Legal &amp; Governance"/>
    <n v="111175"/>
    <n v="1313"/>
    <m/>
    <m/>
    <m/>
    <n v="112488"/>
    <n v="15676"/>
    <n v="128164"/>
    <m/>
    <x v="1"/>
    <x v="1"/>
  </r>
  <r>
    <x v="211"/>
    <x v="211"/>
    <x v="4"/>
    <m/>
    <s v="Chief Operations Officer"/>
    <n v="138414"/>
    <m/>
    <m/>
    <m/>
    <m/>
    <n v="138414"/>
    <n v="19516"/>
    <n v="157930"/>
    <m/>
    <x v="2"/>
    <x v="1"/>
  </r>
  <r>
    <x v="211"/>
    <x v="211"/>
    <x v="4"/>
    <m/>
    <s v="Chief Strategy Officer"/>
    <n v="145016"/>
    <m/>
    <m/>
    <m/>
    <m/>
    <n v="145016"/>
    <n v="20447"/>
    <n v="165463"/>
    <m/>
    <x v="2"/>
    <x v="1"/>
  </r>
  <r>
    <x v="211"/>
    <x v="211"/>
    <x v="4"/>
    <m/>
    <s v="Chief Executive"/>
    <n v="181977"/>
    <m/>
    <m/>
    <m/>
    <m/>
    <n v="181977"/>
    <n v="25659"/>
    <n v="207636"/>
    <s v="All paid under £100,000"/>
    <x v="2"/>
    <x v="1"/>
  </r>
  <r>
    <x v="212"/>
    <x v="212"/>
    <x v="2"/>
    <m/>
    <s v="Assistant Director: Planning for growth"/>
    <n v="81578"/>
    <m/>
    <m/>
    <m/>
    <m/>
    <n v="81578"/>
    <n v="18648"/>
    <n v="100226"/>
    <m/>
    <x v="1"/>
    <x v="1"/>
  </r>
  <r>
    <x v="212"/>
    <x v="212"/>
    <x v="2"/>
    <m/>
    <s v="Strategic Director"/>
    <n v="91713"/>
    <n v="963"/>
    <m/>
    <n v="63644"/>
    <m/>
    <n v="156320"/>
    <n v="20828"/>
    <n v="177148"/>
    <m/>
    <x v="2"/>
    <x v="1"/>
  </r>
  <r>
    <x v="212"/>
    <x v="212"/>
    <x v="2"/>
    <m/>
    <s v="Deputy Chief Executive"/>
    <n v="115070"/>
    <n v="465"/>
    <m/>
    <n v="72056"/>
    <m/>
    <n v="187591"/>
    <n v="26271"/>
    <n v="213862"/>
    <m/>
    <x v="2"/>
    <x v="1"/>
  </r>
  <r>
    <x v="213"/>
    <x v="213"/>
    <x v="9"/>
    <m/>
    <m/>
    <m/>
    <m/>
    <m/>
    <m/>
    <m/>
    <n v="0"/>
    <m/>
    <n v="0"/>
    <m/>
    <x v="0"/>
    <x v="1"/>
  </r>
  <r>
    <x v="214"/>
    <x v="214"/>
    <x v="6"/>
    <m/>
    <s v="Corporate Director (Economic Growth, Environment &amp; Infrastructure)"/>
    <n v="81888"/>
    <n v="9415"/>
    <m/>
    <m/>
    <m/>
    <n v="91303"/>
    <n v="9422"/>
    <n v="100725"/>
    <m/>
    <x v="1"/>
    <x v="1"/>
  </r>
  <r>
    <x v="214"/>
    <x v="214"/>
    <x v="6"/>
    <m/>
    <s v="Director of Legal &amp; Democratic Services (Monitoring Officer)"/>
    <n v="86068"/>
    <m/>
    <m/>
    <m/>
    <m/>
    <n v="86068"/>
    <n v="17761"/>
    <n v="103829"/>
    <m/>
    <x v="1"/>
    <x v="1"/>
  </r>
  <r>
    <x v="214"/>
    <x v="214"/>
    <x v="6"/>
    <m/>
    <s v="Corporate Director (Transformation &amp; Resources)"/>
    <n v="111565"/>
    <m/>
    <m/>
    <m/>
    <m/>
    <n v="111565"/>
    <n v="22893"/>
    <n v="134458"/>
    <m/>
    <x v="1"/>
    <x v="1"/>
  </r>
  <r>
    <x v="214"/>
    <x v="214"/>
    <x v="6"/>
    <m/>
    <s v="Corporate Director (Children, Families &amp; Wellbeing)"/>
    <n v="115962"/>
    <n v="1089"/>
    <m/>
    <m/>
    <m/>
    <n v="117051"/>
    <n v="23853"/>
    <n v="140904"/>
    <m/>
    <x v="1"/>
    <x v="1"/>
  </r>
  <r>
    <x v="214"/>
    <x v="214"/>
    <x v="6"/>
    <m/>
    <s v="Chief Executive"/>
    <n v="164195"/>
    <n v="1327"/>
    <m/>
    <m/>
    <m/>
    <n v="165522"/>
    <n v="28536"/>
    <n v="194058"/>
    <m/>
    <x v="2"/>
    <x v="1"/>
  </r>
  <r>
    <x v="215"/>
    <x v="215"/>
    <x v="6"/>
    <m/>
    <s v="Director for Integrated Care"/>
    <n v="90000"/>
    <m/>
    <m/>
    <m/>
    <m/>
    <n v="90000"/>
    <n v="17640"/>
    <n v="107640"/>
    <m/>
    <x v="1"/>
    <x v="1"/>
  </r>
  <r>
    <x v="215"/>
    <x v="215"/>
    <x v="6"/>
    <m/>
    <s v="undisclosed"/>
    <n v="117500"/>
    <m/>
    <m/>
    <m/>
    <m/>
    <n v="117500"/>
    <m/>
    <n v="117500"/>
    <m/>
    <x v="1"/>
    <x v="1"/>
  </r>
  <r>
    <x v="215"/>
    <x v="215"/>
    <x v="6"/>
    <m/>
    <s v="Director of Public Health"/>
    <n v="101451"/>
    <m/>
    <m/>
    <m/>
    <m/>
    <n v="101451"/>
    <n v="16752"/>
    <n v="118203"/>
    <m/>
    <x v="1"/>
    <x v="1"/>
  </r>
  <r>
    <x v="215"/>
    <x v="215"/>
    <x v="6"/>
    <m/>
    <s v="Director for Children and Families"/>
    <n v="120000"/>
    <m/>
    <m/>
    <m/>
    <m/>
    <n v="120000"/>
    <m/>
    <n v="120000"/>
    <m/>
    <x v="1"/>
    <x v="1"/>
  </r>
  <r>
    <x v="215"/>
    <x v="215"/>
    <x v="6"/>
    <m/>
    <s v="Director for Economy and Regeneration"/>
    <n v="101930"/>
    <m/>
    <m/>
    <m/>
    <m/>
    <n v="101930"/>
    <n v="19600"/>
    <n v="121530"/>
    <s v="No known pension contributions"/>
    <x v="1"/>
    <x v="1"/>
  </r>
  <r>
    <x v="215"/>
    <x v="215"/>
    <x v="6"/>
    <m/>
    <s v="Deputy Chief Executive (Director for Resources and Contracts)"/>
    <n v="140000"/>
    <m/>
    <m/>
    <m/>
    <m/>
    <n v="140000"/>
    <n v="2287"/>
    <n v="142287"/>
    <m/>
    <x v="1"/>
    <x v="1"/>
  </r>
  <r>
    <x v="215"/>
    <x v="215"/>
    <x v="6"/>
    <m/>
    <s v="undisclosed"/>
    <n v="142500"/>
    <m/>
    <m/>
    <m/>
    <m/>
    <n v="142500"/>
    <m/>
    <n v="142500"/>
    <m/>
    <x v="1"/>
    <x v="1"/>
  </r>
  <r>
    <x v="215"/>
    <x v="215"/>
    <x v="6"/>
    <m/>
    <s v="Director for Adult Social Care and Health"/>
    <n v="120000"/>
    <m/>
    <m/>
    <m/>
    <m/>
    <n v="120000"/>
    <n v="23520"/>
    <n v="143520"/>
    <m/>
    <x v="1"/>
    <x v="1"/>
  </r>
  <r>
    <x v="215"/>
    <x v="215"/>
    <x v="6"/>
    <m/>
    <s v="Deputy Chief Executive (Director for Customer Transaction)"/>
    <n v="140000"/>
    <m/>
    <m/>
    <m/>
    <m/>
    <n v="140000"/>
    <n v="27440"/>
    <n v="167440"/>
    <m/>
    <x v="2"/>
    <x v="1"/>
  </r>
  <r>
    <x v="215"/>
    <x v="215"/>
    <x v="6"/>
    <m/>
    <s v="Chief Executive"/>
    <n v="165000"/>
    <m/>
    <m/>
    <m/>
    <m/>
    <n v="165000"/>
    <n v="31752"/>
    <n v="196752"/>
    <m/>
    <x v="2"/>
    <x v="1"/>
  </r>
  <r>
    <x v="216"/>
    <x v="216"/>
    <x v="6"/>
    <m/>
    <s v="Assistant Executive Director, Public Health"/>
    <n v="98848"/>
    <m/>
    <m/>
    <m/>
    <m/>
    <n v="98848"/>
    <n v="29374"/>
    <n v="128222"/>
    <m/>
    <x v="1"/>
    <x v="1"/>
  </r>
  <r>
    <x v="216"/>
    <x v="216"/>
    <x v="6"/>
    <m/>
    <s v="Assistant Executive Director, Neighbourhoods"/>
    <n v="98848"/>
    <m/>
    <m/>
    <m/>
    <m/>
    <n v="98848"/>
    <n v="29374"/>
    <n v="128222"/>
    <m/>
    <x v="1"/>
    <x v="1"/>
  </r>
  <r>
    <x v="216"/>
    <x v="216"/>
    <x v="6"/>
    <m/>
    <s v="Assistant Executive Director, Policy and Partnership"/>
    <n v="98850"/>
    <m/>
    <m/>
    <m/>
    <m/>
    <n v="98850"/>
    <n v="29374"/>
    <n v="128224"/>
    <m/>
    <x v="1"/>
    <x v="1"/>
  </r>
  <r>
    <x v="216"/>
    <x v="216"/>
    <x v="6"/>
    <m/>
    <s v="Executive Director, Children"/>
    <n v="103795"/>
    <m/>
    <m/>
    <m/>
    <m/>
    <n v="103795"/>
    <n v="31334"/>
    <n v="135129"/>
    <m/>
    <x v="1"/>
    <x v="1"/>
  </r>
  <r>
    <x v="216"/>
    <x v="216"/>
    <x v="6"/>
    <m/>
    <s v="Assistant Chief Executive"/>
    <n v="107450"/>
    <m/>
    <m/>
    <m/>
    <m/>
    <n v="107450"/>
    <n v="31930"/>
    <n v="139380"/>
    <m/>
    <x v="1"/>
    <x v="1"/>
  </r>
  <r>
    <x v="216"/>
    <x v="216"/>
    <x v="6"/>
    <m/>
    <s v="Executive Director, Resources"/>
    <n v="107450"/>
    <m/>
    <m/>
    <m/>
    <m/>
    <n v="107450"/>
    <n v="31930"/>
    <n v="139380"/>
    <m/>
    <x v="1"/>
    <x v="1"/>
  </r>
  <r>
    <x v="216"/>
    <x v="216"/>
    <x v="6"/>
    <m/>
    <s v="Assistant Executive Director, Economic Growth"/>
    <n v="110839"/>
    <m/>
    <m/>
    <m/>
    <m/>
    <n v="110839"/>
    <n v="32937"/>
    <n v="143776"/>
    <m/>
    <x v="1"/>
    <x v="1"/>
  </r>
  <r>
    <x v="216"/>
    <x v="216"/>
    <x v="6"/>
    <m/>
    <s v="Executive Director, Place"/>
    <n v="110860"/>
    <m/>
    <m/>
    <m/>
    <m/>
    <n v="110860"/>
    <n v="32942"/>
    <n v="143802"/>
    <m/>
    <x v="1"/>
    <x v="1"/>
  </r>
  <r>
    <x v="216"/>
    <x v="216"/>
    <x v="6"/>
    <s v="M Harden"/>
    <s v="Chief Executive"/>
    <n v="163216"/>
    <m/>
    <m/>
    <m/>
    <m/>
    <n v="163216"/>
    <n v="48502"/>
    <n v="211718"/>
    <m/>
    <x v="2"/>
    <x v="1"/>
  </r>
  <r>
    <x v="216"/>
    <x v="216"/>
    <x v="6"/>
    <m/>
    <s v="Assistant Executive Director - Customer and Employees"/>
    <n v="98848"/>
    <m/>
    <m/>
    <m/>
    <m/>
    <n v="98848"/>
    <n v="29374"/>
    <n v="128222"/>
    <m/>
    <x v="1"/>
    <x v="1"/>
  </r>
  <r>
    <x v="216"/>
    <x v="216"/>
    <x v="6"/>
    <m/>
    <s v="Assistant Executive Director - Childrens Social Care"/>
    <n v="91044"/>
    <m/>
    <m/>
    <m/>
    <m/>
    <n v="91044"/>
    <n v="27055"/>
    <n v="118099"/>
    <m/>
    <x v="1"/>
    <x v="1"/>
  </r>
  <r>
    <x v="216"/>
    <x v="216"/>
    <x v="6"/>
    <m/>
    <s v="Assistant Executive Director - Early Help"/>
    <n v="91044"/>
    <m/>
    <m/>
    <m/>
    <m/>
    <n v="91044"/>
    <n v="27055"/>
    <n v="118099"/>
    <m/>
    <x v="1"/>
    <x v="1"/>
  </r>
  <r>
    <x v="216"/>
    <x v="216"/>
    <x v="6"/>
    <m/>
    <s v="Assistant Executive Director - Governance"/>
    <n v="91044"/>
    <m/>
    <m/>
    <m/>
    <m/>
    <n v="91044"/>
    <n v="27055"/>
    <n v="118099"/>
    <m/>
    <x v="1"/>
    <x v="1"/>
  </r>
  <r>
    <x v="216"/>
    <x v="216"/>
    <x v="6"/>
    <m/>
    <s v="Assistant Executive Director - Adult Social Care"/>
    <n v="84819"/>
    <m/>
    <m/>
    <m/>
    <m/>
    <n v="84819"/>
    <n v="25243"/>
    <n v="110062"/>
    <m/>
    <x v="1"/>
    <x v="1"/>
  </r>
  <r>
    <x v="217"/>
    <x v="217"/>
    <x v="6"/>
    <m/>
    <s v="City Solicitor"/>
    <n v="93645"/>
    <m/>
    <m/>
    <m/>
    <m/>
    <n v="93645"/>
    <n v="12736"/>
    <n v="106381"/>
    <m/>
    <x v="1"/>
    <x v="1"/>
  </r>
  <r>
    <x v="217"/>
    <x v="217"/>
    <x v="6"/>
    <m/>
    <s v="Director of Public Health"/>
    <n v="106595"/>
    <m/>
    <m/>
    <m/>
    <m/>
    <n v="106595"/>
    <n v="15328"/>
    <n v="121923"/>
    <m/>
    <x v="1"/>
    <x v="1"/>
  </r>
  <r>
    <x v="217"/>
    <x v="217"/>
    <x v="6"/>
    <m/>
    <s v="Interim Director of Adult Services &amp; Health"/>
    <n v="113333"/>
    <m/>
    <m/>
    <m/>
    <m/>
    <n v="113333"/>
    <n v="15413"/>
    <n v="128746"/>
    <m/>
    <x v="1"/>
    <x v="1"/>
  </r>
  <r>
    <x v="217"/>
    <x v="217"/>
    <x v="6"/>
    <m/>
    <s v="Assistant Chief Executive"/>
    <n v="122836"/>
    <m/>
    <m/>
    <m/>
    <m/>
    <n v="122836"/>
    <n v="16706"/>
    <n v="139542"/>
    <m/>
    <x v="1"/>
    <x v="1"/>
  </r>
  <r>
    <x v="217"/>
    <x v="217"/>
    <x v="6"/>
    <m/>
    <s v="Director of Community Services"/>
    <n v="142814"/>
    <m/>
    <m/>
    <m/>
    <n v="2971"/>
    <n v="145785"/>
    <n v="19423"/>
    <n v="165208"/>
    <m/>
    <x v="2"/>
    <x v="1"/>
  </r>
  <r>
    <x v="217"/>
    <x v="217"/>
    <x v="6"/>
    <m/>
    <s v="Director of Regeneration &amp; Employment"/>
    <n v="142814"/>
    <m/>
    <m/>
    <m/>
    <n v="9656"/>
    <n v="152470"/>
    <n v="19423"/>
    <n v="171893"/>
    <m/>
    <x v="2"/>
    <x v="1"/>
  </r>
  <r>
    <x v="217"/>
    <x v="217"/>
    <x v="6"/>
    <s v="Becky Hellard"/>
    <s v="Director of Finance &amp; Resources"/>
    <n v="179079"/>
    <m/>
    <m/>
    <m/>
    <n v="7375"/>
    <n v="186454"/>
    <n v="18378"/>
    <n v="204832"/>
    <m/>
    <x v="2"/>
    <x v="1"/>
  </r>
  <r>
    <x v="217"/>
    <x v="217"/>
    <x v="6"/>
    <s v="Ged Fitzgerald"/>
    <s v="Chief Executive"/>
    <n v="201470"/>
    <n v="220"/>
    <m/>
    <m/>
    <n v="9564"/>
    <n v="211254"/>
    <n v="27550"/>
    <n v="238804"/>
    <m/>
    <x v="2"/>
    <x v="1"/>
  </r>
  <r>
    <x v="218"/>
    <x v="218"/>
    <x v="6"/>
    <m/>
    <s v="undisclosed"/>
    <n v="117500"/>
    <m/>
    <m/>
    <m/>
    <m/>
    <n v="117500"/>
    <m/>
    <n v="117500"/>
    <m/>
    <x v="1"/>
    <x v="1"/>
  </r>
  <r>
    <x v="218"/>
    <x v="218"/>
    <x v="6"/>
    <m/>
    <s v="undisclosed"/>
    <n v="127500"/>
    <m/>
    <m/>
    <m/>
    <m/>
    <n v="127500"/>
    <m/>
    <n v="127500"/>
    <m/>
    <x v="1"/>
    <x v="1"/>
  </r>
  <r>
    <x v="218"/>
    <x v="218"/>
    <x v="6"/>
    <m/>
    <s v="Strategic Director of Place Services"/>
    <n v="115000"/>
    <m/>
    <m/>
    <m/>
    <m/>
    <n v="115000"/>
    <n v="16000"/>
    <n v="131000"/>
    <m/>
    <x v="1"/>
    <x v="1"/>
  </r>
  <r>
    <x v="218"/>
    <x v="218"/>
    <x v="6"/>
    <m/>
    <s v="Deputy Chief Executive &amp; Strategic Director of Corporate Services"/>
    <n v="117000"/>
    <m/>
    <m/>
    <m/>
    <m/>
    <n v="117000"/>
    <n v="16000"/>
    <n v="133000"/>
    <m/>
    <x v="1"/>
    <x v="1"/>
  </r>
  <r>
    <x v="218"/>
    <x v="218"/>
    <x v="6"/>
    <m/>
    <s v="Strategic Director of People’s Services"/>
    <n v="132000"/>
    <m/>
    <m/>
    <m/>
    <m/>
    <n v="132000"/>
    <n v="18000"/>
    <n v="150000"/>
    <m/>
    <x v="1"/>
    <x v="1"/>
  </r>
  <r>
    <x v="218"/>
    <x v="218"/>
    <x v="6"/>
    <s v="Mike Palin"/>
    <s v="Chief Executive"/>
    <n v="143000"/>
    <m/>
    <m/>
    <m/>
    <m/>
    <n v="143000"/>
    <n v="20000"/>
    <n v="163000"/>
    <m/>
    <x v="2"/>
    <x v="1"/>
  </r>
  <r>
    <x v="219"/>
    <x v="219"/>
    <x v="6"/>
    <m/>
    <s v="Head of Corporate Resources (formerly Head of Corporate Support)"/>
    <n v="80685"/>
    <m/>
    <m/>
    <m/>
    <m/>
    <n v="80685"/>
    <n v="20731"/>
    <n v="101416"/>
    <m/>
    <x v="1"/>
    <x v="1"/>
  </r>
  <r>
    <x v="219"/>
    <x v="219"/>
    <x v="6"/>
    <m/>
    <s v="Head of Regulation and Compliance"/>
    <n v="80685"/>
    <m/>
    <m/>
    <m/>
    <m/>
    <n v="80685"/>
    <n v="20762"/>
    <n v="101447"/>
    <m/>
    <x v="1"/>
    <x v="1"/>
  </r>
  <r>
    <x v="219"/>
    <x v="219"/>
    <x v="6"/>
    <m/>
    <s v="Head of Children's Social Care"/>
    <n v="80685"/>
    <m/>
    <m/>
    <m/>
    <m/>
    <n v="80685"/>
    <n v="20776"/>
    <n v="101461"/>
    <m/>
    <x v="1"/>
    <x v="1"/>
  </r>
  <r>
    <x v="219"/>
    <x v="219"/>
    <x v="6"/>
    <m/>
    <s v="Head of Locality Services - Provision"/>
    <n v="80685"/>
    <m/>
    <m/>
    <m/>
    <m/>
    <n v="80685"/>
    <n v="20797"/>
    <n v="101482"/>
    <m/>
    <x v="1"/>
    <x v="1"/>
  </r>
  <r>
    <x v="219"/>
    <x v="219"/>
    <x v="6"/>
    <m/>
    <s v="Head of Locality Services - Commissioned"/>
    <n v="80685"/>
    <m/>
    <m/>
    <m/>
    <m/>
    <n v="80685"/>
    <n v="20805"/>
    <n v="101490"/>
    <m/>
    <x v="1"/>
    <x v="1"/>
  </r>
  <r>
    <x v="219"/>
    <x v="219"/>
    <x v="6"/>
    <m/>
    <s v="Executive Director"/>
    <n v="110487"/>
    <m/>
    <m/>
    <m/>
    <m/>
    <n v="110487"/>
    <n v="28480"/>
    <n v="138967"/>
    <m/>
    <x v="1"/>
    <x v="1"/>
  </r>
  <r>
    <x v="219"/>
    <x v="219"/>
    <x v="6"/>
    <m/>
    <s v="Director of Social Care and Health"/>
    <n v="120534"/>
    <m/>
    <m/>
    <m/>
    <m/>
    <n v="120534"/>
    <n v="31058"/>
    <n v="151592"/>
    <m/>
    <x v="2"/>
    <x v="1"/>
  </r>
  <r>
    <x v="219"/>
    <x v="219"/>
    <x v="6"/>
    <m/>
    <s v="Chief Executive"/>
    <n v="137772"/>
    <m/>
    <m/>
    <m/>
    <m/>
    <n v="137772"/>
    <n v="35568"/>
    <n v="173340"/>
    <m/>
    <x v="2"/>
    <x v="1"/>
  </r>
  <r>
    <x v="220"/>
    <x v="220"/>
    <x v="6"/>
    <m/>
    <s v="undisclosed"/>
    <n v="102500"/>
    <m/>
    <m/>
    <m/>
    <m/>
    <n v="102500"/>
    <m/>
    <n v="102500"/>
    <m/>
    <x v="1"/>
    <x v="1"/>
  </r>
  <r>
    <x v="220"/>
    <x v="220"/>
    <x v="6"/>
    <m/>
    <s v="undisclosed"/>
    <n v="107500"/>
    <m/>
    <m/>
    <m/>
    <m/>
    <n v="107500"/>
    <m/>
    <n v="107500"/>
    <m/>
    <x v="1"/>
    <x v="1"/>
  </r>
  <r>
    <x v="220"/>
    <x v="220"/>
    <x v="6"/>
    <m/>
    <s v="Assistant Director of Finance (S151)"/>
    <n v="99947"/>
    <m/>
    <m/>
    <m/>
    <m/>
    <n v="99947"/>
    <n v="8579"/>
    <n v="108526"/>
    <m/>
    <x v="1"/>
    <x v="1"/>
  </r>
  <r>
    <x v="220"/>
    <x v="220"/>
    <x v="6"/>
    <m/>
    <s v="Director for Business Services (Assistant Chief Executive)"/>
    <n v="113406"/>
    <n v="38"/>
    <m/>
    <m/>
    <m/>
    <n v="113444"/>
    <n v="15416"/>
    <n v="128860"/>
    <m/>
    <x v="1"/>
    <x v="1"/>
  </r>
  <r>
    <x v="220"/>
    <x v="220"/>
    <x v="6"/>
    <m/>
    <s v="Director for Care and Health"/>
    <n v="113532"/>
    <n v="1073"/>
    <m/>
    <m/>
    <m/>
    <n v="114605"/>
    <n v="15416"/>
    <n v="130021"/>
    <m/>
    <x v="1"/>
    <x v="1"/>
  </r>
  <r>
    <x v="220"/>
    <x v="220"/>
    <x v="6"/>
    <m/>
    <s v="Director for Strategy and Partnerships"/>
    <n v="41517"/>
    <m/>
    <m/>
    <m/>
    <m/>
    <n v="41517"/>
    <n v="120509"/>
    <n v="162026"/>
    <m/>
    <x v="2"/>
    <x v="1"/>
  </r>
  <r>
    <x v="220"/>
    <x v="220"/>
    <x v="6"/>
    <s v="Eric Robinson"/>
    <s v="Chief Executive"/>
    <n v="175905"/>
    <n v="150"/>
    <m/>
    <m/>
    <m/>
    <n v="176055"/>
    <n v="23907"/>
    <n v="199962"/>
    <m/>
    <x v="2"/>
    <x v="1"/>
  </r>
  <r>
    <x v="220"/>
    <x v="220"/>
    <x v="6"/>
    <m/>
    <s v="undisclosed"/>
    <n v="217500"/>
    <m/>
    <m/>
    <m/>
    <m/>
    <n v="217500"/>
    <m/>
    <n v="217500"/>
    <m/>
    <x v="2"/>
    <x v="1"/>
  </r>
  <r>
    <x v="220"/>
    <x v="220"/>
    <x v="6"/>
    <m/>
    <s v="Director of Transformation"/>
    <n v="121370"/>
    <m/>
    <m/>
    <m/>
    <m/>
    <n v="121370"/>
    <n v="16501"/>
    <n v="137871"/>
    <m/>
    <x v="1"/>
    <x v="1"/>
  </r>
  <r>
    <x v="220"/>
    <x v="220"/>
    <x v="6"/>
    <m/>
    <s v="Managing Director for Delivery"/>
    <n v="118753"/>
    <n v="34"/>
    <m/>
    <n v="93413"/>
    <m/>
    <n v="212200"/>
    <n v="357223"/>
    <n v="569423"/>
    <m/>
    <x v="2"/>
    <x v="1"/>
  </r>
  <r>
    <x v="221"/>
    <x v="221"/>
    <x v="7"/>
    <m/>
    <s v="undisclosed"/>
    <n v="102500"/>
    <m/>
    <m/>
    <m/>
    <m/>
    <n v="102500"/>
    <m/>
    <n v="102500"/>
    <m/>
    <x v="1"/>
    <x v="1"/>
  </r>
  <r>
    <x v="221"/>
    <x v="221"/>
    <x v="7"/>
    <m/>
    <s v="undisclosed"/>
    <n v="102500"/>
    <m/>
    <m/>
    <m/>
    <m/>
    <n v="102500"/>
    <m/>
    <n v="102500"/>
    <m/>
    <x v="1"/>
    <x v="1"/>
  </r>
  <r>
    <x v="221"/>
    <x v="221"/>
    <x v="7"/>
    <m/>
    <s v="undisclosed"/>
    <n v="102500"/>
    <m/>
    <m/>
    <m/>
    <m/>
    <n v="102500"/>
    <m/>
    <n v="102500"/>
    <m/>
    <x v="1"/>
    <x v="1"/>
  </r>
  <r>
    <x v="221"/>
    <x v="221"/>
    <x v="7"/>
    <m/>
    <s v="undisclosed"/>
    <n v="102500"/>
    <m/>
    <m/>
    <m/>
    <m/>
    <n v="102500"/>
    <m/>
    <n v="102500"/>
    <m/>
    <x v="1"/>
    <x v="1"/>
  </r>
  <r>
    <x v="221"/>
    <x v="221"/>
    <x v="7"/>
    <m/>
    <s v="Executive Director – Public Health"/>
    <n v="105000"/>
    <m/>
    <m/>
    <m/>
    <m/>
    <n v="105000"/>
    <n v="15000"/>
    <n v="120000"/>
    <m/>
    <x v="1"/>
    <x v="1"/>
  </r>
  <r>
    <x v="221"/>
    <x v="221"/>
    <x v="7"/>
    <m/>
    <s v="Executive Director – Communities"/>
    <n v="116000"/>
    <m/>
    <m/>
    <m/>
    <m/>
    <n v="116000"/>
    <n v="17000"/>
    <n v="133000"/>
    <m/>
    <x v="1"/>
    <x v="1"/>
  </r>
  <r>
    <x v="221"/>
    <x v="221"/>
    <x v="7"/>
    <m/>
    <s v="Executive Director – Core Services"/>
    <n v="116000"/>
    <n v="2000"/>
    <m/>
    <m/>
    <m/>
    <n v="118000"/>
    <n v="17000"/>
    <n v="135000"/>
    <m/>
    <x v="1"/>
    <x v="1"/>
  </r>
  <r>
    <x v="221"/>
    <x v="221"/>
    <x v="7"/>
    <m/>
    <s v="Executive Director – Place"/>
    <n v="120000"/>
    <n v="1000"/>
    <m/>
    <m/>
    <m/>
    <n v="121000"/>
    <n v="18000"/>
    <n v="139000"/>
    <m/>
    <x v="1"/>
    <x v="1"/>
  </r>
  <r>
    <x v="221"/>
    <x v="221"/>
    <x v="7"/>
    <m/>
    <s v="Former Director – Finance, Assets &amp; IT"/>
    <m/>
    <m/>
    <m/>
    <m/>
    <m/>
    <n v="0"/>
    <n v="146000"/>
    <n v="146000"/>
    <m/>
    <x v="1"/>
    <x v="1"/>
  </r>
  <r>
    <x v="221"/>
    <x v="221"/>
    <x v="7"/>
    <m/>
    <s v="Rachel Dickinson - Executive Director – People"/>
    <n v="137000"/>
    <n v="1000"/>
    <m/>
    <m/>
    <m/>
    <n v="138000"/>
    <n v="20000"/>
    <n v="158000"/>
    <m/>
    <x v="2"/>
    <x v="1"/>
  </r>
  <r>
    <x v="221"/>
    <x v="221"/>
    <x v="7"/>
    <m/>
    <s v="Diana Terris – Chief Executive"/>
    <n v="156000"/>
    <n v="1000"/>
    <m/>
    <m/>
    <m/>
    <n v="157000"/>
    <n v="23000"/>
    <n v="180000"/>
    <m/>
    <x v="2"/>
    <x v="1"/>
  </r>
  <r>
    <x v="222"/>
    <x v="222"/>
    <x v="7"/>
    <s v="S Fawcus"/>
    <s v="Monitoring Officer"/>
    <n v="89277"/>
    <m/>
    <m/>
    <m/>
    <m/>
    <n v="89277"/>
    <n v="12499"/>
    <n v="101776"/>
    <m/>
    <x v="1"/>
    <x v="1"/>
  </r>
  <r>
    <x v="222"/>
    <x v="222"/>
    <x v="7"/>
    <s v="S Mawson"/>
    <s v="Section 151 Officer"/>
    <n v="91437"/>
    <m/>
    <m/>
    <m/>
    <m/>
    <n v="91437"/>
    <n v="12801"/>
    <n v="104238"/>
    <m/>
    <x v="1"/>
    <x v="1"/>
  </r>
  <r>
    <x v="222"/>
    <x v="222"/>
    <x v="7"/>
    <s v="R Suckling"/>
    <s v="Director of Public Health"/>
    <n v="100308"/>
    <m/>
    <m/>
    <m/>
    <m/>
    <n v="100308"/>
    <n v="14424"/>
    <n v="114732"/>
    <m/>
    <x v="1"/>
    <x v="1"/>
  </r>
  <r>
    <x v="222"/>
    <x v="222"/>
    <x v="7"/>
    <m/>
    <s v="undisclosed"/>
    <n v="117500"/>
    <m/>
    <m/>
    <m/>
    <m/>
    <n v="117500"/>
    <m/>
    <n v="117500"/>
    <m/>
    <x v="1"/>
    <x v="1"/>
  </r>
  <r>
    <x v="222"/>
    <x v="222"/>
    <x v="7"/>
    <s v="P Dale"/>
    <s v="Director of Regeneration and Environment"/>
    <n v="120379"/>
    <m/>
    <m/>
    <m/>
    <m/>
    <n v="120379"/>
    <n v="16853"/>
    <n v="137232"/>
    <m/>
    <x v="1"/>
    <x v="1"/>
  </r>
  <r>
    <x v="222"/>
    <x v="222"/>
    <x v="7"/>
    <s v="D Allen"/>
    <s v="Director of People"/>
    <n v="120000"/>
    <m/>
    <m/>
    <m/>
    <n v="12000"/>
    <n v="132000"/>
    <n v="18480"/>
    <n v="150480"/>
    <m/>
    <x v="2"/>
    <x v="1"/>
  </r>
  <r>
    <x v="222"/>
    <x v="222"/>
    <x v="7"/>
    <s v="J Miller"/>
    <s v="Chief Executive"/>
    <n v="157861"/>
    <m/>
    <m/>
    <m/>
    <m/>
    <n v="157861"/>
    <n v="22101"/>
    <n v="179962"/>
    <m/>
    <x v="2"/>
    <x v="1"/>
  </r>
  <r>
    <x v="223"/>
    <x v="223"/>
    <x v="7"/>
    <m/>
    <s v="Director of Public Health"/>
    <n v="84382"/>
    <m/>
    <m/>
    <m/>
    <n v="12527"/>
    <n v="96909"/>
    <n v="13935"/>
    <n v="110844"/>
    <m/>
    <x v="1"/>
    <x v="1"/>
  </r>
  <r>
    <x v="223"/>
    <x v="223"/>
    <x v="7"/>
    <m/>
    <s v="Assistant Chief Executive"/>
    <n v="98950"/>
    <m/>
    <m/>
    <m/>
    <m/>
    <n v="98950"/>
    <n v="14744"/>
    <n v="113694"/>
    <m/>
    <x v="1"/>
    <x v="1"/>
  </r>
  <r>
    <x v="223"/>
    <x v="223"/>
    <x v="7"/>
    <m/>
    <s v="Strategic Director of Regeneration and Environment"/>
    <n v="115663"/>
    <m/>
    <m/>
    <m/>
    <m/>
    <n v="115663"/>
    <n v="17234"/>
    <n v="132897"/>
    <m/>
    <x v="1"/>
    <x v="1"/>
  </r>
  <r>
    <x v="223"/>
    <x v="223"/>
    <x v="7"/>
    <m/>
    <s v="Strategic Director of Finance &amp; Customer Services"/>
    <n v="115663"/>
    <m/>
    <m/>
    <m/>
    <m/>
    <n v="115663"/>
    <n v="17234"/>
    <n v="132897"/>
    <m/>
    <x v="1"/>
    <x v="1"/>
  </r>
  <r>
    <x v="223"/>
    <x v="223"/>
    <x v="7"/>
    <m/>
    <s v="Strategic Director of Adult Care and Housing"/>
    <n v="121200"/>
    <m/>
    <m/>
    <m/>
    <m/>
    <n v="121200"/>
    <n v="18059"/>
    <n v="139259"/>
    <m/>
    <x v="1"/>
    <x v="1"/>
  </r>
  <r>
    <x v="223"/>
    <x v="223"/>
    <x v="7"/>
    <m/>
    <s v="Strategic Director of Children and Young Peoples Services"/>
    <n v="147915"/>
    <m/>
    <m/>
    <m/>
    <m/>
    <n v="147915"/>
    <n v="22039"/>
    <n v="169954"/>
    <m/>
    <x v="2"/>
    <x v="1"/>
  </r>
  <r>
    <x v="223"/>
    <x v="223"/>
    <x v="7"/>
    <s v="Sharon Kemp"/>
    <s v=" Chief Executive"/>
    <n v="161600.04"/>
    <m/>
    <m/>
    <m/>
    <m/>
    <n v="161600.04"/>
    <n v="24078"/>
    <n v="185678.04"/>
    <m/>
    <x v="2"/>
    <x v="1"/>
  </r>
  <r>
    <x v="223"/>
    <x v="223"/>
    <x v="7"/>
    <m/>
    <s v="undisclosed"/>
    <n v="122500"/>
    <m/>
    <m/>
    <m/>
    <m/>
    <n v="122500"/>
    <m/>
    <n v="122500"/>
    <m/>
    <x v="1"/>
    <x v="1"/>
  </r>
  <r>
    <x v="224"/>
    <x v="224"/>
    <x v="7"/>
    <m/>
    <s v="Director of Public Health"/>
    <n v="108876"/>
    <n v="126"/>
    <m/>
    <m/>
    <m/>
    <n v="109002"/>
    <n v="15656"/>
    <n v="124658"/>
    <m/>
    <x v="1"/>
    <x v="1"/>
  </r>
  <r>
    <x v="224"/>
    <x v="224"/>
    <x v="7"/>
    <m/>
    <s v="Executive Director - Resources"/>
    <n v="127192"/>
    <m/>
    <m/>
    <m/>
    <m/>
    <n v="127192"/>
    <n v="24167"/>
    <n v="151359"/>
    <m/>
    <x v="2"/>
    <x v="1"/>
  </r>
  <r>
    <x v="224"/>
    <x v="224"/>
    <x v="7"/>
    <m/>
    <s v="Executive Director - People"/>
    <n v="127480"/>
    <n v="45"/>
    <m/>
    <m/>
    <m/>
    <n v="127525"/>
    <n v="24221"/>
    <n v="151746"/>
    <s v="No known pension contributions"/>
    <x v="2"/>
    <x v="1"/>
  </r>
  <r>
    <x v="224"/>
    <x v="224"/>
    <x v="7"/>
    <m/>
    <s v="Executive Director - Place"/>
    <n v="139596"/>
    <m/>
    <m/>
    <m/>
    <m/>
    <n v="139596"/>
    <n v="26523"/>
    <n v="166119"/>
    <m/>
    <x v="2"/>
    <x v="1"/>
  </r>
  <r>
    <x v="224"/>
    <x v="224"/>
    <x v="7"/>
    <s v="John Mothersole"/>
    <s v="Chief Executive"/>
    <n v="186125"/>
    <m/>
    <m/>
    <m/>
    <m/>
    <n v="186125"/>
    <n v="35364"/>
    <n v="221489"/>
    <m/>
    <x v="2"/>
    <x v="1"/>
  </r>
  <r>
    <x v="225"/>
    <x v="225"/>
    <x v="5"/>
    <m/>
    <s v="Chief Operational Officer"/>
    <n v="89899"/>
    <m/>
    <m/>
    <m/>
    <m/>
    <n v="89899"/>
    <n v="16182"/>
    <n v="106081"/>
    <m/>
    <x v="1"/>
    <x v="1"/>
  </r>
  <r>
    <x v="225"/>
    <x v="225"/>
    <x v="5"/>
    <m/>
    <s v="Assistant Chief Executive"/>
    <n v="88535"/>
    <m/>
    <m/>
    <m/>
    <m/>
    <n v="88535"/>
    <n v="21691"/>
    <n v="110226"/>
    <m/>
    <x v="1"/>
    <x v="1"/>
  </r>
  <r>
    <x v="225"/>
    <x v="225"/>
    <x v="5"/>
    <m/>
    <s v="undisclosed"/>
    <n v="112500"/>
    <m/>
    <m/>
    <m/>
    <m/>
    <n v="112500"/>
    <m/>
    <n v="112500"/>
    <m/>
    <x v="1"/>
    <x v="1"/>
  </r>
  <r>
    <x v="225"/>
    <x v="225"/>
    <x v="5"/>
    <m/>
    <s v="undisclosed"/>
    <n v="117500"/>
    <m/>
    <m/>
    <m/>
    <m/>
    <n v="117500"/>
    <m/>
    <n v="117500"/>
    <m/>
    <x v="1"/>
    <x v="1"/>
  </r>
  <r>
    <x v="225"/>
    <x v="225"/>
    <x v="5"/>
    <m/>
    <s v="Director of Resources"/>
    <n v="130479"/>
    <m/>
    <m/>
    <m/>
    <m/>
    <n v="130479"/>
    <n v="23486"/>
    <n v="153965"/>
    <m/>
    <x v="2"/>
    <x v="1"/>
  </r>
  <r>
    <x v="225"/>
    <x v="225"/>
    <x v="5"/>
    <m/>
    <s v="Director of People"/>
    <n v="125455"/>
    <n v="6632"/>
    <m/>
    <m/>
    <m/>
    <n v="132087"/>
    <n v="22717"/>
    <n v="154804"/>
    <m/>
    <x v="2"/>
    <x v="1"/>
  </r>
  <r>
    <x v="225"/>
    <x v="225"/>
    <x v="5"/>
    <m/>
    <s v="Director of Place"/>
    <n v="119714"/>
    <m/>
    <m/>
    <m/>
    <m/>
    <n v="119714"/>
    <n v="21548"/>
    <n v="141262"/>
    <m/>
    <x v="1"/>
    <x v="1"/>
  </r>
  <r>
    <x v="225"/>
    <x v="225"/>
    <x v="5"/>
    <s v="Eugene Milne"/>
    <s v="Director of Public Health"/>
    <n v="137239"/>
    <m/>
    <m/>
    <m/>
    <m/>
    <n v="137239"/>
    <n v="19735"/>
    <n v="156974"/>
    <m/>
    <x v="2"/>
    <x v="1"/>
  </r>
  <r>
    <x v="225"/>
    <x v="225"/>
    <x v="5"/>
    <s v="Patricia Richie"/>
    <s v="Chief Executive"/>
    <n v="178388"/>
    <m/>
    <m/>
    <m/>
    <m/>
    <n v="178388"/>
    <m/>
    <n v="178388"/>
    <m/>
    <x v="2"/>
    <x v="1"/>
  </r>
  <r>
    <x v="226"/>
    <x v="226"/>
    <x v="5"/>
    <m/>
    <s v="Head of Commercial_x000a_Services &amp; Business Redesign"/>
    <n v="86004"/>
    <m/>
    <m/>
    <m/>
    <m/>
    <n v="86004"/>
    <n v="14783"/>
    <n v="100787"/>
    <m/>
    <x v="1"/>
    <x v="1"/>
  </r>
  <r>
    <x v="226"/>
    <x v="226"/>
    <x v="5"/>
    <m/>
    <s v="Head of Commissioning &amp; Investment"/>
    <n v="89697"/>
    <m/>
    <m/>
    <m/>
    <m/>
    <n v="89697"/>
    <n v="15471"/>
    <n v="105168"/>
    <m/>
    <x v="1"/>
    <x v="1"/>
  </r>
  <r>
    <x v="226"/>
    <x v="226"/>
    <x v="5"/>
    <m/>
    <s v="Head of Law &amp; Governance"/>
    <n v="93599"/>
    <m/>
    <m/>
    <m/>
    <m/>
    <n v="93599"/>
    <n v="16969"/>
    <n v="110568"/>
    <m/>
    <x v="1"/>
    <x v="1"/>
  </r>
  <r>
    <x v="226"/>
    <x v="226"/>
    <x v="5"/>
    <m/>
    <s v="Head of Environment, Housing and Leisure"/>
    <n v="97709"/>
    <m/>
    <m/>
    <m/>
    <m/>
    <n v="97709"/>
    <n v="17712"/>
    <n v="115421"/>
    <m/>
    <x v="1"/>
    <x v="1"/>
  </r>
  <r>
    <x v="226"/>
    <x v="226"/>
    <x v="5"/>
    <m/>
    <s v="Director of Health, Education, Care and Safeguarding"/>
    <n v="102079"/>
    <m/>
    <m/>
    <m/>
    <m/>
    <n v="102079"/>
    <n v="18503"/>
    <n v="120582"/>
    <s v="No known pension contributions"/>
    <x v="1"/>
    <x v="1"/>
  </r>
  <r>
    <x v="226"/>
    <x v="226"/>
    <x v="5"/>
    <m/>
    <s v="Deputy Chief Executive"/>
    <n v="122262"/>
    <m/>
    <m/>
    <m/>
    <m/>
    <n v="122262"/>
    <n v="22157"/>
    <n v="144419"/>
    <m/>
    <x v="1"/>
    <x v="1"/>
  </r>
  <r>
    <x v="226"/>
    <x v="226"/>
    <x v="5"/>
    <m/>
    <s v="Chief Executive"/>
    <n v="147765"/>
    <m/>
    <m/>
    <m/>
    <m/>
    <n v="147765"/>
    <n v="26773"/>
    <n v="174538"/>
    <m/>
    <x v="2"/>
    <x v="1"/>
  </r>
  <r>
    <x v="228"/>
    <x v="228"/>
    <x v="5"/>
    <m/>
    <s v="undisclosed"/>
    <n v="102500"/>
    <m/>
    <m/>
    <m/>
    <m/>
    <n v="102500"/>
    <m/>
    <n v="102500"/>
    <m/>
    <x v="1"/>
    <x v="1"/>
  </r>
  <r>
    <x v="228"/>
    <x v="228"/>
    <x v="5"/>
    <m/>
    <s v="undisclosed"/>
    <n v="117500"/>
    <m/>
    <m/>
    <m/>
    <m/>
    <n v="117500"/>
    <m/>
    <n v="117500"/>
    <m/>
    <x v="1"/>
    <x v="1"/>
  </r>
  <r>
    <x v="228"/>
    <x v="228"/>
    <x v="5"/>
    <m/>
    <s v="undisclosed"/>
    <n v="222500"/>
    <m/>
    <m/>
    <m/>
    <m/>
    <n v="222500"/>
    <m/>
    <n v="222500"/>
    <m/>
    <x v="2"/>
    <x v="1"/>
  </r>
  <r>
    <x v="228"/>
    <x v="228"/>
    <x v="5"/>
    <m/>
    <s v="Director of Strategy, Partnerships &amp; Transformation"/>
    <n v="101269"/>
    <m/>
    <m/>
    <m/>
    <m/>
    <n v="101269"/>
    <n v="18026"/>
    <n v="119295"/>
    <m/>
    <x v="1"/>
    <x v="1"/>
  </r>
  <r>
    <x v="228"/>
    <x v="228"/>
    <x v="5"/>
    <m/>
    <s v="Executive Director of Childrens' Services"/>
    <n v="109417"/>
    <m/>
    <m/>
    <m/>
    <m/>
    <n v="109417"/>
    <n v="19476"/>
    <n v="128893"/>
    <m/>
    <x v="1"/>
    <x v="1"/>
  </r>
  <r>
    <x v="228"/>
    <x v="228"/>
    <x v="5"/>
    <m/>
    <s v="Executive Director of Economy &amp; Place"/>
    <n v="110763"/>
    <m/>
    <m/>
    <m/>
    <m/>
    <n v="110763"/>
    <n v="19716"/>
    <n v="130479"/>
    <m/>
    <x v="1"/>
    <x v="1"/>
  </r>
  <r>
    <x v="228"/>
    <x v="228"/>
    <x v="5"/>
    <m/>
    <s v="Executive Director of Corporate Services "/>
    <n v="131300"/>
    <m/>
    <m/>
    <m/>
    <m/>
    <n v="131300"/>
    <n v="22923"/>
    <n v="154223"/>
    <m/>
    <x v="2"/>
    <x v="1"/>
  </r>
  <r>
    <x v="228"/>
    <x v="228"/>
    <x v="5"/>
    <m/>
    <s v="Executive Director of People's Services "/>
    <n v="131300"/>
    <m/>
    <m/>
    <m/>
    <m/>
    <n v="131300"/>
    <n v="23371"/>
    <n v="154671"/>
    <m/>
    <x v="2"/>
    <x v="1"/>
  </r>
  <r>
    <x v="228"/>
    <x v="228"/>
    <x v="5"/>
    <s v="Irene Lucas"/>
    <s v="Chief Executive"/>
    <n v="179231"/>
    <m/>
    <m/>
    <m/>
    <m/>
    <n v="179231"/>
    <m/>
    <n v="179231"/>
    <m/>
    <x v="2"/>
    <x v="1"/>
  </r>
  <r>
    <x v="229"/>
    <x v="229"/>
    <x v="9"/>
    <m/>
    <s v="Managing Director"/>
    <n v="115969"/>
    <m/>
    <m/>
    <m/>
    <m/>
    <n v="115969"/>
    <n v="20529"/>
    <n v="136498"/>
    <m/>
    <x v="1"/>
    <x v="1"/>
  </r>
  <r>
    <x v="230"/>
    <x v="230"/>
    <x v="0"/>
    <m/>
    <s v="Director of Operational Services"/>
    <n v="84280"/>
    <m/>
    <m/>
    <m/>
    <n v="1239"/>
    <n v="85519"/>
    <n v="22199"/>
    <n v="107718"/>
    <m/>
    <x v="1"/>
    <x v="1"/>
  </r>
  <r>
    <x v="230"/>
    <x v="230"/>
    <x v="0"/>
    <m/>
    <s v="Director of Resources and Deputy Chief Executive"/>
    <n v="92605"/>
    <m/>
    <m/>
    <m/>
    <n v="1239"/>
    <n v="93844"/>
    <n v="24392"/>
    <n v="118236"/>
    <m/>
    <x v="1"/>
    <x v="1"/>
  </r>
  <r>
    <x v="230"/>
    <x v="230"/>
    <x v="0"/>
    <m/>
    <s v="Chief Executive"/>
    <n v="112449"/>
    <m/>
    <m/>
    <m/>
    <n v="1239"/>
    <n v="113688"/>
    <n v="29618"/>
    <n v="143306"/>
    <m/>
    <x v="1"/>
    <x v="1"/>
  </r>
  <r>
    <x v="231"/>
    <x v="231"/>
    <x v="2"/>
    <m/>
    <s v="Assistant Director HR, Legal &amp; Democratic"/>
    <n v="76137"/>
    <m/>
    <m/>
    <m/>
    <n v="4412"/>
    <n v="80549"/>
    <n v="20467"/>
    <n v="101016"/>
    <m/>
    <x v="1"/>
    <x v="1"/>
  </r>
  <r>
    <x v="231"/>
    <x v="231"/>
    <x v="2"/>
    <m/>
    <s v="Director"/>
    <n v="82922"/>
    <m/>
    <m/>
    <m/>
    <n v="1487"/>
    <n v="84409"/>
    <n v="22737"/>
    <n v="107146"/>
    <m/>
    <x v="1"/>
    <x v="1"/>
  </r>
  <r>
    <x v="231"/>
    <x v="231"/>
    <x v="2"/>
    <m/>
    <s v="Director"/>
    <n v="84688"/>
    <m/>
    <m/>
    <m/>
    <n v="3380"/>
    <n v="88068"/>
    <n v="23221"/>
    <n v="111289"/>
    <m/>
    <x v="1"/>
    <x v="1"/>
  </r>
  <r>
    <x v="231"/>
    <x v="231"/>
    <x v="2"/>
    <m/>
    <s v="Chief Executive"/>
    <n v="121091"/>
    <m/>
    <m/>
    <m/>
    <n v="5362"/>
    <n v="126453"/>
    <n v="33203"/>
    <n v="159656"/>
    <m/>
    <x v="2"/>
    <x v="1"/>
  </r>
  <r>
    <x v="232"/>
    <x v="232"/>
    <x v="9"/>
    <m/>
    <s v="Chief Executive"/>
    <n v="112262"/>
    <m/>
    <m/>
    <m/>
    <m/>
    <n v="112262"/>
    <n v="46422"/>
    <n v="158684"/>
    <m/>
    <x v="2"/>
    <x v="1"/>
  </r>
  <r>
    <x v="233"/>
    <x v="233"/>
    <x v="0"/>
    <m/>
    <s v="Executive Director"/>
    <n v="97546"/>
    <n v="963"/>
    <m/>
    <m/>
    <m/>
    <n v="98509"/>
    <n v="12096"/>
    <n v="110605"/>
    <m/>
    <x v="1"/>
    <x v="1"/>
  </r>
  <r>
    <x v="234"/>
    <x v="234"/>
    <x v="2"/>
    <m/>
    <s v="Strategic Director"/>
    <n v="91115"/>
    <m/>
    <m/>
    <m/>
    <m/>
    <n v="91115"/>
    <n v="21021"/>
    <n v="112136"/>
    <m/>
    <x v="1"/>
    <x v="1"/>
  </r>
  <r>
    <x v="234"/>
    <x v="234"/>
    <x v="2"/>
    <m/>
    <s v="Chief Executive"/>
    <n v="130634"/>
    <m/>
    <m/>
    <m/>
    <m/>
    <n v="130634"/>
    <n v="29654"/>
    <n v="160288"/>
    <m/>
    <x v="2"/>
    <x v="1"/>
  </r>
  <r>
    <x v="235"/>
    <x v="235"/>
    <x v="9"/>
    <m/>
    <s v="Borough Solicitor"/>
    <n v="88000"/>
    <m/>
    <m/>
    <m/>
    <m/>
    <n v="88000"/>
    <n v="15000"/>
    <n v="103000"/>
    <m/>
    <x v="1"/>
    <x v="1"/>
  </r>
  <r>
    <x v="235"/>
    <x v="235"/>
    <x v="9"/>
    <m/>
    <s v="Chief Executive"/>
    <n v="113000"/>
    <m/>
    <m/>
    <m/>
    <m/>
    <n v="113000"/>
    <n v="20000"/>
    <n v="133000"/>
    <m/>
    <x v="1"/>
    <x v="1"/>
  </r>
  <r>
    <x v="236"/>
    <x v="236"/>
    <x v="0"/>
    <m/>
    <s v="Executive Director — Operations"/>
    <n v="42324"/>
    <m/>
    <m/>
    <n v="68604"/>
    <m/>
    <n v="110928"/>
    <n v="2738"/>
    <n v="113666"/>
    <m/>
    <x v="1"/>
    <x v="1"/>
  </r>
  <r>
    <x v="237"/>
    <x v="237"/>
    <x v="2"/>
    <m/>
    <s v="Strategic Director"/>
    <n v="91115"/>
    <m/>
    <m/>
    <m/>
    <m/>
    <n v="91115"/>
    <n v="21021"/>
    <n v="112136"/>
    <m/>
    <x v="1"/>
    <x v="1"/>
  </r>
  <r>
    <x v="237"/>
    <x v="237"/>
    <x v="2"/>
    <m/>
    <s v="Chief Executive"/>
    <n v="130634"/>
    <m/>
    <m/>
    <m/>
    <m/>
    <n v="130634"/>
    <n v="29654"/>
    <n v="160288"/>
    <m/>
    <x v="2"/>
    <x v="1"/>
  </r>
  <r>
    <x v="238"/>
    <x v="238"/>
    <x v="4"/>
    <m/>
    <s v="Undisclosed "/>
    <n v="107500"/>
    <m/>
    <m/>
    <m/>
    <m/>
    <n v="107500"/>
    <m/>
    <n v="107500"/>
    <s v="All paid under £100,000"/>
    <x v="1"/>
    <x v="1"/>
  </r>
  <r>
    <x v="238"/>
    <x v="238"/>
    <x v="4"/>
    <m/>
    <s v="Executive Director of Borough Services"/>
    <n v="101246"/>
    <m/>
    <m/>
    <m/>
    <m/>
    <n v="101246"/>
    <n v="12984"/>
    <n v="114230"/>
    <m/>
    <x v="1"/>
    <x v="1"/>
  </r>
  <r>
    <x v="238"/>
    <x v="238"/>
    <x v="4"/>
    <m/>
    <s v="Executive Director of Finance and Resources"/>
    <n v="103821"/>
    <m/>
    <m/>
    <m/>
    <m/>
    <n v="103821"/>
    <n v="13996"/>
    <n v="117817"/>
    <m/>
    <x v="1"/>
    <x v="1"/>
  </r>
  <r>
    <x v="238"/>
    <x v="238"/>
    <x v="4"/>
    <m/>
    <s v="Chief Executive"/>
    <n v="143420"/>
    <m/>
    <m/>
    <m/>
    <m/>
    <n v="143420"/>
    <n v="21804"/>
    <n v="165224"/>
    <m/>
    <x v="2"/>
    <x v="1"/>
  </r>
  <r>
    <x v="239"/>
    <x v="239"/>
    <x v="0"/>
    <m/>
    <s v="undisclosed"/>
    <n v="122500"/>
    <m/>
    <m/>
    <m/>
    <m/>
    <n v="122500"/>
    <m/>
    <n v="122500"/>
    <m/>
    <x v="1"/>
    <x v="1"/>
  </r>
  <r>
    <x v="240"/>
    <x v="240"/>
    <x v="4"/>
    <m/>
    <s v="Executive Director (Operations)"/>
    <n v="110000"/>
    <m/>
    <m/>
    <m/>
    <m/>
    <n v="110000"/>
    <n v="2586"/>
    <n v="112586"/>
    <m/>
    <x v="1"/>
    <x v="1"/>
  </r>
  <r>
    <x v="240"/>
    <x v="240"/>
    <x v="4"/>
    <m/>
    <s v="Executive Director (Commercial)"/>
    <n v="103109"/>
    <m/>
    <m/>
    <m/>
    <m/>
    <n v="103109"/>
    <n v="13133"/>
    <n v="116242"/>
    <m/>
    <x v="1"/>
    <x v="1"/>
  </r>
  <r>
    <x v="240"/>
    <x v="240"/>
    <x v="4"/>
    <m/>
    <s v="Executive Director (Governance)"/>
    <n v="104421"/>
    <m/>
    <m/>
    <m/>
    <m/>
    <n v="104421"/>
    <n v="13743"/>
    <n v="118164"/>
    <s v="All paid under £100,000"/>
    <x v="1"/>
    <x v="1"/>
  </r>
  <r>
    <x v="240"/>
    <x v="240"/>
    <x v="4"/>
    <m/>
    <s v="Chief Executive"/>
    <n v="132066"/>
    <m/>
    <m/>
    <m/>
    <m/>
    <n v="132066"/>
    <n v="18622"/>
    <n v="150688"/>
    <m/>
    <x v="2"/>
    <x v="1"/>
  </r>
  <r>
    <x v="241"/>
    <x v="241"/>
    <x v="9"/>
    <m/>
    <s v="Deputy Chief Exec"/>
    <n v="89690"/>
    <m/>
    <m/>
    <m/>
    <m/>
    <n v="89690"/>
    <n v="13438"/>
    <n v="103128"/>
    <m/>
    <x v="1"/>
    <x v="1"/>
  </r>
  <r>
    <x v="241"/>
    <x v="241"/>
    <x v="9"/>
    <m/>
    <s v="Chief Executive"/>
    <n v="115451"/>
    <m/>
    <m/>
    <m/>
    <m/>
    <n v="115451"/>
    <n v="17036"/>
    <n v="132487"/>
    <m/>
    <x v="1"/>
    <x v="1"/>
  </r>
  <r>
    <x v="242"/>
    <x v="242"/>
    <x v="4"/>
    <m/>
    <s v="Chief Executive "/>
    <n v="108414"/>
    <m/>
    <m/>
    <m/>
    <m/>
    <n v="108414"/>
    <n v="15170"/>
    <n v="123584"/>
    <m/>
    <x v="1"/>
    <x v="1"/>
  </r>
  <r>
    <x v="242"/>
    <x v="242"/>
    <x v="4"/>
    <m/>
    <s v="Head of Revenue and Benefits "/>
    <n v="108133"/>
    <m/>
    <m/>
    <m/>
    <m/>
    <n v="108133"/>
    <n v="3548"/>
    <n v="111681"/>
    <m/>
    <x v="1"/>
    <x v="1"/>
  </r>
  <r>
    <x v="243"/>
    <x v="243"/>
    <x v="9"/>
    <m/>
    <s v="Chief Executive &amp; Growth Director"/>
    <n v="112211"/>
    <n v="214"/>
    <m/>
    <m/>
    <m/>
    <n v="112425"/>
    <n v="17729"/>
    <n v="130154"/>
    <m/>
    <x v="1"/>
    <x v="1"/>
  </r>
  <r>
    <x v="243"/>
    <x v="243"/>
    <x v="9"/>
    <m/>
    <s v="Deputy Chief Executive (0.80 FTE) *"/>
    <n v="73251"/>
    <n v="112"/>
    <m/>
    <n v="76093"/>
    <m/>
    <n v="149456"/>
    <n v="17841"/>
    <n v="167297"/>
    <m/>
    <x v="2"/>
    <x v="1"/>
  </r>
  <r>
    <x v="244"/>
    <x v="244"/>
    <x v="4"/>
    <m/>
    <s v="Director of Planning and Regulation"/>
    <n v="89784"/>
    <n v="411"/>
    <m/>
    <m/>
    <m/>
    <n v="90195"/>
    <n v="12960"/>
    <n v="103155"/>
    <m/>
    <x v="1"/>
    <x v="1"/>
  </r>
  <r>
    <x v="244"/>
    <x v="244"/>
    <x v="4"/>
    <m/>
    <s v="Managing Director of Fareham Housing"/>
    <n v="96417"/>
    <n v="186"/>
    <m/>
    <m/>
    <m/>
    <n v="96603"/>
    <n v="13595"/>
    <n v="110198"/>
    <s v="no data"/>
    <x v="1"/>
    <x v="1"/>
  </r>
  <r>
    <x v="244"/>
    <x v="244"/>
    <x v="4"/>
    <m/>
    <s v="Director of Finance and Resources"/>
    <n v="97617"/>
    <m/>
    <m/>
    <m/>
    <m/>
    <n v="97617"/>
    <n v="13895"/>
    <n v="111512"/>
    <m/>
    <x v="1"/>
    <x v="1"/>
  </r>
  <r>
    <x v="244"/>
    <x v="244"/>
    <x v="4"/>
    <m/>
    <s v="Chief Executive Officer"/>
    <n v="139786"/>
    <n v="298"/>
    <m/>
    <m/>
    <m/>
    <n v="140084"/>
    <n v="17979"/>
    <n v="158063"/>
    <m/>
    <x v="2"/>
    <x v="1"/>
  </r>
  <r>
    <x v="245"/>
    <x v="245"/>
    <x v="9"/>
    <m/>
    <s v="Chief Executive."/>
    <n v="105625"/>
    <m/>
    <m/>
    <m/>
    <m/>
    <n v="105625"/>
    <n v="15527"/>
    <n v="121152"/>
    <m/>
    <x v="1"/>
    <x v="1"/>
  </r>
  <r>
    <x v="246"/>
    <x v="246"/>
    <x v="4"/>
    <m/>
    <m/>
    <m/>
    <m/>
    <m/>
    <m/>
    <m/>
    <n v="0"/>
    <m/>
    <n v="0"/>
    <m/>
    <x v="0"/>
    <x v="1"/>
  </r>
  <r>
    <x v="247"/>
    <x v="247"/>
    <x v="4"/>
    <m/>
    <s v="Head of Resources"/>
    <n v="83894"/>
    <n v="1077"/>
    <m/>
    <m/>
    <m/>
    <n v="84971"/>
    <n v="19715"/>
    <n v="104686"/>
    <m/>
    <x v="1"/>
    <x v="1"/>
  </r>
  <r>
    <x v="247"/>
    <x v="247"/>
    <x v="4"/>
    <m/>
    <s v="Director of Public Health"/>
    <n v="97366"/>
    <m/>
    <m/>
    <m/>
    <m/>
    <n v="97366"/>
    <n v="13995"/>
    <n v="111361"/>
    <m/>
    <x v="1"/>
    <x v="1"/>
  </r>
  <r>
    <x v="247"/>
    <x v="247"/>
    <x v="4"/>
    <m/>
    <s v="Director of Regeneration"/>
    <n v="103087"/>
    <m/>
    <m/>
    <m/>
    <m/>
    <n v="103087"/>
    <n v="23579"/>
    <n v="126666"/>
    <m/>
    <x v="1"/>
    <x v="1"/>
  </r>
  <r>
    <x v="247"/>
    <x v="247"/>
    <x v="4"/>
    <m/>
    <s v="Director of Adult Social Services"/>
    <n v="106263"/>
    <m/>
    <m/>
    <m/>
    <m/>
    <n v="106263"/>
    <n v="24972"/>
    <n v="131235"/>
    <m/>
    <x v="1"/>
    <x v="1"/>
  </r>
  <r>
    <x v="247"/>
    <x v="247"/>
    <x v="4"/>
    <m/>
    <s v="Chief Executive"/>
    <n v="127513"/>
    <m/>
    <m/>
    <m/>
    <m/>
    <n v="127513"/>
    <n v="29965"/>
    <n v="157478"/>
    <m/>
    <x v="2"/>
    <x v="1"/>
  </r>
  <r>
    <x v="248"/>
    <x v="248"/>
    <x v="9"/>
    <m/>
    <s v="Chief Executive"/>
    <n v="108733"/>
    <n v="1814"/>
    <m/>
    <m/>
    <m/>
    <n v="110547"/>
    <n v="16854"/>
    <n v="127401"/>
    <m/>
    <x v="1"/>
    <x v="1"/>
  </r>
  <r>
    <x v="249"/>
    <x v="249"/>
    <x v="4"/>
    <m/>
    <s v="Joint Chief Executive"/>
    <n v="93337"/>
    <n v="3869"/>
    <m/>
    <m/>
    <m/>
    <n v="97206"/>
    <n v="13161"/>
    <n v="110367"/>
    <m/>
    <x v="1"/>
    <x v="1"/>
  </r>
  <r>
    <x v="249"/>
    <x v="249"/>
    <x v="4"/>
    <m/>
    <s v="Joint Chief Executive"/>
    <n v="94297"/>
    <n v="3869"/>
    <m/>
    <m/>
    <m/>
    <n v="98166"/>
    <n v="13295"/>
    <n v="111461"/>
    <m/>
    <x v="1"/>
    <x v="1"/>
  </r>
  <r>
    <x v="250"/>
    <x v="250"/>
    <x v="5"/>
    <m/>
    <s v="undisclosed "/>
    <n v="102500"/>
    <m/>
    <m/>
    <m/>
    <m/>
    <n v="102500"/>
    <m/>
    <n v="102500"/>
    <s v="Non senior employee, figure excluding pensions"/>
    <x v="1"/>
    <x v="1"/>
  </r>
  <r>
    <x v="250"/>
    <x v="250"/>
    <x v="5"/>
    <m/>
    <s v="undisclosed "/>
    <n v="112500"/>
    <m/>
    <m/>
    <m/>
    <m/>
    <n v="112500"/>
    <m/>
    <n v="112500"/>
    <s v="Non senior employee, figure excluding pensions"/>
    <x v="1"/>
    <x v="1"/>
  </r>
  <r>
    <x v="250"/>
    <x v="250"/>
    <x v="5"/>
    <m/>
    <s v="undisclosed "/>
    <n v="112500"/>
    <m/>
    <m/>
    <m/>
    <m/>
    <n v="112500"/>
    <m/>
    <n v="112500"/>
    <s v="Non senior employee, figure excluding pensions"/>
    <x v="1"/>
    <x v="1"/>
  </r>
  <r>
    <x v="250"/>
    <x v="250"/>
    <x v="5"/>
    <m/>
    <s v="undisclosed "/>
    <n v="112500"/>
    <m/>
    <m/>
    <m/>
    <m/>
    <n v="112500"/>
    <m/>
    <n v="112500"/>
    <s v="Non senior employee, figure excluding pensions"/>
    <x v="1"/>
    <x v="1"/>
  </r>
  <r>
    <x v="250"/>
    <x v="250"/>
    <x v="5"/>
    <m/>
    <s v="undisclosed "/>
    <n v="112500"/>
    <m/>
    <m/>
    <m/>
    <m/>
    <n v="112500"/>
    <m/>
    <n v="112500"/>
    <m/>
    <x v="1"/>
    <x v="1"/>
  </r>
  <r>
    <x v="250"/>
    <x v="250"/>
    <x v="5"/>
    <m/>
    <s v="undisclosed "/>
    <n v="112500"/>
    <m/>
    <m/>
    <m/>
    <m/>
    <n v="112500"/>
    <m/>
    <n v="112500"/>
    <m/>
    <x v="1"/>
    <x v="1"/>
  </r>
  <r>
    <x v="250"/>
    <x v="250"/>
    <x v="5"/>
    <m/>
    <s v="undisclosed "/>
    <n v="112500"/>
    <m/>
    <m/>
    <m/>
    <m/>
    <n v="112500"/>
    <m/>
    <n v="112500"/>
    <m/>
    <x v="1"/>
    <x v="1"/>
  </r>
  <r>
    <x v="250"/>
    <x v="250"/>
    <x v="5"/>
    <m/>
    <s v="undisclosed "/>
    <n v="112500"/>
    <m/>
    <m/>
    <m/>
    <m/>
    <n v="112500"/>
    <m/>
    <n v="112500"/>
    <s v="Non senior employee, figure excluding pensions"/>
    <x v="1"/>
    <x v="1"/>
  </r>
  <r>
    <x v="250"/>
    <x v="250"/>
    <x v="5"/>
    <s v="Terry Collins"/>
    <s v="Chief Executive"/>
    <n v="188719"/>
    <m/>
    <m/>
    <m/>
    <m/>
    <n v="188719"/>
    <m/>
    <n v="188719"/>
    <m/>
    <x v="2"/>
    <x v="1"/>
  </r>
  <r>
    <x v="250"/>
    <x v="250"/>
    <x v="5"/>
    <m/>
    <s v="Corporate Director - Resources "/>
    <n v="142814"/>
    <m/>
    <m/>
    <m/>
    <m/>
    <n v="142814"/>
    <n v="23850"/>
    <n v="166664"/>
    <m/>
    <x v="2"/>
    <x v="1"/>
  </r>
  <r>
    <x v="250"/>
    <x v="250"/>
    <x v="5"/>
    <m/>
    <s v="Corporate Director - Children and Young Peoples Services "/>
    <n v="143954"/>
    <m/>
    <m/>
    <m/>
    <m/>
    <n v="143954"/>
    <m/>
    <n v="143954"/>
    <m/>
    <x v="1"/>
    <x v="1"/>
  </r>
  <r>
    <x v="250"/>
    <x v="250"/>
    <x v="5"/>
    <m/>
    <s v="Corporate Director - Adult and Health Services"/>
    <n v="142814"/>
    <n v="46"/>
    <m/>
    <m/>
    <m/>
    <n v="142860"/>
    <n v="23850"/>
    <n v="166710"/>
    <m/>
    <x v="2"/>
    <x v="1"/>
  </r>
  <r>
    <x v="250"/>
    <x v="250"/>
    <x v="5"/>
    <m/>
    <s v="Corporate Director - Regeneration and Local Services"/>
    <n v="142814"/>
    <m/>
    <m/>
    <m/>
    <m/>
    <n v="142814"/>
    <n v="23850"/>
    <n v="166664"/>
    <m/>
    <x v="2"/>
    <x v="1"/>
  </r>
  <r>
    <x v="250"/>
    <x v="250"/>
    <x v="5"/>
    <m/>
    <s v="Director - Transformation and Partnerships"/>
    <n v="122412"/>
    <m/>
    <m/>
    <m/>
    <m/>
    <n v="122412"/>
    <n v="20443"/>
    <n v="142855"/>
    <m/>
    <x v="1"/>
    <x v="1"/>
  </r>
  <r>
    <x v="250"/>
    <x v="250"/>
    <x v="5"/>
    <m/>
    <s v="undisclosed "/>
    <n v="122500"/>
    <m/>
    <m/>
    <m/>
    <m/>
    <n v="122500"/>
    <m/>
    <n v="122500"/>
    <m/>
    <x v="1"/>
    <x v="1"/>
  </r>
  <r>
    <x v="250"/>
    <x v="250"/>
    <x v="5"/>
    <m/>
    <s v="undisclosed "/>
    <n v="132500"/>
    <m/>
    <m/>
    <m/>
    <m/>
    <n v="132500"/>
    <m/>
    <n v="132500"/>
    <m/>
    <x v="1"/>
    <x v="1"/>
  </r>
  <r>
    <x v="250"/>
    <x v="250"/>
    <x v="5"/>
    <m/>
    <s v="undisclosed "/>
    <n v="132500"/>
    <m/>
    <m/>
    <m/>
    <m/>
    <n v="132500"/>
    <m/>
    <n v="132500"/>
    <m/>
    <x v="1"/>
    <x v="1"/>
  </r>
  <r>
    <x v="251"/>
    <x v="251"/>
    <x v="9"/>
    <m/>
    <s v="Executive Director and Head of Paid Service "/>
    <n v="97200"/>
    <n v="2100"/>
    <m/>
    <m/>
    <m/>
    <n v="99300"/>
    <n v="14200"/>
    <n v="113500"/>
    <m/>
    <x v="1"/>
    <x v="1"/>
  </r>
  <r>
    <x v="252"/>
    <x v="252"/>
    <x v="4"/>
    <m/>
    <s v="Executive Director - Operations"/>
    <n v="110000"/>
    <m/>
    <m/>
    <m/>
    <m/>
    <n v="110000"/>
    <n v="2585"/>
    <n v="112585"/>
    <m/>
    <x v="1"/>
    <x v="1"/>
  </r>
  <r>
    <x v="252"/>
    <x v="252"/>
    <x v="4"/>
    <m/>
    <s v="Executive Director - Commercial"/>
    <n v="103109"/>
    <m/>
    <m/>
    <m/>
    <m/>
    <n v="103109"/>
    <n v="13133"/>
    <n v="116242"/>
    <m/>
    <x v="1"/>
    <x v="1"/>
  </r>
  <r>
    <x v="252"/>
    <x v="252"/>
    <x v="4"/>
    <m/>
    <s v="Executive Director - Governance"/>
    <n v="104421"/>
    <m/>
    <m/>
    <m/>
    <m/>
    <n v="104421"/>
    <n v="13743"/>
    <n v="118164"/>
    <m/>
    <x v="1"/>
    <x v="1"/>
  </r>
  <r>
    <x v="252"/>
    <x v="252"/>
    <x v="4"/>
    <m/>
    <s v="Chief Executive"/>
    <n v="132066"/>
    <m/>
    <m/>
    <m/>
    <m/>
    <n v="132066"/>
    <n v="18621"/>
    <n v="150687"/>
    <m/>
    <x v="2"/>
    <x v="1"/>
  </r>
  <r>
    <x v="253"/>
    <x v="253"/>
    <x v="6"/>
    <m/>
    <s v="Head of Finance and Performance (Deputy Section 151 Officer)"/>
    <n v="77400"/>
    <m/>
    <m/>
    <m/>
    <m/>
    <n v="77400"/>
    <n v="23095"/>
    <n v="100495"/>
    <m/>
    <x v="1"/>
    <x v="1"/>
  </r>
  <r>
    <x v="253"/>
    <x v="253"/>
    <x v="6"/>
    <m/>
    <s v="Best4Business Programme Director"/>
    <n v="77712"/>
    <n v="5"/>
    <m/>
    <m/>
    <m/>
    <n v="77717"/>
    <n v="23095"/>
    <n v="100812"/>
    <s v="No known pension contributions"/>
    <x v="1"/>
    <x v="1"/>
  </r>
  <r>
    <x v="253"/>
    <x v="253"/>
    <x v="6"/>
    <m/>
    <s v="Head of Rural and Structural Economy"/>
    <n v="77835"/>
    <m/>
    <m/>
    <m/>
    <m/>
    <n v="77835"/>
    <n v="23740"/>
    <n v="101575"/>
    <m/>
    <x v="1"/>
    <x v="1"/>
  </r>
  <r>
    <x v="253"/>
    <x v="253"/>
    <x v="6"/>
    <m/>
    <s v="undisclosed "/>
    <n v="102500"/>
    <m/>
    <m/>
    <m/>
    <m/>
    <n v="102500"/>
    <m/>
    <n v="102500"/>
    <m/>
    <x v="1"/>
    <x v="1"/>
  </r>
  <r>
    <x v="253"/>
    <x v="253"/>
    <x v="6"/>
    <m/>
    <s v="Chief Information Officer / Head of ICT Shared Services"/>
    <n v="80721"/>
    <m/>
    <m/>
    <m/>
    <m/>
    <n v="80721"/>
    <n v="24620"/>
    <n v="105341"/>
    <m/>
    <x v="1"/>
    <x v="1"/>
  </r>
  <r>
    <x v="253"/>
    <x v="253"/>
    <x v="6"/>
    <m/>
    <s v="Director of Public Health"/>
    <n v="94741"/>
    <m/>
    <m/>
    <m/>
    <m/>
    <n v="94741"/>
    <n v="13624"/>
    <n v="108365"/>
    <m/>
    <x v="1"/>
    <x v="1"/>
  </r>
  <r>
    <x v="253"/>
    <x v="253"/>
    <x v="6"/>
    <m/>
    <s v="Director of Prevention and Support"/>
    <n v="84490"/>
    <n v="5"/>
    <m/>
    <m/>
    <m/>
    <n v="84495"/>
    <n v="25769"/>
    <n v="110264"/>
    <m/>
    <x v="1"/>
    <x v="1"/>
  </r>
  <r>
    <x v="253"/>
    <x v="253"/>
    <x v="6"/>
    <m/>
    <s v="Director of Education and 14-19 Skills"/>
    <n v="84719"/>
    <n v="106"/>
    <m/>
    <m/>
    <m/>
    <n v="84825"/>
    <n v="25839"/>
    <n v="110664"/>
    <m/>
    <x v="1"/>
    <x v="1"/>
  </r>
  <r>
    <x v="253"/>
    <x v="253"/>
    <x v="6"/>
    <m/>
    <s v="Acting Strategic Director of Adult Social Care and Health"/>
    <n v="111312"/>
    <m/>
    <m/>
    <m/>
    <m/>
    <n v="111312"/>
    <m/>
    <n v="111312"/>
    <m/>
    <x v="1"/>
    <x v="1"/>
  </r>
  <r>
    <x v="253"/>
    <x v="253"/>
    <x v="6"/>
    <m/>
    <s v="Acting Director of Legal Services and Interim Monitoring Officer"/>
    <n v="92129"/>
    <m/>
    <m/>
    <m/>
    <m/>
    <n v="92129"/>
    <n v="27550"/>
    <n v="119679"/>
    <m/>
    <x v="1"/>
    <x v="1"/>
  </r>
  <r>
    <x v="253"/>
    <x v="253"/>
    <x v="6"/>
    <m/>
    <s v="Director of Infrastructure and Highways"/>
    <n v="91776"/>
    <n v="63"/>
    <m/>
    <m/>
    <m/>
    <n v="91839"/>
    <n v="27992"/>
    <n v="119831"/>
    <s v="No known pension contributions"/>
    <x v="1"/>
    <x v="1"/>
  </r>
  <r>
    <x v="253"/>
    <x v="253"/>
    <x v="6"/>
    <m/>
    <s v="Deputy Director of Children's Services and Director of Children's Social Care"/>
    <n v="95909"/>
    <n v="122"/>
    <m/>
    <m/>
    <m/>
    <n v="96031"/>
    <n v="29252"/>
    <n v="125283"/>
    <m/>
    <x v="1"/>
    <x v="1"/>
  </r>
  <r>
    <x v="253"/>
    <x v="253"/>
    <x v="6"/>
    <m/>
    <s v="Interim Executive Director of Corporate Services - Section 151 Officer (from 25th April 2017)"/>
    <n v="125862"/>
    <m/>
    <m/>
    <m/>
    <m/>
    <n v="125862"/>
    <m/>
    <n v="125862"/>
    <m/>
    <x v="1"/>
    <x v="1"/>
  </r>
  <r>
    <x v="253"/>
    <x v="253"/>
    <x v="6"/>
    <m/>
    <s v="Director of Planning and Sustainable Development"/>
    <n v="99833"/>
    <n v="141"/>
    <m/>
    <m/>
    <m/>
    <n v="99974"/>
    <n v="30449"/>
    <n v="130423"/>
    <m/>
    <x v="1"/>
    <x v="1"/>
  </r>
  <r>
    <x v="253"/>
    <x v="253"/>
    <x v="6"/>
    <m/>
    <s v="Acting Executive Director of People"/>
    <n v="128135"/>
    <n v="184"/>
    <m/>
    <m/>
    <m/>
    <n v="128319"/>
    <n v="38837"/>
    <n v="167156"/>
    <m/>
    <x v="2"/>
    <x v="1"/>
  </r>
  <r>
    <x v="253"/>
    <x v="253"/>
    <x v="6"/>
    <m/>
    <s v="Deputy Chief Executive and Executive Director of Place"/>
    <n v="138035"/>
    <n v="85"/>
    <m/>
    <m/>
    <m/>
    <n v="138120"/>
    <n v="41857"/>
    <n v="179977"/>
    <m/>
    <x v="2"/>
    <x v="1"/>
  </r>
  <r>
    <x v="253"/>
    <x v="253"/>
    <x v="6"/>
    <m/>
    <s v="Chief Operating Officer (Section 151 Officer)"/>
    <n v="138013"/>
    <n v="79"/>
    <m/>
    <m/>
    <m/>
    <n v="138092"/>
    <n v="41941"/>
    <n v="180033"/>
    <m/>
    <x v="2"/>
    <x v="1"/>
  </r>
  <r>
    <x v="253"/>
    <x v="253"/>
    <x v="6"/>
    <s v="Mike Suarez"/>
    <s v="Chief Executive – "/>
    <n v="158015"/>
    <n v="3"/>
    <m/>
    <m/>
    <m/>
    <n v="158018"/>
    <n v="48195"/>
    <n v="206213"/>
    <m/>
    <x v="2"/>
    <x v="1"/>
  </r>
  <r>
    <x v="253"/>
    <x v="253"/>
    <x v="6"/>
    <s v="Kath O’Dwyer"/>
    <s v="Acting Chief Executive – "/>
    <n v="171254"/>
    <n v="7"/>
    <m/>
    <m/>
    <m/>
    <n v="171261"/>
    <n v="52233"/>
    <n v="223494"/>
    <m/>
    <x v="2"/>
    <x v="1"/>
  </r>
  <r>
    <x v="254"/>
    <x v="254"/>
    <x v="9"/>
    <m/>
    <s v="Chief Executive "/>
    <n v="28196"/>
    <n v="90"/>
    <m/>
    <n v="173091"/>
    <m/>
    <n v="201377"/>
    <n v="4117"/>
    <n v="205494"/>
    <m/>
    <x v="2"/>
    <x v="1"/>
  </r>
  <r>
    <x v="254"/>
    <x v="254"/>
    <x v="9"/>
    <m/>
    <s v="Deputy Chief Executive "/>
    <n v="98583"/>
    <n v="788"/>
    <m/>
    <m/>
    <m/>
    <n v="99371"/>
    <n v="14393"/>
    <n v="113764"/>
    <m/>
    <x v="1"/>
    <x v="1"/>
  </r>
  <r>
    <x v="254"/>
    <x v="254"/>
    <x v="9"/>
    <m/>
    <s v="Business Lead/Director"/>
    <n v="88221"/>
    <m/>
    <m/>
    <m/>
    <m/>
    <n v="88221"/>
    <n v="12880"/>
    <n v="101101"/>
    <m/>
    <x v="1"/>
    <x v="1"/>
  </r>
  <r>
    <x v="255"/>
    <x v="255"/>
    <x v="4"/>
    <m/>
    <s v="undisclosed "/>
    <n v="102500"/>
    <m/>
    <m/>
    <m/>
    <m/>
    <n v="102500"/>
    <m/>
    <n v="102500"/>
    <m/>
    <x v="1"/>
    <x v="1"/>
  </r>
  <r>
    <x v="255"/>
    <x v="255"/>
    <x v="4"/>
    <m/>
    <s v="Chief Executive"/>
    <n v="128543"/>
    <m/>
    <m/>
    <m/>
    <m/>
    <n v="128543"/>
    <n v="15969"/>
    <n v="144512"/>
    <m/>
    <x v="1"/>
    <x v="1"/>
  </r>
  <r>
    <x v="256"/>
    <x v="256"/>
    <x v="6"/>
    <m/>
    <s v="Director of Integrated Early Support"/>
    <n v="80717"/>
    <m/>
    <m/>
    <m/>
    <m/>
    <n v="80717"/>
    <n v="19398"/>
    <n v="100115"/>
    <m/>
    <x v="1"/>
    <x v="1"/>
  </r>
  <r>
    <x v="256"/>
    <x v="256"/>
    <x v="6"/>
    <m/>
    <s v="undisclosed "/>
    <n v="102500"/>
    <m/>
    <m/>
    <m/>
    <m/>
    <n v="102500"/>
    <m/>
    <n v="102500"/>
    <m/>
    <x v="1"/>
    <x v="1"/>
  </r>
  <r>
    <x v="256"/>
    <x v="256"/>
    <x v="6"/>
    <m/>
    <s v="undisclosed "/>
    <n v="102500"/>
    <m/>
    <m/>
    <m/>
    <m/>
    <n v="102500"/>
    <m/>
    <n v="102500"/>
    <m/>
    <x v="1"/>
    <x v="1"/>
  </r>
  <r>
    <x v="256"/>
    <x v="256"/>
    <x v="6"/>
    <m/>
    <s v="undisclosed "/>
    <n v="112500"/>
    <m/>
    <m/>
    <m/>
    <m/>
    <n v="112500"/>
    <m/>
    <n v="112500"/>
    <m/>
    <x v="1"/>
    <x v="1"/>
  </r>
  <r>
    <x v="256"/>
    <x v="256"/>
    <x v="6"/>
    <m/>
    <s v="Director of Place Operations"/>
    <n v="92882"/>
    <m/>
    <m/>
    <m/>
    <m/>
    <n v="92882"/>
    <n v="22570"/>
    <n v="115452"/>
    <m/>
    <x v="1"/>
    <x v="1"/>
  </r>
  <r>
    <x v="256"/>
    <x v="256"/>
    <x v="6"/>
    <m/>
    <s v="Director of Public Services Reform"/>
    <n v="93061"/>
    <m/>
    <m/>
    <m/>
    <m/>
    <n v="93061"/>
    <n v="22614"/>
    <n v="115675"/>
    <m/>
    <x v="1"/>
    <x v="1"/>
  </r>
  <r>
    <x v="256"/>
    <x v="256"/>
    <x v="6"/>
    <m/>
    <s v="Director of Education"/>
    <n v="94835"/>
    <m/>
    <m/>
    <m/>
    <m/>
    <n v="94835"/>
    <n v="22655"/>
    <n v="117490"/>
    <m/>
    <x v="1"/>
    <x v="1"/>
  </r>
  <r>
    <x v="256"/>
    <x v="256"/>
    <x v="6"/>
    <m/>
    <s v="Director of Commissioning People"/>
    <n v="94690"/>
    <m/>
    <m/>
    <m/>
    <m/>
    <n v="94690"/>
    <n v="22888"/>
    <n v="117578"/>
    <m/>
    <x v="1"/>
    <x v="1"/>
  </r>
  <r>
    <x v="256"/>
    <x v="256"/>
    <x v="6"/>
    <m/>
    <s v="Director of Place Commissioning and Commercial Management"/>
    <n v="94640"/>
    <m/>
    <m/>
    <m/>
    <m/>
    <n v="94640"/>
    <n v="22983"/>
    <n v="117623"/>
    <m/>
    <x v="1"/>
    <x v="1"/>
  </r>
  <r>
    <x v="256"/>
    <x v="256"/>
    <x v="6"/>
    <m/>
    <s v="Director of Children's Social Care"/>
    <n v="94708"/>
    <m/>
    <m/>
    <m/>
    <m/>
    <n v="94708"/>
    <n v="22983"/>
    <n v="117691"/>
    <m/>
    <x v="1"/>
    <x v="1"/>
  </r>
  <r>
    <x v="256"/>
    <x v="256"/>
    <x v="6"/>
    <m/>
    <s v="Deputy Chief Executive - People"/>
    <n v="128941"/>
    <m/>
    <m/>
    <m/>
    <m/>
    <n v="128941"/>
    <n v="31296"/>
    <n v="160237"/>
    <s v="All paid under £100,000"/>
    <x v="2"/>
    <x v="1"/>
  </r>
  <r>
    <x v="256"/>
    <x v="256"/>
    <x v="6"/>
    <m/>
    <s v="Deputy Chief Executive - Places"/>
    <n v="129238"/>
    <m/>
    <m/>
    <m/>
    <m/>
    <n v="129238"/>
    <n v="31226"/>
    <n v="160464"/>
    <m/>
    <x v="2"/>
    <x v="1"/>
  </r>
  <r>
    <x v="256"/>
    <x v="256"/>
    <x v="6"/>
    <s v="Mrs S Brousas"/>
    <s v="Director of Professional Services - Post removed 12/31/2017"/>
    <n v="158643"/>
    <m/>
    <m/>
    <m/>
    <m/>
    <n v="158643"/>
    <n v="15758"/>
    <n v="174401"/>
    <m/>
    <x v="2"/>
    <x v="1"/>
  </r>
  <r>
    <x v="256"/>
    <x v="256"/>
    <x v="6"/>
    <s v="Mr G Meehan"/>
    <s v="Chief Executive"/>
    <n v="150715"/>
    <m/>
    <m/>
    <m/>
    <m/>
    <n v="150715"/>
    <n v="36606"/>
    <n v="187321"/>
    <m/>
    <x v="2"/>
    <x v="1"/>
  </r>
  <r>
    <x v="257"/>
    <x v="257"/>
    <x v="9"/>
    <m/>
    <m/>
    <m/>
    <m/>
    <m/>
    <m/>
    <m/>
    <n v="0"/>
    <m/>
    <n v="0"/>
    <m/>
    <x v="0"/>
    <x v="1"/>
  </r>
  <r>
    <x v="258"/>
    <x v="258"/>
    <x v="4"/>
    <m/>
    <s v="Corporate Director"/>
    <n v="93833"/>
    <n v="317"/>
    <m/>
    <m/>
    <m/>
    <n v="94150"/>
    <n v="17563"/>
    <n v="111713"/>
    <m/>
    <x v="1"/>
    <x v="1"/>
  </r>
  <r>
    <x v="258"/>
    <x v="258"/>
    <x v="4"/>
    <m/>
    <s v="Chief Executive"/>
    <n v="105486"/>
    <m/>
    <m/>
    <m/>
    <m/>
    <n v="105486"/>
    <n v="21203"/>
    <n v="126689"/>
    <m/>
    <x v="1"/>
    <x v="1"/>
  </r>
  <r>
    <x v="259"/>
    <x v="259"/>
    <x v="8"/>
    <m/>
    <s v="Head of Human Resource and Development"/>
    <n v="88420"/>
    <m/>
    <m/>
    <m/>
    <m/>
    <n v="88420"/>
    <n v="13086"/>
    <n v="101506"/>
    <m/>
    <x v="1"/>
    <x v="1"/>
  </r>
  <r>
    <x v="259"/>
    <x v="259"/>
    <x v="8"/>
    <m/>
    <s v="undisclosed "/>
    <n v="107500"/>
    <m/>
    <m/>
    <m/>
    <m/>
    <n v="107500"/>
    <m/>
    <n v="107500"/>
    <m/>
    <x v="1"/>
    <x v="1"/>
  </r>
  <r>
    <x v="259"/>
    <x v="259"/>
    <x v="8"/>
    <m/>
    <s v="Head of Legal and Democratic Services, Monitoring Officer"/>
    <n v="99503"/>
    <m/>
    <m/>
    <m/>
    <m/>
    <n v="99503"/>
    <n v="14726"/>
    <n v="114229"/>
    <m/>
    <x v="1"/>
    <x v="1"/>
  </r>
  <r>
    <x v="259"/>
    <x v="259"/>
    <x v="8"/>
    <m/>
    <s v="Head of Finance, Governance &amp; Assurance"/>
    <n v="99503"/>
    <m/>
    <m/>
    <m/>
    <m/>
    <n v="99503"/>
    <n v="14726"/>
    <n v="114229"/>
    <m/>
    <x v="1"/>
    <x v="1"/>
  </r>
  <r>
    <x v="259"/>
    <x v="259"/>
    <x v="8"/>
    <m/>
    <s v="Director of Adult Services"/>
    <n v="100928"/>
    <m/>
    <m/>
    <m/>
    <m/>
    <n v="100928"/>
    <n v="14937"/>
    <n v="115865"/>
    <m/>
    <x v="1"/>
    <x v="1"/>
  </r>
  <r>
    <x v="259"/>
    <x v="259"/>
    <x v="8"/>
    <m/>
    <s v="Director of Children's Services"/>
    <n v="100928"/>
    <m/>
    <m/>
    <m/>
    <m/>
    <n v="100928"/>
    <n v="14937"/>
    <n v="115865"/>
    <m/>
    <x v="1"/>
    <x v="1"/>
  </r>
  <r>
    <x v="259"/>
    <x v="259"/>
    <x v="8"/>
    <m/>
    <s v="Director of Place and Enterpise"/>
    <n v="100928"/>
    <m/>
    <m/>
    <m/>
    <m/>
    <n v="100928"/>
    <n v="14937"/>
    <n v="115865"/>
    <m/>
    <x v="1"/>
    <x v="1"/>
  </r>
  <r>
    <x v="259"/>
    <x v="259"/>
    <x v="8"/>
    <m/>
    <s v="Director of Public Health"/>
    <n v="102440"/>
    <m/>
    <m/>
    <m/>
    <m/>
    <n v="102440"/>
    <n v="14731"/>
    <n v="117171"/>
    <m/>
    <x v="1"/>
    <x v="1"/>
  </r>
  <r>
    <x v="259"/>
    <x v="259"/>
    <x v="8"/>
    <m/>
    <s v="Chief Executive"/>
    <n v="128496"/>
    <m/>
    <m/>
    <m/>
    <m/>
    <n v="128496"/>
    <n v="19017"/>
    <n v="147513"/>
    <m/>
    <x v="1"/>
    <x v="1"/>
  </r>
  <r>
    <x v="260"/>
    <x v="260"/>
    <x v="9"/>
    <m/>
    <s v="Executive Director Head of Paid Service"/>
    <n v="92231"/>
    <n v="1542"/>
    <m/>
    <m/>
    <m/>
    <n v="93773"/>
    <n v="11660"/>
    <n v="105433"/>
    <m/>
    <x v="1"/>
    <x v="1"/>
  </r>
  <r>
    <x v="261"/>
    <x v="261"/>
    <x v="4"/>
    <m/>
    <s v="Corporate Director"/>
    <n v="101000"/>
    <n v="6000"/>
    <m/>
    <m/>
    <m/>
    <n v="107000"/>
    <n v="14000"/>
    <n v="121000"/>
    <s v="Non senior employee, figure excluding pensions"/>
    <x v="1"/>
    <x v="1"/>
  </r>
  <r>
    <x v="261"/>
    <x v="261"/>
    <x v="4"/>
    <m/>
    <s v="Corporate Director"/>
    <n v="101000"/>
    <n v="9000"/>
    <m/>
    <m/>
    <m/>
    <n v="110000"/>
    <n v="14000"/>
    <n v="124000"/>
    <m/>
    <x v="1"/>
    <x v="1"/>
  </r>
  <r>
    <x v="261"/>
    <x v="261"/>
    <x v="4"/>
    <m/>
    <s v="Chief Executive"/>
    <n v="138000"/>
    <n v="9000"/>
    <m/>
    <m/>
    <m/>
    <n v="147000"/>
    <n v="19000"/>
    <n v="166000"/>
    <m/>
    <x v="2"/>
    <x v="1"/>
  </r>
  <r>
    <x v="262"/>
    <x v="262"/>
    <x v="9"/>
    <m/>
    <s v="undisclosed "/>
    <n v="102500"/>
    <m/>
    <m/>
    <m/>
    <m/>
    <n v="102500"/>
    <m/>
    <n v="102500"/>
    <m/>
    <x v="1"/>
    <x v="1"/>
  </r>
  <r>
    <x v="262"/>
    <x v="262"/>
    <x v="9"/>
    <m/>
    <s v="Service Director (Resilient Cornwall) and Chief Fire Officer"/>
    <n v="104900"/>
    <m/>
    <m/>
    <m/>
    <m/>
    <n v="104900"/>
    <m/>
    <n v="104900"/>
    <m/>
    <x v="1"/>
    <x v="1"/>
  </r>
  <r>
    <x v="262"/>
    <x v="262"/>
    <x v="9"/>
    <m/>
    <s v="undisclosed "/>
    <n v="112500"/>
    <m/>
    <m/>
    <m/>
    <m/>
    <n v="112500"/>
    <m/>
    <n v="112500"/>
    <m/>
    <x v="1"/>
    <x v="1"/>
  </r>
  <r>
    <x v="262"/>
    <x v="262"/>
    <x v="9"/>
    <m/>
    <s v="Acting Service Director for Wellbeing and Public Health"/>
    <n v="101402"/>
    <n v="1702"/>
    <m/>
    <m/>
    <m/>
    <n v="103104"/>
    <n v="14582"/>
    <n v="117686"/>
    <m/>
    <x v="1"/>
    <x v="1"/>
  </r>
  <r>
    <x v="262"/>
    <x v="262"/>
    <x v="9"/>
    <m/>
    <s v="undisclosed "/>
    <n v="127500"/>
    <m/>
    <m/>
    <m/>
    <m/>
    <n v="127500"/>
    <m/>
    <n v="127500"/>
    <m/>
    <x v="1"/>
    <x v="1"/>
  </r>
  <r>
    <x v="262"/>
    <x v="262"/>
    <x v="9"/>
    <m/>
    <s v="Chief Operating Officer"/>
    <n v="133276"/>
    <m/>
    <m/>
    <m/>
    <m/>
    <n v="133276"/>
    <n v="23323"/>
    <n v="156599"/>
    <m/>
    <x v="2"/>
    <x v="1"/>
  </r>
  <r>
    <x v="262"/>
    <x v="262"/>
    <x v="9"/>
    <m/>
    <s v="Service Director for Assurance "/>
    <n v="162953"/>
    <n v="4024"/>
    <m/>
    <m/>
    <m/>
    <n v="166977"/>
    <n v="1530"/>
    <n v="168507"/>
    <m/>
    <x v="2"/>
    <x v="1"/>
  </r>
  <r>
    <x v="262"/>
    <x v="262"/>
    <x v="9"/>
    <m/>
    <s v="Strategic Director for Economic Growth and Development"/>
    <n v="142021"/>
    <n v="6034"/>
    <m/>
    <m/>
    <m/>
    <n v="148055"/>
    <n v="20688"/>
    <n v="168743"/>
    <m/>
    <x v="2"/>
    <x v="1"/>
  </r>
  <r>
    <x v="262"/>
    <x v="262"/>
    <x v="9"/>
    <m/>
    <s v="Strategic Director for Neighbourhoods"/>
    <n v="142814"/>
    <n v="1144"/>
    <m/>
    <m/>
    <m/>
    <n v="143958"/>
    <n v="24992"/>
    <n v="168950"/>
    <s v="No known pension contributions"/>
    <x v="2"/>
    <x v="1"/>
  </r>
  <r>
    <x v="262"/>
    <x v="262"/>
    <x v="9"/>
    <m/>
    <s v="Strategic Director for Children, Families and Adults"/>
    <n v="142814"/>
    <n v="2621"/>
    <m/>
    <m/>
    <m/>
    <n v="145435"/>
    <n v="24992"/>
    <n v="170427"/>
    <m/>
    <x v="2"/>
    <x v="1"/>
  </r>
  <r>
    <x v="262"/>
    <x v="262"/>
    <x v="9"/>
    <m/>
    <s v="Chief Executive"/>
    <n v="173417"/>
    <m/>
    <m/>
    <m/>
    <m/>
    <n v="173417"/>
    <n v="30348"/>
    <n v="203765"/>
    <m/>
    <x v="2"/>
    <x v="1"/>
  </r>
  <r>
    <x v="263"/>
    <x v="263"/>
    <x v="9"/>
    <m/>
    <s v="Strategic Director – Finance"/>
    <n v="92829"/>
    <m/>
    <m/>
    <m/>
    <n v="1487"/>
    <n v="94316"/>
    <n v="14110"/>
    <n v="108426"/>
    <m/>
    <x v="1"/>
    <x v="1"/>
  </r>
  <r>
    <x v="263"/>
    <x v="263"/>
    <x v="9"/>
    <m/>
    <s v="Strategic Director – Growth and Economy"/>
    <n v="92829"/>
    <m/>
    <m/>
    <m/>
    <n v="3372"/>
    <n v="96201"/>
    <n v="14110"/>
    <n v="110311"/>
    <m/>
    <x v="1"/>
    <x v="1"/>
  </r>
  <r>
    <x v="264"/>
    <x v="264"/>
    <x v="4"/>
    <m/>
    <s v="Strategic Director: Resources"/>
    <n v="87000"/>
    <n v="1000"/>
    <m/>
    <m/>
    <m/>
    <n v="88000"/>
    <n v="12000"/>
    <n v="100000"/>
    <m/>
    <x v="1"/>
    <x v="1"/>
  </r>
  <r>
    <x v="264"/>
    <x v="264"/>
    <x v="4"/>
    <m/>
    <s v="Strategic Director: Services"/>
    <n v="86000"/>
    <n v="4000"/>
    <m/>
    <m/>
    <m/>
    <n v="90000"/>
    <n v="12000"/>
    <n v="102000"/>
    <m/>
    <x v="1"/>
    <x v="1"/>
  </r>
  <r>
    <x v="264"/>
    <x v="264"/>
    <x v="4"/>
    <m/>
    <s v="undisclosed "/>
    <n v="107500"/>
    <m/>
    <m/>
    <m/>
    <m/>
    <n v="107500"/>
    <m/>
    <n v="107500"/>
    <m/>
    <x v="1"/>
    <x v="1"/>
  </r>
  <r>
    <x v="264"/>
    <x v="264"/>
    <x v="4"/>
    <m/>
    <s v="undisclosed "/>
    <n v="107500"/>
    <m/>
    <m/>
    <m/>
    <m/>
    <n v="107500"/>
    <m/>
    <n v="107500"/>
    <m/>
    <x v="1"/>
    <x v="1"/>
  </r>
  <r>
    <x v="264"/>
    <x v="264"/>
    <x v="4"/>
    <m/>
    <s v="Chief Executive"/>
    <n v="108000"/>
    <n v="1000"/>
    <m/>
    <m/>
    <m/>
    <n v="109000"/>
    <n v="15000"/>
    <n v="124000"/>
    <m/>
    <x v="1"/>
    <x v="1"/>
  </r>
  <r>
    <x v="264"/>
    <x v="264"/>
    <x v="4"/>
    <m/>
    <s v="undisclosed "/>
    <n v="132500"/>
    <m/>
    <m/>
    <m/>
    <m/>
    <n v="132500"/>
    <m/>
    <n v="132500"/>
    <m/>
    <x v="1"/>
    <x v="1"/>
  </r>
  <r>
    <x v="265"/>
    <x v="265"/>
    <x v="9"/>
    <m/>
    <s v="Chief Executive"/>
    <n v="102010"/>
    <m/>
    <m/>
    <m/>
    <m/>
    <n v="102010"/>
    <n v="17954"/>
    <n v="119964"/>
    <m/>
    <x v="1"/>
    <x v="1"/>
  </r>
  <r>
    <x v="266"/>
    <x v="266"/>
    <x v="9"/>
    <m/>
    <s v="Chief Executive"/>
    <n v="117312"/>
    <m/>
    <m/>
    <m/>
    <n v="8615"/>
    <n v="125927"/>
    <n v="17831"/>
    <n v="143758"/>
    <m/>
    <x v="1"/>
    <x v="1"/>
  </r>
  <r>
    <x v="266"/>
    <x v="266"/>
    <x v="9"/>
    <m/>
    <s v="Head of Property and Engineering"/>
    <n v="68673"/>
    <m/>
    <m/>
    <n v="76562"/>
    <n v="3819"/>
    <n v="149054"/>
    <n v="10438"/>
    <n v="159492"/>
    <m/>
    <x v="2"/>
    <x v="1"/>
  </r>
  <r>
    <x v="267"/>
    <x v="267"/>
    <x v="2"/>
    <m/>
    <s v="Director of Environmental Services"/>
    <n v="80800"/>
    <m/>
    <m/>
    <m/>
    <m/>
    <n v="80800"/>
    <n v="19937"/>
    <n v="100737"/>
    <m/>
    <x v="1"/>
    <x v="1"/>
  </r>
  <r>
    <x v="267"/>
    <x v="267"/>
    <x v="2"/>
    <m/>
    <s v="Chief Executive"/>
    <n v="116748"/>
    <n v="118"/>
    <m/>
    <m/>
    <m/>
    <n v="116866"/>
    <n v="26131"/>
    <n v="142997"/>
    <m/>
    <x v="1"/>
    <x v="1"/>
  </r>
  <r>
    <x v="268"/>
    <x v="268"/>
    <x v="9"/>
    <m/>
    <s v="Director, Legal &amp; Democratic"/>
    <n v="102528"/>
    <m/>
    <m/>
    <m/>
    <m/>
    <n v="102528"/>
    <n v="19480"/>
    <n v="122008"/>
    <m/>
    <x v="1"/>
    <x v="1"/>
  </r>
  <r>
    <x v="268"/>
    <x v="268"/>
    <x v="9"/>
    <m/>
    <s v="Director, Finance and Procurement"/>
    <n v="105810"/>
    <n v="318"/>
    <m/>
    <m/>
    <m/>
    <n v="106128"/>
    <n v="20104"/>
    <n v="126232"/>
    <m/>
    <x v="1"/>
    <x v="1"/>
  </r>
  <r>
    <x v="268"/>
    <x v="268"/>
    <x v="9"/>
    <m/>
    <s v="Corporate Director, Growth, Investment and Place"/>
    <n v="124437"/>
    <n v="1448"/>
    <m/>
    <m/>
    <m/>
    <n v="125885"/>
    <n v="23643"/>
    <n v="149528"/>
    <m/>
    <x v="1"/>
    <x v="1"/>
  </r>
  <r>
    <x v="268"/>
    <x v="268"/>
    <x v="9"/>
    <m/>
    <s v="Corporate Director, Children and Education"/>
    <n v="133215"/>
    <n v="986"/>
    <m/>
    <m/>
    <m/>
    <n v="134201"/>
    <n v="25311"/>
    <n v="159512"/>
    <m/>
    <x v="2"/>
    <x v="1"/>
  </r>
  <r>
    <x v="268"/>
    <x v="268"/>
    <x v="9"/>
    <m/>
    <s v="Corporate Director Adult Social Care"/>
    <n v="88238"/>
    <m/>
    <m/>
    <m/>
    <m/>
    <n v="88238"/>
    <n v="16765"/>
    <n v="105003"/>
    <m/>
    <x v="1"/>
    <x v="1"/>
  </r>
  <r>
    <x v="268"/>
    <x v="268"/>
    <x v="9"/>
    <m/>
    <s v="Corporate Director, Communities, Resources and Digital"/>
    <n v="151265"/>
    <n v="179"/>
    <m/>
    <m/>
    <m/>
    <n v="151444"/>
    <n v="28740"/>
    <n v="180184"/>
    <m/>
    <x v="2"/>
    <x v="1"/>
  </r>
  <r>
    <x v="268"/>
    <x v="268"/>
    <x v="9"/>
    <m/>
    <s v="Associate Director, People and Business"/>
    <n v="96919"/>
    <n v="228"/>
    <m/>
    <n v="81169"/>
    <m/>
    <n v="178316"/>
    <n v="13402"/>
    <n v="191718"/>
    <m/>
    <x v="2"/>
    <x v="1"/>
  </r>
  <r>
    <x v="269"/>
    <x v="269"/>
    <x v="9"/>
    <s v="Stuart Candle"/>
    <s v="Assistant Chief Executive"/>
    <n v="89709"/>
    <m/>
    <m/>
    <m/>
    <m/>
    <n v="89709"/>
    <n v="13725"/>
    <n v="103434"/>
    <m/>
    <x v="1"/>
    <x v="1"/>
  </r>
  <r>
    <x v="269"/>
    <x v="269"/>
    <x v="9"/>
    <s v="Stephen Hill"/>
    <s v="Strategic Director "/>
    <n v="93849"/>
    <m/>
    <m/>
    <m/>
    <m/>
    <n v="93849"/>
    <n v="14359"/>
    <n v="108208"/>
    <m/>
    <x v="1"/>
    <x v="1"/>
  </r>
  <r>
    <x v="269"/>
    <x v="269"/>
    <x v="9"/>
    <s v="Martin Hamilton"/>
    <s v="Strategic Director"/>
    <n v="93849"/>
    <m/>
    <m/>
    <m/>
    <m/>
    <n v="93849"/>
    <n v="14359"/>
    <n v="108208"/>
    <m/>
    <x v="1"/>
    <x v="1"/>
  </r>
  <r>
    <x v="269"/>
    <x v="269"/>
    <x v="9"/>
    <s v="Jason Vaughn"/>
    <s v="Strategic Director"/>
    <n v="98849"/>
    <m/>
    <m/>
    <m/>
    <m/>
    <n v="98849"/>
    <n v="15124"/>
    <n v="113973"/>
    <m/>
    <x v="1"/>
    <x v="1"/>
  </r>
  <r>
    <x v="269"/>
    <x v="269"/>
    <x v="9"/>
    <s v="Matt Prosser"/>
    <s v="Chief Executive"/>
    <n v="132613"/>
    <m/>
    <m/>
    <m/>
    <m/>
    <n v="132613"/>
    <n v="20290"/>
    <n v="152903"/>
    <m/>
    <x v="2"/>
    <x v="1"/>
  </r>
  <r>
    <x v="270"/>
    <x v="270"/>
    <x v="2"/>
    <m/>
    <s v="Corporate Director (Finance &amp; Operations)"/>
    <n v="103208"/>
    <m/>
    <m/>
    <m/>
    <m/>
    <n v="103208"/>
    <n v="18250"/>
    <n v="121458"/>
    <m/>
    <x v="1"/>
    <x v="1"/>
  </r>
  <r>
    <x v="270"/>
    <x v="270"/>
    <x v="2"/>
    <m/>
    <s v="Corporate Director (Housing &amp; Regeneration)"/>
    <n v="102951"/>
    <n v="1580"/>
    <m/>
    <m/>
    <m/>
    <n v="104531"/>
    <n v="18546"/>
    <n v="123077"/>
    <m/>
    <x v="1"/>
    <x v="1"/>
  </r>
  <r>
    <x v="270"/>
    <x v="270"/>
    <x v="2"/>
    <m/>
    <s v="Chief Executive"/>
    <n v="135225"/>
    <m/>
    <m/>
    <m/>
    <m/>
    <n v="135225"/>
    <n v="24205"/>
    <n v="159430"/>
    <m/>
    <x v="2"/>
    <x v="1"/>
  </r>
  <r>
    <x v="271"/>
    <x v="271"/>
    <x v="2"/>
    <m/>
    <s v="undisclosed "/>
    <n v="107500"/>
    <m/>
    <m/>
    <m/>
    <m/>
    <n v="107500"/>
    <m/>
    <n v="107500"/>
    <m/>
    <x v="1"/>
    <x v="1"/>
  </r>
  <r>
    <x v="271"/>
    <x v="271"/>
    <x v="2"/>
    <m/>
    <s v="undisclosed "/>
    <n v="107500"/>
    <m/>
    <m/>
    <m/>
    <m/>
    <n v="107500"/>
    <m/>
    <n v="107500"/>
    <m/>
    <x v="1"/>
    <x v="1"/>
  </r>
  <r>
    <x v="271"/>
    <x v="271"/>
    <x v="2"/>
    <m/>
    <s v="undisclosed "/>
    <n v="112500"/>
    <m/>
    <m/>
    <m/>
    <m/>
    <n v="112500"/>
    <m/>
    <n v="112500"/>
    <s v="Non senior employee, figure excluding pensions"/>
    <x v="1"/>
    <x v="1"/>
  </r>
  <r>
    <x v="271"/>
    <x v="271"/>
    <x v="2"/>
    <m/>
    <s v="undisclosed "/>
    <n v="112500"/>
    <m/>
    <m/>
    <m/>
    <m/>
    <n v="112500"/>
    <m/>
    <n v="112500"/>
    <m/>
    <x v="1"/>
    <x v="1"/>
  </r>
  <r>
    <x v="271"/>
    <x v="271"/>
    <x v="2"/>
    <m/>
    <s v="Director of Public Health"/>
    <n v="99727"/>
    <m/>
    <m/>
    <m/>
    <m/>
    <n v="99727"/>
    <n v="16947"/>
    <n v="116674"/>
    <m/>
    <x v="1"/>
    <x v="1"/>
  </r>
  <r>
    <x v="271"/>
    <x v="271"/>
    <x v="2"/>
    <m/>
    <s v="Assistant Chief Executive (Enabling)"/>
    <n v="104437"/>
    <m/>
    <m/>
    <m/>
    <m/>
    <n v="104437"/>
    <n v="17743"/>
    <n v="122180"/>
    <m/>
    <x v="1"/>
    <x v="1"/>
  </r>
  <r>
    <x v="271"/>
    <x v="271"/>
    <x v="2"/>
    <m/>
    <s v="Assistant Chief Executive (Law &amp; Corporate Governance)"/>
    <n v="104437"/>
    <m/>
    <m/>
    <m/>
    <m/>
    <n v="104437"/>
    <n v="17743"/>
    <n v="122180"/>
    <m/>
    <x v="1"/>
    <x v="1"/>
  </r>
  <r>
    <x v="271"/>
    <x v="271"/>
    <x v="2"/>
    <m/>
    <s v="Director of Adults Services"/>
    <n v="105712"/>
    <m/>
    <m/>
    <m/>
    <m/>
    <n v="105712"/>
    <n v="17958"/>
    <n v="123670"/>
    <m/>
    <x v="1"/>
    <x v="1"/>
  </r>
  <r>
    <x v="271"/>
    <x v="271"/>
    <x v="2"/>
    <m/>
    <s v="undisclosed "/>
    <n v="127500"/>
    <m/>
    <m/>
    <m/>
    <m/>
    <n v="127500"/>
    <m/>
    <n v="127500"/>
    <m/>
    <x v="1"/>
    <x v="1"/>
  </r>
  <r>
    <x v="271"/>
    <x v="271"/>
    <x v="2"/>
    <m/>
    <s v="Director of Environment"/>
    <n v="110313"/>
    <m/>
    <m/>
    <m/>
    <m/>
    <n v="110313"/>
    <n v="18736"/>
    <n v="129049"/>
    <m/>
    <x v="1"/>
    <x v="1"/>
  </r>
  <r>
    <x v="271"/>
    <x v="271"/>
    <x v="2"/>
    <s v="Philip Simpkins"/>
    <s v="Chief Executive"/>
    <n v="173417"/>
    <m/>
    <m/>
    <m/>
    <m/>
    <n v="173417"/>
    <n v="29400"/>
    <n v="202817"/>
    <m/>
    <x v="2"/>
    <x v="1"/>
  </r>
  <r>
    <x v="272"/>
    <x v="272"/>
    <x v="9"/>
    <m/>
    <s v="Chief Executive"/>
    <n v="88000"/>
    <m/>
    <m/>
    <m/>
    <m/>
    <n v="88000"/>
    <n v="14000"/>
    <n v="102000"/>
    <m/>
    <x v="1"/>
    <x v="1"/>
  </r>
  <r>
    <x v="273"/>
    <x v="273"/>
    <x v="2"/>
    <m/>
    <s v="undisclosed "/>
    <n v="117500"/>
    <m/>
    <m/>
    <m/>
    <m/>
    <n v="117500"/>
    <m/>
    <n v="117500"/>
    <m/>
    <x v="1"/>
    <x v="1"/>
  </r>
  <r>
    <x v="273"/>
    <x v="273"/>
    <x v="2"/>
    <m/>
    <s v="Corporate Director"/>
    <n v="108000"/>
    <n v="6000"/>
    <m/>
    <m/>
    <m/>
    <n v="114000"/>
    <n v="21000"/>
    <n v="135000"/>
    <m/>
    <x v="1"/>
    <x v="1"/>
  </r>
  <r>
    <x v="273"/>
    <x v="273"/>
    <x v="2"/>
    <m/>
    <s v="Chief Executive"/>
    <n v="154000"/>
    <n v="6000"/>
    <m/>
    <m/>
    <m/>
    <n v="160000"/>
    <n v="30000"/>
    <n v="190000"/>
    <m/>
    <x v="2"/>
    <x v="1"/>
  </r>
  <r>
    <x v="274"/>
    <x v="274"/>
    <x v="2"/>
    <m/>
    <s v="undisclosed "/>
    <n v="102500"/>
    <m/>
    <m/>
    <m/>
    <m/>
    <n v="102500"/>
    <m/>
    <n v="102500"/>
    <m/>
    <x v="1"/>
    <x v="1"/>
  </r>
  <r>
    <x v="274"/>
    <x v="274"/>
    <x v="2"/>
    <m/>
    <s v="undisclosed "/>
    <n v="102500"/>
    <m/>
    <m/>
    <m/>
    <m/>
    <n v="102500"/>
    <m/>
    <n v="102500"/>
    <m/>
    <x v="1"/>
    <x v="1"/>
  </r>
  <r>
    <x v="274"/>
    <x v="274"/>
    <x v="2"/>
    <m/>
    <s v="undisclosed "/>
    <n v="102500"/>
    <m/>
    <m/>
    <m/>
    <m/>
    <n v="102500"/>
    <m/>
    <n v="102500"/>
    <m/>
    <x v="1"/>
    <x v="1"/>
  </r>
  <r>
    <x v="274"/>
    <x v="274"/>
    <x v="2"/>
    <m/>
    <s v="Director of Regeneration &amp; Business Support"/>
    <n v="121200"/>
    <m/>
    <m/>
    <m/>
    <m/>
    <n v="121200"/>
    <n v="29330"/>
    <n v="150530"/>
    <m/>
    <x v="2"/>
    <x v="1"/>
  </r>
  <r>
    <x v="274"/>
    <x v="274"/>
    <x v="2"/>
    <m/>
    <s v="Director of Resources"/>
    <n v="124230"/>
    <m/>
    <m/>
    <m/>
    <m/>
    <n v="124230"/>
    <n v="30064"/>
    <n v="154294"/>
    <m/>
    <x v="2"/>
    <x v="1"/>
  </r>
  <r>
    <x v="274"/>
    <x v="274"/>
    <x v="2"/>
    <m/>
    <s v="Director of Community Services"/>
    <n v="124230"/>
    <m/>
    <m/>
    <m/>
    <m/>
    <n v="124230"/>
    <n v="30064"/>
    <n v="154294"/>
    <m/>
    <x v="2"/>
    <x v="1"/>
  </r>
  <r>
    <x v="274"/>
    <x v="274"/>
    <x v="2"/>
    <m/>
    <s v="Director of Children's Services"/>
    <n v="147915"/>
    <m/>
    <m/>
    <m/>
    <m/>
    <n v="147915"/>
    <n v="35795"/>
    <n v="183710"/>
    <m/>
    <x v="2"/>
    <x v="1"/>
  </r>
  <r>
    <x v="274"/>
    <x v="274"/>
    <x v="2"/>
    <m/>
    <s v="Director of Social Care, Health &amp; Housing"/>
    <n v="147915"/>
    <m/>
    <m/>
    <m/>
    <m/>
    <n v="147915"/>
    <n v="35795"/>
    <n v="183710"/>
    <m/>
    <x v="2"/>
    <x v="1"/>
  </r>
  <r>
    <x v="274"/>
    <x v="274"/>
    <x v="2"/>
    <m/>
    <s v="Chief Executive"/>
    <n v="184944"/>
    <m/>
    <m/>
    <m/>
    <m/>
    <n v="184944"/>
    <n v="44756"/>
    <n v="229700"/>
    <m/>
    <x v="2"/>
    <x v="1"/>
  </r>
  <r>
    <x v="275"/>
    <x v="275"/>
    <x v="9"/>
    <s v="Stuart Candle"/>
    <s v="Assistant Chief Executive"/>
    <n v="89709"/>
    <m/>
    <m/>
    <m/>
    <m/>
    <n v="89709"/>
    <n v="13725"/>
    <n v="103434"/>
    <m/>
    <x v="1"/>
    <x v="1"/>
  </r>
  <r>
    <x v="275"/>
    <x v="275"/>
    <x v="9"/>
    <s v="Stephen Hill"/>
    <s v="Strategic Director"/>
    <n v="93849"/>
    <m/>
    <m/>
    <m/>
    <m/>
    <n v="93849"/>
    <n v="14359"/>
    <n v="108208"/>
    <m/>
    <x v="1"/>
    <x v="1"/>
  </r>
  <r>
    <x v="275"/>
    <x v="275"/>
    <x v="9"/>
    <s v="Martin Hamilton"/>
    <s v="Strategic Director"/>
    <n v="93849"/>
    <m/>
    <m/>
    <m/>
    <m/>
    <n v="93849"/>
    <n v="14359"/>
    <n v="108208"/>
    <m/>
    <x v="1"/>
    <x v="1"/>
  </r>
  <r>
    <x v="275"/>
    <x v="275"/>
    <x v="9"/>
    <s v="Jason Vaughn"/>
    <s v="Strategic Director"/>
    <n v="98849"/>
    <m/>
    <m/>
    <m/>
    <m/>
    <n v="98849"/>
    <n v="15124"/>
    <n v="113973"/>
    <m/>
    <x v="1"/>
    <x v="1"/>
  </r>
  <r>
    <x v="275"/>
    <x v="275"/>
    <x v="9"/>
    <s v="Matt Prosser"/>
    <s v="Chief Executive"/>
    <n v="132613"/>
    <m/>
    <m/>
    <m/>
    <m/>
    <n v="132613"/>
    <n v="20290"/>
    <n v="152903"/>
    <m/>
    <x v="2"/>
    <x v="1"/>
  </r>
  <r>
    <x v="276"/>
    <x v="276"/>
    <x v="4"/>
    <s v="David Scholes "/>
    <s v="Chief Executive"/>
    <n v="119488"/>
    <m/>
    <m/>
    <m/>
    <m/>
    <n v="119488"/>
    <n v="21481"/>
    <n v="140969"/>
    <m/>
    <x v="1"/>
    <x v="1"/>
  </r>
  <r>
    <x v="277"/>
    <x v="277"/>
    <x v="5"/>
    <m/>
    <s v="undisclosed "/>
    <n v="102500"/>
    <m/>
    <m/>
    <m/>
    <m/>
    <n v="102500"/>
    <m/>
    <n v="102500"/>
    <m/>
    <x v="1"/>
    <x v="1"/>
  </r>
  <r>
    <x v="277"/>
    <x v="277"/>
    <x v="5"/>
    <m/>
    <s v="undisclosed "/>
    <n v="107500"/>
    <m/>
    <m/>
    <m/>
    <m/>
    <n v="107500"/>
    <m/>
    <n v="107500"/>
    <m/>
    <x v="1"/>
    <x v="1"/>
  </r>
  <r>
    <x v="277"/>
    <x v="277"/>
    <x v="5"/>
    <m/>
    <s v="Service Director - Partnerships and Devolution"/>
    <n v="97070"/>
    <n v="18664"/>
    <m/>
    <m/>
    <m/>
    <n v="115734"/>
    <n v="17931"/>
    <n v="133665"/>
    <m/>
    <x v="1"/>
    <x v="1"/>
  </r>
  <r>
    <x v="277"/>
    <x v="277"/>
    <x v="5"/>
    <m/>
    <s v="Service Director - Local Services"/>
    <n v="114680"/>
    <n v="0"/>
    <m/>
    <m/>
    <m/>
    <n v="114680"/>
    <n v="21216"/>
    <n v="135896"/>
    <m/>
    <x v="1"/>
    <x v="1"/>
  </r>
  <r>
    <x v="277"/>
    <x v="277"/>
    <x v="5"/>
    <m/>
    <s v="Chief Fire Officer"/>
    <n v="114817"/>
    <n v="0"/>
    <m/>
    <m/>
    <m/>
    <n v="114817"/>
    <n v="23314"/>
    <n v="138131"/>
    <m/>
    <x v="1"/>
    <x v="1"/>
  </r>
  <r>
    <x v="277"/>
    <x v="277"/>
    <x v="5"/>
    <m/>
    <s v="Executive Director of Children's Services"/>
    <n v="121583"/>
    <n v="0"/>
    <m/>
    <m/>
    <m/>
    <n v="121583"/>
    <n v="22264"/>
    <n v="143847"/>
    <m/>
    <x v="1"/>
    <x v="1"/>
  </r>
  <r>
    <x v="277"/>
    <x v="277"/>
    <x v="5"/>
    <m/>
    <s v="Service Director - Finance"/>
    <n v="117683"/>
    <n v="12068"/>
    <m/>
    <m/>
    <m/>
    <n v="129751"/>
    <n v="21771"/>
    <n v="151522"/>
    <m/>
    <x v="2"/>
    <x v="1"/>
  </r>
  <r>
    <x v="277"/>
    <x v="277"/>
    <x v="5"/>
    <m/>
    <s v="Executive Director of HR and OD and Deputy Chief Executive"/>
    <n v="120984"/>
    <n v="15885"/>
    <m/>
    <m/>
    <m/>
    <n v="136869"/>
    <n v="17398"/>
    <n v="154267"/>
    <m/>
    <x v="2"/>
    <x v="1"/>
  </r>
  <r>
    <x v="277"/>
    <x v="277"/>
    <x v="5"/>
    <m/>
    <s v="Project Director"/>
    <n v="133624"/>
    <n v="2406"/>
    <m/>
    <m/>
    <m/>
    <n v="136030"/>
    <n v="24720"/>
    <n v="160750"/>
    <m/>
    <x v="2"/>
    <x v="1"/>
  </r>
  <r>
    <x v="277"/>
    <x v="277"/>
    <x v="5"/>
    <m/>
    <s v="Director of International Projects and System Transformation"/>
    <n v="145263"/>
    <n v="0"/>
    <m/>
    <m/>
    <m/>
    <n v="145263"/>
    <n v="26646"/>
    <n v="171909"/>
    <m/>
    <x v="2"/>
    <x v="1"/>
  </r>
  <r>
    <x v="277"/>
    <x v="277"/>
    <x v="5"/>
    <s v="Daljit Lally"/>
    <s v="Chief Executive"/>
    <n v="175239"/>
    <n v="16106"/>
    <m/>
    <m/>
    <m/>
    <n v="191345"/>
    <n v="31666"/>
    <n v="223011"/>
    <m/>
    <x v="2"/>
    <x v="1"/>
  </r>
  <r>
    <x v="277"/>
    <x v="277"/>
    <x v="5"/>
    <s v="Steven Mason"/>
    <s v="Chief Executive"/>
    <n v="31378"/>
    <n v="6310"/>
    <m/>
    <n v="369999"/>
    <m/>
    <n v="407687"/>
    <n v="5805"/>
    <n v="413492"/>
    <m/>
    <x v="2"/>
    <x v="1"/>
  </r>
  <r>
    <x v="278"/>
    <x v="278"/>
    <x v="9"/>
    <s v="Stuart Candle"/>
    <s v="Assistant Chief Executive"/>
    <n v="89709"/>
    <m/>
    <m/>
    <m/>
    <m/>
    <n v="89709"/>
    <n v="13725"/>
    <n v="103434"/>
    <m/>
    <x v="1"/>
    <x v="1"/>
  </r>
  <r>
    <x v="278"/>
    <x v="278"/>
    <x v="9"/>
    <s v="Stephen Hill"/>
    <s v="Strategic Director"/>
    <n v="93849"/>
    <m/>
    <m/>
    <m/>
    <m/>
    <n v="93849"/>
    <n v="14359"/>
    <n v="108208"/>
    <m/>
    <x v="1"/>
    <x v="1"/>
  </r>
  <r>
    <x v="278"/>
    <x v="278"/>
    <x v="9"/>
    <s v="Martin Hamilton"/>
    <s v="Strategic Director"/>
    <n v="93849"/>
    <m/>
    <m/>
    <m/>
    <m/>
    <n v="93849"/>
    <n v="14359"/>
    <n v="108208"/>
    <m/>
    <x v="1"/>
    <x v="1"/>
  </r>
  <r>
    <x v="278"/>
    <x v="278"/>
    <x v="9"/>
    <s v="Jason Vaughn"/>
    <s v="Strategic Director"/>
    <n v="98849"/>
    <m/>
    <m/>
    <m/>
    <m/>
    <n v="98849"/>
    <n v="15124"/>
    <n v="113973"/>
    <m/>
    <x v="1"/>
    <x v="1"/>
  </r>
  <r>
    <x v="278"/>
    <x v="278"/>
    <x v="9"/>
    <s v="Matt Prosser"/>
    <s v="Chief Executive"/>
    <n v="132613"/>
    <m/>
    <m/>
    <m/>
    <m/>
    <n v="132613"/>
    <n v="20290"/>
    <n v="152903"/>
    <m/>
    <x v="2"/>
    <x v="1"/>
  </r>
  <r>
    <x v="279"/>
    <x v="279"/>
    <x v="2"/>
    <m/>
    <s v="Director of Finance"/>
    <n v="91572"/>
    <m/>
    <m/>
    <m/>
    <m/>
    <n v="91572"/>
    <n v="16666"/>
    <n v="108238"/>
    <m/>
    <x v="1"/>
    <x v="1"/>
  </r>
  <r>
    <x v="279"/>
    <x v="279"/>
    <x v="2"/>
    <m/>
    <s v="Director of Community &amp; Environmental Services"/>
    <n v="92837"/>
    <m/>
    <m/>
    <m/>
    <m/>
    <n v="92837"/>
    <n v="16671"/>
    <n v="109508"/>
    <m/>
    <x v="1"/>
    <x v="1"/>
  </r>
  <r>
    <x v="279"/>
    <x v="279"/>
    <x v="2"/>
    <m/>
    <s v="Chief Executive"/>
    <n v="123334"/>
    <m/>
    <m/>
    <m/>
    <m/>
    <n v="123334"/>
    <n v="22221"/>
    <n v="145555"/>
    <m/>
    <x v="1"/>
    <x v="1"/>
  </r>
  <r>
    <x v="280"/>
    <x v="280"/>
    <x v="4"/>
    <m/>
    <s v="Director of Tourism and Enterprise"/>
    <n v="87256"/>
    <m/>
    <m/>
    <m/>
    <m/>
    <n v="87256"/>
    <n v="15401"/>
    <n v="102657"/>
    <m/>
    <x v="1"/>
    <x v="1"/>
  </r>
  <r>
    <x v="280"/>
    <x v="280"/>
    <x v="4"/>
    <m/>
    <s v="Director of Service Delivery"/>
    <n v="95950"/>
    <m/>
    <m/>
    <m/>
    <m/>
    <n v="95950"/>
    <n v="16935"/>
    <n v="112885"/>
    <m/>
    <x v="1"/>
    <x v="1"/>
  </r>
  <r>
    <x v="280"/>
    <x v="280"/>
    <x v="4"/>
    <m/>
    <s v="Director of Regeneration and Planning"/>
    <n v="95950"/>
    <m/>
    <m/>
    <m/>
    <m/>
    <n v="95950"/>
    <n v="16935"/>
    <n v="112885"/>
    <m/>
    <x v="1"/>
    <x v="1"/>
  </r>
  <r>
    <x v="280"/>
    <x v="280"/>
    <x v="4"/>
    <m/>
    <s v="Deputy Chief Executive"/>
    <n v="101396"/>
    <m/>
    <m/>
    <m/>
    <m/>
    <n v="101396"/>
    <n v="17897"/>
    <n v="119293"/>
    <m/>
    <x v="1"/>
    <x v="1"/>
  </r>
  <r>
    <x v="280"/>
    <x v="280"/>
    <x v="4"/>
    <m/>
    <s v="Chief Executive"/>
    <n v="137645"/>
    <n v="3850"/>
    <m/>
    <m/>
    <m/>
    <n v="141495"/>
    <n v="22928"/>
    <n v="164423"/>
    <m/>
    <x v="2"/>
    <x v="1"/>
  </r>
  <r>
    <x v="281"/>
    <x v="281"/>
    <x v="2"/>
    <m/>
    <s v="Deputy Managing Director: Place Shaping and Corp. Performance"/>
    <n v="100000"/>
    <m/>
    <m/>
    <m/>
    <m/>
    <n v="100000"/>
    <n v="18200"/>
    <n v="118200"/>
    <m/>
    <x v="1"/>
    <x v="1"/>
  </r>
  <r>
    <x v="281"/>
    <x v="281"/>
    <x v="2"/>
    <m/>
    <s v="Managing Director"/>
    <n v="139199"/>
    <m/>
    <m/>
    <m/>
    <m/>
    <n v="139199"/>
    <n v="25334"/>
    <n v="164533"/>
    <m/>
    <x v="2"/>
    <x v="1"/>
  </r>
  <r>
    <x v="282"/>
    <x v="282"/>
    <x v="4"/>
    <m/>
    <s v="Director of Operational Services"/>
    <n v="82416"/>
    <n v="8943"/>
    <m/>
    <m/>
    <m/>
    <n v="91359"/>
    <n v="14876"/>
    <n v="106235"/>
    <m/>
    <x v="1"/>
    <x v="1"/>
  </r>
  <r>
    <x v="282"/>
    <x v="282"/>
    <x v="4"/>
    <m/>
    <s v="Director of Corporate Resources and Governance"/>
    <n v="88036"/>
    <n v="6723"/>
    <m/>
    <m/>
    <m/>
    <n v="94759"/>
    <n v="15890"/>
    <n v="110649"/>
    <m/>
    <x v="1"/>
    <x v="1"/>
  </r>
  <r>
    <x v="283"/>
    <x v="283"/>
    <x v="4"/>
    <m/>
    <s v="Corporate Director, Law &amp; Governance"/>
    <n v="90000"/>
    <n v="6000"/>
    <m/>
    <m/>
    <m/>
    <n v="96000"/>
    <n v="13000"/>
    <n v="109000"/>
    <m/>
    <x v="1"/>
    <x v="1"/>
  </r>
  <r>
    <x v="283"/>
    <x v="283"/>
    <x v="4"/>
    <m/>
    <s v="Corporate Director, Place and Space"/>
    <n v="97000"/>
    <n v="6000"/>
    <m/>
    <m/>
    <m/>
    <n v="103000"/>
    <n v="14000"/>
    <n v="117000"/>
    <m/>
    <x v="1"/>
    <x v="1"/>
  </r>
  <r>
    <x v="283"/>
    <x v="283"/>
    <x v="4"/>
    <m/>
    <s v="Chief Executive"/>
    <n v="112000"/>
    <m/>
    <m/>
    <m/>
    <m/>
    <n v="112000"/>
    <n v="15000"/>
    <n v="127000"/>
    <m/>
    <x v="1"/>
    <x v="1"/>
  </r>
  <r>
    <x v="284"/>
    <x v="284"/>
    <x v="4"/>
    <m/>
    <s v="Assistant Director of Legal and Democratic Services"/>
    <n v="84789"/>
    <m/>
    <m/>
    <m/>
    <m/>
    <n v="84789"/>
    <n v="15262"/>
    <n v="100051"/>
    <m/>
    <x v="1"/>
    <x v="1"/>
  </r>
  <r>
    <x v="284"/>
    <x v="284"/>
    <x v="4"/>
    <m/>
    <s v="Director of Tourism and Enterprise "/>
    <n v="87256"/>
    <m/>
    <m/>
    <m/>
    <m/>
    <n v="87256"/>
    <n v="15401"/>
    <n v="102657"/>
    <m/>
    <x v="1"/>
    <x v="1"/>
  </r>
  <r>
    <x v="284"/>
    <x v="284"/>
    <x v="4"/>
    <m/>
    <s v="Director of Service Delivery"/>
    <n v="95950"/>
    <m/>
    <m/>
    <m/>
    <m/>
    <n v="95950"/>
    <n v="16935"/>
    <n v="112885"/>
    <m/>
    <x v="1"/>
    <x v="1"/>
  </r>
  <r>
    <x v="284"/>
    <x v="284"/>
    <x v="4"/>
    <m/>
    <s v="Director of Regeneration and Planning"/>
    <n v="95950"/>
    <m/>
    <m/>
    <m/>
    <m/>
    <n v="95950"/>
    <n v="16935"/>
    <n v="112885"/>
    <m/>
    <x v="1"/>
    <x v="1"/>
  </r>
  <r>
    <x v="284"/>
    <x v="284"/>
    <x v="4"/>
    <m/>
    <s v="Deputy Chief Executive"/>
    <n v="101396"/>
    <m/>
    <m/>
    <m/>
    <m/>
    <n v="101396"/>
    <n v="17897"/>
    <n v="119293"/>
    <m/>
    <x v="1"/>
    <x v="1"/>
  </r>
  <r>
    <x v="284"/>
    <x v="284"/>
    <x v="4"/>
    <m/>
    <s v="Chief Executive"/>
    <n v="137645"/>
    <n v="3850"/>
    <m/>
    <m/>
    <m/>
    <n v="141495"/>
    <n v="22928"/>
    <n v="164423"/>
    <s v="No known pension contributions"/>
    <x v="2"/>
    <x v="1"/>
  </r>
  <r>
    <x v="285"/>
    <x v="285"/>
    <x v="4"/>
    <m/>
    <s v="Assistant Director for Commissioned Services"/>
    <n v="89000"/>
    <m/>
    <m/>
    <m/>
    <m/>
    <n v="89000"/>
    <n v="11000"/>
    <n v="100000"/>
    <m/>
    <x v="1"/>
    <x v="1"/>
  </r>
  <r>
    <x v="285"/>
    <x v="285"/>
    <x v="4"/>
    <m/>
    <s v="Assistant Director for Planning and Regeneration"/>
    <n v="88000"/>
    <m/>
    <m/>
    <m/>
    <m/>
    <n v="88000"/>
    <n v="12000"/>
    <n v="100000"/>
    <m/>
    <x v="1"/>
    <x v="1"/>
  </r>
  <r>
    <x v="285"/>
    <x v="285"/>
    <x v="4"/>
    <m/>
    <s v="Assistant Director for Strategy and Democracy"/>
    <n v="93000"/>
    <m/>
    <m/>
    <m/>
    <m/>
    <n v="93000"/>
    <n v="12000"/>
    <n v="105000"/>
    <m/>
    <x v="1"/>
    <x v="1"/>
  </r>
  <r>
    <x v="285"/>
    <x v="285"/>
    <x v="4"/>
    <m/>
    <s v="Chief Financial Officer and Director of Resources"/>
    <n v="101000"/>
    <m/>
    <m/>
    <m/>
    <m/>
    <n v="101000"/>
    <n v="13000"/>
    <n v="114000"/>
    <m/>
    <x v="1"/>
    <x v="1"/>
  </r>
  <r>
    <x v="285"/>
    <x v="285"/>
    <x v="4"/>
    <m/>
    <s v="Deputy Chief Executive"/>
    <n v="109000"/>
    <m/>
    <m/>
    <m/>
    <m/>
    <n v="109000"/>
    <n v="15000"/>
    <n v="124000"/>
    <m/>
    <x v="1"/>
    <x v="1"/>
  </r>
  <r>
    <x v="285"/>
    <x v="285"/>
    <x v="4"/>
    <m/>
    <s v="Chief Executive"/>
    <n v="117000"/>
    <m/>
    <m/>
    <m/>
    <m/>
    <n v="117000"/>
    <n v="16000"/>
    <n v="133000"/>
    <m/>
    <x v="1"/>
    <x v="1"/>
  </r>
  <r>
    <x v="285"/>
    <x v="285"/>
    <x v="4"/>
    <m/>
    <s v="undisclosed "/>
    <n v="152500"/>
    <m/>
    <m/>
    <m/>
    <m/>
    <n v="152500"/>
    <m/>
    <n v="152500"/>
    <m/>
    <x v="2"/>
    <x v="1"/>
  </r>
  <r>
    <x v="286"/>
    <x v="286"/>
    <x v="4"/>
    <m/>
    <s v="Executive Director of Business Operations"/>
    <n v="94874"/>
    <m/>
    <m/>
    <m/>
    <m/>
    <n v="94874"/>
    <n v="16653"/>
    <n v="111527"/>
    <m/>
    <x v="1"/>
    <x v="1"/>
  </r>
  <r>
    <x v="286"/>
    <x v="286"/>
    <x v="4"/>
    <m/>
    <s v="Executive Director of Resources"/>
    <n v="96030"/>
    <m/>
    <m/>
    <m/>
    <m/>
    <n v="96030"/>
    <n v="16653"/>
    <n v="112683"/>
    <m/>
    <x v="1"/>
    <x v="1"/>
  </r>
  <r>
    <x v="286"/>
    <x v="286"/>
    <x v="4"/>
    <m/>
    <s v="Service Manager ICT and Customer Services "/>
    <n v="38899"/>
    <m/>
    <m/>
    <n v="30000"/>
    <m/>
    <n v="68899"/>
    <n v="39223"/>
    <n v="108122"/>
    <m/>
    <x v="1"/>
    <x v="1"/>
  </r>
  <r>
    <x v="287"/>
    <x v="287"/>
    <x v="4"/>
    <m/>
    <s v="Managing Director"/>
    <n v="111867"/>
    <n v="1574"/>
    <m/>
    <m/>
    <m/>
    <n v="113441"/>
    <m/>
    <n v="113441"/>
    <m/>
    <x v="1"/>
    <x v="1"/>
  </r>
  <r>
    <x v="287"/>
    <x v="287"/>
    <x v="4"/>
    <m/>
    <s v="Strategic Director - Internal"/>
    <n v="105848"/>
    <m/>
    <m/>
    <m/>
    <m/>
    <n v="105848"/>
    <n v="15148"/>
    <n v="120996"/>
    <s v="No known pension contributions"/>
    <x v="1"/>
    <x v="1"/>
  </r>
  <r>
    <x v="288"/>
    <x v="288"/>
    <x v="4"/>
    <m/>
    <s v="Chief Finance Officer"/>
    <n v="84366"/>
    <m/>
    <n v="1400"/>
    <m/>
    <m/>
    <n v="85766"/>
    <n v="14755"/>
    <n v="100521"/>
    <m/>
    <x v="1"/>
    <x v="1"/>
  </r>
  <r>
    <x v="288"/>
    <x v="288"/>
    <x v="4"/>
    <m/>
    <s v="Director of Environment &amp; Community Services"/>
    <n v="96641"/>
    <n v="108"/>
    <m/>
    <m/>
    <m/>
    <n v="96749"/>
    <n v="16533"/>
    <n v="113282"/>
    <m/>
    <x v="1"/>
    <x v="1"/>
  </r>
  <r>
    <x v="288"/>
    <x v="288"/>
    <x v="4"/>
    <m/>
    <s v="Director of Governance &amp; Corporate Services"/>
    <n v="103186"/>
    <n v="108"/>
    <n v="1680"/>
    <m/>
    <m/>
    <n v="104974"/>
    <n v="18027"/>
    <n v="123001"/>
    <m/>
    <x v="1"/>
    <x v="1"/>
  </r>
  <r>
    <x v="288"/>
    <x v="288"/>
    <x v="4"/>
    <m/>
    <s v="Chief Executive"/>
    <n v="130359"/>
    <n v="108"/>
    <n v="2173"/>
    <m/>
    <m/>
    <n v="132640"/>
    <n v="22906"/>
    <n v="155546"/>
    <m/>
    <x v="2"/>
    <x v="1"/>
  </r>
  <r>
    <x v="289"/>
    <x v="289"/>
    <x v="4"/>
    <m/>
    <s v="Dir of Finance, Housing &amp; Comm"/>
    <n v="85000"/>
    <n v="10000"/>
    <m/>
    <m/>
    <m/>
    <n v="95000"/>
    <n v="13000"/>
    <n v="108000"/>
    <m/>
    <x v="1"/>
    <x v="1"/>
  </r>
  <r>
    <x v="289"/>
    <x v="289"/>
    <x v="4"/>
    <m/>
    <s v="Dir of Environment &amp; Corp Assets"/>
    <n v="85000"/>
    <n v="12000"/>
    <m/>
    <m/>
    <m/>
    <n v="97000"/>
    <n v="13000"/>
    <n v="110000"/>
    <m/>
    <x v="1"/>
    <x v="1"/>
  </r>
  <r>
    <x v="289"/>
    <x v="289"/>
    <x v="4"/>
    <m/>
    <s v="undisclosed "/>
    <n v="112500"/>
    <m/>
    <m/>
    <m/>
    <m/>
    <n v="112500"/>
    <m/>
    <n v="112500"/>
    <m/>
    <x v="1"/>
    <x v="1"/>
  </r>
  <r>
    <x v="289"/>
    <x v="289"/>
    <x v="4"/>
    <m/>
    <s v="Dir of Governance"/>
    <n v="85000"/>
    <n v="10000"/>
    <m/>
    <m/>
    <m/>
    <n v="95000"/>
    <n v="55000"/>
    <n v="150000"/>
    <m/>
    <x v="1"/>
    <x v="1"/>
  </r>
  <r>
    <x v="289"/>
    <x v="289"/>
    <x v="4"/>
    <m/>
    <s v="Chief Executive"/>
    <n v="120000"/>
    <n v="14000"/>
    <m/>
    <m/>
    <m/>
    <n v="134000"/>
    <n v="20000"/>
    <n v="154000"/>
    <s v="No known pension contributions"/>
    <x v="2"/>
    <x v="1"/>
  </r>
  <r>
    <x v="290"/>
    <x v="290"/>
    <x v="2"/>
    <m/>
    <s v="Group Manager (Legal &amp; Procurement)"/>
    <n v="77887"/>
    <n v="2686"/>
    <n v="8575"/>
    <m/>
    <m/>
    <n v="89148"/>
    <n v="14301"/>
    <n v="103449"/>
    <m/>
    <x v="1"/>
    <x v="1"/>
  </r>
  <r>
    <x v="290"/>
    <x v="290"/>
    <x v="2"/>
    <m/>
    <s v="Group Manager (Regulation)"/>
    <n v="80437"/>
    <n v="5071"/>
    <n v="5326"/>
    <m/>
    <m/>
    <n v="90834"/>
    <n v="13722"/>
    <n v="104556"/>
    <m/>
    <x v="1"/>
    <x v="1"/>
  </r>
  <r>
    <x v="290"/>
    <x v="290"/>
    <x v="2"/>
    <m/>
    <s v="Head of Regeneration &amp; Economic Development"/>
    <n v="85699"/>
    <n v="3217"/>
    <n v="6241"/>
    <m/>
    <m/>
    <n v="95157"/>
    <n v="14677"/>
    <n v="109834"/>
    <m/>
    <x v="1"/>
    <x v="1"/>
  </r>
  <r>
    <x v="290"/>
    <x v="290"/>
    <x v="2"/>
    <m/>
    <s v="Group Manager (Corporate Finance)"/>
    <n v="81549"/>
    <n v="4177"/>
    <n v="13691"/>
    <m/>
    <m/>
    <n v="99417"/>
    <n v="15238"/>
    <n v="114655"/>
    <m/>
    <x v="1"/>
    <x v="1"/>
  </r>
  <r>
    <x v="290"/>
    <x v="290"/>
    <x v="2"/>
    <m/>
    <s v="Group Manager (HR &amp; OD)"/>
    <n v="92260"/>
    <n v="1200"/>
    <n v="4674"/>
    <n v="20272"/>
    <m/>
    <n v="118406"/>
    <n v="14827"/>
    <n v="133233"/>
    <m/>
    <x v="1"/>
    <x v="1"/>
  </r>
  <r>
    <x v="290"/>
    <x v="290"/>
    <x v="2"/>
    <m/>
    <s v="Head of Customer Services"/>
    <n v="128570"/>
    <n v="4459"/>
    <n v="17422"/>
    <n v="45370"/>
    <m/>
    <n v="195821"/>
    <n v="19048"/>
    <n v="214869"/>
    <m/>
    <x v="2"/>
    <x v="1"/>
  </r>
  <r>
    <x v="290"/>
    <x v="290"/>
    <x v="2"/>
    <m/>
    <s v="Head of Street Scene and Leisure Services"/>
    <n v="108760"/>
    <n v="2000"/>
    <n v="17913"/>
    <m/>
    <m/>
    <n v="128673"/>
    <n v="99752"/>
    <n v="228425"/>
    <m/>
    <x v="2"/>
    <x v="1"/>
  </r>
  <r>
    <x v="290"/>
    <x v="290"/>
    <x v="2"/>
    <s v="Bala Mahendran"/>
    <m/>
    <n v="77708"/>
    <n v="2571"/>
    <n v="51315"/>
    <n v="133804"/>
    <m/>
    <n v="265398"/>
    <m/>
    <n v="265398"/>
    <m/>
    <x v="2"/>
    <x v="1"/>
  </r>
  <r>
    <x v="291"/>
    <x v="291"/>
    <x v="4"/>
    <m/>
    <s v="Director (Corporate Services)"/>
    <n v="87000"/>
    <m/>
    <m/>
    <m/>
    <m/>
    <n v="87000"/>
    <n v="13000"/>
    <n v="100000"/>
    <m/>
    <x v="1"/>
    <x v="1"/>
  </r>
  <r>
    <x v="291"/>
    <x v="291"/>
    <x v="4"/>
    <m/>
    <s v="Director (Communities)"/>
    <n v="95000"/>
    <m/>
    <m/>
    <m/>
    <m/>
    <n v="95000"/>
    <n v="14000"/>
    <n v="109000"/>
    <m/>
    <x v="1"/>
    <x v="1"/>
  </r>
  <r>
    <x v="291"/>
    <x v="291"/>
    <x v="4"/>
    <m/>
    <s v="Director (Environment &amp; Operations)"/>
    <n v="95000"/>
    <m/>
    <m/>
    <m/>
    <m/>
    <n v="95000"/>
    <n v="14000"/>
    <n v="109000"/>
    <m/>
    <x v="1"/>
    <x v="1"/>
  </r>
  <r>
    <x v="291"/>
    <x v="291"/>
    <x v="4"/>
    <m/>
    <s v="Director (Housing &amp; Regeneration)"/>
    <n v="95000"/>
    <m/>
    <m/>
    <m/>
    <m/>
    <n v="95000"/>
    <n v="15000"/>
    <n v="110000"/>
    <m/>
    <x v="1"/>
    <x v="1"/>
  </r>
  <r>
    <x v="291"/>
    <x v="291"/>
    <x v="4"/>
    <m/>
    <s v="Chief Executive"/>
    <n v="127000"/>
    <m/>
    <m/>
    <m/>
    <m/>
    <n v="127000"/>
    <m/>
    <n v="127000"/>
    <m/>
    <x v="1"/>
    <x v="1"/>
  </r>
  <r>
    <x v="292"/>
    <x v="292"/>
    <x v="2"/>
    <m/>
    <s v="Corporate Director"/>
    <n v="115998"/>
    <m/>
    <m/>
    <m/>
    <m/>
    <n v="115998"/>
    <n v="19140"/>
    <n v="135138"/>
    <m/>
    <x v="1"/>
    <x v="1"/>
  </r>
  <r>
    <x v="292"/>
    <x v="292"/>
    <x v="2"/>
    <m/>
    <s v="Corporate Director  / Chief Executive"/>
    <n v="117869"/>
    <m/>
    <m/>
    <m/>
    <m/>
    <n v="117869"/>
    <n v="19449"/>
    <n v="137318"/>
    <m/>
    <x v="1"/>
    <x v="1"/>
  </r>
  <r>
    <x v="293"/>
    <x v="293"/>
    <x v="4"/>
    <m/>
    <s v="Director of Mid-Kent Services"/>
    <n v="86100"/>
    <n v="2000"/>
    <m/>
    <m/>
    <m/>
    <n v="88100"/>
    <n v="12000"/>
    <n v="100100"/>
    <m/>
    <x v="1"/>
    <x v="1"/>
  </r>
  <r>
    <x v="293"/>
    <x v="293"/>
    <x v="4"/>
    <m/>
    <s v="Director of Finance and Business Improvement"/>
    <n v="100000"/>
    <n v="1000"/>
    <m/>
    <m/>
    <m/>
    <n v="101000"/>
    <n v="14000"/>
    <n v="115000"/>
    <m/>
    <x v="1"/>
    <x v="1"/>
  </r>
  <r>
    <x v="293"/>
    <x v="293"/>
    <x v="4"/>
    <m/>
    <s v="Director of Regeneration and Place"/>
    <n v="100000"/>
    <n v="2000"/>
    <m/>
    <m/>
    <m/>
    <n v="102000"/>
    <n v="14000"/>
    <n v="116000"/>
    <s v="No known pension contributions"/>
    <x v="1"/>
    <x v="1"/>
  </r>
  <r>
    <x v="293"/>
    <x v="293"/>
    <x v="4"/>
    <m/>
    <s v="Chief Executive"/>
    <n v="123000"/>
    <n v="16000"/>
    <m/>
    <m/>
    <m/>
    <n v="139000"/>
    <n v="19000"/>
    <n v="158000"/>
    <m/>
    <x v="2"/>
    <x v="1"/>
  </r>
  <r>
    <x v="294"/>
    <x v="294"/>
    <x v="2"/>
    <m/>
    <s v="Chief Executive"/>
    <n v="95000"/>
    <m/>
    <n v="5950"/>
    <m/>
    <m/>
    <n v="100950"/>
    <n v="17100"/>
    <n v="118050"/>
    <s v="No known pension contributions"/>
    <x v="1"/>
    <x v="1"/>
  </r>
  <r>
    <x v="295"/>
    <x v="295"/>
    <x v="4"/>
    <m/>
    <s v="Chief Planning Officer"/>
    <n v="91858"/>
    <m/>
    <n v="500"/>
    <m/>
    <m/>
    <n v="92358"/>
    <n v="14685"/>
    <n v="107043"/>
    <m/>
    <x v="1"/>
    <x v="1"/>
  </r>
  <r>
    <x v="295"/>
    <x v="295"/>
    <x v="4"/>
    <m/>
    <s v="Chief Officer Corporate Services"/>
    <n v="91858"/>
    <n v="87"/>
    <n v="500"/>
    <m/>
    <m/>
    <n v="92445"/>
    <n v="14685"/>
    <n v="107130"/>
    <s v="No known pension contributions"/>
    <x v="1"/>
    <x v="1"/>
  </r>
  <r>
    <x v="295"/>
    <x v="295"/>
    <x v="4"/>
    <m/>
    <s v="Chief Finance Officer"/>
    <n v="91858"/>
    <n v="151"/>
    <n v="500"/>
    <m/>
    <m/>
    <n v="92509"/>
    <n v="14685"/>
    <n v="107194"/>
    <m/>
    <x v="1"/>
    <x v="1"/>
  </r>
  <r>
    <x v="295"/>
    <x v="295"/>
    <x v="4"/>
    <m/>
    <s v="Chief Officer Communities and Business"/>
    <n v="91858"/>
    <n v="172"/>
    <n v="500"/>
    <m/>
    <m/>
    <n v="92530"/>
    <n v="14685"/>
    <n v="107215"/>
    <m/>
    <x v="1"/>
    <x v="1"/>
  </r>
  <r>
    <x v="295"/>
    <x v="295"/>
    <x v="4"/>
    <m/>
    <s v="Chief Officer Environmental and Operations"/>
    <n v="91858"/>
    <n v="193"/>
    <n v="500"/>
    <m/>
    <m/>
    <n v="92551"/>
    <n v="14685"/>
    <n v="107236"/>
    <m/>
    <x v="1"/>
    <x v="1"/>
  </r>
  <r>
    <x v="295"/>
    <x v="295"/>
    <x v="4"/>
    <m/>
    <s v="Chief Executive"/>
    <n v="151369"/>
    <n v="157"/>
    <n v="3634"/>
    <m/>
    <n v="6787"/>
    <n v="161947"/>
    <n v="24646"/>
    <n v="186593"/>
    <m/>
    <x v="2"/>
    <x v="1"/>
  </r>
  <r>
    <x v="296"/>
    <x v="296"/>
    <x v="2"/>
    <m/>
    <s v="Strategic Director – Transformation and Resources"/>
    <n v="101000"/>
    <m/>
    <m/>
    <m/>
    <m/>
    <n v="101000"/>
    <m/>
    <n v="101000"/>
    <m/>
    <x v="1"/>
    <x v="1"/>
  </r>
  <r>
    <x v="296"/>
    <x v="296"/>
    <x v="2"/>
    <m/>
    <s v="Chief Executive"/>
    <n v="131000"/>
    <m/>
    <m/>
    <m/>
    <m/>
    <n v="131000"/>
    <m/>
    <n v="131000"/>
    <m/>
    <x v="1"/>
    <x v="1"/>
  </r>
  <r>
    <x v="296"/>
    <x v="296"/>
    <x v="2"/>
    <m/>
    <s v="Strategic Director – Corporate Services"/>
    <n v="114000"/>
    <m/>
    <m/>
    <m/>
    <m/>
    <n v="114000"/>
    <n v="19000"/>
    <n v="133000"/>
    <m/>
    <x v="1"/>
    <x v="1"/>
  </r>
  <r>
    <x v="297"/>
    <x v="297"/>
    <x v="4"/>
    <m/>
    <s v="Operations Corporate Director, Strategic"/>
    <n v="101994"/>
    <m/>
    <m/>
    <m/>
    <m/>
    <n v="101994"/>
    <n v="13485"/>
    <n v="115479"/>
    <m/>
    <x v="1"/>
    <x v="1"/>
  </r>
  <r>
    <x v="297"/>
    <x v="297"/>
    <x v="4"/>
    <m/>
    <s v="Development, Section 151 Officer/Corporate"/>
    <n v="101994"/>
    <m/>
    <m/>
    <m/>
    <m/>
    <n v="101994"/>
    <n v="13485"/>
    <n v="115479"/>
    <m/>
    <x v="1"/>
    <x v="1"/>
  </r>
  <r>
    <x v="297"/>
    <x v="297"/>
    <x v="4"/>
    <m/>
    <s v="Corporate Director, Strategic"/>
    <n v="76863"/>
    <m/>
    <m/>
    <n v="43133"/>
    <m/>
    <n v="119996"/>
    <m/>
    <n v="119996"/>
    <m/>
    <x v="1"/>
    <x v="1"/>
  </r>
  <r>
    <x v="297"/>
    <x v="297"/>
    <x v="4"/>
    <s v="Alistair Stewart"/>
    <s v="Chief Executive"/>
    <n v="136813"/>
    <m/>
    <m/>
    <n v="179196"/>
    <m/>
    <n v="316009"/>
    <n v="17278"/>
    <n v="333287"/>
    <m/>
    <x v="2"/>
    <x v="1"/>
  </r>
  <r>
    <x v="298"/>
    <x v="298"/>
    <x v="2"/>
    <m/>
    <s v="undisclosed "/>
    <n v="102500"/>
    <m/>
    <m/>
    <m/>
    <m/>
    <n v="102500"/>
    <m/>
    <n v="102500"/>
    <m/>
    <x v="1"/>
    <x v="1"/>
  </r>
  <r>
    <x v="298"/>
    <x v="298"/>
    <x v="2"/>
    <m/>
    <s v="undisclosed "/>
    <n v="107500"/>
    <m/>
    <m/>
    <m/>
    <m/>
    <n v="107500"/>
    <m/>
    <n v="107500"/>
    <m/>
    <x v="1"/>
    <x v="1"/>
  </r>
  <r>
    <x v="298"/>
    <x v="298"/>
    <x v="2"/>
    <m/>
    <s v="Director of Sustainable Communities"/>
    <n v="87300"/>
    <n v="11623"/>
    <m/>
    <m/>
    <m/>
    <n v="98923"/>
    <n v="13532"/>
    <n v="112455"/>
    <s v="Non senior employee, figure excluding pensions"/>
    <x v="1"/>
    <x v="1"/>
  </r>
  <r>
    <x v="298"/>
    <x v="298"/>
    <x v="2"/>
    <m/>
    <s v="Director of Financial Services"/>
    <n v="105767"/>
    <n v="7035"/>
    <m/>
    <m/>
    <m/>
    <n v="112802"/>
    <n v="16163"/>
    <n v="128965"/>
    <m/>
    <x v="1"/>
    <x v="1"/>
  </r>
  <r>
    <x v="298"/>
    <x v="298"/>
    <x v="2"/>
    <m/>
    <s v="Director of Public Places"/>
    <n v="120848"/>
    <n v="1800"/>
    <m/>
    <m/>
    <m/>
    <n v="122648"/>
    <n v="17696"/>
    <n v="140344"/>
    <m/>
    <x v="1"/>
    <x v="1"/>
  </r>
  <r>
    <x v="298"/>
    <x v="298"/>
    <x v="2"/>
    <m/>
    <s v="Director of Community Services"/>
    <n v="116592"/>
    <n v="7880"/>
    <m/>
    <m/>
    <m/>
    <n v="124472"/>
    <n v="18042"/>
    <n v="142514"/>
    <m/>
    <x v="1"/>
    <x v="1"/>
  </r>
  <r>
    <x v="298"/>
    <x v="298"/>
    <x v="2"/>
    <m/>
    <s v="Director of Corporate Services"/>
    <n v="122534"/>
    <n v="2250"/>
    <m/>
    <m/>
    <m/>
    <n v="124784"/>
    <n v="18042"/>
    <n v="142826"/>
    <m/>
    <x v="1"/>
    <x v="1"/>
  </r>
  <r>
    <x v="298"/>
    <x v="298"/>
    <x v="2"/>
    <m/>
    <s v="undisclosed "/>
    <n v="222500"/>
    <m/>
    <m/>
    <m/>
    <m/>
    <n v="222500"/>
    <m/>
    <n v="222500"/>
    <m/>
    <x v="2"/>
    <x v="1"/>
  </r>
  <r>
    <x v="299"/>
    <x v="299"/>
    <x v="4"/>
    <m/>
    <s v="Head of Housing Services"/>
    <n v="79000"/>
    <m/>
    <m/>
    <m/>
    <m/>
    <n v="79000"/>
    <n v="24000"/>
    <n v="103000"/>
    <m/>
    <x v="1"/>
    <x v="1"/>
  </r>
  <r>
    <x v="299"/>
    <x v="299"/>
    <x v="4"/>
    <m/>
    <s v="Head of Development Services"/>
    <n v="79000"/>
    <m/>
    <m/>
    <m/>
    <m/>
    <n v="79000"/>
    <n v="25000"/>
    <n v="104000"/>
    <m/>
    <x v="1"/>
    <x v="1"/>
  </r>
  <r>
    <x v="299"/>
    <x v="299"/>
    <x v="4"/>
    <m/>
    <s v="Director of Regeneration"/>
    <n v="89000"/>
    <m/>
    <m/>
    <m/>
    <m/>
    <n v="89000"/>
    <n v="27000"/>
    <n v="116000"/>
    <m/>
    <x v="1"/>
    <x v="1"/>
  </r>
  <r>
    <x v="299"/>
    <x v="299"/>
    <x v="4"/>
    <m/>
    <s v="undisclosed "/>
    <n v="137500"/>
    <m/>
    <m/>
    <m/>
    <m/>
    <n v="137500"/>
    <m/>
    <n v="137500"/>
    <m/>
    <x v="1"/>
    <x v="1"/>
  </r>
  <r>
    <x v="299"/>
    <x v="299"/>
    <x v="4"/>
    <s v="Mark Radford"/>
    <s v="Chief Executive"/>
    <n v="137000"/>
    <m/>
    <m/>
    <m/>
    <m/>
    <n v="137000"/>
    <n v="42000"/>
    <n v="179000"/>
    <m/>
    <x v="2"/>
    <x v="1"/>
  </r>
  <r>
    <x v="300"/>
    <x v="300"/>
    <x v="2"/>
    <m/>
    <s v="Chief Executive"/>
    <n v="107338"/>
    <n v="11"/>
    <m/>
    <m/>
    <m/>
    <n v="107349"/>
    <n v="4763"/>
    <n v="112112"/>
    <m/>
    <x v="1"/>
    <x v="1"/>
  </r>
  <r>
    <x v="300"/>
    <x v="300"/>
    <x v="2"/>
    <m/>
    <s v="Executive Director"/>
    <n v="101113"/>
    <s v="-"/>
    <m/>
    <m/>
    <m/>
    <n v="101113"/>
    <n v="15268"/>
    <n v="116381"/>
    <m/>
    <x v="1"/>
    <x v="1"/>
  </r>
  <r>
    <x v="300"/>
    <x v="300"/>
    <x v="2"/>
    <m/>
    <s v="Executive Director"/>
    <n v="101113"/>
    <n v="11"/>
    <m/>
    <m/>
    <m/>
    <n v="101124"/>
    <n v="15270"/>
    <n v="116394"/>
    <s v="Non senior employee, figure excluding pensions"/>
    <x v="1"/>
    <x v="1"/>
  </r>
  <r>
    <x v="300"/>
    <x v="300"/>
    <x v="2"/>
    <m/>
    <s v="Executive Director"/>
    <n v="103113"/>
    <n v="11"/>
    <m/>
    <m/>
    <m/>
    <n v="103124"/>
    <n v="15572"/>
    <n v="118696"/>
    <m/>
    <x v="1"/>
    <x v="1"/>
  </r>
  <r>
    <x v="301"/>
    <x v="301"/>
    <x v="4"/>
    <m/>
    <s v="undisclosed "/>
    <n v="102500"/>
    <m/>
    <m/>
    <m/>
    <m/>
    <n v="102500"/>
    <m/>
    <n v="102500"/>
    <m/>
    <x v="1"/>
    <x v="1"/>
  </r>
  <r>
    <x v="301"/>
    <x v="301"/>
    <x v="4"/>
    <m/>
    <s v="undisclosed "/>
    <n v="102500"/>
    <m/>
    <m/>
    <m/>
    <m/>
    <n v="102500"/>
    <m/>
    <n v="102500"/>
    <m/>
    <x v="1"/>
    <x v="1"/>
  </r>
  <r>
    <x v="301"/>
    <x v="301"/>
    <x v="4"/>
    <m/>
    <s v="Director of Operational Services"/>
    <n v="90648"/>
    <m/>
    <m/>
    <m/>
    <n v="4000"/>
    <n v="94648"/>
    <n v="14225"/>
    <n v="108873"/>
    <m/>
    <x v="1"/>
    <x v="1"/>
  </r>
  <r>
    <x v="301"/>
    <x v="301"/>
    <x v="4"/>
    <m/>
    <s v="undisclosed "/>
    <n v="112500"/>
    <m/>
    <m/>
    <m/>
    <m/>
    <n v="112500"/>
    <m/>
    <n v="112500"/>
    <m/>
    <x v="1"/>
    <x v="1"/>
  </r>
  <r>
    <x v="301"/>
    <x v="301"/>
    <x v="4"/>
    <m/>
    <s v="Director of Corporate Governance"/>
    <n v="97173"/>
    <m/>
    <m/>
    <m/>
    <n v="4000"/>
    <n v="101173"/>
    <n v="15156"/>
    <n v="116329"/>
    <m/>
    <x v="1"/>
    <x v="1"/>
  </r>
  <r>
    <x v="301"/>
    <x v="301"/>
    <x v="4"/>
    <m/>
    <s v="Director of Corporate Resources"/>
    <n v="98245"/>
    <m/>
    <m/>
    <m/>
    <n v="4000"/>
    <n v="102245"/>
    <n v="15156"/>
    <n v="117401"/>
    <m/>
    <x v="1"/>
    <x v="1"/>
  </r>
  <r>
    <x v="301"/>
    <x v="301"/>
    <x v="4"/>
    <m/>
    <s v="undisclosed "/>
    <n v="122500"/>
    <m/>
    <m/>
    <m/>
    <m/>
    <n v="122500"/>
    <m/>
    <n v="122500"/>
    <m/>
    <x v="1"/>
    <x v="1"/>
  </r>
  <r>
    <x v="301"/>
    <x v="301"/>
    <x v="4"/>
    <m/>
    <s v="Director EK Services (1)"/>
    <n v="106670"/>
    <m/>
    <m/>
    <m/>
    <n v="4500"/>
    <n v="111170"/>
    <n v="13727"/>
    <n v="124897"/>
    <m/>
    <x v="1"/>
    <x v="1"/>
  </r>
  <r>
    <x v="301"/>
    <x v="301"/>
    <x v="4"/>
    <m/>
    <s v="Director of Community Services (2)"/>
    <n v="80401"/>
    <m/>
    <m/>
    <n v="39533"/>
    <n v="2000"/>
    <n v="121934"/>
    <n v="7169"/>
    <n v="129103"/>
    <m/>
    <x v="1"/>
    <x v="1"/>
  </r>
  <r>
    <x v="301"/>
    <x v="301"/>
    <x v="4"/>
    <m/>
    <s v="Chief Executive"/>
    <n v="133771"/>
    <m/>
    <m/>
    <m/>
    <n v="5000"/>
    <n v="138771"/>
    <n v="20966"/>
    <n v="159737"/>
    <m/>
    <x v="2"/>
    <x v="1"/>
  </r>
  <r>
    <x v="302"/>
    <x v="302"/>
    <x v="2"/>
    <m/>
    <s v="Director of Communities"/>
    <n v="94861"/>
    <m/>
    <m/>
    <m/>
    <n v="1277"/>
    <n v="96138"/>
    <n v="16816"/>
    <n v="112954"/>
    <m/>
    <x v="1"/>
    <x v="1"/>
  </r>
  <r>
    <x v="302"/>
    <x v="302"/>
    <x v="2"/>
    <m/>
    <s v="Director of Neighbourhoods / Acting Chief Executive"/>
    <n v="99007"/>
    <m/>
    <m/>
    <m/>
    <n v="1239"/>
    <n v="100246"/>
    <n v="17910"/>
    <n v="118156"/>
    <m/>
    <x v="1"/>
    <x v="1"/>
  </r>
  <r>
    <x v="302"/>
    <x v="302"/>
    <x v="2"/>
    <m/>
    <s v="Chief Executive"/>
    <n v="114268"/>
    <m/>
    <m/>
    <m/>
    <n v="1351"/>
    <n v="115619"/>
    <n v="20565"/>
    <n v="136184"/>
    <s v="No known pension contributions"/>
    <x v="1"/>
    <x v="1"/>
  </r>
  <r>
    <x v="302"/>
    <x v="302"/>
    <x v="2"/>
    <m/>
    <s v="undisclosed "/>
    <n v="137500"/>
    <m/>
    <m/>
    <m/>
    <m/>
    <n v="137500"/>
    <m/>
    <n v="137500"/>
    <m/>
    <x v="1"/>
    <x v="1"/>
  </r>
  <r>
    <x v="302"/>
    <x v="302"/>
    <x v="2"/>
    <m/>
    <s v="Director of Resources"/>
    <n v="89647"/>
    <m/>
    <m/>
    <n v="86217"/>
    <n v="1135"/>
    <n v="176999"/>
    <n v="15564"/>
    <n v="192563"/>
    <s v="No known pension contributions"/>
    <x v="2"/>
    <x v="1"/>
  </r>
  <r>
    <x v="302"/>
    <x v="302"/>
    <x v="2"/>
    <m/>
    <s v="Director of Governance"/>
    <n v="94216"/>
    <m/>
    <m/>
    <n v="88215"/>
    <n v="1245"/>
    <n v="183676"/>
    <n v="16959"/>
    <n v="200635"/>
    <m/>
    <x v="2"/>
    <x v="1"/>
  </r>
  <r>
    <x v="303"/>
    <x v="303"/>
    <x v="4"/>
    <m/>
    <s v="Director of Finance &amp; Transformation"/>
    <n v="89000"/>
    <n v="5000"/>
    <m/>
    <m/>
    <m/>
    <n v="94000"/>
    <n v="14000"/>
    <n v="108000"/>
    <m/>
    <x v="1"/>
    <x v="1"/>
  </r>
  <r>
    <x v="303"/>
    <x v="303"/>
    <x v="4"/>
    <m/>
    <s v="Director of Central Services"/>
    <n v="89000"/>
    <n v="5000"/>
    <m/>
    <m/>
    <m/>
    <n v="94000"/>
    <n v="14000"/>
    <n v="108000"/>
    <m/>
    <x v="1"/>
    <x v="1"/>
  </r>
  <r>
    <x v="303"/>
    <x v="303"/>
    <x v="4"/>
    <m/>
    <s v="Director of Planning, Housing &amp; Environmental Health"/>
    <n v="89000"/>
    <n v="6000"/>
    <m/>
    <m/>
    <m/>
    <n v="95000"/>
    <n v="14000"/>
    <n v="109000"/>
    <m/>
    <x v="1"/>
    <x v="1"/>
  </r>
  <r>
    <x v="303"/>
    <x v="303"/>
    <x v="4"/>
    <m/>
    <s v="Director of Street Scene, Leisure &amp; Tech Services"/>
    <n v="89000"/>
    <n v="5000"/>
    <m/>
    <m/>
    <m/>
    <n v="94000"/>
    <n v="14000"/>
    <n v="108000"/>
    <m/>
    <x v="1"/>
    <x v="1"/>
  </r>
  <r>
    <x v="303"/>
    <x v="303"/>
    <x v="4"/>
    <m/>
    <s v="Chief Executive"/>
    <n v="114000"/>
    <n v="5000"/>
    <m/>
    <m/>
    <m/>
    <n v="119000"/>
    <n v="18000"/>
    <n v="137000"/>
    <m/>
    <x v="1"/>
    <x v="1"/>
  </r>
  <r>
    <x v="304"/>
    <x v="304"/>
    <x v="2"/>
    <m/>
    <s v="Head of Finance"/>
    <n v="88612"/>
    <m/>
    <m/>
    <m/>
    <m/>
    <n v="88612"/>
    <n v="14444"/>
    <n v="103056"/>
    <m/>
    <x v="1"/>
    <x v="1"/>
  </r>
  <r>
    <x v="304"/>
    <x v="304"/>
    <x v="2"/>
    <m/>
    <s v="Project Director (Enterprise Zone) "/>
    <n v="91805"/>
    <m/>
    <m/>
    <m/>
    <m/>
    <n v="91805"/>
    <n v="14964"/>
    <n v="106769"/>
    <m/>
    <x v="1"/>
    <x v="1"/>
  </r>
  <r>
    <x v="304"/>
    <x v="304"/>
    <x v="2"/>
    <m/>
    <s v="Chief Operating Officer "/>
    <n v="37627"/>
    <m/>
    <m/>
    <m/>
    <m/>
    <n v="37627"/>
    <n v="106654"/>
    <n v="144281"/>
    <m/>
    <x v="1"/>
    <x v="1"/>
  </r>
  <r>
    <x v="304"/>
    <x v="304"/>
    <x v="2"/>
    <m/>
    <s v="Chief Executive"/>
    <n v="74116"/>
    <m/>
    <m/>
    <n v="82395"/>
    <m/>
    <n v="156511"/>
    <m/>
    <n v="156511"/>
    <m/>
    <x v="2"/>
    <x v="1"/>
  </r>
  <r>
    <x v="305"/>
    <x v="305"/>
    <x v="4"/>
    <m/>
    <s v="Director of Change and Communities"/>
    <n v="95296"/>
    <m/>
    <m/>
    <m/>
    <m/>
    <n v="95296"/>
    <n v="13051"/>
    <n v="108347"/>
    <m/>
    <x v="1"/>
    <x v="1"/>
  </r>
  <r>
    <x v="305"/>
    <x v="305"/>
    <x v="4"/>
    <m/>
    <s v="Director of Finance, Policy and Development"/>
    <n v="105002"/>
    <n v="346"/>
    <m/>
    <m/>
    <m/>
    <n v="105348"/>
    <n v="12719"/>
    <n v="118067"/>
    <m/>
    <x v="1"/>
    <x v="1"/>
  </r>
  <r>
    <x v="305"/>
    <x v="305"/>
    <x v="4"/>
    <m/>
    <s v="Chief Executive"/>
    <n v="120809"/>
    <n v="927"/>
    <m/>
    <m/>
    <m/>
    <n v="121736"/>
    <n v="16410"/>
    <n v="138146"/>
    <m/>
    <x v="1"/>
    <x v="1"/>
  </r>
  <r>
    <x v="305"/>
    <x v="305"/>
    <x v="4"/>
    <m/>
    <s v="undisclosed "/>
    <n v="142500"/>
    <m/>
    <m/>
    <m/>
    <m/>
    <n v="142500"/>
    <m/>
    <n v="142500"/>
    <m/>
    <x v="1"/>
    <x v="1"/>
  </r>
  <r>
    <x v="306"/>
    <x v="306"/>
    <x v="2"/>
    <m/>
    <s v="Chief Executive"/>
    <n v="106000"/>
    <m/>
    <m/>
    <m/>
    <m/>
    <n v="106000"/>
    <n v="17000"/>
    <n v="123000"/>
    <m/>
    <x v="1"/>
    <x v="1"/>
  </r>
  <r>
    <x v="307"/>
    <x v="307"/>
    <x v="6"/>
    <m/>
    <m/>
    <m/>
    <m/>
    <m/>
    <m/>
    <m/>
    <n v="0"/>
    <m/>
    <n v="0"/>
    <m/>
    <x v="0"/>
    <x v="1"/>
  </r>
  <r>
    <x v="308"/>
    <x v="308"/>
    <x v="2"/>
    <m/>
    <s v="Managing Director"/>
    <n v="107921"/>
    <n v="7"/>
    <m/>
    <m/>
    <m/>
    <n v="107928"/>
    <n v="17591"/>
    <n v="125519"/>
    <m/>
    <x v="1"/>
    <x v="1"/>
  </r>
  <r>
    <x v="309"/>
    <x v="309"/>
    <x v="6"/>
    <m/>
    <s v="Chief Executive"/>
    <n v="103000"/>
    <m/>
    <m/>
    <m/>
    <n v="3000"/>
    <n v="106000"/>
    <n v="15000"/>
    <n v="121000"/>
    <m/>
    <x v="1"/>
    <x v="1"/>
  </r>
  <r>
    <x v="310"/>
    <x v="310"/>
    <x v="2"/>
    <m/>
    <s v="Corporate Director - Corporate Services"/>
    <n v="87899"/>
    <m/>
    <m/>
    <m/>
    <m/>
    <n v="87899"/>
    <n v="14591"/>
    <n v="102490"/>
    <m/>
    <x v="1"/>
    <x v="1"/>
  </r>
  <r>
    <x v="310"/>
    <x v="310"/>
    <x v="2"/>
    <m/>
    <s v="Chief Executive"/>
    <n v="126810"/>
    <m/>
    <m/>
    <m/>
    <m/>
    <n v="126810"/>
    <n v="21050"/>
    <n v="147860"/>
    <m/>
    <x v="1"/>
    <x v="1"/>
  </r>
  <r>
    <x v="311"/>
    <x v="311"/>
    <x v="6"/>
    <m/>
    <s v="Chief Executive"/>
    <n v="97000"/>
    <m/>
    <m/>
    <m/>
    <m/>
    <n v="97000"/>
    <n v="15000"/>
    <n v="112000"/>
    <m/>
    <x v="1"/>
    <x v="1"/>
  </r>
  <r>
    <x v="312"/>
    <x v="312"/>
    <x v="2"/>
    <m/>
    <s v="Director of Public Services"/>
    <n v="86860"/>
    <m/>
    <m/>
    <m/>
    <m/>
    <n v="86860"/>
    <n v="14592"/>
    <n v="101452"/>
    <m/>
    <x v="1"/>
    <x v="1"/>
  </r>
  <r>
    <x v="312"/>
    <x v="312"/>
    <x v="2"/>
    <m/>
    <s v="Director of Finance and Corporate Services"/>
    <n v="86860"/>
    <m/>
    <m/>
    <m/>
    <m/>
    <n v="86860"/>
    <n v="14592"/>
    <n v="101452"/>
    <m/>
    <x v="1"/>
    <x v="1"/>
  </r>
  <r>
    <x v="312"/>
    <x v="312"/>
    <x v="2"/>
    <m/>
    <s v="Chief Executive"/>
    <n v="109080"/>
    <m/>
    <m/>
    <m/>
    <m/>
    <n v="109080"/>
    <n v="18325"/>
    <n v="127405"/>
    <m/>
    <x v="1"/>
    <x v="1"/>
  </r>
  <r>
    <x v="313"/>
    <x v="313"/>
    <x v="6"/>
    <m/>
    <s v="Deputy Chief Exec"/>
    <n v="95899"/>
    <n v="119"/>
    <m/>
    <m/>
    <n v="3838"/>
    <n v="99856"/>
    <n v="14793"/>
    <n v="114649"/>
    <m/>
    <x v="1"/>
    <x v="1"/>
  </r>
  <r>
    <x v="313"/>
    <x v="313"/>
    <x v="6"/>
    <m/>
    <s v="Chief Executive"/>
    <n v="120015"/>
    <n v="171"/>
    <m/>
    <m/>
    <n v="7916"/>
    <n v="128102"/>
    <n v="18286"/>
    <n v="146388"/>
    <m/>
    <x v="1"/>
    <x v="1"/>
  </r>
  <r>
    <x v="314"/>
    <x v="314"/>
    <x v="9"/>
    <m/>
    <s v="Managing Director, Place &amp; Economic Development"/>
    <n v="85384"/>
    <n v="434"/>
    <m/>
    <m/>
    <m/>
    <n v="85818"/>
    <n v="15625"/>
    <n v="101443"/>
    <m/>
    <x v="1"/>
    <x v="1"/>
  </r>
  <r>
    <x v="314"/>
    <x v="314"/>
    <x v="9"/>
    <m/>
    <s v="Civic Pride Managing Director"/>
    <n v="93824"/>
    <n v="863"/>
    <m/>
    <m/>
    <m/>
    <n v="94687"/>
    <n v="17170"/>
    <n v="111857"/>
    <m/>
    <x v="1"/>
    <x v="1"/>
  </r>
  <r>
    <x v="314"/>
    <x v="314"/>
    <x v="9"/>
    <m/>
    <s v="Chief Executive Officer"/>
    <n v="103658"/>
    <n v="1004"/>
    <m/>
    <m/>
    <n v="8328"/>
    <n v="112990"/>
    <n v="20493"/>
    <n v="133483"/>
    <m/>
    <x v="1"/>
    <x v="1"/>
  </r>
  <r>
    <x v="315"/>
    <x v="315"/>
    <x v="6"/>
    <m/>
    <s v="Chief Officer (Regeneration&amp; Planning)"/>
    <n v="66000"/>
    <n v="35000"/>
    <m/>
    <m/>
    <m/>
    <n v="101000"/>
    <n v="9000"/>
    <n v="110000"/>
    <m/>
    <x v="1"/>
    <x v="1"/>
  </r>
  <r>
    <x v="315"/>
    <x v="315"/>
    <x v="6"/>
    <m/>
    <s v="Chief Executive"/>
    <n v="109000"/>
    <m/>
    <m/>
    <m/>
    <m/>
    <n v="109000"/>
    <n v="14000"/>
    <n v="123000"/>
    <s v="No known pension contributions"/>
    <x v="1"/>
    <x v="1"/>
  </r>
  <r>
    <x v="316"/>
    <x v="316"/>
    <x v="9"/>
    <m/>
    <m/>
    <m/>
    <m/>
    <m/>
    <m/>
    <m/>
    <n v="0"/>
    <m/>
    <n v="0"/>
    <m/>
    <x v="0"/>
    <x v="1"/>
  </r>
  <r>
    <x v="317"/>
    <x v="317"/>
    <x v="6"/>
    <m/>
    <s v="Corporate Director"/>
    <n v="91342"/>
    <n v="203"/>
    <m/>
    <m/>
    <m/>
    <n v="91545"/>
    <n v="14143"/>
    <n v="105688"/>
    <m/>
    <x v="1"/>
    <x v="1"/>
  </r>
  <r>
    <x v="317"/>
    <x v="317"/>
    <x v="6"/>
    <m/>
    <s v="Strategic Director/Chief Executive"/>
    <n v="96150"/>
    <n v="377"/>
    <m/>
    <m/>
    <m/>
    <n v="96527"/>
    <n v="14903"/>
    <n v="111430"/>
    <m/>
    <x v="1"/>
    <x v="1"/>
  </r>
  <r>
    <x v="318"/>
    <x v="318"/>
    <x v="6"/>
    <m/>
    <s v="Chief Executive"/>
    <n v="129000"/>
    <m/>
    <m/>
    <m/>
    <m/>
    <n v="129000"/>
    <n v="17000"/>
    <n v="146000"/>
    <m/>
    <x v="1"/>
    <x v="1"/>
  </r>
  <r>
    <x v="319"/>
    <x v="319"/>
    <x v="6"/>
    <m/>
    <s v="Director of Resources"/>
    <n v="80427"/>
    <n v="10737"/>
    <m/>
    <m/>
    <m/>
    <n v="91164"/>
    <n v="13270"/>
    <n v="104434"/>
    <m/>
    <x v="1"/>
    <x v="1"/>
  </r>
  <r>
    <x v="319"/>
    <x v="319"/>
    <x v="6"/>
    <m/>
    <s v="Chief Executive"/>
    <n v="107552"/>
    <n v="9115"/>
    <m/>
    <m/>
    <m/>
    <n v="116667"/>
    <n v="17643"/>
    <n v="134310"/>
    <m/>
    <x v="1"/>
    <x v="1"/>
  </r>
  <r>
    <x v="320"/>
    <x v="320"/>
    <x v="6"/>
    <m/>
    <s v="Chief Executive"/>
    <n v="98848"/>
    <n v="601"/>
    <m/>
    <m/>
    <n v="4375"/>
    <n v="103824"/>
    <n v="15420"/>
    <n v="119244"/>
    <m/>
    <x v="1"/>
    <x v="1"/>
  </r>
  <r>
    <x v="321"/>
    <x v="321"/>
    <x v="6"/>
    <m/>
    <s v="Interim Chief Executive"/>
    <n v="106137"/>
    <m/>
    <m/>
    <m/>
    <m/>
    <n v="106137"/>
    <m/>
    <n v="106137"/>
    <m/>
    <x v="1"/>
    <x v="1"/>
  </r>
  <r>
    <x v="321"/>
    <x v="321"/>
    <x v="6"/>
    <m/>
    <s v="Director of Development, Enterprise &amp; Communities"/>
    <n v="72187"/>
    <n v="929"/>
    <m/>
    <n v="41088"/>
    <m/>
    <n v="114204"/>
    <n v="16379"/>
    <n v="130583"/>
    <m/>
    <x v="1"/>
    <x v="1"/>
  </r>
  <r>
    <x v="321"/>
    <x v="321"/>
    <x v="6"/>
    <m/>
    <s v="Interim HR &amp; OD Consultant"/>
    <n v="114587"/>
    <m/>
    <m/>
    <m/>
    <m/>
    <n v="114587"/>
    <n v="17074"/>
    <n v="131661"/>
    <m/>
    <x v="1"/>
    <x v="1"/>
  </r>
  <r>
    <x v="321"/>
    <x v="321"/>
    <x v="6"/>
    <m/>
    <s v="Director of Neighbourhoods, Environmental Health &amp; Assets"/>
    <n v="73693"/>
    <n v="929"/>
    <m/>
    <n v="36979"/>
    <m/>
    <n v="111601"/>
    <n v="217155"/>
    <n v="328756"/>
    <m/>
    <x v="2"/>
    <x v="1"/>
  </r>
  <r>
    <x v="322"/>
    <x v="322"/>
    <x v="6"/>
    <m/>
    <s v="Chief Executive"/>
    <n v="108539"/>
    <m/>
    <m/>
    <m/>
    <m/>
    <n v="108539"/>
    <n v="17055"/>
    <n v="125594"/>
    <m/>
    <x v="1"/>
    <x v="1"/>
  </r>
  <r>
    <x v="322"/>
    <x v="322"/>
    <x v="6"/>
    <m/>
    <s v="Director of Leisure and Well Being"/>
    <n v="66239"/>
    <n v="126"/>
    <m/>
    <n v="84323"/>
    <m/>
    <n v="150688"/>
    <n v="186663"/>
    <n v="337351"/>
    <m/>
    <x v="2"/>
    <x v="1"/>
  </r>
  <r>
    <x v="323"/>
    <x v="323"/>
    <x v="6"/>
    <m/>
    <s v="Chief Executive"/>
    <n v="107974"/>
    <n v="348"/>
    <m/>
    <m/>
    <m/>
    <n v="108322"/>
    <n v="15715"/>
    <n v="124037"/>
    <m/>
    <x v="1"/>
    <x v="1"/>
  </r>
  <r>
    <x v="324"/>
    <x v="324"/>
    <x v="0"/>
    <m/>
    <s v="Chief Executive"/>
    <n v="97064"/>
    <n v="1239"/>
    <m/>
    <m/>
    <m/>
    <n v="98303"/>
    <n v="23765"/>
    <n v="122068"/>
    <m/>
    <x v="1"/>
    <x v="1"/>
  </r>
  <r>
    <x v="325"/>
    <x v="325"/>
    <x v="2"/>
    <m/>
    <s v="Chief Executive"/>
    <n v="117919"/>
    <m/>
    <m/>
    <m/>
    <m/>
    <n v="117919"/>
    <n v="35171"/>
    <n v="153090"/>
    <s v="POSITION COMBINED WITH EAST LINDSEY"/>
    <x v="2"/>
    <x v="1"/>
  </r>
  <r>
    <x v="326"/>
    <x v="326"/>
    <x v="0"/>
    <m/>
    <s v="Corporate Director"/>
    <n v="91083"/>
    <n v="1568"/>
    <m/>
    <m/>
    <m/>
    <n v="92651"/>
    <n v="24598"/>
    <n v="117249"/>
    <m/>
    <x v="1"/>
    <x v="1"/>
  </r>
  <r>
    <x v="326"/>
    <x v="326"/>
    <x v="0"/>
    <m/>
    <s v="Corporate Director"/>
    <n v="91083"/>
    <n v="1594"/>
    <m/>
    <m/>
    <m/>
    <n v="92677"/>
    <n v="24598"/>
    <n v="117275"/>
    <m/>
    <x v="1"/>
    <x v="1"/>
  </r>
  <r>
    <x v="327"/>
    <x v="327"/>
    <x v="0"/>
    <m/>
    <s v="Chief Executive"/>
    <n v="111100"/>
    <m/>
    <m/>
    <m/>
    <m/>
    <n v="111100"/>
    <n v="22664"/>
    <n v="133764"/>
    <m/>
    <x v="1"/>
    <x v="1"/>
  </r>
  <r>
    <x v="328"/>
    <x v="328"/>
    <x v="0"/>
    <m/>
    <m/>
    <m/>
    <m/>
    <m/>
    <m/>
    <m/>
    <n v="0"/>
    <m/>
    <n v="0"/>
    <m/>
    <x v="0"/>
    <x v="1"/>
  </r>
  <r>
    <x v="329"/>
    <x v="329"/>
    <x v="0"/>
    <m/>
    <s v="Director of Housing"/>
    <n v="79525"/>
    <m/>
    <m/>
    <m/>
    <n v="2161"/>
    <n v="81686"/>
    <n v="18566"/>
    <n v="100252"/>
    <m/>
    <x v="1"/>
    <x v="1"/>
  </r>
  <r>
    <x v="329"/>
    <x v="329"/>
    <x v="0"/>
    <m/>
    <s v="undisclosed "/>
    <n v="107500"/>
    <m/>
    <m/>
    <m/>
    <m/>
    <n v="107500"/>
    <m/>
    <n v="107500"/>
    <m/>
    <x v="1"/>
    <x v="1"/>
  </r>
  <r>
    <x v="329"/>
    <x v="329"/>
    <x v="0"/>
    <m/>
    <s v="Chief Executive"/>
    <n v="95800"/>
    <m/>
    <m/>
    <m/>
    <n v="5157"/>
    <n v="100957"/>
    <n v="22365"/>
    <n v="123322"/>
    <m/>
    <x v="1"/>
    <x v="1"/>
  </r>
  <r>
    <x v="330"/>
    <x v="330"/>
    <x v="0"/>
    <m/>
    <m/>
    <m/>
    <m/>
    <m/>
    <m/>
    <m/>
    <n v="0"/>
    <m/>
    <n v="0"/>
    <m/>
    <x v="0"/>
    <x v="1"/>
  </r>
  <r>
    <x v="331"/>
    <x v="331"/>
    <x v="0"/>
    <m/>
    <s v="Chief Executive"/>
    <n v="97208"/>
    <m/>
    <m/>
    <m/>
    <m/>
    <n v="97208"/>
    <n v="16589"/>
    <n v="113797"/>
    <m/>
    <x v="1"/>
    <x v="1"/>
  </r>
  <r>
    <x v="332"/>
    <x v="332"/>
    <x v="0"/>
    <m/>
    <s v="undisclosed "/>
    <n v="102500"/>
    <m/>
    <m/>
    <m/>
    <m/>
    <n v="102500"/>
    <m/>
    <n v="102500"/>
    <m/>
    <x v="1"/>
    <x v="1"/>
  </r>
  <r>
    <x v="332"/>
    <x v="332"/>
    <x v="0"/>
    <m/>
    <s v="Chief Executive"/>
    <n v="109332"/>
    <m/>
    <m/>
    <m/>
    <m/>
    <n v="109332"/>
    <n v="18196"/>
    <n v="127528"/>
    <m/>
    <x v="1"/>
    <x v="1"/>
  </r>
  <r>
    <x v="333"/>
    <x v="333"/>
    <x v="0"/>
    <m/>
    <s v="Strategic Director of Housing &amp; Regeneration"/>
    <n v="91221"/>
    <n v="235"/>
    <m/>
    <m/>
    <m/>
    <n v="91456"/>
    <n v="14595"/>
    <n v="106051"/>
    <m/>
    <x v="1"/>
    <x v="1"/>
  </r>
  <r>
    <x v="333"/>
    <x v="333"/>
    <x v="0"/>
    <m/>
    <s v="Chief Executive"/>
    <n v="118487"/>
    <n v="296"/>
    <m/>
    <m/>
    <m/>
    <n v="118783"/>
    <n v="18620"/>
    <n v="137403"/>
    <m/>
    <x v="1"/>
    <x v="1"/>
  </r>
  <r>
    <x v="334"/>
    <x v="334"/>
    <x v="0"/>
    <m/>
    <s v="Corporate Director"/>
    <n v="87568"/>
    <n v="497"/>
    <m/>
    <m/>
    <m/>
    <n v="88065"/>
    <n v="14091"/>
    <n v="102156"/>
    <m/>
    <x v="1"/>
    <x v="1"/>
  </r>
  <r>
    <x v="334"/>
    <x v="334"/>
    <x v="0"/>
    <m/>
    <s v="Deputy Chief Executive"/>
    <n v="93094"/>
    <m/>
    <m/>
    <m/>
    <m/>
    <n v="93094"/>
    <n v="15017"/>
    <n v="108111"/>
    <m/>
    <x v="1"/>
    <x v="1"/>
  </r>
  <r>
    <x v="334"/>
    <x v="334"/>
    <x v="0"/>
    <m/>
    <s v="Chief Executive"/>
    <n v="112161"/>
    <n v="497"/>
    <m/>
    <m/>
    <m/>
    <n v="112658"/>
    <n v="18962"/>
    <n v="131620"/>
    <m/>
    <x v="1"/>
    <x v="1"/>
  </r>
  <r>
    <x v="335"/>
    <x v="335"/>
    <x v="8"/>
    <m/>
    <s v="undisclosed "/>
    <n v="102500"/>
    <m/>
    <m/>
    <m/>
    <m/>
    <n v="102500"/>
    <m/>
    <n v="102500"/>
    <m/>
    <x v="1"/>
    <x v="1"/>
  </r>
  <r>
    <x v="335"/>
    <x v="335"/>
    <x v="8"/>
    <m/>
    <s v="undisclosed "/>
    <n v="102500"/>
    <m/>
    <m/>
    <m/>
    <m/>
    <n v="102500"/>
    <m/>
    <n v="102500"/>
    <m/>
    <x v="1"/>
    <x v="1"/>
  </r>
  <r>
    <x v="335"/>
    <x v="335"/>
    <x v="8"/>
    <m/>
    <s v="undisclosed "/>
    <n v="102500"/>
    <m/>
    <m/>
    <m/>
    <m/>
    <n v="102500"/>
    <m/>
    <n v="102500"/>
    <m/>
    <x v="1"/>
    <x v="1"/>
  </r>
  <r>
    <x v="335"/>
    <x v="335"/>
    <x v="8"/>
    <m/>
    <s v="undisclosed "/>
    <n v="102500"/>
    <m/>
    <m/>
    <m/>
    <m/>
    <n v="102500"/>
    <m/>
    <n v="102500"/>
    <m/>
    <x v="1"/>
    <x v="1"/>
  </r>
  <r>
    <x v="335"/>
    <x v="335"/>
    <x v="8"/>
    <m/>
    <s v="undisclosed "/>
    <n v="102500"/>
    <m/>
    <m/>
    <m/>
    <m/>
    <n v="102500"/>
    <m/>
    <n v="102500"/>
    <s v="Non senior employee, figure excluding pensions"/>
    <x v="1"/>
    <x v="1"/>
  </r>
  <r>
    <x v="335"/>
    <x v="335"/>
    <x v="8"/>
    <m/>
    <s v="undisclosed "/>
    <n v="102500"/>
    <m/>
    <m/>
    <m/>
    <m/>
    <n v="102500"/>
    <m/>
    <n v="102500"/>
    <m/>
    <x v="1"/>
    <x v="1"/>
  </r>
  <r>
    <x v="335"/>
    <x v="335"/>
    <x v="8"/>
    <m/>
    <s v="undisclosed "/>
    <n v="102500"/>
    <m/>
    <m/>
    <m/>
    <m/>
    <n v="102500"/>
    <m/>
    <n v="102500"/>
    <s v="Non senior employee, figure excluding pensions"/>
    <x v="1"/>
    <x v="1"/>
  </r>
  <r>
    <x v="335"/>
    <x v="335"/>
    <x v="8"/>
    <m/>
    <s v="undisclosed "/>
    <n v="102500"/>
    <m/>
    <m/>
    <m/>
    <m/>
    <n v="102500"/>
    <m/>
    <n v="102500"/>
    <s v="Non senior employee, figure excluding pensions"/>
    <x v="1"/>
    <x v="1"/>
  </r>
  <r>
    <x v="335"/>
    <x v="335"/>
    <x v="8"/>
    <m/>
    <s v="undisclosed "/>
    <n v="107500"/>
    <m/>
    <m/>
    <m/>
    <m/>
    <n v="107500"/>
    <m/>
    <n v="107500"/>
    <s v="Non senior employee, figure excluding pensions"/>
    <x v="1"/>
    <x v="1"/>
  </r>
  <r>
    <x v="335"/>
    <x v="335"/>
    <x v="8"/>
    <m/>
    <s v="undisclosed "/>
    <n v="107500"/>
    <m/>
    <m/>
    <m/>
    <m/>
    <n v="107500"/>
    <m/>
    <n v="107500"/>
    <s v="Non senior employee, figure excluding pensions"/>
    <x v="1"/>
    <x v="1"/>
  </r>
  <r>
    <x v="335"/>
    <x v="335"/>
    <x v="8"/>
    <m/>
    <s v="undisclosed "/>
    <n v="107500"/>
    <m/>
    <m/>
    <m/>
    <m/>
    <n v="107500"/>
    <m/>
    <n v="107500"/>
    <s v="Non senior employee, figure excluding pensions"/>
    <x v="1"/>
    <x v="1"/>
  </r>
  <r>
    <x v="335"/>
    <x v="335"/>
    <x v="8"/>
    <s v="A Couldrick"/>
    <s v="Chief Executive, Birmingham Children’s Trust"/>
    <n v="95617"/>
    <m/>
    <m/>
    <m/>
    <m/>
    <n v="95617"/>
    <n v="14629"/>
    <n v="110246"/>
    <s v="Non senior employee, figure excluding pensions"/>
    <x v="1"/>
    <x v="1"/>
  </r>
  <r>
    <x v="335"/>
    <x v="335"/>
    <x v="8"/>
    <m/>
    <s v="undisclosed "/>
    <n v="112500"/>
    <m/>
    <m/>
    <m/>
    <m/>
    <n v="112500"/>
    <m/>
    <n v="112500"/>
    <s v="Non senior employee, figure excluding pensions"/>
    <x v="1"/>
    <x v="1"/>
  </r>
  <r>
    <x v="335"/>
    <x v="335"/>
    <x v="8"/>
    <m/>
    <s v="undisclosed "/>
    <n v="112500"/>
    <m/>
    <m/>
    <m/>
    <m/>
    <n v="112500"/>
    <m/>
    <n v="112500"/>
    <s v="Non senior employee, figure excluding pensions"/>
    <x v="1"/>
    <x v="1"/>
  </r>
  <r>
    <x v="335"/>
    <x v="335"/>
    <x v="8"/>
    <m/>
    <s v="undisclosed "/>
    <n v="112500"/>
    <m/>
    <m/>
    <m/>
    <m/>
    <n v="112500"/>
    <m/>
    <n v="112500"/>
    <s v="Non senior employee, figure excluding pensions"/>
    <x v="1"/>
    <x v="1"/>
  </r>
  <r>
    <x v="335"/>
    <x v="335"/>
    <x v="8"/>
    <m/>
    <s v="undisclosed "/>
    <n v="112500"/>
    <m/>
    <m/>
    <m/>
    <m/>
    <n v="112500"/>
    <m/>
    <n v="112500"/>
    <s v="Non senior employee, figure excluding pensions"/>
    <x v="1"/>
    <x v="1"/>
  </r>
  <r>
    <x v="335"/>
    <x v="335"/>
    <x v="8"/>
    <m/>
    <s v="undisclosed "/>
    <n v="117500"/>
    <m/>
    <m/>
    <m/>
    <m/>
    <n v="117500"/>
    <m/>
    <n v="117500"/>
    <s v="Non senior employee, figure excluding pensions"/>
    <x v="1"/>
    <x v="1"/>
  </r>
  <r>
    <x v="335"/>
    <x v="335"/>
    <x v="8"/>
    <m/>
    <s v="undisclosed "/>
    <n v="120000"/>
    <m/>
    <m/>
    <m/>
    <m/>
    <n v="120000"/>
    <m/>
    <n v="120000"/>
    <s v="Non senior employee, figure excluding pensions"/>
    <x v="1"/>
    <x v="1"/>
  </r>
  <r>
    <x v="335"/>
    <x v="335"/>
    <x v="8"/>
    <m/>
    <s v="undisclosed "/>
    <n v="120000"/>
    <m/>
    <m/>
    <m/>
    <m/>
    <n v="120000"/>
    <m/>
    <n v="120000"/>
    <s v="Non senior employee, figure excluding pensions"/>
    <x v="1"/>
    <x v="1"/>
  </r>
  <r>
    <x v="335"/>
    <x v="335"/>
    <x v="8"/>
    <m/>
    <s v="undisclosed "/>
    <n v="120000"/>
    <m/>
    <m/>
    <m/>
    <m/>
    <n v="120000"/>
    <m/>
    <n v="120000"/>
    <s v="Non senior employee, figure excluding pensions"/>
    <x v="1"/>
    <x v="1"/>
  </r>
  <r>
    <x v="335"/>
    <x v="335"/>
    <x v="8"/>
    <m/>
    <s v="undisclosed "/>
    <n v="120000"/>
    <m/>
    <m/>
    <m/>
    <m/>
    <n v="120000"/>
    <m/>
    <n v="120000"/>
    <s v="Non senior employee, figure excluding pensions"/>
    <x v="1"/>
    <x v="1"/>
  </r>
  <r>
    <x v="335"/>
    <x v="335"/>
    <x v="8"/>
    <m/>
    <s v="undisclosed "/>
    <n v="120000"/>
    <m/>
    <m/>
    <m/>
    <m/>
    <n v="120000"/>
    <m/>
    <n v="120000"/>
    <m/>
    <x v="1"/>
    <x v="1"/>
  </r>
  <r>
    <x v="335"/>
    <x v="335"/>
    <x v="8"/>
    <s v="Dr A Phillips"/>
    <s v=" Director of Public Health"/>
    <n v="125128"/>
    <m/>
    <m/>
    <m/>
    <m/>
    <n v="125128"/>
    <n v="17993"/>
    <n v="143121"/>
    <m/>
    <x v="1"/>
    <x v="1"/>
  </r>
  <r>
    <x v="335"/>
    <x v="335"/>
    <x v="8"/>
    <s v="A Probert"/>
    <s v="Chief Operating Officer, Strategic Services"/>
    <n v="146131"/>
    <m/>
    <m/>
    <m/>
    <m/>
    <n v="146131"/>
    <n v="22358"/>
    <n v="168489"/>
    <m/>
    <x v="2"/>
    <x v="1"/>
  </r>
  <r>
    <x v="335"/>
    <x v="335"/>
    <x v="8"/>
    <s v="W Nazir"/>
    <s v="Corporate Director, Economy"/>
    <n v="146131"/>
    <m/>
    <m/>
    <m/>
    <m/>
    <n v="146131"/>
    <n v="22358"/>
    <n v="168489"/>
    <m/>
    <x v="2"/>
    <x v="1"/>
  </r>
  <r>
    <x v="335"/>
    <x v="335"/>
    <x v="8"/>
    <s v="J Kennedy"/>
    <s v="Corporate Director, Place"/>
    <n v="151359"/>
    <m/>
    <m/>
    <m/>
    <m/>
    <n v="151359"/>
    <n v="23158"/>
    <n v="174517"/>
    <m/>
    <x v="2"/>
    <x v="1"/>
  </r>
  <r>
    <x v="335"/>
    <x v="335"/>
    <x v="8"/>
    <s v="S Manzie CBE"/>
    <s v="Interim Chief Executive"/>
    <n v="192668"/>
    <m/>
    <m/>
    <m/>
    <m/>
    <n v="192668"/>
    <n v="28167"/>
    <n v="220835"/>
    <m/>
    <x v="2"/>
    <x v="1"/>
  </r>
  <r>
    <x v="335"/>
    <x v="335"/>
    <x v="8"/>
    <s v="P Dransfield"/>
    <s v="Strategic Director – Major Programmes and Projects, Corporate Resources"/>
    <n v="41751"/>
    <n v="420"/>
    <m/>
    <n v="83300"/>
    <m/>
    <n v="125471"/>
    <n v="319304"/>
    <n v="444775"/>
    <m/>
    <x v="2"/>
    <x v="1"/>
  </r>
  <r>
    <x v="336"/>
    <x v="336"/>
    <x v="8"/>
    <m/>
    <s v="undisclosed "/>
    <n v="102500"/>
    <m/>
    <m/>
    <m/>
    <m/>
    <n v="102500"/>
    <m/>
    <n v="102500"/>
    <m/>
    <x v="1"/>
    <x v="1"/>
  </r>
  <r>
    <x v="336"/>
    <x v="336"/>
    <x v="8"/>
    <m/>
    <s v="undisclosed "/>
    <n v="107500"/>
    <m/>
    <m/>
    <m/>
    <m/>
    <n v="107500"/>
    <m/>
    <n v="107500"/>
    <m/>
    <x v="1"/>
    <x v="1"/>
  </r>
  <r>
    <x v="336"/>
    <x v="336"/>
    <x v="8"/>
    <m/>
    <s v="undisclosed "/>
    <n v="112500"/>
    <m/>
    <m/>
    <m/>
    <m/>
    <n v="112500"/>
    <m/>
    <n v="112500"/>
    <m/>
    <x v="1"/>
    <x v="1"/>
  </r>
  <r>
    <x v="336"/>
    <x v="336"/>
    <x v="8"/>
    <m/>
    <s v="undisclosed "/>
    <n v="112500"/>
    <m/>
    <m/>
    <m/>
    <m/>
    <n v="112500"/>
    <m/>
    <n v="112500"/>
    <m/>
    <x v="1"/>
    <x v="1"/>
  </r>
  <r>
    <x v="336"/>
    <x v="336"/>
    <x v="8"/>
    <m/>
    <s v="Interim Director of Public Health"/>
    <n v="101703"/>
    <m/>
    <m/>
    <m/>
    <m/>
    <n v="101703"/>
    <n v="13409"/>
    <n v="115112"/>
    <m/>
    <x v="1"/>
    <x v="1"/>
  </r>
  <r>
    <x v="336"/>
    <x v="336"/>
    <x v="8"/>
    <m/>
    <s v="Director of Finance and Corporate Services"/>
    <n v="105033"/>
    <m/>
    <m/>
    <m/>
    <m/>
    <n v="105033"/>
    <n v="14836"/>
    <n v="119869"/>
    <m/>
    <x v="1"/>
    <x v="1"/>
  </r>
  <r>
    <x v="336"/>
    <x v="336"/>
    <x v="8"/>
    <m/>
    <s v="Deputy Chief Executive (Place)"/>
    <n v="134278"/>
    <m/>
    <m/>
    <m/>
    <m/>
    <n v="134278"/>
    <n v="17670"/>
    <n v="151948"/>
    <m/>
    <x v="2"/>
    <x v="1"/>
  </r>
  <r>
    <x v="336"/>
    <x v="336"/>
    <x v="8"/>
    <m/>
    <s v="Deputy Chief Executive (People)"/>
    <n v="139998"/>
    <m/>
    <m/>
    <m/>
    <m/>
    <n v="139998"/>
    <n v="19321"/>
    <n v="159319"/>
    <m/>
    <x v="2"/>
    <x v="1"/>
  </r>
  <r>
    <x v="336"/>
    <x v="336"/>
    <x v="8"/>
    <m/>
    <s v="undisclosed "/>
    <n v="162500"/>
    <m/>
    <m/>
    <m/>
    <m/>
    <n v="162500"/>
    <m/>
    <n v="162500"/>
    <m/>
    <x v="2"/>
    <x v="1"/>
  </r>
  <r>
    <x v="336"/>
    <x v="336"/>
    <x v="8"/>
    <m/>
    <s v="undisclosed "/>
    <n v="202500"/>
    <m/>
    <m/>
    <m/>
    <m/>
    <n v="202500"/>
    <m/>
    <n v="202500"/>
    <m/>
    <x v="2"/>
    <x v="1"/>
  </r>
  <r>
    <x v="336"/>
    <x v="336"/>
    <x v="8"/>
    <s v="Martin Reeves"/>
    <s v="CHIEF EXECUTIVE"/>
    <n v="199958"/>
    <m/>
    <m/>
    <m/>
    <m/>
    <n v="199958"/>
    <n v="26683"/>
    <n v="226641"/>
    <m/>
    <x v="2"/>
    <x v="1"/>
  </r>
  <r>
    <x v="337"/>
    <x v="337"/>
    <x v="8"/>
    <m/>
    <s v="Chief Officer (Transformation &amp; Performance)"/>
    <n v="91000"/>
    <m/>
    <m/>
    <m/>
    <m/>
    <n v="91000"/>
    <n v="14000"/>
    <n v="105000"/>
    <m/>
    <x v="1"/>
    <x v="1"/>
  </r>
  <r>
    <x v="337"/>
    <x v="337"/>
    <x v="8"/>
    <m/>
    <s v="undisclosed "/>
    <n v="107500"/>
    <m/>
    <m/>
    <m/>
    <m/>
    <n v="107500"/>
    <m/>
    <n v="107500"/>
    <s v="No known pension contributions"/>
    <x v="1"/>
    <x v="1"/>
  </r>
  <r>
    <x v="337"/>
    <x v="337"/>
    <x v="8"/>
    <m/>
    <s v="undisclosed "/>
    <n v="112500"/>
    <m/>
    <m/>
    <m/>
    <m/>
    <n v="112500"/>
    <m/>
    <n v="112500"/>
    <m/>
    <x v="1"/>
    <x v="1"/>
  </r>
  <r>
    <x v="337"/>
    <x v="337"/>
    <x v="8"/>
    <m/>
    <s v="Chief Officer (Health and Well Being)"/>
    <n v="101000"/>
    <m/>
    <m/>
    <m/>
    <m/>
    <n v="101000"/>
    <n v="15000"/>
    <n v="116000"/>
    <m/>
    <x v="1"/>
    <x v="1"/>
  </r>
  <r>
    <x v="337"/>
    <x v="337"/>
    <x v="8"/>
    <m/>
    <s v="Chief Officer Finance and Legal"/>
    <n v="101000"/>
    <m/>
    <m/>
    <m/>
    <m/>
    <n v="101000"/>
    <n v="15000"/>
    <n v="116000"/>
    <s v="No known pension contributions"/>
    <x v="1"/>
    <x v="1"/>
  </r>
  <r>
    <x v="337"/>
    <x v="337"/>
    <x v="8"/>
    <m/>
    <s v="Strategic Director (People)"/>
    <n v="110000"/>
    <m/>
    <m/>
    <m/>
    <m/>
    <n v="110000"/>
    <n v="17000"/>
    <n v="127000"/>
    <m/>
    <x v="1"/>
    <x v="1"/>
  </r>
  <r>
    <x v="337"/>
    <x v="337"/>
    <x v="8"/>
    <m/>
    <s v="Strategic Director (Place)"/>
    <n v="122000"/>
    <m/>
    <m/>
    <m/>
    <m/>
    <n v="122000"/>
    <n v="18000"/>
    <n v="140000"/>
    <m/>
    <x v="1"/>
    <x v="1"/>
  </r>
  <r>
    <x v="337"/>
    <x v="337"/>
    <x v="8"/>
    <s v="S Norman"/>
    <s v="Chief Executive"/>
    <n v="165000"/>
    <m/>
    <m/>
    <m/>
    <m/>
    <n v="165000"/>
    <n v="25000"/>
    <n v="190000"/>
    <m/>
    <x v="2"/>
    <x v="1"/>
  </r>
  <r>
    <x v="338"/>
    <x v="338"/>
    <x v="8"/>
    <m/>
    <s v="Director:Education"/>
    <n v="91645"/>
    <m/>
    <m/>
    <m/>
    <m/>
    <n v="91645"/>
    <n v="13507"/>
    <n v="105152"/>
    <m/>
    <x v="1"/>
    <x v="1"/>
  </r>
  <r>
    <x v="338"/>
    <x v="338"/>
    <x v="8"/>
    <m/>
    <s v="Director:Prevention &amp; Protection"/>
    <n v="92083"/>
    <m/>
    <m/>
    <m/>
    <m/>
    <n v="92083"/>
    <n v="13571"/>
    <n v="105654"/>
    <m/>
    <x v="1"/>
    <x v="1"/>
  </r>
  <r>
    <x v="338"/>
    <x v="338"/>
    <x v="8"/>
    <m/>
    <s v="Director:Resources"/>
    <n v="119966"/>
    <m/>
    <m/>
    <m/>
    <m/>
    <n v="119966"/>
    <n v="17670"/>
    <n v="137636"/>
    <m/>
    <x v="1"/>
    <x v="1"/>
  </r>
  <r>
    <x v="338"/>
    <x v="338"/>
    <x v="8"/>
    <m/>
    <s v="Director: Adult Social Care"/>
    <n v="122955"/>
    <m/>
    <m/>
    <m/>
    <m/>
    <n v="122955"/>
    <n v="18110"/>
    <n v="141065"/>
    <m/>
    <x v="1"/>
    <x v="1"/>
  </r>
  <r>
    <x v="338"/>
    <x v="338"/>
    <x v="8"/>
    <m/>
    <s v="Chief Executive"/>
    <n v="141600"/>
    <m/>
    <m/>
    <m/>
    <m/>
    <n v="141600"/>
    <n v="20844"/>
    <n v="162444"/>
    <m/>
    <x v="2"/>
    <x v="1"/>
  </r>
  <r>
    <x v="338"/>
    <x v="338"/>
    <x v="8"/>
    <m/>
    <s v="Director:Children's &amp; Families "/>
    <n v="173304"/>
    <m/>
    <m/>
    <m/>
    <m/>
    <n v="173304"/>
    <m/>
    <n v="173304"/>
    <m/>
    <x v="2"/>
    <x v="1"/>
  </r>
  <r>
    <x v="338"/>
    <x v="338"/>
    <x v="8"/>
    <m/>
    <s v="Director:Children's Services"/>
    <n v="235641"/>
    <m/>
    <m/>
    <m/>
    <m/>
    <n v="235641"/>
    <m/>
    <n v="235641"/>
    <s v="No known pension contributions"/>
    <x v="2"/>
    <x v="1"/>
  </r>
  <r>
    <x v="339"/>
    <x v="339"/>
    <x v="8"/>
    <m/>
    <s v="Director of Adult Care and Support"/>
    <n v="114768"/>
    <m/>
    <m/>
    <m/>
    <m/>
    <n v="114768"/>
    <n v="16125"/>
    <n v="130893"/>
    <s v="No known pension contributions"/>
    <x v="1"/>
    <x v="1"/>
  </r>
  <r>
    <x v="339"/>
    <x v="339"/>
    <x v="8"/>
    <m/>
    <s v="Director of Managed Growth and Communities"/>
    <n v="117545"/>
    <m/>
    <m/>
    <m/>
    <m/>
    <n v="117545"/>
    <n v="16515"/>
    <n v="134060"/>
    <m/>
    <x v="1"/>
    <x v="1"/>
  </r>
  <r>
    <x v="339"/>
    <x v="339"/>
    <x v="8"/>
    <m/>
    <s v="Director of Children's Services and Skills"/>
    <n v="120323"/>
    <m/>
    <m/>
    <m/>
    <m/>
    <n v="120323"/>
    <n v="16905"/>
    <n v="137228"/>
    <m/>
    <x v="1"/>
    <x v="1"/>
  </r>
  <r>
    <x v="339"/>
    <x v="339"/>
    <x v="8"/>
    <m/>
    <s v="Director of Resources and Deputy Chief Executive"/>
    <n v="126492"/>
    <m/>
    <m/>
    <m/>
    <m/>
    <n v="126492"/>
    <n v="17772"/>
    <n v="144264"/>
    <m/>
    <x v="1"/>
    <x v="1"/>
  </r>
  <r>
    <x v="339"/>
    <x v="339"/>
    <x v="8"/>
    <m/>
    <s v="Director of Public Health"/>
    <n v="132330"/>
    <m/>
    <m/>
    <m/>
    <m/>
    <n v="132330"/>
    <n v="19030"/>
    <n v="151360"/>
    <m/>
    <x v="2"/>
    <x v="1"/>
  </r>
  <r>
    <x v="339"/>
    <x v="339"/>
    <x v="8"/>
    <m/>
    <s v="Chief Executive"/>
    <n v="148934"/>
    <m/>
    <m/>
    <m/>
    <n v="15448"/>
    <n v="164382"/>
    <n v="22018"/>
    <n v="186400"/>
    <m/>
    <x v="2"/>
    <x v="1"/>
  </r>
  <r>
    <x v="340"/>
    <x v="340"/>
    <x v="8"/>
    <m/>
    <s v="Assistant Director - Finance - Section 151 officer"/>
    <n v="91783"/>
    <n v="33"/>
    <m/>
    <m/>
    <m/>
    <n v="91816"/>
    <n v="14135"/>
    <n v="105951"/>
    <m/>
    <x v="1"/>
    <x v="1"/>
  </r>
  <r>
    <x v="340"/>
    <x v="340"/>
    <x v="8"/>
    <m/>
    <s v="Head of Legal and Democratic Services  - Monitoring Officer"/>
    <n v="95105"/>
    <n v="20"/>
    <m/>
    <m/>
    <m/>
    <n v="95125"/>
    <n v="14646"/>
    <n v="109771"/>
    <m/>
    <x v="1"/>
    <x v="1"/>
  </r>
  <r>
    <x v="340"/>
    <x v="340"/>
    <x v="8"/>
    <m/>
    <s v="Director of Public Health"/>
    <n v="104655"/>
    <m/>
    <m/>
    <m/>
    <m/>
    <n v="104655"/>
    <n v="14956"/>
    <n v="119611"/>
    <m/>
    <x v="1"/>
    <x v="1"/>
  </r>
  <r>
    <x v="340"/>
    <x v="340"/>
    <x v="8"/>
    <s v="Paul Sheehan"/>
    <s v="Chief Executive 1 "/>
    <n v="123256"/>
    <n v="87"/>
    <m/>
    <m/>
    <m/>
    <n v="123343"/>
    <m/>
    <n v="123343"/>
    <m/>
    <x v="1"/>
    <x v="1"/>
  </r>
  <r>
    <x v="340"/>
    <x v="340"/>
    <x v="8"/>
    <m/>
    <s v="Executive Director - Change and Governance"/>
    <n v="127251"/>
    <m/>
    <m/>
    <m/>
    <m/>
    <n v="127251"/>
    <m/>
    <n v="127251"/>
    <m/>
    <x v="1"/>
    <x v="1"/>
  </r>
  <r>
    <x v="340"/>
    <x v="340"/>
    <x v="8"/>
    <m/>
    <s v="Executive Director  2 - Social Care"/>
    <n v="121123"/>
    <n v="164"/>
    <m/>
    <m/>
    <m/>
    <n v="121287"/>
    <n v="18653"/>
    <n v="139940"/>
    <s v="No known pension contributions"/>
    <x v="1"/>
    <x v="1"/>
  </r>
  <r>
    <x v="340"/>
    <x v="340"/>
    <x v="8"/>
    <m/>
    <s v="Executive Director - Economy &amp; Environment"/>
    <n v="121123"/>
    <n v="184"/>
    <m/>
    <m/>
    <m/>
    <n v="121307"/>
    <n v="18653"/>
    <n v="139960"/>
    <m/>
    <x v="1"/>
    <x v="1"/>
  </r>
  <r>
    <x v="341"/>
    <x v="341"/>
    <x v="8"/>
    <m/>
    <s v="Service Director - Commercial Services"/>
    <n v="81940"/>
    <m/>
    <m/>
    <m/>
    <n v="20700"/>
    <n v="102640"/>
    <m/>
    <n v="102640"/>
    <m/>
    <x v="1"/>
    <x v="1"/>
  </r>
  <r>
    <x v="341"/>
    <x v="341"/>
    <x v="8"/>
    <m/>
    <s v="Head of Service - Strategic Commissioning"/>
    <n v="90567"/>
    <m/>
    <m/>
    <m/>
    <m/>
    <n v="90567"/>
    <n v="14919"/>
    <n v="105486"/>
    <m/>
    <x v="1"/>
    <x v="1"/>
  </r>
  <r>
    <x v="341"/>
    <x v="341"/>
    <x v="8"/>
    <m/>
    <s v="Director of Governance (Monitoring Officer)"/>
    <n v="108845"/>
    <m/>
    <m/>
    <m/>
    <m/>
    <n v="108845"/>
    <m/>
    <n v="108845"/>
    <m/>
    <x v="1"/>
    <x v="1"/>
  </r>
  <r>
    <x v="341"/>
    <x v="341"/>
    <x v="8"/>
    <m/>
    <s v="Service Director - Public Health and Well-Bein"/>
    <n v="28848"/>
    <n v="282"/>
    <m/>
    <m/>
    <n v="77285"/>
    <n v="106415"/>
    <n v="4148"/>
    <n v="110563"/>
    <s v="No known pension contributions"/>
    <x v="1"/>
    <x v="1"/>
  </r>
  <r>
    <x v="341"/>
    <x v="341"/>
    <x v="8"/>
    <m/>
    <s v="Service Director - City Environment"/>
    <n v="88742"/>
    <m/>
    <m/>
    <m/>
    <m/>
    <n v="88742"/>
    <n v="25221"/>
    <n v="113963"/>
    <m/>
    <x v="1"/>
    <x v="1"/>
  </r>
  <r>
    <x v="341"/>
    <x v="341"/>
    <x v="8"/>
    <m/>
    <s v="undisclosed "/>
    <n v="122500"/>
    <m/>
    <m/>
    <m/>
    <m/>
    <n v="122500"/>
    <m/>
    <n v="122500"/>
    <m/>
    <x v="1"/>
    <x v="1"/>
  </r>
  <r>
    <x v="341"/>
    <x v="341"/>
    <x v="8"/>
    <m/>
    <s v="Director of Finance (Section 151 Officer) "/>
    <n v="97982"/>
    <m/>
    <m/>
    <m/>
    <m/>
    <n v="97982"/>
    <n v="27847"/>
    <n v="125829"/>
    <m/>
    <x v="1"/>
    <x v="1"/>
  </r>
  <r>
    <x v="341"/>
    <x v="341"/>
    <x v="8"/>
    <m/>
    <s v="Service Director - City Economy"/>
    <n v="98328"/>
    <m/>
    <m/>
    <m/>
    <m/>
    <n v="98328"/>
    <n v="27945"/>
    <n v="126273"/>
    <m/>
    <x v="1"/>
    <x v="1"/>
  </r>
  <r>
    <x v="341"/>
    <x v="341"/>
    <x v="8"/>
    <m/>
    <s v="Director of Pensions/Assistant Director, Actuarial and Pensions "/>
    <n v="120791"/>
    <m/>
    <m/>
    <m/>
    <m/>
    <n v="120791"/>
    <n v="33218"/>
    <n v="154009"/>
    <m/>
    <x v="2"/>
    <x v="1"/>
  </r>
  <r>
    <x v="341"/>
    <x v="341"/>
    <x v="8"/>
    <m/>
    <s v="Strategic Director of People "/>
    <n v="140871"/>
    <m/>
    <m/>
    <m/>
    <m/>
    <n v="140871"/>
    <n v="20929"/>
    <n v="161800"/>
    <m/>
    <x v="2"/>
    <x v="1"/>
  </r>
  <r>
    <x v="341"/>
    <x v="341"/>
    <x v="8"/>
    <m/>
    <s v="Strategic Director of Place/Deputy Managing Director "/>
    <n v="136183"/>
    <m/>
    <m/>
    <m/>
    <m/>
    <n v="136183"/>
    <n v="29027"/>
    <n v="165210"/>
    <m/>
    <x v="2"/>
    <x v="1"/>
  </r>
  <r>
    <x v="341"/>
    <x v="341"/>
    <x v="8"/>
    <m/>
    <s v="Managing Director (Head of Paid Service)"/>
    <n v="147915"/>
    <m/>
    <m/>
    <m/>
    <m/>
    <n v="147915"/>
    <n v="42038"/>
    <n v="189953"/>
    <m/>
    <x v="2"/>
    <x v="1"/>
  </r>
  <r>
    <x v="342"/>
    <x v="342"/>
    <x v="7"/>
    <m/>
    <s v="Assistant Director – Office of the Chief Executive"/>
    <n v="85933"/>
    <m/>
    <m/>
    <m/>
    <m/>
    <n v="85933"/>
    <n v="15038"/>
    <n v="100971"/>
    <m/>
    <x v="1"/>
    <x v="1"/>
  </r>
  <r>
    <x v="342"/>
    <x v="342"/>
    <x v="7"/>
    <m/>
    <s v="undisclosed "/>
    <n v="102500"/>
    <m/>
    <m/>
    <m/>
    <m/>
    <n v="102500"/>
    <m/>
    <n v="102500"/>
    <m/>
    <x v="1"/>
    <x v="1"/>
  </r>
  <r>
    <x v="342"/>
    <x v="342"/>
    <x v="7"/>
    <m/>
    <s v="undisclosed "/>
    <n v="102500"/>
    <m/>
    <m/>
    <m/>
    <m/>
    <n v="102500"/>
    <m/>
    <n v="102500"/>
    <m/>
    <x v="1"/>
    <x v="1"/>
  </r>
  <r>
    <x v="342"/>
    <x v="342"/>
    <x v="7"/>
    <m/>
    <s v="undisclosed "/>
    <n v="107500"/>
    <m/>
    <m/>
    <m/>
    <m/>
    <n v="107500"/>
    <m/>
    <n v="107500"/>
    <s v="No known pension contributions"/>
    <x v="1"/>
    <x v="1"/>
  </r>
  <r>
    <x v="342"/>
    <x v="342"/>
    <x v="7"/>
    <m/>
    <s v="undisclosed "/>
    <n v="107500"/>
    <m/>
    <m/>
    <m/>
    <m/>
    <n v="107500"/>
    <m/>
    <n v="107500"/>
    <m/>
    <x v="1"/>
    <x v="1"/>
  </r>
  <r>
    <x v="342"/>
    <x v="342"/>
    <x v="7"/>
    <m/>
    <s v="undisclosed "/>
    <n v="112500"/>
    <m/>
    <m/>
    <m/>
    <m/>
    <n v="112500"/>
    <m/>
    <n v="112500"/>
    <m/>
    <x v="1"/>
    <x v="1"/>
  </r>
  <r>
    <x v="342"/>
    <x v="342"/>
    <x v="7"/>
    <m/>
    <s v="Director of West Yorkshire Pension Fund"/>
    <n v="98315"/>
    <m/>
    <m/>
    <n v="0"/>
    <m/>
    <n v="98315"/>
    <n v="17205"/>
    <n v="115520"/>
    <s v="Non senior employee, figure excluding pensions"/>
    <x v="1"/>
    <x v="1"/>
  </r>
  <r>
    <x v="342"/>
    <x v="342"/>
    <x v="7"/>
    <m/>
    <s v="undisclosed "/>
    <n v="122500"/>
    <m/>
    <m/>
    <m/>
    <m/>
    <n v="122500"/>
    <m/>
    <n v="122500"/>
    <m/>
    <x v="1"/>
    <x v="1"/>
  </r>
  <r>
    <x v="342"/>
    <x v="342"/>
    <x v="7"/>
    <m/>
    <s v="undisclosed "/>
    <n v="127500"/>
    <m/>
    <m/>
    <m/>
    <m/>
    <n v="127500"/>
    <m/>
    <n v="127500"/>
    <m/>
    <x v="1"/>
    <x v="1"/>
  </r>
  <r>
    <x v="342"/>
    <x v="342"/>
    <x v="7"/>
    <m/>
    <s v="Strategic Director – Corporate Services"/>
    <n v="113403"/>
    <m/>
    <m/>
    <m/>
    <m/>
    <n v="113403"/>
    <n v="19846"/>
    <n v="133249"/>
    <m/>
    <x v="1"/>
    <x v="1"/>
  </r>
  <r>
    <x v="342"/>
    <x v="342"/>
    <x v="7"/>
    <m/>
    <s v="Director of Public Health"/>
    <n v="103287"/>
    <m/>
    <m/>
    <n v="24029"/>
    <m/>
    <n v="127316"/>
    <n v="14853"/>
    <n v="142169"/>
    <s v="No known pension contributions"/>
    <x v="1"/>
    <x v="1"/>
  </r>
  <r>
    <x v="342"/>
    <x v="342"/>
    <x v="7"/>
    <m/>
    <s v="Strategic Director - Place"/>
    <n v="133755"/>
    <m/>
    <m/>
    <m/>
    <m/>
    <n v="133755"/>
    <n v="23407"/>
    <n v="157162"/>
    <m/>
    <x v="2"/>
    <x v="1"/>
  </r>
  <r>
    <x v="342"/>
    <x v="342"/>
    <x v="7"/>
    <m/>
    <s v="Strategic Director Health and Wellbeing"/>
    <n v="134083"/>
    <m/>
    <m/>
    <m/>
    <m/>
    <n v="134083"/>
    <n v="23464"/>
    <n v="157547"/>
    <m/>
    <x v="2"/>
    <x v="1"/>
  </r>
  <r>
    <x v="342"/>
    <x v="342"/>
    <x v="7"/>
    <m/>
    <s v="Strategic Director – Children’s Services"/>
    <n v="139223"/>
    <m/>
    <m/>
    <m/>
    <m/>
    <n v="139223"/>
    <n v="24364"/>
    <n v="163587"/>
    <m/>
    <x v="2"/>
    <x v="1"/>
  </r>
  <r>
    <x v="343"/>
    <x v="343"/>
    <x v="7"/>
    <m/>
    <s v="Head of finance"/>
    <n v="85000"/>
    <m/>
    <m/>
    <m/>
    <m/>
    <n v="85000"/>
    <n v="15000"/>
    <n v="100000"/>
    <m/>
    <x v="1"/>
    <x v="1"/>
  </r>
  <r>
    <x v="343"/>
    <x v="343"/>
    <x v="7"/>
    <m/>
    <s v="Head of democratic &amp;"/>
    <n v="86000"/>
    <m/>
    <m/>
    <m/>
    <m/>
    <n v="86000"/>
    <n v="14000"/>
    <n v="100000"/>
    <m/>
    <x v="1"/>
    <x v="1"/>
  </r>
  <r>
    <x v="343"/>
    <x v="343"/>
    <x v="7"/>
    <m/>
    <s v="Director of public health"/>
    <n v="102000"/>
    <m/>
    <m/>
    <m/>
    <m/>
    <n v="102000"/>
    <n v="15000"/>
    <n v="117000"/>
    <m/>
    <x v="1"/>
    <x v="1"/>
  </r>
  <r>
    <x v="343"/>
    <x v="343"/>
    <x v="7"/>
    <m/>
    <s v="Director of adult and children's"/>
    <n v="127000"/>
    <m/>
    <m/>
    <m/>
    <m/>
    <n v="127000"/>
    <m/>
    <n v="127000"/>
    <m/>
    <x v="1"/>
    <x v="1"/>
  </r>
  <r>
    <x v="343"/>
    <x v="343"/>
    <x v="7"/>
    <m/>
    <s v="Chief executive"/>
    <n v="110000"/>
    <m/>
    <m/>
    <m/>
    <m/>
    <n v="110000"/>
    <n v="19000"/>
    <n v="129000"/>
    <m/>
    <x v="1"/>
    <x v="1"/>
  </r>
  <r>
    <x v="343"/>
    <x v="343"/>
    <x v="7"/>
    <m/>
    <s v="Director of economy and"/>
    <n v="123000"/>
    <m/>
    <m/>
    <m/>
    <m/>
    <n v="123000"/>
    <n v="22000"/>
    <n v="145000"/>
    <m/>
    <x v="1"/>
    <x v="1"/>
  </r>
  <r>
    <x v="343"/>
    <x v="343"/>
    <x v="7"/>
    <m/>
    <s v="undisclosed "/>
    <n v="177000"/>
    <m/>
    <m/>
    <m/>
    <m/>
    <n v="177000"/>
    <m/>
    <n v="177000"/>
    <m/>
    <x v="2"/>
    <x v="1"/>
  </r>
  <r>
    <x v="344"/>
    <x v="344"/>
    <x v="7"/>
    <m/>
    <s v="Temporary Director of Public Health and (Acting) Strategic Director Corporate Services "/>
    <n v="94352"/>
    <m/>
    <m/>
    <m/>
    <m/>
    <n v="94352"/>
    <n v="16660"/>
    <n v="111012"/>
    <s v="No known pension contributions"/>
    <x v="1"/>
    <x v="1"/>
  </r>
  <r>
    <x v="344"/>
    <x v="344"/>
    <x v="7"/>
    <m/>
    <s v="Service Director – Governance &amp; Commissioning"/>
    <n v="96416"/>
    <m/>
    <m/>
    <m/>
    <m/>
    <n v="96416"/>
    <n v="15523"/>
    <n v="111939"/>
    <m/>
    <x v="1"/>
    <x v="1"/>
  </r>
  <r>
    <x v="344"/>
    <x v="344"/>
    <x v="7"/>
    <m/>
    <s v="undisclosed "/>
    <n v="127500"/>
    <m/>
    <m/>
    <m/>
    <m/>
    <n v="127500"/>
    <m/>
    <n v="127500"/>
    <m/>
    <x v="1"/>
    <x v="1"/>
  </r>
  <r>
    <x v="344"/>
    <x v="344"/>
    <x v="7"/>
    <m/>
    <s v="Strategic Director Economy &amp; Infrastructure "/>
    <n v="118671"/>
    <m/>
    <m/>
    <m/>
    <m/>
    <n v="118671"/>
    <n v="19106"/>
    <n v="137777"/>
    <s v="No known pension contributions"/>
    <x v="1"/>
    <x v="1"/>
  </r>
  <r>
    <x v="344"/>
    <x v="344"/>
    <x v="7"/>
    <m/>
    <s v="Strategic Director Adults &amp; Health"/>
    <n v="126465"/>
    <m/>
    <m/>
    <m/>
    <m/>
    <n v="126465"/>
    <n v="20361"/>
    <n v="146826"/>
    <m/>
    <x v="1"/>
    <x v="1"/>
  </r>
  <r>
    <x v="344"/>
    <x v="344"/>
    <x v="7"/>
    <m/>
    <s v="Chief Executive – Jacqui Gedman "/>
    <n v="150361"/>
    <m/>
    <m/>
    <m/>
    <m/>
    <n v="150361"/>
    <n v="24208"/>
    <n v="174569"/>
    <s v="No known pension contributions"/>
    <x v="2"/>
    <x v="1"/>
  </r>
  <r>
    <x v="345"/>
    <x v="345"/>
    <x v="7"/>
    <m/>
    <s v="undisclosed "/>
    <n v="102500"/>
    <m/>
    <m/>
    <m/>
    <m/>
    <n v="102500"/>
    <m/>
    <n v="102500"/>
    <s v="Non senior employee, figure excluding pensions"/>
    <x v="1"/>
    <x v="1"/>
  </r>
  <r>
    <x v="345"/>
    <x v="345"/>
    <x v="7"/>
    <m/>
    <s v="undisclosed "/>
    <n v="102500"/>
    <m/>
    <m/>
    <m/>
    <m/>
    <n v="102500"/>
    <m/>
    <n v="102500"/>
    <s v="Non senior employee, figure excluding pensions"/>
    <x v="1"/>
    <x v="1"/>
  </r>
  <r>
    <x v="345"/>
    <x v="345"/>
    <x v="7"/>
    <m/>
    <s v="undisclosed "/>
    <n v="102500"/>
    <m/>
    <m/>
    <m/>
    <m/>
    <n v="102500"/>
    <m/>
    <n v="102500"/>
    <s v="Non senior employee, figure excluding pensions"/>
    <x v="1"/>
    <x v="1"/>
  </r>
  <r>
    <x v="345"/>
    <x v="345"/>
    <x v="7"/>
    <m/>
    <s v="undisclosed "/>
    <n v="102500"/>
    <m/>
    <m/>
    <m/>
    <m/>
    <n v="102500"/>
    <m/>
    <n v="102500"/>
    <s v="Non senior employee, figure excluding pensions"/>
    <x v="1"/>
    <x v="1"/>
  </r>
  <r>
    <x v="345"/>
    <x v="345"/>
    <x v="7"/>
    <m/>
    <s v="undisclosed "/>
    <n v="102500"/>
    <m/>
    <m/>
    <m/>
    <m/>
    <n v="102500"/>
    <m/>
    <n v="102500"/>
    <m/>
    <x v="1"/>
    <x v="1"/>
  </r>
  <r>
    <x v="345"/>
    <x v="345"/>
    <x v="7"/>
    <m/>
    <s v="undisclosed "/>
    <n v="102500"/>
    <m/>
    <m/>
    <m/>
    <m/>
    <n v="102500"/>
    <m/>
    <n v="102500"/>
    <m/>
    <x v="1"/>
    <x v="1"/>
  </r>
  <r>
    <x v="345"/>
    <x v="345"/>
    <x v="7"/>
    <m/>
    <s v="undisclosed "/>
    <n v="102500"/>
    <m/>
    <m/>
    <m/>
    <m/>
    <n v="102500"/>
    <m/>
    <n v="102500"/>
    <m/>
    <x v="1"/>
    <x v="1"/>
  </r>
  <r>
    <x v="345"/>
    <x v="345"/>
    <x v="7"/>
    <m/>
    <s v="undisclosed "/>
    <n v="102500"/>
    <m/>
    <m/>
    <m/>
    <m/>
    <n v="102500"/>
    <m/>
    <n v="102500"/>
    <m/>
    <x v="1"/>
    <x v="1"/>
  </r>
  <r>
    <x v="345"/>
    <x v="345"/>
    <x v="7"/>
    <m/>
    <s v="undisclosed "/>
    <n v="112500"/>
    <m/>
    <m/>
    <m/>
    <m/>
    <n v="112500"/>
    <m/>
    <n v="112500"/>
    <m/>
    <x v="1"/>
    <x v="1"/>
  </r>
  <r>
    <x v="345"/>
    <x v="345"/>
    <x v="7"/>
    <s v="Catherine Witham"/>
    <s v="City Solicitor"/>
    <n v="102487"/>
    <m/>
    <m/>
    <m/>
    <m/>
    <n v="102487"/>
    <n v="15927"/>
    <n v="118414"/>
    <m/>
    <x v="1"/>
    <x v="1"/>
  </r>
  <r>
    <x v="345"/>
    <x v="345"/>
    <x v="7"/>
    <m/>
    <s v="undisclosed "/>
    <n v="122500"/>
    <m/>
    <m/>
    <m/>
    <m/>
    <n v="122500"/>
    <m/>
    <n v="122500"/>
    <m/>
    <x v="1"/>
    <x v="1"/>
  </r>
  <r>
    <x v="345"/>
    <x v="345"/>
    <x v="7"/>
    <s v="Doug Meeson"/>
    <s v="Chief Finance Officer"/>
    <n v="107099"/>
    <m/>
    <m/>
    <m/>
    <m/>
    <n v="107099"/>
    <n v="16707"/>
    <n v="123806"/>
    <m/>
    <x v="1"/>
    <x v="1"/>
  </r>
  <r>
    <x v="345"/>
    <x v="345"/>
    <x v="7"/>
    <s v="Martin Farrington"/>
    <s v="Director of City Development"/>
    <n v="149184"/>
    <m/>
    <m/>
    <m/>
    <m/>
    <n v="149184"/>
    <m/>
    <n v="149184"/>
    <m/>
    <x v="1"/>
    <x v="1"/>
  </r>
  <r>
    <x v="345"/>
    <x v="345"/>
    <x v="7"/>
    <s v="Ian Cameron"/>
    <s v="Executive Director of Public Health"/>
    <n v="155477"/>
    <m/>
    <m/>
    <m/>
    <m/>
    <n v="155477"/>
    <m/>
    <n v="155477"/>
    <m/>
    <x v="2"/>
    <x v="1"/>
  </r>
  <r>
    <x v="345"/>
    <x v="345"/>
    <x v="7"/>
    <s v="James Rogers"/>
    <s v="Director of Communities &amp; Environment"/>
    <n v="137048"/>
    <m/>
    <m/>
    <m/>
    <m/>
    <n v="137048"/>
    <n v="21379"/>
    <n v="158427"/>
    <m/>
    <x v="2"/>
    <x v="1"/>
  </r>
  <r>
    <x v="345"/>
    <x v="345"/>
    <x v="7"/>
    <s v="Steve Walker"/>
    <s v="Director of Children and Families"/>
    <n v="140667"/>
    <m/>
    <m/>
    <m/>
    <m/>
    <n v="140667"/>
    <n v="18210"/>
    <n v="158877"/>
    <m/>
    <x v="2"/>
    <x v="1"/>
  </r>
  <r>
    <x v="345"/>
    <x v="345"/>
    <x v="7"/>
    <s v="Cath Roff"/>
    <s v="Director of Adults &amp; Health"/>
    <n v="143563"/>
    <m/>
    <m/>
    <m/>
    <m/>
    <n v="143563"/>
    <n v="22326"/>
    <n v="165889"/>
    <m/>
    <x v="2"/>
    <x v="1"/>
  </r>
  <r>
    <x v="345"/>
    <x v="345"/>
    <x v="7"/>
    <s v="Neil Evans"/>
    <s v="Director of Resources &amp; Housing"/>
    <n v="149323"/>
    <m/>
    <m/>
    <m/>
    <m/>
    <n v="149323"/>
    <n v="23272"/>
    <n v="172595"/>
    <m/>
    <x v="2"/>
    <x v="1"/>
  </r>
  <r>
    <x v="345"/>
    <x v="345"/>
    <x v="7"/>
    <s v="Tom Riordan"/>
    <s v="Chief Executive"/>
    <n v="180099"/>
    <m/>
    <m/>
    <m/>
    <m/>
    <n v="180099"/>
    <n v="21072"/>
    <n v="201171"/>
    <m/>
    <x v="2"/>
    <x v="1"/>
  </r>
  <r>
    <x v="346"/>
    <x v="346"/>
    <x v="7"/>
    <m/>
    <s v="Monitoring Officer - Service Director Legal and Governance"/>
    <n v="85465"/>
    <n v="9"/>
    <m/>
    <m/>
    <m/>
    <n v="85474"/>
    <n v="14846"/>
    <n v="100320"/>
    <m/>
    <x v="1"/>
    <x v="1"/>
  </r>
  <r>
    <x v="346"/>
    <x v="346"/>
    <x v="7"/>
    <m/>
    <s v="Director of Public Health"/>
    <n v="94382"/>
    <n v="36"/>
    <m/>
    <m/>
    <m/>
    <n v="94418"/>
    <n v="12499"/>
    <n v="106917"/>
    <m/>
    <x v="1"/>
    <x v="1"/>
  </r>
  <r>
    <x v="346"/>
    <x v="346"/>
    <x v="7"/>
    <m/>
    <s v="Corporate Director - Regeneration and Economic Growth"/>
    <n v="102010"/>
    <n v="137"/>
    <m/>
    <m/>
    <m/>
    <n v="102147"/>
    <n v="17750"/>
    <n v="119897"/>
    <m/>
    <x v="1"/>
    <x v="1"/>
  </r>
  <r>
    <x v="346"/>
    <x v="346"/>
    <x v="7"/>
    <m/>
    <s v="Corporate Director - Adults, Health and Communities"/>
    <n v="122470"/>
    <m/>
    <m/>
    <m/>
    <m/>
    <n v="122470"/>
    <n v="21310"/>
    <n v="143780"/>
    <m/>
    <x v="1"/>
    <x v="1"/>
  </r>
  <r>
    <x v="346"/>
    <x v="346"/>
    <x v="7"/>
    <s v="Merran McRae"/>
    <s v="Chief Executive"/>
    <n v="133167"/>
    <m/>
    <m/>
    <m/>
    <m/>
    <n v="133167"/>
    <n v="23306"/>
    <n v="156473"/>
    <s v="No known pension contributions"/>
    <x v="2"/>
    <x v="1"/>
  </r>
  <r>
    <x v="347"/>
    <x v="347"/>
    <x v="5"/>
    <m/>
    <s v="Strategic Director, Corporate Resources"/>
    <n v="114832"/>
    <m/>
    <m/>
    <m/>
    <m/>
    <n v="114832"/>
    <n v="20899"/>
    <n v="135731"/>
    <m/>
    <x v="1"/>
    <x v="1"/>
  </r>
  <r>
    <x v="347"/>
    <x v="347"/>
    <x v="5"/>
    <m/>
    <s v="Strategic Director, Communities and Environment"/>
    <n v="114832"/>
    <m/>
    <m/>
    <m/>
    <m/>
    <n v="114832"/>
    <n v="20899"/>
    <n v="135731"/>
    <m/>
    <x v="1"/>
    <x v="1"/>
  </r>
  <r>
    <x v="347"/>
    <x v="347"/>
    <x v="5"/>
    <m/>
    <s v="Strategic Director, Corporate Services and Governance"/>
    <n v="114832"/>
    <m/>
    <m/>
    <m/>
    <m/>
    <n v="114832"/>
    <n v="20899"/>
    <n v="135731"/>
    <m/>
    <x v="1"/>
    <x v="1"/>
  </r>
  <r>
    <x v="347"/>
    <x v="347"/>
    <x v="5"/>
    <s v="S Ramsey"/>
    <s v="Chief Executive"/>
    <n v="161490"/>
    <n v="6892"/>
    <m/>
    <m/>
    <m/>
    <n v="168382"/>
    <n v="29391"/>
    <n v="197773"/>
    <m/>
    <x v="2"/>
    <x v="1"/>
  </r>
  <r>
    <x v="348"/>
    <x v="348"/>
    <x v="11"/>
    <m/>
    <s v="undisclosed "/>
    <n v="102500"/>
    <m/>
    <m/>
    <m/>
    <m/>
    <n v="102500"/>
    <m/>
    <n v="102500"/>
    <m/>
    <x v="1"/>
    <x v="1"/>
  </r>
  <r>
    <x v="348"/>
    <x v="348"/>
    <x v="11"/>
    <m/>
    <s v="undisclosed "/>
    <n v="102500"/>
    <m/>
    <m/>
    <m/>
    <m/>
    <n v="102500"/>
    <m/>
    <n v="102500"/>
    <m/>
    <x v="1"/>
    <x v="1"/>
  </r>
  <r>
    <x v="348"/>
    <x v="348"/>
    <x v="11"/>
    <m/>
    <s v="undisclosed "/>
    <n v="107500"/>
    <m/>
    <m/>
    <m/>
    <m/>
    <n v="107500"/>
    <m/>
    <n v="107500"/>
    <m/>
    <x v="1"/>
    <x v="1"/>
  </r>
  <r>
    <x v="348"/>
    <x v="348"/>
    <x v="11"/>
    <m/>
    <s v="Director of Community &amp; Children's Services"/>
    <n v="103000"/>
    <m/>
    <m/>
    <m/>
    <m/>
    <n v="103000"/>
    <n v="22000"/>
    <n v="125000"/>
    <m/>
    <x v="1"/>
    <x v="1"/>
  </r>
  <r>
    <x v="348"/>
    <x v="348"/>
    <x v="11"/>
    <s v="M. Cogher"/>
    <s v="Comptroller &amp; City Solicitor"/>
    <n v="99000"/>
    <m/>
    <n v="5000"/>
    <m/>
    <m/>
    <n v="104000"/>
    <n v="22000"/>
    <n v="126000"/>
    <m/>
    <x v="1"/>
    <x v="1"/>
  </r>
  <r>
    <x v="348"/>
    <x v="348"/>
    <x v="11"/>
    <s v="P. Kane"/>
    <s v="Chamberlain"/>
    <n v="105000"/>
    <m/>
    <m/>
    <m/>
    <m/>
    <n v="105000"/>
    <n v="22000"/>
    <n v="127000"/>
    <m/>
    <x v="1"/>
    <x v="1"/>
  </r>
  <r>
    <x v="348"/>
    <x v="348"/>
    <x v="11"/>
    <m/>
    <s v="undisclosed "/>
    <n v="127500"/>
    <m/>
    <m/>
    <m/>
    <m/>
    <n v="127500"/>
    <m/>
    <n v="127500"/>
    <m/>
    <x v="1"/>
    <x v="1"/>
  </r>
  <r>
    <x v="348"/>
    <x v="348"/>
    <x v="11"/>
    <m/>
    <s v="undisclosed "/>
    <n v="147500"/>
    <m/>
    <m/>
    <m/>
    <m/>
    <n v="147500"/>
    <m/>
    <n v="147500"/>
    <m/>
    <x v="1"/>
    <x v="1"/>
  </r>
  <r>
    <x v="348"/>
    <x v="348"/>
    <x v="11"/>
    <m/>
    <s v="undisclosed "/>
    <n v="152500"/>
    <m/>
    <m/>
    <m/>
    <m/>
    <n v="152500"/>
    <m/>
    <n v="152500"/>
    <m/>
    <x v="2"/>
    <x v="1"/>
  </r>
  <r>
    <x v="348"/>
    <x v="348"/>
    <x v="11"/>
    <s v="I. Dyson"/>
    <s v="Police Commissioner"/>
    <n v="179000"/>
    <m/>
    <m/>
    <m/>
    <m/>
    <n v="179000"/>
    <m/>
    <n v="179000"/>
    <m/>
    <x v="2"/>
    <x v="1"/>
  </r>
  <r>
    <x v="348"/>
    <x v="348"/>
    <x v="11"/>
    <m/>
    <s v="Director of Built Environment"/>
    <n v="148000"/>
    <m/>
    <n v="3000"/>
    <m/>
    <m/>
    <n v="151000"/>
    <n v="32000"/>
    <n v="183000"/>
    <s v="Non senior employee, figure excluding pensions"/>
    <x v="2"/>
    <x v="1"/>
  </r>
  <r>
    <x v="348"/>
    <x v="348"/>
    <x v="11"/>
    <m/>
    <s v="undisclosed "/>
    <n v="202500"/>
    <m/>
    <m/>
    <m/>
    <m/>
    <n v="202500"/>
    <m/>
    <n v="202500"/>
    <m/>
    <x v="2"/>
    <x v="1"/>
  </r>
  <r>
    <x v="348"/>
    <x v="348"/>
    <x v="11"/>
    <s v="J. Barradell"/>
    <s v="Town Clerk &amp; Chief Executive"/>
    <n v="137000"/>
    <n v="60000"/>
    <n v="7000"/>
    <m/>
    <m/>
    <n v="204000"/>
    <n v="30000"/>
    <n v="234000"/>
    <m/>
    <x v="2"/>
    <x v="1"/>
  </r>
  <r>
    <x v="348"/>
    <x v="348"/>
    <x v="11"/>
    <s v="N. Kenyon"/>
    <s v="Managing Director Barbican Centre"/>
    <n v="192000"/>
    <m/>
    <n v="7000"/>
    <m/>
    <m/>
    <n v="199000"/>
    <n v="42000"/>
    <n v="241000"/>
    <m/>
    <x v="2"/>
    <x v="1"/>
  </r>
  <r>
    <x v="349"/>
    <x v="349"/>
    <x v="11"/>
    <m/>
    <s v="undisclosed "/>
    <n v="102500"/>
    <m/>
    <m/>
    <m/>
    <m/>
    <n v="102500"/>
    <m/>
    <n v="102500"/>
    <m/>
    <x v="1"/>
    <x v="1"/>
  </r>
  <r>
    <x v="349"/>
    <x v="349"/>
    <x v="11"/>
    <m/>
    <s v="undisclosed "/>
    <n v="112500"/>
    <m/>
    <m/>
    <m/>
    <m/>
    <n v="112500"/>
    <m/>
    <n v="112500"/>
    <m/>
    <x v="1"/>
    <x v="1"/>
  </r>
  <r>
    <x v="349"/>
    <x v="349"/>
    <x v="11"/>
    <m/>
    <s v="Operational Director of Enforcement"/>
    <n v="103231"/>
    <m/>
    <m/>
    <m/>
    <m/>
    <n v="103231"/>
    <n v="24517"/>
    <n v="127748"/>
    <m/>
    <x v="1"/>
    <x v="1"/>
  </r>
  <r>
    <x v="349"/>
    <x v="349"/>
    <x v="11"/>
    <m/>
    <s v="Commissioning Director of Education"/>
    <n v="110846"/>
    <m/>
    <m/>
    <m/>
    <m/>
    <n v="110846"/>
    <n v="26326"/>
    <n v="137172"/>
    <m/>
    <x v="1"/>
    <x v="1"/>
  </r>
  <r>
    <x v="349"/>
    <x v="349"/>
    <x v="11"/>
    <m/>
    <s v="Transformation Director"/>
    <n v="110846"/>
    <m/>
    <m/>
    <m/>
    <m/>
    <n v="110846"/>
    <n v="26326"/>
    <n v="137172"/>
    <m/>
    <x v="1"/>
    <x v="1"/>
  </r>
  <r>
    <x v="349"/>
    <x v="349"/>
    <x v="11"/>
    <m/>
    <s v="Director of My Place"/>
    <n v="114333"/>
    <m/>
    <m/>
    <m/>
    <m/>
    <n v="114333"/>
    <n v="27112"/>
    <n v="141445"/>
    <m/>
    <x v="1"/>
    <x v="1"/>
  </r>
  <r>
    <x v="349"/>
    <x v="349"/>
    <x v="11"/>
    <m/>
    <s v="Director Law and Governance / Monitoring Officer"/>
    <n v="114701"/>
    <m/>
    <m/>
    <m/>
    <m/>
    <n v="114701"/>
    <n v="27232"/>
    <n v="141933"/>
    <m/>
    <x v="1"/>
    <x v="1"/>
  </r>
  <r>
    <x v="349"/>
    <x v="349"/>
    <x v="11"/>
    <m/>
    <s v="undisclosed "/>
    <n v="152500"/>
    <m/>
    <m/>
    <m/>
    <m/>
    <n v="152500"/>
    <m/>
    <n v="152500"/>
    <m/>
    <x v="2"/>
    <x v="1"/>
  </r>
  <r>
    <x v="349"/>
    <x v="349"/>
    <x v="11"/>
    <m/>
    <s v="Strategic Director Growth and Homes"/>
    <n v="112005"/>
    <m/>
    <m/>
    <n v="27065"/>
    <m/>
    <n v="139070"/>
    <n v="26657"/>
    <n v="165727"/>
    <m/>
    <x v="2"/>
    <x v="1"/>
  </r>
  <r>
    <x v="349"/>
    <x v="349"/>
    <x v="11"/>
    <m/>
    <s v="Chief Operating Officer, Customer, Commercial and Service Delivery"/>
    <n v="143083"/>
    <m/>
    <m/>
    <m/>
    <m/>
    <n v="143083"/>
    <n v="33978"/>
    <n v="177061"/>
    <m/>
    <x v="2"/>
    <x v="1"/>
  </r>
  <r>
    <x v="349"/>
    <x v="349"/>
    <x v="11"/>
    <m/>
    <s v="Strategic Director Service Development and Improvement"/>
    <n v="146450"/>
    <m/>
    <m/>
    <m/>
    <m/>
    <n v="146450"/>
    <n v="34782"/>
    <n v="181232"/>
    <m/>
    <x v="2"/>
    <x v="1"/>
  </r>
  <r>
    <x v="349"/>
    <x v="349"/>
    <x v="11"/>
    <m/>
    <s v="Finance Director"/>
    <n v="94628"/>
    <m/>
    <m/>
    <n v="60234"/>
    <m/>
    <n v="154862"/>
    <n v="28561"/>
    <n v="183423"/>
    <m/>
    <x v="2"/>
    <x v="1"/>
  </r>
  <r>
    <x v="350"/>
    <x v="350"/>
    <x v="11"/>
    <m/>
    <s v="undisclosed "/>
    <n v="102500"/>
    <m/>
    <m/>
    <m/>
    <m/>
    <n v="102500"/>
    <m/>
    <n v="102500"/>
    <m/>
    <x v="1"/>
    <x v="1"/>
  </r>
  <r>
    <x v="350"/>
    <x v="350"/>
    <x v="11"/>
    <m/>
    <s v="undisclosed "/>
    <n v="107500"/>
    <m/>
    <m/>
    <m/>
    <m/>
    <n v="107500"/>
    <m/>
    <n v="107500"/>
    <m/>
    <x v="1"/>
    <x v="1"/>
  </r>
  <r>
    <x v="350"/>
    <x v="350"/>
    <x v="11"/>
    <m/>
    <s v="undisclosed "/>
    <n v="107500"/>
    <m/>
    <m/>
    <m/>
    <m/>
    <n v="107500"/>
    <m/>
    <n v="107500"/>
    <m/>
    <x v="1"/>
    <x v="1"/>
  </r>
  <r>
    <x v="350"/>
    <x v="350"/>
    <x v="11"/>
    <m/>
    <s v="undisclosed "/>
    <n v="122500"/>
    <m/>
    <m/>
    <m/>
    <m/>
    <n v="122500"/>
    <m/>
    <n v="122500"/>
    <m/>
    <x v="1"/>
    <x v="1"/>
  </r>
  <r>
    <x v="350"/>
    <x v="350"/>
    <x v="11"/>
    <s v="Anisa Darr"/>
    <s v="Director of Resources and Section 151 Officer"/>
    <n v="114220"/>
    <m/>
    <m/>
    <m/>
    <m/>
    <n v="114220"/>
    <n v="29583"/>
    <n v="143803"/>
    <m/>
    <x v="1"/>
    <x v="1"/>
  </r>
  <r>
    <x v="350"/>
    <x v="350"/>
    <x v="11"/>
    <s v="Stephen Evans"/>
    <s v="Assistant Chief Executive"/>
    <n v="115884"/>
    <m/>
    <m/>
    <m/>
    <m/>
    <n v="115884"/>
    <n v="32237"/>
    <n v="148121"/>
    <m/>
    <x v="1"/>
    <x v="1"/>
  </r>
  <r>
    <x v="350"/>
    <x v="350"/>
    <x v="11"/>
    <s v=" Andrew Howe"/>
    <s v="Director of Public Health"/>
    <n v="145289"/>
    <m/>
    <m/>
    <m/>
    <m/>
    <n v="145289"/>
    <n v="20892"/>
    <n v="166181"/>
    <m/>
    <x v="2"/>
    <x v="1"/>
  </r>
  <r>
    <x v="350"/>
    <x v="350"/>
    <x v="11"/>
    <s v="Christopher Munday"/>
    <s v="Strategic Director of Children and Young People"/>
    <n v="140217"/>
    <m/>
    <m/>
    <m/>
    <m/>
    <n v="140217"/>
    <n v="36316"/>
    <n v="176533"/>
    <m/>
    <x v="2"/>
    <x v="1"/>
  </r>
  <r>
    <x v="350"/>
    <x v="350"/>
    <x v="11"/>
    <s v="Dawn Wakeling"/>
    <s v="Strategic Director of Adults, Communities and Health"/>
    <n v="140217"/>
    <m/>
    <m/>
    <m/>
    <m/>
    <n v="140217"/>
    <n v="36316"/>
    <n v="176533"/>
    <m/>
    <x v="2"/>
    <x v="1"/>
  </r>
  <r>
    <x v="350"/>
    <x v="350"/>
    <x v="11"/>
    <s v="Jamie Blake"/>
    <s v="Strategic Director of Environment"/>
    <n v="138967"/>
    <n v="1246"/>
    <m/>
    <m/>
    <m/>
    <n v="140213"/>
    <n v="36639"/>
    <n v="176852"/>
    <m/>
    <x v="2"/>
    <x v="1"/>
  </r>
  <r>
    <x v="350"/>
    <x v="350"/>
    <x v="11"/>
    <s v="Cath Shaw"/>
    <s v="Deputy Chief Executive"/>
    <n v="145066"/>
    <m/>
    <m/>
    <m/>
    <m/>
    <n v="145066"/>
    <n v="37572"/>
    <n v="182638"/>
    <m/>
    <x v="2"/>
    <x v="1"/>
  </r>
  <r>
    <x v="350"/>
    <x v="350"/>
    <x v="11"/>
    <s v="John Hooton"/>
    <s v="Chief Executive (Head of Paid Service)"/>
    <n v="177613"/>
    <m/>
    <m/>
    <m/>
    <m/>
    <n v="177613"/>
    <n v="46002"/>
    <n v="223615"/>
    <m/>
    <x v="2"/>
    <x v="1"/>
  </r>
  <r>
    <x v="351"/>
    <x v="351"/>
    <x v="11"/>
    <m/>
    <s v="Head of Legal Services"/>
    <n v="84133"/>
    <m/>
    <m/>
    <m/>
    <m/>
    <n v="84133"/>
    <n v="16460"/>
    <n v="100593"/>
    <m/>
    <x v="1"/>
    <x v="1"/>
  </r>
  <r>
    <x v="351"/>
    <x v="351"/>
    <x v="11"/>
    <m/>
    <s v="Assistant Chief Exec (Monitoring Officer)"/>
    <n v="95671"/>
    <m/>
    <m/>
    <m/>
    <m/>
    <n v="95671"/>
    <n v="18746"/>
    <n v="114417"/>
    <s v="No known pension contributions"/>
    <x v="1"/>
    <x v="1"/>
  </r>
  <r>
    <x v="351"/>
    <x v="351"/>
    <x v="11"/>
    <m/>
    <s v="undisclosed "/>
    <n v="117500"/>
    <m/>
    <m/>
    <m/>
    <m/>
    <n v="117500"/>
    <m/>
    <n v="117500"/>
    <s v="No known pension contributions"/>
    <x v="1"/>
    <x v="1"/>
  </r>
  <r>
    <x v="351"/>
    <x v="351"/>
    <x v="11"/>
    <m/>
    <s v="Leigh Whitehouse - Director Of Finance and Corporate Services"/>
    <n v="153237"/>
    <m/>
    <m/>
    <m/>
    <m/>
    <n v="153237"/>
    <m/>
    <n v="153237"/>
    <m/>
    <x v="2"/>
    <x v="1"/>
  </r>
  <r>
    <x v="351"/>
    <x v="351"/>
    <x v="11"/>
    <m/>
    <s v="Director of Adult Social Care &amp; Health"/>
    <n v="129226"/>
    <m/>
    <m/>
    <m/>
    <m/>
    <n v="129226"/>
    <n v="25481"/>
    <n v="154707"/>
    <m/>
    <x v="2"/>
    <x v="1"/>
  </r>
  <r>
    <x v="351"/>
    <x v="351"/>
    <x v="11"/>
    <m/>
    <s v="Service Director "/>
    <n v="131235"/>
    <m/>
    <m/>
    <m/>
    <m/>
    <n v="131235"/>
    <n v="26664"/>
    <n v="157899"/>
    <m/>
    <x v="2"/>
    <x v="1"/>
  </r>
  <r>
    <x v="351"/>
    <x v="351"/>
    <x v="11"/>
    <m/>
    <s v="Director of Place, Communities &amp;_x000a_Infrastructure"/>
    <n v="143407"/>
    <m/>
    <m/>
    <m/>
    <m/>
    <n v="143407"/>
    <n v="27929"/>
    <n v="171336"/>
    <m/>
    <x v="2"/>
    <x v="1"/>
  </r>
  <r>
    <x v="351"/>
    <x v="351"/>
    <x v="11"/>
    <m/>
    <s v="Director of Children's Services"/>
    <n v="139224"/>
    <m/>
    <n v="6796"/>
    <m/>
    <m/>
    <n v="146020"/>
    <n v="28962"/>
    <n v="174982"/>
    <m/>
    <x v="2"/>
    <x v="1"/>
  </r>
  <r>
    <x v="351"/>
    <x v="351"/>
    <x v="11"/>
    <s v="Gillian Steward"/>
    <s v="Chief Executive"/>
    <n v="192955"/>
    <m/>
    <m/>
    <m/>
    <m/>
    <n v="192955"/>
    <n v="35890"/>
    <n v="228845"/>
    <s v="No known pension contributions"/>
    <x v="2"/>
    <x v="1"/>
  </r>
  <r>
    <x v="352"/>
    <x v="352"/>
    <x v="11"/>
    <m/>
    <s v="undisclosed "/>
    <n v="102500"/>
    <m/>
    <m/>
    <m/>
    <m/>
    <n v="102500"/>
    <m/>
    <n v="102500"/>
    <s v="Non senior employee, figure excluding pensions"/>
    <x v="1"/>
    <x v="1"/>
  </r>
  <r>
    <x v="352"/>
    <x v="352"/>
    <x v="11"/>
    <m/>
    <s v="undisclosed "/>
    <n v="102500"/>
    <m/>
    <m/>
    <m/>
    <m/>
    <n v="102500"/>
    <m/>
    <n v="102500"/>
    <s v="Non senior employee, figure excluding pensions"/>
    <x v="1"/>
    <x v="1"/>
  </r>
  <r>
    <x v="352"/>
    <x v="352"/>
    <x v="11"/>
    <m/>
    <s v="undisclosed "/>
    <n v="107500"/>
    <m/>
    <m/>
    <m/>
    <m/>
    <n v="107500"/>
    <m/>
    <n v="107500"/>
    <s v="Non senior employee, figure excluding pensions"/>
    <x v="1"/>
    <x v="1"/>
  </r>
  <r>
    <x v="352"/>
    <x v="352"/>
    <x v="11"/>
    <m/>
    <s v="undisclosed "/>
    <n v="107500"/>
    <m/>
    <m/>
    <m/>
    <m/>
    <n v="107500"/>
    <m/>
    <n v="107500"/>
    <m/>
    <x v="1"/>
    <x v="1"/>
  </r>
  <r>
    <x v="352"/>
    <x v="352"/>
    <x v="11"/>
    <m/>
    <s v="undisclosed "/>
    <n v="112500"/>
    <m/>
    <m/>
    <m/>
    <m/>
    <n v="112500"/>
    <m/>
    <n v="112500"/>
    <m/>
    <x v="1"/>
    <x v="1"/>
  </r>
  <r>
    <x v="352"/>
    <x v="352"/>
    <x v="11"/>
    <m/>
    <s v="undisclosed "/>
    <n v="112500"/>
    <m/>
    <m/>
    <m/>
    <m/>
    <n v="112500"/>
    <m/>
    <n v="112500"/>
    <m/>
    <x v="1"/>
    <x v="1"/>
  </r>
  <r>
    <x v="352"/>
    <x v="352"/>
    <x v="11"/>
    <m/>
    <s v="undisclosed "/>
    <n v="112500"/>
    <m/>
    <m/>
    <m/>
    <m/>
    <n v="112500"/>
    <m/>
    <n v="112500"/>
    <m/>
    <x v="1"/>
    <x v="1"/>
  </r>
  <r>
    <x v="352"/>
    <x v="352"/>
    <x v="11"/>
    <m/>
    <s v="undisclosed "/>
    <n v="122500"/>
    <m/>
    <m/>
    <m/>
    <m/>
    <n v="122500"/>
    <m/>
    <n v="122500"/>
    <m/>
    <x v="1"/>
    <x v="1"/>
  </r>
  <r>
    <x v="352"/>
    <x v="352"/>
    <x v="11"/>
    <m/>
    <s v="undisclosed "/>
    <n v="122500"/>
    <m/>
    <m/>
    <m/>
    <m/>
    <n v="122500"/>
    <m/>
    <n v="122500"/>
    <m/>
    <x v="1"/>
    <x v="1"/>
  </r>
  <r>
    <x v="352"/>
    <x v="352"/>
    <x v="11"/>
    <m/>
    <s v="Chief Finance Officer"/>
    <n v="125898"/>
    <m/>
    <m/>
    <m/>
    <m/>
    <n v="125898"/>
    <m/>
    <n v="125898"/>
    <m/>
    <x v="1"/>
    <x v="1"/>
  </r>
  <r>
    <x v="352"/>
    <x v="352"/>
    <x v="11"/>
    <m/>
    <s v="Legal and HR Director"/>
    <n v="98017"/>
    <m/>
    <m/>
    <m/>
    <m/>
    <n v="98017"/>
    <n v="31438"/>
    <n v="129455"/>
    <m/>
    <x v="1"/>
    <x v="1"/>
  </r>
  <r>
    <x v="352"/>
    <x v="352"/>
    <x v="11"/>
    <m/>
    <s v="Director of Public Health"/>
    <n v="118510"/>
    <m/>
    <m/>
    <m/>
    <m/>
    <n v="118510"/>
    <n v="36988"/>
    <n v="155498"/>
    <s v="No known pension contributions"/>
    <x v="2"/>
    <x v="1"/>
  </r>
  <r>
    <x v="352"/>
    <x v="352"/>
    <x v="11"/>
    <m/>
    <s v="Director of Policy, Partnerships and Performance"/>
    <n v="125348"/>
    <m/>
    <m/>
    <m/>
    <m/>
    <n v="125348"/>
    <n v="40450"/>
    <n v="165798"/>
    <m/>
    <x v="2"/>
    <x v="1"/>
  </r>
  <r>
    <x v="352"/>
    <x v="352"/>
    <x v="11"/>
    <m/>
    <s v="Strategic Director Regeneration &amp; Environment"/>
    <n v="135646"/>
    <m/>
    <m/>
    <m/>
    <m/>
    <n v="135646"/>
    <n v="43943"/>
    <n v="179589"/>
    <m/>
    <x v="2"/>
    <x v="1"/>
  </r>
  <r>
    <x v="352"/>
    <x v="352"/>
    <x v="11"/>
    <m/>
    <s v="Strategic Director Children and Young People"/>
    <n v="147950"/>
    <m/>
    <m/>
    <m/>
    <m/>
    <n v="147950"/>
    <n v="48084"/>
    <n v="196034"/>
    <m/>
    <x v="2"/>
    <x v="1"/>
  </r>
  <r>
    <x v="352"/>
    <x v="352"/>
    <x v="11"/>
    <m/>
    <s v="Strategic Director Community and Wellbeing"/>
    <n v="147980"/>
    <m/>
    <m/>
    <m/>
    <m/>
    <n v="147980"/>
    <n v="48084"/>
    <n v="196064"/>
    <m/>
    <x v="2"/>
    <x v="1"/>
  </r>
  <r>
    <x v="352"/>
    <x v="352"/>
    <x v="11"/>
    <m/>
    <s v="Strategic Director of Resources"/>
    <n v="148286"/>
    <m/>
    <m/>
    <m/>
    <m/>
    <n v="148286"/>
    <n v="48084"/>
    <n v="196370"/>
    <m/>
    <x v="2"/>
    <x v="1"/>
  </r>
  <r>
    <x v="352"/>
    <x v="352"/>
    <x v="11"/>
    <s v="C downs"/>
    <s v="Chief Executive"/>
    <n v="202352"/>
    <m/>
    <m/>
    <m/>
    <m/>
    <n v="202352"/>
    <m/>
    <n v="202352"/>
    <m/>
    <x v="2"/>
    <x v="1"/>
  </r>
  <r>
    <x v="353"/>
    <x v="353"/>
    <x v="11"/>
    <m/>
    <s v="Director of Education"/>
    <n v="54359"/>
    <m/>
    <m/>
    <n v="40000"/>
    <m/>
    <n v="94359"/>
    <n v="6124"/>
    <n v="100483"/>
    <m/>
    <x v="1"/>
    <x v="1"/>
  </r>
  <r>
    <x v="353"/>
    <x v="353"/>
    <x v="11"/>
    <m/>
    <s v="undisclosed "/>
    <n v="107500"/>
    <m/>
    <m/>
    <m/>
    <m/>
    <n v="107500"/>
    <m/>
    <n v="107500"/>
    <m/>
    <x v="1"/>
    <x v="1"/>
  </r>
  <r>
    <x v="353"/>
    <x v="353"/>
    <x v="11"/>
    <m/>
    <s v="undisclosed "/>
    <n v="107500"/>
    <m/>
    <m/>
    <m/>
    <m/>
    <n v="107500"/>
    <m/>
    <n v="107500"/>
    <m/>
    <x v="1"/>
    <x v="1"/>
  </r>
  <r>
    <x v="353"/>
    <x v="353"/>
    <x v="11"/>
    <m/>
    <s v="undisclosed "/>
    <n v="107500"/>
    <m/>
    <m/>
    <m/>
    <m/>
    <n v="107500"/>
    <m/>
    <n v="107500"/>
    <s v="Non senior employee, figure excluding pensions"/>
    <x v="1"/>
    <x v="1"/>
  </r>
  <r>
    <x v="353"/>
    <x v="353"/>
    <x v="11"/>
    <m/>
    <s v="Director of Corporate Services"/>
    <n v="96597"/>
    <n v="6448"/>
    <m/>
    <m/>
    <m/>
    <n v="103045"/>
    <n v="14290"/>
    <n v="117335"/>
    <s v="Non senior employee, figure excluding pensions"/>
    <x v="1"/>
    <x v="1"/>
  </r>
  <r>
    <x v="353"/>
    <x v="353"/>
    <x v="11"/>
    <m/>
    <s v="Director of Adult Social Care"/>
    <n v="113969"/>
    <m/>
    <m/>
    <m/>
    <m/>
    <n v="113969"/>
    <n v="19261"/>
    <n v="133230"/>
    <m/>
    <x v="1"/>
    <x v="1"/>
  </r>
  <r>
    <x v="353"/>
    <x v="353"/>
    <x v="11"/>
    <m/>
    <s v="Director of Human Resources"/>
    <n v="122243"/>
    <n v="1667"/>
    <m/>
    <m/>
    <m/>
    <n v="123910"/>
    <n v="10329"/>
    <n v="134239"/>
    <m/>
    <x v="1"/>
    <x v="1"/>
  </r>
  <r>
    <x v="353"/>
    <x v="353"/>
    <x v="11"/>
    <m/>
    <s v="Director of Commissioning &amp; Procurement"/>
    <n v="117779"/>
    <n v="14388"/>
    <m/>
    <m/>
    <m/>
    <n v="132167"/>
    <n v="9952"/>
    <n v="142119"/>
    <m/>
    <x v="1"/>
    <x v="1"/>
  </r>
  <r>
    <x v="353"/>
    <x v="353"/>
    <x v="11"/>
    <m/>
    <s v="Director of Finance"/>
    <n v="134741"/>
    <n v="2500"/>
    <m/>
    <m/>
    <m/>
    <n v="137241"/>
    <n v="11683"/>
    <n v="148924"/>
    <m/>
    <x v="1"/>
    <x v="1"/>
  </r>
  <r>
    <x v="353"/>
    <x v="353"/>
    <x v="11"/>
    <m/>
    <s v="Executive Director, Environmental &amp; Community Services"/>
    <n v="138696"/>
    <n v="4231"/>
    <m/>
    <m/>
    <m/>
    <n v="142927"/>
    <n v="11720"/>
    <n v="154647"/>
    <m/>
    <x v="2"/>
    <x v="1"/>
  </r>
  <r>
    <x v="353"/>
    <x v="353"/>
    <x v="11"/>
    <s v="N. Lemic"/>
    <s v="Director of Public Health"/>
    <n v="162196"/>
    <m/>
    <m/>
    <m/>
    <m/>
    <n v="162196"/>
    <n v="21677"/>
    <n v="183873"/>
    <m/>
    <x v="2"/>
    <x v="1"/>
  </r>
  <r>
    <x v="353"/>
    <x v="353"/>
    <x v="11"/>
    <s v="D. Patterson"/>
    <s v="Chief Executive"/>
    <n v="192533"/>
    <m/>
    <m/>
    <m/>
    <m/>
    <n v="192533"/>
    <m/>
    <n v="192533"/>
    <m/>
    <x v="2"/>
    <x v="1"/>
  </r>
  <r>
    <x v="353"/>
    <x v="353"/>
    <x v="11"/>
    <s v="A Adetosoye"/>
    <s v="Deputy Chief Executive - Executive Director, Education, Care &amp; Health Services"/>
    <n v="165534"/>
    <n v="417"/>
    <m/>
    <m/>
    <m/>
    <n v="165951"/>
    <n v="27975"/>
    <n v="193926"/>
    <m/>
    <x v="2"/>
    <x v="1"/>
  </r>
  <r>
    <x v="354"/>
    <x v="354"/>
    <x v="11"/>
    <m/>
    <s v="undisclosed "/>
    <n v="102500"/>
    <m/>
    <m/>
    <m/>
    <m/>
    <n v="102500"/>
    <m/>
    <n v="102500"/>
    <s v="Non senior employee, figure excluding pensions"/>
    <x v="1"/>
    <x v="1"/>
  </r>
  <r>
    <x v="354"/>
    <x v="354"/>
    <x v="11"/>
    <m/>
    <s v="undisclosed "/>
    <n v="102500"/>
    <m/>
    <m/>
    <m/>
    <m/>
    <n v="102500"/>
    <m/>
    <n v="102500"/>
    <s v="Non senior employee, figure excluding pensions"/>
    <x v="1"/>
    <x v="1"/>
  </r>
  <r>
    <x v="354"/>
    <x v="354"/>
    <x v="11"/>
    <m/>
    <s v="undisclosed "/>
    <n v="102500"/>
    <m/>
    <m/>
    <m/>
    <m/>
    <n v="102500"/>
    <m/>
    <n v="102500"/>
    <s v="Non senior employee, figure excluding pensions"/>
    <x v="1"/>
    <x v="1"/>
  </r>
  <r>
    <x v="354"/>
    <x v="354"/>
    <x v="11"/>
    <m/>
    <s v="undisclosed "/>
    <n v="102500"/>
    <m/>
    <m/>
    <m/>
    <m/>
    <n v="102500"/>
    <m/>
    <n v="102500"/>
    <s v="Non senior employee, figure excluding pensions"/>
    <x v="1"/>
    <x v="1"/>
  </r>
  <r>
    <x v="354"/>
    <x v="354"/>
    <x v="11"/>
    <m/>
    <s v="undisclosed "/>
    <n v="107500"/>
    <m/>
    <m/>
    <m/>
    <m/>
    <n v="107500"/>
    <m/>
    <n v="107500"/>
    <s v="Non senior employee, figure excluding pensions"/>
    <x v="1"/>
    <x v="1"/>
  </r>
  <r>
    <x v="354"/>
    <x v="354"/>
    <x v="11"/>
    <m/>
    <s v="undisclosed "/>
    <n v="112500"/>
    <m/>
    <m/>
    <m/>
    <m/>
    <n v="112500"/>
    <m/>
    <n v="112500"/>
    <s v="Non senior employee, figure excluding pensions"/>
    <x v="1"/>
    <x v="1"/>
  </r>
  <r>
    <x v="354"/>
    <x v="354"/>
    <x v="11"/>
    <m/>
    <s v="undisclosed "/>
    <n v="112500"/>
    <m/>
    <m/>
    <m/>
    <m/>
    <n v="112500"/>
    <m/>
    <n v="112500"/>
    <s v="Non senior employee, figure excluding pensions"/>
    <x v="1"/>
    <x v="1"/>
  </r>
  <r>
    <x v="354"/>
    <x v="354"/>
    <x v="11"/>
    <m/>
    <s v="undisclosed "/>
    <n v="117500"/>
    <m/>
    <m/>
    <m/>
    <m/>
    <n v="117500"/>
    <m/>
    <n v="117500"/>
    <m/>
    <x v="1"/>
    <x v="1"/>
  </r>
  <r>
    <x v="354"/>
    <x v="354"/>
    <x v="11"/>
    <m/>
    <s v="undisclosed "/>
    <n v="117500"/>
    <m/>
    <m/>
    <m/>
    <m/>
    <n v="117500"/>
    <m/>
    <n v="117500"/>
    <m/>
    <x v="1"/>
    <x v="1"/>
  </r>
  <r>
    <x v="354"/>
    <x v="354"/>
    <x v="11"/>
    <m/>
    <s v="undisclosed "/>
    <n v="117500"/>
    <m/>
    <m/>
    <m/>
    <m/>
    <n v="117500"/>
    <m/>
    <n v="117500"/>
    <m/>
    <x v="1"/>
    <x v="1"/>
  </r>
  <r>
    <x v="354"/>
    <x v="354"/>
    <x v="11"/>
    <m/>
    <s v="undisclosed "/>
    <n v="122500"/>
    <m/>
    <m/>
    <m/>
    <m/>
    <n v="122500"/>
    <m/>
    <n v="122500"/>
    <m/>
    <x v="1"/>
    <x v="1"/>
  </r>
  <r>
    <x v="354"/>
    <x v="354"/>
    <x v="11"/>
    <m/>
    <s v="undisclosed "/>
    <n v="132500"/>
    <m/>
    <m/>
    <m/>
    <m/>
    <n v="132500"/>
    <m/>
    <n v="132500"/>
    <m/>
    <x v="1"/>
    <x v="1"/>
  </r>
  <r>
    <x v="354"/>
    <x v="354"/>
    <x v="11"/>
    <m/>
    <s v="undisclosed "/>
    <n v="132500"/>
    <m/>
    <m/>
    <m/>
    <m/>
    <n v="132500"/>
    <m/>
    <n v="132500"/>
    <m/>
    <x v="1"/>
    <x v="1"/>
  </r>
  <r>
    <x v="354"/>
    <x v="354"/>
    <x v="11"/>
    <s v="Rowlands J "/>
    <s v="Executive Director of Supporting Communities"/>
    <n v="150000"/>
    <m/>
    <m/>
    <m/>
    <n v="4833"/>
    <n v="154833"/>
    <n v="27405"/>
    <n v="182238"/>
    <m/>
    <x v="2"/>
    <x v="1"/>
  </r>
  <r>
    <x v="354"/>
    <x v="354"/>
    <x v="11"/>
    <s v="Pratt M "/>
    <s v="Executive Director of Supporting People "/>
    <n v="153015"/>
    <m/>
    <m/>
    <m/>
    <n v="9090"/>
    <n v="162105"/>
    <n v="28693"/>
    <n v="190798"/>
    <m/>
    <x v="2"/>
    <x v="1"/>
  </r>
  <r>
    <x v="354"/>
    <x v="354"/>
    <x v="11"/>
    <s v="O’Donnell  M"/>
    <s v="Executive Director of Corporate Services and Section 151 Officer, Executive Director of Special Projects "/>
    <n v="163826"/>
    <n v="4397"/>
    <m/>
    <m/>
    <n v="7677"/>
    <n v="175900"/>
    <n v="29742"/>
    <n v="205642"/>
    <m/>
    <x v="2"/>
    <x v="1"/>
  </r>
  <r>
    <x v="354"/>
    <x v="354"/>
    <x v="11"/>
    <s v="Cooke M"/>
    <s v="Chief Executive "/>
    <n v="179000"/>
    <m/>
    <m/>
    <m/>
    <n v="6000"/>
    <n v="185000"/>
    <n v="34294"/>
    <n v="219294"/>
    <m/>
    <x v="2"/>
    <x v="1"/>
  </r>
  <r>
    <x v="355"/>
    <x v="355"/>
    <x v="11"/>
    <m/>
    <s v="undisclosed "/>
    <n v="107500"/>
    <m/>
    <m/>
    <m/>
    <m/>
    <n v="107500"/>
    <m/>
    <n v="107500"/>
    <m/>
    <x v="1"/>
    <x v="1"/>
  </r>
  <r>
    <x v="355"/>
    <x v="355"/>
    <x v="11"/>
    <m/>
    <s v="undisclosed "/>
    <n v="107500"/>
    <m/>
    <m/>
    <m/>
    <m/>
    <n v="107500"/>
    <m/>
    <n v="107500"/>
    <m/>
    <x v="1"/>
    <x v="1"/>
  </r>
  <r>
    <x v="355"/>
    <x v="355"/>
    <x v="11"/>
    <m/>
    <s v="undisclosed "/>
    <n v="107500"/>
    <m/>
    <m/>
    <m/>
    <m/>
    <n v="107500"/>
    <m/>
    <n v="107500"/>
    <m/>
    <x v="1"/>
    <x v="1"/>
  </r>
  <r>
    <x v="355"/>
    <x v="355"/>
    <x v="11"/>
    <m/>
    <s v="undisclosed "/>
    <n v="107500"/>
    <m/>
    <m/>
    <m/>
    <m/>
    <n v="107500"/>
    <m/>
    <n v="107500"/>
    <m/>
    <x v="1"/>
    <x v="1"/>
  </r>
  <r>
    <x v="355"/>
    <x v="355"/>
    <x v="11"/>
    <m/>
    <s v="undisclosed "/>
    <n v="107500"/>
    <m/>
    <m/>
    <m/>
    <m/>
    <n v="107500"/>
    <m/>
    <n v="107500"/>
    <m/>
    <x v="1"/>
    <x v="1"/>
  </r>
  <r>
    <x v="355"/>
    <x v="355"/>
    <x v="11"/>
    <m/>
    <s v="undisclosed "/>
    <n v="107500"/>
    <m/>
    <m/>
    <m/>
    <m/>
    <n v="107500"/>
    <m/>
    <n v="107500"/>
    <s v="Non senior employee, figure excluding pensions"/>
    <x v="1"/>
    <x v="1"/>
  </r>
  <r>
    <x v="355"/>
    <x v="355"/>
    <x v="11"/>
    <m/>
    <s v="undisclosed "/>
    <n v="107500"/>
    <m/>
    <m/>
    <m/>
    <m/>
    <n v="107500"/>
    <m/>
    <n v="107500"/>
    <s v="Non senior employee, figure excluding pensions"/>
    <x v="1"/>
    <x v="1"/>
  </r>
  <r>
    <x v="355"/>
    <x v="355"/>
    <x v="11"/>
    <m/>
    <s v="undisclosed "/>
    <n v="117500"/>
    <m/>
    <m/>
    <m/>
    <m/>
    <n v="117500"/>
    <m/>
    <n v="117500"/>
    <s v="Non senior employee, figure excluding pensions"/>
    <x v="1"/>
    <x v="1"/>
  </r>
  <r>
    <x v="355"/>
    <x v="355"/>
    <x v="11"/>
    <m/>
    <s v="undisclosed "/>
    <n v="117500"/>
    <m/>
    <m/>
    <m/>
    <m/>
    <n v="117500"/>
    <m/>
    <n v="117500"/>
    <s v="Non senior employee, figure excluding pensions"/>
    <x v="1"/>
    <x v="1"/>
  </r>
  <r>
    <x v="355"/>
    <x v="355"/>
    <x v="11"/>
    <s v="Jacqueline Harris Baker"/>
    <s v="Director of Law and Minitoring Officer"/>
    <n v="104168"/>
    <m/>
    <m/>
    <m/>
    <m/>
    <n v="104168"/>
    <n v="15729"/>
    <n v="119897"/>
    <s v="Non senior employee, figure excluding pensions"/>
    <x v="1"/>
    <x v="1"/>
  </r>
  <r>
    <x v="355"/>
    <x v="355"/>
    <x v="11"/>
    <s v="Julian Ellerby"/>
    <s v="Director, Strategy and Partnerships"/>
    <n v="108828"/>
    <m/>
    <m/>
    <m/>
    <m/>
    <n v="108828"/>
    <n v="16433"/>
    <n v="125261"/>
    <s v="Non senior employee, figure excluding pensions"/>
    <x v="1"/>
    <x v="1"/>
  </r>
  <r>
    <x v="355"/>
    <x v="355"/>
    <x v="11"/>
    <m/>
    <s v="undisclosed "/>
    <n v="127500"/>
    <m/>
    <m/>
    <m/>
    <m/>
    <n v="127500"/>
    <m/>
    <n v="127500"/>
    <s v="Non senior employee, figure excluding pensions"/>
    <x v="1"/>
    <x v="1"/>
  </r>
  <r>
    <x v="355"/>
    <x v="355"/>
    <x v="11"/>
    <m/>
    <s v="undisclosed "/>
    <n v="127500"/>
    <m/>
    <m/>
    <m/>
    <m/>
    <n v="127500"/>
    <m/>
    <n v="127500"/>
    <m/>
    <x v="1"/>
    <x v="1"/>
  </r>
  <r>
    <x v="355"/>
    <x v="355"/>
    <x v="11"/>
    <m/>
    <s v="undisclosed "/>
    <n v="132500"/>
    <m/>
    <m/>
    <m/>
    <m/>
    <n v="132500"/>
    <m/>
    <n v="132500"/>
    <m/>
    <x v="1"/>
    <x v="1"/>
  </r>
  <r>
    <x v="355"/>
    <x v="355"/>
    <x v="11"/>
    <m/>
    <s v="undisclosed "/>
    <n v="137500"/>
    <m/>
    <m/>
    <m/>
    <m/>
    <n v="137500"/>
    <m/>
    <n v="137500"/>
    <m/>
    <x v="1"/>
    <x v="1"/>
  </r>
  <r>
    <x v="355"/>
    <x v="355"/>
    <x v="11"/>
    <s v="Shifa Mustafa"/>
    <s v="Executive Director - Place"/>
    <n v="153000"/>
    <m/>
    <m/>
    <m/>
    <m/>
    <n v="153000"/>
    <n v="21178"/>
    <n v="174178"/>
    <m/>
    <x v="2"/>
    <x v="1"/>
  </r>
  <r>
    <x v="355"/>
    <x v="355"/>
    <x v="11"/>
    <s v="Richard Simpson"/>
    <s v="Executive, Corporate Resources and Section 151 Officer. "/>
    <n v="153085"/>
    <m/>
    <m/>
    <m/>
    <m/>
    <n v="153085"/>
    <n v="23103"/>
    <n v="176188"/>
    <m/>
    <x v="2"/>
    <x v="1"/>
  </r>
  <r>
    <x v="355"/>
    <x v="355"/>
    <x v="11"/>
    <s v="Barbara Peacock"/>
    <s v="Executive Director, People"/>
    <n v="168088"/>
    <m/>
    <m/>
    <m/>
    <m/>
    <n v="168088"/>
    <n v="25368"/>
    <n v="193456"/>
    <s v="No known pension contributions"/>
    <x v="2"/>
    <x v="1"/>
  </r>
  <r>
    <x v="355"/>
    <x v="355"/>
    <x v="11"/>
    <s v="Jo Negrini"/>
    <s v="Chief Executive"/>
    <n v="185000"/>
    <m/>
    <m/>
    <m/>
    <m/>
    <n v="185000"/>
    <n v="27935"/>
    <n v="212935"/>
    <s v="No known pension contributions"/>
    <x v="2"/>
    <x v="1"/>
  </r>
  <r>
    <x v="356"/>
    <x v="356"/>
    <x v="11"/>
    <m/>
    <s v="Director of Public Health"/>
    <n v="89509"/>
    <m/>
    <m/>
    <m/>
    <m/>
    <n v="89509"/>
    <n v="12871"/>
    <n v="102380"/>
    <s v="No known pension contributions"/>
    <x v="1"/>
    <x v="1"/>
  </r>
  <r>
    <x v="356"/>
    <x v="356"/>
    <x v="11"/>
    <m/>
    <s v="undisclosed "/>
    <n v="102500"/>
    <m/>
    <m/>
    <m/>
    <m/>
    <n v="102500"/>
    <m/>
    <n v="102500"/>
    <s v="No known pension contributions"/>
    <x v="1"/>
    <x v="1"/>
  </r>
  <r>
    <x v="356"/>
    <x v="356"/>
    <x v="11"/>
    <m/>
    <s v="undisclosed "/>
    <n v="102500"/>
    <m/>
    <m/>
    <m/>
    <m/>
    <n v="102500"/>
    <m/>
    <n v="102500"/>
    <m/>
    <x v="1"/>
    <x v="1"/>
  </r>
  <r>
    <x v="356"/>
    <x v="356"/>
    <x v="11"/>
    <m/>
    <s v="undisclosed "/>
    <n v="102500"/>
    <m/>
    <m/>
    <m/>
    <m/>
    <n v="102500"/>
    <m/>
    <n v="102500"/>
    <s v="Non senior employee, figure excluding pensions"/>
    <x v="1"/>
    <x v="1"/>
  </r>
  <r>
    <x v="356"/>
    <x v="356"/>
    <x v="11"/>
    <m/>
    <s v="undisclosed "/>
    <n v="107500"/>
    <m/>
    <m/>
    <m/>
    <m/>
    <n v="107500"/>
    <m/>
    <n v="107500"/>
    <s v="No known pension contributions"/>
    <x v="1"/>
    <x v="1"/>
  </r>
  <r>
    <x v="356"/>
    <x v="356"/>
    <x v="11"/>
    <m/>
    <s v="undisclosed "/>
    <n v="112500"/>
    <m/>
    <m/>
    <m/>
    <m/>
    <n v="112500"/>
    <m/>
    <n v="112500"/>
    <s v="No known pension contributions"/>
    <x v="1"/>
    <x v="1"/>
  </r>
  <r>
    <x v="356"/>
    <x v="356"/>
    <x v="11"/>
    <m/>
    <s v="undisclosed "/>
    <n v="117500"/>
    <m/>
    <m/>
    <m/>
    <m/>
    <n v="117500"/>
    <m/>
    <n v="117500"/>
    <m/>
    <x v="1"/>
    <x v="1"/>
  </r>
  <r>
    <x v="356"/>
    <x v="356"/>
    <x v="11"/>
    <m/>
    <s v="undisclosed "/>
    <n v="117500"/>
    <m/>
    <m/>
    <m/>
    <m/>
    <n v="117500"/>
    <m/>
    <n v="117500"/>
    <m/>
    <x v="1"/>
    <x v="1"/>
  </r>
  <r>
    <x v="356"/>
    <x v="356"/>
    <x v="11"/>
    <m/>
    <s v="Executive Director for_x000a_Regeneration &amp; Housing"/>
    <n v="128841"/>
    <m/>
    <m/>
    <m/>
    <m/>
    <n v="128841"/>
    <n v="25253"/>
    <n v="154094"/>
    <m/>
    <x v="2"/>
    <x v="1"/>
  </r>
  <r>
    <x v="356"/>
    <x v="356"/>
    <x v="11"/>
    <m/>
    <s v="Executive Director for Corporate Resources"/>
    <n v="135543"/>
    <m/>
    <m/>
    <m/>
    <m/>
    <n v="135543"/>
    <n v="26566"/>
    <n v="162109"/>
    <s v="Non senior employee, figure excluding pensions"/>
    <x v="2"/>
    <x v="1"/>
  </r>
  <r>
    <x v="356"/>
    <x v="356"/>
    <x v="11"/>
    <m/>
    <s v="Executive Director for Environment and Customer Services"/>
    <n v="135543"/>
    <m/>
    <m/>
    <m/>
    <m/>
    <n v="135543"/>
    <n v="26566"/>
    <n v="162109"/>
    <m/>
    <x v="2"/>
    <x v="1"/>
  </r>
  <r>
    <x v="356"/>
    <x v="356"/>
    <x v="11"/>
    <m/>
    <s v="Executive Director for Children and Adults"/>
    <n v="135543"/>
    <m/>
    <m/>
    <m/>
    <m/>
    <n v="135543"/>
    <n v="26566"/>
    <n v="162109"/>
    <m/>
    <x v="2"/>
    <x v="1"/>
  </r>
  <r>
    <x v="356"/>
    <x v="356"/>
    <x v="11"/>
    <s v="Paul Najsare"/>
    <s v="Chief Executive"/>
    <n v="174063"/>
    <m/>
    <m/>
    <m/>
    <m/>
    <n v="174063"/>
    <n v="34116"/>
    <n v="208179"/>
    <m/>
    <x v="2"/>
    <x v="1"/>
  </r>
  <r>
    <x v="357"/>
    <x v="357"/>
    <x v="11"/>
    <m/>
    <s v="undisclosed "/>
    <n v="102500"/>
    <m/>
    <m/>
    <m/>
    <m/>
    <n v="102500"/>
    <m/>
    <n v="102500"/>
    <m/>
    <x v="1"/>
    <x v="1"/>
  </r>
  <r>
    <x v="357"/>
    <x v="357"/>
    <x v="11"/>
    <m/>
    <s v="undisclosed "/>
    <n v="102500"/>
    <m/>
    <m/>
    <m/>
    <m/>
    <n v="102500"/>
    <m/>
    <n v="102500"/>
    <m/>
    <x v="1"/>
    <x v="1"/>
  </r>
  <r>
    <x v="357"/>
    <x v="357"/>
    <x v="11"/>
    <m/>
    <s v="undisclosed "/>
    <n v="102500"/>
    <m/>
    <m/>
    <m/>
    <m/>
    <n v="102500"/>
    <m/>
    <n v="102500"/>
    <m/>
    <x v="1"/>
    <x v="1"/>
  </r>
  <r>
    <x v="357"/>
    <x v="357"/>
    <x v="11"/>
    <m/>
    <s v="undisclosed "/>
    <n v="102500"/>
    <m/>
    <m/>
    <m/>
    <m/>
    <n v="102500"/>
    <m/>
    <n v="102500"/>
    <m/>
    <x v="1"/>
    <x v="1"/>
  </r>
  <r>
    <x v="357"/>
    <x v="357"/>
    <x v="11"/>
    <m/>
    <s v="undisclosed "/>
    <n v="102500"/>
    <m/>
    <m/>
    <m/>
    <m/>
    <n v="102500"/>
    <m/>
    <n v="102500"/>
    <m/>
    <x v="1"/>
    <x v="1"/>
  </r>
  <r>
    <x v="357"/>
    <x v="357"/>
    <x v="11"/>
    <m/>
    <s v="undisclosed "/>
    <n v="112500"/>
    <m/>
    <m/>
    <m/>
    <m/>
    <n v="112500"/>
    <m/>
    <n v="112500"/>
    <m/>
    <x v="1"/>
    <x v="1"/>
  </r>
  <r>
    <x v="357"/>
    <x v="357"/>
    <x v="11"/>
    <m/>
    <s v="undisclosed "/>
    <n v="117500"/>
    <m/>
    <m/>
    <m/>
    <m/>
    <n v="117500"/>
    <m/>
    <n v="117500"/>
    <s v="Non senior employee, figure excluding pensions"/>
    <x v="1"/>
    <x v="1"/>
  </r>
  <r>
    <x v="357"/>
    <x v="357"/>
    <x v="11"/>
    <m/>
    <s v="undisclosed "/>
    <n v="117500"/>
    <m/>
    <m/>
    <m/>
    <m/>
    <n v="117500"/>
    <m/>
    <n v="117500"/>
    <s v="Non senior employee, figure excluding pensions"/>
    <x v="1"/>
    <x v="1"/>
  </r>
  <r>
    <x v="357"/>
    <x v="357"/>
    <x v="11"/>
    <m/>
    <s v="undisclosed "/>
    <n v="122500"/>
    <m/>
    <m/>
    <m/>
    <m/>
    <n v="122500"/>
    <m/>
    <n v="122500"/>
    <s v="Non senior employee, figure excluding pensions"/>
    <x v="1"/>
    <x v="1"/>
  </r>
  <r>
    <x v="357"/>
    <x v="357"/>
    <x v="11"/>
    <m/>
    <s v="undisclosed "/>
    <n v="127500"/>
    <m/>
    <m/>
    <m/>
    <m/>
    <n v="127500"/>
    <m/>
    <n v="127500"/>
    <s v="Non senior employee, figure excluding pensions"/>
    <x v="1"/>
    <x v="1"/>
  </r>
  <r>
    <x v="357"/>
    <x v="357"/>
    <x v="11"/>
    <m/>
    <s v="undisclosed "/>
    <n v="127500"/>
    <m/>
    <m/>
    <m/>
    <m/>
    <n v="127500"/>
    <m/>
    <n v="127500"/>
    <s v="Non senior employee, figure excluding pensions"/>
    <x v="1"/>
    <x v="1"/>
  </r>
  <r>
    <x v="357"/>
    <x v="357"/>
    <x v="11"/>
    <m/>
    <s v="Executive Director of Regeneration and Environment"/>
    <n v="116738"/>
    <m/>
    <n v="2292"/>
    <m/>
    <m/>
    <n v="119030"/>
    <n v="10564"/>
    <n v="129594"/>
    <m/>
    <x v="1"/>
    <x v="1"/>
  </r>
  <r>
    <x v="357"/>
    <x v="357"/>
    <x v="11"/>
    <m/>
    <s v="Executive Director of Health, Housing &amp; Adult Social Care"/>
    <n v="139119"/>
    <m/>
    <n v="8517"/>
    <m/>
    <m/>
    <n v="147636"/>
    <m/>
    <n v="147636"/>
    <m/>
    <x v="1"/>
    <x v="1"/>
  </r>
  <r>
    <x v="357"/>
    <x v="357"/>
    <x v="11"/>
    <m/>
    <s v="Executive Director of Finance, Resources &amp; Customer Services"/>
    <n v="139062"/>
    <m/>
    <n v="13962"/>
    <m/>
    <m/>
    <n v="153024"/>
    <m/>
    <n v="153024"/>
    <m/>
    <x v="2"/>
    <x v="1"/>
  </r>
  <r>
    <x v="357"/>
    <x v="357"/>
    <x v="11"/>
    <m/>
    <s v="Executive Director of Schools and Children's Services"/>
    <n v="134872"/>
    <m/>
    <n v="0"/>
    <m/>
    <m/>
    <n v="134872"/>
    <n v="32371"/>
    <n v="167243"/>
    <m/>
    <x v="2"/>
    <x v="1"/>
  </r>
  <r>
    <x v="357"/>
    <x v="357"/>
    <x v="11"/>
    <m/>
    <s v="Chief Executive"/>
    <n v="177236"/>
    <m/>
    <n v="2792"/>
    <m/>
    <m/>
    <n v="180028"/>
    <m/>
    <n v="180028"/>
    <m/>
    <x v="2"/>
    <x v="1"/>
  </r>
  <r>
    <x v="358"/>
    <x v="358"/>
    <x v="11"/>
    <m/>
    <s v="undisclosed "/>
    <n v="102500"/>
    <m/>
    <m/>
    <m/>
    <m/>
    <n v="102500"/>
    <m/>
    <n v="102500"/>
    <m/>
    <x v="1"/>
    <x v="1"/>
  </r>
  <r>
    <x v="358"/>
    <x v="358"/>
    <x v="11"/>
    <m/>
    <s v="undisclosed "/>
    <n v="102500"/>
    <m/>
    <m/>
    <m/>
    <m/>
    <n v="102500"/>
    <m/>
    <n v="102500"/>
    <m/>
    <x v="1"/>
    <x v="1"/>
  </r>
  <r>
    <x v="358"/>
    <x v="358"/>
    <x v="11"/>
    <m/>
    <s v="undisclosed "/>
    <n v="102500"/>
    <m/>
    <m/>
    <m/>
    <m/>
    <n v="102500"/>
    <m/>
    <n v="102500"/>
    <m/>
    <x v="1"/>
    <x v="1"/>
  </r>
  <r>
    <x v="358"/>
    <x v="358"/>
    <x v="11"/>
    <m/>
    <s v="undisclosed "/>
    <n v="102500"/>
    <m/>
    <m/>
    <m/>
    <m/>
    <n v="102500"/>
    <m/>
    <n v="102500"/>
    <m/>
    <x v="1"/>
    <x v="1"/>
  </r>
  <r>
    <x v="358"/>
    <x v="358"/>
    <x v="11"/>
    <m/>
    <s v="undisclosed "/>
    <n v="112500"/>
    <m/>
    <m/>
    <m/>
    <m/>
    <n v="112500"/>
    <m/>
    <n v="112500"/>
    <m/>
    <x v="1"/>
    <x v="1"/>
  </r>
  <r>
    <x v="358"/>
    <x v="358"/>
    <x v="11"/>
    <m/>
    <s v="undisclosed "/>
    <n v="112500"/>
    <m/>
    <m/>
    <m/>
    <m/>
    <n v="112500"/>
    <m/>
    <n v="112500"/>
    <m/>
    <x v="1"/>
    <x v="1"/>
  </r>
  <r>
    <x v="358"/>
    <x v="358"/>
    <x v="11"/>
    <m/>
    <s v="undisclosed "/>
    <n v="112500"/>
    <m/>
    <m/>
    <m/>
    <m/>
    <n v="112500"/>
    <m/>
    <n v="112500"/>
    <m/>
    <x v="1"/>
    <x v="1"/>
  </r>
  <r>
    <x v="358"/>
    <x v="358"/>
    <x v="11"/>
    <m/>
    <s v="undisclosed "/>
    <n v="112500"/>
    <m/>
    <m/>
    <m/>
    <m/>
    <n v="112500"/>
    <m/>
    <n v="112500"/>
    <m/>
    <x v="1"/>
    <x v="1"/>
  </r>
  <r>
    <x v="358"/>
    <x v="358"/>
    <x v="11"/>
    <m/>
    <s v="undisclosed "/>
    <n v="112500"/>
    <m/>
    <m/>
    <m/>
    <m/>
    <n v="112500"/>
    <m/>
    <n v="112500"/>
    <m/>
    <x v="1"/>
    <x v="1"/>
  </r>
  <r>
    <x v="358"/>
    <x v="358"/>
    <x v="11"/>
    <m/>
    <s v="undisclosed "/>
    <n v="117500"/>
    <m/>
    <m/>
    <m/>
    <m/>
    <n v="117500"/>
    <m/>
    <n v="117500"/>
    <m/>
    <x v="1"/>
    <x v="1"/>
  </r>
  <r>
    <x v="358"/>
    <x v="358"/>
    <x v="11"/>
    <m/>
    <s v="Head of Legal"/>
    <n v="102129"/>
    <m/>
    <m/>
    <m/>
    <m/>
    <n v="102129"/>
    <n v="18872"/>
    <n v="121001"/>
    <s v="Non senior employee, figure excluding pensions"/>
    <x v="1"/>
    <x v="1"/>
  </r>
  <r>
    <x v="358"/>
    <x v="358"/>
    <x v="11"/>
    <m/>
    <s v="undisclosed "/>
    <n v="137500"/>
    <m/>
    <m/>
    <m/>
    <m/>
    <n v="137500"/>
    <m/>
    <n v="137500"/>
    <s v="Non senior employee, figure excluding pensions"/>
    <x v="1"/>
    <x v="1"/>
  </r>
  <r>
    <x v="358"/>
    <x v="358"/>
    <x v="11"/>
    <m/>
    <s v="undisclosed "/>
    <n v="142500"/>
    <m/>
    <m/>
    <m/>
    <m/>
    <n v="142500"/>
    <m/>
    <n v="142500"/>
    <s v="Non senior employee, figure excluding pensions"/>
    <x v="1"/>
    <x v="1"/>
  </r>
  <r>
    <x v="358"/>
    <x v="358"/>
    <x v="11"/>
    <m/>
    <s v="undisclosed "/>
    <n v="152500"/>
    <m/>
    <m/>
    <m/>
    <m/>
    <n v="152500"/>
    <m/>
    <n v="152500"/>
    <m/>
    <x v="2"/>
    <x v="1"/>
  </r>
  <r>
    <x v="358"/>
    <x v="358"/>
    <x v="11"/>
    <m/>
    <s v="Director of Children’s Services"/>
    <n v="132613"/>
    <m/>
    <m/>
    <m/>
    <m/>
    <n v="132613"/>
    <n v="24533"/>
    <n v="157146"/>
    <m/>
    <x v="2"/>
    <x v="1"/>
  </r>
  <r>
    <x v="358"/>
    <x v="358"/>
    <x v="11"/>
    <m/>
    <s v="Director of Finance"/>
    <n v="138054"/>
    <m/>
    <m/>
    <m/>
    <m/>
    <n v="138054"/>
    <n v="25540"/>
    <n v="163594"/>
    <s v="Non senior employee, figure excluding pensions"/>
    <x v="2"/>
    <x v="1"/>
  </r>
  <r>
    <x v="358"/>
    <x v="358"/>
    <x v="11"/>
    <m/>
    <s v="Director of Regeneration, Enterprise and Skills"/>
    <n v="148110"/>
    <m/>
    <m/>
    <m/>
    <m/>
    <n v="148110"/>
    <n v="27364"/>
    <n v="175474"/>
    <s v="Non senior employee, figure excluding pensions"/>
    <x v="2"/>
    <x v="1"/>
  </r>
  <r>
    <x v="358"/>
    <x v="358"/>
    <x v="11"/>
    <s v="J O’Malley"/>
    <s v="Director of Housing &amp; Safer Communities"/>
    <n v="154338"/>
    <m/>
    <m/>
    <m/>
    <m/>
    <n v="154338"/>
    <n v="23643"/>
    <n v="177981"/>
    <s v="Non senior employee, figure excluding pensions"/>
    <x v="2"/>
    <x v="1"/>
  </r>
  <r>
    <x v="358"/>
    <x v="358"/>
    <x v="11"/>
    <m/>
    <s v="Director of Health and Adult’s Services"/>
    <n v="150656"/>
    <m/>
    <m/>
    <m/>
    <m/>
    <n v="150656"/>
    <n v="27836"/>
    <n v="178492"/>
    <s v="Non senior employee, figure excluding pensions"/>
    <x v="2"/>
    <x v="1"/>
  </r>
  <r>
    <x v="358"/>
    <x v="358"/>
    <x v="11"/>
    <s v="K Delaney"/>
    <s v="Director of Communities &amp; Environment (Deputy Chief Exec)"/>
    <n v="159816"/>
    <m/>
    <m/>
    <m/>
    <m/>
    <n v="159816"/>
    <n v="29566"/>
    <n v="189382"/>
    <m/>
    <x v="2"/>
    <x v="1"/>
  </r>
  <r>
    <x v="358"/>
    <x v="358"/>
    <x v="11"/>
    <s v="D Warren"/>
    <s v="Chief Executive"/>
    <n v="188379"/>
    <m/>
    <m/>
    <m/>
    <m/>
    <n v="188379"/>
    <n v="34850"/>
    <n v="223229"/>
    <m/>
    <x v="2"/>
    <x v="1"/>
  </r>
  <r>
    <x v="359"/>
    <x v="359"/>
    <x v="11"/>
    <m/>
    <s v="undisclosed "/>
    <n v="102500"/>
    <m/>
    <m/>
    <m/>
    <m/>
    <n v="102500"/>
    <m/>
    <n v="102500"/>
    <m/>
    <x v="1"/>
    <x v="1"/>
  </r>
  <r>
    <x v="359"/>
    <x v="359"/>
    <x v="11"/>
    <m/>
    <s v="undisclosed "/>
    <n v="102500"/>
    <m/>
    <m/>
    <m/>
    <m/>
    <n v="102500"/>
    <m/>
    <n v="102500"/>
    <m/>
    <x v="1"/>
    <x v="1"/>
  </r>
  <r>
    <x v="359"/>
    <x v="359"/>
    <x v="11"/>
    <m/>
    <s v="undisclosed "/>
    <n v="102500"/>
    <m/>
    <m/>
    <m/>
    <m/>
    <n v="102500"/>
    <m/>
    <n v="102500"/>
    <m/>
    <x v="1"/>
    <x v="1"/>
  </r>
  <r>
    <x v="359"/>
    <x v="359"/>
    <x v="11"/>
    <m/>
    <s v="undisclosed "/>
    <n v="102500"/>
    <m/>
    <m/>
    <m/>
    <m/>
    <n v="102500"/>
    <m/>
    <n v="102500"/>
    <m/>
    <x v="1"/>
    <x v="1"/>
  </r>
  <r>
    <x v="359"/>
    <x v="359"/>
    <x v="11"/>
    <m/>
    <s v="undisclosed "/>
    <n v="107500"/>
    <m/>
    <m/>
    <m/>
    <m/>
    <n v="107500"/>
    <m/>
    <n v="107500"/>
    <m/>
    <x v="1"/>
    <x v="1"/>
  </r>
  <r>
    <x v="359"/>
    <x v="359"/>
    <x v="11"/>
    <m/>
    <s v="undisclosed "/>
    <n v="107500"/>
    <m/>
    <m/>
    <m/>
    <m/>
    <n v="107500"/>
    <m/>
    <n v="107500"/>
    <m/>
    <x v="1"/>
    <x v="1"/>
  </r>
  <r>
    <x v="359"/>
    <x v="359"/>
    <x v="11"/>
    <m/>
    <s v="Director of Policy, Strategy &amp; Economic Development"/>
    <n v="97006"/>
    <m/>
    <m/>
    <m/>
    <m/>
    <n v="97006"/>
    <n v="15133"/>
    <n v="112139"/>
    <m/>
    <x v="1"/>
    <x v="1"/>
  </r>
  <r>
    <x v="359"/>
    <x v="359"/>
    <x v="11"/>
    <m/>
    <s v="undisclosed "/>
    <n v="112500"/>
    <m/>
    <m/>
    <m/>
    <m/>
    <n v="112500"/>
    <m/>
    <n v="112500"/>
    <s v="Non senior employee, figure excluding pensions"/>
    <x v="1"/>
    <x v="1"/>
  </r>
  <r>
    <x v="359"/>
    <x v="359"/>
    <x v="11"/>
    <m/>
    <s v="undisclosed "/>
    <n v="112500"/>
    <m/>
    <m/>
    <m/>
    <m/>
    <n v="112500"/>
    <m/>
    <n v="112500"/>
    <s v="Non senior employee, figure excluding pensions"/>
    <x v="1"/>
    <x v="1"/>
  </r>
  <r>
    <x v="359"/>
    <x v="359"/>
    <x v="11"/>
    <m/>
    <s v="undisclosed "/>
    <n v="112500"/>
    <m/>
    <m/>
    <m/>
    <m/>
    <n v="112500"/>
    <m/>
    <n v="112500"/>
    <s v="Non senior employee, figure excluding pensions"/>
    <x v="1"/>
    <x v="1"/>
  </r>
  <r>
    <x v="359"/>
    <x v="359"/>
    <x v="11"/>
    <m/>
    <s v="Director of Communications, Culture &amp; Engagement"/>
    <n v="101084"/>
    <m/>
    <m/>
    <m/>
    <m/>
    <n v="101084"/>
    <n v="15769"/>
    <n v="116853"/>
    <s v="Non senior employee, figure excluding pensions"/>
    <x v="1"/>
    <x v="1"/>
  </r>
  <r>
    <x v="359"/>
    <x v="359"/>
    <x v="11"/>
    <m/>
    <s v="undisclosed "/>
    <n v="117500"/>
    <m/>
    <m/>
    <m/>
    <m/>
    <n v="117500"/>
    <m/>
    <n v="117500"/>
    <s v="Non senior employee, figure excluding pensions"/>
    <x v="1"/>
    <x v="1"/>
  </r>
  <r>
    <x v="359"/>
    <x v="359"/>
    <x v="11"/>
    <m/>
    <s v="undisclosed "/>
    <n v="117500"/>
    <m/>
    <m/>
    <m/>
    <m/>
    <n v="117500"/>
    <m/>
    <n v="117500"/>
    <s v="Non senior employee, figure excluding pensions"/>
    <x v="1"/>
    <x v="1"/>
  </r>
  <r>
    <x v="359"/>
    <x v="359"/>
    <x v="11"/>
    <m/>
    <s v="undisclosed "/>
    <n v="117500"/>
    <m/>
    <m/>
    <m/>
    <m/>
    <n v="117500"/>
    <m/>
    <n v="117500"/>
    <s v="Non senior employee, figure excluding pensions"/>
    <x v="1"/>
    <x v="1"/>
  </r>
  <r>
    <x v="359"/>
    <x v="359"/>
    <x v="11"/>
    <m/>
    <s v="undisclosed "/>
    <n v="117500"/>
    <m/>
    <m/>
    <m/>
    <m/>
    <n v="117500"/>
    <m/>
    <n v="117500"/>
    <s v="Non senior employee, figure excluding pensions"/>
    <x v="1"/>
    <x v="1"/>
  </r>
  <r>
    <x v="359"/>
    <x v="359"/>
    <x v="11"/>
    <m/>
    <s v="undisclosed "/>
    <n v="122500"/>
    <m/>
    <m/>
    <m/>
    <m/>
    <n v="122500"/>
    <m/>
    <n v="122500"/>
    <s v="Non senior employee, figure excluding pensions"/>
    <x v="1"/>
    <x v="1"/>
  </r>
  <r>
    <x v="359"/>
    <x v="359"/>
    <x v="11"/>
    <m/>
    <s v="undisclosed "/>
    <n v="122500"/>
    <m/>
    <m/>
    <m/>
    <m/>
    <n v="122500"/>
    <m/>
    <n v="122500"/>
    <s v="Non senior employee, figure excluding pensions"/>
    <x v="1"/>
    <x v="1"/>
  </r>
  <r>
    <x v="359"/>
    <x v="359"/>
    <x v="11"/>
    <m/>
    <s v="undisclosed "/>
    <n v="122500"/>
    <m/>
    <m/>
    <m/>
    <m/>
    <n v="122500"/>
    <m/>
    <n v="122500"/>
    <s v="Non senior employee, figure excluding pensions"/>
    <x v="1"/>
    <x v="1"/>
  </r>
  <r>
    <x v="359"/>
    <x v="359"/>
    <x v="11"/>
    <m/>
    <s v="undisclosed "/>
    <n v="122500"/>
    <m/>
    <m/>
    <m/>
    <m/>
    <n v="122500"/>
    <m/>
    <n v="122500"/>
    <s v="Non senior employee, figure excluding pensions"/>
    <x v="1"/>
    <x v="1"/>
  </r>
  <r>
    <x v="359"/>
    <x v="359"/>
    <x v="11"/>
    <m/>
    <s v="undisclosed "/>
    <n v="122500"/>
    <m/>
    <m/>
    <m/>
    <m/>
    <n v="122500"/>
    <m/>
    <n v="122500"/>
    <s v="Non senior employee, figure excluding pensions"/>
    <x v="1"/>
    <x v="1"/>
  </r>
  <r>
    <x v="359"/>
    <x v="359"/>
    <x v="11"/>
    <m/>
    <s v="undisclosed "/>
    <n v="122500"/>
    <m/>
    <m/>
    <m/>
    <m/>
    <n v="122500"/>
    <m/>
    <n v="122500"/>
    <m/>
    <x v="1"/>
    <x v="1"/>
  </r>
  <r>
    <x v="359"/>
    <x v="359"/>
    <x v="11"/>
    <m/>
    <s v="Head of Human Resources &amp; Organisational Development"/>
    <n v="114251"/>
    <m/>
    <m/>
    <m/>
    <m/>
    <n v="114251"/>
    <n v="17823"/>
    <n v="132074"/>
    <m/>
    <x v="1"/>
    <x v="1"/>
  </r>
  <r>
    <x v="359"/>
    <x v="359"/>
    <x v="11"/>
    <s v=" A Canning"/>
    <s v="Group Director Children, Adults &amp; Community Health"/>
    <n v="153015"/>
    <m/>
    <m/>
    <m/>
    <m/>
    <n v="153015"/>
    <n v="23870"/>
    <n v="176885"/>
    <m/>
    <x v="2"/>
    <x v="1"/>
  </r>
  <r>
    <x v="359"/>
    <x v="359"/>
    <x v="11"/>
    <s v="I Williams"/>
    <s v="Group Director Finance &amp; Corporate Resources"/>
    <n v="153015"/>
    <m/>
    <m/>
    <m/>
    <m/>
    <n v="153015"/>
    <n v="23870"/>
    <n v="176885"/>
    <m/>
    <x v="2"/>
    <x v="1"/>
  </r>
  <r>
    <x v="359"/>
    <x v="359"/>
    <x v="11"/>
    <s v="K Wright"/>
    <s v="Group Director Neighbourhoods &amp; Housing"/>
    <n v="153465"/>
    <m/>
    <m/>
    <m/>
    <m/>
    <n v="153465"/>
    <n v="23941"/>
    <n v="177406"/>
    <m/>
    <x v="2"/>
    <x v="1"/>
  </r>
  <r>
    <x v="359"/>
    <x v="359"/>
    <x v="11"/>
    <s v="S Binjal"/>
    <s v="Director of Legal &amp; Governance"/>
    <n v="179793"/>
    <m/>
    <m/>
    <m/>
    <m/>
    <n v="179793"/>
    <n v="3315"/>
    <n v="183108"/>
    <m/>
    <x v="2"/>
    <x v="1"/>
  </r>
  <r>
    <x v="359"/>
    <x v="359"/>
    <x v="11"/>
    <s v="T Shields"/>
    <s v="Chief Executive"/>
    <n v="177956"/>
    <m/>
    <m/>
    <m/>
    <m/>
    <n v="177956"/>
    <n v="27761"/>
    <n v="205717"/>
    <m/>
    <x v="2"/>
    <x v="1"/>
  </r>
  <r>
    <x v="359"/>
    <x v="359"/>
    <x v="11"/>
    <s v="J Sumner"/>
    <s v="Assistant Chief Executive of Programme, Projects &amp; Performance"/>
    <n v="57126"/>
    <m/>
    <m/>
    <n v="157065"/>
    <m/>
    <n v="214191"/>
    <n v="8912"/>
    <n v="223103"/>
    <m/>
    <x v="2"/>
    <x v="1"/>
  </r>
  <r>
    <x v="360"/>
    <x v="360"/>
    <x v="11"/>
    <s v="Sarah Thomas"/>
    <s v="Director of Delivery and Value"/>
    <n v="96094"/>
    <m/>
    <n v="4969"/>
    <m/>
    <m/>
    <n v="101063"/>
    <n v="15463"/>
    <n v="116526"/>
    <m/>
    <x v="1"/>
    <x v="1"/>
  </r>
  <r>
    <x v="360"/>
    <x v="360"/>
    <x v="11"/>
    <s v="Sue Redmond"/>
    <s v="Shared Services Executive Director of Adult Social Care"/>
    <n v="103157"/>
    <m/>
    <m/>
    <m/>
    <m/>
    <n v="103157"/>
    <n v="14280"/>
    <n v="117437"/>
    <m/>
    <x v="1"/>
    <x v="1"/>
  </r>
  <r>
    <x v="360"/>
    <x v="360"/>
    <x v="11"/>
    <s v="Nick Austin"/>
    <s v="Director of Environmental Health"/>
    <n v="112874"/>
    <m/>
    <n v="5644"/>
    <m/>
    <m/>
    <n v="118518"/>
    <n v="18133"/>
    <n v="136651"/>
    <s v="No known pension contributions"/>
    <x v="1"/>
    <x v="1"/>
  </r>
  <r>
    <x v="360"/>
    <x v="360"/>
    <x v="11"/>
    <s v="Steve Miley"/>
    <s v="Director of Childrens Services"/>
    <n v="119849"/>
    <m/>
    <n v="5992"/>
    <m/>
    <m/>
    <n v="125841"/>
    <n v="19254"/>
    <n v="145095"/>
    <s v="No known pension contributions"/>
    <x v="1"/>
    <x v="1"/>
  </r>
  <r>
    <x v="360"/>
    <x v="360"/>
    <x v="11"/>
    <s v="Jo Rowlands"/>
    <s v="Lead   Director   Regeneration,   Planning  &amp; Housing"/>
    <n v="128820"/>
    <m/>
    <n v="6441"/>
    <m/>
    <m/>
    <n v="135261"/>
    <n v="20695"/>
    <n v="155956"/>
    <m/>
    <x v="2"/>
    <x v="1"/>
  </r>
  <r>
    <x v="360"/>
    <x v="360"/>
    <x v="11"/>
    <s v="Hitesh Jolapara"/>
    <s v="Strategic Director of Finance and Governance"/>
    <n v="134477"/>
    <n v="250"/>
    <n v="6724"/>
    <m/>
    <m/>
    <n v="141451"/>
    <n v="21604"/>
    <n v="163055"/>
    <m/>
    <x v="2"/>
    <x v="1"/>
  </r>
  <r>
    <x v="360"/>
    <x v="360"/>
    <x v="11"/>
    <s v="Michael Hainge"/>
    <s v="Commercial Director"/>
    <n v="107060"/>
    <n v="239"/>
    <n v="5353"/>
    <n v="52654"/>
    <m/>
    <n v="165306"/>
    <n v="17199"/>
    <n v="182505"/>
    <m/>
    <x v="2"/>
    <x v="1"/>
  </r>
  <r>
    <x v="360"/>
    <x v="360"/>
    <x v="11"/>
    <s v="Kim Dero"/>
    <s v="Chief Executive"/>
    <n v="158020"/>
    <m/>
    <n v="7901"/>
    <m/>
    <m/>
    <n v="165921"/>
    <n v="25374"/>
    <n v="191295"/>
    <m/>
    <x v="2"/>
    <x v="1"/>
  </r>
  <r>
    <x v="361"/>
    <x v="361"/>
    <x v="11"/>
    <m/>
    <s v="undisclosed "/>
    <n v="102500"/>
    <m/>
    <m/>
    <m/>
    <m/>
    <n v="102500"/>
    <m/>
    <n v="102500"/>
    <m/>
    <x v="1"/>
    <x v="1"/>
  </r>
  <r>
    <x v="361"/>
    <x v="361"/>
    <x v="11"/>
    <m/>
    <s v="undisclosed "/>
    <n v="102500"/>
    <m/>
    <m/>
    <m/>
    <m/>
    <n v="102500"/>
    <m/>
    <n v="102500"/>
    <m/>
    <x v="1"/>
    <x v="1"/>
  </r>
  <r>
    <x v="361"/>
    <x v="361"/>
    <x v="11"/>
    <m/>
    <s v="undisclosed "/>
    <n v="102500"/>
    <m/>
    <m/>
    <m/>
    <m/>
    <n v="102500"/>
    <m/>
    <n v="102500"/>
    <m/>
    <x v="1"/>
    <x v="1"/>
  </r>
  <r>
    <x v="361"/>
    <x v="361"/>
    <x v="11"/>
    <m/>
    <s v="undisclosed "/>
    <n v="102500"/>
    <m/>
    <m/>
    <m/>
    <m/>
    <n v="102500"/>
    <m/>
    <n v="102500"/>
    <s v="Non senior employee, figure excluding pensions"/>
    <x v="1"/>
    <x v="1"/>
  </r>
  <r>
    <x v="361"/>
    <x v="361"/>
    <x v="11"/>
    <m/>
    <s v="undisclosed "/>
    <n v="102500"/>
    <m/>
    <m/>
    <m/>
    <m/>
    <n v="102500"/>
    <m/>
    <n v="102500"/>
    <s v="No known pension contributions"/>
    <x v="1"/>
    <x v="1"/>
  </r>
  <r>
    <x v="361"/>
    <x v="361"/>
    <x v="11"/>
    <m/>
    <s v="undisclosed "/>
    <n v="102500"/>
    <m/>
    <m/>
    <m/>
    <m/>
    <n v="102500"/>
    <m/>
    <n v="102500"/>
    <m/>
    <x v="1"/>
    <x v="1"/>
  </r>
  <r>
    <x v="361"/>
    <x v="361"/>
    <x v="11"/>
    <m/>
    <s v="undisclosed "/>
    <n v="102500"/>
    <m/>
    <m/>
    <m/>
    <m/>
    <n v="102500"/>
    <m/>
    <n v="102500"/>
    <m/>
    <x v="1"/>
    <x v="1"/>
  </r>
  <r>
    <x v="361"/>
    <x v="361"/>
    <x v="11"/>
    <m/>
    <s v="undisclosed "/>
    <n v="102500"/>
    <m/>
    <m/>
    <m/>
    <m/>
    <n v="102500"/>
    <m/>
    <n v="102500"/>
    <s v="Non senior employee, figure excluding pensions"/>
    <x v="1"/>
    <x v="1"/>
  </r>
  <r>
    <x v="361"/>
    <x v="361"/>
    <x v="11"/>
    <m/>
    <s v="undisclosed "/>
    <n v="102500"/>
    <m/>
    <m/>
    <m/>
    <m/>
    <n v="102500"/>
    <m/>
    <n v="102500"/>
    <s v="Non senior employee, figure excluding pensions"/>
    <x v="1"/>
    <x v="1"/>
  </r>
  <r>
    <x v="361"/>
    <x v="361"/>
    <x v="11"/>
    <m/>
    <s v="undisclosed "/>
    <n v="107500"/>
    <m/>
    <m/>
    <m/>
    <m/>
    <n v="107500"/>
    <m/>
    <n v="107500"/>
    <s v="Non senior employee, figure excluding pensions"/>
    <x v="1"/>
    <x v="1"/>
  </r>
  <r>
    <x v="361"/>
    <x v="361"/>
    <x v="11"/>
    <m/>
    <s v="undisclosed "/>
    <n v="112500"/>
    <m/>
    <m/>
    <m/>
    <m/>
    <n v="112500"/>
    <m/>
    <n v="112500"/>
    <s v="Non senior employee, figure excluding pensions"/>
    <x v="1"/>
    <x v="1"/>
  </r>
  <r>
    <x v="361"/>
    <x v="361"/>
    <x v="11"/>
    <m/>
    <s v="undisclosed "/>
    <n v="112500"/>
    <m/>
    <m/>
    <m/>
    <m/>
    <n v="112500"/>
    <m/>
    <n v="112500"/>
    <s v="Non senior employee, figure excluding pensions"/>
    <x v="1"/>
    <x v="1"/>
  </r>
  <r>
    <x v="361"/>
    <x v="361"/>
    <x v="11"/>
    <m/>
    <s v="undisclosed "/>
    <n v="112500"/>
    <m/>
    <m/>
    <m/>
    <m/>
    <n v="112500"/>
    <m/>
    <n v="112500"/>
    <s v="Non senior employee, figure excluding pensions"/>
    <x v="1"/>
    <x v="1"/>
  </r>
  <r>
    <x v="361"/>
    <x v="361"/>
    <x v="11"/>
    <m/>
    <s v="undisclosed "/>
    <n v="112500"/>
    <m/>
    <m/>
    <m/>
    <m/>
    <n v="112500"/>
    <m/>
    <n v="112500"/>
    <s v="Non senior employee, figure excluding pensions"/>
    <x v="1"/>
    <x v="1"/>
  </r>
  <r>
    <x v="361"/>
    <x v="361"/>
    <x v="11"/>
    <m/>
    <s v="undisclosed "/>
    <n v="112500"/>
    <m/>
    <m/>
    <m/>
    <m/>
    <n v="112500"/>
    <m/>
    <n v="112500"/>
    <s v="Non senior employee, figure excluding pensions"/>
    <x v="1"/>
    <x v="1"/>
  </r>
  <r>
    <x v="361"/>
    <x v="361"/>
    <x v="11"/>
    <m/>
    <s v="undisclosed "/>
    <n v="122500"/>
    <m/>
    <m/>
    <m/>
    <m/>
    <n v="122500"/>
    <m/>
    <n v="122500"/>
    <s v="Non senior employee, figure excluding pensions"/>
    <x v="1"/>
    <x v="1"/>
  </r>
  <r>
    <x v="361"/>
    <x v="361"/>
    <x v="11"/>
    <m/>
    <s v="undisclosed "/>
    <n v="122500"/>
    <m/>
    <m/>
    <m/>
    <m/>
    <n v="122500"/>
    <m/>
    <n v="122500"/>
    <s v="Non senior employee, figure excluding pensions"/>
    <x v="1"/>
    <x v="1"/>
  </r>
  <r>
    <x v="361"/>
    <x v="361"/>
    <x v="11"/>
    <m/>
    <s v="undisclosed "/>
    <n v="122500"/>
    <m/>
    <m/>
    <m/>
    <m/>
    <n v="122500"/>
    <m/>
    <n v="122500"/>
    <s v="Non senior employee, figure excluding pensions"/>
    <x v="1"/>
    <x v="1"/>
  </r>
  <r>
    <x v="361"/>
    <x v="361"/>
    <x v="11"/>
    <m/>
    <s v="Assistant Director Strategy &amp; Communications"/>
    <n v="100318"/>
    <m/>
    <m/>
    <m/>
    <m/>
    <n v="100318"/>
    <n v="24979"/>
    <n v="125297"/>
    <s v="Non senior employee, figure excluding pensions"/>
    <x v="1"/>
    <x v="1"/>
  </r>
  <r>
    <x v="361"/>
    <x v="361"/>
    <x v="11"/>
    <m/>
    <s v="undisclosed "/>
    <n v="127500"/>
    <m/>
    <m/>
    <m/>
    <m/>
    <n v="127500"/>
    <m/>
    <n v="127500"/>
    <s v="Non senior employee, figure excluding pensions"/>
    <x v="1"/>
    <x v="1"/>
  </r>
  <r>
    <x v="361"/>
    <x v="361"/>
    <x v="11"/>
    <m/>
    <s v="undisclosed "/>
    <n v="127500"/>
    <m/>
    <m/>
    <m/>
    <m/>
    <n v="127500"/>
    <m/>
    <n v="127500"/>
    <s v="Non senior employee, figure excluding pensions"/>
    <x v="1"/>
    <x v="1"/>
  </r>
  <r>
    <x v="361"/>
    <x v="361"/>
    <x v="11"/>
    <m/>
    <s v="undisclosed "/>
    <n v="127500"/>
    <m/>
    <m/>
    <m/>
    <m/>
    <n v="127500"/>
    <m/>
    <n v="127500"/>
    <s v="Non senior employee, figure excluding pensions"/>
    <x v="1"/>
    <x v="1"/>
  </r>
  <r>
    <x v="361"/>
    <x v="361"/>
    <x v="11"/>
    <m/>
    <s v="undisclosed "/>
    <n v="127500"/>
    <m/>
    <m/>
    <m/>
    <m/>
    <n v="127500"/>
    <m/>
    <n v="127500"/>
    <s v="Non senior employee, figure excluding pensions"/>
    <x v="1"/>
    <x v="1"/>
  </r>
  <r>
    <x v="361"/>
    <x v="361"/>
    <x v="11"/>
    <m/>
    <s v="Assistant Director Corporate Governance"/>
    <n v="106039"/>
    <m/>
    <m/>
    <m/>
    <m/>
    <n v="106039"/>
    <n v="26403"/>
    <n v="132442"/>
    <s v="Non senior employee, figure excluding pensions"/>
    <x v="1"/>
    <x v="1"/>
  </r>
  <r>
    <x v="361"/>
    <x v="361"/>
    <x v="11"/>
    <m/>
    <s v="undisclosed "/>
    <n v="132500"/>
    <m/>
    <m/>
    <m/>
    <m/>
    <n v="132500"/>
    <m/>
    <n v="132500"/>
    <s v="Non senior employee, figure excluding pensions"/>
    <x v="1"/>
    <x v="1"/>
  </r>
  <r>
    <x v="361"/>
    <x v="361"/>
    <x v="11"/>
    <m/>
    <s v="Director of Housing &amp; Regeneration Planning"/>
    <n v="133470"/>
    <m/>
    <m/>
    <m/>
    <m/>
    <n v="133470"/>
    <m/>
    <n v="133470"/>
    <m/>
    <x v="1"/>
    <x v="1"/>
  </r>
  <r>
    <x v="361"/>
    <x v="361"/>
    <x v="11"/>
    <m/>
    <s v="undisclosed "/>
    <n v="142500"/>
    <m/>
    <m/>
    <m/>
    <m/>
    <n v="142500"/>
    <m/>
    <n v="142500"/>
    <s v="No known pension contributions"/>
    <x v="1"/>
    <x v="1"/>
  </r>
  <r>
    <x v="361"/>
    <x v="361"/>
    <x v="11"/>
    <s v="T Evans"/>
    <s v="COO &amp; Acting Deputy Chief Executive"/>
    <n v="157259"/>
    <m/>
    <m/>
    <m/>
    <m/>
    <n v="157259"/>
    <m/>
    <n v="157259"/>
    <s v="No known pension contributions"/>
    <x v="2"/>
    <x v="1"/>
  </r>
  <r>
    <x v="361"/>
    <x v="361"/>
    <x v="11"/>
    <m/>
    <s v="Director of Adults &amp; Health"/>
    <n v="128557"/>
    <m/>
    <m/>
    <m/>
    <m/>
    <n v="128557"/>
    <n v="32088"/>
    <n v="160645"/>
    <m/>
    <x v="2"/>
    <x v="1"/>
  </r>
  <r>
    <x v="361"/>
    <x v="361"/>
    <x v="11"/>
    <m/>
    <s v="Director of Public Health"/>
    <n v="144501"/>
    <m/>
    <m/>
    <m/>
    <m/>
    <n v="144501"/>
    <n v="19384"/>
    <n v="163885"/>
    <m/>
    <x v="2"/>
    <x v="1"/>
  </r>
  <r>
    <x v="361"/>
    <x v="361"/>
    <x v="11"/>
    <m/>
    <s v="undisclosed "/>
    <n v="167500"/>
    <m/>
    <m/>
    <m/>
    <m/>
    <n v="167500"/>
    <m/>
    <n v="167500"/>
    <m/>
    <x v="2"/>
    <x v="1"/>
  </r>
  <r>
    <x v="361"/>
    <x v="361"/>
    <x v="11"/>
    <s v="Z Etheridge"/>
    <s v="Chief Executive"/>
    <n v="181877"/>
    <m/>
    <m/>
    <m/>
    <m/>
    <n v="181877"/>
    <n v="45265"/>
    <n v="227142"/>
    <m/>
    <x v="2"/>
    <x v="1"/>
  </r>
  <r>
    <x v="362"/>
    <x v="362"/>
    <x v="11"/>
    <m/>
    <s v="undisclosed "/>
    <n v="102500"/>
    <m/>
    <m/>
    <m/>
    <m/>
    <n v="102500"/>
    <m/>
    <n v="102500"/>
    <m/>
    <x v="1"/>
    <x v="1"/>
  </r>
  <r>
    <x v="362"/>
    <x v="362"/>
    <x v="11"/>
    <m/>
    <s v="undisclosed "/>
    <n v="102500"/>
    <m/>
    <m/>
    <m/>
    <m/>
    <n v="102500"/>
    <m/>
    <n v="102500"/>
    <m/>
    <x v="1"/>
    <x v="1"/>
  </r>
  <r>
    <x v="362"/>
    <x v="362"/>
    <x v="11"/>
    <m/>
    <s v="Corporate Director - Community "/>
    <n v="94349"/>
    <m/>
    <m/>
    <m/>
    <m/>
    <n v="94349"/>
    <n v="8635"/>
    <n v="102984"/>
    <m/>
    <x v="1"/>
    <x v="1"/>
  </r>
  <r>
    <x v="362"/>
    <x v="362"/>
    <x v="11"/>
    <m/>
    <s v="undisclosed "/>
    <n v="107500"/>
    <m/>
    <m/>
    <m/>
    <m/>
    <n v="107500"/>
    <m/>
    <n v="107500"/>
    <m/>
    <x v="1"/>
    <x v="1"/>
  </r>
  <r>
    <x v="362"/>
    <x v="362"/>
    <x v="11"/>
    <m/>
    <s v="undisclosed "/>
    <n v="112500"/>
    <m/>
    <m/>
    <m/>
    <m/>
    <n v="112500"/>
    <m/>
    <n v="112500"/>
    <m/>
    <x v="1"/>
    <x v="1"/>
  </r>
  <r>
    <x v="362"/>
    <x v="362"/>
    <x v="11"/>
    <m/>
    <s v="Divisional Director - Strategic Commissioning"/>
    <n v="97486"/>
    <m/>
    <m/>
    <m/>
    <m/>
    <n v="97486"/>
    <n v="22422"/>
    <n v="119908"/>
    <m/>
    <x v="1"/>
    <x v="1"/>
  </r>
  <r>
    <x v="362"/>
    <x v="362"/>
    <x v="11"/>
    <m/>
    <s v="Divisional Director - Regeneration and Planning"/>
    <n v="108954"/>
    <m/>
    <m/>
    <m/>
    <m/>
    <n v="108954"/>
    <n v="25059"/>
    <n v="134013"/>
    <m/>
    <x v="1"/>
    <x v="1"/>
  </r>
  <r>
    <x v="362"/>
    <x v="362"/>
    <x v="11"/>
    <m/>
    <s v="Director of Finance "/>
    <n v="109579"/>
    <m/>
    <m/>
    <m/>
    <m/>
    <n v="109579"/>
    <n v="25203"/>
    <n v="134782"/>
    <m/>
    <x v="1"/>
    <x v="1"/>
  </r>
  <r>
    <x v="362"/>
    <x v="362"/>
    <x v="11"/>
    <m/>
    <s v="Corporate Director - People"/>
    <n v="138640"/>
    <m/>
    <m/>
    <m/>
    <m/>
    <n v="138640"/>
    <m/>
    <n v="138640"/>
    <m/>
    <x v="1"/>
    <x v="1"/>
  </r>
  <r>
    <x v="362"/>
    <x v="362"/>
    <x v="11"/>
    <m/>
    <s v="Acting Director of Adult Social Care "/>
    <n v="117291"/>
    <m/>
    <m/>
    <m/>
    <m/>
    <n v="117291"/>
    <n v="26977"/>
    <n v="144268"/>
    <m/>
    <x v="1"/>
    <x v="1"/>
  </r>
  <r>
    <x v="362"/>
    <x v="362"/>
    <x v="11"/>
    <m/>
    <s v="Acting Corporate Director - People "/>
    <n v="120380"/>
    <m/>
    <m/>
    <m/>
    <m/>
    <n v="120380"/>
    <n v="27196"/>
    <n v="147576"/>
    <m/>
    <x v="1"/>
    <x v="1"/>
  </r>
  <r>
    <x v="362"/>
    <x v="362"/>
    <x v="11"/>
    <s v="Michael Lockwood"/>
    <s v="Chief Executive"/>
    <n v="154044"/>
    <m/>
    <m/>
    <m/>
    <m/>
    <n v="154044"/>
    <m/>
    <n v="154044"/>
    <m/>
    <x v="2"/>
    <x v="1"/>
  </r>
  <r>
    <x v="362"/>
    <x v="362"/>
    <x v="11"/>
    <m/>
    <s v="Director of Public Health "/>
    <n v="145289"/>
    <m/>
    <m/>
    <m/>
    <m/>
    <n v="145289"/>
    <n v="20892"/>
    <n v="166181"/>
    <m/>
    <x v="2"/>
    <x v="1"/>
  </r>
  <r>
    <x v="362"/>
    <x v="362"/>
    <x v="11"/>
    <m/>
    <s v="Acting Chief Executive "/>
    <n v="143341"/>
    <m/>
    <m/>
    <m/>
    <m/>
    <n v="143341"/>
    <n v="32968"/>
    <n v="176309"/>
    <m/>
    <x v="2"/>
    <x v="1"/>
  </r>
  <r>
    <x v="362"/>
    <x v="362"/>
    <x v="11"/>
    <m/>
    <s v="Director of Legal and Governance "/>
    <n v="148039"/>
    <m/>
    <m/>
    <m/>
    <m/>
    <n v="148039"/>
    <n v="32876"/>
    <n v="180915"/>
    <m/>
    <x v="2"/>
    <x v="1"/>
  </r>
  <r>
    <x v="363"/>
    <x v="363"/>
    <x v="11"/>
    <m/>
    <s v="undisclosed "/>
    <n v="102500"/>
    <m/>
    <m/>
    <m/>
    <m/>
    <n v="102500"/>
    <m/>
    <n v="102500"/>
    <m/>
    <x v="1"/>
    <x v="1"/>
  </r>
  <r>
    <x v="363"/>
    <x v="363"/>
    <x v="11"/>
    <m/>
    <s v="undisclosed "/>
    <n v="112500"/>
    <m/>
    <m/>
    <m/>
    <m/>
    <n v="112500"/>
    <m/>
    <n v="112500"/>
    <s v="No known pension contributions"/>
    <x v="1"/>
    <x v="1"/>
  </r>
  <r>
    <x v="363"/>
    <x v="363"/>
    <x v="11"/>
    <m/>
    <s v="undisclosed "/>
    <n v="112500"/>
    <m/>
    <m/>
    <m/>
    <m/>
    <n v="112500"/>
    <m/>
    <n v="112500"/>
    <s v="No known pension contributions"/>
    <x v="1"/>
    <x v="1"/>
  </r>
  <r>
    <x v="363"/>
    <x v="363"/>
    <x v="11"/>
    <m/>
    <s v="undisclosed "/>
    <n v="112500"/>
    <m/>
    <m/>
    <m/>
    <m/>
    <n v="112500"/>
    <m/>
    <n v="112500"/>
    <m/>
    <x v="1"/>
    <x v="1"/>
  </r>
  <r>
    <x v="363"/>
    <x v="363"/>
    <x v="11"/>
    <m/>
    <s v="Legal and Governance"/>
    <n v="95143"/>
    <m/>
    <m/>
    <m/>
    <m/>
    <n v="95143"/>
    <n v="20931"/>
    <n v="116074"/>
    <s v="No known pension contributions"/>
    <x v="1"/>
    <x v="1"/>
  </r>
  <r>
    <x v="363"/>
    <x v="363"/>
    <x v="11"/>
    <m/>
    <s v="undisclosed "/>
    <n v="122500"/>
    <m/>
    <m/>
    <m/>
    <m/>
    <n v="122500"/>
    <m/>
    <n v="122500"/>
    <s v="No known pension contributions"/>
    <x v="1"/>
    <x v="1"/>
  </r>
  <r>
    <x v="363"/>
    <x v="363"/>
    <x v="11"/>
    <m/>
    <s v="Director of Public Health"/>
    <n v="122207"/>
    <m/>
    <m/>
    <m/>
    <m/>
    <n v="122207"/>
    <n v="17573"/>
    <n v="139780"/>
    <m/>
    <x v="1"/>
    <x v="1"/>
  </r>
  <r>
    <x v="363"/>
    <x v="363"/>
    <x v="11"/>
    <m/>
    <s v="undisclosed "/>
    <n v="152500"/>
    <m/>
    <m/>
    <m/>
    <m/>
    <n v="152500"/>
    <m/>
    <n v="152500"/>
    <m/>
    <x v="2"/>
    <x v="1"/>
  </r>
  <r>
    <x v="363"/>
    <x v="363"/>
    <x v="11"/>
    <m/>
    <s v="Director of Children’s Services"/>
    <n v="130210"/>
    <m/>
    <m/>
    <m/>
    <m/>
    <n v="130210"/>
    <n v="28646"/>
    <n v="158856"/>
    <m/>
    <x v="2"/>
    <x v="1"/>
  </r>
  <r>
    <x v="363"/>
    <x v="363"/>
    <x v="11"/>
    <m/>
    <s v="Director of Neighbourhoods"/>
    <n v="132615"/>
    <m/>
    <m/>
    <m/>
    <m/>
    <n v="132615"/>
    <n v="29175"/>
    <n v="161790"/>
    <s v="No known pension contributions"/>
    <x v="2"/>
    <x v="1"/>
  </r>
  <r>
    <x v="363"/>
    <x v="363"/>
    <x v="11"/>
    <m/>
    <s v="Director Adult Social_x000a_Care and Health"/>
    <n v="132615"/>
    <m/>
    <m/>
    <m/>
    <m/>
    <n v="132615"/>
    <n v="29175"/>
    <n v="161790"/>
    <s v="No known pension contributions"/>
    <x v="2"/>
    <x v="1"/>
  </r>
  <r>
    <x v="363"/>
    <x v="363"/>
    <x v="11"/>
    <m/>
    <s v="Section 151 Officer"/>
    <n v="133966"/>
    <m/>
    <m/>
    <m/>
    <m/>
    <n v="133966"/>
    <n v="29472"/>
    <n v="163438"/>
    <m/>
    <x v="2"/>
    <x v="1"/>
  </r>
  <r>
    <x v="363"/>
    <x v="363"/>
    <x v="11"/>
    <s v="Andrew Blake-Herbert"/>
    <s v="Chief Executive"/>
    <n v="167217"/>
    <m/>
    <m/>
    <m/>
    <n v="9313"/>
    <n v="176530"/>
    <n v="36788"/>
    <n v="213318"/>
    <s v="No known pension contributions"/>
    <x v="2"/>
    <x v="1"/>
  </r>
  <r>
    <x v="364"/>
    <x v="364"/>
    <x v="11"/>
    <m/>
    <s v="undisclosed "/>
    <n v="102500"/>
    <m/>
    <m/>
    <m/>
    <m/>
    <n v="102500"/>
    <m/>
    <n v="102500"/>
    <m/>
    <x v="1"/>
    <x v="1"/>
  </r>
  <r>
    <x v="364"/>
    <x v="364"/>
    <x v="11"/>
    <m/>
    <s v="Head of Special Projects"/>
    <n v="21424"/>
    <m/>
    <m/>
    <n v="78616"/>
    <m/>
    <n v="100040"/>
    <n v="4949"/>
    <n v="104989"/>
    <s v="No known pension contributions"/>
    <x v="1"/>
    <x v="1"/>
  </r>
  <r>
    <x v="364"/>
    <x v="364"/>
    <x v="11"/>
    <m/>
    <s v="Head of Business Assurance"/>
    <n v="107758"/>
    <m/>
    <m/>
    <m/>
    <m/>
    <n v="107758"/>
    <m/>
    <n v="107758"/>
    <m/>
    <x v="1"/>
    <x v="1"/>
  </r>
  <r>
    <x v="364"/>
    <x v="364"/>
    <x v="11"/>
    <m/>
    <s v="Head of Administrative, Technical Support, Licensing and Business Services"/>
    <n v="103865"/>
    <m/>
    <m/>
    <m/>
    <m/>
    <n v="103865"/>
    <n v="23993"/>
    <n v="127858"/>
    <m/>
    <x v="1"/>
    <x v="1"/>
  </r>
  <r>
    <x v="364"/>
    <x v="364"/>
    <x v="11"/>
    <m/>
    <s v="Deputy Director Residents Services"/>
    <n v="26111"/>
    <m/>
    <m/>
    <n v="105970"/>
    <m/>
    <n v="132081"/>
    <n v="4949"/>
    <n v="137030"/>
    <m/>
    <x v="1"/>
    <x v="1"/>
  </r>
  <r>
    <x v="364"/>
    <x v="364"/>
    <x v="11"/>
    <m/>
    <s v="Deputy Director Corporate Finance"/>
    <n v="118548"/>
    <m/>
    <m/>
    <m/>
    <m/>
    <n v="118548"/>
    <n v="27385"/>
    <n v="145933"/>
    <m/>
    <x v="1"/>
    <x v="1"/>
  </r>
  <r>
    <x v="364"/>
    <x v="364"/>
    <x v="11"/>
    <m/>
    <s v="Deputy Director of Children's Services"/>
    <n v="119685"/>
    <m/>
    <m/>
    <m/>
    <m/>
    <n v="119685"/>
    <n v="27647"/>
    <n v="147332"/>
    <m/>
    <x v="1"/>
    <x v="1"/>
  </r>
  <r>
    <x v="364"/>
    <x v="364"/>
    <x v="11"/>
    <m/>
    <s v="Deputy Director of Housing, Environment, Education and Health"/>
    <n v="128598"/>
    <m/>
    <m/>
    <m/>
    <m/>
    <n v="128598"/>
    <n v="29706"/>
    <n v="158304"/>
    <m/>
    <x v="2"/>
    <x v="1"/>
  </r>
  <r>
    <x v="364"/>
    <x v="364"/>
    <x v="11"/>
    <m/>
    <s v="Head of HR, Performance Improvement and Communications"/>
    <n v="132704"/>
    <m/>
    <m/>
    <m/>
    <m/>
    <n v="132704"/>
    <n v="30655"/>
    <n v="163359"/>
    <m/>
    <x v="2"/>
    <x v="1"/>
  </r>
  <r>
    <x v="364"/>
    <x v="364"/>
    <x v="11"/>
    <m/>
    <s v="Head of Legal Services and Borough Solicitor"/>
    <n v="133508"/>
    <m/>
    <m/>
    <m/>
    <m/>
    <n v="133508"/>
    <n v="30840"/>
    <n v="164348"/>
    <m/>
    <x v="2"/>
    <x v="1"/>
  </r>
  <r>
    <x v="364"/>
    <x v="364"/>
    <x v="11"/>
    <s v="P Whaymand"/>
    <s v="Corporate Director of Finance"/>
    <n v="177435"/>
    <m/>
    <m/>
    <m/>
    <m/>
    <n v="177435"/>
    <m/>
    <n v="177435"/>
    <m/>
    <x v="2"/>
    <x v="1"/>
  </r>
  <r>
    <x v="364"/>
    <x v="364"/>
    <x v="11"/>
    <m/>
    <s v="Deputy Director, Infrastructure, Procurement, Waste Services &amp; ICT"/>
    <n v="144753"/>
    <m/>
    <m/>
    <m/>
    <m/>
    <n v="144753"/>
    <n v="33438"/>
    <n v="178191"/>
    <s v="No known pension contributions"/>
    <x v="2"/>
    <x v="1"/>
  </r>
  <r>
    <x v="364"/>
    <x v="364"/>
    <x v="11"/>
    <s v="T Zaman"/>
    <s v="Corporate Director of Social Care "/>
    <n v="159855"/>
    <m/>
    <m/>
    <m/>
    <m/>
    <n v="159855"/>
    <n v="36927"/>
    <n v="196782"/>
    <m/>
    <x v="2"/>
    <x v="1"/>
  </r>
  <r>
    <x v="364"/>
    <x v="364"/>
    <x v="11"/>
    <s v="J Palmer"/>
    <s v="Deputy Chief Executive and Corporate Director of Residents Services"/>
    <n v="220181"/>
    <m/>
    <m/>
    <m/>
    <m/>
    <n v="220181"/>
    <m/>
    <n v="220181"/>
    <m/>
    <x v="2"/>
    <x v="1"/>
  </r>
  <r>
    <x v="364"/>
    <x v="364"/>
    <x v="11"/>
    <s v="F Beasley"/>
    <s v="Chief Executive and Corporate Director of Administration"/>
    <n v="226318"/>
    <m/>
    <m/>
    <m/>
    <m/>
    <n v="226318"/>
    <m/>
    <n v="226318"/>
    <m/>
    <x v="2"/>
    <x v="1"/>
  </r>
  <r>
    <x v="364"/>
    <x v="364"/>
    <x v="11"/>
    <m/>
    <s v="Deputy Director Planning, Transportation &amp; Community Projects"/>
    <n v="122718"/>
    <m/>
    <m/>
    <n v="119607"/>
    <m/>
    <n v="242325"/>
    <n v="28348"/>
    <n v="270673"/>
    <m/>
    <x v="2"/>
    <x v="1"/>
  </r>
  <r>
    <x v="365"/>
    <x v="365"/>
    <x v="11"/>
    <m/>
    <s v="Director Customer Relations, Communications and Engagement "/>
    <n v="85595"/>
    <m/>
    <m/>
    <m/>
    <m/>
    <n v="85595"/>
    <n v="18437"/>
    <n v="104032"/>
    <s v="No known pension contributions"/>
    <x v="1"/>
    <x v="1"/>
  </r>
  <r>
    <x v="365"/>
    <x v="365"/>
    <x v="11"/>
    <m/>
    <s v="Director Adult Safeguarding, Social Care and Health "/>
    <n v="105936"/>
    <m/>
    <m/>
    <m/>
    <m/>
    <n v="105936"/>
    <m/>
    <n v="105936"/>
    <m/>
    <x v="1"/>
    <x v="1"/>
  </r>
  <r>
    <x v="365"/>
    <x v="365"/>
    <x v="11"/>
    <m/>
    <s v="Director Finance and Corporate Services"/>
    <n v="102650"/>
    <m/>
    <m/>
    <m/>
    <m/>
    <n v="102650"/>
    <n v="22111"/>
    <n v="124761"/>
    <s v="No known pension contributions"/>
    <x v="1"/>
    <x v="1"/>
  </r>
  <r>
    <x v="365"/>
    <x v="365"/>
    <x v="11"/>
    <m/>
    <s v="Director Housing"/>
    <n v="126555"/>
    <m/>
    <m/>
    <m/>
    <m/>
    <n v="126555"/>
    <m/>
    <n v="126555"/>
    <m/>
    <x v="1"/>
    <x v="1"/>
  </r>
  <r>
    <x v="365"/>
    <x v="365"/>
    <x v="11"/>
    <m/>
    <s v="Director Education and Early Intervention "/>
    <n v="105936"/>
    <m/>
    <m/>
    <m/>
    <m/>
    <n v="105936"/>
    <n v="22819"/>
    <n v="128755"/>
    <m/>
    <x v="1"/>
    <x v="1"/>
  </r>
  <r>
    <x v="365"/>
    <x v="365"/>
    <x v="11"/>
    <m/>
    <s v="Director Joint Commissioning "/>
    <n v="105936"/>
    <m/>
    <m/>
    <m/>
    <m/>
    <n v="105936"/>
    <n v="22819"/>
    <n v="128755"/>
    <m/>
    <x v="1"/>
    <x v="1"/>
  </r>
  <r>
    <x v="365"/>
    <x v="365"/>
    <x v="11"/>
    <m/>
    <s v="Director ICT "/>
    <n v="108167"/>
    <m/>
    <m/>
    <m/>
    <m/>
    <n v="108167"/>
    <n v="23299"/>
    <n v="131466"/>
    <m/>
    <x v="1"/>
    <x v="1"/>
  </r>
  <r>
    <x v="365"/>
    <x v="365"/>
    <x v="11"/>
    <m/>
    <s v="Director Children's Safeguarding and Specialist Services "/>
    <n v="110696"/>
    <m/>
    <m/>
    <m/>
    <m/>
    <n v="110696"/>
    <n v="23844"/>
    <n v="134540"/>
    <m/>
    <x v="1"/>
    <x v="1"/>
  </r>
  <r>
    <x v="365"/>
    <x v="365"/>
    <x v="11"/>
    <m/>
    <s v="Executive Director Regeneration, Economic Development &amp; Environment"/>
    <n v="66690"/>
    <m/>
    <m/>
    <n v="67534"/>
    <m/>
    <n v="134224"/>
    <n v="13288"/>
    <n v="147512"/>
    <m/>
    <x v="1"/>
    <x v="1"/>
  </r>
  <r>
    <x v="365"/>
    <x v="365"/>
    <x v="11"/>
    <s v="Alan Adams "/>
    <s v="Executive Director Children's and Adults / Deputy Chief Executive"/>
    <n v="160055"/>
    <m/>
    <m/>
    <m/>
    <m/>
    <n v="160055"/>
    <m/>
    <n v="160055"/>
    <s v="No known pension contributions"/>
    <x v="2"/>
    <x v="1"/>
  </r>
  <r>
    <x v="365"/>
    <x v="365"/>
    <x v="11"/>
    <s v="Mary Harpley "/>
    <s v="Chief Executive"/>
    <n v="179092"/>
    <m/>
    <m/>
    <m/>
    <n v="5924"/>
    <n v="185016"/>
    <n v="39852"/>
    <n v="224868"/>
    <m/>
    <x v="2"/>
    <x v="1"/>
  </r>
  <r>
    <x v="366"/>
    <x v="366"/>
    <x v="11"/>
    <m/>
    <s v="undisclosed "/>
    <n v="102500"/>
    <m/>
    <m/>
    <m/>
    <m/>
    <n v="102500"/>
    <m/>
    <n v="102500"/>
    <s v="No known pension contributions"/>
    <x v="1"/>
    <x v="1"/>
  </r>
  <r>
    <x v="366"/>
    <x v="366"/>
    <x v="11"/>
    <m/>
    <s v="undisclosed "/>
    <n v="102500"/>
    <m/>
    <m/>
    <m/>
    <m/>
    <n v="102500"/>
    <m/>
    <n v="102500"/>
    <s v="No known pension contributions"/>
    <x v="1"/>
    <x v="1"/>
  </r>
  <r>
    <x v="366"/>
    <x v="366"/>
    <x v="11"/>
    <m/>
    <s v="undisclosed "/>
    <n v="102500"/>
    <m/>
    <m/>
    <m/>
    <m/>
    <n v="102500"/>
    <m/>
    <n v="102500"/>
    <m/>
    <x v="1"/>
    <x v="1"/>
  </r>
  <r>
    <x v="366"/>
    <x v="366"/>
    <x v="11"/>
    <m/>
    <s v="undisclosed "/>
    <n v="102500"/>
    <m/>
    <m/>
    <m/>
    <m/>
    <n v="102500"/>
    <m/>
    <n v="102500"/>
    <m/>
    <x v="1"/>
    <x v="1"/>
  </r>
  <r>
    <x v="366"/>
    <x v="366"/>
    <x v="11"/>
    <m/>
    <s v="undisclosed "/>
    <n v="107500"/>
    <m/>
    <m/>
    <m/>
    <m/>
    <n v="107500"/>
    <m/>
    <n v="107500"/>
    <m/>
    <x v="1"/>
    <x v="1"/>
  </r>
  <r>
    <x v="366"/>
    <x v="366"/>
    <x v="11"/>
    <m/>
    <s v="undisclosed "/>
    <n v="107500"/>
    <m/>
    <m/>
    <m/>
    <m/>
    <n v="107500"/>
    <m/>
    <n v="107500"/>
    <m/>
    <x v="1"/>
    <x v="1"/>
  </r>
  <r>
    <x v="366"/>
    <x v="366"/>
    <x v="11"/>
    <m/>
    <s v="undisclosed "/>
    <n v="107500"/>
    <m/>
    <m/>
    <m/>
    <m/>
    <n v="107500"/>
    <m/>
    <n v="107500"/>
    <s v="No known pension contributions"/>
    <x v="1"/>
    <x v="1"/>
  </r>
  <r>
    <x v="366"/>
    <x v="366"/>
    <x v="11"/>
    <m/>
    <s v="undisclosed "/>
    <n v="112500"/>
    <m/>
    <m/>
    <m/>
    <m/>
    <n v="112500"/>
    <m/>
    <n v="112500"/>
    <m/>
    <x v="1"/>
    <x v="1"/>
  </r>
  <r>
    <x v="366"/>
    <x v="366"/>
    <x v="11"/>
    <m/>
    <s v="undisclosed "/>
    <n v="112500"/>
    <m/>
    <m/>
    <m/>
    <m/>
    <n v="112500"/>
    <m/>
    <n v="112500"/>
    <m/>
    <x v="1"/>
    <x v="1"/>
  </r>
  <r>
    <x v="366"/>
    <x v="366"/>
    <x v="11"/>
    <m/>
    <s v="undisclosed "/>
    <n v="112500"/>
    <m/>
    <m/>
    <m/>
    <m/>
    <n v="112500"/>
    <m/>
    <n v="112500"/>
    <m/>
    <x v="1"/>
    <x v="1"/>
  </r>
  <r>
    <x v="366"/>
    <x v="366"/>
    <x v="11"/>
    <m/>
    <s v="undisclosed "/>
    <n v="112500"/>
    <m/>
    <m/>
    <m/>
    <m/>
    <n v="112500"/>
    <m/>
    <n v="112500"/>
    <m/>
    <x v="1"/>
    <x v="1"/>
  </r>
  <r>
    <x v="366"/>
    <x v="366"/>
    <x v="11"/>
    <m/>
    <s v="undisclosed "/>
    <n v="112500"/>
    <m/>
    <m/>
    <m/>
    <m/>
    <n v="112500"/>
    <m/>
    <n v="112500"/>
    <m/>
    <x v="1"/>
    <x v="1"/>
  </r>
  <r>
    <x v="366"/>
    <x v="366"/>
    <x v="11"/>
    <m/>
    <s v="undisclosed "/>
    <n v="112500"/>
    <m/>
    <m/>
    <m/>
    <m/>
    <n v="112500"/>
    <m/>
    <n v="112500"/>
    <s v="Non senior employee, figure excluding pensions"/>
    <x v="1"/>
    <x v="1"/>
  </r>
  <r>
    <x v="366"/>
    <x v="366"/>
    <x v="11"/>
    <m/>
    <s v="Director of Public Health"/>
    <n v="115134"/>
    <m/>
    <m/>
    <m/>
    <m/>
    <n v="115134"/>
    <n v="16556"/>
    <n v="131690"/>
    <s v="Non senior employee, figure excluding pensions"/>
    <x v="1"/>
    <x v="1"/>
  </r>
  <r>
    <x v="366"/>
    <x v="366"/>
    <x v="11"/>
    <m/>
    <s v="Corporate Director of Resources"/>
    <n v="137089"/>
    <m/>
    <m/>
    <m/>
    <m/>
    <n v="137089"/>
    <m/>
    <n v="137089"/>
    <s v="Non senior employee, figure excluding pensions"/>
    <x v="1"/>
    <x v="1"/>
  </r>
  <r>
    <x v="366"/>
    <x v="366"/>
    <x v="11"/>
    <m/>
    <s v="Corporate Director of Housing &amp; Adult Social Services"/>
    <n v="132716"/>
    <m/>
    <m/>
    <m/>
    <m/>
    <n v="132716"/>
    <n v="17518"/>
    <n v="150234"/>
    <s v="Non senior employee, figure excluding pensions"/>
    <x v="2"/>
    <x v="1"/>
  </r>
  <r>
    <x v="366"/>
    <x v="366"/>
    <x v="11"/>
    <m/>
    <s v="Corporate Director of Environment &amp; Regeneration"/>
    <n v="139327"/>
    <m/>
    <m/>
    <m/>
    <m/>
    <n v="139327"/>
    <n v="16925"/>
    <n v="156252"/>
    <s v="Non senior employee, figure excluding pensions"/>
    <x v="2"/>
    <x v="1"/>
  </r>
  <r>
    <x v="366"/>
    <x v="366"/>
    <x v="11"/>
    <m/>
    <s v="Corporate Director of Children's Services"/>
    <n v="144802"/>
    <m/>
    <m/>
    <m/>
    <m/>
    <n v="144802"/>
    <n v="19114"/>
    <n v="163916"/>
    <s v="Non senior employee, figure excluding pensions"/>
    <x v="2"/>
    <x v="1"/>
  </r>
  <r>
    <x v="366"/>
    <x v="366"/>
    <x v="11"/>
    <s v="Lesley Seary"/>
    <s v="Chief Executive"/>
    <n v="163215"/>
    <m/>
    <m/>
    <m/>
    <m/>
    <n v="163215"/>
    <n v="21544"/>
    <n v="184759"/>
    <s v="Non senior employee, figure excluding pensions"/>
    <x v="2"/>
    <x v="1"/>
  </r>
  <r>
    <x v="367"/>
    <x v="367"/>
    <x v="11"/>
    <m/>
    <s v="undisclosed "/>
    <n v="102500"/>
    <m/>
    <m/>
    <m/>
    <m/>
    <n v="102500"/>
    <m/>
    <n v="102500"/>
    <m/>
    <x v="1"/>
    <x v="1"/>
  </r>
  <r>
    <x v="367"/>
    <x v="367"/>
    <x v="11"/>
    <m/>
    <s v="undisclosed "/>
    <n v="102500"/>
    <m/>
    <m/>
    <m/>
    <m/>
    <n v="102500"/>
    <m/>
    <n v="102500"/>
    <m/>
    <x v="1"/>
    <x v="1"/>
  </r>
  <r>
    <x v="367"/>
    <x v="367"/>
    <x v="11"/>
    <m/>
    <s v="undisclosed "/>
    <n v="102500"/>
    <m/>
    <m/>
    <m/>
    <m/>
    <n v="102500"/>
    <m/>
    <n v="102500"/>
    <m/>
    <x v="1"/>
    <x v="1"/>
  </r>
  <r>
    <x v="367"/>
    <x v="367"/>
    <x v="11"/>
    <m/>
    <s v="undisclosed "/>
    <n v="107500"/>
    <m/>
    <m/>
    <m/>
    <m/>
    <n v="107500"/>
    <m/>
    <n v="107500"/>
    <m/>
    <x v="1"/>
    <x v="1"/>
  </r>
  <r>
    <x v="367"/>
    <x v="367"/>
    <x v="11"/>
    <m/>
    <s v="undisclosed "/>
    <n v="107500"/>
    <m/>
    <m/>
    <m/>
    <m/>
    <n v="107500"/>
    <m/>
    <n v="107500"/>
    <m/>
    <x v="1"/>
    <x v="1"/>
  </r>
  <r>
    <x v="367"/>
    <x v="367"/>
    <x v="11"/>
    <m/>
    <s v="undisclosed "/>
    <n v="107500"/>
    <m/>
    <m/>
    <m/>
    <m/>
    <n v="107500"/>
    <m/>
    <n v="107500"/>
    <m/>
    <x v="1"/>
    <x v="1"/>
  </r>
  <r>
    <x v="367"/>
    <x v="367"/>
    <x v="11"/>
    <m/>
    <s v="undisclosed "/>
    <n v="107500"/>
    <m/>
    <m/>
    <m/>
    <m/>
    <n v="107500"/>
    <m/>
    <n v="107500"/>
    <m/>
    <x v="1"/>
    <x v="1"/>
  </r>
  <r>
    <x v="367"/>
    <x v="367"/>
    <x v="11"/>
    <m/>
    <s v="Chief Solicitor"/>
    <n v="89328"/>
    <m/>
    <n v="4505"/>
    <m/>
    <m/>
    <n v="93833"/>
    <n v="15662"/>
    <n v="109495"/>
    <m/>
    <x v="1"/>
    <x v="1"/>
  </r>
  <r>
    <x v="367"/>
    <x v="367"/>
    <x v="11"/>
    <m/>
    <s v="undisclosed "/>
    <n v="112500"/>
    <m/>
    <m/>
    <m/>
    <m/>
    <n v="112500"/>
    <m/>
    <n v="112500"/>
    <m/>
    <x v="1"/>
    <x v="1"/>
  </r>
  <r>
    <x v="367"/>
    <x v="367"/>
    <x v="11"/>
    <m/>
    <s v="undisclosed "/>
    <n v="112500"/>
    <m/>
    <m/>
    <m/>
    <m/>
    <n v="112500"/>
    <m/>
    <n v="112500"/>
    <s v="No known pension contributions"/>
    <x v="1"/>
    <x v="1"/>
  </r>
  <r>
    <x v="367"/>
    <x v="367"/>
    <x v="11"/>
    <m/>
    <s v="undisclosed "/>
    <n v="112500"/>
    <m/>
    <m/>
    <m/>
    <m/>
    <n v="112500"/>
    <m/>
    <n v="112500"/>
    <m/>
    <x v="1"/>
    <x v="1"/>
  </r>
  <r>
    <x v="367"/>
    <x v="367"/>
    <x v="11"/>
    <m/>
    <s v="undisclosed "/>
    <n v="112500"/>
    <m/>
    <m/>
    <m/>
    <m/>
    <n v="112500"/>
    <m/>
    <n v="112500"/>
    <s v="No known pension contributions"/>
    <x v="1"/>
    <x v="1"/>
  </r>
  <r>
    <x v="367"/>
    <x v="367"/>
    <x v="11"/>
    <m/>
    <s v="Director for HR and OD"/>
    <n v="87113"/>
    <m/>
    <n v="11615"/>
    <m/>
    <m/>
    <n v="98728"/>
    <n v="14809"/>
    <n v="113537"/>
    <m/>
    <x v="1"/>
    <x v="1"/>
  </r>
  <r>
    <x v="367"/>
    <x v="367"/>
    <x v="11"/>
    <s v="Chris Buss"/>
    <s v="Director of Finance/Executive Director Resources and Assets "/>
    <n v="114104"/>
    <m/>
    <m/>
    <m/>
    <m/>
    <n v="114104"/>
    <m/>
    <n v="114104"/>
    <m/>
    <x v="1"/>
    <x v="1"/>
  </r>
  <r>
    <x v="367"/>
    <x v="367"/>
    <x v="11"/>
    <m/>
    <s v="undisclosed "/>
    <n v="117500"/>
    <m/>
    <m/>
    <m/>
    <m/>
    <n v="117500"/>
    <m/>
    <n v="117500"/>
    <m/>
    <x v="1"/>
    <x v="1"/>
  </r>
  <r>
    <x v="367"/>
    <x v="367"/>
    <x v="11"/>
    <m/>
    <s v="undisclosed "/>
    <n v="117500"/>
    <m/>
    <m/>
    <m/>
    <m/>
    <n v="117500"/>
    <m/>
    <n v="117500"/>
    <m/>
    <x v="1"/>
    <x v="1"/>
  </r>
  <r>
    <x v="367"/>
    <x v="367"/>
    <x v="11"/>
    <m/>
    <s v="undisclosed "/>
    <n v="122500"/>
    <m/>
    <m/>
    <m/>
    <m/>
    <n v="122500"/>
    <m/>
    <n v="122500"/>
    <s v="Non senior employee, figure excluding pensions"/>
    <x v="1"/>
    <x v="1"/>
  </r>
  <r>
    <x v="367"/>
    <x v="367"/>
    <x v="11"/>
    <m/>
    <s v="undisclosed "/>
    <n v="122500"/>
    <m/>
    <m/>
    <m/>
    <m/>
    <n v="122500"/>
    <m/>
    <n v="122500"/>
    <s v="Non senior employee, figure excluding pensions"/>
    <x v="1"/>
    <x v="1"/>
  </r>
  <r>
    <x v="367"/>
    <x v="367"/>
    <x v="11"/>
    <m/>
    <s v="Director of Customer Access "/>
    <n v="100008"/>
    <m/>
    <n v="4560"/>
    <m/>
    <m/>
    <n v="104568"/>
    <n v="18284"/>
    <n v="122852"/>
    <s v="Non senior employee, figure excluding pensions"/>
    <x v="1"/>
    <x v="1"/>
  </r>
  <r>
    <x v="367"/>
    <x v="367"/>
    <x v="11"/>
    <m/>
    <s v="Executive Director of Planning and Borough Development"/>
    <n v="102450"/>
    <n v="300"/>
    <n v="5045"/>
    <m/>
    <m/>
    <n v="107795"/>
    <n v="18484"/>
    <n v="126279"/>
    <s v="Non senior employee, figure excluding pensions"/>
    <x v="1"/>
    <x v="1"/>
  </r>
  <r>
    <x v="367"/>
    <x v="367"/>
    <x v="11"/>
    <m/>
    <s v="Bi-Borough Director of Transport, Highways, Parks and Leisure"/>
    <n v="105537"/>
    <m/>
    <n v="5343"/>
    <m/>
    <m/>
    <n v="110880"/>
    <n v="18669"/>
    <n v="129549"/>
    <s v="Non senior employee, figure excluding pensions"/>
    <x v="1"/>
    <x v="1"/>
  </r>
  <r>
    <x v="367"/>
    <x v="367"/>
    <x v="11"/>
    <m/>
    <s v="undisclosed "/>
    <n v="132500"/>
    <m/>
    <m/>
    <m/>
    <m/>
    <n v="132500"/>
    <m/>
    <n v="132500"/>
    <s v="Non senior employee, figure excluding pensions"/>
    <x v="1"/>
    <x v="1"/>
  </r>
  <r>
    <x v="367"/>
    <x v="367"/>
    <x v="11"/>
    <m/>
    <s v="undisclosed "/>
    <n v="137500"/>
    <m/>
    <m/>
    <m/>
    <m/>
    <n v="137500"/>
    <m/>
    <n v="137500"/>
    <s v="Non senior employee, figure excluding pensions"/>
    <x v="1"/>
    <x v="1"/>
  </r>
  <r>
    <x v="367"/>
    <x v="367"/>
    <x v="11"/>
    <m/>
    <s v="undisclosed "/>
    <n v="142500"/>
    <m/>
    <m/>
    <m/>
    <m/>
    <n v="142500"/>
    <m/>
    <n v="142500"/>
    <s v="Non senior employee, figure excluding pensions"/>
    <x v="1"/>
    <x v="1"/>
  </r>
  <r>
    <x v="367"/>
    <x v="367"/>
    <x v="11"/>
    <s v="Barry Quirk"/>
    <s v="Chief Executive "/>
    <n v="157007"/>
    <m/>
    <m/>
    <m/>
    <m/>
    <n v="157007"/>
    <m/>
    <n v="157007"/>
    <s v="Non senior employee, figure excluding pensions"/>
    <x v="2"/>
    <x v="1"/>
  </r>
  <r>
    <x v="367"/>
    <x v="367"/>
    <x v="11"/>
    <m/>
    <s v="Director for Corporate Property "/>
    <n v="115218"/>
    <n v="512"/>
    <n v="28475"/>
    <m/>
    <m/>
    <n v="144205"/>
    <n v="23819"/>
    <n v="168024"/>
    <s v="Non senior employee, figure excluding pensions"/>
    <x v="2"/>
    <x v="1"/>
  </r>
  <r>
    <x v="367"/>
    <x v="367"/>
    <x v="11"/>
    <m/>
    <s v="undisclosed "/>
    <n v="197500"/>
    <m/>
    <m/>
    <m/>
    <m/>
    <n v="197500"/>
    <m/>
    <n v="197500"/>
    <s v="Non senior employee, figure excluding pensions"/>
    <x v="2"/>
    <x v="1"/>
  </r>
  <r>
    <x v="367"/>
    <x v="367"/>
    <x v="11"/>
    <s v="Nicholas Holgate"/>
    <s v="Town Clerk "/>
    <n v="102638"/>
    <m/>
    <m/>
    <n v="85000"/>
    <m/>
    <n v="187638"/>
    <n v="19036"/>
    <n v="206674"/>
    <s v="Non senior employee, figure excluding pensions"/>
    <x v="2"/>
    <x v="1"/>
  </r>
  <r>
    <x v="367"/>
    <x v="367"/>
    <x v="11"/>
    <m/>
    <s v="Director of Strategy and Local Services "/>
    <n v="55148"/>
    <m/>
    <m/>
    <n v="68013"/>
    <m/>
    <n v="123161"/>
    <n v="84948"/>
    <n v="208109"/>
    <s v="Non senior employee, figure excluding pensions"/>
    <x v="2"/>
    <x v="1"/>
  </r>
  <r>
    <x v="368"/>
    <x v="368"/>
    <x v="11"/>
    <m/>
    <s v="undisclosed "/>
    <n v="107500"/>
    <m/>
    <m/>
    <m/>
    <m/>
    <n v="107500"/>
    <m/>
    <n v="107500"/>
    <m/>
    <x v="1"/>
    <x v="1"/>
  </r>
  <r>
    <x v="368"/>
    <x v="368"/>
    <x v="11"/>
    <s v="Roy Thompson"/>
    <s v="Deputy Chief Executive"/>
    <n v="99000"/>
    <m/>
    <m/>
    <m/>
    <m/>
    <n v="99000"/>
    <n v="16000"/>
    <n v="115000"/>
    <m/>
    <x v="1"/>
    <x v="1"/>
  </r>
  <r>
    <x v="368"/>
    <x v="368"/>
    <x v="11"/>
    <m/>
    <s v="undisclosed "/>
    <n v="117500"/>
    <m/>
    <m/>
    <m/>
    <m/>
    <n v="117500"/>
    <m/>
    <n v="117500"/>
    <s v="No known pension contributions"/>
    <x v="1"/>
    <x v="1"/>
  </r>
  <r>
    <x v="368"/>
    <x v="368"/>
    <x v="11"/>
    <m/>
    <s v="Interim S151 Officer &amp; Head of Finance – Strategy and Accounting"/>
    <n v="62000"/>
    <m/>
    <m/>
    <n v="57000"/>
    <m/>
    <n v="119000"/>
    <n v="11000"/>
    <n v="130000"/>
    <m/>
    <x v="1"/>
    <x v="1"/>
  </r>
  <r>
    <x v="368"/>
    <x v="368"/>
    <x v="11"/>
    <m/>
    <s v="Interim Director of Public health"/>
    <n v="114000"/>
    <m/>
    <m/>
    <m/>
    <m/>
    <n v="114000"/>
    <n v="16000"/>
    <n v="130000"/>
    <s v="No known pension contributions"/>
    <x v="1"/>
    <x v="1"/>
  </r>
  <r>
    <x v="368"/>
    <x v="368"/>
    <x v="11"/>
    <m/>
    <s v="Director of Adult Social Services"/>
    <n v="123000"/>
    <m/>
    <m/>
    <m/>
    <m/>
    <n v="123000"/>
    <n v="19000"/>
    <n v="142000"/>
    <m/>
    <x v="1"/>
    <x v="1"/>
  </r>
  <r>
    <x v="368"/>
    <x v="368"/>
    <x v="11"/>
    <m/>
    <s v="Director of Finance"/>
    <n v="29000"/>
    <m/>
    <m/>
    <n v="138000"/>
    <m/>
    <n v="167000"/>
    <n v="5000"/>
    <n v="172000"/>
    <m/>
    <x v="2"/>
    <x v="1"/>
  </r>
  <r>
    <x v="368"/>
    <x v="368"/>
    <x v="11"/>
    <m/>
    <s v="Senior Consultant - People Directorate"/>
    <n v="198000"/>
    <m/>
    <m/>
    <m/>
    <m/>
    <n v="198000"/>
    <m/>
    <n v="198000"/>
    <m/>
    <x v="2"/>
    <x v="1"/>
  </r>
  <r>
    <x v="368"/>
    <x v="368"/>
    <x v="11"/>
    <s v="Charlie Adan"/>
    <s v="Chief Executive"/>
    <n v="173000"/>
    <m/>
    <m/>
    <m/>
    <m/>
    <n v="173000"/>
    <n v="28000"/>
    <n v="201000"/>
    <s v="No known pension contributions"/>
    <x v="2"/>
    <x v="1"/>
  </r>
  <r>
    <x v="369"/>
    <x v="369"/>
    <x v="11"/>
    <m/>
    <s v="undisclosed "/>
    <n v="102500"/>
    <m/>
    <m/>
    <m/>
    <m/>
    <n v="102500"/>
    <m/>
    <n v="102500"/>
    <m/>
    <x v="1"/>
    <x v="1"/>
  </r>
  <r>
    <x v="369"/>
    <x v="369"/>
    <x v="11"/>
    <m/>
    <s v="undisclosed "/>
    <n v="102500"/>
    <m/>
    <m/>
    <m/>
    <m/>
    <n v="102500"/>
    <m/>
    <n v="102500"/>
    <m/>
    <x v="1"/>
    <x v="1"/>
  </r>
  <r>
    <x v="369"/>
    <x v="369"/>
    <x v="11"/>
    <m/>
    <s v="undisclosed "/>
    <n v="102500"/>
    <m/>
    <m/>
    <m/>
    <m/>
    <n v="102500"/>
    <m/>
    <n v="102500"/>
    <m/>
    <x v="1"/>
    <x v="1"/>
  </r>
  <r>
    <x v="369"/>
    <x v="369"/>
    <x v="11"/>
    <m/>
    <s v="undisclosed "/>
    <n v="102500"/>
    <m/>
    <m/>
    <m/>
    <m/>
    <n v="102500"/>
    <m/>
    <n v="102500"/>
    <m/>
    <x v="1"/>
    <x v="1"/>
  </r>
  <r>
    <x v="369"/>
    <x v="369"/>
    <x v="11"/>
    <m/>
    <s v="undisclosed "/>
    <n v="102500"/>
    <m/>
    <m/>
    <m/>
    <m/>
    <n v="102500"/>
    <m/>
    <n v="102500"/>
    <m/>
    <x v="1"/>
    <x v="1"/>
  </r>
  <r>
    <x v="369"/>
    <x v="369"/>
    <x v="11"/>
    <m/>
    <s v="undisclosed "/>
    <n v="102500"/>
    <m/>
    <m/>
    <m/>
    <m/>
    <n v="102500"/>
    <m/>
    <n v="102500"/>
    <m/>
    <x v="1"/>
    <x v="1"/>
  </r>
  <r>
    <x v="369"/>
    <x v="369"/>
    <x v="11"/>
    <m/>
    <s v="undisclosed "/>
    <n v="102500"/>
    <m/>
    <m/>
    <m/>
    <m/>
    <n v="102500"/>
    <m/>
    <n v="102500"/>
    <s v="No known pension contributions"/>
    <x v="1"/>
    <x v="1"/>
  </r>
  <r>
    <x v="369"/>
    <x v="369"/>
    <x v="11"/>
    <m/>
    <s v="undisclosed "/>
    <n v="102500"/>
    <m/>
    <m/>
    <m/>
    <m/>
    <n v="102500"/>
    <m/>
    <n v="102500"/>
    <m/>
    <x v="1"/>
    <x v="1"/>
  </r>
  <r>
    <x v="369"/>
    <x v="369"/>
    <x v="11"/>
    <m/>
    <s v="undisclosed "/>
    <n v="102500"/>
    <m/>
    <m/>
    <m/>
    <m/>
    <n v="102500"/>
    <m/>
    <n v="102500"/>
    <s v="Non senior employee, figure excluding pensions"/>
    <x v="1"/>
    <x v="1"/>
  </r>
  <r>
    <x v="369"/>
    <x v="369"/>
    <x v="11"/>
    <m/>
    <s v="undisclosed "/>
    <n v="107500"/>
    <m/>
    <m/>
    <m/>
    <m/>
    <n v="107500"/>
    <m/>
    <n v="107500"/>
    <m/>
    <x v="1"/>
    <x v="1"/>
  </r>
  <r>
    <x v="369"/>
    <x v="369"/>
    <x v="11"/>
    <m/>
    <s v="undisclosed "/>
    <n v="107500"/>
    <m/>
    <m/>
    <m/>
    <m/>
    <n v="107500"/>
    <m/>
    <n v="107500"/>
    <s v="Non senior employee, figure excluding pensions"/>
    <x v="1"/>
    <x v="1"/>
  </r>
  <r>
    <x v="369"/>
    <x v="369"/>
    <x v="11"/>
    <m/>
    <s v="undisclosed "/>
    <n v="112500"/>
    <m/>
    <m/>
    <m/>
    <m/>
    <n v="112500"/>
    <m/>
    <n v="112500"/>
    <s v="Non senior employee, figure excluding pensions"/>
    <x v="1"/>
    <x v="1"/>
  </r>
  <r>
    <x v="369"/>
    <x v="369"/>
    <x v="11"/>
    <m/>
    <s v="undisclosed "/>
    <n v="112500"/>
    <m/>
    <m/>
    <m/>
    <m/>
    <n v="112500"/>
    <m/>
    <n v="112500"/>
    <s v="Non senior employee, figure excluding pensions"/>
    <x v="1"/>
    <x v="1"/>
  </r>
  <r>
    <x v="369"/>
    <x v="369"/>
    <x v="11"/>
    <m/>
    <s v="undisclosed "/>
    <n v="117500"/>
    <m/>
    <m/>
    <m/>
    <m/>
    <n v="117500"/>
    <m/>
    <n v="117500"/>
    <s v="Non senior employee, figure excluding pensions"/>
    <x v="1"/>
    <x v="1"/>
  </r>
  <r>
    <x v="369"/>
    <x v="369"/>
    <x v="11"/>
    <m/>
    <s v="undisclosed "/>
    <n v="122500"/>
    <m/>
    <m/>
    <m/>
    <m/>
    <n v="122500"/>
    <m/>
    <n v="122500"/>
    <s v="Non senior employee, figure excluding pensions"/>
    <x v="1"/>
    <x v="1"/>
  </r>
  <r>
    <x v="369"/>
    <x v="369"/>
    <x v="11"/>
    <m/>
    <s v="undisclosed "/>
    <n v="122500"/>
    <m/>
    <m/>
    <m/>
    <m/>
    <n v="122500"/>
    <m/>
    <n v="122500"/>
    <s v="Non senior employee, figure excluding pensions"/>
    <x v="1"/>
    <x v="1"/>
  </r>
  <r>
    <x v="369"/>
    <x v="369"/>
    <x v="11"/>
    <m/>
    <s v="Interim Chief Executive"/>
    <n v="123512"/>
    <m/>
    <m/>
    <m/>
    <m/>
    <n v="123512"/>
    <m/>
    <n v="123512"/>
    <s v="Non senior employee, figure excluding pensions"/>
    <x v="1"/>
    <x v="1"/>
  </r>
  <r>
    <x v="369"/>
    <x v="369"/>
    <x v="11"/>
    <m/>
    <s v="undisclosed "/>
    <n v="127500"/>
    <m/>
    <m/>
    <m/>
    <m/>
    <n v="127500"/>
    <m/>
    <n v="127500"/>
    <s v="Non senior employee, figure excluding pensions"/>
    <x v="1"/>
    <x v="1"/>
  </r>
  <r>
    <x v="369"/>
    <x v="369"/>
    <x v="11"/>
    <m/>
    <s v="undisclosed "/>
    <n v="132500"/>
    <m/>
    <m/>
    <m/>
    <m/>
    <n v="132500"/>
    <m/>
    <n v="132500"/>
    <s v="Non senior employee, figure excluding pensions"/>
    <x v="1"/>
    <x v="1"/>
  </r>
  <r>
    <x v="369"/>
    <x v="369"/>
    <x v="11"/>
    <m/>
    <s v="undisclosed "/>
    <n v="132500"/>
    <m/>
    <m/>
    <m/>
    <m/>
    <n v="132500"/>
    <m/>
    <n v="132500"/>
    <s v="Non senior employee, figure excluding pensions"/>
    <x v="1"/>
    <x v="1"/>
  </r>
  <r>
    <x v="369"/>
    <x v="369"/>
    <x v="11"/>
    <m/>
    <s v="undisclosed "/>
    <n v="137500"/>
    <m/>
    <m/>
    <m/>
    <m/>
    <n v="137500"/>
    <m/>
    <n v="137500"/>
    <s v="Non senior employee, figure excluding pensions"/>
    <x v="1"/>
    <x v="1"/>
  </r>
  <r>
    <x v="369"/>
    <x v="369"/>
    <x v="11"/>
    <m/>
    <s v="undisclosed "/>
    <n v="137500"/>
    <m/>
    <m/>
    <m/>
    <m/>
    <n v="137500"/>
    <m/>
    <n v="137500"/>
    <s v="Non senior employee, figure excluding pensions"/>
    <x v="1"/>
    <x v="1"/>
  </r>
  <r>
    <x v="369"/>
    <x v="369"/>
    <x v="11"/>
    <s v="Annie Hudson"/>
    <s v="Strategic Director – Children’s Services"/>
    <n v="164248"/>
    <m/>
    <m/>
    <m/>
    <m/>
    <n v="164248"/>
    <m/>
    <n v="164248"/>
    <s v="Non senior employee, figure excluding pensions"/>
    <x v="2"/>
    <x v="1"/>
  </r>
  <r>
    <x v="369"/>
    <x v="369"/>
    <x v="11"/>
    <s v="Christina Thompson"/>
    <s v="Director of Finance &amp; Property"/>
    <n v="141586"/>
    <m/>
    <m/>
    <m/>
    <n v="256"/>
    <n v="141842"/>
    <n v="25910"/>
    <n v="167752"/>
    <s v="Non senior employee, figure excluding pensions"/>
    <x v="2"/>
    <x v="1"/>
  </r>
  <r>
    <x v="369"/>
    <x v="369"/>
    <x v="11"/>
    <s v="Jacqueline Belton "/>
    <s v="Strategic Director, Corporate Resource"/>
    <n v="151189"/>
    <m/>
    <m/>
    <m/>
    <n v="3296"/>
    <n v="154485"/>
    <n v="28032"/>
    <n v="182517"/>
    <m/>
    <x v="2"/>
    <x v="1"/>
  </r>
  <r>
    <x v="369"/>
    <x v="369"/>
    <x v="11"/>
    <s v="Helen CharlesworthMay "/>
    <s v="Strategic Director – Adults and Health"/>
    <n v="155248"/>
    <m/>
    <m/>
    <m/>
    <m/>
    <n v="155248"/>
    <n v="28410"/>
    <n v="183658"/>
    <m/>
    <x v="2"/>
    <x v="1"/>
  </r>
  <r>
    <x v="369"/>
    <x v="369"/>
    <x v="11"/>
    <s v="Susan Foster"/>
    <s v="Strategic Director – Neighbourhoods &amp; Growth "/>
    <n v="155248"/>
    <m/>
    <m/>
    <m/>
    <n v="256"/>
    <n v="155504"/>
    <n v="28410"/>
    <n v="183914"/>
    <s v="No known pension contributions"/>
    <x v="2"/>
    <x v="1"/>
  </r>
  <r>
    <x v="369"/>
    <x v="369"/>
    <x v="11"/>
    <s v="Sean Harris"/>
    <s v="Chief Executive  "/>
    <n v="209809"/>
    <n v="1587"/>
    <m/>
    <m/>
    <n v="14433"/>
    <n v="225829"/>
    <n v="21001"/>
    <n v="246830"/>
    <m/>
    <x v="2"/>
    <x v="1"/>
  </r>
  <r>
    <x v="370"/>
    <x v="370"/>
    <x v="11"/>
    <m/>
    <s v="undisclosed "/>
    <n v="102500"/>
    <m/>
    <m/>
    <m/>
    <m/>
    <n v="102500"/>
    <m/>
    <n v="102500"/>
    <m/>
    <x v="1"/>
    <x v="1"/>
  </r>
  <r>
    <x v="370"/>
    <x v="370"/>
    <x v="11"/>
    <m/>
    <s v="undisclosed "/>
    <n v="102500"/>
    <m/>
    <m/>
    <m/>
    <m/>
    <n v="102500"/>
    <m/>
    <n v="102500"/>
    <m/>
    <x v="1"/>
    <x v="1"/>
  </r>
  <r>
    <x v="370"/>
    <x v="370"/>
    <x v="11"/>
    <m/>
    <s v="undisclosed "/>
    <n v="102500"/>
    <m/>
    <m/>
    <m/>
    <m/>
    <n v="102500"/>
    <m/>
    <n v="102500"/>
    <m/>
    <x v="1"/>
    <x v="1"/>
  </r>
  <r>
    <x v="370"/>
    <x v="370"/>
    <x v="11"/>
    <m/>
    <s v="undisclosed "/>
    <n v="102500"/>
    <m/>
    <m/>
    <m/>
    <m/>
    <n v="102500"/>
    <m/>
    <n v="102500"/>
    <m/>
    <x v="1"/>
    <x v="1"/>
  </r>
  <r>
    <x v="370"/>
    <x v="370"/>
    <x v="11"/>
    <m/>
    <s v="undisclosed "/>
    <n v="102500"/>
    <m/>
    <m/>
    <m/>
    <m/>
    <n v="102500"/>
    <m/>
    <n v="102500"/>
    <m/>
    <x v="1"/>
    <x v="1"/>
  </r>
  <r>
    <x v="370"/>
    <x v="370"/>
    <x v="11"/>
    <m/>
    <s v="undisclosed "/>
    <n v="102500"/>
    <m/>
    <m/>
    <m/>
    <m/>
    <n v="102500"/>
    <m/>
    <n v="102500"/>
    <m/>
    <x v="1"/>
    <x v="1"/>
  </r>
  <r>
    <x v="370"/>
    <x v="370"/>
    <x v="11"/>
    <m/>
    <s v="undisclosed "/>
    <n v="107500"/>
    <m/>
    <m/>
    <m/>
    <m/>
    <n v="107500"/>
    <m/>
    <n v="107500"/>
    <m/>
    <x v="1"/>
    <x v="1"/>
  </r>
  <r>
    <x v="370"/>
    <x v="370"/>
    <x v="11"/>
    <m/>
    <s v="undisclosed "/>
    <n v="107500"/>
    <m/>
    <m/>
    <m/>
    <m/>
    <n v="107500"/>
    <m/>
    <n v="107500"/>
    <s v="Non senior employee, figure excluding pensions"/>
    <x v="1"/>
    <x v="1"/>
  </r>
  <r>
    <x v="370"/>
    <x v="370"/>
    <x v="11"/>
    <m/>
    <s v="undisclosed "/>
    <n v="107500"/>
    <m/>
    <m/>
    <m/>
    <m/>
    <n v="107500"/>
    <m/>
    <n v="107500"/>
    <s v="Non senior employee, figure excluding pensions"/>
    <x v="1"/>
    <x v="1"/>
  </r>
  <r>
    <x v="370"/>
    <x v="370"/>
    <x v="11"/>
    <m/>
    <s v="undisclosed "/>
    <n v="107500"/>
    <m/>
    <m/>
    <m/>
    <m/>
    <n v="107500"/>
    <m/>
    <n v="107500"/>
    <s v="Non senior employee, figure excluding pensions"/>
    <x v="1"/>
    <x v="1"/>
  </r>
  <r>
    <x v="370"/>
    <x v="370"/>
    <x v="11"/>
    <m/>
    <s v="undisclosed "/>
    <n v="107500"/>
    <m/>
    <m/>
    <m/>
    <m/>
    <n v="107500"/>
    <m/>
    <n v="107500"/>
    <s v="Non senior employee, figure excluding pensions"/>
    <x v="1"/>
    <x v="1"/>
  </r>
  <r>
    <x v="370"/>
    <x v="370"/>
    <x v="11"/>
    <m/>
    <s v="Chief Executive (Part time) "/>
    <n v="116552"/>
    <m/>
    <m/>
    <m/>
    <m/>
    <n v="116552"/>
    <m/>
    <n v="116552"/>
    <m/>
    <x v="1"/>
    <x v="1"/>
  </r>
  <r>
    <x v="370"/>
    <x v="370"/>
    <x v="11"/>
    <m/>
    <s v="undisclosed "/>
    <n v="117500"/>
    <m/>
    <m/>
    <m/>
    <m/>
    <n v="117500"/>
    <m/>
    <n v="117500"/>
    <m/>
    <x v="1"/>
    <x v="1"/>
  </r>
  <r>
    <x v="370"/>
    <x v="370"/>
    <x v="11"/>
    <m/>
    <s v="undisclosed "/>
    <n v="122500"/>
    <m/>
    <m/>
    <m/>
    <m/>
    <n v="122500"/>
    <m/>
    <n v="122500"/>
    <m/>
    <x v="1"/>
    <x v="1"/>
  </r>
  <r>
    <x v="370"/>
    <x v="370"/>
    <x v="11"/>
    <m/>
    <s v="Director of Public Health "/>
    <n v="123240"/>
    <m/>
    <m/>
    <m/>
    <m/>
    <n v="123240"/>
    <n v="16683"/>
    <n v="139923"/>
    <s v="Non senior employee, figure excluding pensions"/>
    <x v="1"/>
    <x v="1"/>
  </r>
  <r>
    <x v="370"/>
    <x v="370"/>
    <x v="11"/>
    <m/>
    <s v="Director of Children's Social Care and Health "/>
    <n v="117060"/>
    <m/>
    <m/>
    <m/>
    <m/>
    <n v="117060"/>
    <n v="26339"/>
    <n v="143399"/>
    <s v="Non senior employee, figure excluding pensions"/>
    <x v="1"/>
    <x v="1"/>
  </r>
  <r>
    <x v="370"/>
    <x v="370"/>
    <x v="11"/>
    <m/>
    <s v="Executive Director for Children and Young People"/>
    <n v="143961"/>
    <m/>
    <m/>
    <m/>
    <m/>
    <n v="143961"/>
    <n v="32391"/>
    <n v="176352"/>
    <s v="Non senior employee, figure excluding pensions"/>
    <x v="2"/>
    <x v="1"/>
  </r>
  <r>
    <x v="370"/>
    <x v="370"/>
    <x v="11"/>
    <m/>
    <s v="Executive Director for Community Services "/>
    <n v="143961"/>
    <m/>
    <m/>
    <m/>
    <m/>
    <n v="143961"/>
    <n v="32391"/>
    <n v="176352"/>
    <s v="Non senior employee, figure excluding pensions"/>
    <x v="2"/>
    <x v="1"/>
  </r>
  <r>
    <x v="370"/>
    <x v="370"/>
    <x v="11"/>
    <m/>
    <s v="Executive Director for Customer Services"/>
    <n v="143961"/>
    <m/>
    <m/>
    <m/>
    <m/>
    <n v="143961"/>
    <n v="32391"/>
    <n v="176352"/>
    <s v="Non senior employee, figure excluding pensions"/>
    <x v="2"/>
    <x v="1"/>
  </r>
  <r>
    <x v="370"/>
    <x v="370"/>
    <x v="11"/>
    <s v=" Ms J Senior "/>
    <s v="Executive Director for Resources and Regeneration "/>
    <n v="155083"/>
    <m/>
    <m/>
    <m/>
    <m/>
    <n v="155083"/>
    <n v="34894"/>
    <n v="189977"/>
    <s v="Non senior employee, figure excluding pensions"/>
    <x v="2"/>
    <x v="1"/>
  </r>
  <r>
    <x v="371"/>
    <x v="371"/>
    <x v="11"/>
    <m/>
    <s v="undisclosed "/>
    <n v="102500"/>
    <m/>
    <m/>
    <m/>
    <m/>
    <n v="102500"/>
    <m/>
    <n v="102500"/>
    <m/>
    <x v="1"/>
    <x v="1"/>
  </r>
  <r>
    <x v="371"/>
    <x v="371"/>
    <x v="11"/>
    <m/>
    <s v="undisclosed "/>
    <n v="107500"/>
    <m/>
    <m/>
    <m/>
    <m/>
    <n v="107500"/>
    <m/>
    <n v="107500"/>
    <m/>
    <x v="1"/>
    <x v="1"/>
  </r>
  <r>
    <x v="371"/>
    <x v="371"/>
    <x v="11"/>
    <s v="Hannah Doody"/>
    <s v="Director of Community and Housing"/>
    <n v="94283"/>
    <m/>
    <m/>
    <m/>
    <m/>
    <n v="94283"/>
    <n v="14331"/>
    <n v="108614"/>
    <m/>
    <x v="1"/>
    <x v="1"/>
  </r>
  <r>
    <x v="371"/>
    <x v="371"/>
    <x v="11"/>
    <m/>
    <s v="undisclosed "/>
    <n v="117500"/>
    <m/>
    <m/>
    <m/>
    <m/>
    <n v="117500"/>
    <m/>
    <n v="117500"/>
    <m/>
    <x v="1"/>
    <x v="1"/>
  </r>
  <r>
    <x v="371"/>
    <x v="371"/>
    <x v="11"/>
    <s v="Caroline Holland"/>
    <s v="Director of Corporate Services"/>
    <n v="137713"/>
    <m/>
    <m/>
    <m/>
    <m/>
    <n v="137713"/>
    <n v="20932"/>
    <n v="158645"/>
    <m/>
    <x v="2"/>
    <x v="1"/>
  </r>
  <r>
    <x v="371"/>
    <x v="371"/>
    <x v="11"/>
    <s v="Chris Lee"/>
    <s v="Director of Environment &amp; Regeneration"/>
    <n v="137713"/>
    <m/>
    <m/>
    <m/>
    <m/>
    <n v="137713"/>
    <n v="20932"/>
    <n v="158645"/>
    <m/>
    <x v="2"/>
    <x v="1"/>
  </r>
  <r>
    <x v="371"/>
    <x v="371"/>
    <x v="11"/>
    <s v="Yvette Stanley"/>
    <s v="Director of Children, Schools and Families"/>
    <n v="138358"/>
    <m/>
    <m/>
    <m/>
    <m/>
    <n v="138358"/>
    <n v="20932"/>
    <n v="159290"/>
    <m/>
    <x v="2"/>
    <x v="1"/>
  </r>
  <r>
    <x v="371"/>
    <x v="371"/>
    <x v="11"/>
    <s v="Ged Curran"/>
    <s v="Chief Executive"/>
    <n v="187885"/>
    <m/>
    <m/>
    <m/>
    <m/>
    <n v="187885"/>
    <n v="28685"/>
    <n v="216570"/>
    <m/>
    <x v="2"/>
    <x v="1"/>
  </r>
  <r>
    <x v="372"/>
    <x v="372"/>
    <x v="11"/>
    <m/>
    <s v="undisclosed "/>
    <n v="102500"/>
    <m/>
    <m/>
    <m/>
    <m/>
    <n v="102500"/>
    <m/>
    <n v="102500"/>
    <m/>
    <x v="1"/>
    <x v="1"/>
  </r>
  <r>
    <x v="372"/>
    <x v="372"/>
    <x v="11"/>
    <m/>
    <s v="undisclosed "/>
    <n v="102500"/>
    <m/>
    <m/>
    <m/>
    <m/>
    <n v="102500"/>
    <m/>
    <n v="102500"/>
    <m/>
    <x v="1"/>
    <x v="1"/>
  </r>
  <r>
    <x v="372"/>
    <x v="372"/>
    <x v="11"/>
    <m/>
    <s v="undisclosed "/>
    <n v="102500"/>
    <m/>
    <m/>
    <m/>
    <m/>
    <n v="102500"/>
    <m/>
    <n v="102500"/>
    <m/>
    <x v="1"/>
    <x v="1"/>
  </r>
  <r>
    <x v="372"/>
    <x v="372"/>
    <x v="11"/>
    <m/>
    <s v="undisclosed "/>
    <n v="102500"/>
    <m/>
    <m/>
    <m/>
    <m/>
    <n v="102500"/>
    <m/>
    <n v="102500"/>
    <m/>
    <x v="1"/>
    <x v="1"/>
  </r>
  <r>
    <x v="372"/>
    <x v="372"/>
    <x v="11"/>
    <m/>
    <s v="undisclosed "/>
    <n v="107500"/>
    <m/>
    <m/>
    <m/>
    <m/>
    <n v="107500"/>
    <m/>
    <n v="107500"/>
    <m/>
    <x v="1"/>
    <x v="1"/>
  </r>
  <r>
    <x v="372"/>
    <x v="372"/>
    <x v="11"/>
    <m/>
    <s v="undisclosed "/>
    <n v="107500"/>
    <m/>
    <m/>
    <m/>
    <m/>
    <n v="107500"/>
    <m/>
    <n v="107500"/>
    <m/>
    <x v="1"/>
    <x v="1"/>
  </r>
  <r>
    <x v="372"/>
    <x v="372"/>
    <x v="11"/>
    <m/>
    <s v="undisclosed "/>
    <n v="107500"/>
    <m/>
    <m/>
    <m/>
    <m/>
    <n v="107500"/>
    <m/>
    <n v="107500"/>
    <s v="No known pension contributions"/>
    <x v="1"/>
    <x v="1"/>
  </r>
  <r>
    <x v="372"/>
    <x v="372"/>
    <x v="11"/>
    <s v="Mr S Letchford"/>
    <s v=" Interim Director of Environment and"/>
    <n v="90422"/>
    <m/>
    <m/>
    <m/>
    <m/>
    <n v="90422"/>
    <n v="18536"/>
    <n v="108958"/>
    <m/>
    <x v="1"/>
    <x v="1"/>
  </r>
  <r>
    <x v="372"/>
    <x v="372"/>
    <x v="11"/>
    <s v="Mr A Clements"/>
    <s v="Interim Assistant Chief Executive"/>
    <n v="100067"/>
    <m/>
    <m/>
    <m/>
    <m/>
    <n v="100067"/>
    <n v="20514"/>
    <n v="120581"/>
    <m/>
    <x v="1"/>
    <x v="1"/>
  </r>
  <r>
    <x v="372"/>
    <x v="372"/>
    <x v="11"/>
    <s v="Mr. M Hooper"/>
    <s v=" Interim Director of Enforcement"/>
    <n v="100632"/>
    <m/>
    <m/>
    <m/>
    <m/>
    <n v="100632"/>
    <n v="20889"/>
    <n v="121521"/>
    <m/>
    <x v="1"/>
    <x v="1"/>
  </r>
  <r>
    <x v="372"/>
    <x v="372"/>
    <x v="11"/>
    <s v="Ms J Sherwood"/>
    <s v="Interim Director of Regeneration and"/>
    <n v="101352"/>
    <m/>
    <m/>
    <m/>
    <m/>
    <n v="101352"/>
    <n v="20777"/>
    <n v="122129"/>
    <m/>
    <x v="1"/>
    <x v="1"/>
  </r>
  <r>
    <x v="372"/>
    <x v="372"/>
    <x v="11"/>
    <s v="Mrs P Javeri"/>
    <s v="Director of Technology and Innovation"/>
    <n v="104128"/>
    <m/>
    <m/>
    <m/>
    <m/>
    <n v="104128"/>
    <n v="21321"/>
    <n v="125449"/>
    <m/>
    <x v="1"/>
    <x v="1"/>
  </r>
  <r>
    <x v="372"/>
    <x v="372"/>
    <x v="11"/>
    <s v="Mrs J Moon"/>
    <s v="Director of Commissioning Education and "/>
    <n v="104196"/>
    <m/>
    <m/>
    <m/>
    <m/>
    <n v="104196"/>
    <n v="21360"/>
    <n v="125556"/>
    <m/>
    <x v="1"/>
    <x v="1"/>
  </r>
  <r>
    <x v="372"/>
    <x v="372"/>
    <x v="11"/>
    <m/>
    <s v="undisclosed "/>
    <n v="127500"/>
    <m/>
    <m/>
    <m/>
    <m/>
    <n v="127500"/>
    <m/>
    <n v="127500"/>
    <m/>
    <x v="1"/>
    <x v="1"/>
  </r>
  <r>
    <x v="372"/>
    <x v="372"/>
    <x v="11"/>
    <s v="Mrs D Armsby"/>
    <s v="Head of Planning and Regeneration"/>
    <n v="111674"/>
    <m/>
    <m/>
    <m/>
    <m/>
    <n v="111674"/>
    <n v="28254"/>
    <n v="139928"/>
    <m/>
    <x v="1"/>
    <x v="1"/>
  </r>
  <r>
    <x v="372"/>
    <x v="372"/>
    <x v="11"/>
    <s v="Mr J Thomas"/>
    <s v="Director for Commissioning"/>
    <n v="92499"/>
    <m/>
    <m/>
    <n v="41395"/>
    <m/>
    <n v="133894"/>
    <n v="10476"/>
    <n v="144370"/>
    <m/>
    <x v="1"/>
    <x v="1"/>
  </r>
  <r>
    <x v="372"/>
    <x v="372"/>
    <x v="11"/>
    <s v="Mrs J West"/>
    <s v="Managing Director for One Source"/>
    <n v="147913"/>
    <m/>
    <m/>
    <m/>
    <m/>
    <n v="147913"/>
    <m/>
    <n v="147913"/>
    <m/>
    <x v="1"/>
    <x v="1"/>
  </r>
  <r>
    <x v="372"/>
    <x v="372"/>
    <x v="11"/>
    <s v="Ms M Peachey"/>
    <s v=" Director of Public Health"/>
    <n v="123790"/>
    <m/>
    <m/>
    <m/>
    <m/>
    <n v="123790"/>
    <n v="25377"/>
    <n v="149167"/>
    <s v="Non senior employee, figure excluding pensions"/>
    <x v="1"/>
    <x v="1"/>
  </r>
  <r>
    <x v="372"/>
    <x v="372"/>
    <x v="11"/>
    <s v="Mr D Fenwick"/>
    <s v="Director of Legal Services"/>
    <n v="126322"/>
    <m/>
    <m/>
    <s v="                            -"/>
    <m/>
    <n v="126322"/>
    <n v="25325"/>
    <n v="151647"/>
    <s v="Non senior employee, figure excluding pensions"/>
    <x v="2"/>
    <x v="1"/>
  </r>
  <r>
    <x v="372"/>
    <x v="372"/>
    <x v="11"/>
    <s v="Mr N Bracken"/>
    <s v="Chief Operating Officer"/>
    <n v="149672"/>
    <m/>
    <m/>
    <m/>
    <m/>
    <n v="149672"/>
    <n v="30683"/>
    <n v="180355"/>
    <m/>
    <x v="2"/>
    <x v="1"/>
  </r>
  <r>
    <x v="372"/>
    <x v="372"/>
    <x v="11"/>
    <s v="Ms G Siggins"/>
    <s v="Executive Director of Strategic"/>
    <n v="152301"/>
    <m/>
    <m/>
    <m/>
    <m/>
    <n v="152301"/>
    <n v="31222"/>
    <n v="183523"/>
    <m/>
    <x v="2"/>
    <x v="1"/>
  </r>
  <r>
    <x v="372"/>
    <x v="372"/>
    <x v="11"/>
    <s v="Mrs J Burke"/>
    <s v="Director of Operations Children’s Social"/>
    <n v="117369"/>
    <m/>
    <m/>
    <n v="50949"/>
    <m/>
    <n v="168318"/>
    <n v="19654"/>
    <n v="187972"/>
    <m/>
    <x v="2"/>
    <x v="1"/>
  </r>
  <r>
    <x v="372"/>
    <x v="372"/>
    <x v="11"/>
    <s v="Ms D Hindson"/>
    <s v="Executive Director of Financial"/>
    <n v="156473"/>
    <m/>
    <m/>
    <m/>
    <m/>
    <n v="156473"/>
    <n v="32077"/>
    <n v="188550"/>
    <m/>
    <x v="2"/>
    <x v="1"/>
  </r>
  <r>
    <x v="372"/>
    <x v="372"/>
    <x v="11"/>
    <s v="Mr K Bromley-Derry"/>
    <s v="Chief Executive Officer"/>
    <n v="171292"/>
    <m/>
    <m/>
    <m/>
    <m/>
    <n v="171292"/>
    <n v="36943"/>
    <n v="208235"/>
    <m/>
    <x v="2"/>
    <x v="1"/>
  </r>
  <r>
    <x v="372"/>
    <x v="372"/>
    <x v="11"/>
    <s v="Mr D Trainer"/>
    <s v="Director of Customer and Strategic"/>
    <n v="112790"/>
    <m/>
    <m/>
    <n v="75350"/>
    <m/>
    <n v="188140"/>
    <n v="23122"/>
    <n v="211262"/>
    <m/>
    <x v="2"/>
    <x v="1"/>
  </r>
  <r>
    <x v="373"/>
    <x v="373"/>
    <x v="11"/>
    <m/>
    <s v="undisclosed "/>
    <n v="102500"/>
    <m/>
    <m/>
    <m/>
    <m/>
    <n v="102500"/>
    <m/>
    <n v="102500"/>
    <m/>
    <x v="1"/>
    <x v="1"/>
  </r>
  <r>
    <x v="373"/>
    <x v="373"/>
    <x v="11"/>
    <m/>
    <s v="undisclosed "/>
    <n v="102500"/>
    <m/>
    <m/>
    <m/>
    <m/>
    <n v="102500"/>
    <m/>
    <n v="102500"/>
    <m/>
    <x v="1"/>
    <x v="1"/>
  </r>
  <r>
    <x v="373"/>
    <x v="373"/>
    <x v="11"/>
    <m/>
    <s v="undisclosed "/>
    <n v="107500"/>
    <m/>
    <m/>
    <m/>
    <m/>
    <n v="107500"/>
    <m/>
    <n v="107500"/>
    <m/>
    <x v="1"/>
    <x v="1"/>
  </r>
  <r>
    <x v="373"/>
    <x v="373"/>
    <x v="11"/>
    <m/>
    <s v="undisclosed "/>
    <n v="107500"/>
    <m/>
    <m/>
    <m/>
    <m/>
    <n v="107500"/>
    <m/>
    <n v="107500"/>
    <m/>
    <x v="1"/>
    <x v="1"/>
  </r>
  <r>
    <x v="373"/>
    <x v="373"/>
    <x v="11"/>
    <m/>
    <s v="undisclosed "/>
    <n v="112500"/>
    <m/>
    <m/>
    <m/>
    <m/>
    <n v="112500"/>
    <m/>
    <n v="112500"/>
    <s v="No known pension contributions"/>
    <x v="1"/>
    <x v="1"/>
  </r>
  <r>
    <x v="373"/>
    <x v="373"/>
    <x v="11"/>
    <m/>
    <s v="Assistant Director of Assurance"/>
    <n v="96171"/>
    <m/>
    <m/>
    <m/>
    <m/>
    <n v="96171"/>
    <n v="24139"/>
    <n v="120310"/>
    <m/>
    <x v="1"/>
    <x v="1"/>
  </r>
  <r>
    <x v="373"/>
    <x v="373"/>
    <x v="11"/>
    <m/>
    <s v="Director of Public Health"/>
    <n v="96295"/>
    <m/>
    <m/>
    <m/>
    <m/>
    <n v="96295"/>
    <n v="24170"/>
    <n v="120465"/>
    <s v="No known pension contributions"/>
    <x v="1"/>
    <x v="1"/>
  </r>
  <r>
    <x v="373"/>
    <x v="373"/>
    <x v="11"/>
    <m/>
    <s v="Corporate Director of Strategy"/>
    <n v="125656"/>
    <m/>
    <m/>
    <m/>
    <m/>
    <n v="125656"/>
    <n v="31540"/>
    <n v="157196"/>
    <m/>
    <x v="2"/>
    <x v="1"/>
  </r>
  <r>
    <x v="373"/>
    <x v="373"/>
    <x v="11"/>
    <m/>
    <s v="Corporate Director of Resources"/>
    <n v="132710"/>
    <m/>
    <m/>
    <m/>
    <m/>
    <n v="132710"/>
    <n v="33310"/>
    <n v="166020"/>
    <s v="No known pension contributions"/>
    <x v="2"/>
    <x v="1"/>
  </r>
  <r>
    <x v="373"/>
    <x v="373"/>
    <x v="11"/>
    <m/>
    <s v="Corporate Director of Place"/>
    <n v="139971"/>
    <m/>
    <m/>
    <m/>
    <m/>
    <n v="139971"/>
    <n v="35133"/>
    <n v="175104"/>
    <m/>
    <x v="2"/>
    <x v="1"/>
  </r>
  <r>
    <x v="373"/>
    <x v="373"/>
    <x v="11"/>
    <m/>
    <s v="Corporate Director of People"/>
    <n v="139971"/>
    <n v="343"/>
    <m/>
    <m/>
    <m/>
    <n v="140314"/>
    <n v="35133"/>
    <n v="175447"/>
    <s v="No known pension contributions"/>
    <x v="2"/>
    <x v="1"/>
  </r>
  <r>
    <x v="373"/>
    <x v="373"/>
    <x v="11"/>
    <s v="Andrew Donald"/>
    <s v="Chief Executive"/>
    <n v="171813"/>
    <m/>
    <m/>
    <m/>
    <m/>
    <n v="171813"/>
    <n v="43125"/>
    <n v="214938"/>
    <m/>
    <x v="2"/>
    <x v="1"/>
  </r>
  <r>
    <x v="374"/>
    <x v="374"/>
    <x v="11"/>
    <s v="Paul Martin"/>
    <s v="Chief Executive"/>
    <n v="92395"/>
    <m/>
    <m/>
    <m/>
    <m/>
    <n v="92395"/>
    <n v="16683"/>
    <n v="109078"/>
    <m/>
    <x v="1"/>
    <x v="1"/>
  </r>
  <r>
    <x v="374"/>
    <x v="374"/>
    <x v="11"/>
    <s v="Robert Henderson"/>
    <s v="Director of Children’s Services"/>
    <n v="129545"/>
    <m/>
    <m/>
    <m/>
    <m/>
    <n v="129545"/>
    <n v="23318"/>
    <n v="152863"/>
    <m/>
    <x v="2"/>
    <x v="1"/>
  </r>
  <r>
    <x v="375"/>
    <x v="375"/>
    <x v="11"/>
    <m/>
    <s v="undisclosed "/>
    <n v="102500"/>
    <m/>
    <m/>
    <m/>
    <m/>
    <n v="102500"/>
    <m/>
    <n v="102500"/>
    <m/>
    <x v="1"/>
    <x v="1"/>
  </r>
  <r>
    <x v="375"/>
    <x v="375"/>
    <x v="11"/>
    <m/>
    <s v="undisclosed "/>
    <n v="102500"/>
    <m/>
    <m/>
    <m/>
    <m/>
    <n v="102500"/>
    <m/>
    <n v="102500"/>
    <m/>
    <x v="1"/>
    <x v="1"/>
  </r>
  <r>
    <x v="375"/>
    <x v="375"/>
    <x v="11"/>
    <m/>
    <s v="undisclosed "/>
    <n v="107500"/>
    <m/>
    <m/>
    <m/>
    <m/>
    <n v="107500"/>
    <m/>
    <n v="107500"/>
    <m/>
    <x v="1"/>
    <x v="1"/>
  </r>
  <r>
    <x v="375"/>
    <x v="375"/>
    <x v="11"/>
    <m/>
    <s v="undisclosed "/>
    <n v="107500"/>
    <m/>
    <m/>
    <m/>
    <m/>
    <n v="107500"/>
    <m/>
    <n v="107500"/>
    <m/>
    <x v="1"/>
    <x v="1"/>
  </r>
  <r>
    <x v="375"/>
    <x v="375"/>
    <x v="11"/>
    <m/>
    <s v="undisclosed "/>
    <n v="107500"/>
    <m/>
    <m/>
    <m/>
    <m/>
    <n v="107500"/>
    <m/>
    <n v="107500"/>
    <s v="No known pension contributions"/>
    <x v="1"/>
    <x v="1"/>
  </r>
  <r>
    <x v="375"/>
    <x v="375"/>
    <x v="11"/>
    <m/>
    <s v="undisclosed "/>
    <n v="107500"/>
    <m/>
    <m/>
    <m/>
    <m/>
    <n v="107500"/>
    <m/>
    <n v="107500"/>
    <m/>
    <x v="1"/>
    <x v="1"/>
  </r>
  <r>
    <x v="375"/>
    <x v="375"/>
    <x v="11"/>
    <m/>
    <s v="undisclosed "/>
    <n v="107500"/>
    <m/>
    <m/>
    <m/>
    <m/>
    <n v="107500"/>
    <m/>
    <n v="107500"/>
    <m/>
    <x v="1"/>
    <x v="1"/>
  </r>
  <r>
    <x v="375"/>
    <x v="375"/>
    <x v="11"/>
    <m/>
    <s v="undisclosed "/>
    <n v="112500"/>
    <m/>
    <m/>
    <m/>
    <m/>
    <n v="112500"/>
    <m/>
    <n v="112500"/>
    <s v="Non senior employee, figure excluding pensions"/>
    <x v="1"/>
    <x v="1"/>
  </r>
  <r>
    <x v="375"/>
    <x v="375"/>
    <x v="11"/>
    <m/>
    <s v="undisclosed "/>
    <n v="112500"/>
    <m/>
    <m/>
    <m/>
    <m/>
    <n v="112500"/>
    <m/>
    <n v="112500"/>
    <s v="Non senior employee, figure excluding pensions"/>
    <x v="1"/>
    <x v="1"/>
  </r>
  <r>
    <x v="375"/>
    <x v="375"/>
    <x v="11"/>
    <m/>
    <s v="undisclosed "/>
    <n v="117500"/>
    <m/>
    <m/>
    <m/>
    <m/>
    <n v="117500"/>
    <m/>
    <n v="117500"/>
    <s v="Non senior employee, figure excluding pensions"/>
    <x v="1"/>
    <x v="1"/>
  </r>
  <r>
    <x v="375"/>
    <x v="375"/>
    <x v="11"/>
    <m/>
    <s v="undisclosed "/>
    <n v="122500"/>
    <m/>
    <m/>
    <m/>
    <m/>
    <n v="122500"/>
    <m/>
    <n v="122500"/>
    <m/>
    <x v="1"/>
    <x v="1"/>
  </r>
  <r>
    <x v="375"/>
    <x v="375"/>
    <x v="11"/>
    <m/>
    <s v="undisclosed "/>
    <n v="122500"/>
    <m/>
    <m/>
    <m/>
    <m/>
    <n v="122500"/>
    <m/>
    <n v="122500"/>
    <m/>
    <x v="1"/>
    <x v="1"/>
  </r>
  <r>
    <x v="375"/>
    <x v="375"/>
    <x v="11"/>
    <m/>
    <s v="undisclosed "/>
    <n v="122500"/>
    <m/>
    <m/>
    <m/>
    <m/>
    <n v="122500"/>
    <m/>
    <n v="122500"/>
    <s v="Non senior employee, figure excluding pensions"/>
    <x v="1"/>
    <x v="1"/>
  </r>
  <r>
    <x v="375"/>
    <x v="375"/>
    <x v="11"/>
    <m/>
    <s v="undisclosed "/>
    <n v="127500"/>
    <m/>
    <m/>
    <m/>
    <m/>
    <n v="127500"/>
    <m/>
    <n v="127500"/>
    <s v="Non senior employee, figure excluding pensions"/>
    <x v="1"/>
    <x v="1"/>
  </r>
  <r>
    <x v="375"/>
    <x v="375"/>
    <x v="11"/>
    <m/>
    <s v="undisclosed "/>
    <n v="127500"/>
    <m/>
    <m/>
    <m/>
    <m/>
    <n v="127500"/>
    <m/>
    <n v="127500"/>
    <s v="Non senior employee, figure excluding pensions"/>
    <x v="1"/>
    <x v="1"/>
  </r>
  <r>
    <x v="375"/>
    <x v="375"/>
    <x v="11"/>
    <m/>
    <s v="undisclosed "/>
    <n v="127500"/>
    <m/>
    <m/>
    <m/>
    <m/>
    <n v="127500"/>
    <m/>
    <n v="127500"/>
    <s v="Non senior employee, figure excluding pensions"/>
    <x v="1"/>
    <x v="1"/>
  </r>
  <r>
    <x v="375"/>
    <x v="375"/>
    <x v="11"/>
    <m/>
    <s v="undisclosed "/>
    <n v="127500"/>
    <m/>
    <m/>
    <m/>
    <m/>
    <n v="127500"/>
    <m/>
    <n v="127500"/>
    <s v="Non senior employee, figure excluding pensions"/>
    <x v="1"/>
    <x v="1"/>
  </r>
  <r>
    <x v="375"/>
    <x v="375"/>
    <x v="11"/>
    <s v="G Scott"/>
    <s v="Strategic Director of Housing &amp; Community Services"/>
    <n v="134912"/>
    <m/>
    <m/>
    <m/>
    <m/>
    <n v="134912"/>
    <m/>
    <n v="134912"/>
    <s v="Non senior employee, figure excluding pensions"/>
    <x v="1"/>
    <x v="1"/>
  </r>
  <r>
    <x v="375"/>
    <x v="375"/>
    <x v="11"/>
    <s v="D Quirke-Thornton"/>
    <s v="Strategic Director of Children's &amp; Adult Services"/>
    <n v="152967"/>
    <m/>
    <m/>
    <m/>
    <m/>
    <n v="152967"/>
    <n v="21339"/>
    <n v="174306"/>
    <s v="Non senior employee, figure excluding pensions"/>
    <x v="2"/>
    <x v="1"/>
  </r>
  <r>
    <x v="375"/>
    <x v="375"/>
    <x v="11"/>
    <s v="D Collins"/>
    <s v="Strategic Director of Environment &amp; Leisure"/>
    <n v="179883"/>
    <m/>
    <m/>
    <m/>
    <m/>
    <n v="179883"/>
    <m/>
    <n v="179883"/>
    <s v="Non senior employee, figure excluding pensions"/>
    <x v="2"/>
    <x v="1"/>
  </r>
  <r>
    <x v="375"/>
    <x v="375"/>
    <x v="11"/>
    <s v="D Whitfield"/>
    <s v="Strategic Director of Finance &amp; Governance"/>
    <n v="174084"/>
    <m/>
    <m/>
    <m/>
    <m/>
    <n v="174084"/>
    <n v="12621"/>
    <n v="186705"/>
    <s v="Non senior employee, figure excluding pensions"/>
    <x v="2"/>
    <x v="1"/>
  </r>
  <r>
    <x v="375"/>
    <x v="375"/>
    <x v="11"/>
    <s v="E Kelly"/>
    <s v="Chief Executive"/>
    <n v="204031"/>
    <m/>
    <m/>
    <m/>
    <m/>
    <n v="204031"/>
    <n v="14344"/>
    <n v="218375"/>
    <s v="Non senior employee, figure excluding pensions"/>
    <x v="2"/>
    <x v="1"/>
  </r>
  <r>
    <x v="376"/>
    <x v="376"/>
    <x v="11"/>
    <m/>
    <s v="undisclosed "/>
    <n v="102500"/>
    <m/>
    <m/>
    <m/>
    <m/>
    <n v="102500"/>
    <m/>
    <n v="102500"/>
    <m/>
    <x v="1"/>
    <x v="1"/>
  </r>
  <r>
    <x v="376"/>
    <x v="376"/>
    <x v="11"/>
    <m/>
    <s v="undisclosed "/>
    <n v="102500"/>
    <m/>
    <m/>
    <m/>
    <m/>
    <n v="102500"/>
    <m/>
    <n v="102500"/>
    <m/>
    <x v="1"/>
    <x v="1"/>
  </r>
  <r>
    <x v="376"/>
    <x v="376"/>
    <x v="11"/>
    <m/>
    <s v="undisclosed "/>
    <n v="102500"/>
    <m/>
    <m/>
    <m/>
    <m/>
    <n v="102500"/>
    <m/>
    <n v="102500"/>
    <m/>
    <x v="1"/>
    <x v="1"/>
  </r>
  <r>
    <x v="376"/>
    <x v="376"/>
    <x v="11"/>
    <m/>
    <s v="undisclosed "/>
    <n v="102500"/>
    <m/>
    <m/>
    <m/>
    <m/>
    <n v="102500"/>
    <m/>
    <n v="102500"/>
    <m/>
    <x v="1"/>
    <x v="1"/>
  </r>
  <r>
    <x v="376"/>
    <x v="376"/>
    <x v="11"/>
    <m/>
    <s v="undisclosed "/>
    <n v="102500"/>
    <m/>
    <m/>
    <m/>
    <m/>
    <n v="102500"/>
    <m/>
    <n v="102500"/>
    <m/>
    <x v="1"/>
    <x v="1"/>
  </r>
  <r>
    <x v="376"/>
    <x v="376"/>
    <x v="11"/>
    <m/>
    <s v="undisclosed "/>
    <n v="107500"/>
    <m/>
    <m/>
    <m/>
    <m/>
    <n v="107500"/>
    <m/>
    <n v="107500"/>
    <s v="Non senior employee, figure excluding pensions"/>
    <x v="1"/>
    <x v="1"/>
  </r>
  <r>
    <x v="376"/>
    <x v="376"/>
    <x v="11"/>
    <m/>
    <s v="undisclosed "/>
    <n v="107500"/>
    <m/>
    <m/>
    <m/>
    <m/>
    <n v="107500"/>
    <m/>
    <n v="107500"/>
    <s v="Non senior employee, figure excluding pensions"/>
    <x v="1"/>
    <x v="1"/>
  </r>
  <r>
    <x v="376"/>
    <x v="376"/>
    <x v="11"/>
    <m/>
    <s v="Executive Head of Customers, Commissioning and Governance"/>
    <n v="96239"/>
    <m/>
    <m/>
    <m/>
    <m/>
    <n v="96239"/>
    <n v="17278"/>
    <n v="113517"/>
    <s v="No known pension contributions"/>
    <x v="1"/>
    <x v="1"/>
  </r>
  <r>
    <x v="376"/>
    <x v="376"/>
    <x v="11"/>
    <m/>
    <s v="undisclosed "/>
    <n v="117500"/>
    <m/>
    <m/>
    <m/>
    <m/>
    <n v="117500"/>
    <m/>
    <n v="117500"/>
    <m/>
    <x v="1"/>
    <x v="1"/>
  </r>
  <r>
    <x v="376"/>
    <x v="376"/>
    <x v="11"/>
    <m/>
    <s v="Strategic Director – Resources"/>
    <n v="130236"/>
    <m/>
    <m/>
    <m/>
    <m/>
    <n v="130236"/>
    <n v="22727"/>
    <n v="152963"/>
    <m/>
    <x v="2"/>
    <x v="1"/>
  </r>
  <r>
    <x v="376"/>
    <x v="376"/>
    <x v="11"/>
    <m/>
    <s v="Strategic Director – Environment, Housing and Regeneration"/>
    <n v="132132"/>
    <m/>
    <m/>
    <m/>
    <m/>
    <n v="132132"/>
    <n v="22727"/>
    <n v="154859"/>
    <m/>
    <x v="2"/>
    <x v="1"/>
  </r>
  <r>
    <x v="376"/>
    <x v="376"/>
    <x v="11"/>
    <s v="Niall Bolger"/>
    <s v="Chief Executive"/>
    <n v="170721"/>
    <m/>
    <m/>
    <m/>
    <m/>
    <n v="170721"/>
    <m/>
    <n v="170721"/>
    <m/>
    <x v="2"/>
    <x v="1"/>
  </r>
  <r>
    <x v="377"/>
    <x v="377"/>
    <x v="11"/>
    <m/>
    <s v="undisclosed "/>
    <n v="102500"/>
    <m/>
    <m/>
    <m/>
    <m/>
    <n v="102500"/>
    <m/>
    <n v="102500"/>
    <m/>
    <x v="1"/>
    <x v="1"/>
  </r>
  <r>
    <x v="377"/>
    <x v="377"/>
    <x v="11"/>
    <m/>
    <s v="undisclosed "/>
    <n v="102500"/>
    <m/>
    <m/>
    <m/>
    <m/>
    <n v="102500"/>
    <m/>
    <n v="102500"/>
    <m/>
    <x v="1"/>
    <x v="1"/>
  </r>
  <r>
    <x v="377"/>
    <x v="377"/>
    <x v="11"/>
    <m/>
    <s v="undisclosed "/>
    <n v="102500"/>
    <m/>
    <m/>
    <m/>
    <m/>
    <n v="102500"/>
    <m/>
    <n v="102500"/>
    <m/>
    <x v="1"/>
    <x v="1"/>
  </r>
  <r>
    <x v="377"/>
    <x v="377"/>
    <x v="11"/>
    <m/>
    <s v="undisclosed "/>
    <n v="107500"/>
    <m/>
    <m/>
    <m/>
    <m/>
    <n v="107500"/>
    <m/>
    <n v="107500"/>
    <m/>
    <x v="1"/>
    <x v="1"/>
  </r>
  <r>
    <x v="377"/>
    <x v="377"/>
    <x v="11"/>
    <m/>
    <s v="undisclosed "/>
    <n v="107500"/>
    <m/>
    <m/>
    <m/>
    <m/>
    <n v="107500"/>
    <m/>
    <n v="107500"/>
    <m/>
    <x v="1"/>
    <x v="1"/>
  </r>
  <r>
    <x v="377"/>
    <x v="377"/>
    <x v="11"/>
    <m/>
    <s v="Corporate Director of Governance &amp; Monitoring Officer"/>
    <n v="92053"/>
    <m/>
    <m/>
    <m/>
    <m/>
    <n v="92053"/>
    <n v="17854"/>
    <n v="109907"/>
    <s v="No known pension contributions"/>
    <x v="1"/>
    <x v="1"/>
  </r>
  <r>
    <x v="377"/>
    <x v="377"/>
    <x v="11"/>
    <m/>
    <s v="undisclosed "/>
    <n v="112500"/>
    <m/>
    <m/>
    <m/>
    <m/>
    <n v="112500"/>
    <m/>
    <n v="112500"/>
    <m/>
    <x v="1"/>
    <x v="1"/>
  </r>
  <r>
    <x v="377"/>
    <x v="377"/>
    <x v="11"/>
    <m/>
    <s v="undisclosed "/>
    <n v="112500"/>
    <m/>
    <m/>
    <m/>
    <m/>
    <n v="112500"/>
    <m/>
    <n v="112500"/>
    <s v="Non senior employee, figure excluding pensions"/>
    <x v="1"/>
    <x v="1"/>
  </r>
  <r>
    <x v="377"/>
    <x v="377"/>
    <x v="11"/>
    <m/>
    <s v="Corporate Director of Public Health"/>
    <n v="102579"/>
    <m/>
    <m/>
    <m/>
    <m/>
    <n v="102579"/>
    <n v="14751"/>
    <n v="117330"/>
    <s v="Non senior employee, figure excluding pensions"/>
    <x v="1"/>
    <x v="1"/>
  </r>
  <r>
    <x v="377"/>
    <x v="377"/>
    <x v="11"/>
    <m/>
    <s v="Corporate Director of Place"/>
    <n v="99957"/>
    <n v="216"/>
    <m/>
    <m/>
    <m/>
    <n v="100173"/>
    <n v="19392"/>
    <n v="119565"/>
    <s v="Non senior employee, figure excluding pensions"/>
    <x v="1"/>
    <x v="1"/>
  </r>
  <r>
    <x v="377"/>
    <x v="377"/>
    <x v="11"/>
    <m/>
    <s v="undisclosed "/>
    <n v="122500"/>
    <m/>
    <m/>
    <m/>
    <m/>
    <n v="122500"/>
    <m/>
    <n v="122500"/>
    <s v="Non senior employee, figure excluding pensions"/>
    <x v="1"/>
    <x v="1"/>
  </r>
  <r>
    <x v="377"/>
    <x v="377"/>
    <x v="11"/>
    <m/>
    <s v="undisclosed "/>
    <n v="127500"/>
    <m/>
    <m/>
    <m/>
    <m/>
    <n v="127500"/>
    <m/>
    <n v="127500"/>
    <s v="Non senior employee, figure excluding pensions"/>
    <x v="1"/>
    <x v="1"/>
  </r>
  <r>
    <x v="377"/>
    <x v="377"/>
    <x v="11"/>
    <m/>
    <s v="undisclosed "/>
    <n v="137500"/>
    <m/>
    <m/>
    <m/>
    <m/>
    <n v="137500"/>
    <m/>
    <n v="137500"/>
    <m/>
    <x v="1"/>
    <x v="1"/>
  </r>
  <r>
    <x v="377"/>
    <x v="377"/>
    <x v="11"/>
    <m/>
    <s v="Corporate Director of Children's Services"/>
    <n v="140862"/>
    <n v="21"/>
    <m/>
    <m/>
    <m/>
    <n v="140883"/>
    <m/>
    <n v="140883"/>
    <s v="No known pension contributions"/>
    <x v="1"/>
    <x v="1"/>
  </r>
  <r>
    <x v="377"/>
    <x v="377"/>
    <x v="11"/>
    <m/>
    <s v="undisclosed "/>
    <n v="142500"/>
    <m/>
    <m/>
    <m/>
    <m/>
    <n v="142500"/>
    <m/>
    <n v="142500"/>
    <m/>
    <x v="1"/>
    <x v="1"/>
  </r>
  <r>
    <x v="377"/>
    <x v="377"/>
    <x v="11"/>
    <m/>
    <s v="Corporate Director of Health, Adults &amp; Community"/>
    <n v="124947"/>
    <m/>
    <m/>
    <m/>
    <m/>
    <n v="124947"/>
    <n v="24240"/>
    <n v="149187"/>
    <m/>
    <x v="1"/>
    <x v="1"/>
  </r>
  <r>
    <x v="377"/>
    <x v="377"/>
    <x v="11"/>
    <m/>
    <s v="Corporate Director of Resources"/>
    <n v="127422"/>
    <n v="81"/>
    <m/>
    <m/>
    <m/>
    <n v="127503"/>
    <n v="24733"/>
    <n v="152236"/>
    <m/>
    <x v="2"/>
    <x v="1"/>
  </r>
  <r>
    <x v="377"/>
    <x v="377"/>
    <x v="11"/>
    <s v="Mr A Dalvi"/>
    <s v="Corporate Director of Place"/>
    <n v="89510"/>
    <m/>
    <m/>
    <n v="82956"/>
    <m/>
    <n v="172466"/>
    <n v="4568"/>
    <n v="177034"/>
    <m/>
    <x v="2"/>
    <x v="1"/>
  </r>
  <r>
    <x v="377"/>
    <x v="377"/>
    <x v="11"/>
    <s v="Mr W Tuckley"/>
    <s v="Chief Executive"/>
    <n v="198894"/>
    <n v="83"/>
    <m/>
    <m/>
    <m/>
    <n v="198977"/>
    <n v="38956"/>
    <n v="237933"/>
    <m/>
    <x v="2"/>
    <x v="1"/>
  </r>
  <r>
    <x v="378"/>
    <x v="378"/>
    <x v="11"/>
    <m/>
    <s v="undisclosed "/>
    <n v="102500"/>
    <m/>
    <m/>
    <m/>
    <m/>
    <n v="102500"/>
    <m/>
    <n v="102500"/>
    <s v="No known pension contributions"/>
    <x v="1"/>
    <x v="1"/>
  </r>
  <r>
    <x v="378"/>
    <x v="378"/>
    <x v="11"/>
    <m/>
    <s v="undisclosed "/>
    <n v="102500"/>
    <m/>
    <m/>
    <m/>
    <m/>
    <n v="102500"/>
    <m/>
    <n v="102500"/>
    <m/>
    <x v="1"/>
    <x v="1"/>
  </r>
  <r>
    <x v="378"/>
    <x v="378"/>
    <x v="11"/>
    <m/>
    <s v="Director of Property &amp; Asset Management"/>
    <n v="106090"/>
    <m/>
    <m/>
    <m/>
    <m/>
    <n v="106090"/>
    <m/>
    <n v="106090"/>
    <m/>
    <x v="1"/>
    <x v="1"/>
  </r>
  <r>
    <x v="378"/>
    <x v="378"/>
    <x v="11"/>
    <m/>
    <s v="Director of Public Health"/>
    <n v="97604"/>
    <m/>
    <m/>
    <m/>
    <m/>
    <n v="97604"/>
    <n v="14386"/>
    <n v="111990"/>
    <m/>
    <x v="1"/>
    <x v="1"/>
  </r>
  <r>
    <x v="378"/>
    <x v="378"/>
    <x v="11"/>
    <m/>
    <s v="undisclosed "/>
    <n v="112500"/>
    <m/>
    <m/>
    <m/>
    <m/>
    <n v="112500"/>
    <m/>
    <n v="112500"/>
    <m/>
    <x v="1"/>
    <x v="1"/>
  </r>
  <r>
    <x v="378"/>
    <x v="378"/>
    <x v="11"/>
    <m/>
    <s v="undisclosed "/>
    <n v="112500"/>
    <m/>
    <m/>
    <m/>
    <m/>
    <n v="112500"/>
    <m/>
    <n v="112500"/>
    <m/>
    <x v="1"/>
    <x v="1"/>
  </r>
  <r>
    <x v="378"/>
    <x v="378"/>
    <x v="11"/>
    <m/>
    <s v="undisclosed "/>
    <n v="122500"/>
    <m/>
    <m/>
    <m/>
    <m/>
    <n v="122500"/>
    <m/>
    <n v="122500"/>
    <m/>
    <x v="1"/>
    <x v="1"/>
  </r>
  <r>
    <x v="378"/>
    <x v="378"/>
    <x v="11"/>
    <m/>
    <s v="undisclosed "/>
    <n v="122500"/>
    <m/>
    <m/>
    <m/>
    <m/>
    <n v="122500"/>
    <m/>
    <n v="122500"/>
    <m/>
    <x v="1"/>
    <x v="1"/>
  </r>
  <r>
    <x v="378"/>
    <x v="378"/>
    <x v="11"/>
    <m/>
    <s v="Director of Governance &amp; Law"/>
    <n v="111009"/>
    <m/>
    <m/>
    <m/>
    <m/>
    <n v="111009"/>
    <n v="16318"/>
    <n v="127327"/>
    <m/>
    <x v="1"/>
    <x v="1"/>
  </r>
  <r>
    <x v="378"/>
    <x v="378"/>
    <x v="11"/>
    <m/>
    <s v="Director of Regeneration &amp; Growth"/>
    <n v="111191"/>
    <m/>
    <m/>
    <m/>
    <m/>
    <n v="111191"/>
    <n v="16345"/>
    <n v="127536"/>
    <m/>
    <x v="1"/>
    <x v="1"/>
  </r>
  <r>
    <x v="378"/>
    <x v="378"/>
    <x v="11"/>
    <m/>
    <s v="Strategic Director of Finance &amp; Governance"/>
    <n v="138038"/>
    <m/>
    <m/>
    <m/>
    <m/>
    <n v="138038"/>
    <n v="4993"/>
    <n v="143031"/>
    <m/>
    <x v="1"/>
    <x v="1"/>
  </r>
  <r>
    <x v="378"/>
    <x v="378"/>
    <x v="11"/>
    <m/>
    <s v="Strategic Director of Neighbourhoods &amp; Comms"/>
    <n v="127512"/>
    <m/>
    <m/>
    <m/>
    <m/>
    <n v="127512"/>
    <n v="18744"/>
    <n v="146256"/>
    <m/>
    <x v="1"/>
    <x v="1"/>
  </r>
  <r>
    <x v="378"/>
    <x v="378"/>
    <x v="11"/>
    <m/>
    <s v="Strategic Director of Corporate Development"/>
    <n v="127512"/>
    <m/>
    <m/>
    <m/>
    <m/>
    <n v="127512"/>
    <n v="18744"/>
    <n v="146256"/>
    <m/>
    <x v="1"/>
    <x v="1"/>
  </r>
  <r>
    <x v="378"/>
    <x v="378"/>
    <x v="11"/>
    <s v="Linzi Roberts-Egan"/>
    <s v="Deputy Chief Executive - Families"/>
    <n v="160719"/>
    <m/>
    <m/>
    <m/>
    <m/>
    <n v="160719"/>
    <n v="23626"/>
    <n v="184345"/>
    <m/>
    <x v="2"/>
    <x v="1"/>
  </r>
  <r>
    <x v="378"/>
    <x v="378"/>
    <x v="11"/>
    <s v="Martin Esom"/>
    <s v="Chief Executive"/>
    <n v="198920"/>
    <m/>
    <m/>
    <m/>
    <m/>
    <n v="198920"/>
    <m/>
    <n v="198920"/>
    <m/>
    <x v="2"/>
    <x v="1"/>
  </r>
  <r>
    <x v="379"/>
    <x v="379"/>
    <x v="11"/>
    <m/>
    <s v="Head of ICT"/>
    <n v="81647"/>
    <m/>
    <n v="4302"/>
    <m/>
    <m/>
    <n v="85949"/>
    <n v="15561"/>
    <n v="101510"/>
    <m/>
    <x v="1"/>
    <x v="1"/>
  </r>
  <r>
    <x v="379"/>
    <x v="379"/>
    <x v="11"/>
    <m/>
    <s v="undisclosed "/>
    <n v="107500"/>
    <m/>
    <m/>
    <m/>
    <m/>
    <n v="107500"/>
    <m/>
    <n v="107500"/>
    <m/>
    <x v="1"/>
    <x v="1"/>
  </r>
  <r>
    <x v="379"/>
    <x v="379"/>
    <x v="11"/>
    <m/>
    <s v="Director of Adult Social Services"/>
    <n v="109637"/>
    <m/>
    <m/>
    <m/>
    <m/>
    <n v="109637"/>
    <m/>
    <n v="109637"/>
    <m/>
    <x v="1"/>
    <x v="1"/>
  </r>
  <r>
    <x v="379"/>
    <x v="379"/>
    <x v="11"/>
    <m/>
    <s v="Deputy Director of Environment and Community Services"/>
    <n v="87515"/>
    <m/>
    <n v="5840"/>
    <m/>
    <m/>
    <n v="93355"/>
    <n v="16835"/>
    <n v="110190"/>
    <m/>
    <x v="1"/>
    <x v="1"/>
  </r>
  <r>
    <x v="379"/>
    <x v="379"/>
    <x v="11"/>
    <s v="P. Chadwick"/>
    <s v="Director of Environment and Community Services"/>
    <n v="96018"/>
    <m/>
    <n v="3252"/>
    <m/>
    <m/>
    <n v="99270"/>
    <n v="17869"/>
    <n v="117139"/>
    <m/>
    <x v="1"/>
    <x v="1"/>
  </r>
  <r>
    <x v="379"/>
    <x v="379"/>
    <x v="11"/>
    <m/>
    <s v="undisclosed "/>
    <n v="117500"/>
    <m/>
    <m/>
    <m/>
    <m/>
    <n v="117500"/>
    <m/>
    <n v="117500"/>
    <m/>
    <x v="1"/>
    <x v="1"/>
  </r>
  <r>
    <x v="379"/>
    <x v="379"/>
    <x v="11"/>
    <s v="M. Maidment"/>
    <s v="Director of Resources and Deputy Chief Executive"/>
    <n v="105226"/>
    <m/>
    <n v="3564"/>
    <m/>
    <m/>
    <n v="108790"/>
    <n v="19582"/>
    <n v="128372"/>
    <m/>
    <x v="1"/>
    <x v="1"/>
  </r>
  <r>
    <x v="379"/>
    <x v="379"/>
    <x v="11"/>
    <s v="B. Reilly"/>
    <s v="Director of Housing and Regeneration"/>
    <n v="107689"/>
    <m/>
    <n v="4410"/>
    <m/>
    <m/>
    <n v="112099"/>
    <n v="20262"/>
    <n v="132361"/>
    <m/>
    <x v="1"/>
    <x v="1"/>
  </r>
  <r>
    <x v="379"/>
    <x v="379"/>
    <x v="11"/>
    <s v="J. Johnson"/>
    <s v="Deputy Director of Children's Services"/>
    <n v="148413"/>
    <m/>
    <n v="7347"/>
    <m/>
    <m/>
    <n v="155760"/>
    <n v="28183"/>
    <n v="183943"/>
    <m/>
    <x v="2"/>
    <x v="1"/>
  </r>
  <r>
    <x v="379"/>
    <x v="379"/>
    <x v="11"/>
    <s v="P. Martin"/>
    <s v="Chief Executive"/>
    <n v="147448"/>
    <m/>
    <n v="9874"/>
    <m/>
    <m/>
    <n v="157322"/>
    <n v="28406"/>
    <n v="185728"/>
    <m/>
    <x v="2"/>
    <x v="1"/>
  </r>
  <r>
    <x v="379"/>
    <x v="379"/>
    <x v="11"/>
    <s v="D. Warwick"/>
    <s v="Director of Children's Services"/>
    <n v="175142"/>
    <m/>
    <n v="9274"/>
    <m/>
    <m/>
    <n v="184416"/>
    <n v="33255"/>
    <n v="217671"/>
    <m/>
    <x v="2"/>
    <x v="1"/>
  </r>
  <r>
    <x v="380"/>
    <x v="380"/>
    <x v="11"/>
    <m/>
    <s v="undisclosed "/>
    <n v="102500"/>
    <m/>
    <m/>
    <m/>
    <m/>
    <n v="102500"/>
    <m/>
    <n v="102500"/>
    <m/>
    <x v="1"/>
    <x v="1"/>
  </r>
  <r>
    <x v="380"/>
    <x v="380"/>
    <x v="11"/>
    <m/>
    <s v="undisclosed "/>
    <n v="102500"/>
    <m/>
    <m/>
    <m/>
    <m/>
    <n v="102500"/>
    <m/>
    <n v="102500"/>
    <m/>
    <x v="1"/>
    <x v="1"/>
  </r>
  <r>
    <x v="380"/>
    <x v="380"/>
    <x v="11"/>
    <m/>
    <s v="Executive Director Growth, Planning and Housing"/>
    <n v="83992"/>
    <m/>
    <m/>
    <m/>
    <m/>
    <n v="83992"/>
    <n v="20662"/>
    <n v="104654"/>
    <m/>
    <x v="1"/>
    <x v="1"/>
  </r>
  <r>
    <x v="380"/>
    <x v="380"/>
    <x v="11"/>
    <m/>
    <s v="undisclosed "/>
    <n v="107500"/>
    <m/>
    <m/>
    <m/>
    <m/>
    <n v="107500"/>
    <m/>
    <n v="107500"/>
    <m/>
    <x v="1"/>
    <x v="1"/>
  </r>
  <r>
    <x v="380"/>
    <x v="380"/>
    <x v="11"/>
    <m/>
    <s v="undisclosed "/>
    <n v="107500"/>
    <m/>
    <m/>
    <m/>
    <m/>
    <n v="107500"/>
    <m/>
    <n v="107500"/>
    <m/>
    <x v="1"/>
    <x v="1"/>
  </r>
  <r>
    <x v="380"/>
    <x v="380"/>
    <x v="11"/>
    <m/>
    <s v="undisclosed "/>
    <n v="107500"/>
    <m/>
    <m/>
    <m/>
    <m/>
    <n v="107500"/>
    <m/>
    <n v="107500"/>
    <m/>
    <x v="1"/>
    <x v="1"/>
  </r>
  <r>
    <x v="380"/>
    <x v="380"/>
    <x v="11"/>
    <m/>
    <s v="undisclosed "/>
    <n v="107500"/>
    <m/>
    <m/>
    <m/>
    <m/>
    <n v="107500"/>
    <m/>
    <n v="107500"/>
    <m/>
    <x v="1"/>
    <x v="1"/>
  </r>
  <r>
    <x v="380"/>
    <x v="380"/>
    <x v="11"/>
    <m/>
    <s v="undisclosed "/>
    <n v="107500"/>
    <m/>
    <m/>
    <m/>
    <m/>
    <n v="107500"/>
    <m/>
    <n v="107500"/>
    <m/>
    <x v="1"/>
    <x v="1"/>
  </r>
  <r>
    <x v="380"/>
    <x v="380"/>
    <x v="11"/>
    <m/>
    <s v="undisclosed "/>
    <n v="117500"/>
    <m/>
    <m/>
    <m/>
    <m/>
    <n v="117500"/>
    <m/>
    <n v="117500"/>
    <s v="No known pension contributions"/>
    <x v="1"/>
    <x v="1"/>
  </r>
  <r>
    <x v="380"/>
    <x v="380"/>
    <x v="11"/>
    <m/>
    <s v="undisclosed "/>
    <n v="117500"/>
    <m/>
    <m/>
    <m/>
    <m/>
    <n v="117500"/>
    <m/>
    <n v="117500"/>
    <s v="No known pension contributions"/>
    <x v="1"/>
    <x v="1"/>
  </r>
  <r>
    <x v="380"/>
    <x v="380"/>
    <x v="11"/>
    <m/>
    <s v="undisclosed "/>
    <n v="117500"/>
    <m/>
    <m/>
    <m/>
    <m/>
    <n v="117500"/>
    <m/>
    <n v="117500"/>
    <m/>
    <x v="1"/>
    <x v="1"/>
  </r>
  <r>
    <x v="380"/>
    <x v="380"/>
    <x v="11"/>
    <m/>
    <s v="undisclosed "/>
    <n v="117500"/>
    <m/>
    <m/>
    <m/>
    <m/>
    <n v="117500"/>
    <m/>
    <n v="117500"/>
    <s v="No known pension contributions"/>
    <x v="1"/>
    <x v="1"/>
  </r>
  <r>
    <x v="380"/>
    <x v="380"/>
    <x v="11"/>
    <m/>
    <s v="Bi-borough Executive Director of Children's Services"/>
    <n v="97578"/>
    <m/>
    <m/>
    <m/>
    <m/>
    <n v="97578"/>
    <n v="24004"/>
    <n v="121582"/>
    <m/>
    <x v="1"/>
    <x v="1"/>
  </r>
  <r>
    <x v="380"/>
    <x v="380"/>
    <x v="11"/>
    <m/>
    <s v="undisclosed "/>
    <n v="132500"/>
    <m/>
    <m/>
    <m/>
    <m/>
    <n v="132500"/>
    <m/>
    <n v="132500"/>
    <m/>
    <x v="1"/>
    <x v="1"/>
  </r>
  <r>
    <x v="380"/>
    <x v="380"/>
    <x v="11"/>
    <m/>
    <s v="Executive Director of Corporate Services"/>
    <n v="119689"/>
    <n v="4032"/>
    <m/>
    <m/>
    <n v="12717"/>
    <n v="136438"/>
    <m/>
    <n v="136438"/>
    <m/>
    <x v="1"/>
    <x v="1"/>
  </r>
  <r>
    <x v="380"/>
    <x v="380"/>
    <x v="11"/>
    <m/>
    <s v="undisclosed "/>
    <n v="142500"/>
    <m/>
    <m/>
    <m/>
    <m/>
    <n v="142500"/>
    <m/>
    <n v="142500"/>
    <s v="No known pension contributions"/>
    <x v="1"/>
    <x v="1"/>
  </r>
  <r>
    <x v="380"/>
    <x v="380"/>
    <x v="11"/>
    <s v="E Watson"/>
    <s v="Executive Director the West End Partnership"/>
    <n v="76335"/>
    <m/>
    <m/>
    <n v="52600"/>
    <m/>
    <n v="128935"/>
    <n v="18694"/>
    <n v="147629"/>
    <s v="Non senior employee, figure excluding pensions"/>
    <x v="1"/>
    <x v="1"/>
  </r>
  <r>
    <x v="380"/>
    <x v="380"/>
    <x v="11"/>
    <m/>
    <s v="Director of Public Health"/>
    <n v="134554"/>
    <n v="4716"/>
    <m/>
    <m/>
    <n v="12052"/>
    <n v="151322"/>
    <m/>
    <n v="151322"/>
    <s v="Non senior employee, figure excluding pensions"/>
    <x v="2"/>
    <x v="1"/>
  </r>
  <r>
    <x v="380"/>
    <x v="380"/>
    <x v="11"/>
    <m/>
    <s v="Director of Communication and Strategy"/>
    <n v="128487"/>
    <n v="1421"/>
    <m/>
    <m/>
    <n v="10713"/>
    <n v="140621"/>
    <n v="34593"/>
    <n v="175214"/>
    <s v="Non senior employee, figure excluding pensions"/>
    <x v="2"/>
    <x v="1"/>
  </r>
  <r>
    <x v="380"/>
    <x v="380"/>
    <x v="11"/>
    <m/>
    <s v="City Treasurer"/>
    <n v="130568"/>
    <n v="5891"/>
    <m/>
    <m/>
    <n v="13391"/>
    <n v="149850"/>
    <n v="36718"/>
    <n v="186568"/>
    <s v="Non senior employee, figure excluding pensions"/>
    <x v="2"/>
    <x v="1"/>
  </r>
  <r>
    <x v="380"/>
    <x v="380"/>
    <x v="11"/>
    <s v="F Wilcox"/>
    <s v="Her Majesty's Coroner - Inner West London"/>
    <n v="166735"/>
    <n v="4808"/>
    <m/>
    <m/>
    <m/>
    <n v="171543"/>
    <n v="37334"/>
    <n v="208877"/>
    <s v="Non senior employee, figure excluding pensions"/>
    <x v="2"/>
    <x v="1"/>
  </r>
  <r>
    <x v="380"/>
    <x v="380"/>
    <x v="11"/>
    <s v="S Love"/>
    <s v="Chief Executive"/>
    <n v="163126"/>
    <m/>
    <m/>
    <m/>
    <n v="15255"/>
    <n v="178381"/>
    <n v="43881"/>
    <n v="222262"/>
    <s v="Non senior employee, figure excluding pensions"/>
    <x v="2"/>
    <x v="1"/>
  </r>
  <r>
    <x v="380"/>
    <x v="380"/>
    <x v="11"/>
    <s v="Charlie Parker"/>
    <s v="Chief Executive"/>
    <n v="165886"/>
    <m/>
    <m/>
    <m/>
    <n v="61578"/>
    <n v="227464"/>
    <m/>
    <n v="227464"/>
    <s v="Non senior employee, figure excluding pensions"/>
    <x v="2"/>
    <x v="1"/>
  </r>
  <r>
    <x v="382"/>
    <x v="382"/>
    <x v="1"/>
    <s v="S O'Gorman"/>
    <s v="Director of Position"/>
    <n v="87500"/>
    <m/>
    <m/>
    <m/>
    <m/>
    <n v="87500"/>
    <n v="14000"/>
    <n v="101500"/>
    <m/>
    <x v="1"/>
    <x v="1"/>
  </r>
  <r>
    <x v="382"/>
    <x v="382"/>
    <x v="1"/>
    <s v="M Reardon"/>
    <s v="Director of People"/>
    <n v="102500"/>
    <m/>
    <m/>
    <m/>
    <m/>
    <n v="102500"/>
    <m/>
    <n v="102500"/>
    <m/>
    <x v="1"/>
    <x v="1"/>
  </r>
  <r>
    <x v="382"/>
    <x v="382"/>
    <x v="1"/>
    <s v="O Murtagh"/>
    <s v="Director of Place"/>
    <n v="87500"/>
    <m/>
    <m/>
    <m/>
    <m/>
    <n v="87500"/>
    <n v="23000"/>
    <n v="110500"/>
    <m/>
    <x v="1"/>
    <x v="1"/>
  </r>
  <r>
    <x v="382"/>
    <x v="382"/>
    <x v="1"/>
    <s v="R Wilson"/>
    <s v="Chief Executive"/>
    <n v="117500"/>
    <m/>
    <m/>
    <m/>
    <m/>
    <n v="117500"/>
    <n v="8000"/>
    <n v="125500"/>
    <m/>
    <x v="1"/>
    <x v="1"/>
  </r>
  <r>
    <x v="383"/>
    <x v="383"/>
    <x v="1"/>
    <s v="Gerry Millar"/>
    <s v="Director of Property &amp;  Projects"/>
    <n v="102500"/>
    <m/>
    <m/>
    <m/>
    <m/>
    <n v="102500"/>
    <m/>
    <n v="102500"/>
    <m/>
    <x v="1"/>
    <x v="1"/>
  </r>
  <r>
    <x v="383"/>
    <x v="383"/>
    <x v="1"/>
    <s v="Nuala Gallagher"/>
    <s v="Director of City Centre Development"/>
    <n v="97500"/>
    <m/>
    <m/>
    <m/>
    <m/>
    <n v="97500"/>
    <n v="8000"/>
    <n v="105500"/>
    <m/>
    <x v="1"/>
    <x v="1"/>
  </r>
  <r>
    <x v="383"/>
    <x v="383"/>
    <x v="1"/>
    <s v="Nigel Grimshaw"/>
    <s v="Director of Cily &amp; Neighbourhood Services"/>
    <n v="97500"/>
    <m/>
    <m/>
    <m/>
    <m/>
    <n v="97500"/>
    <n v="12000"/>
    <n v="109500"/>
    <m/>
    <x v="1"/>
    <x v="1"/>
  </r>
  <r>
    <x v="383"/>
    <x v="383"/>
    <x v="1"/>
    <s v="John Walsh"/>
    <s v="City Solicitor "/>
    <n v="97500"/>
    <m/>
    <m/>
    <m/>
    <m/>
    <n v="97500"/>
    <n v="16000"/>
    <n v="113500"/>
    <m/>
    <x v="1"/>
    <x v="1"/>
  </r>
  <r>
    <x v="383"/>
    <x v="383"/>
    <x v="1"/>
    <s v="Ronan Cregan"/>
    <s v="Direclor of Finance &amp; Resources"/>
    <n v="107500"/>
    <m/>
    <m/>
    <m/>
    <m/>
    <n v="107500"/>
    <n v="14000"/>
    <n v="121500"/>
    <m/>
    <x v="1"/>
    <x v="1"/>
  </r>
  <r>
    <x v="383"/>
    <x v="383"/>
    <x v="1"/>
    <s v="Suzanne Wylle"/>
    <s v="Chief Executive"/>
    <n v="137500"/>
    <m/>
    <m/>
    <m/>
    <m/>
    <n v="137500"/>
    <n v="35000"/>
    <n v="172500"/>
    <m/>
    <x v="2"/>
    <x v="1"/>
  </r>
  <r>
    <x v="384"/>
    <x v="384"/>
    <x v="1"/>
    <s v="Mrs M Quinn"/>
    <s v="Director of Corporate Services_x000a_"/>
    <n v="87500"/>
    <m/>
    <m/>
    <m/>
    <m/>
    <n v="87500"/>
    <n v="13000"/>
    <n v="100500"/>
    <m/>
    <x v="1"/>
    <x v="1"/>
  </r>
  <r>
    <x v="384"/>
    <x v="384"/>
    <x v="1"/>
    <s v="Mr A McPeake"/>
    <s v="Director of Environmental Services_x000a_"/>
    <n v="87500"/>
    <m/>
    <m/>
    <m/>
    <m/>
    <n v="87500"/>
    <n v="13000"/>
    <n v="100500"/>
    <m/>
    <x v="1"/>
    <x v="1"/>
  </r>
  <r>
    <x v="384"/>
    <x v="384"/>
    <x v="1"/>
    <s v="Mr R Baker"/>
    <s v="Director of Leisure and Development_x000a_"/>
    <n v="87500"/>
    <m/>
    <m/>
    <m/>
    <m/>
    <n v="87500"/>
    <n v="16000"/>
    <n v="103500"/>
    <m/>
    <x v="1"/>
    <x v="1"/>
  </r>
  <r>
    <x v="384"/>
    <x v="384"/>
    <x v="1"/>
    <s v="Mr D Jackson"/>
    <s v="Chief Executive_x000a_"/>
    <n v="112500"/>
    <m/>
    <m/>
    <m/>
    <m/>
    <n v="112500"/>
    <n v="19000"/>
    <n v="131500"/>
    <m/>
    <x v="1"/>
    <x v="1"/>
  </r>
  <r>
    <x v="385"/>
    <x v="385"/>
    <x v="1"/>
    <s v="Karen McFarland"/>
    <s v="Director of Health &amp; Community"/>
    <n v="82500"/>
    <m/>
    <m/>
    <m/>
    <m/>
    <n v="82500"/>
    <n v="27000"/>
    <n v="109500"/>
    <m/>
    <x v="1"/>
    <x v="1"/>
  </r>
  <r>
    <x v="385"/>
    <x v="385"/>
    <x v="1"/>
    <s v="John Kelpie"/>
    <s v="Chief Executive"/>
    <n v="112500"/>
    <m/>
    <m/>
    <m/>
    <m/>
    <n v="112500"/>
    <n v="28000"/>
    <n v="140500"/>
    <m/>
    <x v="1"/>
    <x v="1"/>
  </r>
  <r>
    <x v="386"/>
    <x v="386"/>
    <x v="1"/>
    <s v="Brendan Hegarty"/>
    <m/>
    <n v="112211"/>
    <m/>
    <m/>
    <m/>
    <m/>
    <n v="112211"/>
    <n v="44893"/>
    <n v="157104"/>
    <m/>
    <x v="2"/>
    <x v="1"/>
  </r>
  <r>
    <x v="386"/>
    <x v="386"/>
    <x v="1"/>
    <s v="Celine McCartan"/>
    <m/>
    <n v="80226"/>
    <m/>
    <m/>
    <m/>
    <m/>
    <n v="80226"/>
    <n v="381248"/>
    <n v="461474"/>
    <m/>
    <x v="2"/>
    <x v="1"/>
  </r>
  <r>
    <x v="387"/>
    <x v="387"/>
    <x v="1"/>
    <s v="H Moore"/>
    <s v="Director of Enviornmental Services"/>
    <n v="82500"/>
    <m/>
    <m/>
    <m/>
    <m/>
    <n v="82500"/>
    <n v="18000"/>
    <n v="100500"/>
    <m/>
    <x v="1"/>
    <x v="1"/>
  </r>
  <r>
    <x v="387"/>
    <x v="387"/>
    <x v="1"/>
    <s v="S Clarke"/>
    <s v="Director of Service Support*"/>
    <n v="72500"/>
    <m/>
    <m/>
    <m/>
    <m/>
    <n v="72500"/>
    <n v="30000"/>
    <n v="102500"/>
    <m/>
    <x v="1"/>
    <x v="1"/>
  </r>
  <r>
    <x v="387"/>
    <x v="387"/>
    <x v="1"/>
    <s v="D Rogan"/>
    <s v="Director of Service Transformation"/>
    <n v="62500"/>
    <m/>
    <m/>
    <m/>
    <m/>
    <n v="62500"/>
    <n v="69000"/>
    <n v="131500"/>
    <m/>
    <x v="1"/>
    <x v="1"/>
  </r>
  <r>
    <x v="388"/>
    <x v="388"/>
    <x v="1"/>
    <s v="Sandra Cole"/>
    <s v="Director of Finance and Givernance"/>
    <n v="82500"/>
    <m/>
    <m/>
    <m/>
    <m/>
    <n v="82500"/>
    <n v="20000"/>
    <n v="102500"/>
    <m/>
    <x v="1"/>
    <x v="1"/>
  </r>
  <r>
    <x v="388"/>
    <x v="388"/>
    <x v="1"/>
    <s v="Karen Hargan"/>
    <s v="Director of Organisational Design &amp; Community Planning"/>
    <n v="92500"/>
    <m/>
    <m/>
    <m/>
    <m/>
    <n v="92500"/>
    <n v="13000"/>
    <n v="105500"/>
    <m/>
    <x v="1"/>
    <x v="1"/>
  </r>
  <r>
    <x v="388"/>
    <x v="388"/>
    <x v="1"/>
    <s v="Anne Donaghy"/>
    <s v="Chief Executive"/>
    <n v="112500"/>
    <m/>
    <m/>
    <m/>
    <m/>
    <n v="112500"/>
    <n v="17000"/>
    <n v="129500"/>
    <m/>
    <x v="1"/>
    <x v="1"/>
  </r>
  <r>
    <x v="389"/>
    <x v="389"/>
    <x v="1"/>
    <s v="Mark Kelso"/>
    <m/>
    <n v="76000"/>
    <m/>
    <m/>
    <m/>
    <m/>
    <n v="76000"/>
    <n v="28000"/>
    <n v="104000"/>
    <m/>
    <x v="1"/>
    <x v="1"/>
  </r>
  <r>
    <x v="389"/>
    <x v="389"/>
    <x v="1"/>
    <s v="Anthony Tohill"/>
    <m/>
    <n v="112000"/>
    <m/>
    <m/>
    <m/>
    <m/>
    <n v="112000"/>
    <n v="38000"/>
    <n v="150000"/>
    <m/>
    <x v="1"/>
    <x v="1"/>
  </r>
  <r>
    <x v="390"/>
    <x v="390"/>
    <x v="1"/>
    <s v="Michael Lipsett"/>
    <s v=" Direclor of Active Health &amp; Communities"/>
    <n v="82500"/>
    <n v="100"/>
    <m/>
    <m/>
    <m/>
    <n v="82600"/>
    <n v="25000"/>
    <n v="107600"/>
    <m/>
    <x v="1"/>
    <x v="1"/>
  </r>
  <r>
    <x v="390"/>
    <x v="390"/>
    <x v="1"/>
    <s v="Liam Hannaway"/>
    <s v=" Clerk &amp; Chief Executive"/>
    <n v="117500"/>
    <n v="300"/>
    <m/>
    <m/>
    <m/>
    <n v="117800"/>
    <n v="21000"/>
    <n v="138800"/>
    <m/>
    <x v="1"/>
    <x v="1"/>
  </r>
  <r>
    <x v="391"/>
    <x v="391"/>
    <x v="4"/>
    <m/>
    <s v="undisclosed "/>
    <n v="102500"/>
    <m/>
    <m/>
    <m/>
    <m/>
    <n v="102500"/>
    <m/>
    <n v="102500"/>
    <s v="No known pension contributions"/>
    <x v="1"/>
    <x v="1"/>
  </r>
  <r>
    <x v="391"/>
    <x v="391"/>
    <x v="4"/>
    <m/>
    <s v="undisclosed "/>
    <n v="102500"/>
    <m/>
    <m/>
    <m/>
    <m/>
    <n v="102500"/>
    <m/>
    <n v="102500"/>
    <m/>
    <x v="1"/>
    <x v="1"/>
  </r>
  <r>
    <x v="391"/>
    <x v="391"/>
    <x v="4"/>
    <m/>
    <s v="undisclosed "/>
    <n v="102500"/>
    <m/>
    <m/>
    <m/>
    <m/>
    <n v="102500"/>
    <m/>
    <n v="102500"/>
    <m/>
    <x v="1"/>
    <x v="1"/>
  </r>
  <r>
    <x v="391"/>
    <x v="391"/>
    <x v="4"/>
    <m/>
    <s v="undisclosed "/>
    <n v="107500"/>
    <m/>
    <m/>
    <m/>
    <m/>
    <n v="107500"/>
    <m/>
    <n v="107500"/>
    <m/>
    <x v="1"/>
    <x v="1"/>
  </r>
  <r>
    <x v="391"/>
    <x v="391"/>
    <x v="4"/>
    <m/>
    <s v="undisclosed "/>
    <n v="107500"/>
    <m/>
    <m/>
    <m/>
    <m/>
    <n v="107500"/>
    <m/>
    <n v="107500"/>
    <m/>
    <x v="1"/>
    <x v="1"/>
  </r>
  <r>
    <x v="391"/>
    <x v="391"/>
    <x v="4"/>
    <m/>
    <s v="Assistant Chief Executive (Monitoring Officer)"/>
    <n v="86754"/>
    <m/>
    <m/>
    <m/>
    <m/>
    <n v="86754"/>
    <n v="22903"/>
    <n v="109657"/>
    <m/>
    <x v="1"/>
    <x v="1"/>
  </r>
  <r>
    <x v="391"/>
    <x v="391"/>
    <x v="4"/>
    <m/>
    <s v="undisclosed "/>
    <n v="112500"/>
    <m/>
    <m/>
    <m/>
    <m/>
    <n v="112500"/>
    <m/>
    <n v="112500"/>
    <m/>
    <x v="1"/>
    <x v="1"/>
  </r>
  <r>
    <x v="391"/>
    <x v="391"/>
    <x v="4"/>
    <m/>
    <s v="undisclosed "/>
    <n v="112500"/>
    <m/>
    <m/>
    <m/>
    <m/>
    <n v="112500"/>
    <m/>
    <n v="112500"/>
    <m/>
    <x v="1"/>
    <x v="1"/>
  </r>
  <r>
    <x v="391"/>
    <x v="391"/>
    <x v="4"/>
    <m/>
    <s v="undisclosed "/>
    <n v="117500"/>
    <m/>
    <m/>
    <m/>
    <m/>
    <n v="117500"/>
    <m/>
    <n v="117500"/>
    <m/>
    <x v="1"/>
    <x v="1"/>
  </r>
  <r>
    <x v="391"/>
    <x v="391"/>
    <x v="4"/>
    <s v="Gladys Rhodes-White"/>
    <s v="Executive Director (Apr - Oct)"/>
    <n v="135141"/>
    <m/>
    <m/>
    <m/>
    <m/>
    <n v="135141"/>
    <m/>
    <n v="135141"/>
    <m/>
    <x v="1"/>
    <x v="1"/>
  </r>
  <r>
    <x v="391"/>
    <x v="391"/>
    <x v="4"/>
    <m/>
    <s v="undisclosed "/>
    <n v="137500"/>
    <m/>
    <m/>
    <m/>
    <m/>
    <n v="137500"/>
    <m/>
    <n v="137500"/>
    <m/>
    <x v="1"/>
    <x v="1"/>
  </r>
  <r>
    <x v="391"/>
    <x v="391"/>
    <x v="4"/>
    <m/>
    <s v="Managing Director"/>
    <n v="126261"/>
    <m/>
    <m/>
    <m/>
    <m/>
    <n v="126261"/>
    <n v="14156"/>
    <n v="140417"/>
    <m/>
    <x v="1"/>
    <x v="1"/>
  </r>
  <r>
    <x v="391"/>
    <x v="391"/>
    <x v="4"/>
    <m/>
    <s v="Director of Public Health"/>
    <n v="125807"/>
    <m/>
    <m/>
    <m/>
    <m/>
    <n v="125807"/>
    <n v="18091"/>
    <n v="143898"/>
    <m/>
    <x v="1"/>
    <x v="1"/>
  </r>
  <r>
    <x v="391"/>
    <x v="391"/>
    <x v="4"/>
    <s v="Gillian Quinton"/>
    <s v="Managing Director (Apr - Dec)"/>
    <n v="116761"/>
    <m/>
    <m/>
    <m/>
    <m/>
    <n v="116761"/>
    <n v="30825"/>
    <n v="147586"/>
    <s v="Non senior employee, figure excluding pensions"/>
    <x v="1"/>
    <x v="1"/>
  </r>
  <r>
    <x v="391"/>
    <x v="391"/>
    <x v="4"/>
    <s v="Richard Ambrose"/>
    <s v="Director of Finance and Procurement (s151 Officer)"/>
    <n v="120044"/>
    <m/>
    <m/>
    <m/>
    <m/>
    <n v="120044"/>
    <n v="31692"/>
    <n v="151736"/>
    <m/>
    <x v="2"/>
    <x v="1"/>
  </r>
  <r>
    <x v="391"/>
    <x v="391"/>
    <x v="4"/>
    <m/>
    <s v="undisclosed "/>
    <n v="162500"/>
    <m/>
    <m/>
    <m/>
    <m/>
    <n v="162500"/>
    <m/>
    <n v="162500"/>
    <s v="Non senior employee, figure excluding pensions"/>
    <x v="2"/>
    <x v="1"/>
  </r>
  <r>
    <x v="391"/>
    <x v="391"/>
    <x v="4"/>
    <s v="Sheila Norris"/>
    <s v="Executive Director (Apr - Oct)"/>
    <n v="135000"/>
    <m/>
    <m/>
    <m/>
    <m/>
    <n v="135000"/>
    <n v="35640"/>
    <n v="170640"/>
    <s v="Non senior employee, figure excluding pensions"/>
    <x v="2"/>
    <x v="1"/>
  </r>
  <r>
    <x v="391"/>
    <x v="391"/>
    <x v="4"/>
    <s v="Rachael Shimmin"/>
    <s v="Chief Executive"/>
    <n v="199484"/>
    <m/>
    <m/>
    <m/>
    <m/>
    <n v="199484"/>
    <n v="52664"/>
    <n v="252148"/>
    <s v="Non senior employee, figure excluding pensions"/>
    <x v="2"/>
    <x v="1"/>
  </r>
  <r>
    <x v="392"/>
    <x v="392"/>
    <x v="2"/>
    <m/>
    <s v="undisclosed "/>
    <n v="102500"/>
    <m/>
    <m/>
    <m/>
    <m/>
    <n v="102500"/>
    <m/>
    <n v="102500"/>
    <m/>
    <x v="1"/>
    <x v="1"/>
  </r>
  <r>
    <x v="392"/>
    <x v="392"/>
    <x v="2"/>
    <m/>
    <s v="undisclosed "/>
    <n v="107500"/>
    <m/>
    <m/>
    <m/>
    <m/>
    <n v="107500"/>
    <m/>
    <n v="107500"/>
    <m/>
    <x v="1"/>
    <x v="1"/>
  </r>
  <r>
    <x v="392"/>
    <x v="392"/>
    <x v="2"/>
    <m/>
    <s v="Director: Corporate and Customer Services"/>
    <n v="97628"/>
    <m/>
    <m/>
    <m/>
    <m/>
    <n v="97628"/>
    <n v="16968"/>
    <n v="114596"/>
    <m/>
    <x v="1"/>
    <x v="1"/>
  </r>
  <r>
    <x v="392"/>
    <x v="392"/>
    <x v="2"/>
    <m/>
    <s v="Director: Public Health"/>
    <n v="101946"/>
    <m/>
    <m/>
    <m/>
    <m/>
    <n v="101946"/>
    <n v="13952"/>
    <n v="115898"/>
    <m/>
    <x v="1"/>
    <x v="1"/>
  </r>
  <r>
    <x v="392"/>
    <x v="392"/>
    <x v="2"/>
    <m/>
    <s v="undisclosed "/>
    <n v="122500"/>
    <m/>
    <m/>
    <m/>
    <m/>
    <n v="122500"/>
    <m/>
    <n v="122500"/>
    <m/>
    <x v="1"/>
    <x v="1"/>
  </r>
  <r>
    <x v="392"/>
    <x v="392"/>
    <x v="2"/>
    <m/>
    <s v="Monitoring Officer"/>
    <n v="110821"/>
    <m/>
    <m/>
    <m/>
    <m/>
    <n v="110821"/>
    <n v="24029"/>
    <n v="134850"/>
    <m/>
    <x v="1"/>
    <x v="1"/>
  </r>
  <r>
    <x v="392"/>
    <x v="392"/>
    <x v="2"/>
    <m/>
    <s v="Executive Director: Place and Economy"/>
    <n v="132240"/>
    <m/>
    <m/>
    <m/>
    <m/>
    <n v="132240"/>
    <n v="23142"/>
    <n v="155382"/>
    <m/>
    <x v="2"/>
    <x v="1"/>
  </r>
  <r>
    <x v="392"/>
    <x v="392"/>
    <x v="2"/>
    <m/>
    <s v="undisclosed "/>
    <n v="157500"/>
    <m/>
    <m/>
    <m/>
    <m/>
    <n v="157500"/>
    <m/>
    <n v="157500"/>
    <m/>
    <x v="2"/>
    <x v="1"/>
  </r>
  <r>
    <x v="392"/>
    <x v="392"/>
    <x v="2"/>
    <m/>
    <s v="Deputy Chief Executive and Chief Finance Officer"/>
    <n v="143925"/>
    <m/>
    <m/>
    <m/>
    <m/>
    <n v="143925"/>
    <n v="24841"/>
    <n v="168766"/>
    <m/>
    <x v="2"/>
    <x v="1"/>
  </r>
  <r>
    <x v="392"/>
    <x v="392"/>
    <x v="2"/>
    <m/>
    <s v="Executive Director: People and Communities"/>
    <n v="144713"/>
    <m/>
    <m/>
    <m/>
    <m/>
    <n v="144713"/>
    <n v="24759"/>
    <n v="169472"/>
    <m/>
    <x v="2"/>
    <x v="1"/>
  </r>
  <r>
    <x v="392"/>
    <x v="392"/>
    <x v="2"/>
    <s v="(G Beasley)"/>
    <s v="Chief Executive (G Beasley)"/>
    <n v="176472"/>
    <m/>
    <m/>
    <m/>
    <m/>
    <n v="176472"/>
    <n v="28692"/>
    <n v="205164"/>
    <m/>
    <x v="2"/>
    <x v="1"/>
  </r>
  <r>
    <x v="393"/>
    <x v="393"/>
    <x v="6"/>
    <s v="Julie Crellin"/>
    <s v="Assistant Director - Finance (Chief Finance Officer)"/>
    <n v="93645"/>
    <m/>
    <m/>
    <m/>
    <m/>
    <n v="93645"/>
    <n v="13953"/>
    <n v="107598"/>
    <m/>
    <x v="1"/>
    <x v="1"/>
  </r>
  <r>
    <x v="393"/>
    <x v="393"/>
    <x v="6"/>
    <s v="Colin Cox"/>
    <s v="Assistant Director - Health &amp; Wellbeing (Director of Public Health)"/>
    <n v="98848"/>
    <m/>
    <m/>
    <m/>
    <m/>
    <n v="98848"/>
    <n v="14214"/>
    <n v="113062"/>
    <s v="No known pension contributions"/>
    <x v="1"/>
    <x v="1"/>
  </r>
  <r>
    <x v="393"/>
    <x v="393"/>
    <x v="6"/>
    <m/>
    <s v="undisclosed "/>
    <n v="117500"/>
    <m/>
    <m/>
    <m/>
    <m/>
    <n v="117500"/>
    <m/>
    <n v="117500"/>
    <s v="No known pension contributions"/>
    <x v="1"/>
    <x v="1"/>
  </r>
  <r>
    <x v="393"/>
    <x v="393"/>
    <x v="6"/>
    <s v="Dominic Donnini"/>
    <s v="Corporate Director - Economy &amp; Highways Services"/>
    <n v="127513"/>
    <m/>
    <m/>
    <m/>
    <m/>
    <n v="127513"/>
    <n v="18999"/>
    <n v="146512"/>
    <m/>
    <x v="1"/>
    <x v="1"/>
  </r>
  <r>
    <x v="393"/>
    <x v="393"/>
    <x v="6"/>
    <s v="John Macilwraith"/>
    <s v="Corporate Director - Children &amp; Families Services"/>
    <n v="127513"/>
    <m/>
    <m/>
    <m/>
    <m/>
    <n v="127513"/>
    <n v="18999"/>
    <n v="146512"/>
    <m/>
    <x v="1"/>
    <x v="1"/>
  </r>
  <r>
    <x v="393"/>
    <x v="393"/>
    <x v="6"/>
    <s v="Dawn Roberts"/>
    <s v="Corporate Director - Resources &amp; Transformation"/>
    <n v="127513"/>
    <m/>
    <m/>
    <m/>
    <m/>
    <n v="127513"/>
    <n v="18999"/>
    <n v="146512"/>
    <s v="No known pension contributions"/>
    <x v="1"/>
    <x v="1"/>
  </r>
  <r>
    <x v="393"/>
    <x v="393"/>
    <x v="6"/>
    <s v="Brenda Smith"/>
    <s v=" Corporate Director - Health, Care and Community Services "/>
    <n v="127513"/>
    <m/>
    <m/>
    <m/>
    <m/>
    <n v="127513"/>
    <n v="18999"/>
    <n v="146512"/>
    <m/>
    <x v="1"/>
    <x v="1"/>
  </r>
  <r>
    <x v="393"/>
    <x v="393"/>
    <x v="6"/>
    <s v="Katherine Fairclough"/>
    <s v="Chief Executive"/>
    <n v="142814"/>
    <m/>
    <m/>
    <m/>
    <m/>
    <n v="142814"/>
    <n v="21279"/>
    <n v="164093"/>
    <m/>
    <x v="2"/>
    <x v="1"/>
  </r>
  <r>
    <x v="394"/>
    <x v="394"/>
    <x v="0"/>
    <m/>
    <s v="Director  of  Public  Health"/>
    <n v="87878"/>
    <m/>
    <m/>
    <m/>
    <m/>
    <n v="87878"/>
    <n v="12637"/>
    <n v="100515"/>
    <m/>
    <x v="1"/>
    <x v="1"/>
  </r>
  <r>
    <x v="394"/>
    <x v="394"/>
    <x v="0"/>
    <m/>
    <s v="Strategic  Director  of_x000a_Corporate Resources"/>
    <n v="70069"/>
    <m/>
    <m/>
    <n v="22732"/>
    <m/>
    <n v="92801"/>
    <n v="13755"/>
    <n v="106556"/>
    <m/>
    <x v="1"/>
    <x v="1"/>
  </r>
  <r>
    <x v="394"/>
    <x v="394"/>
    <x v="0"/>
    <m/>
    <s v="Assistant Chief Executive"/>
    <n v="58133"/>
    <m/>
    <m/>
    <n v="44676"/>
    <m/>
    <n v="102809"/>
    <n v="11107"/>
    <n v="113916"/>
    <m/>
    <x v="1"/>
    <x v="1"/>
  </r>
  <r>
    <x v="394"/>
    <x v="394"/>
    <x v="0"/>
    <m/>
    <s v="Director  of  Finance  and_x000a_ICT"/>
    <n v="95082"/>
    <m/>
    <m/>
    <m/>
    <m/>
    <n v="95082"/>
    <n v="19016"/>
    <n v="114098"/>
    <m/>
    <x v="1"/>
    <x v="1"/>
  </r>
  <r>
    <x v="394"/>
    <x v="394"/>
    <x v="0"/>
    <m/>
    <s v="Strategic  Director  of Economy,  Transport  &amp;_x000a_Environment"/>
    <n v="120810"/>
    <m/>
    <m/>
    <m/>
    <n v="1317"/>
    <n v="122127"/>
    <m/>
    <n v="122127"/>
    <m/>
    <x v="1"/>
    <x v="1"/>
  </r>
  <r>
    <x v="394"/>
    <x v="394"/>
    <x v="0"/>
    <m/>
    <s v="Strategic  Director  of  Adult_x000a_Care"/>
    <n v="121285"/>
    <m/>
    <m/>
    <m/>
    <n v="5000"/>
    <n v="126285"/>
    <m/>
    <n v="126285"/>
    <m/>
    <x v="1"/>
    <x v="1"/>
  </r>
  <r>
    <x v="394"/>
    <x v="394"/>
    <x v="0"/>
    <m/>
    <s v="Strategic  Director  of_x000a_Children's  Services"/>
    <n v="113361"/>
    <m/>
    <m/>
    <m/>
    <m/>
    <n v="113361"/>
    <n v="22672"/>
    <n v="136033"/>
    <m/>
    <x v="1"/>
    <x v="1"/>
  </r>
  <r>
    <x v="394"/>
    <x v="394"/>
    <x v="0"/>
    <m/>
    <s v="Chief Executive"/>
    <n v="50468"/>
    <m/>
    <m/>
    <n v="124694"/>
    <m/>
    <n v="175162"/>
    <m/>
    <n v="175162"/>
    <m/>
    <x v="2"/>
    <x v="1"/>
  </r>
  <r>
    <x v="395"/>
    <x v="395"/>
    <x v="9"/>
    <m/>
    <s v="Head of Digital Transformation and Business Support"/>
    <n v="88443"/>
    <m/>
    <m/>
    <m/>
    <m/>
    <n v="88443"/>
    <n v="13355"/>
    <n v="101798"/>
    <m/>
    <x v="1"/>
    <x v="1"/>
  </r>
  <r>
    <x v="395"/>
    <x v="395"/>
    <x v="9"/>
    <m/>
    <s v="undisclosed "/>
    <n v="102500"/>
    <m/>
    <m/>
    <m/>
    <m/>
    <n v="102500"/>
    <m/>
    <n v="102500"/>
    <m/>
    <x v="1"/>
    <x v="1"/>
  </r>
  <r>
    <x v="395"/>
    <x v="395"/>
    <x v="9"/>
    <m/>
    <s v="Head of Organisational Development"/>
    <n v="90361"/>
    <m/>
    <m/>
    <m/>
    <m/>
    <n v="90361"/>
    <n v="13644"/>
    <n v="104005"/>
    <m/>
    <x v="1"/>
    <x v="1"/>
  </r>
  <r>
    <x v="395"/>
    <x v="395"/>
    <x v="9"/>
    <m/>
    <s v="County Treasurer"/>
    <n v="107110"/>
    <m/>
    <m/>
    <m/>
    <m/>
    <n v="107110"/>
    <n v="16174"/>
    <n v="123284"/>
    <s v="Non senior employee, figure excluding pensions"/>
    <x v="1"/>
    <x v="1"/>
  </r>
  <r>
    <x v="395"/>
    <x v="395"/>
    <x v="9"/>
    <m/>
    <s v="County Solicitor"/>
    <n v="112291"/>
    <m/>
    <m/>
    <m/>
    <m/>
    <n v="112291"/>
    <n v="16174"/>
    <n v="128465"/>
    <m/>
    <x v="1"/>
    <x v="1"/>
  </r>
  <r>
    <x v="395"/>
    <x v="395"/>
    <x v="9"/>
    <m/>
    <s v="Chief Officer for Adult Care and Health"/>
    <n v="132608"/>
    <m/>
    <m/>
    <m/>
    <m/>
    <n v="132608"/>
    <n v="20024"/>
    <n v="152632"/>
    <m/>
    <x v="2"/>
    <x v="1"/>
  </r>
  <r>
    <x v="395"/>
    <x v="395"/>
    <x v="9"/>
    <m/>
    <s v="Chief Executive"/>
    <n v="149995"/>
    <m/>
    <m/>
    <m/>
    <m/>
    <n v="149995"/>
    <n v="22649"/>
    <n v="172644"/>
    <m/>
    <x v="2"/>
    <x v="1"/>
  </r>
  <r>
    <x v="395"/>
    <x v="395"/>
    <x v="9"/>
    <m/>
    <s v="Chief Officer for Communities, Public Health, Environment and Prosperity"/>
    <n v="158753"/>
    <n v="7"/>
    <m/>
    <m/>
    <m/>
    <n v="158760"/>
    <n v="22702"/>
    <n v="181462"/>
    <m/>
    <x v="2"/>
    <x v="1"/>
  </r>
  <r>
    <x v="396"/>
    <x v="396"/>
    <x v="9"/>
    <m/>
    <s v="undisclosed "/>
    <n v="102500"/>
    <m/>
    <m/>
    <m/>
    <m/>
    <n v="102500"/>
    <m/>
    <n v="102500"/>
    <m/>
    <x v="1"/>
    <x v="1"/>
  </r>
  <r>
    <x v="396"/>
    <x v="396"/>
    <x v="9"/>
    <m/>
    <s v="undisclosed "/>
    <n v="102500"/>
    <m/>
    <m/>
    <m/>
    <m/>
    <n v="102500"/>
    <m/>
    <n v="102500"/>
    <m/>
    <x v="1"/>
    <x v="1"/>
  </r>
  <r>
    <x v="396"/>
    <x v="396"/>
    <x v="9"/>
    <m/>
    <s v="undisclosed "/>
    <n v="102500"/>
    <m/>
    <m/>
    <m/>
    <m/>
    <n v="102500"/>
    <m/>
    <n v="102500"/>
    <m/>
    <x v="1"/>
    <x v="1"/>
  </r>
  <r>
    <x v="396"/>
    <x v="396"/>
    <x v="9"/>
    <m/>
    <s v="undisclosed "/>
    <n v="102500"/>
    <m/>
    <m/>
    <m/>
    <m/>
    <n v="102500"/>
    <m/>
    <n v="102500"/>
    <m/>
    <x v="1"/>
    <x v="1"/>
  </r>
  <r>
    <x v="396"/>
    <x v="396"/>
    <x v="9"/>
    <m/>
    <s v="undisclosed "/>
    <n v="102500"/>
    <m/>
    <m/>
    <m/>
    <m/>
    <n v="102500"/>
    <m/>
    <n v="102500"/>
    <m/>
    <x v="1"/>
    <x v="1"/>
  </r>
  <r>
    <x v="396"/>
    <x v="396"/>
    <x v="9"/>
    <m/>
    <s v="undisclosed "/>
    <n v="107500"/>
    <m/>
    <m/>
    <m/>
    <m/>
    <n v="107500"/>
    <m/>
    <n v="107500"/>
    <m/>
    <x v="1"/>
    <x v="1"/>
  </r>
  <r>
    <x v="396"/>
    <x v="396"/>
    <x v="9"/>
    <m/>
    <s v="undisclosed "/>
    <n v="107500"/>
    <m/>
    <m/>
    <m/>
    <m/>
    <n v="107500"/>
    <m/>
    <n v="107500"/>
    <s v="Non senior employee, figure excluding pensions"/>
    <x v="1"/>
    <x v="1"/>
  </r>
  <r>
    <x v="396"/>
    <x v="396"/>
    <x v="9"/>
    <m/>
    <s v="undisclosed "/>
    <n v="107500"/>
    <m/>
    <m/>
    <m/>
    <m/>
    <n v="107500"/>
    <m/>
    <n v="107500"/>
    <s v="Non senior employee, figure excluding pensions"/>
    <x v="1"/>
    <x v="1"/>
  </r>
  <r>
    <x v="396"/>
    <x v="396"/>
    <x v="9"/>
    <m/>
    <s v="undisclosed "/>
    <n v="107500"/>
    <m/>
    <m/>
    <m/>
    <m/>
    <n v="107500"/>
    <m/>
    <n v="107500"/>
    <s v="Non senior employee, figure excluding pensions"/>
    <x v="1"/>
    <x v="1"/>
  </r>
  <r>
    <x v="396"/>
    <x v="396"/>
    <x v="9"/>
    <m/>
    <s v="Director of Dorset Waste Partnership"/>
    <n v="89000"/>
    <m/>
    <m/>
    <m/>
    <m/>
    <n v="89000"/>
    <n v="19000"/>
    <n v="108000"/>
    <s v="Non senior employee, figure excluding pensions"/>
    <x v="1"/>
    <x v="1"/>
  </r>
  <r>
    <x v="396"/>
    <x v="396"/>
    <x v="9"/>
    <m/>
    <s v="undisclosed "/>
    <n v="112500"/>
    <m/>
    <m/>
    <m/>
    <m/>
    <n v="112500"/>
    <m/>
    <n v="112500"/>
    <m/>
    <x v="1"/>
    <x v="1"/>
  </r>
  <r>
    <x v="396"/>
    <x v="396"/>
    <x v="9"/>
    <m/>
    <s v="Assistant Director of Public Health"/>
    <n v="109000"/>
    <m/>
    <m/>
    <m/>
    <m/>
    <n v="109000"/>
    <n v="15000"/>
    <n v="124000"/>
    <m/>
    <x v="1"/>
    <x v="1"/>
  </r>
  <r>
    <x v="396"/>
    <x v="396"/>
    <x v="9"/>
    <m/>
    <s v="Director of Public Health"/>
    <n v="121000"/>
    <m/>
    <m/>
    <m/>
    <m/>
    <n v="121000"/>
    <n v="26000"/>
    <n v="147000"/>
    <m/>
    <x v="1"/>
    <x v="1"/>
  </r>
  <r>
    <x v="396"/>
    <x v="396"/>
    <x v="9"/>
    <m/>
    <s v="Director for Environment &amp; Economy"/>
    <n v="123000"/>
    <m/>
    <m/>
    <m/>
    <m/>
    <n v="123000"/>
    <n v="27000"/>
    <n v="150000"/>
    <m/>
    <x v="1"/>
    <x v="1"/>
  </r>
  <r>
    <x v="396"/>
    <x v="396"/>
    <x v="9"/>
    <m/>
    <s v="Chief Executive"/>
    <n v="155000"/>
    <m/>
    <m/>
    <m/>
    <m/>
    <n v="155000"/>
    <n v="33000"/>
    <n v="188000"/>
    <m/>
    <x v="2"/>
    <x v="1"/>
  </r>
  <r>
    <x v="397"/>
    <x v="397"/>
    <x v="4"/>
    <m/>
    <s v="undisclosed "/>
    <n v="102500"/>
    <m/>
    <m/>
    <m/>
    <m/>
    <n v="102500"/>
    <m/>
    <n v="102500"/>
    <m/>
    <x v="1"/>
    <x v="1"/>
  </r>
  <r>
    <x v="397"/>
    <x v="397"/>
    <x v="4"/>
    <m/>
    <s v="undisclosed "/>
    <n v="107500"/>
    <m/>
    <m/>
    <m/>
    <m/>
    <n v="107500"/>
    <m/>
    <n v="107500"/>
    <m/>
    <x v="1"/>
    <x v="1"/>
  </r>
  <r>
    <x v="397"/>
    <x v="397"/>
    <x v="4"/>
    <m/>
    <s v="undisclosed "/>
    <n v="112500"/>
    <m/>
    <m/>
    <m/>
    <m/>
    <n v="112500"/>
    <m/>
    <n v="112500"/>
    <m/>
    <x v="1"/>
    <x v="1"/>
  </r>
  <r>
    <x v="397"/>
    <x v="397"/>
    <x v="4"/>
    <m/>
    <s v="Assistant Chief Executive"/>
    <n v="102199"/>
    <m/>
    <m/>
    <m/>
    <m/>
    <n v="102199"/>
    <n v="18242"/>
    <n v="120441"/>
    <m/>
    <x v="1"/>
    <x v="1"/>
  </r>
  <r>
    <x v="397"/>
    <x v="397"/>
    <x v="4"/>
    <m/>
    <s v="Director of Public Health"/>
    <n v="106201"/>
    <m/>
    <m/>
    <m/>
    <n v="5031"/>
    <n v="111232"/>
    <n v="15991"/>
    <n v="127223"/>
    <m/>
    <x v="1"/>
    <x v="1"/>
  </r>
  <r>
    <x v="397"/>
    <x v="397"/>
    <x v="4"/>
    <m/>
    <s v="undisclosed "/>
    <n v="157500"/>
    <m/>
    <m/>
    <m/>
    <m/>
    <n v="157500"/>
    <m/>
    <n v="157500"/>
    <m/>
    <x v="2"/>
    <x v="1"/>
  </r>
  <r>
    <x v="397"/>
    <x v="397"/>
    <x v="4"/>
    <m/>
    <s v="Chief Operating Officer "/>
    <n v="142217"/>
    <m/>
    <m/>
    <m/>
    <m/>
    <n v="142217"/>
    <n v="25386"/>
    <n v="167603"/>
    <m/>
    <x v="2"/>
    <x v="1"/>
  </r>
  <r>
    <x v="397"/>
    <x v="397"/>
    <x v="4"/>
    <m/>
    <s v="Director of Communities, Economy &amp; Transport."/>
    <n v="139301"/>
    <n v="4070"/>
    <m/>
    <m/>
    <m/>
    <n v="143371"/>
    <n v="25386"/>
    <n v="168757"/>
    <m/>
    <x v="2"/>
    <x v="1"/>
  </r>
  <r>
    <x v="397"/>
    <x v="397"/>
    <x v="4"/>
    <m/>
    <s v="Director of Children’s Services "/>
    <n v="142217"/>
    <n v="351"/>
    <m/>
    <m/>
    <n v="7040"/>
    <n v="149608"/>
    <n v="26642"/>
    <n v="176250"/>
    <m/>
    <x v="2"/>
    <x v="1"/>
  </r>
  <r>
    <x v="397"/>
    <x v="397"/>
    <x v="4"/>
    <m/>
    <s v="Director of Adult Social Care &amp; Health"/>
    <n v="142217"/>
    <n v="5187"/>
    <m/>
    <m/>
    <n v="10561"/>
    <n v="157965"/>
    <n v="27271"/>
    <n v="185236"/>
    <m/>
    <x v="2"/>
    <x v="1"/>
  </r>
  <r>
    <x v="397"/>
    <x v="397"/>
    <x v="4"/>
    <m/>
    <s v="Chief Executive - Becky Shaw"/>
    <n v="190693"/>
    <m/>
    <m/>
    <m/>
    <m/>
    <n v="190693"/>
    <n v="34039"/>
    <n v="224732"/>
    <m/>
    <x v="2"/>
    <x v="1"/>
  </r>
  <r>
    <x v="398"/>
    <x v="398"/>
    <x v="2"/>
    <m/>
    <s v="undisclosed "/>
    <n v="102500"/>
    <m/>
    <m/>
    <m/>
    <m/>
    <n v="102500"/>
    <m/>
    <n v="102500"/>
    <m/>
    <x v="1"/>
    <x v="1"/>
  </r>
  <r>
    <x v="398"/>
    <x v="398"/>
    <x v="2"/>
    <m/>
    <s v="undisclosed "/>
    <n v="102500"/>
    <m/>
    <m/>
    <m/>
    <m/>
    <n v="102500"/>
    <m/>
    <n v="102500"/>
    <m/>
    <x v="1"/>
    <x v="1"/>
  </r>
  <r>
    <x v="398"/>
    <x v="398"/>
    <x v="2"/>
    <m/>
    <s v="undisclosed "/>
    <n v="102500"/>
    <m/>
    <m/>
    <m/>
    <m/>
    <n v="102500"/>
    <m/>
    <n v="102500"/>
    <m/>
    <x v="1"/>
    <x v="1"/>
  </r>
  <r>
    <x v="398"/>
    <x v="398"/>
    <x v="2"/>
    <m/>
    <s v="undisclosed "/>
    <n v="102500"/>
    <m/>
    <m/>
    <m/>
    <m/>
    <n v="102500"/>
    <m/>
    <n v="102500"/>
    <m/>
    <x v="1"/>
    <x v="1"/>
  </r>
  <r>
    <x v="398"/>
    <x v="398"/>
    <x v="2"/>
    <m/>
    <s v="undisclosed "/>
    <n v="102500"/>
    <m/>
    <m/>
    <m/>
    <m/>
    <n v="102500"/>
    <m/>
    <n v="102500"/>
    <m/>
    <x v="1"/>
    <x v="1"/>
  </r>
  <r>
    <x v="398"/>
    <x v="398"/>
    <x v="2"/>
    <m/>
    <s v="undisclosed "/>
    <n v="102500"/>
    <m/>
    <m/>
    <m/>
    <m/>
    <n v="102500"/>
    <m/>
    <n v="102500"/>
    <m/>
    <x v="1"/>
    <x v="1"/>
  </r>
  <r>
    <x v="398"/>
    <x v="398"/>
    <x v="2"/>
    <m/>
    <s v="undisclosed "/>
    <n v="102500"/>
    <m/>
    <m/>
    <m/>
    <m/>
    <n v="102500"/>
    <m/>
    <n v="102500"/>
    <s v="Non senior employee, figure excluding pensions"/>
    <x v="1"/>
    <x v="1"/>
  </r>
  <r>
    <x v="398"/>
    <x v="398"/>
    <x v="2"/>
    <m/>
    <s v="undisclosed "/>
    <n v="102500"/>
    <m/>
    <m/>
    <m/>
    <m/>
    <n v="102500"/>
    <m/>
    <n v="102500"/>
    <m/>
    <x v="1"/>
    <x v="1"/>
  </r>
  <r>
    <x v="398"/>
    <x v="398"/>
    <x v="2"/>
    <m/>
    <s v="undisclosed "/>
    <n v="102500"/>
    <m/>
    <m/>
    <m/>
    <m/>
    <n v="102500"/>
    <m/>
    <n v="102500"/>
    <s v="Non senior employee, figure excluding pensions"/>
    <x v="1"/>
    <x v="1"/>
  </r>
  <r>
    <x v="398"/>
    <x v="398"/>
    <x v="2"/>
    <m/>
    <s v="undisclosed "/>
    <n v="102500"/>
    <m/>
    <m/>
    <m/>
    <m/>
    <n v="102500"/>
    <m/>
    <n v="102500"/>
    <s v="Non senior employee, figure excluding pensions"/>
    <x v="1"/>
    <x v="1"/>
  </r>
  <r>
    <x v="398"/>
    <x v="398"/>
    <x v="2"/>
    <m/>
    <s v="undisclosed "/>
    <n v="102500"/>
    <m/>
    <m/>
    <m/>
    <m/>
    <n v="102500"/>
    <m/>
    <n v="102500"/>
    <s v="Non senior employee, figure excluding pensions"/>
    <x v="1"/>
    <x v="1"/>
  </r>
  <r>
    <x v="398"/>
    <x v="398"/>
    <x v="2"/>
    <m/>
    <s v="undisclosed "/>
    <n v="107500"/>
    <m/>
    <m/>
    <m/>
    <m/>
    <n v="107500"/>
    <m/>
    <n v="107500"/>
    <s v="Non senior employee, figure excluding pensions"/>
    <x v="1"/>
    <x v="1"/>
  </r>
  <r>
    <x v="398"/>
    <x v="398"/>
    <x v="2"/>
    <m/>
    <s v="undisclosed "/>
    <n v="107500"/>
    <m/>
    <m/>
    <m/>
    <m/>
    <n v="107500"/>
    <m/>
    <n v="107500"/>
    <s v="Non senior employee, figure excluding pensions"/>
    <x v="1"/>
    <x v="1"/>
  </r>
  <r>
    <x v="398"/>
    <x v="398"/>
    <x v="2"/>
    <m/>
    <s v="undisclosed "/>
    <n v="107500"/>
    <m/>
    <m/>
    <m/>
    <m/>
    <n v="107500"/>
    <m/>
    <n v="107500"/>
    <s v="Non senior employee, figure excluding pensions"/>
    <x v="1"/>
    <x v="1"/>
  </r>
  <r>
    <x v="398"/>
    <x v="398"/>
    <x v="2"/>
    <m/>
    <s v="undisclosed "/>
    <n v="107500"/>
    <m/>
    <m/>
    <m/>
    <m/>
    <n v="107500"/>
    <m/>
    <n v="107500"/>
    <s v="Non senior employee, figure excluding pensions"/>
    <x v="1"/>
    <x v="1"/>
  </r>
  <r>
    <x v="398"/>
    <x v="398"/>
    <x v="2"/>
    <m/>
    <s v="undisclosed "/>
    <n v="112500"/>
    <m/>
    <m/>
    <m/>
    <m/>
    <n v="112500"/>
    <m/>
    <n v="112500"/>
    <s v="Non senior employee, figure excluding pensions"/>
    <x v="1"/>
    <x v="1"/>
  </r>
  <r>
    <x v="398"/>
    <x v="398"/>
    <x v="2"/>
    <m/>
    <s v="undisclosed "/>
    <n v="112500"/>
    <m/>
    <m/>
    <m/>
    <m/>
    <n v="112500"/>
    <m/>
    <n v="112500"/>
    <s v="Non senior employee, figure excluding pensions"/>
    <x v="1"/>
    <x v="1"/>
  </r>
  <r>
    <x v="398"/>
    <x v="398"/>
    <x v="2"/>
    <m/>
    <s v="undisclosed "/>
    <n v="112500"/>
    <m/>
    <m/>
    <m/>
    <m/>
    <n v="112500"/>
    <m/>
    <n v="112500"/>
    <s v="Non senior employee, figure excluding pensions"/>
    <x v="1"/>
    <x v="1"/>
  </r>
  <r>
    <x v="398"/>
    <x v="398"/>
    <x v="2"/>
    <m/>
    <s v="undisclosed "/>
    <n v="112500"/>
    <m/>
    <m/>
    <m/>
    <m/>
    <n v="112500"/>
    <m/>
    <n v="112500"/>
    <s v="Non senior employee, figure excluding pensions"/>
    <x v="1"/>
    <x v="1"/>
  </r>
  <r>
    <x v="398"/>
    <x v="398"/>
    <x v="2"/>
    <m/>
    <s v="undisclosed "/>
    <n v="112500"/>
    <m/>
    <m/>
    <m/>
    <m/>
    <n v="112500"/>
    <m/>
    <n v="112500"/>
    <s v="Non senior employee, figure excluding pensions"/>
    <x v="1"/>
    <x v="1"/>
  </r>
  <r>
    <x v="398"/>
    <x v="398"/>
    <x v="2"/>
    <m/>
    <s v="undisclosed "/>
    <n v="112500"/>
    <m/>
    <m/>
    <m/>
    <m/>
    <n v="112500"/>
    <m/>
    <n v="112500"/>
    <s v="Non senior employee, figure excluding pensions"/>
    <x v="1"/>
    <x v="1"/>
  </r>
  <r>
    <x v="398"/>
    <x v="398"/>
    <x v="2"/>
    <m/>
    <s v="undisclosed "/>
    <n v="112500"/>
    <m/>
    <m/>
    <m/>
    <m/>
    <n v="112500"/>
    <m/>
    <n v="112500"/>
    <s v="Non senior employee, figure excluding pensions"/>
    <x v="1"/>
    <x v="1"/>
  </r>
  <r>
    <x v="398"/>
    <x v="398"/>
    <x v="2"/>
    <m/>
    <s v="undisclosed "/>
    <n v="112500"/>
    <m/>
    <m/>
    <m/>
    <m/>
    <n v="112500"/>
    <m/>
    <n v="112500"/>
    <s v="Non senior employee, figure excluding pensions"/>
    <x v="1"/>
    <x v="1"/>
  </r>
  <r>
    <x v="398"/>
    <x v="398"/>
    <x v="2"/>
    <m/>
    <s v="undisclosed "/>
    <n v="117500"/>
    <m/>
    <m/>
    <m/>
    <m/>
    <n v="117500"/>
    <m/>
    <n v="117500"/>
    <s v="Non senior employee, figure excluding pensions"/>
    <x v="1"/>
    <x v="1"/>
  </r>
  <r>
    <x v="398"/>
    <x v="398"/>
    <x v="2"/>
    <m/>
    <s v="Director, Legal and Assurance"/>
    <n v="102500"/>
    <m/>
    <m/>
    <m/>
    <m/>
    <n v="102500"/>
    <n v="16100"/>
    <n v="118600"/>
    <s v="Non senior employee, figure excluding pensions"/>
    <x v="1"/>
    <x v="1"/>
  </r>
  <r>
    <x v="398"/>
    <x v="398"/>
    <x v="2"/>
    <m/>
    <s v="undisclosed "/>
    <n v="122500"/>
    <m/>
    <m/>
    <m/>
    <m/>
    <n v="122500"/>
    <m/>
    <n v="122500"/>
    <s v="Non senior employee, figure excluding pensions"/>
    <x v="1"/>
    <x v="1"/>
  </r>
  <r>
    <x v="398"/>
    <x v="398"/>
    <x v="2"/>
    <m/>
    <s v="undisclosed "/>
    <n v="122500"/>
    <m/>
    <m/>
    <m/>
    <m/>
    <n v="122500"/>
    <m/>
    <n v="122500"/>
    <s v="Non senior employee, figure excluding pensions"/>
    <x v="1"/>
    <x v="1"/>
  </r>
  <r>
    <x v="398"/>
    <x v="398"/>
    <x v="2"/>
    <m/>
    <s v="undisclosed "/>
    <n v="127500"/>
    <m/>
    <m/>
    <m/>
    <m/>
    <n v="127500"/>
    <m/>
    <n v="127500"/>
    <s v="Non senior employee, figure excluding pensions"/>
    <x v="1"/>
    <x v="1"/>
  </r>
  <r>
    <x v="398"/>
    <x v="398"/>
    <x v="2"/>
    <m/>
    <s v="undisclosed "/>
    <n v="127500"/>
    <m/>
    <m/>
    <m/>
    <m/>
    <n v="127500"/>
    <m/>
    <n v="127500"/>
    <s v="Non senior employee, figure excluding pensions"/>
    <x v="1"/>
    <x v="1"/>
  </r>
  <r>
    <x v="398"/>
    <x v="398"/>
    <x v="2"/>
    <m/>
    <s v="undisclosed "/>
    <n v="127500"/>
    <m/>
    <m/>
    <m/>
    <m/>
    <n v="127500"/>
    <m/>
    <n v="127500"/>
    <s v="Non senior employee, figure excluding pensions"/>
    <x v="1"/>
    <x v="1"/>
  </r>
  <r>
    <x v="398"/>
    <x v="398"/>
    <x v="2"/>
    <m/>
    <s v="undisclosed "/>
    <n v="127500"/>
    <m/>
    <m/>
    <m/>
    <m/>
    <n v="127500"/>
    <m/>
    <n v="127500"/>
    <s v="Non senior employee, figure excluding pensions"/>
    <x v="1"/>
    <x v="1"/>
  </r>
  <r>
    <x v="398"/>
    <x v="398"/>
    <x v="2"/>
    <m/>
    <s v="undisclosed "/>
    <n v="132500"/>
    <m/>
    <m/>
    <m/>
    <m/>
    <n v="132500"/>
    <m/>
    <n v="132500"/>
    <s v="Non senior employee, figure excluding pensions"/>
    <x v="1"/>
    <x v="1"/>
  </r>
  <r>
    <x v="398"/>
    <x v="398"/>
    <x v="2"/>
    <m/>
    <s v="undisclosed "/>
    <n v="132500"/>
    <m/>
    <m/>
    <m/>
    <m/>
    <n v="132500"/>
    <m/>
    <n v="132500"/>
    <s v="Non senior employee, figure excluding pensions"/>
    <x v="1"/>
    <x v="1"/>
  </r>
  <r>
    <x v="398"/>
    <x v="398"/>
    <x v="2"/>
    <m/>
    <s v="undisclosed "/>
    <n v="132500"/>
    <m/>
    <m/>
    <m/>
    <m/>
    <n v="132500"/>
    <m/>
    <n v="132500"/>
    <s v="Non senior employee, figure excluding pensions"/>
    <x v="1"/>
    <x v="1"/>
  </r>
  <r>
    <x v="398"/>
    <x v="398"/>
    <x v="2"/>
    <m/>
    <s v="undisclosed "/>
    <n v="137500"/>
    <m/>
    <m/>
    <m/>
    <m/>
    <n v="137500"/>
    <m/>
    <n v="137500"/>
    <s v="Non senior employee, figure excluding pensions"/>
    <x v="1"/>
    <x v="1"/>
  </r>
  <r>
    <x v="398"/>
    <x v="398"/>
    <x v="2"/>
    <m/>
    <s v="undisclosed "/>
    <n v="137500"/>
    <m/>
    <m/>
    <m/>
    <m/>
    <n v="137500"/>
    <m/>
    <n v="137500"/>
    <s v="Non senior employee, figure excluding pensions"/>
    <x v="1"/>
    <x v="1"/>
  </r>
  <r>
    <x v="398"/>
    <x v="398"/>
    <x v="2"/>
    <s v="Ms Nicola Beach"/>
    <s v="Executive Director, Infrastructure and Environment"/>
    <n v="121875"/>
    <m/>
    <m/>
    <m/>
    <m/>
    <n v="121875"/>
    <n v="18777"/>
    <n v="140652"/>
    <s v="Non senior employee, figure excluding pensions"/>
    <x v="1"/>
    <x v="1"/>
  </r>
  <r>
    <x v="398"/>
    <x v="398"/>
    <x v="2"/>
    <m/>
    <s v="undisclosed "/>
    <n v="142500"/>
    <m/>
    <m/>
    <m/>
    <m/>
    <n v="142500"/>
    <m/>
    <n v="142500"/>
    <s v="Non senior employee, figure excluding pensions"/>
    <x v="1"/>
    <x v="1"/>
  </r>
  <r>
    <x v="398"/>
    <x v="398"/>
    <x v="2"/>
    <m/>
    <s v="undisclosed "/>
    <n v="142500"/>
    <m/>
    <m/>
    <m/>
    <m/>
    <n v="142500"/>
    <m/>
    <n v="142500"/>
    <s v="Non senior employee, figure excluding pensions"/>
    <x v="1"/>
    <x v="1"/>
  </r>
  <r>
    <x v="398"/>
    <x v="398"/>
    <x v="2"/>
    <m/>
    <s v="undisclosed "/>
    <n v="147500"/>
    <m/>
    <m/>
    <m/>
    <m/>
    <n v="147500"/>
    <m/>
    <n v="147500"/>
    <s v="Non senior employee, figure excluding pensions"/>
    <x v="1"/>
    <x v="1"/>
  </r>
  <r>
    <x v="398"/>
    <x v="398"/>
    <x v="2"/>
    <m/>
    <s v="undisclosed "/>
    <n v="147500"/>
    <m/>
    <m/>
    <m/>
    <m/>
    <n v="147500"/>
    <m/>
    <n v="147500"/>
    <s v="Non senior employee, figure excluding pensions"/>
    <x v="1"/>
    <x v="1"/>
  </r>
  <r>
    <x v="398"/>
    <x v="398"/>
    <x v="2"/>
    <m/>
    <s v="Director, Adult Social Care"/>
    <n v="130135"/>
    <m/>
    <m/>
    <m/>
    <m/>
    <n v="130135"/>
    <n v="20549"/>
    <n v="150684"/>
    <m/>
    <x v="2"/>
    <x v="1"/>
  </r>
  <r>
    <x v="398"/>
    <x v="398"/>
    <x v="2"/>
    <s v="Mr Jason Kitcat"/>
    <s v="Executive Director, Corporate Development"/>
    <n v="134375"/>
    <n v="1690"/>
    <m/>
    <m/>
    <m/>
    <n v="136065"/>
    <n v="20702"/>
    <n v="156767"/>
    <s v="No known pension contributions"/>
    <x v="2"/>
    <x v="1"/>
  </r>
  <r>
    <x v="398"/>
    <x v="398"/>
    <x v="2"/>
    <m/>
    <s v="undisclosed "/>
    <n v="157500"/>
    <m/>
    <m/>
    <m/>
    <m/>
    <n v="157500"/>
    <m/>
    <n v="157500"/>
    <m/>
    <x v="2"/>
    <x v="1"/>
  </r>
  <r>
    <x v="398"/>
    <x v="398"/>
    <x v="2"/>
    <m/>
    <s v="Director, Organisation Development and People"/>
    <n v="140000"/>
    <n v="1045"/>
    <m/>
    <m/>
    <m/>
    <n v="141045"/>
    <n v="22137"/>
    <n v="163182"/>
    <m/>
    <x v="2"/>
    <x v="1"/>
  </r>
  <r>
    <x v="398"/>
    <x v="398"/>
    <x v="2"/>
    <m/>
    <s v="Director, Digital"/>
    <n v="79085"/>
    <m/>
    <m/>
    <n v="108200"/>
    <m/>
    <n v="187285"/>
    <m/>
    <n v="187285"/>
    <m/>
    <x v="2"/>
    <x v="1"/>
  </r>
  <r>
    <x v="398"/>
    <x v="398"/>
    <x v="2"/>
    <s v="Ms Helen Lincoln"/>
    <s v="Executive Director, Children and Families"/>
    <n v="161833"/>
    <n v="1800"/>
    <m/>
    <m/>
    <m/>
    <n v="163633"/>
    <n v="24928"/>
    <n v="188561"/>
    <s v="No known pension contributions"/>
    <x v="2"/>
    <x v="1"/>
  </r>
  <r>
    <x v="398"/>
    <x v="398"/>
    <x v="2"/>
    <s v="Mrs Margaret Lee"/>
    <s v="Executive Director, Corporate and Customer Services"/>
    <n v="162177"/>
    <n v="1800"/>
    <m/>
    <m/>
    <m/>
    <n v="163977"/>
    <n v="24983"/>
    <n v="188960"/>
    <m/>
    <x v="2"/>
    <x v="1"/>
  </r>
  <r>
    <x v="398"/>
    <x v="398"/>
    <x v="2"/>
    <s v=" Mr Mark Carroll"/>
    <s v="Executive Director, Economy, Localities and Public Health"/>
    <n v="163038"/>
    <n v="1690"/>
    <m/>
    <m/>
    <m/>
    <n v="164728"/>
    <n v="25035"/>
    <n v="189763"/>
    <m/>
    <x v="2"/>
    <x v="1"/>
  </r>
  <r>
    <x v="398"/>
    <x v="398"/>
    <x v="2"/>
    <s v="Dr Michael Gogarty"/>
    <s v="Director, Wellbeing, Public Health and Communities"/>
    <n v="165087"/>
    <n v="2354"/>
    <m/>
    <m/>
    <m/>
    <n v="167441"/>
    <n v="26579"/>
    <n v="194020"/>
    <m/>
    <x v="2"/>
    <x v="1"/>
  </r>
  <r>
    <x v="398"/>
    <x v="398"/>
    <x v="2"/>
    <s v="Mr David Hill"/>
    <s v="Executive Director, Social Care and Education"/>
    <n v="187285"/>
    <n v="2250"/>
    <m/>
    <m/>
    <m/>
    <n v="189535"/>
    <n v="29026"/>
    <n v="218561"/>
    <m/>
    <x v="2"/>
    <x v="1"/>
  </r>
  <r>
    <x v="398"/>
    <x v="398"/>
    <x v="2"/>
    <s v="Mr Gavin Jones"/>
    <s v="Chief Executives"/>
    <n v="195000"/>
    <n v="10454"/>
    <m/>
    <m/>
    <m/>
    <n v="205454"/>
    <n v="31395"/>
    <n v="236849"/>
    <m/>
    <x v="2"/>
    <x v="1"/>
  </r>
  <r>
    <x v="399"/>
    <x v="399"/>
    <x v="9"/>
    <m/>
    <s v="undisclosed "/>
    <n v="102500"/>
    <m/>
    <m/>
    <m/>
    <m/>
    <n v="102500"/>
    <m/>
    <n v="102500"/>
    <m/>
    <x v="1"/>
    <x v="1"/>
  </r>
  <r>
    <x v="399"/>
    <x v="399"/>
    <x v="9"/>
    <m/>
    <s v="Operations Lead:  Adult Social Care &amp; Business Development"/>
    <n v="99765"/>
    <m/>
    <m/>
    <m/>
    <m/>
    <n v="99765"/>
    <n v="18357"/>
    <n v="118122"/>
    <m/>
    <x v="1"/>
    <x v="1"/>
  </r>
  <r>
    <x v="399"/>
    <x v="399"/>
    <x v="9"/>
    <m/>
    <s v="Director: Strategy &amp; Challenge &amp; Monitoring Officer"/>
    <n v="99841"/>
    <m/>
    <m/>
    <m/>
    <m/>
    <n v="99841"/>
    <n v="18357"/>
    <n v="118198"/>
    <m/>
    <x v="1"/>
    <x v="1"/>
  </r>
  <r>
    <x v="399"/>
    <x v="399"/>
    <x v="9"/>
    <m/>
    <s v="Director of Public Health"/>
    <n v="106601"/>
    <m/>
    <m/>
    <m/>
    <m/>
    <n v="106601"/>
    <n v="15329"/>
    <n v="121930"/>
    <m/>
    <x v="1"/>
    <x v="1"/>
  </r>
  <r>
    <x v="399"/>
    <x v="399"/>
    <x v="9"/>
    <s v="Mr P Bungard"/>
    <s v="Chief Executive"/>
    <n v="132339"/>
    <m/>
    <m/>
    <m/>
    <m/>
    <n v="132339"/>
    <m/>
    <n v="132339"/>
    <s v="No known pension contributions"/>
    <x v="1"/>
    <x v="1"/>
  </r>
  <r>
    <x v="399"/>
    <x v="399"/>
    <x v="9"/>
    <m/>
    <s v="Commissioning Director: Communities &amp; Infrastructure"/>
    <n v="117999"/>
    <m/>
    <m/>
    <m/>
    <m/>
    <n v="117999"/>
    <n v="21712"/>
    <n v="139711"/>
    <s v="No known pension contributions"/>
    <x v="1"/>
    <x v="1"/>
  </r>
  <r>
    <x v="399"/>
    <x v="399"/>
    <x v="9"/>
    <m/>
    <s v="Commissioning Director: Adults"/>
    <n v="122562"/>
    <m/>
    <m/>
    <m/>
    <m/>
    <n v="122562"/>
    <n v="22551"/>
    <n v="145113"/>
    <m/>
    <x v="1"/>
    <x v="1"/>
  </r>
  <r>
    <x v="399"/>
    <x v="399"/>
    <x v="9"/>
    <m/>
    <s v="Director: Strategic Finance"/>
    <n v="122562"/>
    <m/>
    <m/>
    <m/>
    <m/>
    <n v="122562"/>
    <n v="22551"/>
    <n v="145113"/>
    <m/>
    <x v="1"/>
    <x v="1"/>
  </r>
  <r>
    <x v="399"/>
    <x v="399"/>
    <x v="9"/>
    <m/>
    <s v="Chief Fire Officer &amp; Operations Director"/>
    <n v="122562"/>
    <m/>
    <m/>
    <m/>
    <n v="285"/>
    <n v="122847"/>
    <n v="26596"/>
    <n v="149443"/>
    <s v="No known pension contributions"/>
    <x v="1"/>
    <x v="1"/>
  </r>
  <r>
    <x v="399"/>
    <x v="399"/>
    <x v="9"/>
    <m/>
    <s v="Interim Director: Children's Services_x000a_"/>
    <n v="148500"/>
    <m/>
    <m/>
    <m/>
    <n v="5813"/>
    <n v="154313"/>
    <n v="27540"/>
    <n v="181853"/>
    <m/>
    <x v="2"/>
    <x v="1"/>
  </r>
  <r>
    <x v="400"/>
    <x v="400"/>
    <x v="4"/>
    <m/>
    <s v="undisclosed "/>
    <n v="102500"/>
    <m/>
    <m/>
    <m/>
    <m/>
    <n v="102500"/>
    <m/>
    <n v="102500"/>
    <m/>
    <x v="1"/>
    <x v="1"/>
  </r>
  <r>
    <x v="400"/>
    <x v="400"/>
    <x v="4"/>
    <m/>
    <s v="undisclosed "/>
    <n v="102500"/>
    <m/>
    <m/>
    <m/>
    <m/>
    <n v="102500"/>
    <m/>
    <n v="102500"/>
    <m/>
    <x v="1"/>
    <x v="1"/>
  </r>
  <r>
    <x v="400"/>
    <x v="400"/>
    <x v="4"/>
    <m/>
    <s v="undisclosed "/>
    <n v="102500"/>
    <m/>
    <m/>
    <m/>
    <m/>
    <n v="102500"/>
    <m/>
    <n v="102500"/>
    <m/>
    <x v="1"/>
    <x v="1"/>
  </r>
  <r>
    <x v="400"/>
    <x v="400"/>
    <x v="4"/>
    <m/>
    <s v="undisclosed "/>
    <n v="107500"/>
    <m/>
    <m/>
    <m/>
    <m/>
    <n v="107500"/>
    <m/>
    <n v="107500"/>
    <m/>
    <x v="1"/>
    <x v="1"/>
  </r>
  <r>
    <x v="400"/>
    <x v="400"/>
    <x v="4"/>
    <m/>
    <s v="undisclosed "/>
    <n v="107500"/>
    <m/>
    <m/>
    <m/>
    <m/>
    <n v="107500"/>
    <m/>
    <n v="107500"/>
    <m/>
    <x v="1"/>
    <x v="1"/>
  </r>
  <r>
    <x v="400"/>
    <x v="400"/>
    <x v="4"/>
    <m/>
    <s v="undisclosed "/>
    <n v="107500"/>
    <m/>
    <m/>
    <m/>
    <m/>
    <n v="107500"/>
    <m/>
    <n v="107500"/>
    <m/>
    <x v="1"/>
    <x v="1"/>
  </r>
  <r>
    <x v="400"/>
    <x v="400"/>
    <x v="4"/>
    <m/>
    <s v="undisclosed "/>
    <n v="107500"/>
    <m/>
    <m/>
    <m/>
    <m/>
    <n v="107500"/>
    <m/>
    <n v="107500"/>
    <s v="Non senior employee, figure excluding pensions"/>
    <x v="1"/>
    <x v="1"/>
  </r>
  <r>
    <x v="400"/>
    <x v="400"/>
    <x v="4"/>
    <m/>
    <s v="undisclosed "/>
    <n v="107500"/>
    <m/>
    <m/>
    <m/>
    <m/>
    <n v="107500"/>
    <m/>
    <n v="107500"/>
    <s v="Non senior employee, figure excluding pensions"/>
    <x v="1"/>
    <x v="1"/>
  </r>
  <r>
    <x v="400"/>
    <x v="400"/>
    <x v="4"/>
    <m/>
    <s v="undisclosed "/>
    <n v="107500"/>
    <m/>
    <m/>
    <m/>
    <m/>
    <n v="107500"/>
    <m/>
    <n v="107500"/>
    <s v="Non senior employee, figure excluding pensions"/>
    <x v="1"/>
    <x v="1"/>
  </r>
  <r>
    <x v="400"/>
    <x v="400"/>
    <x v="4"/>
    <m/>
    <s v="undisclosed "/>
    <n v="107500"/>
    <m/>
    <m/>
    <m/>
    <m/>
    <n v="107500"/>
    <m/>
    <n v="107500"/>
    <s v="Non senior employee, figure excluding pensions"/>
    <x v="1"/>
    <x v="1"/>
  </r>
  <r>
    <x v="400"/>
    <x v="400"/>
    <x v="4"/>
    <m/>
    <s v="undisclosed "/>
    <n v="107500"/>
    <m/>
    <m/>
    <m/>
    <m/>
    <n v="107500"/>
    <m/>
    <n v="107500"/>
    <s v="Non senior employee, figure excluding pensions"/>
    <x v="1"/>
    <x v="1"/>
  </r>
  <r>
    <x v="400"/>
    <x v="400"/>
    <x v="4"/>
    <m/>
    <s v="undisclosed "/>
    <n v="107500"/>
    <m/>
    <m/>
    <m/>
    <m/>
    <n v="107500"/>
    <m/>
    <n v="107500"/>
    <s v="Non senior employee, figure excluding pensions"/>
    <x v="1"/>
    <x v="1"/>
  </r>
  <r>
    <x v="400"/>
    <x v="400"/>
    <x v="4"/>
    <m/>
    <s v="undisclosed "/>
    <n v="112500"/>
    <m/>
    <m/>
    <m/>
    <m/>
    <n v="112500"/>
    <m/>
    <n v="112500"/>
    <s v="Non senior employee, figure excluding pensions"/>
    <x v="1"/>
    <x v="1"/>
  </r>
  <r>
    <x v="400"/>
    <x v="400"/>
    <x v="4"/>
    <m/>
    <s v="undisclosed "/>
    <n v="112500"/>
    <m/>
    <m/>
    <m/>
    <m/>
    <n v="112500"/>
    <m/>
    <n v="112500"/>
    <s v="Non senior employee, figure excluding pensions"/>
    <x v="1"/>
    <x v="1"/>
  </r>
  <r>
    <x v="400"/>
    <x v="400"/>
    <x v="4"/>
    <m/>
    <s v="Assistant Chief Executive"/>
    <n v="98950"/>
    <m/>
    <m/>
    <m/>
    <m/>
    <n v="98950"/>
    <n v="13952"/>
    <n v="112902"/>
    <m/>
    <x v="1"/>
    <x v="1"/>
  </r>
  <r>
    <x v="400"/>
    <x v="400"/>
    <x v="4"/>
    <m/>
    <s v="undisclosed "/>
    <n v="122500"/>
    <m/>
    <m/>
    <m/>
    <m/>
    <n v="122500"/>
    <m/>
    <n v="122500"/>
    <s v="Non senior employee, figure excluding pensions"/>
    <x v="1"/>
    <x v="1"/>
  </r>
  <r>
    <x v="400"/>
    <x v="400"/>
    <x v="4"/>
    <m/>
    <s v="undisclosed "/>
    <n v="127500"/>
    <m/>
    <m/>
    <m/>
    <m/>
    <n v="127500"/>
    <m/>
    <n v="127500"/>
    <s v="Non senior employee, figure excluding pensions"/>
    <x v="1"/>
    <x v="1"/>
  </r>
  <r>
    <x v="400"/>
    <x v="400"/>
    <x v="4"/>
    <m/>
    <s v="undisclosed "/>
    <n v="127500"/>
    <m/>
    <m/>
    <m/>
    <m/>
    <n v="127500"/>
    <m/>
    <n v="127500"/>
    <s v="Non senior employee, figure excluding pensions"/>
    <x v="1"/>
    <x v="1"/>
  </r>
  <r>
    <x v="400"/>
    <x v="400"/>
    <x v="4"/>
    <m/>
    <s v="Director of Economy, Transport and Environment"/>
    <n v="144783"/>
    <m/>
    <m/>
    <m/>
    <m/>
    <n v="144783"/>
    <m/>
    <n v="144783"/>
    <m/>
    <x v="1"/>
    <x v="1"/>
  </r>
  <r>
    <x v="400"/>
    <x v="400"/>
    <x v="4"/>
    <m/>
    <s v="Director of Transformation and Governance"/>
    <n v="131361"/>
    <m/>
    <m/>
    <m/>
    <m/>
    <n v="131361"/>
    <n v="18522"/>
    <n v="149883"/>
    <m/>
    <x v="1"/>
    <x v="1"/>
  </r>
  <r>
    <x v="400"/>
    <x v="400"/>
    <x v="4"/>
    <m/>
    <s v="Director of Community, Culture and Business Services"/>
    <n v="144783"/>
    <m/>
    <m/>
    <m/>
    <m/>
    <n v="144783"/>
    <n v="20414"/>
    <n v="165197"/>
    <m/>
    <x v="2"/>
    <x v="1"/>
  </r>
  <r>
    <x v="400"/>
    <x v="400"/>
    <x v="4"/>
    <s v="Steve Crocker"/>
    <s v="Director of Children's Services "/>
    <n v="153015"/>
    <m/>
    <m/>
    <m/>
    <m/>
    <n v="153015"/>
    <n v="21575"/>
    <n v="174590"/>
    <m/>
    <x v="2"/>
    <x v="1"/>
  </r>
  <r>
    <x v="400"/>
    <x v="400"/>
    <x v="4"/>
    <s v="Graham Allen"/>
    <s v="Director of Adults' Health &amp; Care  "/>
    <n v="153015"/>
    <m/>
    <m/>
    <m/>
    <m/>
    <n v="153015"/>
    <n v="21575"/>
    <n v="174590"/>
    <m/>
    <x v="2"/>
    <x v="1"/>
  </r>
  <r>
    <x v="400"/>
    <x v="400"/>
    <x v="4"/>
    <s v="Carolyn Williamson"/>
    <s v="Deputy Chief Executive and Director of Corporate Resources "/>
    <n v="180019"/>
    <m/>
    <m/>
    <m/>
    <m/>
    <n v="180019"/>
    <m/>
    <n v="180019"/>
    <m/>
    <x v="2"/>
    <x v="1"/>
  </r>
  <r>
    <x v="400"/>
    <x v="400"/>
    <x v="4"/>
    <s v="John Coughlan"/>
    <s v="Chief Executive "/>
    <n v="216195"/>
    <m/>
    <m/>
    <m/>
    <m/>
    <n v="216195"/>
    <m/>
    <n v="216195"/>
    <m/>
    <x v="2"/>
    <x v="1"/>
  </r>
  <r>
    <x v="401"/>
    <x v="401"/>
    <x v="2"/>
    <m/>
    <s v="Deputy Chief Fire Officer "/>
    <n v="95000"/>
    <n v="4573"/>
    <m/>
    <m/>
    <m/>
    <n v="99573"/>
    <n v="12854"/>
    <n v="112427"/>
    <m/>
    <x v="1"/>
    <x v="1"/>
  </r>
  <r>
    <x v="401"/>
    <x v="401"/>
    <x v="2"/>
    <m/>
    <s v="Deputy Director Community Protection"/>
    <n v="95000"/>
    <m/>
    <m/>
    <m/>
    <m/>
    <n v="95000"/>
    <n v="19570"/>
    <n v="114570"/>
    <m/>
    <x v="1"/>
    <x v="1"/>
  </r>
  <r>
    <x v="401"/>
    <x v="401"/>
    <x v="2"/>
    <m/>
    <s v="Director Family Safeguarding"/>
    <n v="97465"/>
    <m/>
    <m/>
    <m/>
    <m/>
    <n v="97465"/>
    <n v="20078"/>
    <n v="117543"/>
    <m/>
    <x v="1"/>
    <x v="1"/>
  </r>
  <r>
    <x v="401"/>
    <x v="401"/>
    <x v="2"/>
    <m/>
    <s v="Deputy Director, Environment"/>
    <n v="108962"/>
    <m/>
    <m/>
    <m/>
    <m/>
    <n v="108962"/>
    <n v="22446"/>
    <n v="131408"/>
    <m/>
    <x v="1"/>
    <x v="1"/>
  </r>
  <r>
    <x v="401"/>
    <x v="401"/>
    <x v="2"/>
    <m/>
    <s v="Director Public Healt"/>
    <n v="110575"/>
    <m/>
    <m/>
    <m/>
    <m/>
    <n v="110575"/>
    <n v="22778"/>
    <n v="133353"/>
    <m/>
    <x v="1"/>
    <x v="1"/>
  </r>
  <r>
    <x v="401"/>
    <x v="401"/>
    <x v="2"/>
    <m/>
    <s v="Chief Legal Officer "/>
    <n v="110721"/>
    <m/>
    <m/>
    <m/>
    <m/>
    <n v="110721"/>
    <n v="22808"/>
    <n v="133529"/>
    <m/>
    <x v="1"/>
    <x v="1"/>
  </r>
  <r>
    <x v="401"/>
    <x v="401"/>
    <x v="2"/>
    <m/>
    <s v="Deputy Director Public Health"/>
    <n v="123399"/>
    <m/>
    <m/>
    <m/>
    <m/>
    <n v="123399"/>
    <n v="16174"/>
    <n v="139573"/>
    <m/>
    <x v="1"/>
    <x v="1"/>
  </r>
  <r>
    <x v="401"/>
    <x v="401"/>
    <x v="2"/>
    <m/>
    <s v="Acting Director Community Protection "/>
    <n v="121106"/>
    <n v="6120"/>
    <m/>
    <m/>
    <m/>
    <n v="127226"/>
    <n v="15102"/>
    <n v="142328"/>
    <m/>
    <x v="1"/>
    <x v="1"/>
  </r>
  <r>
    <x v="401"/>
    <x v="401"/>
    <x v="2"/>
    <m/>
    <s v="Director Adult Care Services"/>
    <n v="136350"/>
    <m/>
    <m/>
    <m/>
    <m/>
    <n v="136350"/>
    <n v="28088"/>
    <n v="164438"/>
    <m/>
    <x v="2"/>
    <x v="1"/>
  </r>
  <r>
    <x v="401"/>
    <x v="401"/>
    <x v="2"/>
    <m/>
    <s v="Director Resources"/>
    <n v="142814"/>
    <m/>
    <m/>
    <m/>
    <m/>
    <n v="142814"/>
    <n v="29420"/>
    <n v="172234"/>
    <m/>
    <x v="2"/>
    <x v="1"/>
  </r>
  <r>
    <x v="401"/>
    <x v="401"/>
    <x v="2"/>
    <m/>
    <s v="Director of Children's Services "/>
    <n v="144430"/>
    <m/>
    <m/>
    <m/>
    <m/>
    <n v="144430"/>
    <n v="29753"/>
    <n v="174183"/>
    <m/>
    <x v="2"/>
    <x v="1"/>
  </r>
  <r>
    <x v="401"/>
    <x v="401"/>
    <x v="2"/>
    <s v="J Wood"/>
    <s v="Chief Executive &amp; Director of Environment"/>
    <n v="186850"/>
    <n v="546"/>
    <m/>
    <m/>
    <m/>
    <n v="187396"/>
    <n v="38491"/>
    <n v="225887"/>
    <m/>
    <x v="2"/>
    <x v="1"/>
  </r>
  <r>
    <x v="402"/>
    <x v="402"/>
    <x v="4"/>
    <m/>
    <s v="undisclosed "/>
    <n v="102500"/>
    <m/>
    <m/>
    <m/>
    <m/>
    <n v="102500"/>
    <m/>
    <n v="102500"/>
    <m/>
    <x v="1"/>
    <x v="1"/>
  </r>
  <r>
    <x v="402"/>
    <x v="402"/>
    <x v="4"/>
    <m/>
    <s v="undisclosed "/>
    <n v="102500"/>
    <m/>
    <m/>
    <m/>
    <m/>
    <n v="102500"/>
    <m/>
    <n v="102500"/>
    <m/>
    <x v="1"/>
    <x v="1"/>
  </r>
  <r>
    <x v="402"/>
    <x v="402"/>
    <x v="4"/>
    <m/>
    <s v="undisclosed "/>
    <n v="102500"/>
    <m/>
    <m/>
    <m/>
    <m/>
    <n v="102500"/>
    <m/>
    <n v="102500"/>
    <m/>
    <x v="1"/>
    <x v="1"/>
  </r>
  <r>
    <x v="402"/>
    <x v="402"/>
    <x v="4"/>
    <s v="Andrew Ireland"/>
    <s v="Corporate Director Adult Social Care &amp; Health"/>
    <n v="92083"/>
    <m/>
    <m/>
    <m/>
    <m/>
    <n v="92083"/>
    <n v="19388"/>
    <n v="111471"/>
    <m/>
    <x v="1"/>
    <x v="1"/>
  </r>
  <r>
    <x v="402"/>
    <x v="402"/>
    <x v="4"/>
    <m/>
    <s v="undisclosed "/>
    <n v="112500"/>
    <m/>
    <m/>
    <m/>
    <m/>
    <n v="112500"/>
    <m/>
    <n v="112500"/>
    <m/>
    <x v="1"/>
    <x v="1"/>
  </r>
  <r>
    <x v="402"/>
    <x v="402"/>
    <x v="4"/>
    <m/>
    <s v="undisclosed "/>
    <n v="112500"/>
    <m/>
    <m/>
    <m/>
    <m/>
    <n v="112500"/>
    <m/>
    <n v="112500"/>
    <m/>
    <x v="1"/>
    <x v="1"/>
  </r>
  <r>
    <x v="402"/>
    <x v="402"/>
    <x v="4"/>
    <m/>
    <s v="undisclosed "/>
    <n v="112500"/>
    <m/>
    <m/>
    <m/>
    <m/>
    <n v="112500"/>
    <m/>
    <n v="112500"/>
    <m/>
    <x v="1"/>
    <x v="1"/>
  </r>
  <r>
    <x v="402"/>
    <x v="402"/>
    <x v="4"/>
    <m/>
    <s v="undisclosed "/>
    <n v="112500"/>
    <m/>
    <m/>
    <m/>
    <m/>
    <n v="112500"/>
    <m/>
    <n v="112500"/>
    <s v="Non senior employee, figure excluding pensions"/>
    <x v="1"/>
    <x v="1"/>
  </r>
  <r>
    <x v="402"/>
    <x v="402"/>
    <x v="4"/>
    <m/>
    <s v="undisclosed "/>
    <n v="112500"/>
    <m/>
    <m/>
    <m/>
    <m/>
    <n v="112500"/>
    <m/>
    <n v="112500"/>
    <s v="Non senior employee, figure excluding pensions"/>
    <x v="1"/>
    <x v="1"/>
  </r>
  <r>
    <x v="402"/>
    <x v="402"/>
    <x v="4"/>
    <m/>
    <s v="undisclosed "/>
    <n v="112500"/>
    <m/>
    <m/>
    <m/>
    <m/>
    <n v="112500"/>
    <m/>
    <n v="112500"/>
    <s v="Non senior employee, figure excluding pensions"/>
    <x v="1"/>
    <x v="1"/>
  </r>
  <r>
    <x v="402"/>
    <x v="402"/>
    <x v="4"/>
    <m/>
    <s v="undisclosed "/>
    <n v="122500"/>
    <m/>
    <m/>
    <m/>
    <m/>
    <n v="122500"/>
    <m/>
    <n v="122500"/>
    <s v="Non senior employee, figure excluding pensions"/>
    <x v="1"/>
    <x v="1"/>
  </r>
  <r>
    <x v="402"/>
    <x v="402"/>
    <x v="4"/>
    <m/>
    <s v="undisclosed "/>
    <n v="122500"/>
    <m/>
    <m/>
    <m/>
    <m/>
    <n v="122500"/>
    <m/>
    <n v="122500"/>
    <s v="Non senior employee, figure excluding pensions"/>
    <x v="1"/>
    <x v="1"/>
  </r>
  <r>
    <x v="402"/>
    <x v="402"/>
    <x v="4"/>
    <s v="Andrew Scott-Clark"/>
    <s v="Director Public Health"/>
    <n v="110015"/>
    <m/>
    <m/>
    <m/>
    <m/>
    <n v="110015"/>
    <n v="15820"/>
    <n v="125835"/>
    <s v="Non senior employee, figure excluding pensions"/>
    <x v="1"/>
    <x v="1"/>
  </r>
  <r>
    <x v="402"/>
    <x v="402"/>
    <x v="4"/>
    <m/>
    <s v="undisclosed "/>
    <n v="132500"/>
    <m/>
    <m/>
    <m/>
    <m/>
    <n v="132500"/>
    <m/>
    <n v="132500"/>
    <s v="Non senior employee, figure excluding pensions"/>
    <x v="1"/>
    <x v="1"/>
  </r>
  <r>
    <x v="402"/>
    <x v="402"/>
    <x v="4"/>
    <m/>
    <s v="undisclosed "/>
    <n v="137500"/>
    <m/>
    <m/>
    <m/>
    <m/>
    <n v="137500"/>
    <m/>
    <n v="137500"/>
    <s v="Non senior employee, figure excluding pensions"/>
    <x v="1"/>
    <x v="1"/>
  </r>
  <r>
    <x v="402"/>
    <x v="402"/>
    <x v="4"/>
    <s v="Ben Watts"/>
    <s v="General Counsel"/>
    <n v="113670"/>
    <m/>
    <m/>
    <m/>
    <n v="738"/>
    <n v="114408"/>
    <n v="24026"/>
    <n v="138434"/>
    <s v="Non senior employee, figure excluding pensions"/>
    <x v="1"/>
    <x v="1"/>
  </r>
  <r>
    <x v="402"/>
    <x v="402"/>
    <x v="4"/>
    <m/>
    <s v="undisclosed "/>
    <n v="157500"/>
    <m/>
    <m/>
    <m/>
    <m/>
    <n v="157500"/>
    <m/>
    <n v="157500"/>
    <m/>
    <x v="2"/>
    <x v="1"/>
  </r>
  <r>
    <x v="402"/>
    <x v="402"/>
    <x v="4"/>
    <s v="Amanda Beer"/>
    <s v="Corporate Director Engagement, Organisation Design"/>
    <n v="140864"/>
    <m/>
    <m/>
    <m/>
    <n v="1957"/>
    <n v="142821"/>
    <n v="29992"/>
    <n v="172813"/>
    <m/>
    <x v="2"/>
    <x v="1"/>
  </r>
  <r>
    <x v="402"/>
    <x v="402"/>
    <x v="4"/>
    <s v="Barbara Cooper"/>
    <s v="Corporate Director Growth, Environment &amp; Transport"/>
    <n v="151889"/>
    <m/>
    <m/>
    <m/>
    <m/>
    <n v="151889"/>
    <n v="31897"/>
    <n v="183786"/>
    <m/>
    <x v="2"/>
    <x v="1"/>
  </r>
  <r>
    <x v="402"/>
    <x v="402"/>
    <x v="4"/>
    <s v="Andy Wood"/>
    <s v="Corporate Director Finance"/>
    <n v="140864"/>
    <n v="7500"/>
    <m/>
    <m/>
    <n v="5578"/>
    <n v="153942"/>
    <n v="32328"/>
    <n v="186270"/>
    <m/>
    <x v="2"/>
    <x v="1"/>
  </r>
  <r>
    <x v="402"/>
    <x v="402"/>
    <x v="4"/>
    <m/>
    <s v="undisclosed "/>
    <n v="187500"/>
    <m/>
    <m/>
    <m/>
    <m/>
    <n v="187500"/>
    <m/>
    <n v="187500"/>
    <m/>
    <x v="2"/>
    <x v="1"/>
  </r>
  <r>
    <x v="402"/>
    <x v="402"/>
    <x v="4"/>
    <s v="Patrick Leeson"/>
    <s v="Corporate Director Children, Young People &amp; Education"/>
    <n v="126633"/>
    <n v="5409"/>
    <m/>
    <n v="30388"/>
    <m/>
    <n v="162430"/>
    <n v="27729"/>
    <n v="190159"/>
    <m/>
    <x v="2"/>
    <x v="1"/>
  </r>
  <r>
    <x v="402"/>
    <x v="402"/>
    <x v="4"/>
    <s v="David Cockburn"/>
    <s v="Corporate Director Strategic &amp; Corporate Services"/>
    <n v="199000"/>
    <m/>
    <m/>
    <m/>
    <n v="4054"/>
    <n v="203054"/>
    <n v="42641"/>
    <n v="245695"/>
    <m/>
    <x v="2"/>
    <x v="1"/>
  </r>
  <r>
    <x v="402"/>
    <x v="402"/>
    <x v="4"/>
    <s v="Andrew Ireland"/>
    <s v="Corporate Director Adult Social Care &amp; Health "/>
    <n v="144750"/>
    <m/>
    <m/>
    <n v="111041"/>
    <n v="5850"/>
    <n v="261641"/>
    <n v="31626"/>
    <n v="293267"/>
    <m/>
    <x v="2"/>
    <x v="1"/>
  </r>
  <r>
    <x v="403"/>
    <x v="403"/>
    <x v="6"/>
    <m/>
    <s v="Director of Adult Services"/>
    <n v="84762"/>
    <n v="4705"/>
    <m/>
    <m/>
    <m/>
    <n v="89467"/>
    <n v="12799"/>
    <n v="102266"/>
    <m/>
    <x v="1"/>
    <x v="1"/>
  </r>
  <r>
    <x v="403"/>
    <x v="403"/>
    <x v="6"/>
    <m/>
    <s v="undisclosed "/>
    <n v="102500"/>
    <m/>
    <m/>
    <m/>
    <m/>
    <n v="102500"/>
    <m/>
    <n v="102500"/>
    <m/>
    <x v="1"/>
    <x v="1"/>
  </r>
  <r>
    <x v="403"/>
    <x v="403"/>
    <x v="6"/>
    <m/>
    <s v="undisclosed "/>
    <n v="102500"/>
    <m/>
    <m/>
    <m/>
    <m/>
    <n v="102500"/>
    <m/>
    <n v="102500"/>
    <m/>
    <x v="1"/>
    <x v="1"/>
  </r>
  <r>
    <x v="403"/>
    <x v="403"/>
    <x v="6"/>
    <m/>
    <s v="Director Public Health and Wellbeing"/>
    <n v="92618"/>
    <m/>
    <m/>
    <m/>
    <m/>
    <n v="92618"/>
    <n v="12743"/>
    <n v="105361"/>
    <m/>
    <x v="1"/>
    <x v="1"/>
  </r>
  <r>
    <x v="403"/>
    <x v="403"/>
    <x v="6"/>
    <m/>
    <s v="undisclosed "/>
    <n v="107500"/>
    <m/>
    <m/>
    <m/>
    <m/>
    <n v="107500"/>
    <m/>
    <n v="107500"/>
    <m/>
    <x v="1"/>
    <x v="1"/>
  </r>
  <r>
    <x v="403"/>
    <x v="403"/>
    <x v="6"/>
    <m/>
    <s v="Director of Education, Schools and Care"/>
    <n v="18702"/>
    <n v="1107"/>
    <m/>
    <n v="87371"/>
    <m/>
    <n v="107180"/>
    <n v="2824"/>
    <n v="110004"/>
    <m/>
    <x v="1"/>
    <x v="1"/>
  </r>
  <r>
    <x v="403"/>
    <x v="403"/>
    <x v="6"/>
    <m/>
    <s v="Corporate Director Operations and Delivery"/>
    <n v="99557"/>
    <n v="3702"/>
    <m/>
    <m/>
    <m/>
    <n v="103259"/>
    <n v="15033"/>
    <n v="118292"/>
    <m/>
    <x v="1"/>
    <x v="1"/>
  </r>
  <r>
    <x v="403"/>
    <x v="403"/>
    <x v="6"/>
    <m/>
    <s v="Director of Children's Services"/>
    <n v="114015"/>
    <m/>
    <m/>
    <m/>
    <m/>
    <n v="114015"/>
    <n v="16416"/>
    <n v="130431"/>
    <m/>
    <x v="1"/>
    <x v="1"/>
  </r>
  <r>
    <x v="403"/>
    <x v="403"/>
    <x v="6"/>
    <m/>
    <s v="undisclosed "/>
    <n v="142500"/>
    <m/>
    <m/>
    <m/>
    <m/>
    <n v="142500"/>
    <m/>
    <n v="142500"/>
    <m/>
    <x v="1"/>
    <x v="1"/>
  </r>
  <r>
    <x v="403"/>
    <x v="403"/>
    <x v="6"/>
    <m/>
    <s v="Director of Development and Corporate Services"/>
    <n v="87344"/>
    <n v="8691"/>
    <m/>
    <n v="48979"/>
    <m/>
    <n v="145014"/>
    <n v="12799"/>
    <n v="157813"/>
    <m/>
    <x v="2"/>
    <x v="1"/>
  </r>
  <r>
    <x v="403"/>
    <x v="403"/>
    <x v="6"/>
    <m/>
    <s v="Director Governance, Finance and Public Services"/>
    <n v="90691"/>
    <m/>
    <m/>
    <n v="95924"/>
    <m/>
    <n v="186615"/>
    <n v="13090"/>
    <n v="199705"/>
    <m/>
    <x v="2"/>
    <x v="1"/>
  </r>
  <r>
    <x v="403"/>
    <x v="403"/>
    <x v="6"/>
    <m/>
    <s v="Corporate Director Commissioning and Deputy Chief Executive (Executive Director)"/>
    <n v="99776"/>
    <n v="5389"/>
    <m/>
    <n v="110430"/>
    <m/>
    <n v="215595"/>
    <n v="14980"/>
    <n v="230575"/>
    <m/>
    <x v="2"/>
    <x v="1"/>
  </r>
  <r>
    <x v="403"/>
    <x v="403"/>
    <x v="6"/>
    <s v="J Turton"/>
    <s v="Chief Executive "/>
    <n v="134999"/>
    <m/>
    <m/>
    <n v="113997"/>
    <m/>
    <n v="248996"/>
    <n v="19780"/>
    <n v="268776"/>
    <m/>
    <x v="2"/>
    <x v="1"/>
  </r>
  <r>
    <x v="404"/>
    <x v="404"/>
    <x v="0"/>
    <m/>
    <s v="undisclosed "/>
    <n v="112500"/>
    <m/>
    <m/>
    <m/>
    <m/>
    <n v="112500"/>
    <m/>
    <n v="112500"/>
    <m/>
    <x v="1"/>
    <x v="1"/>
  </r>
  <r>
    <x v="404"/>
    <x v="404"/>
    <x v="0"/>
    <m/>
    <s v="Director of Corporate Resources"/>
    <n v="88000"/>
    <m/>
    <m/>
    <m/>
    <n v="5000"/>
    <n v="93000"/>
    <n v="20000"/>
    <n v="113000"/>
    <m/>
    <x v="1"/>
    <x v="1"/>
  </r>
  <r>
    <x v="404"/>
    <x v="404"/>
    <x v="0"/>
    <m/>
    <s v="Director of Law and Governance"/>
    <n v="104000"/>
    <m/>
    <m/>
    <m/>
    <m/>
    <n v="104000"/>
    <n v="24000"/>
    <n v="128000"/>
    <m/>
    <x v="1"/>
    <x v="1"/>
  </r>
  <r>
    <x v="404"/>
    <x v="404"/>
    <x v="0"/>
    <m/>
    <s v="Director of Corporate Resources - S151_x000a_Officer"/>
    <n v="114000"/>
    <m/>
    <m/>
    <m/>
    <m/>
    <n v="114000"/>
    <n v="27000"/>
    <n v="141000"/>
    <m/>
    <x v="1"/>
    <x v="1"/>
  </r>
  <r>
    <x v="404"/>
    <x v="404"/>
    <x v="0"/>
    <m/>
    <s v="Director of Public Health"/>
    <n v="130000"/>
    <m/>
    <m/>
    <m/>
    <m/>
    <n v="130000"/>
    <n v="19000"/>
    <n v="149000"/>
    <m/>
    <x v="1"/>
    <x v="1"/>
  </r>
  <r>
    <x v="404"/>
    <x v="404"/>
    <x v="0"/>
    <m/>
    <s v="Director of Adults &amp; Communities"/>
    <n v="126000"/>
    <m/>
    <m/>
    <m/>
    <m/>
    <n v="126000"/>
    <n v="29000"/>
    <n v="155000"/>
    <s v="Non senior employee, figure excluding pensions"/>
    <x v="2"/>
    <x v="1"/>
  </r>
  <r>
    <x v="404"/>
    <x v="404"/>
    <x v="0"/>
    <s v="John Sinnott"/>
    <s v="Chief Executive"/>
    <n v="195000"/>
    <m/>
    <m/>
    <m/>
    <n v="5000"/>
    <n v="200000"/>
    <n v="46000"/>
    <n v="246000"/>
    <m/>
    <x v="2"/>
    <x v="1"/>
  </r>
  <r>
    <x v="405"/>
    <x v="405"/>
    <x v="0"/>
    <m/>
    <s v="undisclosed "/>
    <n v="112500"/>
    <m/>
    <m/>
    <m/>
    <m/>
    <n v="112500"/>
    <m/>
    <n v="112500"/>
    <m/>
    <x v="1"/>
    <x v="1"/>
  </r>
  <r>
    <x v="405"/>
    <x v="405"/>
    <x v="0"/>
    <m/>
    <s v="Chief Fire Officer"/>
    <n v="115783"/>
    <m/>
    <m/>
    <m/>
    <n v="1634"/>
    <n v="117417"/>
    <n v="9242"/>
    <n v="126659"/>
    <s v="Non senior employee, figure excluding pensions"/>
    <x v="1"/>
    <x v="1"/>
  </r>
  <r>
    <x v="405"/>
    <x v="405"/>
    <x v="0"/>
    <m/>
    <s v="undisclosed "/>
    <n v="137500"/>
    <m/>
    <m/>
    <m/>
    <m/>
    <n v="137500"/>
    <m/>
    <n v="137500"/>
    <m/>
    <x v="1"/>
    <x v="1"/>
  </r>
  <r>
    <x v="405"/>
    <x v="405"/>
    <x v="0"/>
    <m/>
    <s v="undisclosed "/>
    <n v="142500"/>
    <m/>
    <m/>
    <m/>
    <m/>
    <n v="142500"/>
    <m/>
    <n v="142500"/>
    <m/>
    <x v="1"/>
    <x v="1"/>
  </r>
  <r>
    <x v="405"/>
    <x v="405"/>
    <x v="0"/>
    <m/>
    <s v="Director of Adult Social Services"/>
    <n v="128515"/>
    <m/>
    <m/>
    <m/>
    <m/>
    <n v="128515"/>
    <n v="21076"/>
    <n v="149591"/>
    <s v="No known pension contributions"/>
    <x v="1"/>
    <x v="1"/>
  </r>
  <r>
    <x v="405"/>
    <x v="405"/>
    <x v="0"/>
    <m/>
    <s v="Executive Director - Communities"/>
    <n v="129586"/>
    <m/>
    <m/>
    <m/>
    <m/>
    <n v="129586"/>
    <n v="21252"/>
    <n v="150838"/>
    <m/>
    <x v="2"/>
    <x v="1"/>
  </r>
  <r>
    <x v="405"/>
    <x v="405"/>
    <x v="0"/>
    <m/>
    <s v="Executive Director of Children's Services"/>
    <n v="132140"/>
    <m/>
    <m/>
    <m/>
    <m/>
    <n v="132140"/>
    <n v="21671"/>
    <n v="153811"/>
    <m/>
    <x v="2"/>
    <x v="1"/>
  </r>
  <r>
    <x v="405"/>
    <x v="405"/>
    <x v="0"/>
    <m/>
    <s v="Executive Director - Finance &amp; Public Protection"/>
    <n v="128515"/>
    <m/>
    <m/>
    <m/>
    <n v="4362"/>
    <n v="132877"/>
    <n v="21174"/>
    <n v="154051"/>
    <m/>
    <x v="2"/>
    <x v="1"/>
  </r>
  <r>
    <x v="406"/>
    <x v="406"/>
    <x v="2"/>
    <m/>
    <s v="undisclosed "/>
    <n v="102500"/>
    <m/>
    <m/>
    <m/>
    <m/>
    <n v="102500"/>
    <m/>
    <n v="102500"/>
    <m/>
    <x v="1"/>
    <x v="1"/>
  </r>
  <r>
    <x v="406"/>
    <x v="406"/>
    <x v="2"/>
    <m/>
    <s v="undisclosed "/>
    <n v="107500"/>
    <m/>
    <m/>
    <m/>
    <m/>
    <n v="107500"/>
    <m/>
    <n v="107500"/>
    <s v="Non senior employee, figure excluding pensions"/>
    <x v="1"/>
    <x v="1"/>
  </r>
  <r>
    <x v="406"/>
    <x v="406"/>
    <x v="2"/>
    <m/>
    <s v="undisclosed "/>
    <n v="122500"/>
    <m/>
    <m/>
    <m/>
    <m/>
    <n v="122500"/>
    <m/>
    <n v="122500"/>
    <s v="Non senior employee, figure excluding pensions"/>
    <x v="1"/>
    <x v="1"/>
  </r>
  <r>
    <x v="406"/>
    <x v="406"/>
    <x v="2"/>
    <m/>
    <s v="undisclosed "/>
    <n v="122500"/>
    <m/>
    <m/>
    <m/>
    <m/>
    <n v="122500"/>
    <m/>
    <n v="122500"/>
    <s v="Non senior employee, figure excluding pensions"/>
    <x v="1"/>
    <x v="1"/>
  </r>
  <r>
    <x v="406"/>
    <x v="406"/>
    <x v="2"/>
    <s v="D Ashworth"/>
    <s v="Chief Fire Officer"/>
    <n v="110900"/>
    <n v="3300"/>
    <m/>
    <m/>
    <m/>
    <n v="114200"/>
    <n v="24000"/>
    <n v="138200"/>
    <s v="Non senior employee, figure excluding pensions"/>
    <x v="1"/>
    <x v="1"/>
  </r>
  <r>
    <x v="406"/>
    <x v="406"/>
    <x v="2"/>
    <m/>
    <s v="undisclosed "/>
    <n v="147500"/>
    <m/>
    <m/>
    <m/>
    <m/>
    <n v="147500"/>
    <m/>
    <n v="147500"/>
    <s v="Non senior employee, figure excluding pensions"/>
    <x v="1"/>
    <x v="1"/>
  </r>
  <r>
    <x v="406"/>
    <x v="406"/>
    <x v="2"/>
    <s v="M Dunkley"/>
    <s v="Executive Director of Children’s Services"/>
    <n v="153000"/>
    <m/>
    <m/>
    <m/>
    <m/>
    <n v="153000"/>
    <m/>
    <n v="153000"/>
    <m/>
    <x v="2"/>
    <x v="1"/>
  </r>
  <r>
    <x v="406"/>
    <x v="406"/>
    <x v="2"/>
    <s v="J Bullion"/>
    <s v="Executive Director of Adult Social Services"/>
    <n v="133100"/>
    <m/>
    <m/>
    <m/>
    <m/>
    <n v="133100"/>
    <n v="20600"/>
    <n v="153700"/>
    <m/>
    <x v="2"/>
    <x v="1"/>
  </r>
  <r>
    <x v="406"/>
    <x v="406"/>
    <x v="2"/>
    <s v="S George"/>
    <s v="Executive Director of Finance and Commercial Services_x000a_"/>
    <n v="137100"/>
    <m/>
    <m/>
    <m/>
    <m/>
    <n v="137100"/>
    <n v="21300"/>
    <n v="158400"/>
    <m/>
    <x v="2"/>
    <x v="1"/>
  </r>
  <r>
    <x v="406"/>
    <x v="406"/>
    <x v="2"/>
    <s v="T McCabe"/>
    <s v="Executive Director of Communities and Environment"/>
    <n v="142300"/>
    <m/>
    <m/>
    <m/>
    <m/>
    <n v="142300"/>
    <n v="22100"/>
    <n v="164400"/>
    <m/>
    <x v="2"/>
    <x v="1"/>
  </r>
  <r>
    <x v="406"/>
    <x v="406"/>
    <x v="2"/>
    <s v="W Thomson"/>
    <s v="Managing Director"/>
    <n v="183600"/>
    <m/>
    <m/>
    <m/>
    <m/>
    <n v="183600"/>
    <n v="28500"/>
    <n v="212100"/>
    <m/>
    <x v="2"/>
    <x v="1"/>
  </r>
  <r>
    <x v="407"/>
    <x v="407"/>
    <x v="0"/>
    <m/>
    <s v="undisclosed "/>
    <n v="102500"/>
    <m/>
    <m/>
    <m/>
    <m/>
    <n v="102500"/>
    <m/>
    <n v="102500"/>
    <m/>
    <x v="1"/>
    <x v="1"/>
  </r>
  <r>
    <x v="407"/>
    <x v="407"/>
    <x v="0"/>
    <m/>
    <s v="undisclosed "/>
    <n v="102500"/>
    <m/>
    <m/>
    <m/>
    <m/>
    <n v="102500"/>
    <m/>
    <n v="102500"/>
    <m/>
    <x v="1"/>
    <x v="1"/>
  </r>
  <r>
    <x v="407"/>
    <x v="407"/>
    <x v="0"/>
    <m/>
    <s v="undisclosed "/>
    <n v="107500"/>
    <m/>
    <m/>
    <m/>
    <m/>
    <n v="107500"/>
    <m/>
    <n v="107500"/>
    <m/>
    <x v="1"/>
    <x v="1"/>
  </r>
  <r>
    <x v="407"/>
    <x v="407"/>
    <x v="0"/>
    <m/>
    <s v="undisclosed "/>
    <n v="107500"/>
    <m/>
    <m/>
    <m/>
    <m/>
    <n v="107500"/>
    <m/>
    <n v="107500"/>
    <m/>
    <x v="1"/>
    <x v="1"/>
  </r>
  <r>
    <x v="407"/>
    <x v="407"/>
    <x v="0"/>
    <m/>
    <s v="undisclosed "/>
    <n v="117500"/>
    <m/>
    <m/>
    <m/>
    <m/>
    <n v="117500"/>
    <m/>
    <n v="117500"/>
    <m/>
    <x v="1"/>
    <x v="1"/>
  </r>
  <r>
    <x v="407"/>
    <x v="407"/>
    <x v="0"/>
    <m/>
    <s v="undisclosed "/>
    <n v="117500"/>
    <m/>
    <m/>
    <m/>
    <m/>
    <n v="117500"/>
    <m/>
    <n v="117500"/>
    <s v="Non senior employee, figure excluding pensions"/>
    <x v="1"/>
    <x v="1"/>
  </r>
  <r>
    <x v="407"/>
    <x v="407"/>
    <x v="0"/>
    <m/>
    <s v="undisclosed "/>
    <n v="122500"/>
    <m/>
    <m/>
    <m/>
    <m/>
    <n v="122500"/>
    <m/>
    <n v="122500"/>
    <m/>
    <x v="1"/>
    <x v="1"/>
  </r>
  <r>
    <x v="407"/>
    <x v="407"/>
    <x v="0"/>
    <m/>
    <s v="undisclosed "/>
    <n v="122500"/>
    <m/>
    <m/>
    <m/>
    <m/>
    <n v="122500"/>
    <m/>
    <n v="122500"/>
    <s v="Non senior employee, figure excluding pensions"/>
    <x v="1"/>
    <x v="1"/>
  </r>
  <r>
    <x v="407"/>
    <x v="407"/>
    <x v="0"/>
    <m/>
    <s v="undisclosed "/>
    <n v="127500"/>
    <m/>
    <m/>
    <m/>
    <m/>
    <n v="127500"/>
    <m/>
    <n v="127500"/>
    <s v="Non senior employee, figure excluding pensions"/>
    <x v="1"/>
    <x v="1"/>
  </r>
  <r>
    <x v="407"/>
    <x v="407"/>
    <x v="0"/>
    <m/>
    <s v="undisclosed "/>
    <n v="132500"/>
    <m/>
    <m/>
    <m/>
    <m/>
    <n v="132500"/>
    <m/>
    <n v="132500"/>
    <s v="Non senior employee, figure excluding pensions"/>
    <x v="1"/>
    <x v="1"/>
  </r>
  <r>
    <x v="407"/>
    <x v="407"/>
    <x v="0"/>
    <m/>
    <s v="undisclosed "/>
    <n v="162500"/>
    <m/>
    <m/>
    <m/>
    <m/>
    <n v="162500"/>
    <m/>
    <n v="162500"/>
    <s v="Non senior employee, figure excluding pensions"/>
    <x v="2"/>
    <x v="1"/>
  </r>
  <r>
    <x v="407"/>
    <x v="407"/>
    <x v="0"/>
    <m/>
    <s v="undisclosed "/>
    <n v="262500"/>
    <m/>
    <m/>
    <m/>
    <m/>
    <n v="262500"/>
    <m/>
    <n v="262500"/>
    <s v="Non senior employee, figure excluding pensions"/>
    <x v="2"/>
    <x v="1"/>
  </r>
  <r>
    <x v="408"/>
    <x v="408"/>
    <x v="7"/>
    <m/>
    <s v=" Corporate Director of Children and Young People's Services"/>
    <n v="85163"/>
    <n v="8697"/>
    <m/>
    <m/>
    <m/>
    <n v="93860"/>
    <n v="13073"/>
    <n v="106933"/>
    <s v="Non senior employee, figure excluding pensions"/>
    <x v="1"/>
    <x v="1"/>
  </r>
  <r>
    <x v="408"/>
    <x v="408"/>
    <x v="7"/>
    <m/>
    <s v="undisclosed "/>
    <n v="112500"/>
    <m/>
    <m/>
    <m/>
    <m/>
    <n v="112500"/>
    <m/>
    <n v="112500"/>
    <m/>
    <x v="1"/>
    <x v="1"/>
  </r>
  <r>
    <x v="408"/>
    <x v="408"/>
    <x v="7"/>
    <m/>
    <s v="undisclosed "/>
    <n v="117500"/>
    <m/>
    <m/>
    <m/>
    <m/>
    <n v="117500"/>
    <m/>
    <n v="117500"/>
    <m/>
    <x v="1"/>
    <x v="1"/>
  </r>
  <r>
    <x v="408"/>
    <x v="408"/>
    <x v="7"/>
    <m/>
    <s v="Assistant Chief Executive (Legal and Democratic Services)"/>
    <n v="104235"/>
    <m/>
    <m/>
    <m/>
    <m/>
    <n v="104235"/>
    <n v="16048"/>
    <n v="120283"/>
    <m/>
    <x v="1"/>
    <x v="1"/>
  </r>
  <r>
    <x v="408"/>
    <x v="408"/>
    <x v="7"/>
    <m/>
    <s v="Assistant Chief Executive (Business Support)"/>
    <n v="108658"/>
    <m/>
    <m/>
    <m/>
    <m/>
    <n v="108658"/>
    <n v="16063"/>
    <n v="124721"/>
    <m/>
    <x v="1"/>
    <x v="1"/>
  </r>
  <r>
    <x v="408"/>
    <x v="408"/>
    <x v="7"/>
    <m/>
    <s v="Director of Public Health"/>
    <n v="115864"/>
    <m/>
    <m/>
    <m/>
    <m/>
    <n v="115864"/>
    <n v="16732"/>
    <n v="132596"/>
    <m/>
    <x v="1"/>
    <x v="1"/>
  </r>
  <r>
    <x v="408"/>
    <x v="408"/>
    <x v="7"/>
    <m/>
    <s v="Corporate Director (Strategic Resources)"/>
    <n v="120459"/>
    <m/>
    <m/>
    <m/>
    <m/>
    <n v="120459"/>
    <n v="18492"/>
    <n v="138951"/>
    <m/>
    <x v="1"/>
    <x v="1"/>
  </r>
  <r>
    <x v="408"/>
    <x v="408"/>
    <x v="7"/>
    <m/>
    <s v="Corporate Director of Business and Environmental Services"/>
    <n v="120459"/>
    <m/>
    <m/>
    <m/>
    <m/>
    <n v="120459"/>
    <n v="18562"/>
    <n v="139021"/>
    <m/>
    <x v="1"/>
    <x v="1"/>
  </r>
  <r>
    <x v="408"/>
    <x v="408"/>
    <x v="7"/>
    <m/>
    <s v="Corporate Director of Health and Adult Services"/>
    <n v="125521"/>
    <m/>
    <m/>
    <m/>
    <m/>
    <n v="125521"/>
    <n v="19269"/>
    <n v="144790"/>
    <m/>
    <x v="1"/>
    <x v="1"/>
  </r>
  <r>
    <x v="408"/>
    <x v="408"/>
    <x v="7"/>
    <m/>
    <s v="Chief Executive"/>
    <n v="172463"/>
    <m/>
    <m/>
    <m/>
    <m/>
    <n v="172463"/>
    <n v="26475"/>
    <n v="198938"/>
    <m/>
    <x v="2"/>
    <x v="1"/>
  </r>
  <r>
    <x v="409"/>
    <x v="409"/>
    <x v="0"/>
    <m/>
    <s v="undisclosed "/>
    <n v="102500"/>
    <m/>
    <m/>
    <m/>
    <m/>
    <n v="102500"/>
    <m/>
    <n v="102500"/>
    <m/>
    <x v="1"/>
    <x v="1"/>
  </r>
  <r>
    <x v="409"/>
    <x v="409"/>
    <x v="0"/>
    <m/>
    <s v="Service Director (Finance, Procurement &amp; Improvement)"/>
    <n v="88644"/>
    <n v="836"/>
    <m/>
    <m/>
    <m/>
    <n v="89480"/>
    <n v="19679"/>
    <n v="109159"/>
    <m/>
    <x v="1"/>
    <x v="1"/>
  </r>
  <r>
    <x v="409"/>
    <x v="409"/>
    <x v="0"/>
    <m/>
    <s v="undisclosed "/>
    <n v="122500"/>
    <m/>
    <m/>
    <m/>
    <m/>
    <n v="122500"/>
    <m/>
    <n v="122500"/>
    <m/>
    <x v="1"/>
    <x v="1"/>
  </r>
  <r>
    <x v="409"/>
    <x v="409"/>
    <x v="0"/>
    <m/>
    <s v="Corporate Director of Place &amp;_x000a_Communities"/>
    <n v="123811"/>
    <n v="671"/>
    <m/>
    <m/>
    <m/>
    <n v="124482"/>
    <n v="27486"/>
    <n v="151968"/>
    <m/>
    <x v="2"/>
    <x v="1"/>
  </r>
  <r>
    <x v="409"/>
    <x v="409"/>
    <x v="0"/>
    <m/>
    <s v="Corporate Director of Resources"/>
    <n v="123811"/>
    <n v="751"/>
    <m/>
    <m/>
    <m/>
    <n v="124562"/>
    <n v="27486"/>
    <n v="152048"/>
    <m/>
    <x v="2"/>
    <x v="1"/>
  </r>
  <r>
    <x v="409"/>
    <x v="409"/>
    <x v="0"/>
    <m/>
    <s v="Corporate Director of ASC&amp;PH (and Deputy Chief Executive)"/>
    <n v="128922"/>
    <m/>
    <m/>
    <m/>
    <m/>
    <n v="128922"/>
    <n v="28596"/>
    <n v="157518"/>
    <m/>
    <x v="2"/>
    <x v="1"/>
  </r>
  <r>
    <x v="409"/>
    <x v="409"/>
    <x v="0"/>
    <m/>
    <s v="Corporate Director of CYP"/>
    <n v="137620"/>
    <n v="1339"/>
    <m/>
    <m/>
    <m/>
    <n v="138959"/>
    <n v="30552"/>
    <n v="169511"/>
    <m/>
    <x v="2"/>
    <x v="1"/>
  </r>
  <r>
    <x v="409"/>
    <x v="409"/>
    <x v="0"/>
    <m/>
    <s v="Chief Executive - A May"/>
    <n v="173417"/>
    <n v="989"/>
    <m/>
    <m/>
    <m/>
    <n v="174406"/>
    <n v="38499"/>
    <n v="212905"/>
    <m/>
    <x v="2"/>
    <x v="1"/>
  </r>
  <r>
    <x v="410"/>
    <x v="410"/>
    <x v="4"/>
    <m/>
    <s v="undisclosed "/>
    <n v="102500"/>
    <m/>
    <m/>
    <m/>
    <m/>
    <n v="102500"/>
    <m/>
    <n v="102500"/>
    <m/>
    <x v="1"/>
    <x v="1"/>
  </r>
  <r>
    <x v="410"/>
    <x v="410"/>
    <x v="4"/>
    <m/>
    <s v="undisclosed "/>
    <n v="102500"/>
    <m/>
    <m/>
    <m/>
    <m/>
    <n v="102500"/>
    <m/>
    <n v="102500"/>
    <m/>
    <x v="1"/>
    <x v="1"/>
  </r>
  <r>
    <x v="410"/>
    <x v="410"/>
    <x v="4"/>
    <m/>
    <s v="undisclosed "/>
    <n v="102500"/>
    <m/>
    <m/>
    <m/>
    <m/>
    <n v="102500"/>
    <m/>
    <n v="102500"/>
    <m/>
    <x v="1"/>
    <x v="1"/>
  </r>
  <r>
    <x v="410"/>
    <x v="410"/>
    <x v="4"/>
    <m/>
    <s v="Director for Property, Assets and Investment"/>
    <n v="97862"/>
    <m/>
    <m/>
    <m/>
    <m/>
    <n v="97862"/>
    <n v="19474"/>
    <n v="117336"/>
    <m/>
    <x v="1"/>
    <x v="1"/>
  </r>
  <r>
    <x v="410"/>
    <x v="410"/>
    <x v="4"/>
    <m/>
    <s v="Director for Infrastructure Delivery"/>
    <n v="98773"/>
    <m/>
    <m/>
    <m/>
    <m/>
    <n v="98773"/>
    <n v="19656"/>
    <n v="118429"/>
    <m/>
    <x v="1"/>
    <x v="1"/>
  </r>
  <r>
    <x v="410"/>
    <x v="410"/>
    <x v="4"/>
    <m/>
    <s v="Director for Planning and Place"/>
    <n v="98986"/>
    <m/>
    <m/>
    <m/>
    <m/>
    <n v="98986"/>
    <n v="19698"/>
    <n v="118684"/>
    <m/>
    <x v="1"/>
    <x v="1"/>
  </r>
  <r>
    <x v="410"/>
    <x v="410"/>
    <x v="4"/>
    <m/>
    <s v="Deputy Director for Public Health"/>
    <n v="105453"/>
    <m/>
    <m/>
    <m/>
    <m/>
    <n v="105453"/>
    <n v="15080"/>
    <n v="120533"/>
    <m/>
    <x v="1"/>
    <x v="1"/>
  </r>
  <r>
    <x v="410"/>
    <x v="410"/>
    <x v="4"/>
    <m/>
    <s v="undisclosed "/>
    <n v="132500"/>
    <m/>
    <m/>
    <m/>
    <m/>
    <n v="132500"/>
    <m/>
    <n v="132500"/>
    <m/>
    <x v="1"/>
    <x v="1"/>
  </r>
  <r>
    <x v="410"/>
    <x v="410"/>
    <x v="4"/>
    <m/>
    <s v="Assistant Chief Executive"/>
    <n v="116062"/>
    <m/>
    <m/>
    <m/>
    <m/>
    <n v="116062"/>
    <n v="23096"/>
    <n v="139158"/>
    <m/>
    <x v="1"/>
    <x v="1"/>
  </r>
  <r>
    <x v="410"/>
    <x v="410"/>
    <x v="4"/>
    <m/>
    <s v="Director of Finance"/>
    <n v="123636"/>
    <m/>
    <m/>
    <m/>
    <m/>
    <n v="123636"/>
    <n v="24603"/>
    <n v="148239"/>
    <m/>
    <x v="1"/>
    <x v="1"/>
  </r>
  <r>
    <x v="410"/>
    <x v="410"/>
    <x v="4"/>
    <m/>
    <s v="Director of Human Resources"/>
    <n v="123636"/>
    <m/>
    <m/>
    <m/>
    <m/>
    <n v="123636"/>
    <n v="24603"/>
    <n v="148239"/>
    <m/>
    <x v="1"/>
    <x v="1"/>
  </r>
  <r>
    <x v="410"/>
    <x v="410"/>
    <x v="4"/>
    <m/>
    <s v="Director for Children's Services"/>
    <n v="126250"/>
    <m/>
    <m/>
    <m/>
    <m/>
    <n v="126250"/>
    <n v="25124"/>
    <n v="151374"/>
    <m/>
    <x v="2"/>
    <x v="1"/>
  </r>
  <r>
    <x v="410"/>
    <x v="410"/>
    <x v="4"/>
    <m/>
    <s v="Director for Adult Services"/>
    <n v="126250"/>
    <m/>
    <m/>
    <m/>
    <m/>
    <n v="126250"/>
    <n v="25124"/>
    <n v="151374"/>
    <m/>
    <x v="2"/>
    <x v="1"/>
  </r>
  <r>
    <x v="410"/>
    <x v="410"/>
    <x v="4"/>
    <m/>
    <s v="Director of Law and Governance"/>
    <n v="129128"/>
    <m/>
    <m/>
    <m/>
    <m/>
    <n v="129128"/>
    <n v="25696"/>
    <n v="154824"/>
    <m/>
    <x v="2"/>
    <x v="1"/>
  </r>
  <r>
    <x v="410"/>
    <x v="410"/>
    <x v="4"/>
    <m/>
    <s v="Director for Community Safety &amp; Chief Fire Officer"/>
    <n v="135350"/>
    <m/>
    <m/>
    <m/>
    <n v="2218"/>
    <n v="137568"/>
    <n v="29370"/>
    <n v="166938"/>
    <m/>
    <x v="2"/>
    <x v="1"/>
  </r>
  <r>
    <x v="410"/>
    <x v="410"/>
    <x v="4"/>
    <m/>
    <s v="Strategic Director for Communities"/>
    <n v="141400"/>
    <m/>
    <m/>
    <m/>
    <m/>
    <n v="141400"/>
    <n v="28139"/>
    <n v="169539"/>
    <m/>
    <x v="2"/>
    <x v="1"/>
  </r>
  <r>
    <x v="410"/>
    <x v="410"/>
    <x v="4"/>
    <m/>
    <s v="Strategic Director for People - Jonathan McWilliam"/>
    <n v="183517"/>
    <m/>
    <m/>
    <m/>
    <m/>
    <n v="183517"/>
    <n v="22248"/>
    <n v="205765"/>
    <m/>
    <x v="2"/>
    <x v="1"/>
  </r>
  <r>
    <x v="410"/>
    <x v="410"/>
    <x v="4"/>
    <m/>
    <s v="Chief Executive - Peter Clark"/>
    <n v="180752"/>
    <m/>
    <m/>
    <m/>
    <m/>
    <n v="180752"/>
    <n v="35970"/>
    <n v="216722"/>
    <m/>
    <x v="2"/>
    <x v="1"/>
  </r>
  <r>
    <x v="411"/>
    <x v="411"/>
    <x v="9"/>
    <m/>
    <s v="undisclosed "/>
    <n v="102500"/>
    <m/>
    <m/>
    <m/>
    <m/>
    <n v="102500"/>
    <m/>
    <n v="102500"/>
    <m/>
    <x v="1"/>
    <x v="1"/>
  </r>
  <r>
    <x v="411"/>
    <x v="411"/>
    <x v="9"/>
    <m/>
    <s v="undisclosed "/>
    <n v="102500"/>
    <m/>
    <m/>
    <m/>
    <m/>
    <n v="102500"/>
    <m/>
    <n v="102500"/>
    <s v="No known pension contributions"/>
    <x v="1"/>
    <x v="1"/>
  </r>
  <r>
    <x v="411"/>
    <x v="411"/>
    <x v="9"/>
    <m/>
    <s v="undisclosed "/>
    <n v="102500"/>
    <m/>
    <m/>
    <m/>
    <m/>
    <n v="102500"/>
    <m/>
    <n v="102500"/>
    <m/>
    <x v="1"/>
    <x v="1"/>
  </r>
  <r>
    <x v="411"/>
    <x v="411"/>
    <x v="9"/>
    <m/>
    <s v="undisclosed "/>
    <n v="107500"/>
    <m/>
    <m/>
    <m/>
    <m/>
    <n v="107500"/>
    <m/>
    <n v="107500"/>
    <m/>
    <x v="1"/>
    <x v="1"/>
  </r>
  <r>
    <x v="411"/>
    <x v="411"/>
    <x v="9"/>
    <m/>
    <s v="Director of Finance and Performance"/>
    <n v="103000"/>
    <m/>
    <m/>
    <m/>
    <m/>
    <n v="103000"/>
    <n v="13900"/>
    <n v="116900"/>
    <m/>
    <x v="1"/>
    <x v="1"/>
  </r>
  <r>
    <x v="411"/>
    <x v="411"/>
    <x v="9"/>
    <m/>
    <s v="Director of Commercial &amp; Business Services"/>
    <n v="103000"/>
    <m/>
    <m/>
    <m/>
    <m/>
    <n v="103000"/>
    <n v="13900"/>
    <n v="116900"/>
    <s v="No known pension contributions"/>
    <x v="1"/>
    <x v="1"/>
  </r>
  <r>
    <x v="411"/>
    <x v="411"/>
    <x v="9"/>
    <m/>
    <s v="Director of Economic &amp; Community Infrastructure"/>
    <n v="103000"/>
    <m/>
    <m/>
    <m/>
    <m/>
    <n v="103000"/>
    <n v="13900"/>
    <n v="116900"/>
    <m/>
    <x v="1"/>
    <x v="1"/>
  </r>
  <r>
    <x v="411"/>
    <x v="411"/>
    <x v="9"/>
    <m/>
    <s v="undisclosed "/>
    <n v="117500"/>
    <m/>
    <m/>
    <m/>
    <m/>
    <n v="117500"/>
    <m/>
    <n v="117500"/>
    <m/>
    <x v="1"/>
    <x v="1"/>
  </r>
  <r>
    <x v="411"/>
    <x v="411"/>
    <x v="9"/>
    <m/>
    <s v="undisclosed "/>
    <n v="117500"/>
    <m/>
    <m/>
    <m/>
    <m/>
    <n v="117500"/>
    <m/>
    <n v="117500"/>
    <s v="No known pension contributions"/>
    <x v="1"/>
    <x v="1"/>
  </r>
  <r>
    <x v="411"/>
    <x v="411"/>
    <x v="9"/>
    <m/>
    <s v="Director of Public Health"/>
    <n v="108200"/>
    <n v="200"/>
    <m/>
    <m/>
    <m/>
    <n v="108400"/>
    <n v="15500"/>
    <n v="123900"/>
    <m/>
    <x v="1"/>
    <x v="1"/>
  </r>
  <r>
    <x v="411"/>
    <x v="411"/>
    <x v="9"/>
    <m/>
    <s v="Director of Adult Social Services"/>
    <n v="121200"/>
    <m/>
    <m/>
    <m/>
    <m/>
    <n v="121200"/>
    <n v="16400"/>
    <n v="137600"/>
    <m/>
    <x v="1"/>
    <x v="1"/>
  </r>
  <r>
    <x v="411"/>
    <x v="411"/>
    <x v="9"/>
    <m/>
    <s v="Director of Children's Services"/>
    <n v="133900"/>
    <m/>
    <m/>
    <m/>
    <m/>
    <n v="133900"/>
    <n v="18100"/>
    <n v="152000"/>
    <m/>
    <x v="2"/>
    <x v="1"/>
  </r>
  <r>
    <x v="411"/>
    <x v="411"/>
    <x v="9"/>
    <s v="Patrick Flaherty "/>
    <s v="Head of paid service"/>
    <n v="154500"/>
    <m/>
    <m/>
    <m/>
    <m/>
    <n v="154500"/>
    <n v="20900"/>
    <n v="175400"/>
    <m/>
    <x v="2"/>
    <x v="1"/>
  </r>
  <r>
    <x v="412"/>
    <x v="412"/>
    <x v="8"/>
    <m/>
    <s v="undisclosed "/>
    <n v="102500"/>
    <m/>
    <m/>
    <m/>
    <m/>
    <n v="102500"/>
    <m/>
    <n v="102500"/>
    <m/>
    <x v="1"/>
    <x v="1"/>
  </r>
  <r>
    <x v="412"/>
    <x v="412"/>
    <x v="8"/>
    <m/>
    <s v="undisclosed "/>
    <n v="102500"/>
    <m/>
    <m/>
    <m/>
    <m/>
    <n v="102500"/>
    <m/>
    <n v="102500"/>
    <m/>
    <x v="1"/>
    <x v="1"/>
  </r>
  <r>
    <x v="412"/>
    <x v="412"/>
    <x v="8"/>
    <m/>
    <s v="undisclosed "/>
    <n v="107500"/>
    <m/>
    <m/>
    <m/>
    <m/>
    <n v="107500"/>
    <m/>
    <n v="107500"/>
    <m/>
    <x v="1"/>
    <x v="1"/>
  </r>
  <r>
    <x v="412"/>
    <x v="412"/>
    <x v="8"/>
    <m/>
    <s v="undisclosed "/>
    <n v="107500"/>
    <m/>
    <m/>
    <m/>
    <m/>
    <n v="107500"/>
    <m/>
    <n v="107500"/>
    <m/>
    <x v="1"/>
    <x v="1"/>
  </r>
  <r>
    <x v="412"/>
    <x v="412"/>
    <x v="8"/>
    <m/>
    <s v="undisclosed "/>
    <n v="107500"/>
    <m/>
    <m/>
    <m/>
    <m/>
    <n v="107500"/>
    <m/>
    <n v="107500"/>
    <m/>
    <x v="1"/>
    <x v="1"/>
  </r>
  <r>
    <x v="412"/>
    <x v="412"/>
    <x v="8"/>
    <m/>
    <s v="undisclosed "/>
    <n v="107500"/>
    <m/>
    <m/>
    <m/>
    <m/>
    <n v="107500"/>
    <m/>
    <n v="107500"/>
    <s v="Non senior employee, figure excluding pensions"/>
    <x v="1"/>
    <x v="1"/>
  </r>
  <r>
    <x v="412"/>
    <x v="412"/>
    <x v="8"/>
    <m/>
    <s v="undisclosed "/>
    <n v="117500"/>
    <m/>
    <m/>
    <m/>
    <m/>
    <n v="117500"/>
    <m/>
    <n v="117500"/>
    <m/>
    <x v="1"/>
    <x v="1"/>
  </r>
  <r>
    <x v="412"/>
    <x v="412"/>
    <x v="8"/>
    <m/>
    <s v="undisclosed "/>
    <n v="127500"/>
    <m/>
    <m/>
    <m/>
    <m/>
    <n v="127500"/>
    <m/>
    <n v="127500"/>
    <m/>
    <x v="1"/>
    <x v="1"/>
  </r>
  <r>
    <x v="412"/>
    <x v="412"/>
    <x v="8"/>
    <m/>
    <s v="undisclosed "/>
    <n v="147500"/>
    <m/>
    <m/>
    <m/>
    <m/>
    <n v="147500"/>
    <m/>
    <n v="147500"/>
    <m/>
    <x v="1"/>
    <x v="1"/>
  </r>
  <r>
    <x v="412"/>
    <x v="412"/>
    <x v="8"/>
    <m/>
    <s v="Director of Strategy, Governance and Change"/>
    <n v="122412"/>
    <n v="7368"/>
    <m/>
    <m/>
    <m/>
    <n v="129780"/>
    <n v="27665"/>
    <n v="157445"/>
    <s v="Non senior employee, figure excluding pensions"/>
    <x v="2"/>
    <x v="1"/>
  </r>
  <r>
    <x v="412"/>
    <x v="412"/>
    <x v="8"/>
    <m/>
    <s v="Director of Economy, Infrastructure and Skills"/>
    <n v="116843"/>
    <n v="7037"/>
    <n v="10854"/>
    <m/>
    <m/>
    <n v="134734"/>
    <n v="28859"/>
    <n v="163593"/>
    <s v="Non senior employee, figure excluding pensions"/>
    <x v="2"/>
    <x v="1"/>
  </r>
  <r>
    <x v="412"/>
    <x v="412"/>
    <x v="8"/>
    <m/>
    <s v="Director of Health and Care"/>
    <n v="153607"/>
    <m/>
    <n v="12201"/>
    <m/>
    <m/>
    <n v="165808"/>
    <m/>
    <n v="165808"/>
    <m/>
    <x v="2"/>
    <x v="1"/>
  </r>
  <r>
    <x v="412"/>
    <x v="412"/>
    <x v="8"/>
    <m/>
    <s v="Section 151 Officer, Director of Finance &amp; Resources"/>
    <n v="136693"/>
    <m/>
    <n v="9367"/>
    <m/>
    <m/>
    <n v="146060"/>
    <n v="30893"/>
    <n v="176953"/>
    <m/>
    <x v="2"/>
    <x v="1"/>
  </r>
  <r>
    <x v="412"/>
    <x v="412"/>
    <x v="8"/>
    <m/>
    <s v="Director of Families and Communities"/>
    <n v="136693"/>
    <n v="11111"/>
    <m/>
    <m/>
    <m/>
    <n v="147804"/>
    <n v="30893"/>
    <n v="178697"/>
    <m/>
    <x v="2"/>
    <x v="1"/>
  </r>
  <r>
    <x v="412"/>
    <x v="412"/>
    <x v="8"/>
    <m/>
    <s v="Chief Executive - John Henderson"/>
    <n v="188375"/>
    <m/>
    <n v="15000"/>
    <m/>
    <m/>
    <n v="203375"/>
    <m/>
    <n v="203375"/>
    <m/>
    <x v="2"/>
    <x v="1"/>
  </r>
  <r>
    <x v="413"/>
    <x v="413"/>
    <x v="2"/>
    <m/>
    <s v="undisclosed "/>
    <n v="107500"/>
    <m/>
    <m/>
    <m/>
    <m/>
    <n v="107500"/>
    <m/>
    <n v="107500"/>
    <m/>
    <x v="1"/>
    <x v="1"/>
  </r>
  <r>
    <x v="413"/>
    <x v="413"/>
    <x v="2"/>
    <s v="Sue Roper"/>
    <s v="Assistant Director Strategic Development"/>
    <n v="87225"/>
    <n v="0"/>
    <m/>
    <m/>
    <m/>
    <n v="87225"/>
    <n v="22679"/>
    <n v="109904"/>
    <m/>
    <x v="1"/>
    <x v="1"/>
  </r>
  <r>
    <x v="413"/>
    <x v="413"/>
    <x v="2"/>
    <s v="Tim Ryder"/>
    <s v="Assistant Director of Scrutiny &amp; Monitoring (Monitoring Officer)"/>
    <n v="89270"/>
    <m/>
    <m/>
    <m/>
    <m/>
    <n v="89270"/>
    <n v="23210"/>
    <n v="112480"/>
    <m/>
    <x v="1"/>
    <x v="1"/>
  </r>
  <r>
    <x v="413"/>
    <x v="413"/>
    <x v="2"/>
    <s v="Allan Cadzow"/>
    <s v="Interim Director of Children's Services"/>
    <n v="89832"/>
    <m/>
    <m/>
    <m/>
    <m/>
    <n v="89832"/>
    <n v="23198"/>
    <n v="113030"/>
    <m/>
    <x v="1"/>
    <x v="1"/>
  </r>
  <r>
    <x v="413"/>
    <x v="413"/>
    <x v="2"/>
    <s v="Deborah Cadman"/>
    <s v="Chief Executive "/>
    <n v="95645"/>
    <m/>
    <m/>
    <m/>
    <m/>
    <n v="95645"/>
    <n v="24641"/>
    <n v="120286"/>
    <m/>
    <x v="1"/>
    <x v="1"/>
  </r>
  <r>
    <x v="413"/>
    <x v="413"/>
    <x v="2"/>
    <m/>
    <s v="undisclosed "/>
    <n v="125500"/>
    <m/>
    <m/>
    <m/>
    <m/>
    <n v="125500"/>
    <m/>
    <n v="125500"/>
    <m/>
    <x v="1"/>
    <x v="1"/>
  </r>
  <r>
    <x v="413"/>
    <x v="413"/>
    <x v="2"/>
    <s v="Mike Hennessey"/>
    <s v="Director of Adult &amp; Community Services"/>
    <n v="101282"/>
    <n v="2255"/>
    <m/>
    <m/>
    <m/>
    <n v="103537"/>
    <n v="23232"/>
    <n v="126769"/>
    <m/>
    <x v="1"/>
    <x v="1"/>
  </r>
  <r>
    <x v="413"/>
    <x v="413"/>
    <x v="2"/>
    <s v="Chris Bally"/>
    <s v="Deputy Chief Executive / Director of Corporate Services"/>
    <n v="105074"/>
    <n v="328"/>
    <m/>
    <m/>
    <m/>
    <n v="105402"/>
    <n v="27280"/>
    <n v="132682"/>
    <m/>
    <x v="1"/>
    <x v="1"/>
  </r>
  <r>
    <x v="413"/>
    <x v="413"/>
    <x v="2"/>
    <s v="Abdul Razaq"/>
    <s v="Director of Public Health &amp; Protection"/>
    <n v="116501"/>
    <n v="6963"/>
    <m/>
    <m/>
    <m/>
    <n v="123464"/>
    <n v="15250"/>
    <n v="138714"/>
    <m/>
    <x v="1"/>
    <x v="1"/>
  </r>
  <r>
    <x v="413"/>
    <x v="413"/>
    <x v="2"/>
    <s v="Mark Hardingham"/>
    <s v="Director of Fire &amp; Public Safety / Chief Fire Officer"/>
    <n v="122376"/>
    <m/>
    <m/>
    <m/>
    <m/>
    <n v="122376"/>
    <n v="17502"/>
    <n v="139878"/>
    <m/>
    <x v="1"/>
    <x v="1"/>
  </r>
  <r>
    <x v="413"/>
    <x v="413"/>
    <x v="2"/>
    <m/>
    <s v="undisclosed "/>
    <n v="157500"/>
    <m/>
    <m/>
    <m/>
    <m/>
    <n v="157500"/>
    <m/>
    <n v="157500"/>
    <m/>
    <x v="2"/>
    <x v="1"/>
  </r>
  <r>
    <x v="414"/>
    <x v="414"/>
    <x v="4"/>
    <m/>
    <s v="undisclosed "/>
    <n v="102500"/>
    <m/>
    <m/>
    <m/>
    <m/>
    <n v="102500"/>
    <m/>
    <n v="102500"/>
    <m/>
    <x v="1"/>
    <x v="1"/>
  </r>
  <r>
    <x v="414"/>
    <x v="414"/>
    <x v="4"/>
    <m/>
    <s v="undisclosed "/>
    <n v="102500"/>
    <m/>
    <m/>
    <m/>
    <m/>
    <n v="102500"/>
    <m/>
    <n v="102500"/>
    <m/>
    <x v="1"/>
    <x v="1"/>
  </r>
  <r>
    <x v="414"/>
    <x v="414"/>
    <x v="4"/>
    <m/>
    <s v="undisclosed "/>
    <n v="112500"/>
    <m/>
    <m/>
    <m/>
    <m/>
    <n v="112500"/>
    <m/>
    <n v="112500"/>
    <m/>
    <x v="1"/>
    <x v="1"/>
  </r>
  <r>
    <x v="414"/>
    <x v="414"/>
    <x v="4"/>
    <m/>
    <s v="undisclosed "/>
    <n v="112500"/>
    <m/>
    <m/>
    <m/>
    <m/>
    <n v="112500"/>
    <m/>
    <n v="112500"/>
    <m/>
    <x v="1"/>
    <x v="1"/>
  </r>
  <r>
    <x v="414"/>
    <x v="414"/>
    <x v="4"/>
    <m/>
    <s v="undisclosed "/>
    <n v="112500"/>
    <m/>
    <m/>
    <m/>
    <m/>
    <n v="112500"/>
    <m/>
    <n v="112500"/>
    <m/>
    <x v="1"/>
    <x v="1"/>
  </r>
  <r>
    <x v="414"/>
    <x v="414"/>
    <x v="4"/>
    <m/>
    <s v="undisclosed "/>
    <n v="122500"/>
    <m/>
    <m/>
    <m/>
    <m/>
    <n v="122500"/>
    <m/>
    <n v="122500"/>
    <m/>
    <x v="1"/>
    <x v="1"/>
  </r>
  <r>
    <x v="414"/>
    <x v="414"/>
    <x v="4"/>
    <m/>
    <s v="Director of Legal, Democratic and Cultural Services"/>
    <n v="109910"/>
    <m/>
    <m/>
    <m/>
    <m/>
    <n v="109910"/>
    <n v="15973"/>
    <n v="125883"/>
    <m/>
    <x v="1"/>
    <x v="1"/>
  </r>
  <r>
    <x v="414"/>
    <x v="414"/>
    <x v="4"/>
    <m/>
    <s v="Strategic Director of Environment &amp;_x000a_Infrastructure"/>
    <n v="119479"/>
    <m/>
    <m/>
    <m/>
    <m/>
    <n v="119479"/>
    <n v="17627"/>
    <n v="137106"/>
    <s v="Non senior employee, figure excluding pensions"/>
    <x v="1"/>
    <x v="1"/>
  </r>
  <r>
    <x v="414"/>
    <x v="414"/>
    <x v="4"/>
    <m/>
    <s v="undisclosed "/>
    <n v="137500"/>
    <m/>
    <m/>
    <m/>
    <m/>
    <n v="137500"/>
    <m/>
    <n v="137500"/>
    <m/>
    <x v="1"/>
    <x v="1"/>
  </r>
  <r>
    <x v="414"/>
    <x v="414"/>
    <x v="4"/>
    <m/>
    <s v="Head of Fire &amp; Rescue"/>
    <n v="122498"/>
    <m/>
    <m/>
    <m/>
    <m/>
    <n v="122498"/>
    <n v="15573"/>
    <n v="138071"/>
    <m/>
    <x v="1"/>
    <x v="1"/>
  </r>
  <r>
    <x v="414"/>
    <x v="414"/>
    <x v="4"/>
    <s v="David McNulty"/>
    <s v="Chief Executive"/>
    <n v="120803"/>
    <n v="2109"/>
    <m/>
    <m/>
    <m/>
    <n v="122912"/>
    <n v="17219"/>
    <n v="140131"/>
    <m/>
    <x v="1"/>
    <x v="1"/>
  </r>
  <r>
    <x v="414"/>
    <x v="414"/>
    <x v="4"/>
    <m/>
    <s v="Director of Finance"/>
    <n v="127924"/>
    <n v="1948"/>
    <m/>
    <m/>
    <m/>
    <n v="129872"/>
    <n v="18933"/>
    <n v="148805"/>
    <m/>
    <x v="1"/>
    <x v="1"/>
  </r>
  <r>
    <x v="414"/>
    <x v="414"/>
    <x v="4"/>
    <m/>
    <s v="Strategic Director, Adults Social Care &amp;_x000a_Public Health"/>
    <n v="134595"/>
    <m/>
    <m/>
    <m/>
    <m/>
    <n v="134595"/>
    <n v="19355"/>
    <n v="153950"/>
    <m/>
    <x v="2"/>
    <x v="1"/>
  </r>
  <r>
    <x v="414"/>
    <x v="414"/>
    <x v="4"/>
    <s v="Julie Fisher"/>
    <s v="Deputy Chief Executive and Strategic, Director of Children, Schools &amp; Families"/>
    <n v="180884"/>
    <m/>
    <m/>
    <m/>
    <m/>
    <n v="180884"/>
    <n v="26970"/>
    <n v="207854"/>
    <m/>
    <x v="2"/>
    <x v="1"/>
  </r>
  <r>
    <x v="415"/>
    <x v="415"/>
    <x v="8"/>
    <m/>
    <s v="undisclosed "/>
    <n v="102500"/>
    <m/>
    <m/>
    <m/>
    <m/>
    <n v="102500"/>
    <m/>
    <n v="102500"/>
    <m/>
    <x v="1"/>
    <x v="1"/>
  </r>
  <r>
    <x v="415"/>
    <x v="415"/>
    <x v="8"/>
    <m/>
    <s v="undisclosed "/>
    <n v="102500"/>
    <m/>
    <m/>
    <m/>
    <m/>
    <n v="102500"/>
    <m/>
    <n v="102500"/>
    <m/>
    <x v="1"/>
    <x v="1"/>
  </r>
  <r>
    <x v="415"/>
    <x v="415"/>
    <x v="8"/>
    <m/>
    <s v="undisclosed "/>
    <n v="107500"/>
    <m/>
    <m/>
    <m/>
    <m/>
    <n v="107500"/>
    <m/>
    <n v="107500"/>
    <m/>
    <x v="1"/>
    <x v="1"/>
  </r>
  <r>
    <x v="415"/>
    <x v="415"/>
    <x v="8"/>
    <m/>
    <s v="Monitoring Officer"/>
    <n v="104069"/>
    <m/>
    <m/>
    <m/>
    <m/>
    <n v="104069"/>
    <n v="19877"/>
    <n v="123946"/>
    <m/>
    <x v="1"/>
    <x v="1"/>
  </r>
  <r>
    <x v="415"/>
    <x v="415"/>
    <x v="8"/>
    <m/>
    <s v="Head of Finance "/>
    <n v="107223"/>
    <m/>
    <m/>
    <m/>
    <m/>
    <n v="107223"/>
    <n v="20480"/>
    <n v="127703"/>
    <m/>
    <x v="1"/>
    <x v="1"/>
  </r>
  <r>
    <x v="415"/>
    <x v="415"/>
    <x v="8"/>
    <m/>
    <s v="Chief Fire Officer"/>
    <n v="123981"/>
    <m/>
    <m/>
    <m/>
    <m/>
    <n v="123981"/>
    <n v="26904"/>
    <n v="150885"/>
    <m/>
    <x v="2"/>
    <x v="1"/>
  </r>
  <r>
    <x v="415"/>
    <x v="415"/>
    <x v="8"/>
    <s v=" David Carter "/>
    <s v="Joint Managing Director &amp; Strategic Director, Resources "/>
    <n v="160000"/>
    <m/>
    <m/>
    <m/>
    <m/>
    <n v="160000"/>
    <n v="2579"/>
    <n v="162579"/>
    <m/>
    <x v="2"/>
    <x v="1"/>
  </r>
  <r>
    <x v="415"/>
    <x v="415"/>
    <x v="8"/>
    <s v=" Dr John Linnane "/>
    <s v="Head of Public Health"/>
    <n v="161103"/>
    <m/>
    <m/>
    <m/>
    <m/>
    <n v="161103"/>
    <n v="23167"/>
    <n v="184270"/>
    <m/>
    <x v="2"/>
    <x v="1"/>
  </r>
  <r>
    <x v="415"/>
    <x v="415"/>
    <x v="8"/>
    <s v=" Monica Fogarty "/>
    <s v="Joint Managing Director &amp; Strategic Director, Communities"/>
    <n v="160000"/>
    <m/>
    <m/>
    <m/>
    <m/>
    <n v="160000"/>
    <n v="30560"/>
    <n v="190560"/>
    <m/>
    <x v="2"/>
    <x v="1"/>
  </r>
  <r>
    <x v="416"/>
    <x v="416"/>
    <x v="4"/>
    <m/>
    <s v="undisclosed "/>
    <n v="112500"/>
    <m/>
    <m/>
    <m/>
    <m/>
    <n v="112500"/>
    <m/>
    <n v="112500"/>
    <m/>
    <x v="1"/>
    <x v="1"/>
  </r>
  <r>
    <x v="416"/>
    <x v="416"/>
    <x v="4"/>
    <m/>
    <s v="Director of Energy, Waste &amp; Environment"/>
    <n v="92258"/>
    <m/>
    <m/>
    <m/>
    <n v="5"/>
    <n v="92263"/>
    <n v="22788"/>
    <n v="115051"/>
    <s v="Non senior employee, figure excluding pensions"/>
    <x v="1"/>
    <x v="1"/>
  </r>
  <r>
    <x v="416"/>
    <x v="416"/>
    <x v="4"/>
    <m/>
    <s v="undisclosed "/>
    <n v="117500"/>
    <m/>
    <m/>
    <m/>
    <m/>
    <n v="117500"/>
    <m/>
    <n v="117500"/>
    <s v="Non senior employee, figure excluding pensions"/>
    <x v="1"/>
    <x v="1"/>
  </r>
  <r>
    <x v="416"/>
    <x v="416"/>
    <x v="4"/>
    <m/>
    <s v="Executive Director Children, Adults, Families, Health and Education"/>
    <n v="109140"/>
    <m/>
    <m/>
    <m/>
    <n v="6"/>
    <n v="109146"/>
    <n v="25935"/>
    <n v="135081"/>
    <m/>
    <x v="1"/>
    <x v="1"/>
  </r>
  <r>
    <x v="416"/>
    <x v="416"/>
    <x v="4"/>
    <m/>
    <s v="Director of Education and Skills"/>
    <n v="110000"/>
    <m/>
    <m/>
    <m/>
    <n v="20"/>
    <n v="110020"/>
    <n v="27170"/>
    <n v="137190"/>
    <m/>
    <x v="1"/>
    <x v="1"/>
  </r>
  <r>
    <x v="416"/>
    <x v="416"/>
    <x v="4"/>
    <m/>
    <s v="Director of Communities"/>
    <n v="113347"/>
    <m/>
    <m/>
    <m/>
    <m/>
    <n v="113347"/>
    <n v="27997"/>
    <n v="141344"/>
    <m/>
    <x v="1"/>
    <x v="1"/>
  </r>
  <r>
    <x v="416"/>
    <x v="416"/>
    <x v="4"/>
    <m/>
    <s v="Director of Law &amp; Assurance"/>
    <n v="115000"/>
    <m/>
    <m/>
    <m/>
    <m/>
    <n v="115000"/>
    <n v="28405"/>
    <n v="143405"/>
    <m/>
    <x v="1"/>
    <x v="1"/>
  </r>
  <r>
    <x v="416"/>
    <x v="416"/>
    <x v="4"/>
    <m/>
    <s v="Director of Highways &amp; Transport"/>
    <n v="110000"/>
    <n v="8037"/>
    <m/>
    <m/>
    <m/>
    <n v="118037"/>
    <n v="27170"/>
    <n v="145207"/>
    <m/>
    <x v="1"/>
    <x v="1"/>
  </r>
  <r>
    <x v="416"/>
    <x v="416"/>
    <x v="4"/>
    <m/>
    <s v="Director of Public Protection and Deputy Chief Fire Officer"/>
    <n v="126000"/>
    <m/>
    <m/>
    <m/>
    <n v="617"/>
    <n v="126617"/>
    <n v="26973"/>
    <n v="153590"/>
    <m/>
    <x v="2"/>
    <x v="1"/>
  </r>
  <r>
    <x v="416"/>
    <x v="416"/>
    <x v="4"/>
    <m/>
    <s v="Director of Children and Family Services"/>
    <n v="123763"/>
    <m/>
    <m/>
    <m/>
    <m/>
    <n v="123763"/>
    <n v="30570"/>
    <n v="154333"/>
    <m/>
    <x v="2"/>
    <x v="1"/>
  </r>
  <r>
    <x v="416"/>
    <x v="416"/>
    <x v="4"/>
    <m/>
    <s v="Director of Finance, Performance &amp; Procurement"/>
    <n v="123347"/>
    <n v="1793"/>
    <m/>
    <m/>
    <m/>
    <n v="125140"/>
    <n v="30467"/>
    <n v="155607"/>
    <s v="No known pension contributions"/>
    <x v="2"/>
    <x v="1"/>
  </r>
  <r>
    <x v="416"/>
    <x v="416"/>
    <x v="4"/>
    <m/>
    <s v="Director of Fire Service Operations &amp; Chief Fire Officer"/>
    <n v="129200"/>
    <m/>
    <m/>
    <m/>
    <n v="3643"/>
    <n v="132843"/>
    <n v="28036"/>
    <n v="160879"/>
    <m/>
    <x v="2"/>
    <x v="1"/>
  </r>
  <r>
    <x v="416"/>
    <x v="416"/>
    <x v="4"/>
    <m/>
    <s v="Director of Economy, Planning &amp; Place"/>
    <n v="120000"/>
    <n v="12190"/>
    <m/>
    <m/>
    <m/>
    <n v="132190"/>
    <n v="29640"/>
    <n v="161830"/>
    <m/>
    <x v="2"/>
    <x v="1"/>
  </r>
  <r>
    <x v="416"/>
    <x v="416"/>
    <x v="4"/>
    <m/>
    <s v="Director of Adults' Services"/>
    <n v="119382"/>
    <n v="17189"/>
    <m/>
    <m/>
    <m/>
    <n v="136571"/>
    <n v="29487"/>
    <n v="166058"/>
    <m/>
    <x v="2"/>
    <x v="1"/>
  </r>
  <r>
    <x v="416"/>
    <x v="416"/>
    <x v="4"/>
    <m/>
    <s v="Executive Director Economy, Infrastructure &amp; Environment"/>
    <n v="140000"/>
    <m/>
    <m/>
    <m/>
    <m/>
    <n v="140000"/>
    <n v="34580"/>
    <n v="174580"/>
    <m/>
    <x v="2"/>
    <x v="1"/>
  </r>
  <r>
    <x v="416"/>
    <x v="416"/>
    <x v="4"/>
    <s v="Nathan Elvery"/>
    <s v="Chief Executive"/>
    <n v="190000"/>
    <m/>
    <m/>
    <m/>
    <n v="50"/>
    <n v="190050"/>
    <n v="46930"/>
    <n v="236980"/>
    <m/>
    <x v="2"/>
    <x v="1"/>
  </r>
  <r>
    <x v="417"/>
    <x v="417"/>
    <x v="8"/>
    <m/>
    <s v="undisclosed "/>
    <n v="112500"/>
    <m/>
    <m/>
    <m/>
    <m/>
    <n v="112500"/>
    <m/>
    <n v="112500"/>
    <m/>
    <x v="1"/>
    <x v="1"/>
  </r>
  <r>
    <x v="417"/>
    <x v="417"/>
    <x v="8"/>
    <s v="Steve Stewart"/>
    <s v="Interim Chief Executive "/>
    <n v="121754"/>
    <m/>
    <m/>
    <m/>
    <m/>
    <n v="121754"/>
    <m/>
    <n v="121754"/>
    <m/>
    <x v="1"/>
    <x v="1"/>
  </r>
  <r>
    <x v="417"/>
    <x v="417"/>
    <x v="8"/>
    <m/>
    <s v="undisclosed "/>
    <n v="122500"/>
    <m/>
    <m/>
    <m/>
    <m/>
    <n v="122500"/>
    <m/>
    <n v="122500"/>
    <m/>
    <x v="1"/>
    <x v="1"/>
  </r>
  <r>
    <x v="417"/>
    <x v="417"/>
    <x v="8"/>
    <m/>
    <s v="Director of Adult Services"/>
    <n v="111301"/>
    <n v="313"/>
    <m/>
    <m/>
    <m/>
    <n v="111614"/>
    <n v="14935"/>
    <n v="126549"/>
    <m/>
    <x v="1"/>
    <x v="1"/>
  </r>
  <r>
    <x v="417"/>
    <x v="417"/>
    <x v="8"/>
    <m/>
    <s v="Director of Economy &amp; Infrastructure"/>
    <n v="125339"/>
    <m/>
    <m/>
    <m/>
    <m/>
    <n v="125339"/>
    <n v="17244"/>
    <n v="142583"/>
    <m/>
    <x v="1"/>
    <x v="1"/>
  </r>
  <r>
    <x v="417"/>
    <x v="417"/>
    <x v="8"/>
    <m/>
    <s v="Director of Children, Families and_x000a_Communities"/>
    <n v="125339"/>
    <n v="1043"/>
    <m/>
    <m/>
    <m/>
    <n v="126382"/>
    <n v="17244"/>
    <n v="143626"/>
    <m/>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combined Council total" cacheId="7" applyNumberFormats="0" applyBorderFormats="0" applyFontFormats="0" applyPatternFormats="0" applyAlignmentFormats="0" applyWidthHeightFormats="0" dataCaption="" updatedVersion="4" compact="0" compactData="0">
  <location ref="A3:M424" firstHeaderRow="1" firstDataRow="3" firstDataCol="3"/>
  <pivotFields count="16">
    <pivotField name="UNIQUE ID" axis="axisRow" compact="0" outline="0" multipleItemSelectionAllowed="1" showAll="0" sortType="ascending" defaultSubtotal="0">
      <items count="41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s>
    </pivotField>
    <pivotField name="Council" axis="axisRow" dataField="1" compact="0" outline="0" multipleItemSelectionAllowed="1" showAll="0" sortType="ascending" defaultSubtotal="0">
      <items count="418">
        <item x="66"/>
        <item x="71"/>
        <item x="81"/>
        <item x="174"/>
        <item x="198"/>
        <item x="92"/>
        <item x="381"/>
        <item x="1"/>
        <item x="75"/>
        <item x="382"/>
        <item x="86"/>
        <item x="79"/>
        <item x="283"/>
        <item x="134"/>
        <item x="200"/>
        <item x="349"/>
        <item x="350"/>
        <item x="221"/>
        <item x="178"/>
        <item x="290"/>
        <item x="238"/>
        <item x="83"/>
        <item x="102"/>
        <item x="271"/>
        <item x="383"/>
        <item x="351"/>
        <item x="335"/>
        <item x="324"/>
        <item x="44"/>
        <item x="47"/>
        <item x="128"/>
        <item x="202"/>
        <item x="181"/>
        <item x="331"/>
        <item x="143"/>
        <item x="175"/>
        <item x="342"/>
        <item x="292"/>
        <item x="4"/>
        <item x="352"/>
        <item x="294"/>
        <item x="123"/>
        <item x="203"/>
        <item x="107"/>
        <item x="7"/>
        <item x="353"/>
        <item x="141"/>
        <item x="267"/>
        <item x="87"/>
        <item x="391"/>
        <item x="307"/>
        <item x="185"/>
        <item x="127"/>
        <item x="343"/>
        <item x="154"/>
        <item x="392"/>
        <item x="354"/>
        <item x="168"/>
        <item x="285"/>
        <item x="125"/>
        <item x="182"/>
        <item x="120"/>
        <item x="296"/>
        <item x="384"/>
        <item x="274"/>
        <item x="118"/>
        <item x="325"/>
        <item x="298"/>
        <item x="314"/>
        <item x="105"/>
        <item x="253"/>
        <item x="256"/>
        <item x="206"/>
        <item x="90"/>
        <item x="142"/>
        <item x="309"/>
        <item x="263"/>
        <item x="78"/>
        <item x="348"/>
        <item x="5"/>
        <item x="300"/>
        <item x="114"/>
        <item x="186"/>
        <item x="23"/>
        <item x="262"/>
        <item x="316"/>
        <item x="250"/>
        <item x="336"/>
        <item x="53"/>
        <item x="95"/>
        <item x="355"/>
        <item x="393"/>
        <item x="270"/>
        <item x="31"/>
        <item x="287"/>
        <item x="28"/>
        <item x="115"/>
        <item x="73"/>
        <item x="394"/>
        <item x="210"/>
        <item x="385"/>
        <item x="395"/>
        <item x="222"/>
        <item x="396"/>
        <item x="289"/>
        <item x="337"/>
        <item x="6"/>
        <item x="96"/>
        <item x="356"/>
        <item x="9"/>
        <item x="158"/>
        <item x="241"/>
        <item x="266"/>
        <item x="103"/>
        <item x="240"/>
        <item x="173"/>
        <item x="332"/>
        <item x="10"/>
        <item x="33"/>
        <item x="13"/>
        <item x="56"/>
        <item x="172"/>
        <item x="397"/>
        <item x="280"/>
        <item x="242"/>
        <item x="190"/>
        <item x="14"/>
        <item x="357"/>
        <item x="302"/>
        <item x="21"/>
        <item x="230"/>
        <item x="398"/>
        <item x="243"/>
        <item x="19"/>
        <item x="244"/>
        <item x="162"/>
        <item x="386"/>
        <item x="110"/>
        <item x="116"/>
        <item x="297"/>
        <item x="204"/>
        <item x="213"/>
        <item x="311"/>
        <item x="347"/>
        <item x="91"/>
        <item x="106"/>
        <item x="229"/>
        <item x="399"/>
        <item x="246"/>
        <item x="291"/>
        <item x="8"/>
        <item x="358"/>
        <item x="22"/>
        <item x="113"/>
        <item x="359"/>
        <item x="36"/>
        <item x="54"/>
        <item x="360"/>
        <item x="400"/>
        <item x="326"/>
        <item x="361"/>
        <item x="304"/>
        <item x="59"/>
        <item x="362"/>
        <item x="249"/>
        <item x="16"/>
        <item x="282"/>
        <item x="252"/>
        <item x="363"/>
        <item x="89"/>
        <item x="401"/>
        <item x="273"/>
        <item x="233"/>
        <item x="25"/>
        <item x="364"/>
        <item x="327"/>
        <item x="99"/>
        <item x="365"/>
        <item x="166"/>
        <item x="313"/>
        <item x="26"/>
        <item x="208"/>
        <item x="112"/>
        <item x="247"/>
        <item x="265"/>
        <item x="366"/>
        <item x="367"/>
        <item x="402"/>
        <item x="34"/>
        <item x="11"/>
        <item x="51"/>
        <item x="368"/>
        <item x="344"/>
        <item x="216"/>
        <item x="369"/>
        <item x="403"/>
        <item x="315"/>
        <item x="345"/>
        <item x="74"/>
        <item x="404"/>
        <item x="284"/>
        <item x="370"/>
        <item x="176"/>
        <item x="333"/>
        <item x="405"/>
        <item x="387"/>
        <item x="217"/>
        <item x="159"/>
        <item x="293"/>
        <item x="306"/>
        <item x="145"/>
        <item x="189"/>
        <item x="94"/>
        <item x="171"/>
        <item x="328"/>
        <item x="148"/>
        <item x="133"/>
        <item x="371"/>
        <item x="388"/>
        <item x="245"/>
        <item x="212"/>
        <item x="104"/>
        <item x="389"/>
        <item x="20"/>
        <item x="32"/>
        <item x="199"/>
        <item x="29"/>
        <item x="130"/>
        <item x="35"/>
        <item x="15"/>
        <item x="122"/>
        <item x="255"/>
        <item x="97"/>
        <item x="225"/>
        <item x="180"/>
        <item x="372"/>
        <item x="131"/>
        <item x="390"/>
        <item x="406"/>
        <item x="40"/>
        <item x="248"/>
        <item x="269"/>
        <item x="236"/>
        <item x="60"/>
        <item x="276"/>
        <item x="334"/>
        <item x="100"/>
        <item x="63"/>
        <item x="12"/>
        <item x="135"/>
        <item x="226"/>
        <item x="61"/>
        <item x="329"/>
        <item x="408"/>
        <item x="41"/>
        <item x="407"/>
        <item x="277"/>
        <item x="17"/>
        <item x="84"/>
        <item x="409"/>
        <item x="62"/>
        <item x="330"/>
        <item x="193"/>
        <item x="43"/>
        <item x="109"/>
        <item x="410"/>
        <item x="119"/>
        <item x="317"/>
        <item x="111"/>
        <item x="155"/>
        <item x="137"/>
        <item x="147"/>
        <item x="207"/>
        <item x="132"/>
        <item x="318"/>
        <item x="272"/>
        <item x="183"/>
        <item x="373"/>
        <item x="24"/>
        <item x="149"/>
        <item x="30"/>
        <item x="82"/>
        <item x="126"/>
        <item x="319"/>
        <item x="374"/>
        <item x="64"/>
        <item x="197"/>
        <item x="308"/>
        <item x="320"/>
        <item x="286"/>
        <item x="223"/>
        <item x="68"/>
        <item x="37"/>
        <item x="101"/>
        <item x="258"/>
        <item x="80"/>
        <item x="69"/>
        <item x="201"/>
        <item x="338"/>
        <item x="70"/>
        <item x="49"/>
        <item x="152"/>
        <item x="219"/>
        <item x="76"/>
        <item x="295"/>
        <item x="224"/>
        <item x="50"/>
        <item x="259"/>
        <item x="187"/>
        <item x="339"/>
        <item x="411"/>
        <item x="57"/>
        <item x="146"/>
        <item x="170"/>
        <item x="239"/>
        <item x="136"/>
        <item x="251"/>
        <item x="0"/>
        <item x="2"/>
        <item x="194"/>
        <item x="58"/>
        <item x="18"/>
        <item x="42"/>
        <item x="138"/>
        <item x="321"/>
        <item x="156"/>
        <item x="184"/>
        <item x="227"/>
        <item x="211"/>
        <item x="163"/>
        <item x="375"/>
        <item x="38"/>
        <item x="165"/>
        <item x="231"/>
        <item x="218"/>
        <item x="188"/>
        <item x="412"/>
        <item x="192"/>
        <item x="177"/>
        <item x="65"/>
        <item x="205"/>
        <item x="27"/>
        <item x="98"/>
        <item x="72"/>
        <item x="232"/>
        <item x="413"/>
        <item x="234"/>
        <item x="228"/>
        <item x="414"/>
        <item x="45"/>
        <item x="376"/>
        <item x="299"/>
        <item x="121"/>
        <item x="151"/>
        <item x="209"/>
        <item x="196"/>
        <item x="46"/>
        <item x="160"/>
        <item x="254"/>
        <item x="93"/>
        <item x="310"/>
        <item x="261"/>
        <item x="235"/>
        <item x="301"/>
        <item x="279"/>
        <item x="167"/>
        <item x="303"/>
        <item x="139"/>
        <item x="129"/>
        <item x="257"/>
        <item x="377"/>
        <item x="214"/>
        <item x="305"/>
        <item x="312"/>
        <item x="124"/>
        <item x="140"/>
        <item x="346"/>
        <item x="340"/>
        <item x="378"/>
        <item x="379"/>
        <item x="39"/>
        <item x="77"/>
        <item x="415"/>
        <item x="281"/>
        <item x="237"/>
        <item x="52"/>
        <item x="288"/>
        <item x="48"/>
        <item x="169"/>
        <item x="179"/>
        <item x="260"/>
        <item x="275"/>
        <item x="85"/>
        <item x="322"/>
        <item x="3"/>
        <item x="88"/>
        <item x="144"/>
        <item x="164"/>
        <item x="416"/>
        <item x="380"/>
        <item x="278"/>
        <item x="215"/>
        <item x="268"/>
        <item x="264"/>
        <item x="191"/>
        <item x="220"/>
        <item x="55"/>
        <item x="195"/>
        <item x="341"/>
        <item x="153"/>
        <item x="417"/>
        <item x="108"/>
        <item x="117"/>
        <item x="157"/>
        <item x="150"/>
        <item x="323"/>
        <item x="161"/>
        <item x="67"/>
      </items>
    </pivotField>
    <pivotField name="Region" axis="axisRow" compact="0" outline="0" multipleItemSelectionAllowed="1" showAll="0" sortType="ascending">
      <items count="13">
        <item x="0"/>
        <item x="2"/>
        <item x="11"/>
        <item x="5"/>
        <item x="6"/>
        <item x="1"/>
        <item x="3"/>
        <item x="4"/>
        <item x="9"/>
        <item x="10"/>
        <item x="8"/>
        <item x="7"/>
        <item t="default"/>
      </items>
    </pivotField>
    <pivotField name="NAME" compact="0" outline="0" multipleItemSelectionAllowed="1" showAll="0"/>
    <pivotField name="JOB TITLE" compact="0" outline="0" multipleItemSelectionAllowed="1" showAll="0"/>
    <pivotField name="SALARY" compact="0" outline="0" multipleItemSelectionAllowed="1" showAll="0"/>
    <pivotField name="EXPENSES" compact="0" outline="0" multipleItemSelectionAllowed="1" showAll="0"/>
    <pivotField name="BONUSES" compact="0" outline="0" multipleItemSelectionAllowed="1" showAll="0"/>
    <pivotField name="COMPENSATION" compact="0" outline="0" multipleItemSelectionAllowed="1" showAll="0"/>
    <pivotField name="OTHER" compact="0" outline="0" multipleItemSelectionAllowed="1" showAll="0"/>
    <pivotField name="SUB TOTAL" compact="0" outline="0" multipleItemSelectionAllowed="1" showAll="0"/>
    <pivotField name="PENSION" compact="0" outline="0" multipleItemSelectionAllowed="1" showAll="0"/>
    <pivotField name="TOTAL" compact="0" outline="0" multipleItemSelectionAllowed="1" showAll="0"/>
    <pivotField name="NOTES" compact="0" outline="0" multipleItemSelectionAllowed="1" showAll="0"/>
    <pivotField name="Banding" axis="axisCol" compact="0" outline="0" multipleItemSelectionAllowed="1" showAll="0" sortType="ascending">
      <items count="5">
        <item x="3"/>
        <item x="1"/>
        <item x="2"/>
        <item x="0"/>
        <item t="default"/>
      </items>
    </pivotField>
    <pivotField name="Year" axis="axisCol" compact="0" outline="0" multipleItemSelectionAllowed="1" showAll="0" sortType="ascending">
      <items count="3">
        <item x="0"/>
        <item x="1"/>
        <item t="default"/>
      </items>
    </pivotField>
  </pivotFields>
  <rowFields count="3">
    <field x="0"/>
    <field x="1"/>
    <field x="2"/>
  </rowFields>
  <rowItems count="419">
    <i>
      <x/>
      <x v="317"/>
      <x/>
    </i>
    <i>
      <x v="1"/>
      <x v="7"/>
      <x v="5"/>
    </i>
    <i>
      <x v="2"/>
      <x v="318"/>
      <x/>
    </i>
    <i>
      <x v="3"/>
      <x v="394"/>
      <x/>
    </i>
    <i>
      <x v="4"/>
      <x v="38"/>
      <x v="1"/>
    </i>
    <i>
      <x v="5"/>
      <x v="79"/>
      <x v="6"/>
    </i>
    <i>
      <x v="6"/>
      <x v="106"/>
      <x v="6"/>
    </i>
    <i>
      <x v="7"/>
      <x v="44"/>
      <x v="1"/>
    </i>
    <i>
      <x v="8"/>
      <x v="150"/>
      <x v="1"/>
    </i>
    <i>
      <x v="9"/>
      <x v="109"/>
      <x v="6"/>
    </i>
    <i>
      <x v="10"/>
      <x v="117"/>
      <x v="6"/>
    </i>
    <i>
      <x v="11"/>
      <x v="189"/>
      <x v="1"/>
    </i>
    <i>
      <x v="12"/>
      <x v="248"/>
      <x v="1"/>
    </i>
    <i>
      <x v="13"/>
      <x v="119"/>
      <x v="6"/>
    </i>
    <i>
      <x v="14"/>
      <x v="126"/>
      <x v="7"/>
    </i>
    <i>
      <x v="15"/>
      <x v="229"/>
      <x v="6"/>
    </i>
    <i>
      <x v="16"/>
      <x v="165"/>
      <x v="3"/>
    </i>
    <i>
      <x v="17"/>
      <x v="257"/>
      <x v="1"/>
    </i>
    <i>
      <x v="18"/>
      <x v="321"/>
      <x v="1"/>
    </i>
    <i>
      <x v="19"/>
      <x v="133"/>
      <x v="6"/>
    </i>
    <i>
      <x v="20"/>
      <x v="223"/>
      <x v="3"/>
    </i>
    <i>
      <x v="21"/>
      <x v="129"/>
      <x v="7"/>
    </i>
    <i>
      <x v="22"/>
      <x v="152"/>
      <x v="7"/>
    </i>
    <i>
      <x v="23"/>
      <x v="83"/>
      <x/>
    </i>
    <i>
      <x v="24"/>
      <x v="278"/>
      <x v="3"/>
    </i>
    <i>
      <x v="25"/>
      <x v="173"/>
      <x v="6"/>
    </i>
    <i>
      <x v="26"/>
      <x v="180"/>
      <x v="6"/>
    </i>
    <i>
      <x v="27"/>
      <x v="341"/>
      <x v="3"/>
    </i>
    <i>
      <x v="28"/>
      <x v="95"/>
      <x/>
    </i>
    <i>
      <x v="29"/>
      <x v="226"/>
      <x v="7"/>
    </i>
    <i>
      <x v="30"/>
      <x v="280"/>
      <x v="7"/>
    </i>
    <i>
      <x v="31"/>
      <x v="93"/>
      <x v="3"/>
    </i>
    <i>
      <x v="32"/>
      <x v="224"/>
      <x v="6"/>
    </i>
    <i>
      <x v="33"/>
      <x v="118"/>
      <x/>
    </i>
    <i>
      <x v="34"/>
      <x v="188"/>
      <x/>
    </i>
    <i>
      <x v="35"/>
      <x v="228"/>
      <x v="6"/>
    </i>
    <i>
      <x v="36"/>
      <x v="155"/>
      <x v="4"/>
    </i>
    <i>
      <x v="37"/>
      <x v="292"/>
      <x v="7"/>
    </i>
    <i>
      <x v="38"/>
      <x v="331"/>
      <x v="7"/>
    </i>
    <i>
      <x v="39"/>
      <x v="380"/>
      <x v="4"/>
    </i>
    <i>
      <x v="40"/>
      <x v="239"/>
      <x v="6"/>
    </i>
    <i>
      <x v="41"/>
      <x v="254"/>
      <x/>
    </i>
    <i>
      <x v="42"/>
      <x v="322"/>
      <x/>
    </i>
    <i>
      <x v="43"/>
      <x v="263"/>
      <x v="6"/>
    </i>
    <i>
      <x v="44"/>
      <x v="28"/>
      <x v="4"/>
    </i>
    <i>
      <x v="45"/>
      <x v="349"/>
      <x v="7"/>
    </i>
    <i>
      <x v="46"/>
      <x v="356"/>
      <x v="7"/>
    </i>
    <i>
      <x v="47"/>
      <x v="29"/>
      <x v="4"/>
    </i>
    <i>
      <x v="48"/>
      <x v="387"/>
      <x/>
    </i>
    <i>
      <x v="49"/>
      <x v="300"/>
      <x v="6"/>
    </i>
    <i>
      <x v="50"/>
      <x v="306"/>
      <x v="6"/>
    </i>
    <i>
      <x v="51"/>
      <x v="190"/>
      <x v="11"/>
    </i>
    <i>
      <x v="52"/>
      <x v="385"/>
      <x v="7"/>
    </i>
    <i>
      <x v="53"/>
      <x v="88"/>
      <x v="11"/>
    </i>
    <i>
      <x v="54"/>
      <x v="156"/>
      <x v="11"/>
    </i>
    <i>
      <x v="55"/>
      <x v="406"/>
      <x v="7"/>
    </i>
    <i>
      <x v="56"/>
      <x v="120"/>
      <x v="11"/>
    </i>
    <i>
      <x v="57"/>
      <x v="311"/>
      <x v="6"/>
    </i>
    <i>
      <x v="58"/>
      <x v="320"/>
      <x v="6"/>
    </i>
    <i>
      <x v="59"/>
      <x v="162"/>
      <x v="11"/>
    </i>
    <i>
      <x v="60"/>
      <x v="243"/>
      <x/>
    </i>
    <i>
      <x v="61"/>
      <x v="251"/>
      <x v="10"/>
    </i>
    <i>
      <x v="62"/>
      <x v="260"/>
      <x v="10"/>
    </i>
    <i>
      <x v="63"/>
      <x v="247"/>
      <x/>
    </i>
    <i>
      <x v="64"/>
      <x v="285"/>
      <x v="11"/>
    </i>
    <i>
      <x v="65"/>
      <x v="339"/>
      <x v="6"/>
    </i>
    <i>
      <x v="66"/>
      <x/>
      <x v="6"/>
    </i>
    <i>
      <x v="67"/>
      <x v="417"/>
      <x v="11"/>
    </i>
    <i>
      <x v="68"/>
      <x v="291"/>
      <x v="10"/>
    </i>
    <i>
      <x v="69"/>
      <x v="296"/>
      <x v="11"/>
    </i>
    <i>
      <x v="70"/>
      <x v="299"/>
      <x v="11"/>
    </i>
    <i>
      <x v="71"/>
      <x v="1"/>
      <x v="6"/>
    </i>
    <i>
      <x v="72"/>
      <x v="343"/>
      <x v="10"/>
    </i>
    <i>
      <x v="73"/>
      <x v="97"/>
      <x/>
    </i>
    <i>
      <x v="74"/>
      <x v="198"/>
      <x/>
    </i>
    <i>
      <x v="75"/>
      <x v="8"/>
      <x v="6"/>
    </i>
    <i>
      <x v="76"/>
      <x v="303"/>
      <x v="11"/>
    </i>
    <i>
      <x v="77"/>
      <x v="381"/>
      <x v="10"/>
    </i>
    <i>
      <x v="78"/>
      <x v="77"/>
      <x v="6"/>
    </i>
    <i>
      <x v="79"/>
      <x v="11"/>
      <x/>
    </i>
    <i>
      <x v="80"/>
      <x v="295"/>
      <x/>
    </i>
    <i>
      <x v="81"/>
      <x v="2"/>
      <x v="7"/>
    </i>
    <i>
      <x v="82"/>
      <x v="281"/>
      <x v="6"/>
    </i>
    <i>
      <x v="83"/>
      <x v="21"/>
      <x/>
    </i>
    <i>
      <x v="84"/>
      <x v="258"/>
      <x/>
    </i>
    <i>
      <x v="85"/>
      <x v="392"/>
      <x v="6"/>
    </i>
    <i>
      <x v="86"/>
      <x v="10"/>
      <x v="7"/>
    </i>
    <i>
      <x v="87"/>
      <x v="48"/>
      <x/>
    </i>
    <i>
      <x v="88"/>
      <x v="395"/>
      <x v="6"/>
    </i>
    <i>
      <x v="89"/>
      <x v="169"/>
      <x v="10"/>
    </i>
    <i>
      <x v="90"/>
      <x v="73"/>
      <x v="7"/>
    </i>
    <i>
      <x v="91"/>
      <x v="144"/>
      <x/>
    </i>
    <i>
      <x v="92"/>
      <x v="5"/>
      <x v="6"/>
    </i>
    <i>
      <x v="93"/>
      <x v="359"/>
      <x v="10"/>
    </i>
    <i>
      <x v="94"/>
      <x v="212"/>
      <x/>
    </i>
    <i>
      <x v="95"/>
      <x v="89"/>
      <x v="7"/>
    </i>
    <i>
      <x v="96"/>
      <x v="107"/>
      <x v="6"/>
    </i>
    <i>
      <x v="97"/>
      <x v="232"/>
      <x/>
    </i>
    <i>
      <x v="98"/>
      <x v="342"/>
      <x v="10"/>
    </i>
    <i>
      <x v="99"/>
      <x v="176"/>
      <x v="7"/>
    </i>
    <i>
      <x v="100"/>
      <x v="246"/>
      <x v="6"/>
    </i>
    <i>
      <x v="101"/>
      <x v="293"/>
      <x/>
    </i>
    <i>
      <x v="102"/>
      <x v="22"/>
      <x v="8"/>
    </i>
    <i>
      <x v="103"/>
      <x v="113"/>
      <x v="6"/>
    </i>
    <i>
      <x v="104"/>
      <x v="221"/>
      <x v="7"/>
    </i>
    <i>
      <x v="105"/>
      <x v="69"/>
      <x v="7"/>
    </i>
    <i>
      <x v="106"/>
      <x v="145"/>
      <x v="6"/>
    </i>
    <i>
      <x v="107"/>
      <x v="43"/>
      <x v="8"/>
    </i>
    <i>
      <x v="108"/>
      <x v="411"/>
      <x v="7"/>
    </i>
    <i>
      <x v="109"/>
      <x v="264"/>
      <x v="7"/>
    </i>
    <i>
      <x v="110"/>
      <x v="137"/>
      <x v="6"/>
    </i>
    <i>
      <x v="111"/>
      <x v="268"/>
      <x v="6"/>
    </i>
    <i>
      <x v="112"/>
      <x v="182"/>
      <x v="9"/>
    </i>
    <i>
      <x v="113"/>
      <x v="153"/>
      <x v="9"/>
    </i>
    <i>
      <x v="114"/>
      <x v="81"/>
      <x v="9"/>
    </i>
    <i>
      <x v="115"/>
      <x v="96"/>
      <x v="9"/>
    </i>
    <i>
      <x v="116"/>
      <x v="138"/>
      <x v="9"/>
    </i>
    <i>
      <x v="117"/>
      <x v="412"/>
      <x v="9"/>
    </i>
    <i>
      <x v="118"/>
      <x v="65"/>
      <x v="9"/>
    </i>
    <i>
      <x v="119"/>
      <x v="266"/>
      <x v="9"/>
    </i>
    <i>
      <x v="120"/>
      <x v="61"/>
      <x v="9"/>
    </i>
    <i>
      <x v="121"/>
      <x v="352"/>
      <x v="9"/>
    </i>
    <i>
      <x v="122"/>
      <x v="230"/>
      <x v="9"/>
    </i>
    <i>
      <x v="123"/>
      <x v="41"/>
      <x v="9"/>
    </i>
    <i>
      <x v="124"/>
      <x v="374"/>
      <x v="9"/>
    </i>
    <i>
      <x v="125"/>
      <x v="59"/>
      <x v="9"/>
    </i>
    <i>
      <x v="126"/>
      <x v="282"/>
      <x v="9"/>
    </i>
    <i>
      <x v="127"/>
      <x v="52"/>
      <x v="9"/>
    </i>
    <i>
      <x v="128"/>
      <x v="30"/>
      <x v="9"/>
    </i>
    <i>
      <x v="129"/>
      <x v="368"/>
      <x v="9"/>
    </i>
    <i>
      <x v="130"/>
      <x v="227"/>
      <x v="9"/>
    </i>
    <i>
      <x v="131"/>
      <x v="236"/>
      <x v="9"/>
    </i>
    <i>
      <x v="132"/>
      <x v="273"/>
      <x v="9"/>
    </i>
    <i>
      <x v="133"/>
      <x v="216"/>
      <x v="9"/>
    </i>
    <i>
      <x v="134"/>
      <x v="13"/>
      <x v="7"/>
    </i>
    <i>
      <x v="135"/>
      <x v="249"/>
      <x v="8"/>
    </i>
    <i>
      <x v="136"/>
      <x v="315"/>
      <x v="8"/>
    </i>
    <i>
      <x v="137"/>
      <x v="270"/>
      <x v="8"/>
    </i>
    <i>
      <x v="138"/>
      <x v="323"/>
      <x v="7"/>
    </i>
    <i>
      <x v="139"/>
      <x v="367"/>
      <x v="8"/>
    </i>
    <i>
      <x v="140"/>
      <x v="375"/>
      <x v="7"/>
    </i>
    <i>
      <x v="141"/>
      <x v="46"/>
      <x v="10"/>
    </i>
    <i>
      <x v="142"/>
      <x v="74"/>
      <x v="7"/>
    </i>
    <i>
      <x v="143"/>
      <x v="34"/>
      <x v="8"/>
    </i>
    <i>
      <x v="144"/>
      <x v="396"/>
      <x v="7"/>
    </i>
    <i>
      <x v="145"/>
      <x v="210"/>
      <x v="10"/>
    </i>
    <i>
      <x v="146"/>
      <x v="312"/>
      <x v="7"/>
    </i>
    <i>
      <x v="147"/>
      <x v="271"/>
      <x v="8"/>
    </i>
    <i>
      <x v="148"/>
      <x v="215"/>
      <x v="8"/>
    </i>
    <i>
      <x v="149"/>
      <x v="279"/>
      <x v="10"/>
    </i>
    <i>
      <x v="150"/>
      <x v="414"/>
      <x v="7"/>
    </i>
    <i>
      <x v="151"/>
      <x v="353"/>
      <x v="8"/>
    </i>
    <i>
      <x v="152"/>
      <x v="301"/>
      <x v="8"/>
    </i>
    <i>
      <x v="153"/>
      <x v="409"/>
      <x v="10"/>
    </i>
    <i>
      <x v="154"/>
      <x v="54"/>
      <x v="1"/>
    </i>
    <i>
      <x v="155"/>
      <x v="269"/>
      <x v="1"/>
    </i>
    <i>
      <x v="156"/>
      <x v="325"/>
      <x v="8"/>
    </i>
    <i>
      <x v="157"/>
      <x v="413"/>
      <x v="10"/>
    </i>
    <i>
      <x v="158"/>
      <x v="110"/>
      <x v="1"/>
    </i>
    <i>
      <x v="159"/>
      <x v="207"/>
      <x v="1"/>
    </i>
    <i>
      <x v="160"/>
      <x v="357"/>
      <x v="8"/>
    </i>
    <i>
      <x v="161"/>
      <x v="416"/>
      <x v="10"/>
    </i>
    <i>
      <x v="162"/>
      <x v="135"/>
      <x v="1"/>
    </i>
    <i>
      <x v="163"/>
      <x v="329"/>
      <x v="1"/>
    </i>
    <i>
      <x v="164"/>
      <x v="397"/>
      <x v="8"/>
    </i>
    <i>
      <x v="165"/>
      <x v="332"/>
      <x v="1"/>
    </i>
    <i>
      <x v="166"/>
      <x v="178"/>
      <x v="1"/>
    </i>
    <i>
      <x v="167"/>
      <x v="365"/>
      <x v="1"/>
    </i>
    <i>
      <x v="168"/>
      <x v="57"/>
      <x v="10"/>
    </i>
    <i>
      <x v="169"/>
      <x v="388"/>
      <x v="1"/>
    </i>
    <i>
      <x v="170"/>
      <x v="313"/>
      <x v="1"/>
    </i>
    <i>
      <x v="171"/>
      <x v="213"/>
      <x v="7"/>
    </i>
    <i>
      <x v="172"/>
      <x v="121"/>
      <x v="10"/>
    </i>
    <i>
      <x v="173"/>
      <x v="115"/>
      <x v="1"/>
    </i>
    <i>
      <x v="174"/>
      <x v="3"/>
      <x v="4"/>
    </i>
    <i>
      <x v="175"/>
      <x v="35"/>
      <x v="7"/>
    </i>
    <i>
      <x v="176"/>
      <x v="202"/>
      <x v="10"/>
    </i>
    <i>
      <x v="177"/>
      <x v="338"/>
      <x v="1"/>
    </i>
    <i>
      <x v="178"/>
      <x v="18"/>
      <x v="4"/>
    </i>
    <i>
      <x v="179"/>
      <x v="389"/>
      <x v="7"/>
    </i>
    <i>
      <x v="180"/>
      <x v="234"/>
      <x v="10"/>
    </i>
    <i>
      <x v="181"/>
      <x v="32"/>
      <x v="4"/>
    </i>
    <i>
      <x v="182"/>
      <x v="60"/>
      <x v="4"/>
    </i>
    <i>
      <x v="183"/>
      <x v="276"/>
      <x v="7"/>
    </i>
    <i>
      <x v="184"/>
      <x v="326"/>
      <x v="10"/>
    </i>
    <i>
      <x v="185"/>
      <x v="51"/>
      <x v="4"/>
    </i>
    <i>
      <x v="186"/>
      <x v="82"/>
      <x v="4"/>
    </i>
    <i>
      <x v="187"/>
      <x v="308"/>
      <x v="7"/>
    </i>
    <i>
      <x v="188"/>
      <x v="335"/>
      <x v="10"/>
    </i>
    <i>
      <x v="189"/>
      <x v="211"/>
      <x v="4"/>
    </i>
    <i>
      <x v="190"/>
      <x v="125"/>
      <x v="4"/>
    </i>
    <i>
      <x v="191"/>
      <x v="404"/>
      <x v="7"/>
    </i>
    <i>
      <x v="192"/>
      <x v="337"/>
      <x v="10"/>
    </i>
    <i>
      <x v="193"/>
      <x v="262"/>
      <x v="4"/>
    </i>
    <i>
      <x v="194"/>
      <x v="319"/>
      <x v="4"/>
    </i>
    <i>
      <x v="195"/>
      <x v="407"/>
      <x v="7"/>
    </i>
    <i>
      <x v="196"/>
      <x v="355"/>
      <x v="10"/>
    </i>
    <i>
      <x v="197"/>
      <x v="286"/>
      <x v="4"/>
    </i>
    <i>
      <x v="198"/>
      <x v="4"/>
      <x/>
    </i>
    <i>
      <x v="199"/>
      <x v="225"/>
      <x v="7"/>
    </i>
    <i>
      <x v="200"/>
      <x v="14"/>
      <x v="1"/>
    </i>
    <i>
      <x v="201"/>
      <x v="297"/>
      <x v="4"/>
    </i>
    <i>
      <x v="202"/>
      <x v="31"/>
      <x/>
    </i>
    <i>
      <x v="203"/>
      <x v="42"/>
      <x v="7"/>
    </i>
    <i>
      <x v="204"/>
      <x v="140"/>
      <x v="1"/>
    </i>
    <i>
      <x v="205"/>
      <x v="340"/>
      <x v="4"/>
    </i>
    <i>
      <x v="206"/>
      <x v="72"/>
      <x/>
    </i>
    <i>
      <x v="207"/>
      <x v="272"/>
      <x v="7"/>
    </i>
    <i>
      <x v="208"/>
      <x v="181"/>
      <x v="1"/>
    </i>
    <i>
      <x v="209"/>
      <x v="354"/>
      <x v="4"/>
    </i>
    <i>
      <x v="210"/>
      <x v="99"/>
      <x/>
    </i>
    <i>
      <x v="211"/>
      <x v="328"/>
      <x v="7"/>
    </i>
    <i>
      <x v="212"/>
      <x v="220"/>
      <x v="1"/>
    </i>
    <i>
      <x v="213"/>
      <x v="141"/>
      <x v="8"/>
    </i>
    <i>
      <x v="214"/>
      <x v="371"/>
      <x v="4"/>
    </i>
    <i>
      <x v="215"/>
      <x v="401"/>
      <x v="4"/>
    </i>
    <i>
      <x v="216"/>
      <x v="193"/>
      <x v="4"/>
    </i>
    <i>
      <x v="217"/>
      <x v="206"/>
      <x v="4"/>
    </i>
    <i>
      <x v="218"/>
      <x v="334"/>
      <x v="4"/>
    </i>
    <i>
      <x v="219"/>
      <x v="302"/>
      <x v="4"/>
    </i>
    <i>
      <x v="220"/>
      <x v="405"/>
      <x v="4"/>
    </i>
    <i>
      <x v="221"/>
      <x v="17"/>
      <x v="11"/>
    </i>
    <i>
      <x v="222"/>
      <x v="102"/>
      <x v="11"/>
    </i>
    <i>
      <x v="223"/>
      <x v="290"/>
      <x v="11"/>
    </i>
    <i>
      <x v="224"/>
      <x v="305"/>
      <x v="11"/>
    </i>
    <i>
      <x v="225"/>
      <x v="233"/>
      <x v="3"/>
    </i>
    <i>
      <x v="226"/>
      <x v="250"/>
      <x v="3"/>
    </i>
    <i>
      <x v="227"/>
      <x v="327"/>
      <x v="3"/>
    </i>
    <i>
      <x v="228"/>
      <x v="347"/>
      <x v="3"/>
    </i>
    <i>
      <x v="229"/>
      <x v="146"/>
      <x v="8"/>
    </i>
    <i>
      <x v="230"/>
      <x v="130"/>
      <x/>
    </i>
    <i>
      <x v="231"/>
      <x v="333"/>
      <x v="1"/>
    </i>
    <i>
      <x v="232"/>
      <x v="344"/>
      <x v="8"/>
    </i>
    <i>
      <x v="233"/>
      <x v="172"/>
      <x/>
    </i>
    <i>
      <x v="234"/>
      <x v="346"/>
      <x v="1"/>
    </i>
    <i>
      <x v="235"/>
      <x v="362"/>
      <x v="8"/>
    </i>
    <i>
      <x v="236"/>
      <x v="242"/>
      <x/>
    </i>
    <i>
      <x v="237"/>
      <x v="384"/>
      <x v="1"/>
    </i>
    <i>
      <x v="238"/>
      <x v="20"/>
      <x v="7"/>
    </i>
    <i>
      <x v="239"/>
      <x v="314"/>
      <x/>
    </i>
    <i>
      <x v="240"/>
      <x v="114"/>
      <x v="7"/>
    </i>
    <i>
      <x v="241"/>
      <x v="111"/>
      <x v="8"/>
    </i>
    <i>
      <x v="242"/>
      <x v="124"/>
      <x v="7"/>
    </i>
    <i>
      <x v="243"/>
      <x v="132"/>
      <x v="8"/>
    </i>
    <i>
      <x v="244"/>
      <x v="134"/>
      <x v="7"/>
    </i>
    <i>
      <x v="245"/>
      <x v="219"/>
      <x v="8"/>
    </i>
    <i>
      <x v="246"/>
      <x v="148"/>
      <x v="7"/>
    </i>
    <i>
      <x v="247"/>
      <x v="183"/>
      <x v="7"/>
    </i>
    <i>
      <x v="248"/>
      <x v="240"/>
      <x v="8"/>
    </i>
    <i>
      <x v="249"/>
      <x v="164"/>
      <x v="7"/>
    </i>
    <i>
      <x v="250"/>
      <x v="86"/>
      <x v="3"/>
    </i>
    <i>
      <x v="251"/>
      <x v="316"/>
      <x v="8"/>
    </i>
    <i>
      <x v="252"/>
      <x v="167"/>
      <x v="7"/>
    </i>
    <i>
      <x v="253"/>
      <x v="70"/>
      <x v="4"/>
    </i>
    <i>
      <x v="254"/>
      <x v="358"/>
      <x v="8"/>
    </i>
    <i>
      <x v="255"/>
      <x v="231"/>
      <x v="7"/>
    </i>
    <i>
      <x v="256"/>
      <x v="71"/>
      <x v="4"/>
    </i>
    <i>
      <x v="257"/>
      <x v="369"/>
      <x v="8"/>
    </i>
    <i>
      <x v="258"/>
      <x v="294"/>
      <x v="7"/>
    </i>
    <i>
      <x v="259"/>
      <x v="307"/>
      <x v="10"/>
    </i>
    <i>
      <x v="260"/>
      <x v="390"/>
      <x v="8"/>
    </i>
    <i>
      <x v="261"/>
      <x v="361"/>
      <x v="7"/>
    </i>
    <i>
      <x v="262"/>
      <x v="84"/>
      <x v="8"/>
    </i>
    <i>
      <x v="263"/>
      <x v="76"/>
      <x v="8"/>
    </i>
    <i>
      <x v="264"/>
      <x v="403"/>
      <x v="7"/>
    </i>
    <i>
      <x v="265"/>
      <x v="184"/>
      <x v="8"/>
    </i>
    <i>
      <x v="266"/>
      <x v="112"/>
      <x v="8"/>
    </i>
    <i>
      <x v="267"/>
      <x v="47"/>
      <x v="1"/>
    </i>
    <i>
      <x v="268"/>
      <x v="402"/>
      <x v="8"/>
    </i>
    <i>
      <x v="269"/>
      <x v="241"/>
      <x v="8"/>
    </i>
    <i>
      <x v="270"/>
      <x v="92"/>
      <x v="1"/>
    </i>
    <i>
      <x v="271"/>
      <x v="23"/>
      <x v="1"/>
    </i>
    <i>
      <x v="272"/>
      <x v="275"/>
      <x v="8"/>
    </i>
    <i>
      <x v="273"/>
      <x v="171"/>
      <x v="1"/>
    </i>
    <i>
      <x v="274"/>
      <x v="64"/>
      <x v="1"/>
    </i>
    <i>
      <x v="275"/>
      <x v="391"/>
      <x v="8"/>
    </i>
    <i>
      <x v="276"/>
      <x v="244"/>
      <x v="7"/>
    </i>
    <i>
      <x v="277"/>
      <x v="256"/>
      <x v="3"/>
    </i>
    <i>
      <x v="278"/>
      <x v="400"/>
      <x v="8"/>
    </i>
    <i>
      <x v="279"/>
      <x v="364"/>
      <x v="1"/>
    </i>
    <i>
      <x v="280"/>
      <x v="123"/>
      <x v="7"/>
    </i>
    <i>
      <x v="281"/>
      <x v="383"/>
      <x v="1"/>
    </i>
    <i>
      <x v="282"/>
      <x v="166"/>
      <x v="7"/>
    </i>
    <i>
      <x v="283"/>
      <x v="12"/>
      <x v="7"/>
    </i>
    <i>
      <x v="284"/>
      <x v="200"/>
      <x v="7"/>
    </i>
    <i>
      <x v="285"/>
      <x v="58"/>
      <x v="7"/>
    </i>
    <i>
      <x v="286"/>
      <x v="289"/>
      <x v="7"/>
    </i>
    <i>
      <x v="287"/>
      <x v="94"/>
      <x v="7"/>
    </i>
    <i>
      <x v="288"/>
      <x v="386"/>
      <x v="7"/>
    </i>
    <i>
      <x v="289"/>
      <x v="104"/>
      <x v="7"/>
    </i>
    <i>
      <x v="290"/>
      <x v="19"/>
      <x v="1"/>
    </i>
    <i>
      <x v="291"/>
      <x v="149"/>
      <x v="7"/>
    </i>
    <i>
      <x v="292"/>
      <x v="37"/>
      <x v="1"/>
    </i>
    <i>
      <x v="293"/>
      <x v="208"/>
      <x v="7"/>
    </i>
    <i>
      <x v="294"/>
      <x v="40"/>
      <x v="1"/>
    </i>
    <i>
      <x v="295"/>
      <x v="304"/>
      <x v="7"/>
    </i>
    <i>
      <x v="296"/>
      <x v="62"/>
      <x v="1"/>
    </i>
    <i>
      <x v="297"/>
      <x v="139"/>
      <x v="7"/>
    </i>
    <i>
      <x v="298"/>
      <x v="67"/>
      <x v="1"/>
    </i>
    <i>
      <x v="299"/>
      <x v="351"/>
      <x v="7"/>
    </i>
    <i>
      <x v="300"/>
      <x v="80"/>
      <x v="1"/>
    </i>
    <i>
      <x v="301"/>
      <x v="363"/>
      <x v="7"/>
    </i>
    <i>
      <x v="302"/>
      <x v="128"/>
      <x v="1"/>
    </i>
    <i>
      <x v="303"/>
      <x v="366"/>
      <x v="7"/>
    </i>
    <i>
      <x v="304"/>
      <x v="161"/>
      <x v="1"/>
    </i>
    <i>
      <x v="305"/>
      <x v="372"/>
      <x v="7"/>
    </i>
    <i>
      <x v="306"/>
      <x v="209"/>
      <x v="1"/>
    </i>
    <i>
      <x v="307"/>
      <x v="50"/>
      <x v="4"/>
    </i>
    <i>
      <x v="308"/>
      <x v="287"/>
      <x v="1"/>
    </i>
    <i>
      <x v="309"/>
      <x v="75"/>
      <x v="4"/>
    </i>
    <i>
      <x v="310"/>
      <x v="360"/>
      <x v="1"/>
    </i>
    <i>
      <x v="311"/>
      <x v="142"/>
      <x v="4"/>
    </i>
    <i>
      <x v="312"/>
      <x v="373"/>
      <x v="1"/>
    </i>
    <i>
      <x v="313"/>
      <x v="179"/>
      <x v="4"/>
    </i>
    <i>
      <x v="314"/>
      <x v="68"/>
      <x v="8"/>
    </i>
    <i>
      <x v="315"/>
      <x v="196"/>
      <x v="4"/>
    </i>
    <i>
      <x v="316"/>
      <x v="85"/>
      <x v="8"/>
    </i>
    <i>
      <x v="317"/>
      <x v="267"/>
      <x v="4"/>
    </i>
    <i>
      <x v="318"/>
      <x v="274"/>
      <x v="4"/>
    </i>
    <i>
      <x v="319"/>
      <x v="283"/>
      <x v="4"/>
    </i>
    <i>
      <x v="320"/>
      <x v="288"/>
      <x v="4"/>
    </i>
    <i>
      <x v="321"/>
      <x v="324"/>
      <x v="4"/>
    </i>
    <i>
      <x v="322"/>
      <x v="393"/>
      <x v="4"/>
    </i>
    <i>
      <x v="323"/>
      <x v="415"/>
      <x v="4"/>
    </i>
    <i>
      <x v="324"/>
      <x v="27"/>
      <x/>
    </i>
    <i>
      <x v="325"/>
      <x v="66"/>
      <x v="1"/>
    </i>
    <i>
      <x v="326"/>
      <x v="159"/>
      <x/>
    </i>
    <i>
      <x v="327"/>
      <x v="175"/>
      <x/>
    </i>
    <i>
      <x v="328"/>
      <x v="214"/>
      <x/>
    </i>
    <i>
      <x v="329"/>
      <x v="252"/>
      <x/>
    </i>
    <i>
      <x v="330"/>
      <x v="261"/>
      <x/>
    </i>
    <i>
      <x v="331"/>
      <x v="33"/>
      <x/>
    </i>
    <i>
      <x v="332"/>
      <x v="116"/>
      <x/>
    </i>
    <i>
      <x v="333"/>
      <x v="203"/>
      <x/>
    </i>
    <i>
      <x v="334"/>
      <x v="245"/>
      <x/>
    </i>
    <i>
      <x v="335"/>
      <x v="26"/>
      <x v="10"/>
    </i>
    <i>
      <x v="336"/>
      <x v="87"/>
      <x v="10"/>
    </i>
    <i>
      <x v="337"/>
      <x v="105"/>
      <x v="10"/>
    </i>
    <i>
      <x v="338"/>
      <x v="298"/>
      <x v="10"/>
    </i>
    <i>
      <x v="339"/>
      <x v="309"/>
      <x v="10"/>
    </i>
    <i>
      <x v="340"/>
      <x v="377"/>
      <x v="10"/>
    </i>
    <i>
      <x v="341"/>
      <x v="408"/>
      <x v="10"/>
    </i>
    <i>
      <x v="342"/>
      <x v="36"/>
      <x v="11"/>
    </i>
    <i>
      <x v="343"/>
      <x v="53"/>
      <x v="11"/>
    </i>
    <i>
      <x v="344"/>
      <x v="192"/>
      <x v="11"/>
    </i>
    <i>
      <x v="345"/>
      <x v="197"/>
      <x v="11"/>
    </i>
    <i>
      <x v="346"/>
      <x v="376"/>
      <x v="11"/>
    </i>
    <i>
      <x v="347"/>
      <x v="143"/>
      <x v="3"/>
    </i>
    <i>
      <x v="348"/>
      <x v="78"/>
      <x v="2"/>
    </i>
    <i>
      <x v="349"/>
      <x v="15"/>
      <x v="2"/>
    </i>
    <i>
      <x v="350"/>
      <x v="16"/>
      <x v="2"/>
    </i>
    <i>
      <x v="351"/>
      <x v="25"/>
      <x v="2"/>
    </i>
    <i>
      <x v="352"/>
      <x v="39"/>
      <x v="2"/>
    </i>
    <i>
      <x v="353"/>
      <x v="45"/>
      <x v="2"/>
    </i>
    <i>
      <x v="354"/>
      <x v="56"/>
      <x v="2"/>
    </i>
    <i>
      <x v="355"/>
      <x v="90"/>
      <x v="2"/>
    </i>
    <i>
      <x v="356"/>
      <x v="108"/>
      <x v="2"/>
    </i>
    <i>
      <x v="357"/>
      <x v="127"/>
      <x v="2"/>
    </i>
    <i>
      <x v="358"/>
      <x v="151"/>
      <x v="2"/>
    </i>
    <i>
      <x v="359"/>
      <x v="154"/>
      <x v="2"/>
    </i>
    <i>
      <x v="360"/>
      <x v="157"/>
      <x v="2"/>
    </i>
    <i>
      <x v="361"/>
      <x v="160"/>
      <x v="2"/>
    </i>
    <i>
      <x v="362"/>
      <x v="163"/>
      <x v="2"/>
    </i>
    <i>
      <x v="363"/>
      <x v="168"/>
      <x v="2"/>
    </i>
    <i>
      <x v="364"/>
      <x v="174"/>
      <x v="2"/>
    </i>
    <i>
      <x v="365"/>
      <x v="177"/>
      <x v="2"/>
    </i>
    <i>
      <x v="366"/>
      <x v="185"/>
      <x v="2"/>
    </i>
    <i>
      <x v="367"/>
      <x v="186"/>
      <x v="2"/>
    </i>
    <i>
      <x v="368"/>
      <x v="191"/>
      <x v="2"/>
    </i>
    <i>
      <x v="369"/>
      <x v="194"/>
      <x v="2"/>
    </i>
    <i>
      <x v="370"/>
      <x v="201"/>
      <x v="2"/>
    </i>
    <i>
      <x v="371"/>
      <x v="217"/>
      <x v="2"/>
    </i>
    <i>
      <x v="372"/>
      <x v="235"/>
      <x v="2"/>
    </i>
    <i>
      <x v="373"/>
      <x v="277"/>
      <x v="2"/>
    </i>
    <i>
      <x v="374"/>
      <x v="284"/>
      <x v="2"/>
    </i>
    <i>
      <x v="375"/>
      <x v="330"/>
      <x v="2"/>
    </i>
    <i>
      <x v="376"/>
      <x v="350"/>
      <x v="2"/>
    </i>
    <i>
      <x v="377"/>
      <x v="370"/>
      <x v="2"/>
    </i>
    <i>
      <x v="378"/>
      <x v="378"/>
      <x v="2"/>
    </i>
    <i>
      <x v="379"/>
      <x v="379"/>
      <x v="2"/>
    </i>
    <i>
      <x v="380"/>
      <x v="399"/>
      <x v="2"/>
    </i>
    <i>
      <x v="381"/>
      <x v="6"/>
      <x v="5"/>
    </i>
    <i>
      <x v="382"/>
      <x v="9"/>
      <x v="5"/>
    </i>
    <i>
      <x v="383"/>
      <x v="24"/>
      <x v="5"/>
    </i>
    <i>
      <x v="384"/>
      <x v="63"/>
      <x v="5"/>
    </i>
    <i>
      <x v="385"/>
      <x v="100"/>
      <x v="5"/>
    </i>
    <i>
      <x v="386"/>
      <x v="136"/>
      <x v="5"/>
    </i>
    <i>
      <x v="387"/>
      <x v="205"/>
      <x v="5"/>
    </i>
    <i>
      <x v="388"/>
      <x v="218"/>
      <x v="5"/>
    </i>
    <i>
      <x v="389"/>
      <x v="222"/>
      <x v="5"/>
    </i>
    <i>
      <x v="390"/>
      <x v="237"/>
      <x v="5"/>
    </i>
    <i>
      <x v="391"/>
      <x v="49"/>
      <x v="7"/>
    </i>
    <i>
      <x v="392"/>
      <x v="55"/>
      <x v="1"/>
    </i>
    <i>
      <x v="393"/>
      <x v="91"/>
      <x v="4"/>
    </i>
    <i>
      <x v="394"/>
      <x v="98"/>
      <x/>
    </i>
    <i>
      <x v="395"/>
      <x v="101"/>
      <x v="8"/>
    </i>
    <i>
      <x v="396"/>
      <x v="103"/>
      <x v="8"/>
    </i>
    <i>
      <x v="397"/>
      <x v="122"/>
      <x v="7"/>
    </i>
    <i>
      <x v="398"/>
      <x v="131"/>
      <x v="1"/>
    </i>
    <i>
      <x v="399"/>
      <x v="147"/>
      <x v="8"/>
    </i>
    <i>
      <x v="400"/>
      <x v="158"/>
      <x v="7"/>
    </i>
    <i>
      <x v="401"/>
      <x v="170"/>
      <x v="1"/>
    </i>
    <i>
      <x v="402"/>
      <x v="187"/>
      <x v="7"/>
    </i>
    <i>
      <x v="403"/>
      <x v="195"/>
      <x v="4"/>
    </i>
    <i>
      <x v="404"/>
      <x v="199"/>
      <x/>
    </i>
    <i>
      <x v="405"/>
      <x v="204"/>
      <x/>
    </i>
    <i>
      <x v="406"/>
      <x v="238"/>
      <x v="1"/>
    </i>
    <i>
      <x v="407"/>
      <x v="255"/>
      <x/>
    </i>
    <i>
      <x v="408"/>
      <x v="253"/>
      <x v="11"/>
    </i>
    <i>
      <x v="409"/>
      <x v="259"/>
      <x/>
    </i>
    <i>
      <x v="410"/>
      <x v="265"/>
      <x v="7"/>
    </i>
    <i>
      <x v="411"/>
      <x v="310"/>
      <x v="8"/>
    </i>
    <i>
      <x v="412"/>
      <x v="336"/>
      <x v="10"/>
    </i>
    <i>
      <x v="413"/>
      <x v="345"/>
      <x v="1"/>
    </i>
    <i>
      <x v="414"/>
      <x v="348"/>
      <x v="7"/>
    </i>
    <i>
      <x v="415"/>
      <x v="382"/>
      <x v="10"/>
    </i>
    <i>
      <x v="416"/>
      <x v="398"/>
      <x v="7"/>
    </i>
    <i>
      <x v="417"/>
      <x v="410"/>
      <x v="10"/>
    </i>
    <i t="grand">
      <x/>
    </i>
  </rowItems>
  <colFields count="2">
    <field x="15"/>
    <field x="14"/>
  </colFields>
  <colItems count="10">
    <i>
      <x/>
      <x/>
    </i>
    <i r="1">
      <x v="1"/>
    </i>
    <i r="1">
      <x v="2"/>
    </i>
    <i r="1">
      <x v="3"/>
    </i>
    <i t="default">
      <x/>
    </i>
    <i>
      <x v="1"/>
      <x v="1"/>
    </i>
    <i r="1">
      <x v="2"/>
    </i>
    <i r="1">
      <x v="3"/>
    </i>
    <i t="default">
      <x v="1"/>
    </i>
    <i t="grand">
      <x/>
    </i>
  </colItems>
  <dataFields count="1">
    <dataField name="Count of Council" fld="1" subtotal="count" baseField="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combined regions" cacheId="7" applyNumberFormats="0" applyBorderFormats="0" applyFontFormats="0" applyPatternFormats="0" applyAlignmentFormats="0" applyWidthHeightFormats="0" dataCaption="" updatedVersion="4" compact="0" compactData="0">
  <location ref="A3:K18" firstHeaderRow="1" firstDataRow="3" firstDataCol="1"/>
  <pivotFields count="16">
    <pivotField name="UNIQUE ID" compact="0" outline="0" multipleItemSelectionAllowed="1" showAll="0"/>
    <pivotField name="Council" dataField="1" compact="0" outline="0" multipleItemSelectionAllowed="1" showAll="0"/>
    <pivotField name="Region" axis="axisRow" compact="0" outline="0" multipleItemSelectionAllowed="1" showAll="0" sortType="ascending">
      <items count="13">
        <item x="0"/>
        <item x="2"/>
        <item x="11"/>
        <item x="5"/>
        <item x="6"/>
        <item x="1"/>
        <item x="3"/>
        <item x="4"/>
        <item x="9"/>
        <item x="10"/>
        <item x="8"/>
        <item x="7"/>
        <item t="default"/>
      </items>
    </pivotField>
    <pivotField name="NAME" compact="0" outline="0" multipleItemSelectionAllowed="1" showAll="0"/>
    <pivotField name="JOB TITLE" compact="0" outline="0" multipleItemSelectionAllowed="1" showAll="0"/>
    <pivotField name="SALARY" compact="0" outline="0" multipleItemSelectionAllowed="1" showAll="0"/>
    <pivotField name="EXPENSES" compact="0" outline="0" multipleItemSelectionAllowed="1" showAll="0"/>
    <pivotField name="BONUSES" compact="0" outline="0" multipleItemSelectionAllowed="1" showAll="0"/>
    <pivotField name="COMPENSATION" compact="0" outline="0" multipleItemSelectionAllowed="1" showAll="0"/>
    <pivotField name="OTHER" compact="0" outline="0" multipleItemSelectionAllowed="1" showAll="0"/>
    <pivotField name="SUB TOTAL" compact="0" outline="0" multipleItemSelectionAllowed="1" showAll="0"/>
    <pivotField name="PENSION" compact="0" outline="0" multipleItemSelectionAllowed="1" showAll="0"/>
    <pivotField name="TOTAL" compact="0" outline="0" multipleItemSelectionAllowed="1" showAll="0"/>
    <pivotField name="NOTES" compact="0" outline="0" multipleItemSelectionAllowed="1" showAll="0"/>
    <pivotField name="Banding" axis="axisCol" compact="0" outline="0" multipleItemSelectionAllowed="1" showAll="0" sortType="ascending">
      <items count="5">
        <item x="3"/>
        <item x="1"/>
        <item x="2"/>
        <item x="0"/>
        <item t="default"/>
      </items>
    </pivotField>
    <pivotField name="Year" axis="axisCol" compact="0" outline="0" multipleItemSelectionAllowed="1" showAll="0" sortType="ascending">
      <items count="3">
        <item x="0"/>
        <item x="1"/>
        <item t="default"/>
      </items>
    </pivotField>
  </pivotFields>
  <rowFields count="1">
    <field x="2"/>
  </rowFields>
  <rowItems count="13">
    <i>
      <x/>
    </i>
    <i>
      <x v="1"/>
    </i>
    <i>
      <x v="2"/>
    </i>
    <i>
      <x v="3"/>
    </i>
    <i>
      <x v="4"/>
    </i>
    <i>
      <x v="5"/>
    </i>
    <i>
      <x v="6"/>
    </i>
    <i>
      <x v="7"/>
    </i>
    <i>
      <x v="8"/>
    </i>
    <i>
      <x v="9"/>
    </i>
    <i>
      <x v="10"/>
    </i>
    <i>
      <x v="11"/>
    </i>
    <i t="grand">
      <x/>
    </i>
  </rowItems>
  <colFields count="2">
    <field x="15"/>
    <field x="14"/>
  </colFields>
  <colItems count="10">
    <i>
      <x/>
      <x/>
    </i>
    <i r="1">
      <x v="1"/>
    </i>
    <i r="1">
      <x v="2"/>
    </i>
    <i r="1">
      <x v="3"/>
    </i>
    <i t="default">
      <x/>
    </i>
    <i>
      <x v="1"/>
      <x v="1"/>
    </i>
    <i r="1">
      <x v="2"/>
    </i>
    <i r="1">
      <x v="3"/>
    </i>
    <i t="default">
      <x v="1"/>
    </i>
    <i t="grand">
      <x/>
    </i>
  </colItems>
  <dataFields count="1">
    <dataField name="Count of Council" fld="1" subtotal="count" baseField="0"/>
  </dataFields>
  <pivotTableStyleInfo showRowHeaders="1" showColHeaders="1" showRowStripes="0" showColStripes="0" showLastColumn="1"/>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D08D"/>
  </sheetPr>
  <dimension ref="A1:P1749"/>
  <sheetViews>
    <sheetView workbookViewId="0"/>
  </sheetViews>
  <sheetFormatPr defaultColWidth="12.625" defaultRowHeight="15" customHeight="1" x14ac:dyDescent="0.2"/>
  <cols>
    <col min="1" max="1" width="7.625" customWidth="1"/>
    <col min="2" max="2" width="27.875" customWidth="1"/>
    <col min="3" max="3" width="19" customWidth="1"/>
    <col min="4" max="4" width="20.875" customWidth="1"/>
    <col min="5" max="5" width="97.75" customWidth="1"/>
    <col min="6" max="14" width="7.625" customWidth="1"/>
    <col min="15" max="15" width="23.875" customWidth="1"/>
    <col min="16" max="16" width="7.625" customWidth="1"/>
  </cols>
  <sheetData>
    <row r="1" spans="1:16" ht="14.25" customHeight="1" x14ac:dyDescent="0.25">
      <c r="A1" s="7" t="s">
        <v>169</v>
      </c>
      <c r="B1" s="8" t="s">
        <v>170</v>
      </c>
      <c r="C1" s="8" t="s">
        <v>171</v>
      </c>
      <c r="D1" s="7" t="s">
        <v>172</v>
      </c>
      <c r="E1" s="7" t="s">
        <v>173</v>
      </c>
      <c r="F1" s="9" t="s">
        <v>174</v>
      </c>
      <c r="G1" s="9" t="s">
        <v>175</v>
      </c>
      <c r="H1" s="9" t="s">
        <v>176</v>
      </c>
      <c r="I1" s="9" t="s">
        <v>177</v>
      </c>
      <c r="J1" s="9" t="s">
        <v>178</v>
      </c>
      <c r="K1" s="9" t="s">
        <v>179</v>
      </c>
      <c r="L1" s="9" t="s">
        <v>180</v>
      </c>
      <c r="M1" s="10" t="s">
        <v>181</v>
      </c>
      <c r="N1" s="9" t="s">
        <v>182</v>
      </c>
      <c r="O1" s="6" t="s">
        <v>183</v>
      </c>
      <c r="P1" s="6" t="s">
        <v>184</v>
      </c>
    </row>
    <row r="2" spans="1:16" ht="14.25" customHeight="1" x14ac:dyDescent="0.2">
      <c r="A2" s="11">
        <v>1</v>
      </c>
      <c r="B2" s="11" t="s">
        <v>185</v>
      </c>
      <c r="C2" s="11" t="s">
        <v>33</v>
      </c>
      <c r="D2" s="11" t="s">
        <v>186</v>
      </c>
      <c r="E2" s="11" t="s">
        <v>186</v>
      </c>
      <c r="F2" s="12" t="s">
        <v>186</v>
      </c>
      <c r="G2" s="12" t="s">
        <v>186</v>
      </c>
      <c r="H2" s="12" t="s">
        <v>186</v>
      </c>
      <c r="I2" s="12" t="s">
        <v>186</v>
      </c>
      <c r="J2" s="12" t="s">
        <v>186</v>
      </c>
      <c r="K2" s="12" t="s">
        <v>186</v>
      </c>
      <c r="L2" s="12" t="s">
        <v>186</v>
      </c>
      <c r="M2" s="13" t="e">
        <f t="shared" ref="M2:M1534" si="0">+L2+K2</f>
        <v>#VALUE!</v>
      </c>
      <c r="N2" s="13"/>
      <c r="O2" s="5" t="s">
        <v>187</v>
      </c>
      <c r="P2" s="5">
        <v>2017</v>
      </c>
    </row>
    <row r="3" spans="1:16" ht="14.25" customHeight="1" x14ac:dyDescent="0.2">
      <c r="A3" s="14">
        <v>2</v>
      </c>
      <c r="B3" s="15" t="s">
        <v>188</v>
      </c>
      <c r="C3" s="14" t="s">
        <v>189</v>
      </c>
      <c r="D3" s="14" t="s">
        <v>190</v>
      </c>
      <c r="E3" s="14" t="s">
        <v>191</v>
      </c>
      <c r="F3" s="16">
        <v>107500</v>
      </c>
      <c r="G3" s="16">
        <v>100</v>
      </c>
      <c r="H3" s="16"/>
      <c r="I3" s="16"/>
      <c r="J3" s="16"/>
      <c r="K3" s="16">
        <v>107600</v>
      </c>
      <c r="L3" s="16">
        <v>21500</v>
      </c>
      <c r="M3" s="17">
        <f t="shared" si="0"/>
        <v>129100</v>
      </c>
      <c r="N3" s="17"/>
      <c r="O3" s="6" t="str">
        <f t="shared" ref="O3:O24" si="1">IF(M3&gt;150000,"&gt;£150,000","&gt;£100,000&lt;£149,999")</f>
        <v>&gt;£100,000&lt;£149,999</v>
      </c>
      <c r="P3" s="6">
        <v>2017</v>
      </c>
    </row>
    <row r="4" spans="1:16" ht="14.25" customHeight="1" x14ac:dyDescent="0.2">
      <c r="A4" s="14">
        <v>3</v>
      </c>
      <c r="B4" s="14" t="s">
        <v>192</v>
      </c>
      <c r="C4" s="14" t="s">
        <v>33</v>
      </c>
      <c r="D4" s="14" t="s">
        <v>2</v>
      </c>
      <c r="E4" s="14" t="s">
        <v>104</v>
      </c>
      <c r="F4" s="16">
        <v>93000</v>
      </c>
      <c r="G4" s="16"/>
      <c r="H4" s="16"/>
      <c r="I4" s="16"/>
      <c r="J4" s="16"/>
      <c r="K4" s="16">
        <v>93000</v>
      </c>
      <c r="L4" s="16">
        <v>16000</v>
      </c>
      <c r="M4" s="17">
        <f t="shared" si="0"/>
        <v>109000</v>
      </c>
      <c r="N4" s="17"/>
      <c r="O4" s="6" t="str">
        <f t="shared" si="1"/>
        <v>&gt;£100,000&lt;£149,999</v>
      </c>
      <c r="P4" s="6">
        <v>2017</v>
      </c>
    </row>
    <row r="5" spans="1:16" ht="14.25" customHeight="1" x14ac:dyDescent="0.2">
      <c r="A5" s="14">
        <v>3</v>
      </c>
      <c r="B5" s="14" t="s">
        <v>192</v>
      </c>
      <c r="C5" s="14" t="s">
        <v>33</v>
      </c>
      <c r="D5" s="14" t="s">
        <v>2</v>
      </c>
      <c r="E5" s="14" t="s">
        <v>193</v>
      </c>
      <c r="F5" s="16">
        <v>93000</v>
      </c>
      <c r="G5" s="16"/>
      <c r="H5" s="16"/>
      <c r="I5" s="16"/>
      <c r="J5" s="16">
        <v>6000</v>
      </c>
      <c r="K5" s="16">
        <v>99000</v>
      </c>
      <c r="L5" s="16">
        <v>17000</v>
      </c>
      <c r="M5" s="17">
        <f t="shared" si="0"/>
        <v>116000</v>
      </c>
      <c r="N5" s="17"/>
      <c r="O5" s="6" t="str">
        <f t="shared" si="1"/>
        <v>&gt;£100,000&lt;£149,999</v>
      </c>
      <c r="P5" s="6">
        <v>2017</v>
      </c>
    </row>
    <row r="6" spans="1:16" ht="14.25" customHeight="1" x14ac:dyDescent="0.2">
      <c r="A6" s="14">
        <v>3</v>
      </c>
      <c r="B6" s="14" t="s">
        <v>192</v>
      </c>
      <c r="C6" s="14" t="s">
        <v>33</v>
      </c>
      <c r="D6" s="14" t="s">
        <v>2</v>
      </c>
      <c r="E6" s="14" t="s">
        <v>104</v>
      </c>
      <c r="F6" s="16">
        <v>93000</v>
      </c>
      <c r="G6" s="16"/>
      <c r="H6" s="16"/>
      <c r="I6" s="16"/>
      <c r="J6" s="16">
        <v>7000</v>
      </c>
      <c r="K6" s="16">
        <v>100000</v>
      </c>
      <c r="L6" s="16">
        <v>17000</v>
      </c>
      <c r="M6" s="17">
        <f t="shared" si="0"/>
        <v>117000</v>
      </c>
      <c r="N6" s="17"/>
      <c r="O6" s="6" t="str">
        <f t="shared" si="1"/>
        <v>&gt;£100,000&lt;£149,999</v>
      </c>
      <c r="P6" s="6">
        <v>2017</v>
      </c>
    </row>
    <row r="7" spans="1:16" ht="14.25" customHeight="1" x14ac:dyDescent="0.2">
      <c r="A7" s="14">
        <v>3</v>
      </c>
      <c r="B7" s="14" t="s">
        <v>192</v>
      </c>
      <c r="C7" s="14" t="s">
        <v>33</v>
      </c>
      <c r="D7" s="14" t="s">
        <v>2</v>
      </c>
      <c r="E7" s="14" t="s">
        <v>191</v>
      </c>
      <c r="F7" s="16">
        <v>123000</v>
      </c>
      <c r="G7" s="16"/>
      <c r="H7" s="16"/>
      <c r="I7" s="16"/>
      <c r="J7" s="16"/>
      <c r="K7" s="16">
        <v>123000</v>
      </c>
      <c r="L7" s="16">
        <v>21000</v>
      </c>
      <c r="M7" s="17">
        <f t="shared" si="0"/>
        <v>144000</v>
      </c>
      <c r="N7" s="17"/>
      <c r="O7" s="6" t="str">
        <f t="shared" si="1"/>
        <v>&gt;£100,000&lt;£149,999</v>
      </c>
      <c r="P7" s="6">
        <v>2017</v>
      </c>
    </row>
    <row r="8" spans="1:16" ht="14.25" customHeight="1" x14ac:dyDescent="0.2">
      <c r="A8" s="14">
        <v>4</v>
      </c>
      <c r="B8" s="14" t="s">
        <v>194</v>
      </c>
      <c r="C8" s="14" t="s">
        <v>33</v>
      </c>
      <c r="D8" s="14" t="s">
        <v>2</v>
      </c>
      <c r="E8" s="14" t="s">
        <v>195</v>
      </c>
      <c r="F8" s="16">
        <v>82416</v>
      </c>
      <c r="G8" s="16">
        <v>0</v>
      </c>
      <c r="H8" s="16">
        <v>0</v>
      </c>
      <c r="I8" s="16">
        <v>0</v>
      </c>
      <c r="J8" s="16">
        <v>0</v>
      </c>
      <c r="K8" s="16">
        <v>82416</v>
      </c>
      <c r="L8" s="16">
        <v>18234</v>
      </c>
      <c r="M8" s="17">
        <f t="shared" si="0"/>
        <v>100650</v>
      </c>
      <c r="N8" s="17"/>
      <c r="O8" s="6" t="str">
        <f t="shared" si="1"/>
        <v>&gt;£100,000&lt;£149,999</v>
      </c>
      <c r="P8" s="6">
        <v>2017</v>
      </c>
    </row>
    <row r="9" spans="1:16" ht="14.25" customHeight="1" x14ac:dyDescent="0.2">
      <c r="A9" s="14">
        <v>4</v>
      </c>
      <c r="B9" s="14" t="s">
        <v>194</v>
      </c>
      <c r="C9" s="14" t="s">
        <v>33</v>
      </c>
      <c r="D9" s="14" t="s">
        <v>2</v>
      </c>
      <c r="E9" s="14" t="s">
        <v>196</v>
      </c>
      <c r="F9" s="16">
        <v>82416</v>
      </c>
      <c r="G9" s="16"/>
      <c r="H9" s="16"/>
      <c r="I9" s="16"/>
      <c r="J9" s="16"/>
      <c r="K9" s="16">
        <v>82416</v>
      </c>
      <c r="L9" s="16">
        <v>18234</v>
      </c>
      <c r="M9" s="17">
        <f t="shared" si="0"/>
        <v>100650</v>
      </c>
      <c r="N9" s="17"/>
      <c r="O9" s="6" t="str">
        <f t="shared" si="1"/>
        <v>&gt;£100,000&lt;£149,999</v>
      </c>
      <c r="P9" s="6">
        <v>2017</v>
      </c>
    </row>
    <row r="10" spans="1:16" ht="14.25" customHeight="1" x14ac:dyDescent="0.2">
      <c r="A10" s="14">
        <v>4</v>
      </c>
      <c r="B10" s="14" t="s">
        <v>194</v>
      </c>
      <c r="C10" s="14" t="s">
        <v>33</v>
      </c>
      <c r="D10" s="14" t="s">
        <v>2</v>
      </c>
      <c r="E10" s="14" t="s">
        <v>191</v>
      </c>
      <c r="F10" s="16">
        <v>106050</v>
      </c>
      <c r="G10" s="16"/>
      <c r="H10" s="16"/>
      <c r="I10" s="16"/>
      <c r="J10" s="16"/>
      <c r="K10" s="16">
        <v>106050</v>
      </c>
      <c r="L10" s="16">
        <v>23463</v>
      </c>
      <c r="M10" s="17">
        <f t="shared" si="0"/>
        <v>129513</v>
      </c>
      <c r="N10" s="17"/>
      <c r="O10" s="6" t="str">
        <f t="shared" si="1"/>
        <v>&gt;£100,000&lt;£149,999</v>
      </c>
      <c r="P10" s="6">
        <v>2017</v>
      </c>
    </row>
    <row r="11" spans="1:16" ht="14.25" customHeight="1" x14ac:dyDescent="0.2">
      <c r="A11" s="14">
        <v>5</v>
      </c>
      <c r="B11" s="14" t="s">
        <v>0</v>
      </c>
      <c r="C11" s="14" t="s">
        <v>1</v>
      </c>
      <c r="D11" s="14" t="s">
        <v>2</v>
      </c>
      <c r="E11" s="14" t="s">
        <v>197</v>
      </c>
      <c r="F11" s="16">
        <v>104458</v>
      </c>
      <c r="G11" s="16">
        <v>460</v>
      </c>
      <c r="H11" s="16"/>
      <c r="I11" s="16"/>
      <c r="J11" s="16">
        <v>1239</v>
      </c>
      <c r="K11" s="16">
        <v>106157</v>
      </c>
      <c r="L11" s="16">
        <v>13298</v>
      </c>
      <c r="M11" s="17">
        <f t="shared" si="0"/>
        <v>119455</v>
      </c>
      <c r="N11" s="17"/>
      <c r="O11" s="6" t="str">
        <f t="shared" si="1"/>
        <v>&gt;£100,000&lt;£149,999</v>
      </c>
      <c r="P11" s="6">
        <v>2017</v>
      </c>
    </row>
    <row r="12" spans="1:16" ht="14.25" customHeight="1" x14ac:dyDescent="0.2">
      <c r="A12" s="14">
        <v>5</v>
      </c>
      <c r="B12" s="14" t="s">
        <v>0</v>
      </c>
      <c r="C12" s="14" t="s">
        <v>1</v>
      </c>
      <c r="D12" s="14" t="s">
        <v>2</v>
      </c>
      <c r="E12" s="14" t="s">
        <v>191</v>
      </c>
      <c r="F12" s="16">
        <v>122343</v>
      </c>
      <c r="G12" s="16">
        <v>468</v>
      </c>
      <c r="H12" s="16"/>
      <c r="I12" s="16"/>
      <c r="J12" s="16">
        <v>1239</v>
      </c>
      <c r="K12" s="16">
        <v>124050</v>
      </c>
      <c r="L12" s="16">
        <v>17128</v>
      </c>
      <c r="M12" s="17">
        <f t="shared" si="0"/>
        <v>141178</v>
      </c>
      <c r="N12" s="17"/>
      <c r="O12" s="6" t="str">
        <f t="shared" si="1"/>
        <v>&gt;£100,000&lt;£149,999</v>
      </c>
      <c r="P12" s="6">
        <v>2017</v>
      </c>
    </row>
    <row r="13" spans="1:16" ht="14.25" customHeight="1" x14ac:dyDescent="0.2">
      <c r="A13" s="14">
        <v>6</v>
      </c>
      <c r="B13" s="14" t="s">
        <v>198</v>
      </c>
      <c r="C13" s="14" t="s">
        <v>5</v>
      </c>
      <c r="D13" s="14" t="s">
        <v>199</v>
      </c>
      <c r="E13" s="14" t="s">
        <v>200</v>
      </c>
      <c r="F13" s="16">
        <v>85455</v>
      </c>
      <c r="G13" s="16"/>
      <c r="H13" s="16"/>
      <c r="I13" s="16"/>
      <c r="J13" s="16"/>
      <c r="K13" s="16">
        <v>85455</v>
      </c>
      <c r="L13" s="16">
        <v>18457</v>
      </c>
      <c r="M13" s="17">
        <f t="shared" si="0"/>
        <v>103912</v>
      </c>
      <c r="N13" s="17"/>
      <c r="O13" s="6" t="str">
        <f t="shared" si="1"/>
        <v>&gt;£100,000&lt;£149,999</v>
      </c>
      <c r="P13" s="6">
        <v>2017</v>
      </c>
    </row>
    <row r="14" spans="1:16" ht="14.25" customHeight="1" x14ac:dyDescent="0.2">
      <c r="A14" s="14">
        <v>6</v>
      </c>
      <c r="B14" s="14" t="s">
        <v>198</v>
      </c>
      <c r="C14" s="14" t="s">
        <v>5</v>
      </c>
      <c r="D14" s="14" t="s">
        <v>201</v>
      </c>
      <c r="E14" s="14" t="s">
        <v>202</v>
      </c>
      <c r="F14" s="16">
        <v>88949</v>
      </c>
      <c r="G14" s="16"/>
      <c r="H14" s="16"/>
      <c r="I14" s="16"/>
      <c r="J14" s="16"/>
      <c r="K14" s="16">
        <v>88949</v>
      </c>
      <c r="L14" s="16">
        <v>19211</v>
      </c>
      <c r="M14" s="17">
        <f t="shared" si="0"/>
        <v>108160</v>
      </c>
      <c r="N14" s="17"/>
      <c r="O14" s="6" t="str">
        <f t="shared" si="1"/>
        <v>&gt;£100,000&lt;£149,999</v>
      </c>
      <c r="P14" s="6">
        <v>2017</v>
      </c>
    </row>
    <row r="15" spans="1:16" ht="14.25" customHeight="1" x14ac:dyDescent="0.2">
      <c r="A15" s="14">
        <v>6</v>
      </c>
      <c r="B15" s="14" t="s">
        <v>198</v>
      </c>
      <c r="C15" s="14" t="s">
        <v>5</v>
      </c>
      <c r="D15" s="14" t="s">
        <v>203</v>
      </c>
      <c r="E15" s="14" t="s">
        <v>204</v>
      </c>
      <c r="F15" s="16">
        <v>89686</v>
      </c>
      <c r="G15" s="16"/>
      <c r="H15" s="16"/>
      <c r="I15" s="16"/>
      <c r="J15" s="16"/>
      <c r="K15" s="16">
        <v>89686</v>
      </c>
      <c r="L15" s="16">
        <v>18834</v>
      </c>
      <c r="M15" s="17">
        <f t="shared" si="0"/>
        <v>108520</v>
      </c>
      <c r="N15" s="17"/>
      <c r="O15" s="6" t="str">
        <f t="shared" si="1"/>
        <v>&gt;£100,000&lt;£149,999</v>
      </c>
      <c r="P15" s="6">
        <v>2017</v>
      </c>
    </row>
    <row r="16" spans="1:16" ht="14.25" customHeight="1" x14ac:dyDescent="0.2">
      <c r="A16" s="14">
        <v>6</v>
      </c>
      <c r="B16" s="14" t="s">
        <v>198</v>
      </c>
      <c r="C16" s="14" t="s">
        <v>5</v>
      </c>
      <c r="D16" s="14" t="s">
        <v>205</v>
      </c>
      <c r="E16" s="14" t="s">
        <v>206</v>
      </c>
      <c r="F16" s="16">
        <v>98727</v>
      </c>
      <c r="G16" s="16"/>
      <c r="H16" s="16"/>
      <c r="I16" s="16"/>
      <c r="J16" s="16"/>
      <c r="K16" s="16">
        <v>98727</v>
      </c>
      <c r="L16" s="16">
        <v>22032</v>
      </c>
      <c r="M16" s="17">
        <f t="shared" si="0"/>
        <v>120759</v>
      </c>
      <c r="N16" s="17"/>
      <c r="O16" s="6" t="str">
        <f t="shared" si="1"/>
        <v>&gt;£100,000&lt;£149,999</v>
      </c>
      <c r="P16" s="6">
        <v>2017</v>
      </c>
    </row>
    <row r="17" spans="1:16" ht="14.25" customHeight="1" x14ac:dyDescent="0.2">
      <c r="A17" s="14">
        <v>7</v>
      </c>
      <c r="B17" s="14" t="s">
        <v>207</v>
      </c>
      <c r="C17" s="14" t="s">
        <v>5</v>
      </c>
      <c r="D17" s="14" t="s">
        <v>208</v>
      </c>
      <c r="E17" s="14" t="s">
        <v>60</v>
      </c>
      <c r="F17" s="16">
        <v>86056</v>
      </c>
      <c r="G17" s="16"/>
      <c r="H17" s="16"/>
      <c r="I17" s="16"/>
      <c r="J17" s="16"/>
      <c r="K17" s="16">
        <v>86056</v>
      </c>
      <c r="L17" s="16">
        <v>18502</v>
      </c>
      <c r="M17" s="17">
        <f t="shared" si="0"/>
        <v>104558</v>
      </c>
      <c r="N17" s="17"/>
      <c r="O17" s="6" t="str">
        <f t="shared" si="1"/>
        <v>&gt;£100,000&lt;£149,999</v>
      </c>
      <c r="P17" s="6">
        <v>2017</v>
      </c>
    </row>
    <row r="18" spans="1:16" ht="14.25" customHeight="1" x14ac:dyDescent="0.2">
      <c r="A18" s="14">
        <v>7</v>
      </c>
      <c r="B18" s="14" t="s">
        <v>207</v>
      </c>
      <c r="C18" s="14" t="s">
        <v>5</v>
      </c>
      <c r="D18" s="14" t="s">
        <v>209</v>
      </c>
      <c r="E18" s="14" t="s">
        <v>210</v>
      </c>
      <c r="F18" s="16">
        <v>87832</v>
      </c>
      <c r="G18" s="16">
        <v>258</v>
      </c>
      <c r="H18" s="16"/>
      <c r="I18" s="16"/>
      <c r="J18" s="16"/>
      <c r="K18" s="16">
        <v>88090</v>
      </c>
      <c r="L18" s="16">
        <v>18844</v>
      </c>
      <c r="M18" s="17">
        <f t="shared" si="0"/>
        <v>106934</v>
      </c>
      <c r="N18" s="17"/>
      <c r="O18" s="6" t="str">
        <f t="shared" si="1"/>
        <v>&gt;£100,000&lt;£149,999</v>
      </c>
      <c r="P18" s="6">
        <v>2017</v>
      </c>
    </row>
    <row r="19" spans="1:16" ht="14.25" customHeight="1" x14ac:dyDescent="0.2">
      <c r="A19" s="14">
        <v>7</v>
      </c>
      <c r="B19" s="14" t="s">
        <v>207</v>
      </c>
      <c r="C19" s="14" t="s">
        <v>5</v>
      </c>
      <c r="D19" s="14" t="s">
        <v>211</v>
      </c>
      <c r="E19" s="14" t="s">
        <v>212</v>
      </c>
      <c r="F19" s="16">
        <v>100437</v>
      </c>
      <c r="G19" s="16"/>
      <c r="H19" s="16"/>
      <c r="I19" s="16"/>
      <c r="J19" s="16"/>
      <c r="K19" s="16">
        <v>100437</v>
      </c>
      <c r="L19" s="16">
        <v>21594</v>
      </c>
      <c r="M19" s="17">
        <f t="shared" si="0"/>
        <v>122031</v>
      </c>
      <c r="N19" s="17"/>
      <c r="O19" s="6" t="str">
        <f t="shared" si="1"/>
        <v>&gt;£100,000&lt;£149,999</v>
      </c>
      <c r="P19" s="6">
        <v>2017</v>
      </c>
    </row>
    <row r="20" spans="1:16" ht="14.25" customHeight="1" x14ac:dyDescent="0.2">
      <c r="A20" s="14">
        <v>7</v>
      </c>
      <c r="B20" s="14" t="s">
        <v>207</v>
      </c>
      <c r="C20" s="14" t="s">
        <v>5</v>
      </c>
      <c r="D20" s="14" t="s">
        <v>213</v>
      </c>
      <c r="E20" s="14" t="s">
        <v>214</v>
      </c>
      <c r="F20" s="16">
        <v>100437</v>
      </c>
      <c r="G20" s="16"/>
      <c r="H20" s="16"/>
      <c r="I20" s="16"/>
      <c r="J20" s="16"/>
      <c r="K20" s="16">
        <v>100437</v>
      </c>
      <c r="L20" s="16">
        <v>21594</v>
      </c>
      <c r="M20" s="17">
        <f t="shared" si="0"/>
        <v>122031</v>
      </c>
      <c r="N20" s="17"/>
      <c r="O20" s="6" t="str">
        <f t="shared" si="1"/>
        <v>&gt;£100,000&lt;£149,999</v>
      </c>
      <c r="P20" s="6">
        <v>2017</v>
      </c>
    </row>
    <row r="21" spans="1:16" ht="15.75" customHeight="1" x14ac:dyDescent="0.2">
      <c r="A21" s="14">
        <v>7</v>
      </c>
      <c r="B21" s="14" t="s">
        <v>207</v>
      </c>
      <c r="C21" s="14" t="s">
        <v>5</v>
      </c>
      <c r="D21" s="14" t="s">
        <v>215</v>
      </c>
      <c r="E21" s="14" t="s">
        <v>216</v>
      </c>
      <c r="F21" s="16">
        <v>102234</v>
      </c>
      <c r="G21" s="16"/>
      <c r="H21" s="16"/>
      <c r="I21" s="16"/>
      <c r="J21" s="16"/>
      <c r="K21" s="16">
        <v>102234</v>
      </c>
      <c r="L21" s="16">
        <v>21876</v>
      </c>
      <c r="M21" s="17">
        <f t="shared" si="0"/>
        <v>124110</v>
      </c>
      <c r="N21" s="17"/>
      <c r="O21" s="6" t="str">
        <f t="shared" si="1"/>
        <v>&gt;£100,000&lt;£149,999</v>
      </c>
      <c r="P21" s="6">
        <v>2017</v>
      </c>
    </row>
    <row r="22" spans="1:16" ht="15.75" customHeight="1" x14ac:dyDescent="0.2">
      <c r="A22" s="14">
        <v>7</v>
      </c>
      <c r="B22" s="14" t="s">
        <v>207</v>
      </c>
      <c r="C22" s="14" t="s">
        <v>5</v>
      </c>
      <c r="D22" s="14" t="s">
        <v>217</v>
      </c>
      <c r="E22" s="14" t="s">
        <v>218</v>
      </c>
      <c r="F22" s="16">
        <v>102234</v>
      </c>
      <c r="G22" s="16">
        <v>24</v>
      </c>
      <c r="H22" s="16"/>
      <c r="I22" s="16"/>
      <c r="J22" s="16"/>
      <c r="K22" s="16">
        <v>102258</v>
      </c>
      <c r="L22" s="16">
        <v>21876</v>
      </c>
      <c r="M22" s="17">
        <f t="shared" si="0"/>
        <v>124134</v>
      </c>
      <c r="N22" s="17"/>
      <c r="O22" s="6" t="str">
        <f t="shared" si="1"/>
        <v>&gt;£100,000&lt;£149,999</v>
      </c>
      <c r="P22" s="6">
        <v>2017</v>
      </c>
    </row>
    <row r="23" spans="1:16" ht="15.75" customHeight="1" x14ac:dyDescent="0.2">
      <c r="A23" s="14">
        <v>7</v>
      </c>
      <c r="B23" s="14" t="s">
        <v>207</v>
      </c>
      <c r="C23" s="14" t="s">
        <v>5</v>
      </c>
      <c r="D23" s="14" t="s">
        <v>219</v>
      </c>
      <c r="E23" s="14" t="s">
        <v>191</v>
      </c>
      <c r="F23" s="16">
        <v>138784</v>
      </c>
      <c r="G23" s="16">
        <v>783</v>
      </c>
      <c r="H23" s="16"/>
      <c r="I23" s="16"/>
      <c r="J23" s="16"/>
      <c r="K23" s="16">
        <v>139567</v>
      </c>
      <c r="L23" s="16">
        <v>29839</v>
      </c>
      <c r="M23" s="17">
        <f t="shared" si="0"/>
        <v>169406</v>
      </c>
      <c r="N23" s="17"/>
      <c r="O23" s="6" t="str">
        <f t="shared" si="1"/>
        <v>&gt;£150,000</v>
      </c>
      <c r="P23" s="6">
        <v>2017</v>
      </c>
    </row>
    <row r="24" spans="1:16" ht="15.75" customHeight="1" x14ac:dyDescent="0.2">
      <c r="A24" s="14">
        <v>8</v>
      </c>
      <c r="B24" s="14" t="s">
        <v>220</v>
      </c>
      <c r="C24" s="14" t="s">
        <v>1</v>
      </c>
      <c r="D24" s="14" t="s">
        <v>2</v>
      </c>
      <c r="E24" s="14" t="s">
        <v>191</v>
      </c>
      <c r="F24" s="16">
        <v>116285</v>
      </c>
      <c r="G24" s="16">
        <v>994</v>
      </c>
      <c r="H24" s="16"/>
      <c r="I24" s="16"/>
      <c r="J24" s="16"/>
      <c r="K24" s="16">
        <v>117279</v>
      </c>
      <c r="L24" s="16">
        <v>16990</v>
      </c>
      <c r="M24" s="17">
        <f t="shared" si="0"/>
        <v>134269</v>
      </c>
      <c r="N24" s="17"/>
      <c r="O24" s="6" t="str">
        <f t="shared" si="1"/>
        <v>&gt;£100,000&lt;£149,999</v>
      </c>
      <c r="P24" s="6">
        <v>2017</v>
      </c>
    </row>
    <row r="25" spans="1:16" ht="15.75" customHeight="1" x14ac:dyDescent="0.2">
      <c r="A25" s="11">
        <v>9</v>
      </c>
      <c r="B25" s="11" t="s">
        <v>221</v>
      </c>
      <c r="C25" s="11" t="s">
        <v>1</v>
      </c>
      <c r="D25" s="11" t="s">
        <v>186</v>
      </c>
      <c r="E25" s="11" t="s">
        <v>186</v>
      </c>
      <c r="F25" s="12" t="s">
        <v>186</v>
      </c>
      <c r="G25" s="12" t="s">
        <v>186</v>
      </c>
      <c r="H25" s="12" t="s">
        <v>186</v>
      </c>
      <c r="I25" s="12" t="s">
        <v>186</v>
      </c>
      <c r="J25" s="12" t="s">
        <v>186</v>
      </c>
      <c r="K25" s="12" t="s">
        <v>186</v>
      </c>
      <c r="L25" s="12" t="s">
        <v>186</v>
      </c>
      <c r="M25" s="13" t="e">
        <f t="shared" si="0"/>
        <v>#VALUE!</v>
      </c>
      <c r="N25" s="13"/>
      <c r="O25" s="5" t="s">
        <v>187</v>
      </c>
      <c r="P25" s="5">
        <v>2017</v>
      </c>
    </row>
    <row r="26" spans="1:16" ht="15.75" customHeight="1" x14ac:dyDescent="0.2">
      <c r="A26" s="14">
        <v>10</v>
      </c>
      <c r="B26" s="14" t="s">
        <v>222</v>
      </c>
      <c r="C26" s="14" t="s">
        <v>5</v>
      </c>
      <c r="D26" s="14" t="s">
        <v>223</v>
      </c>
      <c r="E26" s="14" t="s">
        <v>224</v>
      </c>
      <c r="F26" s="16">
        <v>84690</v>
      </c>
      <c r="G26" s="16"/>
      <c r="H26" s="16"/>
      <c r="I26" s="16"/>
      <c r="J26" s="16"/>
      <c r="K26" s="16">
        <v>84690</v>
      </c>
      <c r="L26" s="16">
        <v>16297</v>
      </c>
      <c r="M26" s="17">
        <f t="shared" si="0"/>
        <v>100987</v>
      </c>
      <c r="N26" s="17"/>
      <c r="O26" s="6" t="str">
        <f t="shared" ref="O26:O35" si="2">IF(M26&gt;150000,"&gt;£150,000","&gt;£100,000&lt;£149,999")</f>
        <v>&gt;£100,000&lt;£149,999</v>
      </c>
      <c r="P26" s="6">
        <v>2017</v>
      </c>
    </row>
    <row r="27" spans="1:16" ht="15.75" customHeight="1" x14ac:dyDescent="0.2">
      <c r="A27" s="14">
        <v>10</v>
      </c>
      <c r="B27" s="14" t="s">
        <v>222</v>
      </c>
      <c r="C27" s="14" t="s">
        <v>5</v>
      </c>
      <c r="D27" s="14" t="s">
        <v>225</v>
      </c>
      <c r="E27" s="14" t="s">
        <v>226</v>
      </c>
      <c r="F27" s="16">
        <v>84763</v>
      </c>
      <c r="G27" s="16">
        <v>0</v>
      </c>
      <c r="H27" s="16">
        <v>0</v>
      </c>
      <c r="I27" s="16">
        <v>0</v>
      </c>
      <c r="J27" s="16">
        <v>0</v>
      </c>
      <c r="K27" s="16">
        <v>84763</v>
      </c>
      <c r="L27" s="16">
        <v>16263</v>
      </c>
      <c r="M27" s="17">
        <f t="shared" si="0"/>
        <v>101026</v>
      </c>
      <c r="N27" s="17"/>
      <c r="O27" s="6" t="str">
        <f t="shared" si="2"/>
        <v>&gt;£100,000&lt;£149,999</v>
      </c>
      <c r="P27" s="6">
        <v>2017</v>
      </c>
    </row>
    <row r="28" spans="1:16" ht="15.75" customHeight="1" x14ac:dyDescent="0.2">
      <c r="A28" s="14">
        <v>10</v>
      </c>
      <c r="B28" s="14" t="s">
        <v>222</v>
      </c>
      <c r="C28" s="14" t="s">
        <v>5</v>
      </c>
      <c r="D28" s="14" t="s">
        <v>227</v>
      </c>
      <c r="E28" s="14" t="s">
        <v>228</v>
      </c>
      <c r="F28" s="16">
        <v>86691</v>
      </c>
      <c r="G28" s="16">
        <v>0</v>
      </c>
      <c r="H28" s="16">
        <v>0</v>
      </c>
      <c r="I28" s="16">
        <v>0</v>
      </c>
      <c r="J28" s="16">
        <v>0</v>
      </c>
      <c r="K28" s="16">
        <v>86691</v>
      </c>
      <c r="L28" s="16">
        <v>16263</v>
      </c>
      <c r="M28" s="17">
        <f t="shared" si="0"/>
        <v>102954</v>
      </c>
      <c r="N28" s="17"/>
      <c r="O28" s="6" t="str">
        <f t="shared" si="2"/>
        <v>&gt;£100,000&lt;£149,999</v>
      </c>
      <c r="P28" s="6">
        <v>2017</v>
      </c>
    </row>
    <row r="29" spans="1:16" ht="15.75" customHeight="1" x14ac:dyDescent="0.2">
      <c r="A29" s="14">
        <v>10</v>
      </c>
      <c r="B29" s="14" t="s">
        <v>222</v>
      </c>
      <c r="C29" s="14" t="s">
        <v>5</v>
      </c>
      <c r="D29" s="14" t="s">
        <v>229</v>
      </c>
      <c r="E29" s="14" t="s">
        <v>60</v>
      </c>
      <c r="F29" s="16">
        <v>87860</v>
      </c>
      <c r="G29" s="16">
        <v>0</v>
      </c>
      <c r="H29" s="16">
        <v>0</v>
      </c>
      <c r="I29" s="16">
        <v>0</v>
      </c>
      <c r="J29" s="16">
        <v>0</v>
      </c>
      <c r="K29" s="16">
        <v>87860</v>
      </c>
      <c r="L29" s="16">
        <v>16957</v>
      </c>
      <c r="M29" s="17">
        <f t="shared" si="0"/>
        <v>104817</v>
      </c>
      <c r="N29" s="17"/>
      <c r="O29" s="6" t="str">
        <f t="shared" si="2"/>
        <v>&gt;£100,000&lt;£149,999</v>
      </c>
      <c r="P29" s="6">
        <v>2017</v>
      </c>
    </row>
    <row r="30" spans="1:16" ht="15.75" customHeight="1" x14ac:dyDescent="0.2">
      <c r="A30" s="14">
        <v>10</v>
      </c>
      <c r="B30" s="14" t="s">
        <v>222</v>
      </c>
      <c r="C30" s="14" t="s">
        <v>5</v>
      </c>
      <c r="D30" s="14" t="s">
        <v>230</v>
      </c>
      <c r="E30" s="14" t="s">
        <v>231</v>
      </c>
      <c r="F30" s="16">
        <v>89778</v>
      </c>
      <c r="G30" s="16">
        <v>0</v>
      </c>
      <c r="H30" s="16">
        <v>0</v>
      </c>
      <c r="I30" s="16">
        <v>0</v>
      </c>
      <c r="J30" s="16">
        <v>0</v>
      </c>
      <c r="K30" s="16">
        <v>89778</v>
      </c>
      <c r="L30" s="16">
        <v>16957</v>
      </c>
      <c r="M30" s="17">
        <f t="shared" si="0"/>
        <v>106735</v>
      </c>
      <c r="N30" s="17"/>
      <c r="O30" s="6" t="str">
        <f t="shared" si="2"/>
        <v>&gt;£100,000&lt;£149,999</v>
      </c>
      <c r="P30" s="6">
        <v>2017</v>
      </c>
    </row>
    <row r="31" spans="1:16" ht="15.75" customHeight="1" x14ac:dyDescent="0.2">
      <c r="A31" s="14">
        <v>10</v>
      </c>
      <c r="B31" s="14" t="s">
        <v>222</v>
      </c>
      <c r="C31" s="14" t="s">
        <v>5</v>
      </c>
      <c r="D31" s="14" t="s">
        <v>232</v>
      </c>
      <c r="E31" s="14" t="s">
        <v>233</v>
      </c>
      <c r="F31" s="16">
        <v>109414</v>
      </c>
      <c r="G31" s="16"/>
      <c r="H31" s="16"/>
      <c r="I31" s="16"/>
      <c r="J31" s="16"/>
      <c r="K31" s="16">
        <v>109414</v>
      </c>
      <c r="L31" s="16"/>
      <c r="M31" s="17">
        <f t="shared" si="0"/>
        <v>109414</v>
      </c>
      <c r="N31" s="17"/>
      <c r="O31" s="6" t="str">
        <f t="shared" si="2"/>
        <v>&gt;£100,000&lt;£149,999</v>
      </c>
      <c r="P31" s="6">
        <v>2017</v>
      </c>
    </row>
    <row r="32" spans="1:16" ht="15.75" customHeight="1" x14ac:dyDescent="0.2">
      <c r="A32" s="14">
        <v>10</v>
      </c>
      <c r="B32" s="14" t="s">
        <v>222</v>
      </c>
      <c r="C32" s="14" t="s">
        <v>5</v>
      </c>
      <c r="D32" s="14" t="s">
        <v>234</v>
      </c>
      <c r="E32" s="14" t="s">
        <v>235</v>
      </c>
      <c r="F32" s="16">
        <v>109664</v>
      </c>
      <c r="G32" s="16"/>
      <c r="H32" s="16"/>
      <c r="I32" s="16"/>
      <c r="J32" s="16"/>
      <c r="K32" s="16">
        <v>109664</v>
      </c>
      <c r="L32" s="16"/>
      <c r="M32" s="17">
        <f t="shared" si="0"/>
        <v>109664</v>
      </c>
      <c r="N32" s="17"/>
      <c r="O32" s="6" t="str">
        <f t="shared" si="2"/>
        <v>&gt;£100,000&lt;£149,999</v>
      </c>
      <c r="P32" s="6">
        <v>2017</v>
      </c>
    </row>
    <row r="33" spans="1:16" ht="15.75" customHeight="1" x14ac:dyDescent="0.2">
      <c r="A33" s="14">
        <v>10</v>
      </c>
      <c r="B33" s="14" t="s">
        <v>222</v>
      </c>
      <c r="C33" s="14" t="s">
        <v>5</v>
      </c>
      <c r="D33" s="14" t="s">
        <v>236</v>
      </c>
      <c r="E33" s="14" t="s">
        <v>237</v>
      </c>
      <c r="F33" s="16">
        <v>111842</v>
      </c>
      <c r="G33" s="16"/>
      <c r="H33" s="16"/>
      <c r="I33" s="16"/>
      <c r="J33" s="16"/>
      <c r="K33" s="16">
        <v>111842</v>
      </c>
      <c r="L33" s="16"/>
      <c r="M33" s="17">
        <f t="shared" si="0"/>
        <v>111842</v>
      </c>
      <c r="N33" s="17"/>
      <c r="O33" s="6" t="str">
        <f t="shared" si="2"/>
        <v>&gt;£100,000&lt;£149,999</v>
      </c>
      <c r="P33" s="6">
        <v>2017</v>
      </c>
    </row>
    <row r="34" spans="1:16" ht="15.75" customHeight="1" x14ac:dyDescent="0.2">
      <c r="A34" s="14">
        <v>10</v>
      </c>
      <c r="B34" s="14" t="s">
        <v>222</v>
      </c>
      <c r="C34" s="14" t="s">
        <v>5</v>
      </c>
      <c r="D34" s="14" t="s">
        <v>238</v>
      </c>
      <c r="E34" s="14" t="s">
        <v>191</v>
      </c>
      <c r="F34" s="16">
        <v>131703</v>
      </c>
      <c r="G34" s="16"/>
      <c r="H34" s="16"/>
      <c r="I34" s="16"/>
      <c r="J34" s="16"/>
      <c r="K34" s="16">
        <v>131703</v>
      </c>
      <c r="L34" s="16"/>
      <c r="M34" s="17">
        <f t="shared" si="0"/>
        <v>131703</v>
      </c>
      <c r="N34" s="17"/>
      <c r="O34" s="6" t="str">
        <f t="shared" si="2"/>
        <v>&gt;£100,000&lt;£149,999</v>
      </c>
      <c r="P34" s="6">
        <v>2017</v>
      </c>
    </row>
    <row r="35" spans="1:16" ht="15.75" customHeight="1" x14ac:dyDescent="0.2">
      <c r="A35" s="14">
        <v>10</v>
      </c>
      <c r="B35" s="14" t="s">
        <v>222</v>
      </c>
      <c r="C35" s="14" t="s">
        <v>5</v>
      </c>
      <c r="D35" s="14" t="s">
        <v>239</v>
      </c>
      <c r="E35" s="14" t="s">
        <v>240</v>
      </c>
      <c r="F35" s="16">
        <v>32235</v>
      </c>
      <c r="G35" s="16">
        <v>0</v>
      </c>
      <c r="H35" s="16">
        <v>0</v>
      </c>
      <c r="I35" s="16">
        <v>132721</v>
      </c>
      <c r="J35" s="16">
        <v>0</v>
      </c>
      <c r="K35" s="16">
        <v>164956</v>
      </c>
      <c r="L35" s="16">
        <v>5300</v>
      </c>
      <c r="M35" s="17">
        <f t="shared" si="0"/>
        <v>170256</v>
      </c>
      <c r="N35" s="17"/>
      <c r="O35" s="6" t="str">
        <f t="shared" si="2"/>
        <v>&gt;£150,000</v>
      </c>
      <c r="P35" s="6">
        <v>2017</v>
      </c>
    </row>
    <row r="36" spans="1:16" ht="15.75" customHeight="1" x14ac:dyDescent="0.2">
      <c r="A36" s="1">
        <v>11</v>
      </c>
      <c r="B36" s="1" t="s">
        <v>4</v>
      </c>
      <c r="C36" s="1" t="s">
        <v>5</v>
      </c>
      <c r="D36" s="1" t="s">
        <v>241</v>
      </c>
      <c r="E36" s="1" t="s">
        <v>242</v>
      </c>
      <c r="F36" s="2">
        <v>98959</v>
      </c>
      <c r="G36" s="2"/>
      <c r="H36" s="2"/>
      <c r="I36" s="2"/>
      <c r="J36" s="2"/>
      <c r="K36" s="2">
        <f>SUM(F36:J36)</f>
        <v>98959</v>
      </c>
      <c r="L36" s="2"/>
      <c r="M36" s="3">
        <f t="shared" si="0"/>
        <v>98959</v>
      </c>
      <c r="N36" s="3"/>
      <c r="O36" s="4" t="s">
        <v>243</v>
      </c>
      <c r="P36" s="4">
        <v>2017</v>
      </c>
    </row>
    <row r="37" spans="1:16" ht="15.75" customHeight="1" x14ac:dyDescent="0.2">
      <c r="A37" s="14">
        <v>12</v>
      </c>
      <c r="B37" s="14" t="s">
        <v>244</v>
      </c>
      <c r="C37" s="14" t="s">
        <v>1</v>
      </c>
      <c r="D37" s="14" t="s">
        <v>2</v>
      </c>
      <c r="E37" s="14" t="s">
        <v>191</v>
      </c>
      <c r="F37" s="16">
        <v>118497</v>
      </c>
      <c r="G37" s="16">
        <v>5617</v>
      </c>
      <c r="H37" s="16"/>
      <c r="I37" s="16"/>
      <c r="J37" s="16"/>
      <c r="K37" s="16">
        <v>124114</v>
      </c>
      <c r="L37" s="16">
        <v>14359</v>
      </c>
      <c r="M37" s="17">
        <f t="shared" si="0"/>
        <v>138473</v>
      </c>
      <c r="N37" s="17"/>
      <c r="O37" s="6" t="str">
        <f>IF(M37&gt;150000,"&gt;£150,000","&gt;£100,000&lt;£149,999")</f>
        <v>&gt;£100,000&lt;£149,999</v>
      </c>
      <c r="P37" s="6">
        <v>2017</v>
      </c>
    </row>
    <row r="38" spans="1:16" ht="15.75" customHeight="1" x14ac:dyDescent="0.2">
      <c r="A38" s="11">
        <v>13</v>
      </c>
      <c r="B38" s="11" t="s">
        <v>245</v>
      </c>
      <c r="C38" s="11" t="s">
        <v>1</v>
      </c>
      <c r="D38" s="11" t="s">
        <v>186</v>
      </c>
      <c r="E38" s="11" t="s">
        <v>186</v>
      </c>
      <c r="F38" s="12" t="s">
        <v>186</v>
      </c>
      <c r="G38" s="12" t="s">
        <v>186</v>
      </c>
      <c r="H38" s="12" t="s">
        <v>186</v>
      </c>
      <c r="I38" s="12" t="s">
        <v>186</v>
      </c>
      <c r="J38" s="12" t="s">
        <v>186</v>
      </c>
      <c r="K38" s="12" t="s">
        <v>186</v>
      </c>
      <c r="L38" s="12" t="s">
        <v>186</v>
      </c>
      <c r="M38" s="13" t="e">
        <f t="shared" si="0"/>
        <v>#VALUE!</v>
      </c>
      <c r="N38" s="13"/>
      <c r="O38" s="5" t="s">
        <v>187</v>
      </c>
      <c r="P38" s="5">
        <v>2017</v>
      </c>
    </row>
    <row r="39" spans="1:16" ht="15.75" customHeight="1" x14ac:dyDescent="0.2">
      <c r="A39" s="14">
        <v>14</v>
      </c>
      <c r="B39" s="14" t="s">
        <v>246</v>
      </c>
      <c r="C39" s="14" t="s">
        <v>5</v>
      </c>
      <c r="D39" s="14" t="s">
        <v>247</v>
      </c>
      <c r="E39" s="14" t="s">
        <v>248</v>
      </c>
      <c r="F39" s="16">
        <v>90912</v>
      </c>
      <c r="G39" s="16"/>
      <c r="H39" s="16"/>
      <c r="I39" s="16"/>
      <c r="J39" s="16"/>
      <c r="K39" s="16">
        <v>90912</v>
      </c>
      <c r="L39" s="16">
        <v>17489</v>
      </c>
      <c r="M39" s="17">
        <f t="shared" si="0"/>
        <v>108401</v>
      </c>
      <c r="N39" s="17"/>
      <c r="O39" s="6" t="str">
        <f t="shared" ref="O39:O251" si="3">IF(M39&gt;150000,"&gt;£150,000","&gt;£100,000&lt;£149,999")</f>
        <v>&gt;£100,000&lt;£149,999</v>
      </c>
      <c r="P39" s="6">
        <v>2017</v>
      </c>
    </row>
    <row r="40" spans="1:16" ht="15.75" customHeight="1" x14ac:dyDescent="0.2">
      <c r="A40" s="14">
        <v>14</v>
      </c>
      <c r="B40" s="14" t="s">
        <v>246</v>
      </c>
      <c r="C40" s="14" t="s">
        <v>5</v>
      </c>
      <c r="D40" s="14" t="s">
        <v>249</v>
      </c>
      <c r="E40" s="14" t="s">
        <v>250</v>
      </c>
      <c r="F40" s="16">
        <v>103425</v>
      </c>
      <c r="G40" s="16"/>
      <c r="H40" s="16"/>
      <c r="I40" s="16"/>
      <c r="J40" s="16"/>
      <c r="K40" s="16">
        <v>103425</v>
      </c>
      <c r="L40" s="16">
        <v>19961</v>
      </c>
      <c r="M40" s="17">
        <f t="shared" si="0"/>
        <v>123386</v>
      </c>
      <c r="N40" s="17"/>
      <c r="O40" s="6" t="str">
        <f t="shared" si="3"/>
        <v>&gt;£100,000&lt;£149,999</v>
      </c>
      <c r="P40" s="6">
        <v>2017</v>
      </c>
    </row>
    <row r="41" spans="1:16" ht="15.75" customHeight="1" x14ac:dyDescent="0.2">
      <c r="A41" s="14">
        <v>14</v>
      </c>
      <c r="B41" s="14" t="s">
        <v>246</v>
      </c>
      <c r="C41" s="14" t="s">
        <v>5</v>
      </c>
      <c r="D41" s="14" t="s">
        <v>251</v>
      </c>
      <c r="E41" s="14" t="s">
        <v>252</v>
      </c>
      <c r="F41" s="16">
        <v>103425</v>
      </c>
      <c r="G41" s="16"/>
      <c r="H41" s="16"/>
      <c r="I41" s="16"/>
      <c r="J41" s="16"/>
      <c r="K41" s="16">
        <v>103425</v>
      </c>
      <c r="L41" s="16">
        <v>19961</v>
      </c>
      <c r="M41" s="17">
        <f t="shared" si="0"/>
        <v>123386</v>
      </c>
      <c r="N41" s="17"/>
      <c r="O41" s="6" t="str">
        <f t="shared" si="3"/>
        <v>&gt;£100,000&lt;£149,999</v>
      </c>
      <c r="P41" s="6">
        <v>2017</v>
      </c>
    </row>
    <row r="42" spans="1:16" ht="15.75" customHeight="1" x14ac:dyDescent="0.2">
      <c r="A42" s="14">
        <v>14</v>
      </c>
      <c r="B42" s="14" t="s">
        <v>246</v>
      </c>
      <c r="C42" s="14" t="s">
        <v>5</v>
      </c>
      <c r="D42" s="14" t="s">
        <v>253</v>
      </c>
      <c r="E42" s="14" t="s">
        <v>202</v>
      </c>
      <c r="F42" s="16">
        <v>103775</v>
      </c>
      <c r="G42" s="16"/>
      <c r="H42" s="16"/>
      <c r="I42" s="16"/>
      <c r="J42" s="16"/>
      <c r="K42" s="16">
        <v>103775</v>
      </c>
      <c r="L42" s="16">
        <v>19961</v>
      </c>
      <c r="M42" s="17">
        <f t="shared" si="0"/>
        <v>123736</v>
      </c>
      <c r="N42" s="17"/>
      <c r="O42" s="6" t="str">
        <f t="shared" si="3"/>
        <v>&gt;£100,000&lt;£149,999</v>
      </c>
      <c r="P42" s="6">
        <v>2017</v>
      </c>
    </row>
    <row r="43" spans="1:16" ht="15.75" customHeight="1" x14ac:dyDescent="0.2">
      <c r="A43" s="14">
        <v>14</v>
      </c>
      <c r="B43" s="14" t="s">
        <v>246</v>
      </c>
      <c r="C43" s="14" t="s">
        <v>5</v>
      </c>
      <c r="D43" s="14" t="s">
        <v>254</v>
      </c>
      <c r="E43" s="14" t="s">
        <v>255</v>
      </c>
      <c r="F43" s="16">
        <v>104977</v>
      </c>
      <c r="G43" s="16"/>
      <c r="H43" s="16"/>
      <c r="I43" s="16"/>
      <c r="J43" s="16"/>
      <c r="K43" s="16">
        <v>104977</v>
      </c>
      <c r="L43" s="16">
        <v>20260</v>
      </c>
      <c r="M43" s="17">
        <f t="shared" si="0"/>
        <v>125237</v>
      </c>
      <c r="N43" s="17"/>
      <c r="O43" s="6" t="str">
        <f t="shared" si="3"/>
        <v>&gt;£100,000&lt;£149,999</v>
      </c>
      <c r="P43" s="6">
        <v>2017</v>
      </c>
    </row>
    <row r="44" spans="1:16" ht="15.75" customHeight="1" x14ac:dyDescent="0.2">
      <c r="A44" s="14">
        <v>14</v>
      </c>
      <c r="B44" s="14" t="s">
        <v>246</v>
      </c>
      <c r="C44" s="14" t="s">
        <v>5</v>
      </c>
      <c r="D44" s="14" t="s">
        <v>256</v>
      </c>
      <c r="E44" s="14" t="s">
        <v>191</v>
      </c>
      <c r="F44" s="16">
        <v>116795</v>
      </c>
      <c r="G44" s="16"/>
      <c r="H44" s="16"/>
      <c r="I44" s="16"/>
      <c r="J44" s="16"/>
      <c r="K44" s="16">
        <v>116795</v>
      </c>
      <c r="L44" s="16">
        <v>22079</v>
      </c>
      <c r="M44" s="17">
        <f t="shared" si="0"/>
        <v>138874</v>
      </c>
      <c r="N44" s="17"/>
      <c r="O44" s="6" t="str">
        <f t="shared" si="3"/>
        <v>&gt;£100,000&lt;£149,999</v>
      </c>
      <c r="P44" s="6">
        <v>2017</v>
      </c>
    </row>
    <row r="45" spans="1:16" ht="15.75" customHeight="1" x14ac:dyDescent="0.2">
      <c r="A45" s="14">
        <v>15</v>
      </c>
      <c r="B45" s="14" t="s">
        <v>10</v>
      </c>
      <c r="C45" s="14" t="s">
        <v>11</v>
      </c>
      <c r="D45" s="14" t="s">
        <v>2</v>
      </c>
      <c r="E45" s="14" t="s">
        <v>257</v>
      </c>
      <c r="F45" s="16">
        <v>96707</v>
      </c>
      <c r="G45" s="16">
        <v>7358.36</v>
      </c>
      <c r="H45" s="16"/>
      <c r="I45" s="16"/>
      <c r="J45" s="16">
        <v>2500</v>
      </c>
      <c r="K45" s="16">
        <v>106565.36</v>
      </c>
      <c r="L45" s="16">
        <v>14022.56</v>
      </c>
      <c r="M45" s="17">
        <f t="shared" si="0"/>
        <v>120587.92</v>
      </c>
      <c r="N45" s="17"/>
      <c r="O45" s="6" t="str">
        <f t="shared" si="3"/>
        <v>&gt;£100,000&lt;£149,999</v>
      </c>
      <c r="P45" s="6">
        <v>2017</v>
      </c>
    </row>
    <row r="46" spans="1:16" ht="15.75" customHeight="1" x14ac:dyDescent="0.2">
      <c r="A46" s="14">
        <v>15</v>
      </c>
      <c r="B46" s="14" t="s">
        <v>10</v>
      </c>
      <c r="C46" s="14" t="s">
        <v>11</v>
      </c>
      <c r="D46" s="14" t="s">
        <v>2</v>
      </c>
      <c r="E46" s="14" t="s">
        <v>258</v>
      </c>
      <c r="F46" s="16">
        <v>108948</v>
      </c>
      <c r="G46" s="16">
        <v>7018</v>
      </c>
      <c r="H46" s="16">
        <v>1187</v>
      </c>
      <c r="I46" s="16"/>
      <c r="J46" s="16">
        <v>5050</v>
      </c>
      <c r="K46" s="16">
        <v>122203</v>
      </c>
      <c r="L46" s="16">
        <v>15797</v>
      </c>
      <c r="M46" s="17">
        <f t="shared" si="0"/>
        <v>138000</v>
      </c>
      <c r="N46" s="17"/>
      <c r="O46" s="6" t="str">
        <f t="shared" si="3"/>
        <v>&gt;£100,000&lt;£149,999</v>
      </c>
      <c r="P46" s="6">
        <v>2017</v>
      </c>
    </row>
    <row r="47" spans="1:16" ht="15.75" customHeight="1" x14ac:dyDescent="0.2">
      <c r="A47" s="14">
        <v>15</v>
      </c>
      <c r="B47" s="14" t="s">
        <v>10</v>
      </c>
      <c r="C47" s="14" t="s">
        <v>11</v>
      </c>
      <c r="D47" s="14" t="s">
        <v>2</v>
      </c>
      <c r="E47" s="14" t="s">
        <v>259</v>
      </c>
      <c r="F47" s="16">
        <v>132241.96</v>
      </c>
      <c r="G47" s="16">
        <v>6714.54</v>
      </c>
      <c r="H47" s="16"/>
      <c r="I47" s="16"/>
      <c r="J47" s="16">
        <v>10629.35</v>
      </c>
      <c r="K47" s="16">
        <v>149585.85</v>
      </c>
      <c r="L47" s="16">
        <v>19175.14</v>
      </c>
      <c r="M47" s="17">
        <f t="shared" si="0"/>
        <v>168760.99</v>
      </c>
      <c r="N47" s="17"/>
      <c r="O47" s="6" t="str">
        <f t="shared" si="3"/>
        <v>&gt;£150,000</v>
      </c>
      <c r="P47" s="6">
        <v>2017</v>
      </c>
    </row>
    <row r="48" spans="1:16" ht="15.75" customHeight="1" x14ac:dyDescent="0.2">
      <c r="A48" s="14">
        <v>16</v>
      </c>
      <c r="B48" s="15" t="s">
        <v>260</v>
      </c>
      <c r="C48" s="14" t="s">
        <v>5</v>
      </c>
      <c r="D48" s="14" t="s">
        <v>261</v>
      </c>
      <c r="E48" s="14" t="s">
        <v>191</v>
      </c>
      <c r="F48" s="16">
        <v>103520</v>
      </c>
      <c r="G48" s="16"/>
      <c r="H48" s="16"/>
      <c r="I48" s="16"/>
      <c r="J48" s="16"/>
      <c r="K48" s="16">
        <v>103520</v>
      </c>
      <c r="L48" s="16">
        <v>19669</v>
      </c>
      <c r="M48" s="17">
        <f t="shared" si="0"/>
        <v>123189</v>
      </c>
      <c r="N48" s="17"/>
      <c r="O48" s="6" t="str">
        <f t="shared" si="3"/>
        <v>&gt;£100,000&lt;£149,999</v>
      </c>
      <c r="P48" s="6">
        <v>2017</v>
      </c>
    </row>
    <row r="49" spans="1:16" ht="15.75" customHeight="1" x14ac:dyDescent="0.2">
      <c r="A49" s="14">
        <v>17</v>
      </c>
      <c r="B49" s="14" t="s">
        <v>262</v>
      </c>
      <c r="C49" s="14" t="s">
        <v>16</v>
      </c>
      <c r="D49" s="14" t="s">
        <v>2</v>
      </c>
      <c r="E49" s="14" t="s">
        <v>263</v>
      </c>
      <c r="F49" s="16">
        <v>97446</v>
      </c>
      <c r="G49" s="16"/>
      <c r="H49" s="16"/>
      <c r="I49" s="16"/>
      <c r="J49" s="16"/>
      <c r="K49" s="16">
        <v>97446</v>
      </c>
      <c r="L49" s="16">
        <v>12861</v>
      </c>
      <c r="M49" s="17">
        <f t="shared" si="0"/>
        <v>110307</v>
      </c>
      <c r="N49" s="17"/>
      <c r="O49" s="6" t="str">
        <f t="shared" si="3"/>
        <v>&gt;£100,000&lt;£149,999</v>
      </c>
      <c r="P49" s="6">
        <v>2017</v>
      </c>
    </row>
    <row r="50" spans="1:16" ht="15.75" customHeight="1" x14ac:dyDescent="0.2">
      <c r="A50" s="14">
        <v>17</v>
      </c>
      <c r="B50" s="14" t="s">
        <v>262</v>
      </c>
      <c r="C50" s="14" t="s">
        <v>16</v>
      </c>
      <c r="D50" s="14" t="s">
        <v>2</v>
      </c>
      <c r="E50" s="14" t="s">
        <v>264</v>
      </c>
      <c r="F50" s="16">
        <v>102683</v>
      </c>
      <c r="G50" s="16"/>
      <c r="H50" s="16"/>
      <c r="I50" s="16"/>
      <c r="J50" s="16"/>
      <c r="K50" s="16">
        <v>102683</v>
      </c>
      <c r="L50" s="16">
        <v>14581</v>
      </c>
      <c r="M50" s="17">
        <f t="shared" si="0"/>
        <v>117264</v>
      </c>
      <c r="N50" s="17"/>
      <c r="O50" s="6" t="str">
        <f t="shared" si="3"/>
        <v>&gt;£100,000&lt;£149,999</v>
      </c>
      <c r="P50" s="6">
        <v>2017</v>
      </c>
    </row>
    <row r="51" spans="1:16" ht="15.75" customHeight="1" x14ac:dyDescent="0.2">
      <c r="A51" s="14">
        <v>17</v>
      </c>
      <c r="B51" s="14" t="s">
        <v>262</v>
      </c>
      <c r="C51" s="14" t="s">
        <v>16</v>
      </c>
      <c r="D51" s="14" t="s">
        <v>2</v>
      </c>
      <c r="E51" s="14" t="s">
        <v>265</v>
      </c>
      <c r="F51" s="16">
        <v>107636</v>
      </c>
      <c r="G51" s="16"/>
      <c r="H51" s="16"/>
      <c r="I51" s="16"/>
      <c r="J51" s="16"/>
      <c r="K51" s="16">
        <v>107636</v>
      </c>
      <c r="L51" s="16">
        <v>15297</v>
      </c>
      <c r="M51" s="17">
        <f t="shared" si="0"/>
        <v>122933</v>
      </c>
      <c r="N51" s="17"/>
      <c r="O51" s="6" t="str">
        <f t="shared" si="3"/>
        <v>&gt;£100,000&lt;£149,999</v>
      </c>
      <c r="P51" s="6">
        <v>2017</v>
      </c>
    </row>
    <row r="52" spans="1:16" ht="15.75" customHeight="1" x14ac:dyDescent="0.2">
      <c r="A52" s="14">
        <v>17</v>
      </c>
      <c r="B52" s="14" t="s">
        <v>262</v>
      </c>
      <c r="C52" s="14" t="s">
        <v>16</v>
      </c>
      <c r="D52" s="14" t="s">
        <v>266</v>
      </c>
      <c r="E52" s="14" t="s">
        <v>191</v>
      </c>
      <c r="F52" s="16">
        <v>143083</v>
      </c>
      <c r="G52" s="16"/>
      <c r="H52" s="16"/>
      <c r="I52" s="16"/>
      <c r="J52" s="16"/>
      <c r="K52" s="16">
        <v>143083</v>
      </c>
      <c r="L52" s="16">
        <v>20318</v>
      </c>
      <c r="M52" s="17">
        <f t="shared" si="0"/>
        <v>163401</v>
      </c>
      <c r="N52" s="17"/>
      <c r="O52" s="6" t="str">
        <f t="shared" si="3"/>
        <v>&gt;£150,000</v>
      </c>
      <c r="P52" s="6">
        <v>2017</v>
      </c>
    </row>
    <row r="53" spans="1:16" ht="15.75" customHeight="1" x14ac:dyDescent="0.2">
      <c r="A53" s="14">
        <v>18</v>
      </c>
      <c r="B53" s="14" t="s">
        <v>12</v>
      </c>
      <c r="C53" s="14" t="s">
        <v>1</v>
      </c>
      <c r="D53" s="14" t="s">
        <v>2</v>
      </c>
      <c r="E53" s="14" t="s">
        <v>191</v>
      </c>
      <c r="F53" s="16">
        <v>119020</v>
      </c>
      <c r="G53" s="16"/>
      <c r="H53" s="16"/>
      <c r="I53" s="16"/>
      <c r="J53" s="16"/>
      <c r="K53" s="16">
        <v>119020</v>
      </c>
      <c r="L53" s="16">
        <v>17217</v>
      </c>
      <c r="M53" s="17">
        <f t="shared" si="0"/>
        <v>136237</v>
      </c>
      <c r="N53" s="17"/>
      <c r="O53" s="6" t="str">
        <f t="shared" si="3"/>
        <v>&gt;£100,000&lt;£149,999</v>
      </c>
      <c r="P53" s="6">
        <v>2017</v>
      </c>
    </row>
    <row r="54" spans="1:16" ht="15.75" customHeight="1" x14ac:dyDescent="0.2">
      <c r="A54" s="14">
        <v>19</v>
      </c>
      <c r="B54" s="14" t="s">
        <v>267</v>
      </c>
      <c r="C54" s="14" t="s">
        <v>1</v>
      </c>
      <c r="D54" s="14" t="s">
        <v>2</v>
      </c>
      <c r="E54" s="14" t="s">
        <v>191</v>
      </c>
      <c r="F54" s="16">
        <v>133397</v>
      </c>
      <c r="G54" s="16">
        <v>1754</v>
      </c>
      <c r="H54" s="16"/>
      <c r="I54" s="16"/>
      <c r="J54" s="16"/>
      <c r="K54" s="16">
        <v>135151</v>
      </c>
      <c r="L54" s="16">
        <v>21253</v>
      </c>
      <c r="M54" s="17">
        <f t="shared" si="0"/>
        <v>156404</v>
      </c>
      <c r="N54" s="17"/>
      <c r="O54" s="6" t="str">
        <f t="shared" si="3"/>
        <v>&gt;£150,000</v>
      </c>
      <c r="P54" s="6">
        <v>2017</v>
      </c>
    </row>
    <row r="55" spans="1:16" ht="15.75" customHeight="1" x14ac:dyDescent="0.2">
      <c r="A55" s="14">
        <v>20</v>
      </c>
      <c r="B55" s="14" t="s">
        <v>13</v>
      </c>
      <c r="C55" s="14" t="s">
        <v>5</v>
      </c>
      <c r="D55" s="14" t="s">
        <v>268</v>
      </c>
      <c r="E55" s="14" t="s">
        <v>269</v>
      </c>
      <c r="F55" s="16">
        <v>89839</v>
      </c>
      <c r="G55" s="16"/>
      <c r="H55" s="16"/>
      <c r="I55" s="16"/>
      <c r="J55" s="16"/>
      <c r="K55" s="16">
        <v>89839</v>
      </c>
      <c r="L55" s="16">
        <v>18866</v>
      </c>
      <c r="M55" s="17">
        <f t="shared" si="0"/>
        <v>108705</v>
      </c>
      <c r="N55" s="17"/>
      <c r="O55" s="6" t="str">
        <f t="shared" si="3"/>
        <v>&gt;£100,000&lt;£149,999</v>
      </c>
      <c r="P55" s="6">
        <v>2017</v>
      </c>
    </row>
    <row r="56" spans="1:16" ht="15.75" customHeight="1" x14ac:dyDescent="0.2">
      <c r="A56" s="14">
        <v>20</v>
      </c>
      <c r="B56" s="14" t="s">
        <v>13</v>
      </c>
      <c r="C56" s="14" t="s">
        <v>5</v>
      </c>
      <c r="D56" s="14" t="s">
        <v>270</v>
      </c>
      <c r="E56" s="14" t="s">
        <v>271</v>
      </c>
      <c r="F56" s="16">
        <v>91041</v>
      </c>
      <c r="G56" s="16"/>
      <c r="H56" s="16"/>
      <c r="I56" s="16"/>
      <c r="J56" s="16"/>
      <c r="K56" s="16">
        <v>91041</v>
      </c>
      <c r="L56" s="16">
        <v>19119</v>
      </c>
      <c r="M56" s="17">
        <f t="shared" si="0"/>
        <v>110160</v>
      </c>
      <c r="N56" s="17"/>
      <c r="O56" s="6" t="str">
        <f t="shared" si="3"/>
        <v>&gt;£100,000&lt;£149,999</v>
      </c>
      <c r="P56" s="6">
        <v>2017</v>
      </c>
    </row>
    <row r="57" spans="1:16" ht="15.75" customHeight="1" x14ac:dyDescent="0.2">
      <c r="A57" s="14">
        <v>20</v>
      </c>
      <c r="B57" s="14" t="s">
        <v>13</v>
      </c>
      <c r="C57" s="14" t="s">
        <v>5</v>
      </c>
      <c r="D57" s="14" t="s">
        <v>272</v>
      </c>
      <c r="E57" s="14" t="s">
        <v>273</v>
      </c>
      <c r="F57" s="16">
        <v>103263</v>
      </c>
      <c r="G57" s="16"/>
      <c r="H57" s="16"/>
      <c r="I57" s="16"/>
      <c r="J57" s="16"/>
      <c r="K57" s="16">
        <v>103263</v>
      </c>
      <c r="L57" s="16">
        <v>21685</v>
      </c>
      <c r="M57" s="17">
        <f t="shared" si="0"/>
        <v>124948</v>
      </c>
      <c r="N57" s="17"/>
      <c r="O57" s="6" t="str">
        <f t="shared" si="3"/>
        <v>&gt;£100,000&lt;£149,999</v>
      </c>
      <c r="P57" s="6">
        <v>2017</v>
      </c>
    </row>
    <row r="58" spans="1:16" ht="15.75" customHeight="1" x14ac:dyDescent="0.2">
      <c r="A58" s="14">
        <v>20</v>
      </c>
      <c r="B58" s="14" t="s">
        <v>13</v>
      </c>
      <c r="C58" s="14" t="s">
        <v>5</v>
      </c>
      <c r="D58" s="14" t="s">
        <v>274</v>
      </c>
      <c r="E58" s="14" t="s">
        <v>275</v>
      </c>
      <c r="F58" s="16">
        <v>103263</v>
      </c>
      <c r="G58" s="16"/>
      <c r="H58" s="16"/>
      <c r="I58" s="16"/>
      <c r="J58" s="16">
        <v>700</v>
      </c>
      <c r="K58" s="16">
        <v>103963</v>
      </c>
      <c r="L58" s="16">
        <v>21685</v>
      </c>
      <c r="M58" s="17">
        <f t="shared" si="0"/>
        <v>125648</v>
      </c>
      <c r="N58" s="17"/>
      <c r="O58" s="6" t="str">
        <f t="shared" si="3"/>
        <v>&gt;£100,000&lt;£149,999</v>
      </c>
      <c r="P58" s="6">
        <v>2017</v>
      </c>
    </row>
    <row r="59" spans="1:16" ht="15.75" customHeight="1" x14ac:dyDescent="0.2">
      <c r="A59" s="14">
        <v>20</v>
      </c>
      <c r="B59" s="14" t="s">
        <v>13</v>
      </c>
      <c r="C59" s="14" t="s">
        <v>5</v>
      </c>
      <c r="D59" s="14" t="s">
        <v>276</v>
      </c>
      <c r="E59" s="14" t="s">
        <v>277</v>
      </c>
      <c r="F59" s="16">
        <v>103263</v>
      </c>
      <c r="G59" s="16"/>
      <c r="H59" s="16"/>
      <c r="I59" s="16"/>
      <c r="J59" s="16">
        <v>1300</v>
      </c>
      <c r="K59" s="16">
        <v>104563</v>
      </c>
      <c r="L59" s="16">
        <v>21685</v>
      </c>
      <c r="M59" s="17">
        <f t="shared" si="0"/>
        <v>126248</v>
      </c>
      <c r="N59" s="17"/>
      <c r="O59" s="6" t="str">
        <f t="shared" si="3"/>
        <v>&gt;£100,000&lt;£149,999</v>
      </c>
      <c r="P59" s="6">
        <v>2017</v>
      </c>
    </row>
    <row r="60" spans="1:16" ht="15.75" customHeight="1" x14ac:dyDescent="0.2">
      <c r="A60" s="14">
        <v>20</v>
      </c>
      <c r="B60" s="14" t="s">
        <v>13</v>
      </c>
      <c r="C60" s="14" t="s">
        <v>5</v>
      </c>
      <c r="D60" s="14" t="s">
        <v>278</v>
      </c>
      <c r="E60" s="14" t="s">
        <v>191</v>
      </c>
      <c r="F60" s="16">
        <v>132389</v>
      </c>
      <c r="G60" s="16"/>
      <c r="H60" s="16"/>
      <c r="I60" s="16"/>
      <c r="J60" s="16">
        <v>16633</v>
      </c>
      <c r="K60" s="16">
        <v>149022</v>
      </c>
      <c r="L60" s="16">
        <v>27802</v>
      </c>
      <c r="M60" s="17">
        <f t="shared" si="0"/>
        <v>176824</v>
      </c>
      <c r="N60" s="17"/>
      <c r="O60" s="6" t="str">
        <f t="shared" si="3"/>
        <v>&gt;£150,000</v>
      </c>
      <c r="P60" s="6">
        <v>2017</v>
      </c>
    </row>
    <row r="61" spans="1:16" ht="15.75" customHeight="1" x14ac:dyDescent="0.2">
      <c r="A61" s="14">
        <v>20</v>
      </c>
      <c r="B61" s="14" t="s">
        <v>13</v>
      </c>
      <c r="C61" s="14" t="s">
        <v>5</v>
      </c>
      <c r="D61" s="14" t="s">
        <v>279</v>
      </c>
      <c r="E61" s="14" t="s">
        <v>231</v>
      </c>
      <c r="F61" s="16">
        <v>107461</v>
      </c>
      <c r="G61" s="16"/>
      <c r="H61" s="16"/>
      <c r="I61" s="16">
        <v>86593</v>
      </c>
      <c r="J61" s="16">
        <v>3150</v>
      </c>
      <c r="K61" s="16">
        <v>197204</v>
      </c>
      <c r="L61" s="16"/>
      <c r="M61" s="17">
        <f t="shared" si="0"/>
        <v>197204</v>
      </c>
      <c r="N61" s="17"/>
      <c r="O61" s="6" t="str">
        <f t="shared" si="3"/>
        <v>&gt;£150,000</v>
      </c>
      <c r="P61" s="6">
        <v>2017</v>
      </c>
    </row>
    <row r="62" spans="1:16" ht="15.75" customHeight="1" x14ac:dyDescent="0.2">
      <c r="A62" s="14">
        <v>21</v>
      </c>
      <c r="B62" s="14" t="s">
        <v>280</v>
      </c>
      <c r="C62" s="14" t="s">
        <v>16</v>
      </c>
      <c r="D62" s="14" t="s">
        <v>281</v>
      </c>
      <c r="E62" s="14" t="s">
        <v>282</v>
      </c>
      <c r="F62" s="16">
        <v>89705</v>
      </c>
      <c r="G62" s="16"/>
      <c r="H62" s="16"/>
      <c r="I62" s="16"/>
      <c r="J62" s="16"/>
      <c r="K62" s="16">
        <v>89705</v>
      </c>
      <c r="L62" s="16">
        <v>12918</v>
      </c>
      <c r="M62" s="17">
        <f t="shared" si="0"/>
        <v>102623</v>
      </c>
      <c r="N62" s="17"/>
      <c r="O62" s="6" t="str">
        <f t="shared" si="3"/>
        <v>&gt;£100,000&lt;£149,999</v>
      </c>
      <c r="P62" s="6">
        <v>2017</v>
      </c>
    </row>
    <row r="63" spans="1:16" ht="15.75" customHeight="1" x14ac:dyDescent="0.2">
      <c r="A63" s="14">
        <v>21</v>
      </c>
      <c r="B63" s="14" t="s">
        <v>280</v>
      </c>
      <c r="C63" s="14" t="s">
        <v>16</v>
      </c>
      <c r="D63" s="14" t="s">
        <v>2</v>
      </c>
      <c r="E63" s="14" t="s">
        <v>283</v>
      </c>
      <c r="F63" s="16">
        <v>114619</v>
      </c>
      <c r="G63" s="16"/>
      <c r="H63" s="16"/>
      <c r="I63" s="16"/>
      <c r="J63" s="16"/>
      <c r="K63" s="16">
        <v>114619</v>
      </c>
      <c r="L63" s="16">
        <v>16505</v>
      </c>
      <c r="M63" s="17">
        <f t="shared" si="0"/>
        <v>131124</v>
      </c>
      <c r="N63" s="17"/>
      <c r="O63" s="6" t="str">
        <f t="shared" si="3"/>
        <v>&gt;£100,000&lt;£149,999</v>
      </c>
      <c r="P63" s="6">
        <v>2017</v>
      </c>
    </row>
    <row r="64" spans="1:16" ht="15.75" customHeight="1" x14ac:dyDescent="0.2">
      <c r="A64" s="14">
        <v>21</v>
      </c>
      <c r="B64" s="14" t="s">
        <v>280</v>
      </c>
      <c r="C64" s="14" t="s">
        <v>16</v>
      </c>
      <c r="D64" s="14" t="s">
        <v>2</v>
      </c>
      <c r="E64" s="14" t="s">
        <v>284</v>
      </c>
      <c r="F64" s="16">
        <v>57309</v>
      </c>
      <c r="G64" s="16"/>
      <c r="H64" s="16"/>
      <c r="I64" s="16">
        <v>81058</v>
      </c>
      <c r="J64" s="16"/>
      <c r="K64" s="16">
        <v>138367</v>
      </c>
      <c r="L64" s="16">
        <v>12889</v>
      </c>
      <c r="M64" s="17">
        <f t="shared" si="0"/>
        <v>151256</v>
      </c>
      <c r="N64" s="17"/>
      <c r="O64" s="6" t="str">
        <f t="shared" si="3"/>
        <v>&gt;£150,000</v>
      </c>
      <c r="P64" s="6">
        <v>2017</v>
      </c>
    </row>
    <row r="65" spans="1:16" ht="15.75" customHeight="1" x14ac:dyDescent="0.2">
      <c r="A65" s="14">
        <v>21</v>
      </c>
      <c r="B65" s="14" t="s">
        <v>280</v>
      </c>
      <c r="C65" s="14" t="s">
        <v>16</v>
      </c>
      <c r="D65" s="14" t="s">
        <v>285</v>
      </c>
      <c r="E65" s="14" t="s">
        <v>286</v>
      </c>
      <c r="F65" s="16">
        <v>51695</v>
      </c>
      <c r="G65" s="16"/>
      <c r="H65" s="16"/>
      <c r="I65" s="16"/>
      <c r="J65" s="16"/>
      <c r="K65" s="16">
        <v>51695</v>
      </c>
      <c r="L65" s="16">
        <v>171876</v>
      </c>
      <c r="M65" s="17">
        <f t="shared" si="0"/>
        <v>223571</v>
      </c>
      <c r="N65" s="17"/>
      <c r="O65" s="6" t="str">
        <f t="shared" si="3"/>
        <v>&gt;£150,000</v>
      </c>
      <c r="P65" s="6">
        <v>2017</v>
      </c>
    </row>
    <row r="66" spans="1:16" ht="15.75" customHeight="1" x14ac:dyDescent="0.2">
      <c r="A66" s="14">
        <v>22</v>
      </c>
      <c r="B66" s="14" t="s">
        <v>14</v>
      </c>
      <c r="C66" s="14" t="s">
        <v>11</v>
      </c>
      <c r="D66" s="14" t="s">
        <v>2</v>
      </c>
      <c r="E66" s="14" t="s">
        <v>287</v>
      </c>
      <c r="F66" s="16">
        <v>89000</v>
      </c>
      <c r="G66" s="16">
        <v>3000</v>
      </c>
      <c r="H66" s="16"/>
      <c r="I66" s="16"/>
      <c r="J66" s="16">
        <v>7000</v>
      </c>
      <c r="K66" s="16">
        <v>99000</v>
      </c>
      <c r="L66" s="16">
        <v>14000</v>
      </c>
      <c r="M66" s="17">
        <f t="shared" si="0"/>
        <v>113000</v>
      </c>
      <c r="N66" s="17"/>
      <c r="O66" s="6" t="str">
        <f t="shared" si="3"/>
        <v>&gt;£100,000&lt;£149,999</v>
      </c>
      <c r="P66" s="6">
        <v>2017</v>
      </c>
    </row>
    <row r="67" spans="1:16" ht="15.75" customHeight="1" x14ac:dyDescent="0.2">
      <c r="A67" s="14">
        <v>22</v>
      </c>
      <c r="B67" s="14" t="s">
        <v>14</v>
      </c>
      <c r="C67" s="14" t="s">
        <v>11</v>
      </c>
      <c r="D67" s="14" t="s">
        <v>2</v>
      </c>
      <c r="E67" s="14" t="s">
        <v>191</v>
      </c>
      <c r="F67" s="16">
        <v>114000</v>
      </c>
      <c r="G67" s="16">
        <v>4000</v>
      </c>
      <c r="H67" s="16">
        <v>7000</v>
      </c>
      <c r="I67" s="16"/>
      <c r="J67" s="16"/>
      <c r="K67" s="16">
        <v>125000</v>
      </c>
      <c r="L67" s="16">
        <v>17000</v>
      </c>
      <c r="M67" s="17">
        <f t="shared" si="0"/>
        <v>142000</v>
      </c>
      <c r="N67" s="17"/>
      <c r="O67" s="6" t="str">
        <f t="shared" si="3"/>
        <v>&gt;£100,000&lt;£149,999</v>
      </c>
      <c r="P67" s="6">
        <v>2017</v>
      </c>
    </row>
    <row r="68" spans="1:16" ht="15.75" customHeight="1" x14ac:dyDescent="0.2">
      <c r="A68" s="14">
        <v>23</v>
      </c>
      <c r="B68" s="14" t="s">
        <v>288</v>
      </c>
      <c r="C68" s="14" t="s">
        <v>11</v>
      </c>
      <c r="D68" s="14" t="s">
        <v>2</v>
      </c>
      <c r="E68" s="14" t="s">
        <v>196</v>
      </c>
      <c r="F68" s="16">
        <v>92370</v>
      </c>
      <c r="G68" s="16">
        <v>1717</v>
      </c>
      <c r="H68" s="16"/>
      <c r="I68" s="16"/>
      <c r="J68" s="16">
        <v>3907</v>
      </c>
      <c r="K68" s="16">
        <v>97994</v>
      </c>
      <c r="L68" s="16">
        <v>13434</v>
      </c>
      <c r="M68" s="17">
        <f t="shared" si="0"/>
        <v>111428</v>
      </c>
      <c r="N68" s="17"/>
      <c r="O68" s="6" t="str">
        <f t="shared" si="3"/>
        <v>&gt;£100,000&lt;£149,999</v>
      </c>
      <c r="P68" s="6">
        <v>2017</v>
      </c>
    </row>
    <row r="69" spans="1:16" ht="15.75" customHeight="1" x14ac:dyDescent="0.2">
      <c r="A69" s="14">
        <v>23</v>
      </c>
      <c r="B69" s="14" t="s">
        <v>288</v>
      </c>
      <c r="C69" s="14" t="s">
        <v>11</v>
      </c>
      <c r="D69" s="14" t="s">
        <v>2</v>
      </c>
      <c r="E69" s="14" t="s">
        <v>289</v>
      </c>
      <c r="F69" s="16">
        <v>92652</v>
      </c>
      <c r="G69" s="16">
        <v>2475</v>
      </c>
      <c r="H69" s="16"/>
      <c r="I69" s="16"/>
      <c r="J69" s="16">
        <v>4928</v>
      </c>
      <c r="K69" s="16">
        <v>100055</v>
      </c>
      <c r="L69" s="16">
        <v>13434</v>
      </c>
      <c r="M69" s="17">
        <f t="shared" si="0"/>
        <v>113489</v>
      </c>
      <c r="N69" s="17"/>
      <c r="O69" s="6" t="str">
        <f t="shared" si="3"/>
        <v>&gt;£100,000&lt;£149,999</v>
      </c>
      <c r="P69" s="6">
        <v>2017</v>
      </c>
    </row>
    <row r="70" spans="1:16" ht="15.75" customHeight="1" x14ac:dyDescent="0.2">
      <c r="A70" s="14">
        <v>23</v>
      </c>
      <c r="B70" s="14" t="s">
        <v>288</v>
      </c>
      <c r="C70" s="14" t="s">
        <v>11</v>
      </c>
      <c r="D70" s="14" t="s">
        <v>2</v>
      </c>
      <c r="E70" s="14" t="s">
        <v>252</v>
      </c>
      <c r="F70" s="16">
        <v>96851</v>
      </c>
      <c r="G70" s="16">
        <v>1717</v>
      </c>
      <c r="H70" s="16"/>
      <c r="I70" s="16"/>
      <c r="J70" s="16">
        <v>8443</v>
      </c>
      <c r="K70" s="16">
        <v>107011</v>
      </c>
      <c r="L70" s="16">
        <v>13998</v>
      </c>
      <c r="M70" s="17">
        <f t="shared" si="0"/>
        <v>121009</v>
      </c>
      <c r="N70" s="17"/>
      <c r="O70" s="6" t="str">
        <f t="shared" si="3"/>
        <v>&gt;£100,000&lt;£149,999</v>
      </c>
      <c r="P70" s="6">
        <v>2017</v>
      </c>
    </row>
    <row r="71" spans="1:16" ht="15.75" customHeight="1" x14ac:dyDescent="0.2">
      <c r="A71" s="14">
        <v>23</v>
      </c>
      <c r="B71" s="14" t="s">
        <v>288</v>
      </c>
      <c r="C71" s="14" t="s">
        <v>11</v>
      </c>
      <c r="D71" s="14" t="s">
        <v>2</v>
      </c>
      <c r="E71" s="14" t="s">
        <v>290</v>
      </c>
      <c r="F71" s="16">
        <v>130214</v>
      </c>
      <c r="G71" s="16">
        <v>1717</v>
      </c>
      <c r="H71" s="16">
        <v>6608</v>
      </c>
      <c r="I71" s="16"/>
      <c r="J71" s="16">
        <v>8023</v>
      </c>
      <c r="K71" s="16">
        <v>146562</v>
      </c>
      <c r="L71" s="16">
        <v>20034</v>
      </c>
      <c r="M71" s="17">
        <f t="shared" si="0"/>
        <v>166596</v>
      </c>
      <c r="N71" s="17"/>
      <c r="O71" s="6" t="str">
        <f t="shared" si="3"/>
        <v>&gt;£150,000</v>
      </c>
      <c r="P71" s="6">
        <v>2017</v>
      </c>
    </row>
    <row r="72" spans="1:16" ht="15.75" customHeight="1" x14ac:dyDescent="0.2">
      <c r="A72" s="14">
        <v>23</v>
      </c>
      <c r="B72" s="14" t="s">
        <v>288</v>
      </c>
      <c r="C72" s="14" t="s">
        <v>11</v>
      </c>
      <c r="D72" s="14" t="s">
        <v>2</v>
      </c>
      <c r="E72" s="14" t="s">
        <v>291</v>
      </c>
      <c r="F72" s="16">
        <v>114892</v>
      </c>
      <c r="G72" s="16">
        <v>11925</v>
      </c>
      <c r="H72" s="16">
        <v>6131</v>
      </c>
      <c r="I72" s="16"/>
      <c r="J72" s="16">
        <v>621</v>
      </c>
      <c r="K72" s="16">
        <v>133569</v>
      </c>
      <c r="L72" s="16">
        <v>95520</v>
      </c>
      <c r="M72" s="17">
        <f t="shared" si="0"/>
        <v>229089</v>
      </c>
      <c r="N72" s="17"/>
      <c r="O72" s="6" t="str">
        <f t="shared" si="3"/>
        <v>&gt;£150,000</v>
      </c>
      <c r="P72" s="6">
        <v>2017</v>
      </c>
    </row>
    <row r="73" spans="1:16" ht="15.75" customHeight="1" x14ac:dyDescent="0.2">
      <c r="A73" s="14">
        <v>24</v>
      </c>
      <c r="B73" s="14" t="s">
        <v>292</v>
      </c>
      <c r="C73" s="14" t="s">
        <v>33</v>
      </c>
      <c r="D73" s="14" t="s">
        <v>2</v>
      </c>
      <c r="E73" s="14" t="s">
        <v>293</v>
      </c>
      <c r="F73" s="16">
        <v>76000</v>
      </c>
      <c r="G73" s="16">
        <v>1000</v>
      </c>
      <c r="H73" s="16"/>
      <c r="I73" s="16"/>
      <c r="J73" s="16"/>
      <c r="K73" s="16">
        <v>77000</v>
      </c>
      <c r="L73" s="16">
        <v>24000</v>
      </c>
      <c r="M73" s="17">
        <f t="shared" si="0"/>
        <v>101000</v>
      </c>
      <c r="N73" s="17"/>
      <c r="O73" s="6" t="str">
        <f t="shared" si="3"/>
        <v>&gt;£100,000&lt;£149,999</v>
      </c>
      <c r="P73" s="6">
        <v>2017</v>
      </c>
    </row>
    <row r="74" spans="1:16" ht="15.75" customHeight="1" x14ac:dyDescent="0.2">
      <c r="A74" s="14">
        <v>24</v>
      </c>
      <c r="B74" s="14" t="s">
        <v>292</v>
      </c>
      <c r="C74" s="14" t="s">
        <v>33</v>
      </c>
      <c r="D74" s="14" t="s">
        <v>2</v>
      </c>
      <c r="E74" s="14" t="s">
        <v>206</v>
      </c>
      <c r="F74" s="16">
        <v>99000</v>
      </c>
      <c r="G74" s="16"/>
      <c r="H74" s="16"/>
      <c r="I74" s="16"/>
      <c r="J74" s="16"/>
      <c r="K74" s="16">
        <v>99000</v>
      </c>
      <c r="L74" s="16">
        <v>31000</v>
      </c>
      <c r="M74" s="17">
        <f t="shared" si="0"/>
        <v>130000</v>
      </c>
      <c r="N74" s="17"/>
      <c r="O74" s="6" t="str">
        <f t="shared" si="3"/>
        <v>&gt;£100,000&lt;£149,999</v>
      </c>
      <c r="P74" s="6">
        <v>2017</v>
      </c>
    </row>
    <row r="75" spans="1:16" ht="15.75" customHeight="1" x14ac:dyDescent="0.2">
      <c r="A75" s="14">
        <v>25</v>
      </c>
      <c r="B75" s="14" t="s">
        <v>15</v>
      </c>
      <c r="C75" s="14" t="s">
        <v>16</v>
      </c>
      <c r="D75" s="14" t="s">
        <v>2</v>
      </c>
      <c r="E75" s="14" t="s">
        <v>294</v>
      </c>
      <c r="F75" s="16">
        <v>93224</v>
      </c>
      <c r="G75" s="16"/>
      <c r="H75" s="16"/>
      <c r="I75" s="16"/>
      <c r="J75" s="16"/>
      <c r="K75" s="16">
        <v>93224</v>
      </c>
      <c r="L75" s="16">
        <v>14077</v>
      </c>
      <c r="M75" s="17">
        <f t="shared" si="0"/>
        <v>107301</v>
      </c>
      <c r="N75" s="17"/>
      <c r="O75" s="6" t="str">
        <f t="shared" si="3"/>
        <v>&gt;£100,000&lt;£149,999</v>
      </c>
      <c r="P75" s="6">
        <v>2017</v>
      </c>
    </row>
    <row r="76" spans="1:16" ht="15.75" customHeight="1" x14ac:dyDescent="0.2">
      <c r="A76" s="14">
        <v>25</v>
      </c>
      <c r="B76" s="14" t="s">
        <v>15</v>
      </c>
      <c r="C76" s="14" t="s">
        <v>16</v>
      </c>
      <c r="D76" s="14" t="s">
        <v>2</v>
      </c>
      <c r="E76" s="14" t="s">
        <v>295</v>
      </c>
      <c r="F76" s="16">
        <v>117896</v>
      </c>
      <c r="G76" s="16"/>
      <c r="H76" s="16"/>
      <c r="I76" s="16"/>
      <c r="J76" s="16"/>
      <c r="K76" s="16">
        <v>117896</v>
      </c>
      <c r="L76" s="16">
        <v>16963</v>
      </c>
      <c r="M76" s="17">
        <f t="shared" si="0"/>
        <v>134859</v>
      </c>
      <c r="N76" s="17"/>
      <c r="O76" s="6" t="str">
        <f t="shared" si="3"/>
        <v>&gt;£100,000&lt;£149,999</v>
      </c>
      <c r="P76" s="6">
        <v>2017</v>
      </c>
    </row>
    <row r="77" spans="1:16" ht="15.75" customHeight="1" x14ac:dyDescent="0.2">
      <c r="A77" s="14">
        <v>25</v>
      </c>
      <c r="B77" s="14" t="s">
        <v>15</v>
      </c>
      <c r="C77" s="14" t="s">
        <v>16</v>
      </c>
      <c r="D77" s="14" t="s">
        <v>2</v>
      </c>
      <c r="E77" s="14" t="s">
        <v>296</v>
      </c>
      <c r="F77" s="16">
        <v>118599</v>
      </c>
      <c r="G77" s="16"/>
      <c r="H77" s="16"/>
      <c r="I77" s="16"/>
      <c r="J77" s="16"/>
      <c r="K77" s="16">
        <v>118599</v>
      </c>
      <c r="L77" s="16">
        <v>17908</v>
      </c>
      <c r="M77" s="17">
        <f t="shared" si="0"/>
        <v>136507</v>
      </c>
      <c r="N77" s="17"/>
      <c r="O77" s="6" t="str">
        <f t="shared" si="3"/>
        <v>&gt;£100,000&lt;£149,999</v>
      </c>
      <c r="P77" s="6">
        <v>2017</v>
      </c>
    </row>
    <row r="78" spans="1:16" ht="15.75" customHeight="1" x14ac:dyDescent="0.2">
      <c r="A78" s="14">
        <v>25</v>
      </c>
      <c r="B78" s="14" t="s">
        <v>15</v>
      </c>
      <c r="C78" s="14" t="s">
        <v>16</v>
      </c>
      <c r="D78" s="14" t="s">
        <v>2</v>
      </c>
      <c r="E78" s="14" t="s">
        <v>191</v>
      </c>
      <c r="F78" s="16">
        <v>146691</v>
      </c>
      <c r="G78" s="16"/>
      <c r="H78" s="16"/>
      <c r="I78" s="16"/>
      <c r="J78" s="16"/>
      <c r="K78" s="16">
        <v>146691</v>
      </c>
      <c r="L78" s="16">
        <v>22150</v>
      </c>
      <c r="M78" s="17">
        <f t="shared" si="0"/>
        <v>168841</v>
      </c>
      <c r="N78" s="17"/>
      <c r="O78" s="6" t="str">
        <f t="shared" si="3"/>
        <v>&gt;£150,000</v>
      </c>
      <c r="P78" s="6">
        <v>2017</v>
      </c>
    </row>
    <row r="79" spans="1:16" ht="15.75" customHeight="1" x14ac:dyDescent="0.2">
      <c r="A79" s="14">
        <v>26</v>
      </c>
      <c r="B79" s="14" t="s">
        <v>297</v>
      </c>
      <c r="C79" s="14" t="s">
        <v>5</v>
      </c>
      <c r="D79" s="14" t="s">
        <v>298</v>
      </c>
      <c r="E79" s="14" t="s">
        <v>299</v>
      </c>
      <c r="F79" s="16">
        <v>85062</v>
      </c>
      <c r="G79" s="16"/>
      <c r="H79" s="16"/>
      <c r="I79" s="16"/>
      <c r="J79" s="16"/>
      <c r="K79" s="16">
        <v>85062</v>
      </c>
      <c r="L79" s="16">
        <v>16162</v>
      </c>
      <c r="M79" s="17">
        <f t="shared" si="0"/>
        <v>101224</v>
      </c>
      <c r="N79" s="17"/>
      <c r="O79" s="6" t="str">
        <f t="shared" si="3"/>
        <v>&gt;£100,000&lt;£149,999</v>
      </c>
      <c r="P79" s="6">
        <v>2017</v>
      </c>
    </row>
    <row r="80" spans="1:16" ht="15.75" customHeight="1" x14ac:dyDescent="0.2">
      <c r="A80" s="14">
        <v>26</v>
      </c>
      <c r="B80" s="14" t="s">
        <v>297</v>
      </c>
      <c r="C80" s="14" t="s">
        <v>5</v>
      </c>
      <c r="D80" s="14" t="s">
        <v>300</v>
      </c>
      <c r="E80" s="14" t="s">
        <v>301</v>
      </c>
      <c r="F80" s="16">
        <v>110268</v>
      </c>
      <c r="G80" s="16"/>
      <c r="H80" s="16"/>
      <c r="I80" s="16"/>
      <c r="J80" s="16"/>
      <c r="K80" s="16">
        <v>110268</v>
      </c>
      <c r="L80" s="16">
        <v>20951</v>
      </c>
      <c r="M80" s="17">
        <f t="shared" si="0"/>
        <v>131219</v>
      </c>
      <c r="N80" s="17"/>
      <c r="O80" s="6" t="str">
        <f t="shared" si="3"/>
        <v>&gt;£100,000&lt;£149,999</v>
      </c>
      <c r="P80" s="6">
        <v>2017</v>
      </c>
    </row>
    <row r="81" spans="1:16" ht="15.75" customHeight="1" x14ac:dyDescent="0.2">
      <c r="A81" s="14">
        <v>26</v>
      </c>
      <c r="B81" s="14" t="s">
        <v>297</v>
      </c>
      <c r="C81" s="14" t="s">
        <v>5</v>
      </c>
      <c r="D81" s="14" t="s">
        <v>302</v>
      </c>
      <c r="E81" s="14" t="s">
        <v>289</v>
      </c>
      <c r="F81" s="16">
        <v>110268</v>
      </c>
      <c r="G81" s="16"/>
      <c r="H81" s="16"/>
      <c r="I81" s="16"/>
      <c r="J81" s="16"/>
      <c r="K81" s="16">
        <v>110268</v>
      </c>
      <c r="L81" s="16">
        <v>20951</v>
      </c>
      <c r="M81" s="17">
        <f t="shared" si="0"/>
        <v>131219</v>
      </c>
      <c r="N81" s="17"/>
      <c r="O81" s="6" t="str">
        <f t="shared" si="3"/>
        <v>&gt;£100,000&lt;£149,999</v>
      </c>
      <c r="P81" s="6">
        <v>2017</v>
      </c>
    </row>
    <row r="82" spans="1:16" ht="15.75" customHeight="1" x14ac:dyDescent="0.2">
      <c r="A82" s="14">
        <v>26</v>
      </c>
      <c r="B82" s="14" t="s">
        <v>297</v>
      </c>
      <c r="C82" s="14" t="s">
        <v>5</v>
      </c>
      <c r="D82" s="14" t="s">
        <v>303</v>
      </c>
      <c r="E82" s="14" t="s">
        <v>304</v>
      </c>
      <c r="F82" s="16">
        <v>110268</v>
      </c>
      <c r="G82" s="16"/>
      <c r="H82" s="16"/>
      <c r="I82" s="16"/>
      <c r="J82" s="16"/>
      <c r="K82" s="16">
        <v>110268</v>
      </c>
      <c r="L82" s="16">
        <v>20951</v>
      </c>
      <c r="M82" s="17">
        <f t="shared" si="0"/>
        <v>131219</v>
      </c>
      <c r="N82" s="17"/>
      <c r="O82" s="6" t="str">
        <f t="shared" si="3"/>
        <v>&gt;£100,000&lt;£149,999</v>
      </c>
      <c r="P82" s="6">
        <v>2017</v>
      </c>
    </row>
    <row r="83" spans="1:16" ht="15.75" customHeight="1" x14ac:dyDescent="0.2">
      <c r="A83" s="14">
        <v>26</v>
      </c>
      <c r="B83" s="14" t="s">
        <v>297</v>
      </c>
      <c r="C83" s="14" t="s">
        <v>5</v>
      </c>
      <c r="D83" s="14" t="s">
        <v>305</v>
      </c>
      <c r="E83" s="14" t="s">
        <v>306</v>
      </c>
      <c r="F83" s="16">
        <v>110268</v>
      </c>
      <c r="G83" s="16"/>
      <c r="H83" s="16"/>
      <c r="I83" s="16"/>
      <c r="J83" s="16"/>
      <c r="K83" s="16">
        <v>110268</v>
      </c>
      <c r="L83" s="16">
        <v>20951</v>
      </c>
      <c r="M83" s="17">
        <f t="shared" si="0"/>
        <v>131219</v>
      </c>
      <c r="N83" s="17"/>
      <c r="O83" s="6" t="str">
        <f t="shared" si="3"/>
        <v>&gt;£100,000&lt;£149,999</v>
      </c>
      <c r="P83" s="6">
        <v>2017</v>
      </c>
    </row>
    <row r="84" spans="1:16" ht="15.75" customHeight="1" x14ac:dyDescent="0.2">
      <c r="A84" s="14">
        <v>26</v>
      </c>
      <c r="B84" s="14" t="s">
        <v>297</v>
      </c>
      <c r="C84" s="14" t="s">
        <v>5</v>
      </c>
      <c r="D84" s="14" t="s">
        <v>307</v>
      </c>
      <c r="E84" s="14" t="s">
        <v>308</v>
      </c>
      <c r="F84" s="16">
        <v>121294</v>
      </c>
      <c r="G84" s="16"/>
      <c r="H84" s="16"/>
      <c r="I84" s="16"/>
      <c r="J84" s="16"/>
      <c r="K84" s="16">
        <v>121294</v>
      </c>
      <c r="L84" s="16">
        <v>23046</v>
      </c>
      <c r="M84" s="17">
        <f t="shared" si="0"/>
        <v>144340</v>
      </c>
      <c r="N84" s="17"/>
      <c r="O84" s="6" t="str">
        <f t="shared" si="3"/>
        <v>&gt;£100,000&lt;£149,999</v>
      </c>
      <c r="P84" s="6">
        <v>2017</v>
      </c>
    </row>
    <row r="85" spans="1:16" ht="15.75" customHeight="1" x14ac:dyDescent="0.2">
      <c r="A85" s="14">
        <v>26</v>
      </c>
      <c r="B85" s="14" t="s">
        <v>297</v>
      </c>
      <c r="C85" s="14" t="s">
        <v>5</v>
      </c>
      <c r="D85" s="14" t="s">
        <v>309</v>
      </c>
      <c r="E85" s="14" t="s">
        <v>191</v>
      </c>
      <c r="F85" s="16">
        <v>166033</v>
      </c>
      <c r="G85" s="16"/>
      <c r="H85" s="16"/>
      <c r="I85" s="16"/>
      <c r="J85" s="16"/>
      <c r="K85" s="16">
        <v>166033</v>
      </c>
      <c r="L85" s="16">
        <v>27838</v>
      </c>
      <c r="M85" s="17">
        <f t="shared" si="0"/>
        <v>193871</v>
      </c>
      <c r="N85" s="17"/>
      <c r="O85" s="6" t="str">
        <f t="shared" si="3"/>
        <v>&gt;£150,000</v>
      </c>
      <c r="P85" s="6">
        <v>2017</v>
      </c>
    </row>
    <row r="86" spans="1:16" ht="15.75" customHeight="1" x14ac:dyDescent="0.2">
      <c r="A86" s="14">
        <v>27</v>
      </c>
      <c r="B86" s="14" t="s">
        <v>310</v>
      </c>
      <c r="C86" s="14" t="s">
        <v>5</v>
      </c>
      <c r="D86" s="14" t="s">
        <v>311</v>
      </c>
      <c r="E86" s="14" t="s">
        <v>248</v>
      </c>
      <c r="F86" s="16">
        <v>86921</v>
      </c>
      <c r="G86" s="16">
        <v>400</v>
      </c>
      <c r="H86" s="16"/>
      <c r="I86" s="16"/>
      <c r="J86" s="16"/>
      <c r="K86" s="16">
        <v>87321</v>
      </c>
      <c r="L86" s="16">
        <v>16776</v>
      </c>
      <c r="M86" s="17">
        <f t="shared" si="0"/>
        <v>104097</v>
      </c>
      <c r="N86" s="17"/>
      <c r="O86" s="6" t="str">
        <f t="shared" si="3"/>
        <v>&gt;£100,000&lt;£149,999</v>
      </c>
      <c r="P86" s="6">
        <v>2017</v>
      </c>
    </row>
    <row r="87" spans="1:16" ht="15.75" customHeight="1" x14ac:dyDescent="0.2">
      <c r="A87" s="14">
        <v>27</v>
      </c>
      <c r="B87" s="14" t="s">
        <v>310</v>
      </c>
      <c r="C87" s="14" t="s">
        <v>5</v>
      </c>
      <c r="D87" s="14" t="s">
        <v>312</v>
      </c>
      <c r="E87" s="14" t="s">
        <v>313</v>
      </c>
      <c r="F87" s="16">
        <v>86921</v>
      </c>
      <c r="G87" s="16">
        <v>6550</v>
      </c>
      <c r="H87" s="16"/>
      <c r="I87" s="16"/>
      <c r="J87" s="16"/>
      <c r="K87" s="16">
        <v>93471</v>
      </c>
      <c r="L87" s="16">
        <v>16776</v>
      </c>
      <c r="M87" s="17">
        <f t="shared" si="0"/>
        <v>110247</v>
      </c>
      <c r="N87" s="17"/>
      <c r="O87" s="6" t="str">
        <f t="shared" si="3"/>
        <v>&gt;£100,000&lt;£149,999</v>
      </c>
      <c r="P87" s="6">
        <v>2017</v>
      </c>
    </row>
    <row r="88" spans="1:16" ht="15.75" customHeight="1" x14ac:dyDescent="0.2">
      <c r="A88" s="14">
        <v>27</v>
      </c>
      <c r="B88" s="14" t="s">
        <v>310</v>
      </c>
      <c r="C88" s="14" t="s">
        <v>5</v>
      </c>
      <c r="D88" s="14" t="s">
        <v>314</v>
      </c>
      <c r="E88" s="14" t="s">
        <v>315</v>
      </c>
      <c r="F88" s="16">
        <v>106702</v>
      </c>
      <c r="G88" s="16"/>
      <c r="H88" s="16"/>
      <c r="I88" s="16"/>
      <c r="J88" s="16">
        <v>300</v>
      </c>
      <c r="K88" s="16">
        <v>107002</v>
      </c>
      <c r="L88" s="16">
        <v>20593</v>
      </c>
      <c r="M88" s="17">
        <f t="shared" si="0"/>
        <v>127595</v>
      </c>
      <c r="N88" s="17"/>
      <c r="O88" s="6" t="str">
        <f t="shared" si="3"/>
        <v>&gt;£100,000&lt;£149,999</v>
      </c>
      <c r="P88" s="6">
        <v>2017</v>
      </c>
    </row>
    <row r="89" spans="1:16" ht="15.75" customHeight="1" x14ac:dyDescent="0.2">
      <c r="A89" s="14">
        <v>27</v>
      </c>
      <c r="B89" s="14" t="s">
        <v>310</v>
      </c>
      <c r="C89" s="14" t="s">
        <v>5</v>
      </c>
      <c r="D89" s="14" t="s">
        <v>316</v>
      </c>
      <c r="E89" s="14" t="s">
        <v>317</v>
      </c>
      <c r="F89" s="16">
        <v>106702</v>
      </c>
      <c r="G89" s="16">
        <v>51</v>
      </c>
      <c r="H89" s="16"/>
      <c r="I89" s="16"/>
      <c r="J89" s="16">
        <v>300</v>
      </c>
      <c r="K89" s="16">
        <v>107053</v>
      </c>
      <c r="L89" s="16">
        <v>20593</v>
      </c>
      <c r="M89" s="17">
        <f t="shared" si="0"/>
        <v>127646</v>
      </c>
      <c r="N89" s="17"/>
      <c r="O89" s="6" t="str">
        <f t="shared" si="3"/>
        <v>&gt;£100,000&lt;£149,999</v>
      </c>
      <c r="P89" s="6">
        <v>2017</v>
      </c>
    </row>
    <row r="90" spans="1:16" ht="15.75" customHeight="1" x14ac:dyDescent="0.2">
      <c r="A90" s="14">
        <v>27</v>
      </c>
      <c r="B90" s="14" t="s">
        <v>310</v>
      </c>
      <c r="C90" s="14" t="s">
        <v>5</v>
      </c>
      <c r="D90" s="14" t="s">
        <v>318</v>
      </c>
      <c r="E90" s="14" t="s">
        <v>319</v>
      </c>
      <c r="F90" s="16">
        <v>112130</v>
      </c>
      <c r="G90" s="16"/>
      <c r="H90" s="16"/>
      <c r="I90" s="16"/>
      <c r="J90" s="16">
        <v>300</v>
      </c>
      <c r="K90" s="16">
        <v>112430</v>
      </c>
      <c r="L90" s="16">
        <v>21641</v>
      </c>
      <c r="M90" s="17">
        <f t="shared" si="0"/>
        <v>134071</v>
      </c>
      <c r="N90" s="17"/>
      <c r="O90" s="6" t="str">
        <f t="shared" si="3"/>
        <v>&gt;£100,000&lt;£149,999</v>
      </c>
      <c r="P90" s="6">
        <v>2017</v>
      </c>
    </row>
    <row r="91" spans="1:16" ht="15.75" customHeight="1" x14ac:dyDescent="0.2">
      <c r="A91" s="14">
        <v>28</v>
      </c>
      <c r="B91" s="14" t="s">
        <v>17</v>
      </c>
      <c r="C91" s="14" t="s">
        <v>16</v>
      </c>
      <c r="D91" s="14" t="s">
        <v>2</v>
      </c>
      <c r="E91" s="14" t="s">
        <v>320</v>
      </c>
      <c r="F91" s="16">
        <v>97100</v>
      </c>
      <c r="G91" s="16"/>
      <c r="H91" s="16"/>
      <c r="I91" s="16"/>
      <c r="J91" s="16"/>
      <c r="K91" s="16">
        <v>97100</v>
      </c>
      <c r="L91" s="16">
        <v>13885</v>
      </c>
      <c r="M91" s="17">
        <f t="shared" si="0"/>
        <v>110985</v>
      </c>
      <c r="N91" s="17"/>
      <c r="O91" s="6" t="str">
        <f t="shared" si="3"/>
        <v>&gt;£100,000&lt;£149,999</v>
      </c>
      <c r="P91" s="6">
        <v>2017</v>
      </c>
    </row>
    <row r="92" spans="1:16" ht="15.75" customHeight="1" x14ac:dyDescent="0.2">
      <c r="A92" s="14">
        <v>28</v>
      </c>
      <c r="B92" s="14" t="s">
        <v>17</v>
      </c>
      <c r="C92" s="14" t="s">
        <v>16</v>
      </c>
      <c r="D92" s="14" t="s">
        <v>2</v>
      </c>
      <c r="E92" s="14" t="s">
        <v>321</v>
      </c>
      <c r="F92" s="16">
        <v>97356</v>
      </c>
      <c r="G92" s="16"/>
      <c r="H92" s="16"/>
      <c r="I92" s="16"/>
      <c r="J92" s="16"/>
      <c r="K92" s="16">
        <v>97356</v>
      </c>
      <c r="L92" s="16">
        <v>13922</v>
      </c>
      <c r="M92" s="17">
        <f t="shared" si="0"/>
        <v>111278</v>
      </c>
      <c r="N92" s="17"/>
      <c r="O92" s="6" t="str">
        <f t="shared" si="3"/>
        <v>&gt;£100,000&lt;£149,999</v>
      </c>
      <c r="P92" s="6">
        <v>2017</v>
      </c>
    </row>
    <row r="93" spans="1:16" ht="15.75" customHeight="1" x14ac:dyDescent="0.2">
      <c r="A93" s="14">
        <v>28</v>
      </c>
      <c r="B93" s="14" t="s">
        <v>17</v>
      </c>
      <c r="C93" s="14" t="s">
        <v>16</v>
      </c>
      <c r="D93" s="14" t="s">
        <v>2</v>
      </c>
      <c r="E93" s="14" t="s">
        <v>202</v>
      </c>
      <c r="F93" s="16">
        <v>134862</v>
      </c>
      <c r="G93" s="16">
        <v>170</v>
      </c>
      <c r="H93" s="16"/>
      <c r="I93" s="16"/>
      <c r="J93" s="16"/>
      <c r="K93" s="16">
        <v>135032</v>
      </c>
      <c r="L93" s="16">
        <v>19285</v>
      </c>
      <c r="M93" s="17">
        <f t="shared" si="0"/>
        <v>154317</v>
      </c>
      <c r="N93" s="17"/>
      <c r="O93" s="6" t="str">
        <f t="shared" si="3"/>
        <v>&gt;£150,000</v>
      </c>
      <c r="P93" s="6">
        <v>2017</v>
      </c>
    </row>
    <row r="94" spans="1:16" ht="15.75" customHeight="1" x14ac:dyDescent="0.2">
      <c r="A94" s="14">
        <v>28</v>
      </c>
      <c r="B94" s="14" t="s">
        <v>17</v>
      </c>
      <c r="C94" s="14" t="s">
        <v>16</v>
      </c>
      <c r="D94" s="14" t="s">
        <v>322</v>
      </c>
      <c r="E94" s="14" t="s">
        <v>191</v>
      </c>
      <c r="F94" s="16">
        <v>166843</v>
      </c>
      <c r="G94" s="16">
        <v>86</v>
      </c>
      <c r="H94" s="16"/>
      <c r="I94" s="16"/>
      <c r="J94" s="16">
        <v>5168</v>
      </c>
      <c r="K94" s="16">
        <v>172097</v>
      </c>
      <c r="L94" s="16">
        <v>23859</v>
      </c>
      <c r="M94" s="17">
        <f t="shared" si="0"/>
        <v>195956</v>
      </c>
      <c r="N94" s="17"/>
      <c r="O94" s="6" t="str">
        <f t="shared" si="3"/>
        <v>&gt;£150,000</v>
      </c>
      <c r="P94" s="6">
        <v>2017</v>
      </c>
    </row>
    <row r="95" spans="1:16" ht="15.75" customHeight="1" x14ac:dyDescent="0.2">
      <c r="A95" s="14">
        <v>29</v>
      </c>
      <c r="B95" s="14" t="s">
        <v>323</v>
      </c>
      <c r="C95" s="14" t="s">
        <v>33</v>
      </c>
      <c r="D95" s="14" t="s">
        <v>2</v>
      </c>
      <c r="E95" s="14" t="s">
        <v>202</v>
      </c>
      <c r="F95" s="16">
        <v>89044</v>
      </c>
      <c r="G95" s="16">
        <v>830</v>
      </c>
      <c r="H95" s="16"/>
      <c r="I95" s="16"/>
      <c r="J95" s="16">
        <v>6388</v>
      </c>
      <c r="K95" s="16">
        <v>96262</v>
      </c>
      <c r="L95" s="16">
        <v>10170</v>
      </c>
      <c r="M95" s="17">
        <f t="shared" si="0"/>
        <v>106432</v>
      </c>
      <c r="N95" s="17"/>
      <c r="O95" s="6" t="str">
        <f t="shared" si="3"/>
        <v>&gt;£100,000&lt;£149,999</v>
      </c>
      <c r="P95" s="6">
        <v>2017</v>
      </c>
    </row>
    <row r="96" spans="1:16" ht="15.75" customHeight="1" x14ac:dyDescent="0.2">
      <c r="A96" s="14">
        <v>29</v>
      </c>
      <c r="B96" s="14" t="s">
        <v>323</v>
      </c>
      <c r="C96" s="14" t="s">
        <v>33</v>
      </c>
      <c r="D96" s="14" t="s">
        <v>2</v>
      </c>
      <c r="E96" s="14" t="s">
        <v>202</v>
      </c>
      <c r="F96" s="16">
        <v>89044</v>
      </c>
      <c r="G96" s="16">
        <v>830</v>
      </c>
      <c r="H96" s="16"/>
      <c r="I96" s="16"/>
      <c r="J96" s="16">
        <v>6388</v>
      </c>
      <c r="K96" s="16">
        <v>96262</v>
      </c>
      <c r="L96" s="16">
        <v>10170</v>
      </c>
      <c r="M96" s="17">
        <f t="shared" si="0"/>
        <v>106432</v>
      </c>
      <c r="N96" s="17"/>
      <c r="O96" s="6" t="str">
        <f t="shared" si="3"/>
        <v>&gt;£100,000&lt;£149,999</v>
      </c>
      <c r="P96" s="6">
        <v>2017</v>
      </c>
    </row>
    <row r="97" spans="1:16" ht="15.75" customHeight="1" x14ac:dyDescent="0.2">
      <c r="A97" s="14">
        <v>29</v>
      </c>
      <c r="B97" s="14" t="s">
        <v>323</v>
      </c>
      <c r="C97" s="14" t="s">
        <v>33</v>
      </c>
      <c r="D97" s="14" t="s">
        <v>2</v>
      </c>
      <c r="E97" s="14" t="s">
        <v>259</v>
      </c>
      <c r="F97" s="16">
        <v>126502</v>
      </c>
      <c r="G97" s="16">
        <v>1297</v>
      </c>
      <c r="H97" s="16"/>
      <c r="I97" s="16"/>
      <c r="J97" s="16">
        <v>1662</v>
      </c>
      <c r="K97" s="16">
        <v>129461</v>
      </c>
      <c r="L97" s="16">
        <v>13706</v>
      </c>
      <c r="M97" s="17">
        <f t="shared" si="0"/>
        <v>143167</v>
      </c>
      <c r="N97" s="17"/>
      <c r="O97" s="6" t="str">
        <f t="shared" si="3"/>
        <v>&gt;£100,000&lt;£149,999</v>
      </c>
      <c r="P97" s="6">
        <v>2017</v>
      </c>
    </row>
    <row r="98" spans="1:16" ht="15.75" customHeight="1" x14ac:dyDescent="0.2">
      <c r="A98" s="14">
        <v>29</v>
      </c>
      <c r="B98" s="14" t="s">
        <v>323</v>
      </c>
      <c r="C98" s="14" t="s">
        <v>33</v>
      </c>
      <c r="D98" s="14" t="s">
        <v>2</v>
      </c>
      <c r="E98" s="14" t="s">
        <v>259</v>
      </c>
      <c r="F98" s="16">
        <v>126502</v>
      </c>
      <c r="G98" s="16">
        <v>1297</v>
      </c>
      <c r="H98" s="16"/>
      <c r="I98" s="16"/>
      <c r="J98" s="16">
        <v>1662</v>
      </c>
      <c r="K98" s="16">
        <v>129461</v>
      </c>
      <c r="L98" s="16">
        <v>13706</v>
      </c>
      <c r="M98" s="17">
        <f t="shared" si="0"/>
        <v>143167</v>
      </c>
      <c r="N98" s="17"/>
      <c r="O98" s="6" t="str">
        <f t="shared" si="3"/>
        <v>&gt;£100,000&lt;£149,999</v>
      </c>
      <c r="P98" s="6">
        <v>2017</v>
      </c>
    </row>
    <row r="99" spans="1:16" ht="15.75" customHeight="1" x14ac:dyDescent="0.2">
      <c r="A99" s="14">
        <v>29</v>
      </c>
      <c r="B99" s="14" t="s">
        <v>323</v>
      </c>
      <c r="C99" s="14" t="s">
        <v>33</v>
      </c>
      <c r="D99" s="14" t="s">
        <v>2</v>
      </c>
      <c r="E99" s="14" t="s">
        <v>259</v>
      </c>
      <c r="F99" s="16">
        <v>126502</v>
      </c>
      <c r="G99" s="16">
        <v>1297</v>
      </c>
      <c r="H99" s="16"/>
      <c r="I99" s="16"/>
      <c r="J99" s="16">
        <v>1662</v>
      </c>
      <c r="K99" s="16">
        <v>129461</v>
      </c>
      <c r="L99" s="16">
        <v>13706</v>
      </c>
      <c r="M99" s="17">
        <f t="shared" si="0"/>
        <v>143167</v>
      </c>
      <c r="N99" s="17"/>
      <c r="O99" s="6" t="str">
        <f t="shared" si="3"/>
        <v>&gt;£100,000&lt;£149,999</v>
      </c>
      <c r="P99" s="6">
        <v>2017</v>
      </c>
    </row>
    <row r="100" spans="1:16" ht="15.75" customHeight="1" x14ac:dyDescent="0.2">
      <c r="A100" s="14">
        <v>30</v>
      </c>
      <c r="B100" s="14" t="s">
        <v>324</v>
      </c>
      <c r="C100" s="14" t="s">
        <v>11</v>
      </c>
      <c r="D100" s="14" t="s">
        <v>2</v>
      </c>
      <c r="E100" s="14" t="s">
        <v>325</v>
      </c>
      <c r="F100" s="16">
        <v>92482</v>
      </c>
      <c r="G100" s="16">
        <v>7187</v>
      </c>
      <c r="H100" s="16"/>
      <c r="I100" s="16"/>
      <c r="J100" s="16"/>
      <c r="K100" s="16">
        <v>99669</v>
      </c>
      <c r="L100" s="16">
        <v>15220</v>
      </c>
      <c r="M100" s="17">
        <f t="shared" si="0"/>
        <v>114889</v>
      </c>
      <c r="N100" s="17"/>
      <c r="O100" s="6" t="str">
        <f t="shared" si="3"/>
        <v>&gt;£100,000&lt;£149,999</v>
      </c>
      <c r="P100" s="6">
        <v>2017</v>
      </c>
    </row>
    <row r="101" spans="1:16" ht="15.75" customHeight="1" x14ac:dyDescent="0.2">
      <c r="A101" s="14">
        <v>31</v>
      </c>
      <c r="B101" s="14" t="s">
        <v>326</v>
      </c>
      <c r="C101" s="14" t="s">
        <v>11</v>
      </c>
      <c r="D101" s="14" t="s">
        <v>2</v>
      </c>
      <c r="E101" s="14" t="s">
        <v>202</v>
      </c>
      <c r="F101" s="16">
        <v>10000</v>
      </c>
      <c r="G101" s="16"/>
      <c r="H101" s="16">
        <v>10000</v>
      </c>
      <c r="I101" s="16">
        <v>92000</v>
      </c>
      <c r="J101" s="16"/>
      <c r="K101" s="16">
        <v>112000</v>
      </c>
      <c r="L101" s="16">
        <v>3000</v>
      </c>
      <c r="M101" s="17">
        <f t="shared" si="0"/>
        <v>115000</v>
      </c>
      <c r="N101" s="17"/>
      <c r="O101" s="6" t="str">
        <f t="shared" si="3"/>
        <v>&gt;£100,000&lt;£149,999</v>
      </c>
      <c r="P101" s="6">
        <v>2017</v>
      </c>
    </row>
    <row r="102" spans="1:16" ht="15.75" customHeight="1" x14ac:dyDescent="0.2">
      <c r="A102" s="14">
        <v>31</v>
      </c>
      <c r="B102" s="14" t="s">
        <v>326</v>
      </c>
      <c r="C102" s="14" t="s">
        <v>11</v>
      </c>
      <c r="D102" s="14" t="s">
        <v>2</v>
      </c>
      <c r="E102" s="14" t="s">
        <v>191</v>
      </c>
      <c r="F102" s="16">
        <v>170000</v>
      </c>
      <c r="G102" s="16">
        <v>4000</v>
      </c>
      <c r="H102" s="16">
        <v>15000</v>
      </c>
      <c r="I102" s="16"/>
      <c r="J102" s="16"/>
      <c r="K102" s="16">
        <v>189000</v>
      </c>
      <c r="L102" s="16">
        <v>4000</v>
      </c>
      <c r="M102" s="17">
        <f t="shared" si="0"/>
        <v>193000</v>
      </c>
      <c r="N102" s="17"/>
      <c r="O102" s="6" t="str">
        <f t="shared" si="3"/>
        <v>&gt;£150,000</v>
      </c>
      <c r="P102" s="6">
        <v>2017</v>
      </c>
    </row>
    <row r="103" spans="1:16" ht="15.75" customHeight="1" x14ac:dyDescent="0.2">
      <c r="A103" s="14">
        <v>32</v>
      </c>
      <c r="B103" s="14" t="s">
        <v>18</v>
      </c>
      <c r="C103" s="14" t="s">
        <v>16</v>
      </c>
      <c r="D103" s="14" t="s">
        <v>2</v>
      </c>
      <c r="E103" s="14" t="s">
        <v>327</v>
      </c>
      <c r="F103" s="16">
        <v>97000</v>
      </c>
      <c r="G103" s="16"/>
      <c r="H103" s="16"/>
      <c r="I103" s="16"/>
      <c r="J103" s="16"/>
      <c r="K103" s="16">
        <v>97000</v>
      </c>
      <c r="L103" s="16">
        <v>13871</v>
      </c>
      <c r="M103" s="17">
        <f t="shared" si="0"/>
        <v>110871</v>
      </c>
      <c r="N103" s="17"/>
      <c r="O103" s="6" t="str">
        <f t="shared" si="3"/>
        <v>&gt;£100,000&lt;£149,999</v>
      </c>
      <c r="P103" s="6">
        <v>2017</v>
      </c>
    </row>
    <row r="104" spans="1:16" ht="15.75" customHeight="1" x14ac:dyDescent="0.2">
      <c r="A104" s="14">
        <v>32</v>
      </c>
      <c r="B104" s="14" t="s">
        <v>18</v>
      </c>
      <c r="C104" s="14" t="s">
        <v>16</v>
      </c>
      <c r="D104" s="14" t="s">
        <v>2</v>
      </c>
      <c r="E104" s="14" t="s">
        <v>328</v>
      </c>
      <c r="F104" s="16">
        <v>115970</v>
      </c>
      <c r="G104" s="16"/>
      <c r="H104" s="16"/>
      <c r="I104" s="16"/>
      <c r="J104" s="16"/>
      <c r="K104" s="16">
        <v>115970</v>
      </c>
      <c r="L104" s="16">
        <v>21455</v>
      </c>
      <c r="M104" s="17">
        <f t="shared" si="0"/>
        <v>137425</v>
      </c>
      <c r="N104" s="17"/>
      <c r="O104" s="6" t="str">
        <f t="shared" si="3"/>
        <v>&gt;£100,000&lt;£149,999</v>
      </c>
      <c r="P104" s="6">
        <v>2017</v>
      </c>
    </row>
    <row r="105" spans="1:16" ht="15.75" customHeight="1" x14ac:dyDescent="0.2">
      <c r="A105" s="14">
        <v>32</v>
      </c>
      <c r="B105" s="14" t="s">
        <v>18</v>
      </c>
      <c r="C105" s="14" t="s">
        <v>16</v>
      </c>
      <c r="D105" s="14" t="s">
        <v>2</v>
      </c>
      <c r="E105" s="14" t="s">
        <v>329</v>
      </c>
      <c r="F105" s="16">
        <v>116882</v>
      </c>
      <c r="G105" s="16"/>
      <c r="H105" s="16"/>
      <c r="I105" s="16"/>
      <c r="J105" s="16"/>
      <c r="K105" s="16">
        <v>116882</v>
      </c>
      <c r="L105" s="16">
        <v>21623</v>
      </c>
      <c r="M105" s="17">
        <f t="shared" si="0"/>
        <v>138505</v>
      </c>
      <c r="N105" s="17"/>
      <c r="O105" s="6" t="str">
        <f t="shared" si="3"/>
        <v>&gt;£100,000&lt;£149,999</v>
      </c>
      <c r="P105" s="6">
        <v>2017</v>
      </c>
    </row>
    <row r="106" spans="1:16" ht="15.75" customHeight="1" x14ac:dyDescent="0.2">
      <c r="A106" s="14">
        <v>32</v>
      </c>
      <c r="B106" s="14" t="s">
        <v>18</v>
      </c>
      <c r="C106" s="14" t="s">
        <v>16</v>
      </c>
      <c r="D106" s="14" t="s">
        <v>2</v>
      </c>
      <c r="E106" s="14" t="s">
        <v>330</v>
      </c>
      <c r="F106" s="16">
        <v>121882</v>
      </c>
      <c r="G106" s="16"/>
      <c r="H106" s="16"/>
      <c r="I106" s="16"/>
      <c r="J106" s="16"/>
      <c r="K106" s="16">
        <v>121882</v>
      </c>
      <c r="L106" s="16">
        <v>22548</v>
      </c>
      <c r="M106" s="17">
        <f t="shared" si="0"/>
        <v>144430</v>
      </c>
      <c r="N106" s="17"/>
      <c r="O106" s="6" t="str">
        <f t="shared" si="3"/>
        <v>&gt;£100,000&lt;£149,999</v>
      </c>
      <c r="P106" s="6">
        <v>2017</v>
      </c>
    </row>
    <row r="107" spans="1:16" ht="15.75" customHeight="1" x14ac:dyDescent="0.2">
      <c r="A107" s="14">
        <v>32</v>
      </c>
      <c r="B107" s="14" t="s">
        <v>18</v>
      </c>
      <c r="C107" s="14" t="s">
        <v>16</v>
      </c>
      <c r="D107" s="14" t="s">
        <v>331</v>
      </c>
      <c r="E107" s="14" t="s">
        <v>191</v>
      </c>
      <c r="F107" s="16">
        <v>152227</v>
      </c>
      <c r="G107" s="16"/>
      <c r="H107" s="16"/>
      <c r="I107" s="16"/>
      <c r="J107" s="16"/>
      <c r="K107" s="16">
        <v>152227</v>
      </c>
      <c r="L107" s="16">
        <v>28162</v>
      </c>
      <c r="M107" s="17">
        <f t="shared" si="0"/>
        <v>180389</v>
      </c>
      <c r="N107" s="17"/>
      <c r="O107" s="6" t="str">
        <f t="shared" si="3"/>
        <v>&gt;£150,000</v>
      </c>
      <c r="P107" s="6">
        <v>2017</v>
      </c>
    </row>
    <row r="108" spans="1:16" ht="15.75" customHeight="1" x14ac:dyDescent="0.2">
      <c r="A108" s="14">
        <v>33</v>
      </c>
      <c r="B108" s="14" t="s">
        <v>19</v>
      </c>
      <c r="C108" s="14" t="s">
        <v>5</v>
      </c>
      <c r="D108" s="14" t="s">
        <v>332</v>
      </c>
      <c r="E108" s="14" t="s">
        <v>333</v>
      </c>
      <c r="F108" s="16">
        <v>95186</v>
      </c>
      <c r="G108" s="16"/>
      <c r="H108" s="16"/>
      <c r="I108" s="16"/>
      <c r="J108" s="16">
        <v>4146</v>
      </c>
      <c r="K108" s="16">
        <v>99332</v>
      </c>
      <c r="L108" s="16">
        <v>19228</v>
      </c>
      <c r="M108" s="17">
        <f t="shared" si="0"/>
        <v>118560</v>
      </c>
      <c r="N108" s="17"/>
      <c r="O108" s="6" t="str">
        <f t="shared" si="3"/>
        <v>&gt;£100,000&lt;£149,999</v>
      </c>
      <c r="P108" s="6">
        <v>2017</v>
      </c>
    </row>
    <row r="109" spans="1:16" ht="15.75" customHeight="1" x14ac:dyDescent="0.2">
      <c r="A109" s="14">
        <v>33</v>
      </c>
      <c r="B109" s="14" t="s">
        <v>19</v>
      </c>
      <c r="C109" s="14" t="s">
        <v>5</v>
      </c>
      <c r="D109" s="14" t="s">
        <v>334</v>
      </c>
      <c r="E109" s="14" t="s">
        <v>335</v>
      </c>
      <c r="F109" s="16">
        <v>99336</v>
      </c>
      <c r="G109" s="16"/>
      <c r="H109" s="16"/>
      <c r="I109" s="16"/>
      <c r="J109" s="16"/>
      <c r="K109" s="16">
        <v>99336</v>
      </c>
      <c r="L109" s="16">
        <v>19228</v>
      </c>
      <c r="M109" s="17">
        <f t="shared" si="0"/>
        <v>118564</v>
      </c>
      <c r="N109" s="17"/>
      <c r="O109" s="6" t="str">
        <f t="shared" si="3"/>
        <v>&gt;£100,000&lt;£149,999</v>
      </c>
      <c r="P109" s="6">
        <v>2017</v>
      </c>
    </row>
    <row r="110" spans="1:16" ht="15.75" customHeight="1" x14ac:dyDescent="0.2">
      <c r="A110" s="14">
        <v>33</v>
      </c>
      <c r="B110" s="14" t="s">
        <v>19</v>
      </c>
      <c r="C110" s="14" t="s">
        <v>5</v>
      </c>
      <c r="D110" s="14" t="s">
        <v>336</v>
      </c>
      <c r="E110" s="14" t="s">
        <v>191</v>
      </c>
      <c r="F110" s="16">
        <v>114015</v>
      </c>
      <c r="G110" s="16"/>
      <c r="H110" s="16"/>
      <c r="I110" s="16"/>
      <c r="J110" s="16"/>
      <c r="K110" s="16">
        <v>114015</v>
      </c>
      <c r="L110" s="16">
        <v>23176</v>
      </c>
      <c r="M110" s="17">
        <f t="shared" si="0"/>
        <v>137191</v>
      </c>
      <c r="N110" s="17"/>
      <c r="O110" s="6" t="str">
        <f t="shared" si="3"/>
        <v>&gt;£100,000&lt;£149,999</v>
      </c>
      <c r="P110" s="6">
        <v>2017</v>
      </c>
    </row>
    <row r="111" spans="1:16" ht="15.75" customHeight="1" x14ac:dyDescent="0.2">
      <c r="A111" s="14">
        <v>34</v>
      </c>
      <c r="B111" s="14" t="s">
        <v>337</v>
      </c>
      <c r="C111" s="14" t="s">
        <v>33</v>
      </c>
      <c r="D111" s="14" t="s">
        <v>2</v>
      </c>
      <c r="E111" s="14" t="s">
        <v>200</v>
      </c>
      <c r="F111" s="16">
        <v>85000</v>
      </c>
      <c r="G111" s="16">
        <v>1000</v>
      </c>
      <c r="H111" s="16"/>
      <c r="I111" s="16"/>
      <c r="J111" s="16">
        <v>1000</v>
      </c>
      <c r="K111" s="16">
        <v>87000</v>
      </c>
      <c r="L111" s="16">
        <v>28000</v>
      </c>
      <c r="M111" s="17">
        <f t="shared" si="0"/>
        <v>115000</v>
      </c>
      <c r="N111" s="17"/>
      <c r="O111" s="6" t="str">
        <f t="shared" si="3"/>
        <v>&gt;£100,000&lt;£149,999</v>
      </c>
      <c r="P111" s="6">
        <v>2017</v>
      </c>
    </row>
    <row r="112" spans="1:16" ht="15.75" customHeight="1" x14ac:dyDescent="0.2">
      <c r="A112" s="14">
        <v>34</v>
      </c>
      <c r="B112" s="14" t="s">
        <v>337</v>
      </c>
      <c r="C112" s="14" t="s">
        <v>33</v>
      </c>
      <c r="D112" s="14" t="s">
        <v>2</v>
      </c>
      <c r="E112" s="14" t="s">
        <v>191</v>
      </c>
      <c r="F112" s="16">
        <v>106000</v>
      </c>
      <c r="G112" s="16">
        <v>1000</v>
      </c>
      <c r="H112" s="16">
        <v>1000</v>
      </c>
      <c r="I112" s="16"/>
      <c r="J112" s="16"/>
      <c r="K112" s="16">
        <v>108000</v>
      </c>
      <c r="L112" s="16">
        <v>36000</v>
      </c>
      <c r="M112" s="17">
        <f t="shared" si="0"/>
        <v>144000</v>
      </c>
      <c r="N112" s="17"/>
      <c r="O112" s="6" t="str">
        <f t="shared" si="3"/>
        <v>&gt;£100,000&lt;£149,999</v>
      </c>
      <c r="P112" s="6">
        <v>2017</v>
      </c>
    </row>
    <row r="113" spans="1:16" ht="15.75" customHeight="1" x14ac:dyDescent="0.2">
      <c r="A113" s="14">
        <v>35</v>
      </c>
      <c r="B113" s="14" t="s">
        <v>338</v>
      </c>
      <c r="C113" s="14" t="s">
        <v>33</v>
      </c>
      <c r="D113" s="14" t="s">
        <v>2</v>
      </c>
      <c r="E113" s="14" t="s">
        <v>200</v>
      </c>
      <c r="F113" s="16">
        <v>95000</v>
      </c>
      <c r="G113" s="16">
        <v>6000</v>
      </c>
      <c r="H113" s="16">
        <v>1000</v>
      </c>
      <c r="I113" s="16"/>
      <c r="J113" s="16"/>
      <c r="K113" s="16">
        <v>102000</v>
      </c>
      <c r="L113" s="16">
        <v>12000</v>
      </c>
      <c r="M113" s="17">
        <f t="shared" si="0"/>
        <v>114000</v>
      </c>
      <c r="N113" s="17"/>
      <c r="O113" s="6" t="str">
        <f t="shared" si="3"/>
        <v>&gt;£100,000&lt;£149,999</v>
      </c>
      <c r="P113" s="6">
        <v>2017</v>
      </c>
    </row>
    <row r="114" spans="1:16" ht="15.75" customHeight="1" x14ac:dyDescent="0.2">
      <c r="A114" s="14">
        <v>35</v>
      </c>
      <c r="B114" s="14" t="s">
        <v>338</v>
      </c>
      <c r="C114" s="14" t="s">
        <v>33</v>
      </c>
      <c r="D114" s="14" t="s">
        <v>2</v>
      </c>
      <c r="E114" s="14" t="s">
        <v>339</v>
      </c>
      <c r="F114" s="16">
        <v>100000</v>
      </c>
      <c r="G114" s="16">
        <v>6000</v>
      </c>
      <c r="H114" s="16">
        <v>1000</v>
      </c>
      <c r="I114" s="16"/>
      <c r="J114" s="16"/>
      <c r="K114" s="16">
        <v>107000</v>
      </c>
      <c r="L114" s="16">
        <v>13000</v>
      </c>
      <c r="M114" s="17">
        <f t="shared" si="0"/>
        <v>120000</v>
      </c>
      <c r="N114" s="17"/>
      <c r="O114" s="6" t="str">
        <f t="shared" si="3"/>
        <v>&gt;£100,000&lt;£149,999</v>
      </c>
      <c r="P114" s="6">
        <v>2017</v>
      </c>
    </row>
    <row r="115" spans="1:16" ht="15.75" customHeight="1" x14ac:dyDescent="0.2">
      <c r="A115" s="14">
        <v>35</v>
      </c>
      <c r="B115" s="14" t="s">
        <v>338</v>
      </c>
      <c r="C115" s="14" t="s">
        <v>33</v>
      </c>
      <c r="D115" s="14" t="s">
        <v>340</v>
      </c>
      <c r="E115" s="14" t="s">
        <v>191</v>
      </c>
      <c r="F115" s="16">
        <v>103000</v>
      </c>
      <c r="G115" s="16"/>
      <c r="H115" s="16">
        <v>1000</v>
      </c>
      <c r="I115" s="16">
        <v>50000</v>
      </c>
      <c r="J115" s="16"/>
      <c r="K115" s="16">
        <v>154000</v>
      </c>
      <c r="L115" s="16">
        <v>287000</v>
      </c>
      <c r="M115" s="17">
        <f t="shared" si="0"/>
        <v>441000</v>
      </c>
      <c r="N115" s="17"/>
      <c r="O115" s="6" t="str">
        <f t="shared" si="3"/>
        <v>&gt;£150,000</v>
      </c>
      <c r="P115" s="6">
        <v>2017</v>
      </c>
    </row>
    <row r="116" spans="1:16" ht="15.75" customHeight="1" x14ac:dyDescent="0.2">
      <c r="A116" s="14">
        <v>36</v>
      </c>
      <c r="B116" s="14" t="s">
        <v>341</v>
      </c>
      <c r="C116" s="14" t="s">
        <v>5</v>
      </c>
      <c r="D116" s="14" t="s">
        <v>342</v>
      </c>
      <c r="E116" s="14" t="s">
        <v>343</v>
      </c>
      <c r="F116" s="16">
        <v>89837</v>
      </c>
      <c r="G116" s="16"/>
      <c r="H116" s="16"/>
      <c r="I116" s="16"/>
      <c r="J116" s="16"/>
      <c r="K116" s="16">
        <v>89837</v>
      </c>
      <c r="L116" s="16">
        <v>17335</v>
      </c>
      <c r="M116" s="17">
        <f t="shared" si="0"/>
        <v>107172</v>
      </c>
      <c r="N116" s="17"/>
      <c r="O116" s="6" t="str">
        <f t="shared" si="3"/>
        <v>&gt;£100,000&lt;£149,999</v>
      </c>
      <c r="P116" s="6">
        <v>2017</v>
      </c>
    </row>
    <row r="117" spans="1:16" ht="15.75" customHeight="1" x14ac:dyDescent="0.2">
      <c r="A117" s="14">
        <v>36</v>
      </c>
      <c r="B117" s="14" t="s">
        <v>341</v>
      </c>
      <c r="C117" s="14" t="s">
        <v>5</v>
      </c>
      <c r="D117" s="14" t="s">
        <v>344</v>
      </c>
      <c r="E117" s="14" t="s">
        <v>345</v>
      </c>
      <c r="F117" s="16">
        <v>89985</v>
      </c>
      <c r="G117" s="16"/>
      <c r="H117" s="16"/>
      <c r="I117" s="16"/>
      <c r="J117" s="16"/>
      <c r="K117" s="16">
        <v>89985</v>
      </c>
      <c r="L117" s="16">
        <v>17362</v>
      </c>
      <c r="M117" s="17">
        <f t="shared" si="0"/>
        <v>107347</v>
      </c>
      <c r="N117" s="17"/>
      <c r="O117" s="6" t="str">
        <f t="shared" si="3"/>
        <v>&gt;£100,000&lt;£149,999</v>
      </c>
      <c r="P117" s="6">
        <v>2017</v>
      </c>
    </row>
    <row r="118" spans="1:16" ht="15.75" customHeight="1" x14ac:dyDescent="0.2">
      <c r="A118" s="14">
        <v>36</v>
      </c>
      <c r="B118" s="14" t="s">
        <v>341</v>
      </c>
      <c r="C118" s="14" t="s">
        <v>5</v>
      </c>
      <c r="D118" s="14" t="s">
        <v>346</v>
      </c>
      <c r="E118" s="14" t="s">
        <v>347</v>
      </c>
      <c r="F118" s="16">
        <v>96638</v>
      </c>
      <c r="G118" s="16"/>
      <c r="H118" s="16"/>
      <c r="I118" s="16"/>
      <c r="J118" s="16"/>
      <c r="K118" s="16">
        <v>96638</v>
      </c>
      <c r="L118" s="16">
        <v>18171</v>
      </c>
      <c r="M118" s="17">
        <f t="shared" si="0"/>
        <v>114809</v>
      </c>
      <c r="N118" s="17"/>
      <c r="O118" s="6" t="str">
        <f t="shared" si="3"/>
        <v>&gt;£100,000&lt;£149,999</v>
      </c>
      <c r="P118" s="6">
        <v>2017</v>
      </c>
    </row>
    <row r="119" spans="1:16" ht="15.75" customHeight="1" x14ac:dyDescent="0.2">
      <c r="A119" s="14">
        <v>36</v>
      </c>
      <c r="B119" s="14" t="s">
        <v>341</v>
      </c>
      <c r="C119" s="14" t="s">
        <v>5</v>
      </c>
      <c r="D119" s="14" t="s">
        <v>348</v>
      </c>
      <c r="E119" s="14" t="s">
        <v>191</v>
      </c>
      <c r="F119" s="16">
        <v>106769</v>
      </c>
      <c r="G119" s="16"/>
      <c r="H119" s="16"/>
      <c r="I119" s="16"/>
      <c r="J119" s="16"/>
      <c r="K119" s="16">
        <v>106769</v>
      </c>
      <c r="L119" s="16">
        <v>20605</v>
      </c>
      <c r="M119" s="17">
        <f t="shared" si="0"/>
        <v>127374</v>
      </c>
      <c r="N119" s="17"/>
      <c r="O119" s="6" t="str">
        <f t="shared" si="3"/>
        <v>&gt;£100,000&lt;£149,999</v>
      </c>
      <c r="P119" s="6">
        <v>2017</v>
      </c>
    </row>
    <row r="120" spans="1:16" ht="15.75" customHeight="1" x14ac:dyDescent="0.2">
      <c r="A120" s="14">
        <v>37</v>
      </c>
      <c r="B120" s="14" t="s">
        <v>20</v>
      </c>
      <c r="C120" s="14" t="s">
        <v>21</v>
      </c>
      <c r="D120" s="14" t="s">
        <v>2</v>
      </c>
      <c r="E120" s="14" t="s">
        <v>349</v>
      </c>
      <c r="F120" s="16">
        <v>84200</v>
      </c>
      <c r="G120" s="16"/>
      <c r="H120" s="16"/>
      <c r="I120" s="16"/>
      <c r="J120" s="16"/>
      <c r="K120" s="16">
        <v>84200</v>
      </c>
      <c r="L120" s="16">
        <v>15900</v>
      </c>
      <c r="M120" s="17">
        <f t="shared" si="0"/>
        <v>100100</v>
      </c>
      <c r="N120" s="17"/>
      <c r="O120" s="6" t="str">
        <f t="shared" si="3"/>
        <v>&gt;£100,000&lt;£149,999</v>
      </c>
      <c r="P120" s="6">
        <v>2017</v>
      </c>
    </row>
    <row r="121" spans="1:16" ht="15.75" customHeight="1" x14ac:dyDescent="0.2">
      <c r="A121" s="14">
        <v>37</v>
      </c>
      <c r="B121" s="14" t="s">
        <v>20</v>
      </c>
      <c r="C121" s="14" t="s">
        <v>21</v>
      </c>
      <c r="D121" s="14" t="s">
        <v>2</v>
      </c>
      <c r="E121" s="14" t="s">
        <v>350</v>
      </c>
      <c r="F121" s="16">
        <v>87900</v>
      </c>
      <c r="G121" s="16"/>
      <c r="H121" s="16"/>
      <c r="I121" s="16"/>
      <c r="J121" s="16"/>
      <c r="K121" s="16">
        <v>87900</v>
      </c>
      <c r="L121" s="16">
        <v>12400</v>
      </c>
      <c r="M121" s="17">
        <f t="shared" si="0"/>
        <v>100300</v>
      </c>
      <c r="N121" s="17"/>
      <c r="O121" s="6" t="str">
        <f t="shared" si="3"/>
        <v>&gt;£100,000&lt;£149,999</v>
      </c>
      <c r="P121" s="6">
        <v>2017</v>
      </c>
    </row>
    <row r="122" spans="1:16" ht="15.75" customHeight="1" x14ac:dyDescent="0.2">
      <c r="A122" s="14">
        <v>37</v>
      </c>
      <c r="B122" s="14" t="s">
        <v>20</v>
      </c>
      <c r="C122" s="14" t="s">
        <v>21</v>
      </c>
      <c r="D122" s="14" t="s">
        <v>2</v>
      </c>
      <c r="E122" s="14" t="s">
        <v>351</v>
      </c>
      <c r="F122" s="16">
        <v>84200</v>
      </c>
      <c r="G122" s="16"/>
      <c r="H122" s="16"/>
      <c r="I122" s="16"/>
      <c r="J122" s="16"/>
      <c r="K122" s="16">
        <v>84200</v>
      </c>
      <c r="L122" s="16">
        <v>18200</v>
      </c>
      <c r="M122" s="17">
        <f t="shared" si="0"/>
        <v>102400</v>
      </c>
      <c r="N122" s="17"/>
      <c r="O122" s="6" t="str">
        <f t="shared" si="3"/>
        <v>&gt;£100,000&lt;£149,999</v>
      </c>
      <c r="P122" s="6">
        <v>2017</v>
      </c>
    </row>
    <row r="123" spans="1:16" ht="15.75" customHeight="1" x14ac:dyDescent="0.2">
      <c r="A123" s="14">
        <v>37</v>
      </c>
      <c r="B123" s="14" t="s">
        <v>20</v>
      </c>
      <c r="C123" s="14" t="s">
        <v>21</v>
      </c>
      <c r="D123" s="14" t="s">
        <v>2</v>
      </c>
      <c r="E123" s="14" t="s">
        <v>352</v>
      </c>
      <c r="F123" s="16">
        <v>83700</v>
      </c>
      <c r="G123" s="16"/>
      <c r="H123" s="16"/>
      <c r="I123" s="16"/>
      <c r="J123" s="16">
        <v>2700</v>
      </c>
      <c r="K123" s="16">
        <v>86400</v>
      </c>
      <c r="L123" s="16">
        <v>18000</v>
      </c>
      <c r="M123" s="17">
        <f t="shared" si="0"/>
        <v>104400</v>
      </c>
      <c r="N123" s="17"/>
      <c r="O123" s="6" t="str">
        <f t="shared" si="3"/>
        <v>&gt;£100,000&lt;£149,999</v>
      </c>
      <c r="P123" s="6">
        <v>2017</v>
      </c>
    </row>
    <row r="124" spans="1:16" ht="15.75" customHeight="1" x14ac:dyDescent="0.2">
      <c r="A124" s="14">
        <v>37</v>
      </c>
      <c r="B124" s="14" t="s">
        <v>20</v>
      </c>
      <c r="C124" s="14" t="s">
        <v>21</v>
      </c>
      <c r="D124" s="14" t="s">
        <v>2</v>
      </c>
      <c r="E124" s="14" t="s">
        <v>353</v>
      </c>
      <c r="F124" s="16">
        <v>84100</v>
      </c>
      <c r="G124" s="16"/>
      <c r="H124" s="16"/>
      <c r="I124" s="16"/>
      <c r="J124" s="16">
        <v>2600</v>
      </c>
      <c r="K124" s="16">
        <v>86700</v>
      </c>
      <c r="L124" s="16">
        <v>18000</v>
      </c>
      <c r="M124" s="17">
        <f t="shared" si="0"/>
        <v>104700</v>
      </c>
      <c r="N124" s="17"/>
      <c r="O124" s="6" t="str">
        <f t="shared" si="3"/>
        <v>&gt;£100,000&lt;£149,999</v>
      </c>
      <c r="P124" s="6">
        <v>2017</v>
      </c>
    </row>
    <row r="125" spans="1:16" ht="15.75" customHeight="1" x14ac:dyDescent="0.2">
      <c r="A125" s="14">
        <v>37</v>
      </c>
      <c r="B125" s="14" t="s">
        <v>20</v>
      </c>
      <c r="C125" s="14" t="s">
        <v>21</v>
      </c>
      <c r="D125" s="14" t="s">
        <v>2</v>
      </c>
      <c r="E125" s="14" t="s">
        <v>354</v>
      </c>
      <c r="F125" s="16">
        <v>84200</v>
      </c>
      <c r="G125" s="16"/>
      <c r="H125" s="16"/>
      <c r="I125" s="16"/>
      <c r="J125" s="16">
        <v>3500</v>
      </c>
      <c r="K125" s="16">
        <v>87700</v>
      </c>
      <c r="L125" s="16">
        <v>18000</v>
      </c>
      <c r="M125" s="17">
        <f t="shared" si="0"/>
        <v>105700</v>
      </c>
      <c r="N125" s="17"/>
      <c r="O125" s="6" t="str">
        <f t="shared" si="3"/>
        <v>&gt;£100,000&lt;£149,999</v>
      </c>
      <c r="P125" s="6">
        <v>2017</v>
      </c>
    </row>
    <row r="126" spans="1:16" ht="15.75" customHeight="1" x14ac:dyDescent="0.2">
      <c r="A126" s="14">
        <v>37</v>
      </c>
      <c r="B126" s="14" t="s">
        <v>20</v>
      </c>
      <c r="C126" s="14" t="s">
        <v>21</v>
      </c>
      <c r="D126" s="14" t="s">
        <v>2</v>
      </c>
      <c r="E126" s="14" t="s">
        <v>355</v>
      </c>
      <c r="F126" s="16">
        <v>91600</v>
      </c>
      <c r="G126" s="16"/>
      <c r="H126" s="16"/>
      <c r="I126" s="16"/>
      <c r="J126" s="16"/>
      <c r="K126" s="16">
        <v>91600</v>
      </c>
      <c r="L126" s="16">
        <v>19600</v>
      </c>
      <c r="M126" s="17">
        <f t="shared" si="0"/>
        <v>111200</v>
      </c>
      <c r="N126" s="17"/>
      <c r="O126" s="6" t="str">
        <f t="shared" si="3"/>
        <v>&gt;£100,000&lt;£149,999</v>
      </c>
      <c r="P126" s="6">
        <v>2017</v>
      </c>
    </row>
    <row r="127" spans="1:16" ht="15.75" customHeight="1" x14ac:dyDescent="0.2">
      <c r="A127" s="14">
        <v>37</v>
      </c>
      <c r="B127" s="14" t="s">
        <v>20</v>
      </c>
      <c r="C127" s="14" t="s">
        <v>21</v>
      </c>
      <c r="D127" s="14" t="s">
        <v>2</v>
      </c>
      <c r="E127" s="14" t="s">
        <v>356</v>
      </c>
      <c r="F127" s="16">
        <v>93200</v>
      </c>
      <c r="G127" s="16"/>
      <c r="H127" s="16"/>
      <c r="I127" s="16"/>
      <c r="J127" s="16"/>
      <c r="K127" s="16">
        <v>93200</v>
      </c>
      <c r="L127" s="16">
        <v>19700</v>
      </c>
      <c r="M127" s="17">
        <f t="shared" si="0"/>
        <v>112900</v>
      </c>
      <c r="N127" s="17"/>
      <c r="O127" s="6" t="str">
        <f t="shared" si="3"/>
        <v>&gt;£100,000&lt;£149,999</v>
      </c>
      <c r="P127" s="6">
        <v>2017</v>
      </c>
    </row>
    <row r="128" spans="1:16" ht="15.75" customHeight="1" x14ac:dyDescent="0.2">
      <c r="A128" s="14">
        <v>37</v>
      </c>
      <c r="B128" s="14" t="s">
        <v>20</v>
      </c>
      <c r="C128" s="14" t="s">
        <v>21</v>
      </c>
      <c r="D128" s="14" t="s">
        <v>2</v>
      </c>
      <c r="E128" s="14" t="s">
        <v>357</v>
      </c>
      <c r="F128" s="16">
        <v>94600</v>
      </c>
      <c r="G128" s="16"/>
      <c r="H128" s="16"/>
      <c r="I128" s="16"/>
      <c r="J128" s="16"/>
      <c r="K128" s="16">
        <v>94600</v>
      </c>
      <c r="L128" s="16">
        <v>20200</v>
      </c>
      <c r="M128" s="17">
        <f t="shared" si="0"/>
        <v>114800</v>
      </c>
      <c r="N128" s="17"/>
      <c r="O128" s="6" t="str">
        <f t="shared" si="3"/>
        <v>&gt;£100,000&lt;£149,999</v>
      </c>
      <c r="P128" s="6">
        <v>2017</v>
      </c>
    </row>
    <row r="129" spans="1:16" ht="15.75" customHeight="1" x14ac:dyDescent="0.2">
      <c r="A129" s="14">
        <v>37</v>
      </c>
      <c r="B129" s="14" t="s">
        <v>20</v>
      </c>
      <c r="C129" s="14" t="s">
        <v>21</v>
      </c>
      <c r="D129" s="14" t="s">
        <v>2</v>
      </c>
      <c r="E129" s="14" t="s">
        <v>358</v>
      </c>
      <c r="F129" s="16">
        <v>120200</v>
      </c>
      <c r="G129" s="16"/>
      <c r="H129" s="16"/>
      <c r="I129" s="16"/>
      <c r="J129" s="16"/>
      <c r="K129" s="16">
        <v>120200</v>
      </c>
      <c r="L129" s="16">
        <v>25700</v>
      </c>
      <c r="M129" s="17">
        <f t="shared" si="0"/>
        <v>145900</v>
      </c>
      <c r="N129" s="17"/>
      <c r="O129" s="6" t="str">
        <f t="shared" si="3"/>
        <v>&gt;£100,000&lt;£149,999</v>
      </c>
      <c r="P129" s="6">
        <v>2017</v>
      </c>
    </row>
    <row r="130" spans="1:16" ht="15.75" customHeight="1" x14ac:dyDescent="0.2">
      <c r="A130" s="14">
        <v>37</v>
      </c>
      <c r="B130" s="14" t="s">
        <v>20</v>
      </c>
      <c r="C130" s="14" t="s">
        <v>21</v>
      </c>
      <c r="D130" s="14" t="s">
        <v>359</v>
      </c>
      <c r="E130" s="14" t="s">
        <v>191</v>
      </c>
      <c r="F130" s="16">
        <v>170600</v>
      </c>
      <c r="G130" s="16"/>
      <c r="H130" s="16"/>
      <c r="I130" s="16"/>
      <c r="J130" s="16"/>
      <c r="K130" s="16">
        <v>170600</v>
      </c>
      <c r="L130" s="16">
        <v>3100</v>
      </c>
      <c r="M130" s="17">
        <f t="shared" si="0"/>
        <v>173700</v>
      </c>
      <c r="N130" s="17"/>
      <c r="O130" s="6" t="str">
        <f t="shared" si="3"/>
        <v>&gt;£150,000</v>
      </c>
      <c r="P130" s="6">
        <v>2017</v>
      </c>
    </row>
    <row r="131" spans="1:16" ht="15.75" customHeight="1" x14ac:dyDescent="0.2">
      <c r="A131" s="14">
        <v>38</v>
      </c>
      <c r="B131" s="14" t="s">
        <v>360</v>
      </c>
      <c r="C131" s="14" t="s">
        <v>11</v>
      </c>
      <c r="D131" s="14" t="s">
        <v>2</v>
      </c>
      <c r="E131" s="14" t="s">
        <v>361</v>
      </c>
      <c r="F131" s="16">
        <v>87891</v>
      </c>
      <c r="G131" s="16"/>
      <c r="H131" s="16"/>
      <c r="I131" s="16"/>
      <c r="J131" s="16"/>
      <c r="K131" s="16">
        <v>87891</v>
      </c>
      <c r="L131" s="16">
        <v>13053</v>
      </c>
      <c r="M131" s="17">
        <f t="shared" si="0"/>
        <v>100944</v>
      </c>
      <c r="N131" s="17"/>
      <c r="O131" s="6" t="str">
        <f t="shared" si="3"/>
        <v>&gt;£100,000&lt;£149,999</v>
      </c>
      <c r="P131" s="6">
        <v>2017</v>
      </c>
    </row>
    <row r="132" spans="1:16" ht="15.75" customHeight="1" x14ac:dyDescent="0.2">
      <c r="A132" s="14">
        <v>38</v>
      </c>
      <c r="B132" s="14" t="s">
        <v>360</v>
      </c>
      <c r="C132" s="14" t="s">
        <v>11</v>
      </c>
      <c r="D132" s="14" t="s">
        <v>2</v>
      </c>
      <c r="E132" s="14" t="s">
        <v>362</v>
      </c>
      <c r="F132" s="16">
        <v>92447</v>
      </c>
      <c r="G132" s="16"/>
      <c r="H132" s="16"/>
      <c r="I132" s="16"/>
      <c r="J132" s="16"/>
      <c r="K132" s="16">
        <v>92447</v>
      </c>
      <c r="L132" s="16">
        <v>14271</v>
      </c>
      <c r="M132" s="17">
        <f t="shared" si="0"/>
        <v>106718</v>
      </c>
      <c r="N132" s="17"/>
      <c r="O132" s="6" t="str">
        <f t="shared" si="3"/>
        <v>&gt;£100,000&lt;£149,999</v>
      </c>
      <c r="P132" s="6">
        <v>2017</v>
      </c>
    </row>
    <row r="133" spans="1:16" ht="15.75" customHeight="1" x14ac:dyDescent="0.2">
      <c r="A133" s="14">
        <v>38</v>
      </c>
      <c r="B133" s="14" t="s">
        <v>360</v>
      </c>
      <c r="C133" s="14" t="s">
        <v>11</v>
      </c>
      <c r="D133" s="14" t="s">
        <v>2</v>
      </c>
      <c r="E133" s="14" t="s">
        <v>191</v>
      </c>
      <c r="F133" s="16">
        <v>123008</v>
      </c>
      <c r="G133" s="16"/>
      <c r="H133" s="16"/>
      <c r="I133" s="16"/>
      <c r="J133" s="16">
        <v>8759</v>
      </c>
      <c r="K133" s="16">
        <v>131767</v>
      </c>
      <c r="L133" s="16"/>
      <c r="M133" s="17">
        <f t="shared" si="0"/>
        <v>131767</v>
      </c>
      <c r="N133" s="17"/>
      <c r="O133" s="6" t="str">
        <f t="shared" si="3"/>
        <v>&gt;£100,000&lt;£149,999</v>
      </c>
      <c r="P133" s="6">
        <v>2017</v>
      </c>
    </row>
    <row r="134" spans="1:16" ht="15.75" customHeight="1" x14ac:dyDescent="0.2">
      <c r="A134" s="14">
        <v>39</v>
      </c>
      <c r="B134" s="14" t="s">
        <v>363</v>
      </c>
      <c r="C134" s="14" t="s">
        <v>11</v>
      </c>
      <c r="D134" s="14" t="s">
        <v>2</v>
      </c>
      <c r="E134" s="14" t="s">
        <v>191</v>
      </c>
      <c r="F134" s="16">
        <v>115421</v>
      </c>
      <c r="G134" s="16"/>
      <c r="H134" s="16"/>
      <c r="I134" s="16"/>
      <c r="J134" s="16"/>
      <c r="K134" s="16">
        <v>115421</v>
      </c>
      <c r="L134" s="16">
        <v>19310</v>
      </c>
      <c r="M134" s="17">
        <f t="shared" si="0"/>
        <v>134731</v>
      </c>
      <c r="N134" s="17"/>
      <c r="O134" s="6" t="str">
        <f t="shared" si="3"/>
        <v>&gt;£100,000&lt;£149,999</v>
      </c>
      <c r="P134" s="6">
        <v>2017</v>
      </c>
    </row>
    <row r="135" spans="1:16" ht="15.75" customHeight="1" x14ac:dyDescent="0.2">
      <c r="A135" s="14">
        <v>40</v>
      </c>
      <c r="B135" s="14" t="s">
        <v>22</v>
      </c>
      <c r="C135" s="14" t="s">
        <v>21</v>
      </c>
      <c r="D135" s="14" t="s">
        <v>2</v>
      </c>
      <c r="E135" s="14" t="s">
        <v>364</v>
      </c>
      <c r="F135" s="16">
        <v>83863</v>
      </c>
      <c r="G135" s="16">
        <v>1344</v>
      </c>
      <c r="H135" s="16"/>
      <c r="I135" s="16"/>
      <c r="J135" s="16">
        <v>6113</v>
      </c>
      <c r="K135" s="16">
        <v>91320</v>
      </c>
      <c r="L135" s="16">
        <v>19000</v>
      </c>
      <c r="M135" s="17">
        <f t="shared" si="0"/>
        <v>110320</v>
      </c>
      <c r="N135" s="17"/>
      <c r="O135" s="6" t="str">
        <f t="shared" si="3"/>
        <v>&gt;£100,000&lt;£149,999</v>
      </c>
      <c r="P135" s="6">
        <v>2017</v>
      </c>
    </row>
    <row r="136" spans="1:16" ht="15.75" customHeight="1" x14ac:dyDescent="0.2">
      <c r="A136" s="14">
        <v>40</v>
      </c>
      <c r="B136" s="14" t="s">
        <v>22</v>
      </c>
      <c r="C136" s="14" t="s">
        <v>21</v>
      </c>
      <c r="D136" s="14" t="s">
        <v>2</v>
      </c>
      <c r="E136" s="14" t="s">
        <v>365</v>
      </c>
      <c r="F136" s="16">
        <v>88236</v>
      </c>
      <c r="G136" s="16">
        <v>846</v>
      </c>
      <c r="H136" s="16"/>
      <c r="I136" s="16"/>
      <c r="J136" s="16">
        <v>1740</v>
      </c>
      <c r="K136" s="16">
        <v>90822</v>
      </c>
      <c r="L136" s="16">
        <v>19885</v>
      </c>
      <c r="M136" s="17">
        <f t="shared" si="0"/>
        <v>110707</v>
      </c>
      <c r="N136" s="17"/>
      <c r="O136" s="6" t="str">
        <f t="shared" si="3"/>
        <v>&gt;£100,000&lt;£149,999</v>
      </c>
      <c r="P136" s="6">
        <v>2017</v>
      </c>
    </row>
    <row r="137" spans="1:16" ht="15.75" customHeight="1" x14ac:dyDescent="0.2">
      <c r="A137" s="14">
        <v>40</v>
      </c>
      <c r="B137" s="14" t="s">
        <v>22</v>
      </c>
      <c r="C137" s="14" t="s">
        <v>21</v>
      </c>
      <c r="D137" s="14" t="s">
        <v>2</v>
      </c>
      <c r="E137" s="14" t="s">
        <v>366</v>
      </c>
      <c r="F137" s="16">
        <v>90118</v>
      </c>
      <c r="G137" s="16">
        <v>846</v>
      </c>
      <c r="H137" s="16"/>
      <c r="I137" s="16"/>
      <c r="J137" s="16">
        <v>540</v>
      </c>
      <c r="K137" s="16">
        <v>91504</v>
      </c>
      <c r="L137" s="16">
        <v>20035</v>
      </c>
      <c r="M137" s="17">
        <f t="shared" si="0"/>
        <v>111539</v>
      </c>
      <c r="N137" s="17"/>
      <c r="O137" s="6" t="str">
        <f t="shared" si="3"/>
        <v>&gt;£100,000&lt;£149,999</v>
      </c>
      <c r="P137" s="6">
        <v>2017</v>
      </c>
    </row>
    <row r="138" spans="1:16" ht="15.75" customHeight="1" x14ac:dyDescent="0.2">
      <c r="A138" s="14">
        <v>40</v>
      </c>
      <c r="B138" s="14" t="s">
        <v>22</v>
      </c>
      <c r="C138" s="14" t="s">
        <v>21</v>
      </c>
      <c r="D138" s="14" t="s">
        <v>2</v>
      </c>
      <c r="E138" s="14" t="s">
        <v>367</v>
      </c>
      <c r="F138" s="16">
        <v>19745</v>
      </c>
      <c r="G138" s="16">
        <v>186</v>
      </c>
      <c r="H138" s="16"/>
      <c r="I138" s="16">
        <v>91000</v>
      </c>
      <c r="J138" s="16"/>
      <c r="K138" s="16">
        <v>110931</v>
      </c>
      <c r="L138" s="16">
        <v>4801</v>
      </c>
      <c r="M138" s="17">
        <f t="shared" si="0"/>
        <v>115732</v>
      </c>
      <c r="N138" s="17"/>
      <c r="O138" s="6" t="str">
        <f t="shared" si="3"/>
        <v>&gt;£100,000&lt;£149,999</v>
      </c>
      <c r="P138" s="6">
        <v>2017</v>
      </c>
    </row>
    <row r="139" spans="1:16" ht="15.75" customHeight="1" x14ac:dyDescent="0.2">
      <c r="A139" s="14">
        <v>40</v>
      </c>
      <c r="B139" s="14" t="s">
        <v>22</v>
      </c>
      <c r="C139" s="14" t="s">
        <v>21</v>
      </c>
      <c r="D139" s="14" t="s">
        <v>2</v>
      </c>
      <c r="E139" s="14" t="s">
        <v>368</v>
      </c>
      <c r="F139" s="16">
        <v>94976</v>
      </c>
      <c r="G139" s="16">
        <v>846</v>
      </c>
      <c r="H139" s="16"/>
      <c r="I139" s="16"/>
      <c r="J139" s="16"/>
      <c r="K139" s="16">
        <v>95822</v>
      </c>
      <c r="L139" s="16">
        <v>20989</v>
      </c>
      <c r="M139" s="17">
        <f t="shared" si="0"/>
        <v>116811</v>
      </c>
      <c r="N139" s="17"/>
      <c r="O139" s="6" t="str">
        <f t="shared" si="3"/>
        <v>&gt;£100,000&lt;£149,999</v>
      </c>
      <c r="P139" s="6">
        <v>2017</v>
      </c>
    </row>
    <row r="140" spans="1:16" ht="15.75" customHeight="1" x14ac:dyDescent="0.2">
      <c r="A140" s="14">
        <v>40</v>
      </c>
      <c r="B140" s="14" t="s">
        <v>22</v>
      </c>
      <c r="C140" s="14" t="s">
        <v>21</v>
      </c>
      <c r="D140" s="14" t="s">
        <v>369</v>
      </c>
      <c r="E140" s="14" t="s">
        <v>370</v>
      </c>
      <c r="F140" s="16">
        <v>86706</v>
      </c>
      <c r="G140" s="16">
        <v>1607</v>
      </c>
      <c r="H140" s="16"/>
      <c r="I140" s="16"/>
      <c r="J140" s="16">
        <v>11163</v>
      </c>
      <c r="K140" s="16">
        <v>99476</v>
      </c>
      <c r="L140" s="16">
        <v>19378</v>
      </c>
      <c r="M140" s="17">
        <f t="shared" si="0"/>
        <v>118854</v>
      </c>
      <c r="N140" s="17"/>
      <c r="O140" s="6" t="str">
        <f t="shared" si="3"/>
        <v>&gt;£100,000&lt;£149,999</v>
      </c>
      <c r="P140" s="6">
        <v>2017</v>
      </c>
    </row>
    <row r="141" spans="1:16" ht="15.75" customHeight="1" x14ac:dyDescent="0.2">
      <c r="A141" s="14">
        <v>40</v>
      </c>
      <c r="B141" s="14" t="s">
        <v>22</v>
      </c>
      <c r="C141" s="14" t="s">
        <v>21</v>
      </c>
      <c r="D141" s="14" t="s">
        <v>371</v>
      </c>
      <c r="E141" s="14" t="s">
        <v>191</v>
      </c>
      <c r="F141" s="16">
        <v>124533</v>
      </c>
      <c r="G141" s="16">
        <v>846</v>
      </c>
      <c r="H141" s="16"/>
      <c r="I141" s="16"/>
      <c r="J141" s="16"/>
      <c r="K141" s="16">
        <v>125379</v>
      </c>
      <c r="L141" s="16"/>
      <c r="M141" s="17">
        <f t="shared" si="0"/>
        <v>125379</v>
      </c>
      <c r="N141" s="17"/>
      <c r="O141" s="6" t="str">
        <f t="shared" si="3"/>
        <v>&gt;£100,000&lt;£149,999</v>
      </c>
      <c r="P141" s="6">
        <v>2017</v>
      </c>
    </row>
    <row r="142" spans="1:16" ht="15.75" customHeight="1" x14ac:dyDescent="0.2">
      <c r="A142" s="14">
        <v>40</v>
      </c>
      <c r="B142" s="14" t="s">
        <v>22</v>
      </c>
      <c r="C142" s="14" t="s">
        <v>21</v>
      </c>
      <c r="D142" s="14" t="s">
        <v>372</v>
      </c>
      <c r="E142" s="14" t="s">
        <v>373</v>
      </c>
      <c r="F142" s="16">
        <v>67482</v>
      </c>
      <c r="G142" s="16">
        <v>635</v>
      </c>
      <c r="H142" s="16"/>
      <c r="I142" s="16">
        <v>42710</v>
      </c>
      <c r="J142" s="16"/>
      <c r="K142" s="16">
        <v>110827</v>
      </c>
      <c r="L142" s="16">
        <v>14914</v>
      </c>
      <c r="M142" s="17">
        <f t="shared" si="0"/>
        <v>125741</v>
      </c>
      <c r="N142" s="17"/>
      <c r="O142" s="6" t="str">
        <f t="shared" si="3"/>
        <v>&gt;£100,000&lt;£149,999</v>
      </c>
      <c r="P142" s="6">
        <v>2017</v>
      </c>
    </row>
    <row r="143" spans="1:16" ht="15.75" customHeight="1" x14ac:dyDescent="0.2">
      <c r="A143" s="14">
        <v>40</v>
      </c>
      <c r="B143" s="14" t="s">
        <v>22</v>
      </c>
      <c r="C143" s="14" t="s">
        <v>21</v>
      </c>
      <c r="D143" s="14" t="s">
        <v>374</v>
      </c>
      <c r="E143" s="14" t="s">
        <v>375</v>
      </c>
      <c r="F143" s="16">
        <v>121643</v>
      </c>
      <c r="G143" s="16">
        <v>1391</v>
      </c>
      <c r="H143" s="16"/>
      <c r="I143" s="16"/>
      <c r="J143" s="16">
        <v>4995</v>
      </c>
      <c r="K143" s="16">
        <v>128029</v>
      </c>
      <c r="L143" s="16"/>
      <c r="M143" s="17">
        <f t="shared" si="0"/>
        <v>128029</v>
      </c>
      <c r="N143" s="17"/>
      <c r="O143" s="6" t="str">
        <f t="shared" si="3"/>
        <v>&gt;£100,000&lt;£149,999</v>
      </c>
      <c r="P143" s="6">
        <v>2017</v>
      </c>
    </row>
    <row r="144" spans="1:16" ht="15.75" customHeight="1" x14ac:dyDescent="0.2">
      <c r="A144" s="14">
        <v>40</v>
      </c>
      <c r="B144" s="14" t="s">
        <v>22</v>
      </c>
      <c r="C144" s="14" t="s">
        <v>21</v>
      </c>
      <c r="D144" s="14" t="s">
        <v>376</v>
      </c>
      <c r="E144" s="14" t="s">
        <v>377</v>
      </c>
      <c r="F144" s="16">
        <v>110685</v>
      </c>
      <c r="G144" s="16">
        <v>776</v>
      </c>
      <c r="H144" s="16"/>
      <c r="I144" s="16"/>
      <c r="J144" s="16">
        <v>495</v>
      </c>
      <c r="K144" s="16">
        <v>111956</v>
      </c>
      <c r="L144" s="16">
        <v>24149</v>
      </c>
      <c r="M144" s="17">
        <f t="shared" si="0"/>
        <v>136105</v>
      </c>
      <c r="N144" s="17"/>
      <c r="O144" s="6" t="str">
        <f t="shared" si="3"/>
        <v>&gt;£100,000&lt;£149,999</v>
      </c>
      <c r="P144" s="6">
        <v>2017</v>
      </c>
    </row>
    <row r="145" spans="1:16" ht="15.75" customHeight="1" x14ac:dyDescent="0.2">
      <c r="A145" s="14">
        <v>40</v>
      </c>
      <c r="B145" s="14" t="s">
        <v>22</v>
      </c>
      <c r="C145" s="14" t="s">
        <v>21</v>
      </c>
      <c r="D145" s="14" t="s">
        <v>378</v>
      </c>
      <c r="E145" s="14" t="s">
        <v>379</v>
      </c>
      <c r="F145" s="16">
        <v>114155</v>
      </c>
      <c r="G145" s="16">
        <v>846</v>
      </c>
      <c r="H145" s="16"/>
      <c r="I145" s="16"/>
      <c r="J145" s="16"/>
      <c r="K145" s="16">
        <v>115001</v>
      </c>
      <c r="L145" s="16">
        <v>25228</v>
      </c>
      <c r="M145" s="17">
        <f t="shared" si="0"/>
        <v>140229</v>
      </c>
      <c r="N145" s="17"/>
      <c r="O145" s="6" t="str">
        <f t="shared" si="3"/>
        <v>&gt;£100,000&lt;£149,999</v>
      </c>
      <c r="P145" s="6">
        <v>2017</v>
      </c>
    </row>
    <row r="146" spans="1:16" ht="15.75" customHeight="1" x14ac:dyDescent="0.2">
      <c r="A146" s="14">
        <v>40</v>
      </c>
      <c r="B146" s="14" t="s">
        <v>22</v>
      </c>
      <c r="C146" s="14" t="s">
        <v>21</v>
      </c>
      <c r="D146" s="14" t="s">
        <v>380</v>
      </c>
      <c r="E146" s="14" t="s">
        <v>327</v>
      </c>
      <c r="F146" s="16">
        <v>115099</v>
      </c>
      <c r="G146" s="16">
        <v>846</v>
      </c>
      <c r="H146" s="16"/>
      <c r="I146" s="16"/>
      <c r="J146" s="16">
        <v>540</v>
      </c>
      <c r="K146" s="16">
        <v>116485</v>
      </c>
      <c r="L146" s="16">
        <v>26155</v>
      </c>
      <c r="M146" s="17">
        <f t="shared" si="0"/>
        <v>142640</v>
      </c>
      <c r="N146" s="17"/>
      <c r="O146" s="6" t="str">
        <f t="shared" si="3"/>
        <v>&gt;£100,000&lt;£149,999</v>
      </c>
      <c r="P146" s="6">
        <v>2017</v>
      </c>
    </row>
    <row r="147" spans="1:16" ht="15.75" customHeight="1" x14ac:dyDescent="0.2">
      <c r="A147" s="14">
        <v>41</v>
      </c>
      <c r="B147" s="14" t="s">
        <v>381</v>
      </c>
      <c r="C147" s="14" t="s">
        <v>5</v>
      </c>
      <c r="D147" s="14" t="s">
        <v>382</v>
      </c>
      <c r="E147" s="14" t="s">
        <v>320</v>
      </c>
      <c r="F147" s="16">
        <v>85697</v>
      </c>
      <c r="G147" s="16"/>
      <c r="H147" s="16"/>
      <c r="I147" s="16"/>
      <c r="J147" s="16"/>
      <c r="K147" s="16">
        <v>85697</v>
      </c>
      <c r="L147" s="16">
        <v>16539</v>
      </c>
      <c r="M147" s="17">
        <f t="shared" si="0"/>
        <v>102236</v>
      </c>
      <c r="N147" s="17"/>
      <c r="O147" s="6" t="str">
        <f t="shared" si="3"/>
        <v>&gt;£100,000&lt;£149,999</v>
      </c>
      <c r="P147" s="6">
        <v>2017</v>
      </c>
    </row>
    <row r="148" spans="1:16" ht="15.75" customHeight="1" x14ac:dyDescent="0.2">
      <c r="A148" s="14">
        <v>41</v>
      </c>
      <c r="B148" s="14" t="s">
        <v>381</v>
      </c>
      <c r="C148" s="14" t="s">
        <v>5</v>
      </c>
      <c r="D148" s="14" t="s">
        <v>383</v>
      </c>
      <c r="E148" s="14" t="s">
        <v>384</v>
      </c>
      <c r="F148" s="16">
        <v>105848</v>
      </c>
      <c r="G148" s="16"/>
      <c r="H148" s="16"/>
      <c r="I148" s="16"/>
      <c r="J148" s="16"/>
      <c r="K148" s="16">
        <v>105848</v>
      </c>
      <c r="L148" s="16">
        <v>20429</v>
      </c>
      <c r="M148" s="17">
        <f t="shared" si="0"/>
        <v>126277</v>
      </c>
      <c r="N148" s="17"/>
      <c r="O148" s="6" t="str">
        <f t="shared" si="3"/>
        <v>&gt;£100,000&lt;£149,999</v>
      </c>
      <c r="P148" s="6">
        <v>2017</v>
      </c>
    </row>
    <row r="149" spans="1:16" ht="15.75" customHeight="1" x14ac:dyDescent="0.2">
      <c r="A149" s="14">
        <v>41</v>
      </c>
      <c r="B149" s="14" t="s">
        <v>381</v>
      </c>
      <c r="C149" s="14" t="s">
        <v>5</v>
      </c>
      <c r="D149" s="14" t="s">
        <v>385</v>
      </c>
      <c r="E149" s="14" t="s">
        <v>386</v>
      </c>
      <c r="F149" s="16">
        <v>105848</v>
      </c>
      <c r="G149" s="16"/>
      <c r="H149" s="16"/>
      <c r="I149" s="16"/>
      <c r="J149" s="16"/>
      <c r="K149" s="16">
        <v>105848</v>
      </c>
      <c r="L149" s="16">
        <v>20429</v>
      </c>
      <c r="M149" s="17">
        <f t="shared" si="0"/>
        <v>126277</v>
      </c>
      <c r="N149" s="17"/>
      <c r="O149" s="6" t="str">
        <f t="shared" si="3"/>
        <v>&gt;£100,000&lt;£149,999</v>
      </c>
      <c r="P149" s="6">
        <v>2017</v>
      </c>
    </row>
    <row r="150" spans="1:16" ht="15.75" customHeight="1" x14ac:dyDescent="0.2">
      <c r="A150" s="14">
        <v>41</v>
      </c>
      <c r="B150" s="14" t="s">
        <v>381</v>
      </c>
      <c r="C150" s="14" t="s">
        <v>5</v>
      </c>
      <c r="D150" s="14" t="s">
        <v>387</v>
      </c>
      <c r="E150" s="14" t="s">
        <v>388</v>
      </c>
      <c r="F150" s="16">
        <v>105848</v>
      </c>
      <c r="G150" s="16"/>
      <c r="H150" s="16"/>
      <c r="I150" s="16"/>
      <c r="J150" s="16"/>
      <c r="K150" s="16">
        <v>105848</v>
      </c>
      <c r="L150" s="16">
        <v>20429</v>
      </c>
      <c r="M150" s="17">
        <f t="shared" si="0"/>
        <v>126277</v>
      </c>
      <c r="N150" s="17"/>
      <c r="O150" s="6" t="str">
        <f t="shared" si="3"/>
        <v>&gt;£100,000&lt;£149,999</v>
      </c>
      <c r="P150" s="6">
        <v>2017</v>
      </c>
    </row>
    <row r="151" spans="1:16" ht="15.75" customHeight="1" x14ac:dyDescent="0.2">
      <c r="A151" s="14">
        <v>41</v>
      </c>
      <c r="B151" s="14" t="s">
        <v>381</v>
      </c>
      <c r="C151" s="14" t="s">
        <v>5</v>
      </c>
      <c r="D151" s="14" t="s">
        <v>389</v>
      </c>
      <c r="E151" s="14" t="s">
        <v>390</v>
      </c>
      <c r="F151" s="16">
        <v>105848</v>
      </c>
      <c r="G151" s="16"/>
      <c r="H151" s="16"/>
      <c r="I151" s="16"/>
      <c r="J151" s="16"/>
      <c r="K151" s="16">
        <v>105848</v>
      </c>
      <c r="L151" s="16">
        <v>20429</v>
      </c>
      <c r="M151" s="17">
        <f t="shared" si="0"/>
        <v>126277</v>
      </c>
      <c r="N151" s="17"/>
      <c r="O151" s="6" t="str">
        <f t="shared" si="3"/>
        <v>&gt;£100,000&lt;£149,999</v>
      </c>
      <c r="P151" s="6">
        <v>2017</v>
      </c>
    </row>
    <row r="152" spans="1:16" ht="15.75" customHeight="1" x14ac:dyDescent="0.2">
      <c r="A152" s="14">
        <v>41</v>
      </c>
      <c r="B152" s="14" t="s">
        <v>381</v>
      </c>
      <c r="C152" s="14" t="s">
        <v>5</v>
      </c>
      <c r="D152" s="14" t="s">
        <v>391</v>
      </c>
      <c r="E152" s="14" t="s">
        <v>191</v>
      </c>
      <c r="F152" s="16">
        <v>132389</v>
      </c>
      <c r="G152" s="16"/>
      <c r="H152" s="16"/>
      <c r="I152" s="16"/>
      <c r="J152" s="16"/>
      <c r="K152" s="16">
        <v>132389</v>
      </c>
      <c r="L152" s="16">
        <v>25551</v>
      </c>
      <c r="M152" s="17">
        <f t="shared" si="0"/>
        <v>157940</v>
      </c>
      <c r="N152" s="17"/>
      <c r="O152" s="6" t="str">
        <f t="shared" si="3"/>
        <v>&gt;£150,000</v>
      </c>
      <c r="P152" s="6">
        <v>2017</v>
      </c>
    </row>
    <row r="153" spans="1:16" ht="15.75" customHeight="1" x14ac:dyDescent="0.2">
      <c r="A153" s="14">
        <v>42</v>
      </c>
      <c r="B153" s="14" t="s">
        <v>392</v>
      </c>
      <c r="C153" s="14" t="s">
        <v>33</v>
      </c>
      <c r="D153" s="14" t="s">
        <v>2</v>
      </c>
      <c r="E153" s="14" t="s">
        <v>393</v>
      </c>
      <c r="F153" s="16">
        <v>112000</v>
      </c>
      <c r="G153" s="16"/>
      <c r="H153" s="16"/>
      <c r="I153" s="16"/>
      <c r="J153" s="16"/>
      <c r="K153" s="16">
        <v>112000</v>
      </c>
      <c r="L153" s="16">
        <v>15000</v>
      </c>
      <c r="M153" s="17">
        <f t="shared" si="0"/>
        <v>127000</v>
      </c>
      <c r="N153" s="17"/>
      <c r="O153" s="6" t="str">
        <f t="shared" si="3"/>
        <v>&gt;£100,000&lt;£149,999</v>
      </c>
      <c r="P153" s="6">
        <v>2017</v>
      </c>
    </row>
    <row r="154" spans="1:16" ht="15.75" customHeight="1" x14ac:dyDescent="0.2">
      <c r="A154" s="14">
        <v>42</v>
      </c>
      <c r="B154" s="14" t="s">
        <v>392</v>
      </c>
      <c r="C154" s="14" t="s">
        <v>33</v>
      </c>
      <c r="D154" s="14" t="s">
        <v>2</v>
      </c>
      <c r="E154" s="14" t="s">
        <v>191</v>
      </c>
      <c r="F154" s="16">
        <v>140000</v>
      </c>
      <c r="G154" s="16"/>
      <c r="H154" s="16"/>
      <c r="I154" s="16"/>
      <c r="J154" s="16"/>
      <c r="K154" s="16">
        <v>140000</v>
      </c>
      <c r="L154" s="16">
        <v>19000</v>
      </c>
      <c r="M154" s="17">
        <f t="shared" si="0"/>
        <v>159000</v>
      </c>
      <c r="N154" s="17"/>
      <c r="O154" s="6" t="str">
        <f t="shared" si="3"/>
        <v>&gt;£150,000</v>
      </c>
      <c r="P154" s="6">
        <v>2017</v>
      </c>
    </row>
    <row r="155" spans="1:16" ht="15.75" customHeight="1" x14ac:dyDescent="0.2">
      <c r="A155" s="14">
        <v>43</v>
      </c>
      <c r="B155" s="14" t="s">
        <v>394</v>
      </c>
      <c r="C155" s="14" t="s">
        <v>33</v>
      </c>
      <c r="D155" s="14" t="s">
        <v>2</v>
      </c>
      <c r="E155" s="14" t="s">
        <v>395</v>
      </c>
      <c r="F155" s="16">
        <v>93927</v>
      </c>
      <c r="G155" s="16">
        <v>319</v>
      </c>
      <c r="H155" s="16"/>
      <c r="I155" s="16"/>
      <c r="J155" s="16">
        <v>225</v>
      </c>
      <c r="K155" s="16">
        <v>94471</v>
      </c>
      <c r="L155" s="16">
        <v>12868</v>
      </c>
      <c r="M155" s="17">
        <f t="shared" si="0"/>
        <v>107339</v>
      </c>
      <c r="N155" s="17"/>
      <c r="O155" s="6" t="str">
        <f t="shared" si="3"/>
        <v>&gt;£100,000&lt;£149,999</v>
      </c>
      <c r="P155" s="6">
        <v>2017</v>
      </c>
    </row>
    <row r="156" spans="1:16" ht="15.75" customHeight="1" x14ac:dyDescent="0.2">
      <c r="A156" s="14">
        <v>43</v>
      </c>
      <c r="B156" s="14" t="s">
        <v>394</v>
      </c>
      <c r="C156" s="14" t="s">
        <v>33</v>
      </c>
      <c r="D156" s="14" t="s">
        <v>2</v>
      </c>
      <c r="E156" s="14" t="s">
        <v>396</v>
      </c>
      <c r="F156" s="16">
        <v>109090</v>
      </c>
      <c r="G156" s="16">
        <v>991</v>
      </c>
      <c r="H156" s="16"/>
      <c r="I156" s="16"/>
      <c r="J156" s="16">
        <v>526</v>
      </c>
      <c r="K156" s="16">
        <v>110607</v>
      </c>
      <c r="L156" s="16"/>
      <c r="M156" s="17">
        <f t="shared" si="0"/>
        <v>110607</v>
      </c>
      <c r="N156" s="17"/>
      <c r="O156" s="6" t="str">
        <f t="shared" si="3"/>
        <v>&gt;£100,000&lt;£149,999</v>
      </c>
      <c r="P156" s="6">
        <v>2017</v>
      </c>
    </row>
    <row r="157" spans="1:16" ht="15.75" customHeight="1" x14ac:dyDescent="0.2">
      <c r="A157" s="14">
        <v>43</v>
      </c>
      <c r="B157" s="14" t="s">
        <v>394</v>
      </c>
      <c r="C157" s="14" t="s">
        <v>33</v>
      </c>
      <c r="D157" s="14" t="s">
        <v>2</v>
      </c>
      <c r="E157" s="14" t="s">
        <v>397</v>
      </c>
      <c r="F157" s="16">
        <v>96188</v>
      </c>
      <c r="G157" s="16">
        <v>1388</v>
      </c>
      <c r="H157" s="16"/>
      <c r="I157" s="16"/>
      <c r="J157" s="16">
        <v>677</v>
      </c>
      <c r="K157" s="16">
        <v>98253</v>
      </c>
      <c r="L157" s="16">
        <v>13178</v>
      </c>
      <c r="M157" s="17">
        <f t="shared" si="0"/>
        <v>111431</v>
      </c>
      <c r="N157" s="17"/>
      <c r="O157" s="6" t="str">
        <f t="shared" si="3"/>
        <v>&gt;£100,000&lt;£149,999</v>
      </c>
      <c r="P157" s="6">
        <v>2017</v>
      </c>
    </row>
    <row r="158" spans="1:16" ht="15.75" customHeight="1" x14ac:dyDescent="0.2">
      <c r="A158" s="14">
        <v>43</v>
      </c>
      <c r="B158" s="14" t="s">
        <v>394</v>
      </c>
      <c r="C158" s="14" t="s">
        <v>33</v>
      </c>
      <c r="D158" s="14" t="s">
        <v>2</v>
      </c>
      <c r="E158" s="14" t="s">
        <v>398</v>
      </c>
      <c r="F158" s="16">
        <v>118022</v>
      </c>
      <c r="G158" s="16">
        <v>810</v>
      </c>
      <c r="H158" s="16"/>
      <c r="I158" s="16"/>
      <c r="J158" s="16">
        <v>715</v>
      </c>
      <c r="K158" s="16">
        <v>119547</v>
      </c>
      <c r="L158" s="16">
        <v>1348</v>
      </c>
      <c r="M158" s="17">
        <f t="shared" si="0"/>
        <v>120895</v>
      </c>
      <c r="N158" s="17"/>
      <c r="O158" s="6" t="str">
        <f t="shared" si="3"/>
        <v>&gt;£100,000&lt;£149,999</v>
      </c>
      <c r="P158" s="6">
        <v>2017</v>
      </c>
    </row>
    <row r="159" spans="1:16" ht="15.75" customHeight="1" x14ac:dyDescent="0.2">
      <c r="A159" s="14">
        <v>43</v>
      </c>
      <c r="B159" s="14" t="s">
        <v>394</v>
      </c>
      <c r="C159" s="14" t="s">
        <v>33</v>
      </c>
      <c r="D159" s="14" t="s">
        <v>399</v>
      </c>
      <c r="E159" s="14" t="s">
        <v>191</v>
      </c>
      <c r="F159" s="16">
        <v>167926</v>
      </c>
      <c r="G159" s="16">
        <v>1705</v>
      </c>
      <c r="H159" s="16"/>
      <c r="I159" s="16"/>
      <c r="J159" s="16">
        <v>22204</v>
      </c>
      <c r="K159" s="16">
        <v>191835</v>
      </c>
      <c r="L159" s="16">
        <v>5480</v>
      </c>
      <c r="M159" s="17">
        <f t="shared" si="0"/>
        <v>197315</v>
      </c>
      <c r="N159" s="17"/>
      <c r="O159" s="6" t="str">
        <f t="shared" si="3"/>
        <v>&gt;£150,000</v>
      </c>
      <c r="P159" s="6">
        <v>2017</v>
      </c>
    </row>
    <row r="160" spans="1:16" ht="15.75" customHeight="1" x14ac:dyDescent="0.2">
      <c r="A160" s="14">
        <v>44</v>
      </c>
      <c r="B160" s="14" t="s">
        <v>24</v>
      </c>
      <c r="C160" s="14" t="s">
        <v>5</v>
      </c>
      <c r="D160" s="14" t="s">
        <v>400</v>
      </c>
      <c r="E160" s="14" t="s">
        <v>401</v>
      </c>
      <c r="F160" s="16">
        <v>88067</v>
      </c>
      <c r="G160" s="16"/>
      <c r="H160" s="16"/>
      <c r="I160" s="16"/>
      <c r="J160" s="16"/>
      <c r="K160" s="16">
        <v>88067</v>
      </c>
      <c r="L160" s="16">
        <v>16805</v>
      </c>
      <c r="M160" s="17">
        <f t="shared" si="0"/>
        <v>104872</v>
      </c>
      <c r="N160" s="17"/>
      <c r="O160" s="6" t="str">
        <f t="shared" si="3"/>
        <v>&gt;£100,000&lt;£149,999</v>
      </c>
      <c r="P160" s="6">
        <v>2017</v>
      </c>
    </row>
    <row r="161" spans="1:16" ht="15.75" customHeight="1" x14ac:dyDescent="0.2">
      <c r="A161" s="14">
        <v>44</v>
      </c>
      <c r="B161" s="14" t="s">
        <v>24</v>
      </c>
      <c r="C161" s="14" t="s">
        <v>5</v>
      </c>
      <c r="D161" s="14" t="s">
        <v>402</v>
      </c>
      <c r="E161" s="14" t="s">
        <v>403</v>
      </c>
      <c r="F161" s="16">
        <v>88067</v>
      </c>
      <c r="G161" s="16"/>
      <c r="H161" s="16"/>
      <c r="I161" s="16"/>
      <c r="J161" s="16"/>
      <c r="K161" s="16">
        <v>88067</v>
      </c>
      <c r="L161" s="16">
        <v>17437</v>
      </c>
      <c r="M161" s="17">
        <f t="shared" si="0"/>
        <v>105504</v>
      </c>
      <c r="N161" s="17"/>
      <c r="O161" s="6" t="str">
        <f t="shared" si="3"/>
        <v>&gt;£100,000&lt;£149,999</v>
      </c>
      <c r="P161" s="6">
        <v>2017</v>
      </c>
    </row>
    <row r="162" spans="1:16" ht="15.75" customHeight="1" x14ac:dyDescent="0.2">
      <c r="A162" s="14">
        <v>44</v>
      </c>
      <c r="B162" s="14" t="s">
        <v>24</v>
      </c>
      <c r="C162" s="14" t="s">
        <v>5</v>
      </c>
      <c r="D162" s="14" t="s">
        <v>404</v>
      </c>
      <c r="E162" s="14" t="s">
        <v>405</v>
      </c>
      <c r="F162" s="16">
        <v>88067</v>
      </c>
      <c r="G162" s="16"/>
      <c r="H162" s="16"/>
      <c r="I162" s="16"/>
      <c r="J162" s="16"/>
      <c r="K162" s="16">
        <v>88067</v>
      </c>
      <c r="L162" s="16">
        <v>17437</v>
      </c>
      <c r="M162" s="17">
        <f t="shared" si="0"/>
        <v>105504</v>
      </c>
      <c r="N162" s="17"/>
      <c r="O162" s="6" t="str">
        <f t="shared" si="3"/>
        <v>&gt;£100,000&lt;£149,999</v>
      </c>
      <c r="P162" s="6">
        <v>2017</v>
      </c>
    </row>
    <row r="163" spans="1:16" ht="15.75" customHeight="1" x14ac:dyDescent="0.2">
      <c r="A163" s="14">
        <v>44</v>
      </c>
      <c r="B163" s="14" t="s">
        <v>24</v>
      </c>
      <c r="C163" s="14" t="s">
        <v>5</v>
      </c>
      <c r="D163" s="14" t="s">
        <v>406</v>
      </c>
      <c r="E163" s="14" t="s">
        <v>191</v>
      </c>
      <c r="F163" s="16">
        <v>103520</v>
      </c>
      <c r="G163" s="16">
        <v>121</v>
      </c>
      <c r="H163" s="16"/>
      <c r="I163" s="16"/>
      <c r="J163" s="16">
        <v>6375</v>
      </c>
      <c r="K163" s="16">
        <v>110016</v>
      </c>
      <c r="L163" s="16">
        <v>21264</v>
      </c>
      <c r="M163" s="17">
        <f t="shared" si="0"/>
        <v>131280</v>
      </c>
      <c r="N163" s="17"/>
      <c r="O163" s="6" t="str">
        <f t="shared" si="3"/>
        <v>&gt;£100,000&lt;£149,999</v>
      </c>
      <c r="P163" s="6">
        <v>2017</v>
      </c>
    </row>
    <row r="164" spans="1:16" ht="15.75" customHeight="1" x14ac:dyDescent="0.2">
      <c r="A164" s="14">
        <v>45</v>
      </c>
      <c r="B164" s="14" t="s">
        <v>407</v>
      </c>
      <c r="C164" s="14" t="s">
        <v>21</v>
      </c>
      <c r="D164" s="14" t="s">
        <v>2</v>
      </c>
      <c r="E164" s="14" t="s">
        <v>408</v>
      </c>
      <c r="F164" s="16">
        <v>91000</v>
      </c>
      <c r="G164" s="16"/>
      <c r="H164" s="16"/>
      <c r="I164" s="16"/>
      <c r="J164" s="16"/>
      <c r="K164" s="16">
        <v>91000</v>
      </c>
      <c r="L164" s="16">
        <v>11000</v>
      </c>
      <c r="M164" s="17">
        <f t="shared" si="0"/>
        <v>102000</v>
      </c>
      <c r="N164" s="17"/>
      <c r="O164" s="6" t="str">
        <f t="shared" si="3"/>
        <v>&gt;£100,000&lt;£149,999</v>
      </c>
      <c r="P164" s="6">
        <v>2017</v>
      </c>
    </row>
    <row r="165" spans="1:16" ht="15.75" customHeight="1" x14ac:dyDescent="0.2">
      <c r="A165" s="14">
        <v>45</v>
      </c>
      <c r="B165" s="14" t="s">
        <v>407</v>
      </c>
      <c r="C165" s="14" t="s">
        <v>21</v>
      </c>
      <c r="D165" s="14" t="s">
        <v>2</v>
      </c>
      <c r="E165" s="14" t="s">
        <v>409</v>
      </c>
      <c r="F165" s="16">
        <v>91000</v>
      </c>
      <c r="G165" s="16"/>
      <c r="H165" s="16"/>
      <c r="I165" s="16"/>
      <c r="J165" s="16"/>
      <c r="K165" s="16">
        <v>91000</v>
      </c>
      <c r="L165" s="16">
        <v>11000</v>
      </c>
      <c r="M165" s="17">
        <f t="shared" si="0"/>
        <v>102000</v>
      </c>
      <c r="N165" s="17"/>
      <c r="O165" s="6" t="str">
        <f t="shared" si="3"/>
        <v>&gt;£100,000&lt;£149,999</v>
      </c>
      <c r="P165" s="6">
        <v>2017</v>
      </c>
    </row>
    <row r="166" spans="1:16" ht="15.75" customHeight="1" x14ac:dyDescent="0.2">
      <c r="A166" s="14">
        <v>45</v>
      </c>
      <c r="B166" s="14" t="s">
        <v>407</v>
      </c>
      <c r="C166" s="14" t="s">
        <v>21</v>
      </c>
      <c r="D166" s="14" t="s">
        <v>2</v>
      </c>
      <c r="E166" s="14" t="s">
        <v>410</v>
      </c>
      <c r="F166" s="16">
        <v>93000</v>
      </c>
      <c r="G166" s="16"/>
      <c r="H166" s="16"/>
      <c r="I166" s="16"/>
      <c r="J166" s="16"/>
      <c r="K166" s="16">
        <v>93000</v>
      </c>
      <c r="L166" s="16">
        <v>11000</v>
      </c>
      <c r="M166" s="17">
        <f t="shared" si="0"/>
        <v>104000</v>
      </c>
      <c r="N166" s="17"/>
      <c r="O166" s="6" t="str">
        <f t="shared" si="3"/>
        <v>&gt;£100,000&lt;£149,999</v>
      </c>
      <c r="P166" s="6">
        <v>2017</v>
      </c>
    </row>
    <row r="167" spans="1:16" ht="15.75" customHeight="1" x14ac:dyDescent="0.2">
      <c r="A167" s="14">
        <v>45</v>
      </c>
      <c r="B167" s="14" t="s">
        <v>407</v>
      </c>
      <c r="C167" s="14" t="s">
        <v>21</v>
      </c>
      <c r="D167" s="14" t="s">
        <v>2</v>
      </c>
      <c r="E167" s="14" t="s">
        <v>411</v>
      </c>
      <c r="F167" s="16">
        <v>93000</v>
      </c>
      <c r="G167" s="16"/>
      <c r="H167" s="16"/>
      <c r="I167" s="16"/>
      <c r="J167" s="16"/>
      <c r="K167" s="16">
        <v>93000</v>
      </c>
      <c r="L167" s="16">
        <v>11000</v>
      </c>
      <c r="M167" s="17">
        <f t="shared" si="0"/>
        <v>104000</v>
      </c>
      <c r="N167" s="17"/>
      <c r="O167" s="6" t="str">
        <f t="shared" si="3"/>
        <v>&gt;£100,000&lt;£149,999</v>
      </c>
      <c r="P167" s="6">
        <v>2017</v>
      </c>
    </row>
    <row r="168" spans="1:16" ht="15.75" customHeight="1" x14ac:dyDescent="0.2">
      <c r="A168" s="14">
        <v>45</v>
      </c>
      <c r="B168" s="14" t="s">
        <v>407</v>
      </c>
      <c r="C168" s="14" t="s">
        <v>21</v>
      </c>
      <c r="D168" s="14" t="s">
        <v>2</v>
      </c>
      <c r="E168" s="14" t="s">
        <v>412</v>
      </c>
      <c r="F168" s="16">
        <v>89000</v>
      </c>
      <c r="G168" s="16"/>
      <c r="H168" s="16"/>
      <c r="I168" s="16"/>
      <c r="J168" s="16">
        <v>4000</v>
      </c>
      <c r="K168" s="16">
        <v>93000</v>
      </c>
      <c r="L168" s="16">
        <v>11000</v>
      </c>
      <c r="M168" s="17">
        <f t="shared" si="0"/>
        <v>104000</v>
      </c>
      <c r="N168" s="17"/>
      <c r="O168" s="6" t="str">
        <f t="shared" si="3"/>
        <v>&gt;£100,000&lt;£149,999</v>
      </c>
      <c r="P168" s="6">
        <v>2017</v>
      </c>
    </row>
    <row r="169" spans="1:16" ht="15.75" customHeight="1" x14ac:dyDescent="0.2">
      <c r="A169" s="14">
        <v>45</v>
      </c>
      <c r="B169" s="14" t="s">
        <v>407</v>
      </c>
      <c r="C169" s="14" t="s">
        <v>21</v>
      </c>
      <c r="D169" s="14" t="s">
        <v>2</v>
      </c>
      <c r="E169" s="14" t="s">
        <v>413</v>
      </c>
      <c r="F169" s="16">
        <v>91000</v>
      </c>
      <c r="G169" s="16"/>
      <c r="H169" s="16"/>
      <c r="I169" s="16"/>
      <c r="J169" s="16">
        <v>4000</v>
      </c>
      <c r="K169" s="16">
        <v>95000</v>
      </c>
      <c r="L169" s="16">
        <v>11000</v>
      </c>
      <c r="M169" s="17">
        <f t="shared" si="0"/>
        <v>106000</v>
      </c>
      <c r="N169" s="17"/>
      <c r="O169" s="6" t="str">
        <f t="shared" si="3"/>
        <v>&gt;£100,000&lt;£149,999</v>
      </c>
      <c r="P169" s="6">
        <v>2017</v>
      </c>
    </row>
    <row r="170" spans="1:16" ht="15.75" customHeight="1" x14ac:dyDescent="0.2">
      <c r="A170" s="14">
        <v>45</v>
      </c>
      <c r="B170" s="14" t="s">
        <v>407</v>
      </c>
      <c r="C170" s="14" t="s">
        <v>21</v>
      </c>
      <c r="D170" s="14" t="s">
        <v>2</v>
      </c>
      <c r="E170" s="14" t="s">
        <v>414</v>
      </c>
      <c r="F170" s="16">
        <v>110000</v>
      </c>
      <c r="G170" s="16"/>
      <c r="H170" s="16"/>
      <c r="I170" s="16"/>
      <c r="J170" s="16"/>
      <c r="K170" s="16">
        <v>110000</v>
      </c>
      <c r="L170" s="16">
        <v>14000</v>
      </c>
      <c r="M170" s="17">
        <f t="shared" si="0"/>
        <v>124000</v>
      </c>
      <c r="N170" s="17"/>
      <c r="O170" s="6" t="str">
        <f t="shared" si="3"/>
        <v>&gt;£100,000&lt;£149,999</v>
      </c>
      <c r="P170" s="6">
        <v>2017</v>
      </c>
    </row>
    <row r="171" spans="1:16" ht="15.75" customHeight="1" x14ac:dyDescent="0.2">
      <c r="A171" s="14">
        <v>45</v>
      </c>
      <c r="B171" s="14" t="s">
        <v>407</v>
      </c>
      <c r="C171" s="14" t="s">
        <v>21</v>
      </c>
      <c r="D171" s="14" t="s">
        <v>2</v>
      </c>
      <c r="E171" s="14" t="s">
        <v>327</v>
      </c>
      <c r="F171" s="16">
        <v>111000</v>
      </c>
      <c r="G171" s="16"/>
      <c r="H171" s="16"/>
      <c r="I171" s="16"/>
      <c r="J171" s="16"/>
      <c r="K171" s="16">
        <v>111000</v>
      </c>
      <c r="L171" s="16">
        <v>16000</v>
      </c>
      <c r="M171" s="17">
        <f t="shared" si="0"/>
        <v>127000</v>
      </c>
      <c r="N171" s="17"/>
      <c r="O171" s="6" t="str">
        <f t="shared" si="3"/>
        <v>&gt;£100,000&lt;£149,999</v>
      </c>
      <c r="P171" s="6">
        <v>2017</v>
      </c>
    </row>
    <row r="172" spans="1:16" ht="15.75" customHeight="1" x14ac:dyDescent="0.2">
      <c r="A172" s="14">
        <v>45</v>
      </c>
      <c r="B172" s="14" t="s">
        <v>407</v>
      </c>
      <c r="C172" s="14" t="s">
        <v>21</v>
      </c>
      <c r="D172" s="14" t="s">
        <v>2</v>
      </c>
      <c r="E172" s="14" t="s">
        <v>273</v>
      </c>
      <c r="F172" s="16">
        <v>125000</v>
      </c>
      <c r="G172" s="16"/>
      <c r="H172" s="16"/>
      <c r="I172" s="16"/>
      <c r="J172" s="16"/>
      <c r="K172" s="16">
        <v>125000</v>
      </c>
      <c r="L172" s="16">
        <v>15000</v>
      </c>
      <c r="M172" s="17">
        <f t="shared" si="0"/>
        <v>140000</v>
      </c>
      <c r="N172" s="17"/>
      <c r="O172" s="6" t="str">
        <f t="shared" si="3"/>
        <v>&gt;£100,000&lt;£149,999</v>
      </c>
      <c r="P172" s="6">
        <v>2017</v>
      </c>
    </row>
    <row r="173" spans="1:16" ht="15.75" customHeight="1" x14ac:dyDescent="0.2">
      <c r="A173" s="14">
        <v>45</v>
      </c>
      <c r="B173" s="14" t="s">
        <v>407</v>
      </c>
      <c r="C173" s="14" t="s">
        <v>21</v>
      </c>
      <c r="D173" s="14" t="s">
        <v>415</v>
      </c>
      <c r="E173" s="14" t="s">
        <v>416</v>
      </c>
      <c r="F173" s="16">
        <v>135000</v>
      </c>
      <c r="G173" s="16"/>
      <c r="H173" s="16"/>
      <c r="I173" s="16"/>
      <c r="J173" s="16"/>
      <c r="K173" s="16">
        <v>135000</v>
      </c>
      <c r="L173" s="16">
        <v>16000</v>
      </c>
      <c r="M173" s="17">
        <f t="shared" si="0"/>
        <v>151000</v>
      </c>
      <c r="N173" s="17"/>
      <c r="O173" s="6" t="str">
        <f t="shared" si="3"/>
        <v>&gt;£150,000</v>
      </c>
      <c r="P173" s="6">
        <v>2017</v>
      </c>
    </row>
    <row r="174" spans="1:16" ht="15.75" customHeight="1" x14ac:dyDescent="0.2">
      <c r="A174" s="14">
        <v>45</v>
      </c>
      <c r="B174" s="14" t="s">
        <v>407</v>
      </c>
      <c r="C174" s="14" t="s">
        <v>21</v>
      </c>
      <c r="D174" s="14" t="s">
        <v>417</v>
      </c>
      <c r="E174" s="14" t="s">
        <v>418</v>
      </c>
      <c r="F174" s="16">
        <v>163000</v>
      </c>
      <c r="G174" s="16"/>
      <c r="H174" s="16"/>
      <c r="I174" s="16"/>
      <c r="J174" s="16"/>
      <c r="K174" s="16">
        <v>163000</v>
      </c>
      <c r="L174" s="16">
        <v>19000</v>
      </c>
      <c r="M174" s="17">
        <f t="shared" si="0"/>
        <v>182000</v>
      </c>
      <c r="N174" s="17"/>
      <c r="O174" s="6" t="str">
        <f t="shared" si="3"/>
        <v>&gt;£150,000</v>
      </c>
      <c r="P174" s="6">
        <v>2017</v>
      </c>
    </row>
    <row r="175" spans="1:16" ht="15.75" customHeight="1" x14ac:dyDescent="0.2">
      <c r="A175" s="14">
        <v>46</v>
      </c>
      <c r="B175" s="14" t="s">
        <v>419</v>
      </c>
      <c r="C175" s="14" t="s">
        <v>11</v>
      </c>
      <c r="D175" s="14" t="s">
        <v>420</v>
      </c>
      <c r="E175" s="14" t="s">
        <v>421</v>
      </c>
      <c r="F175" s="16">
        <v>83000</v>
      </c>
      <c r="G175" s="16"/>
      <c r="H175" s="16"/>
      <c r="I175" s="16"/>
      <c r="J175" s="16">
        <v>6000</v>
      </c>
      <c r="K175" s="16">
        <v>89000</v>
      </c>
      <c r="L175" s="16">
        <v>13000</v>
      </c>
      <c r="M175" s="17">
        <f t="shared" si="0"/>
        <v>102000</v>
      </c>
      <c r="N175" s="17"/>
      <c r="O175" s="6" t="str">
        <f t="shared" si="3"/>
        <v>&gt;£100,000&lt;£149,999</v>
      </c>
      <c r="P175" s="6">
        <v>2017</v>
      </c>
    </row>
    <row r="176" spans="1:16" ht="15.75" customHeight="1" x14ac:dyDescent="0.2">
      <c r="A176" s="14">
        <v>46</v>
      </c>
      <c r="B176" s="14" t="s">
        <v>419</v>
      </c>
      <c r="C176" s="14" t="s">
        <v>11</v>
      </c>
      <c r="D176" s="14" t="s">
        <v>420</v>
      </c>
      <c r="E176" s="14" t="s">
        <v>422</v>
      </c>
      <c r="F176" s="16">
        <v>86000</v>
      </c>
      <c r="G176" s="16"/>
      <c r="H176" s="16"/>
      <c r="I176" s="16"/>
      <c r="J176" s="16">
        <v>6000</v>
      </c>
      <c r="K176" s="16">
        <v>92000</v>
      </c>
      <c r="L176" s="16">
        <v>13000</v>
      </c>
      <c r="M176" s="17">
        <f t="shared" si="0"/>
        <v>105000</v>
      </c>
      <c r="N176" s="17"/>
      <c r="O176" s="6" t="str">
        <f t="shared" si="3"/>
        <v>&gt;£100,000&lt;£149,999</v>
      </c>
      <c r="P176" s="6">
        <v>2017</v>
      </c>
    </row>
    <row r="177" spans="1:16" ht="15.75" customHeight="1" x14ac:dyDescent="0.2">
      <c r="A177" s="14">
        <v>46</v>
      </c>
      <c r="B177" s="14" t="s">
        <v>419</v>
      </c>
      <c r="C177" s="14" t="s">
        <v>11</v>
      </c>
      <c r="D177" s="14" t="s">
        <v>2</v>
      </c>
      <c r="E177" s="14" t="s">
        <v>191</v>
      </c>
      <c r="F177" s="16">
        <v>116000</v>
      </c>
      <c r="G177" s="16">
        <v>2000</v>
      </c>
      <c r="H177" s="16">
        <v>12000</v>
      </c>
      <c r="I177" s="16"/>
      <c r="J177" s="16"/>
      <c r="K177" s="16">
        <v>130000</v>
      </c>
      <c r="L177" s="16">
        <v>18000</v>
      </c>
      <c r="M177" s="17">
        <f t="shared" si="0"/>
        <v>148000</v>
      </c>
      <c r="N177" s="17"/>
      <c r="O177" s="6" t="str">
        <f t="shared" si="3"/>
        <v>&gt;£100,000&lt;£149,999</v>
      </c>
      <c r="P177" s="6">
        <v>2017</v>
      </c>
    </row>
    <row r="178" spans="1:16" ht="15.75" customHeight="1" x14ac:dyDescent="0.2">
      <c r="A178" s="14">
        <v>47</v>
      </c>
      <c r="B178" s="14" t="s">
        <v>423</v>
      </c>
      <c r="C178" s="14" t="s">
        <v>11</v>
      </c>
      <c r="D178" s="14" t="s">
        <v>420</v>
      </c>
      <c r="E178" s="14" t="s">
        <v>424</v>
      </c>
      <c r="F178" s="16">
        <v>92247</v>
      </c>
      <c r="G178" s="16">
        <v>320</v>
      </c>
      <c r="H178" s="16"/>
      <c r="I178" s="16"/>
      <c r="J178" s="16">
        <v>3849</v>
      </c>
      <c r="K178" s="16">
        <v>96416</v>
      </c>
      <c r="L178" s="16">
        <v>14678</v>
      </c>
      <c r="M178" s="17">
        <f t="shared" si="0"/>
        <v>111094</v>
      </c>
      <c r="N178" s="17"/>
      <c r="O178" s="6" t="str">
        <f t="shared" si="3"/>
        <v>&gt;£100,000&lt;£149,999</v>
      </c>
      <c r="P178" s="6">
        <v>2017</v>
      </c>
    </row>
    <row r="179" spans="1:16" ht="15.75" customHeight="1" x14ac:dyDescent="0.2">
      <c r="A179" s="14">
        <v>47</v>
      </c>
      <c r="B179" s="14" t="s">
        <v>423</v>
      </c>
      <c r="C179" s="14" t="s">
        <v>11</v>
      </c>
      <c r="D179" s="14" t="s">
        <v>420</v>
      </c>
      <c r="E179" s="14" t="s">
        <v>425</v>
      </c>
      <c r="F179" s="16">
        <v>92977</v>
      </c>
      <c r="G179" s="16"/>
      <c r="H179" s="16"/>
      <c r="I179" s="16"/>
      <c r="J179" s="16">
        <v>3854</v>
      </c>
      <c r="K179" s="16">
        <v>96831</v>
      </c>
      <c r="L179" s="16">
        <v>14678</v>
      </c>
      <c r="M179" s="17">
        <f t="shared" si="0"/>
        <v>111509</v>
      </c>
      <c r="N179" s="17"/>
      <c r="O179" s="6" t="str">
        <f t="shared" si="3"/>
        <v>&gt;£100,000&lt;£149,999</v>
      </c>
      <c r="P179" s="6">
        <v>2017</v>
      </c>
    </row>
    <row r="180" spans="1:16" ht="15.75" customHeight="1" x14ac:dyDescent="0.2">
      <c r="A180" s="14">
        <v>47</v>
      </c>
      <c r="B180" s="14" t="s">
        <v>423</v>
      </c>
      <c r="C180" s="14" t="s">
        <v>11</v>
      </c>
      <c r="D180" s="14" t="s">
        <v>420</v>
      </c>
      <c r="E180" s="14" t="s">
        <v>426</v>
      </c>
      <c r="F180" s="16">
        <v>88960</v>
      </c>
      <c r="G180" s="16">
        <v>582</v>
      </c>
      <c r="H180" s="16"/>
      <c r="I180" s="16"/>
      <c r="J180" s="16">
        <v>4056</v>
      </c>
      <c r="K180" s="16">
        <v>93598</v>
      </c>
      <c r="L180" s="16">
        <v>23022</v>
      </c>
      <c r="M180" s="17">
        <f t="shared" si="0"/>
        <v>116620</v>
      </c>
      <c r="N180" s="17"/>
      <c r="O180" s="6" t="str">
        <f t="shared" si="3"/>
        <v>&gt;£100,000&lt;£149,999</v>
      </c>
      <c r="P180" s="6">
        <v>2017</v>
      </c>
    </row>
    <row r="181" spans="1:16" ht="15.75" customHeight="1" x14ac:dyDescent="0.2">
      <c r="A181" s="14">
        <v>47</v>
      </c>
      <c r="B181" s="14" t="s">
        <v>423</v>
      </c>
      <c r="C181" s="14" t="s">
        <v>11</v>
      </c>
      <c r="D181" s="14" t="s">
        <v>427</v>
      </c>
      <c r="E181" s="14" t="s">
        <v>191</v>
      </c>
      <c r="F181" s="16">
        <v>132771</v>
      </c>
      <c r="G181" s="16">
        <v>217</v>
      </c>
      <c r="H181" s="16"/>
      <c r="I181" s="16"/>
      <c r="J181" s="16">
        <v>1453</v>
      </c>
      <c r="K181" s="16">
        <v>134441</v>
      </c>
      <c r="L181" s="16">
        <v>21665</v>
      </c>
      <c r="M181" s="17">
        <f t="shared" si="0"/>
        <v>156106</v>
      </c>
      <c r="N181" s="17"/>
      <c r="O181" s="6" t="str">
        <f t="shared" si="3"/>
        <v>&gt;£150,000</v>
      </c>
      <c r="P181" s="6">
        <v>2017</v>
      </c>
    </row>
    <row r="182" spans="1:16" ht="15.75" customHeight="1" x14ac:dyDescent="0.2">
      <c r="A182" s="14">
        <v>48</v>
      </c>
      <c r="B182" s="14" t="s">
        <v>428</v>
      </c>
      <c r="C182" s="14" t="s">
        <v>21</v>
      </c>
      <c r="D182" s="14" t="s">
        <v>2</v>
      </c>
      <c r="E182" s="14" t="s">
        <v>429</v>
      </c>
      <c r="F182" s="16">
        <v>88957</v>
      </c>
      <c r="G182" s="16">
        <v>963</v>
      </c>
      <c r="H182" s="16"/>
      <c r="I182" s="16"/>
      <c r="J182" s="16">
        <v>7</v>
      </c>
      <c r="K182" s="16">
        <v>89927</v>
      </c>
      <c r="L182" s="16">
        <v>11200</v>
      </c>
      <c r="M182" s="17">
        <f t="shared" si="0"/>
        <v>101127</v>
      </c>
      <c r="N182" s="17"/>
      <c r="O182" s="6" t="str">
        <f t="shared" si="3"/>
        <v>&gt;£100,000&lt;£149,999</v>
      </c>
      <c r="P182" s="6">
        <v>2017</v>
      </c>
    </row>
    <row r="183" spans="1:16" ht="15.75" customHeight="1" x14ac:dyDescent="0.2">
      <c r="A183" s="14">
        <v>48</v>
      </c>
      <c r="B183" s="14" t="s">
        <v>428</v>
      </c>
      <c r="C183" s="14" t="s">
        <v>21</v>
      </c>
      <c r="D183" s="14" t="s">
        <v>2</v>
      </c>
      <c r="E183" s="14" t="s">
        <v>430</v>
      </c>
      <c r="F183" s="16">
        <v>89298</v>
      </c>
      <c r="G183" s="16">
        <v>963</v>
      </c>
      <c r="H183" s="16"/>
      <c r="I183" s="16"/>
      <c r="J183" s="16">
        <v>1148</v>
      </c>
      <c r="K183" s="16">
        <v>91409</v>
      </c>
      <c r="L183" s="16">
        <v>10984</v>
      </c>
      <c r="M183" s="17">
        <f t="shared" si="0"/>
        <v>102393</v>
      </c>
      <c r="N183" s="17"/>
      <c r="O183" s="6" t="str">
        <f t="shared" si="3"/>
        <v>&gt;£100,000&lt;£149,999</v>
      </c>
      <c r="P183" s="6">
        <v>2017</v>
      </c>
    </row>
    <row r="184" spans="1:16" ht="15.75" customHeight="1" x14ac:dyDescent="0.2">
      <c r="A184" s="14">
        <v>48</v>
      </c>
      <c r="B184" s="14" t="s">
        <v>428</v>
      </c>
      <c r="C184" s="14" t="s">
        <v>21</v>
      </c>
      <c r="D184" s="14" t="s">
        <v>2</v>
      </c>
      <c r="E184" s="14" t="s">
        <v>196</v>
      </c>
      <c r="F184" s="16">
        <v>93856</v>
      </c>
      <c r="G184" s="16"/>
      <c r="H184" s="16"/>
      <c r="I184" s="16"/>
      <c r="J184" s="16">
        <v>1144</v>
      </c>
      <c r="K184" s="16">
        <v>95000</v>
      </c>
      <c r="L184" s="16">
        <v>11544</v>
      </c>
      <c r="M184" s="17">
        <f t="shared" si="0"/>
        <v>106544</v>
      </c>
      <c r="N184" s="17"/>
      <c r="O184" s="6" t="str">
        <f t="shared" si="3"/>
        <v>&gt;£100,000&lt;£149,999</v>
      </c>
      <c r="P184" s="6">
        <v>2017</v>
      </c>
    </row>
    <row r="185" spans="1:16" ht="15.75" customHeight="1" x14ac:dyDescent="0.2">
      <c r="A185" s="14">
        <v>48</v>
      </c>
      <c r="B185" s="14" t="s">
        <v>428</v>
      </c>
      <c r="C185" s="14" t="s">
        <v>21</v>
      </c>
      <c r="D185" s="14" t="s">
        <v>2</v>
      </c>
      <c r="E185" s="14" t="s">
        <v>431</v>
      </c>
      <c r="F185" s="16">
        <v>102558</v>
      </c>
      <c r="G185" s="16">
        <v>803</v>
      </c>
      <c r="H185" s="16">
        <v>160</v>
      </c>
      <c r="I185" s="16"/>
      <c r="J185" s="16"/>
      <c r="K185" s="16">
        <v>103521</v>
      </c>
      <c r="L185" s="16">
        <v>13255</v>
      </c>
      <c r="M185" s="17">
        <f t="shared" si="0"/>
        <v>116776</v>
      </c>
      <c r="N185" s="17"/>
      <c r="O185" s="6" t="str">
        <f t="shared" si="3"/>
        <v>&gt;£100,000&lt;£149,999</v>
      </c>
      <c r="P185" s="6">
        <v>2017</v>
      </c>
    </row>
    <row r="186" spans="1:16" ht="15.75" customHeight="1" x14ac:dyDescent="0.2">
      <c r="A186" s="14">
        <v>48</v>
      </c>
      <c r="B186" s="14" t="s">
        <v>428</v>
      </c>
      <c r="C186" s="14" t="s">
        <v>21</v>
      </c>
      <c r="D186" s="14" t="s">
        <v>2</v>
      </c>
      <c r="E186" s="14" t="s">
        <v>432</v>
      </c>
      <c r="F186" s="16">
        <v>113455</v>
      </c>
      <c r="G186" s="16">
        <v>4841</v>
      </c>
      <c r="H186" s="16">
        <v>235</v>
      </c>
      <c r="I186" s="16"/>
      <c r="J186" s="16"/>
      <c r="K186" s="16">
        <v>118531</v>
      </c>
      <c r="L186" s="16">
        <v>16224</v>
      </c>
      <c r="M186" s="17">
        <f t="shared" si="0"/>
        <v>134755</v>
      </c>
      <c r="N186" s="17"/>
      <c r="O186" s="6" t="str">
        <f t="shared" si="3"/>
        <v>&gt;£100,000&lt;£149,999</v>
      </c>
      <c r="P186" s="6">
        <v>2017</v>
      </c>
    </row>
    <row r="187" spans="1:16" ht="15.75" customHeight="1" x14ac:dyDescent="0.2">
      <c r="A187" s="14">
        <v>48</v>
      </c>
      <c r="B187" s="14" t="s">
        <v>428</v>
      </c>
      <c r="C187" s="14" t="s">
        <v>21</v>
      </c>
      <c r="D187" s="14" t="s">
        <v>433</v>
      </c>
      <c r="E187" s="14" t="s">
        <v>191</v>
      </c>
      <c r="F187" s="16">
        <v>136549</v>
      </c>
      <c r="G187" s="16">
        <v>963</v>
      </c>
      <c r="H187" s="16">
        <v>70</v>
      </c>
      <c r="I187" s="16"/>
      <c r="J187" s="16"/>
      <c r="K187" s="16">
        <v>137582</v>
      </c>
      <c r="L187" s="16">
        <v>16796</v>
      </c>
      <c r="M187" s="17">
        <f t="shared" si="0"/>
        <v>154378</v>
      </c>
      <c r="N187" s="17"/>
      <c r="O187" s="6" t="str">
        <f t="shared" si="3"/>
        <v>&gt;£150,000</v>
      </c>
      <c r="P187" s="6">
        <v>2017</v>
      </c>
    </row>
    <row r="188" spans="1:16" ht="15.75" customHeight="1" x14ac:dyDescent="0.2">
      <c r="A188" s="14">
        <v>49</v>
      </c>
      <c r="B188" s="14" t="s">
        <v>434</v>
      </c>
      <c r="C188" s="14" t="s">
        <v>33</v>
      </c>
      <c r="D188" s="14" t="s">
        <v>2</v>
      </c>
      <c r="E188" s="14" t="s">
        <v>191</v>
      </c>
      <c r="F188" s="16">
        <v>109165</v>
      </c>
      <c r="G188" s="16"/>
      <c r="H188" s="16"/>
      <c r="I188" s="16"/>
      <c r="J188" s="16"/>
      <c r="K188" s="16">
        <v>109165</v>
      </c>
      <c r="L188" s="16"/>
      <c r="M188" s="17">
        <f t="shared" si="0"/>
        <v>109165</v>
      </c>
      <c r="N188" s="17"/>
      <c r="O188" s="6" t="str">
        <f t="shared" si="3"/>
        <v>&gt;£100,000&lt;£149,999</v>
      </c>
      <c r="P188" s="6">
        <v>2017</v>
      </c>
    </row>
    <row r="189" spans="1:16" ht="15.75" customHeight="1" x14ac:dyDescent="0.2">
      <c r="A189" s="14">
        <v>50</v>
      </c>
      <c r="B189" s="14" t="s">
        <v>435</v>
      </c>
      <c r="C189" s="14" t="s">
        <v>5</v>
      </c>
      <c r="D189" s="14" t="s">
        <v>436</v>
      </c>
      <c r="E189" s="14" t="s">
        <v>248</v>
      </c>
      <c r="F189" s="16">
        <v>86479</v>
      </c>
      <c r="G189" s="16">
        <v>86</v>
      </c>
      <c r="H189" s="16"/>
      <c r="I189" s="16"/>
      <c r="J189" s="16"/>
      <c r="K189" s="16">
        <v>86565</v>
      </c>
      <c r="L189" s="16">
        <v>15494</v>
      </c>
      <c r="M189" s="17">
        <f t="shared" si="0"/>
        <v>102059</v>
      </c>
      <c r="N189" s="17"/>
      <c r="O189" s="6" t="str">
        <f t="shared" si="3"/>
        <v>&gt;£100,000&lt;£149,999</v>
      </c>
      <c r="P189" s="6">
        <v>2017</v>
      </c>
    </row>
    <row r="190" spans="1:16" ht="15.75" customHeight="1" x14ac:dyDescent="0.2">
      <c r="A190" s="14">
        <v>50</v>
      </c>
      <c r="B190" s="14" t="s">
        <v>435</v>
      </c>
      <c r="C190" s="14" t="s">
        <v>5</v>
      </c>
      <c r="D190" s="14" t="s">
        <v>437</v>
      </c>
      <c r="E190" s="14" t="s">
        <v>438</v>
      </c>
      <c r="F190" s="16">
        <v>87024</v>
      </c>
      <c r="G190" s="16"/>
      <c r="H190" s="16"/>
      <c r="I190" s="16"/>
      <c r="J190" s="16"/>
      <c r="K190" s="16">
        <v>87024</v>
      </c>
      <c r="L190" s="16">
        <v>15664</v>
      </c>
      <c r="M190" s="17">
        <f t="shared" si="0"/>
        <v>102688</v>
      </c>
      <c r="N190" s="17"/>
      <c r="O190" s="6" t="str">
        <f t="shared" si="3"/>
        <v>&gt;£100,000&lt;£149,999</v>
      </c>
      <c r="P190" s="6">
        <v>2017</v>
      </c>
    </row>
    <row r="191" spans="1:16" ht="15.75" customHeight="1" x14ac:dyDescent="0.2">
      <c r="A191" s="14">
        <v>50</v>
      </c>
      <c r="B191" s="14" t="s">
        <v>435</v>
      </c>
      <c r="C191" s="14" t="s">
        <v>5</v>
      </c>
      <c r="D191" s="14" t="s">
        <v>439</v>
      </c>
      <c r="E191" s="14" t="s">
        <v>202</v>
      </c>
      <c r="F191" s="16">
        <v>105818</v>
      </c>
      <c r="G191" s="16"/>
      <c r="H191" s="16"/>
      <c r="I191" s="16"/>
      <c r="J191" s="16"/>
      <c r="K191" s="16">
        <v>105818</v>
      </c>
      <c r="L191" s="16">
        <v>19047</v>
      </c>
      <c r="M191" s="17">
        <f t="shared" si="0"/>
        <v>124865</v>
      </c>
      <c r="N191" s="17"/>
      <c r="O191" s="6" t="str">
        <f t="shared" si="3"/>
        <v>&gt;£100,000&lt;£149,999</v>
      </c>
      <c r="P191" s="6">
        <v>2017</v>
      </c>
    </row>
    <row r="192" spans="1:16" ht="15.75" customHeight="1" x14ac:dyDescent="0.2">
      <c r="A192" s="14">
        <v>50</v>
      </c>
      <c r="B192" s="14" t="s">
        <v>435</v>
      </c>
      <c r="C192" s="14" t="s">
        <v>5</v>
      </c>
      <c r="D192" s="14" t="s">
        <v>440</v>
      </c>
      <c r="E192" s="14" t="s">
        <v>441</v>
      </c>
      <c r="F192" s="16">
        <v>109704</v>
      </c>
      <c r="G192" s="16"/>
      <c r="H192" s="16"/>
      <c r="I192" s="16"/>
      <c r="J192" s="16"/>
      <c r="K192" s="16">
        <v>109704</v>
      </c>
      <c r="L192" s="16">
        <v>18731</v>
      </c>
      <c r="M192" s="17">
        <f t="shared" si="0"/>
        <v>128435</v>
      </c>
      <c r="N192" s="17"/>
      <c r="O192" s="6" t="str">
        <f t="shared" si="3"/>
        <v>&gt;£100,000&lt;£149,999</v>
      </c>
      <c r="P192" s="6">
        <v>2017</v>
      </c>
    </row>
    <row r="193" spans="1:16" ht="15.75" customHeight="1" x14ac:dyDescent="0.2">
      <c r="A193" s="14">
        <v>50</v>
      </c>
      <c r="B193" s="14" t="s">
        <v>435</v>
      </c>
      <c r="C193" s="14" t="s">
        <v>5</v>
      </c>
      <c r="D193" s="14" t="s">
        <v>442</v>
      </c>
      <c r="E193" s="14" t="s">
        <v>191</v>
      </c>
      <c r="F193" s="16">
        <v>133017</v>
      </c>
      <c r="G193" s="16"/>
      <c r="H193" s="16"/>
      <c r="I193" s="16"/>
      <c r="J193" s="16">
        <v>12893</v>
      </c>
      <c r="K193" s="16">
        <v>145910</v>
      </c>
      <c r="L193" s="16">
        <v>20915</v>
      </c>
      <c r="M193" s="17">
        <f t="shared" si="0"/>
        <v>166825</v>
      </c>
      <c r="N193" s="17"/>
      <c r="O193" s="6" t="str">
        <f t="shared" si="3"/>
        <v>&gt;£150,000</v>
      </c>
      <c r="P193" s="6">
        <v>2017</v>
      </c>
    </row>
    <row r="194" spans="1:16" ht="15.75" customHeight="1" x14ac:dyDescent="0.2">
      <c r="A194" s="14">
        <v>51</v>
      </c>
      <c r="B194" s="14" t="s">
        <v>25</v>
      </c>
      <c r="C194" s="14" t="s">
        <v>5</v>
      </c>
      <c r="D194" s="14" t="s">
        <v>443</v>
      </c>
      <c r="E194" s="14" t="s">
        <v>444</v>
      </c>
      <c r="F194" s="16">
        <v>86315</v>
      </c>
      <c r="G194" s="16"/>
      <c r="H194" s="16"/>
      <c r="I194" s="16"/>
      <c r="J194" s="16"/>
      <c r="K194" s="16">
        <v>86315</v>
      </c>
      <c r="L194" s="16">
        <v>15000</v>
      </c>
      <c r="M194" s="17">
        <f t="shared" si="0"/>
        <v>101315</v>
      </c>
      <c r="N194" s="17"/>
      <c r="O194" s="6" t="str">
        <f t="shared" si="3"/>
        <v>&gt;£100,000&lt;£149,999</v>
      </c>
      <c r="P194" s="6">
        <v>2017</v>
      </c>
    </row>
    <row r="195" spans="1:16" ht="15.75" customHeight="1" x14ac:dyDescent="0.2">
      <c r="A195" s="14">
        <v>51</v>
      </c>
      <c r="B195" s="14" t="s">
        <v>25</v>
      </c>
      <c r="C195" s="14" t="s">
        <v>5</v>
      </c>
      <c r="D195" s="14" t="s">
        <v>445</v>
      </c>
      <c r="E195" s="14" t="s">
        <v>446</v>
      </c>
      <c r="F195" s="16">
        <v>86315</v>
      </c>
      <c r="G195" s="16"/>
      <c r="H195" s="16"/>
      <c r="I195" s="16"/>
      <c r="J195" s="16"/>
      <c r="K195" s="16">
        <v>86315</v>
      </c>
      <c r="L195" s="16">
        <v>17000</v>
      </c>
      <c r="M195" s="17">
        <f t="shared" si="0"/>
        <v>103315</v>
      </c>
      <c r="N195" s="17"/>
      <c r="O195" s="6" t="str">
        <f t="shared" si="3"/>
        <v>&gt;£100,000&lt;£149,999</v>
      </c>
      <c r="P195" s="6">
        <v>2017</v>
      </c>
    </row>
    <row r="196" spans="1:16" ht="15.75" customHeight="1" x14ac:dyDescent="0.2">
      <c r="A196" s="14">
        <v>51</v>
      </c>
      <c r="B196" s="14" t="s">
        <v>25</v>
      </c>
      <c r="C196" s="14" t="s">
        <v>5</v>
      </c>
      <c r="D196" s="14" t="s">
        <v>447</v>
      </c>
      <c r="E196" s="14" t="s">
        <v>448</v>
      </c>
      <c r="F196" s="16">
        <v>86315</v>
      </c>
      <c r="G196" s="16"/>
      <c r="H196" s="16"/>
      <c r="I196" s="16"/>
      <c r="J196" s="16"/>
      <c r="K196" s="16">
        <v>86315</v>
      </c>
      <c r="L196" s="16">
        <v>17000</v>
      </c>
      <c r="M196" s="17">
        <f t="shared" si="0"/>
        <v>103315</v>
      </c>
      <c r="N196" s="17"/>
      <c r="O196" s="6" t="str">
        <f t="shared" si="3"/>
        <v>&gt;£100,000&lt;£149,999</v>
      </c>
      <c r="P196" s="6">
        <v>2017</v>
      </c>
    </row>
    <row r="197" spans="1:16" ht="15.75" customHeight="1" x14ac:dyDescent="0.2">
      <c r="A197" s="14">
        <v>51</v>
      </c>
      <c r="B197" s="14" t="s">
        <v>25</v>
      </c>
      <c r="C197" s="14" t="s">
        <v>5</v>
      </c>
      <c r="D197" s="14" t="s">
        <v>449</v>
      </c>
      <c r="E197" s="14" t="s">
        <v>450</v>
      </c>
      <c r="F197" s="16">
        <v>86315</v>
      </c>
      <c r="G197" s="16">
        <v>455</v>
      </c>
      <c r="H197" s="16"/>
      <c r="I197" s="16"/>
      <c r="J197" s="16"/>
      <c r="K197" s="16">
        <v>86770</v>
      </c>
      <c r="L197" s="16">
        <v>17000</v>
      </c>
      <c r="M197" s="17">
        <f t="shared" si="0"/>
        <v>103770</v>
      </c>
      <c r="N197" s="17"/>
      <c r="O197" s="6" t="str">
        <f t="shared" si="3"/>
        <v>&gt;£100,000&lt;£149,999</v>
      </c>
      <c r="P197" s="6">
        <v>2017</v>
      </c>
    </row>
    <row r="198" spans="1:16" ht="15.75" customHeight="1" x14ac:dyDescent="0.2">
      <c r="A198" s="14">
        <v>51</v>
      </c>
      <c r="B198" s="14" t="s">
        <v>25</v>
      </c>
      <c r="C198" s="14" t="s">
        <v>5</v>
      </c>
      <c r="D198" s="14" t="s">
        <v>451</v>
      </c>
      <c r="E198" s="14" t="s">
        <v>191</v>
      </c>
      <c r="F198" s="16">
        <v>103562</v>
      </c>
      <c r="G198" s="16"/>
      <c r="H198" s="16"/>
      <c r="I198" s="16"/>
      <c r="J198" s="16"/>
      <c r="K198" s="16">
        <v>103562</v>
      </c>
      <c r="L198" s="16">
        <v>20000</v>
      </c>
      <c r="M198" s="17">
        <f t="shared" si="0"/>
        <v>123562</v>
      </c>
      <c r="N198" s="17"/>
      <c r="O198" s="6" t="str">
        <f t="shared" si="3"/>
        <v>&gt;£100,000&lt;£149,999</v>
      </c>
      <c r="P198" s="6">
        <v>2017</v>
      </c>
    </row>
    <row r="199" spans="1:16" ht="15.75" customHeight="1" x14ac:dyDescent="0.2">
      <c r="A199" s="14">
        <v>51</v>
      </c>
      <c r="B199" s="14" t="s">
        <v>25</v>
      </c>
      <c r="C199" s="14" t="s">
        <v>5</v>
      </c>
      <c r="D199" s="14" t="s">
        <v>452</v>
      </c>
      <c r="E199" s="14" t="s">
        <v>453</v>
      </c>
      <c r="F199" s="16">
        <v>107869</v>
      </c>
      <c r="G199" s="16">
        <v>457</v>
      </c>
      <c r="H199" s="16"/>
      <c r="I199" s="16"/>
      <c r="J199" s="16"/>
      <c r="K199" s="16">
        <v>108326</v>
      </c>
      <c r="L199" s="16">
        <v>16000</v>
      </c>
      <c r="M199" s="17">
        <f t="shared" si="0"/>
        <v>124326</v>
      </c>
      <c r="N199" s="17"/>
      <c r="O199" s="6" t="str">
        <f t="shared" si="3"/>
        <v>&gt;£100,000&lt;£149,999</v>
      </c>
      <c r="P199" s="6">
        <v>2017</v>
      </c>
    </row>
    <row r="200" spans="1:16" ht="15.75" customHeight="1" x14ac:dyDescent="0.2">
      <c r="A200" s="14">
        <v>51</v>
      </c>
      <c r="B200" s="14" t="s">
        <v>25</v>
      </c>
      <c r="C200" s="14" t="s">
        <v>5</v>
      </c>
      <c r="D200" s="14" t="s">
        <v>454</v>
      </c>
      <c r="E200" s="14" t="s">
        <v>453</v>
      </c>
      <c r="F200" s="16">
        <v>111056</v>
      </c>
      <c r="G200" s="16">
        <v>512</v>
      </c>
      <c r="H200" s="16"/>
      <c r="I200" s="16"/>
      <c r="J200" s="16"/>
      <c r="K200" s="16">
        <v>111568</v>
      </c>
      <c r="L200" s="16">
        <v>16000</v>
      </c>
      <c r="M200" s="17">
        <f t="shared" si="0"/>
        <v>127568</v>
      </c>
      <c r="N200" s="17"/>
      <c r="O200" s="6" t="str">
        <f t="shared" si="3"/>
        <v>&gt;£100,000&lt;£149,999</v>
      </c>
      <c r="P200" s="6">
        <v>2017</v>
      </c>
    </row>
    <row r="201" spans="1:16" ht="15.75" customHeight="1" x14ac:dyDescent="0.2">
      <c r="A201" s="14">
        <v>52</v>
      </c>
      <c r="B201" s="15" t="s">
        <v>26</v>
      </c>
      <c r="C201" s="14" t="s">
        <v>27</v>
      </c>
      <c r="D201" s="14" t="s">
        <v>2</v>
      </c>
      <c r="E201" s="14" t="s">
        <v>455</v>
      </c>
      <c r="F201" s="16">
        <v>90920</v>
      </c>
      <c r="G201" s="16">
        <v>80</v>
      </c>
      <c r="H201" s="16"/>
      <c r="I201" s="16"/>
      <c r="J201" s="16"/>
      <c r="K201" s="16">
        <v>91000</v>
      </c>
      <c r="L201" s="16">
        <v>12509</v>
      </c>
      <c r="M201" s="17">
        <f t="shared" si="0"/>
        <v>103509</v>
      </c>
      <c r="N201" s="17"/>
      <c r="O201" s="6" t="str">
        <f t="shared" si="3"/>
        <v>&gt;£100,000&lt;£149,999</v>
      </c>
      <c r="P201" s="6">
        <v>2017</v>
      </c>
    </row>
    <row r="202" spans="1:16" ht="15.75" customHeight="1" x14ac:dyDescent="0.2">
      <c r="A202" s="14">
        <v>52</v>
      </c>
      <c r="B202" s="15" t="s">
        <v>26</v>
      </c>
      <c r="C202" s="14" t="s">
        <v>27</v>
      </c>
      <c r="D202" s="14" t="s">
        <v>2</v>
      </c>
      <c r="E202" s="14" t="s">
        <v>456</v>
      </c>
      <c r="F202" s="16">
        <v>90920</v>
      </c>
      <c r="G202" s="16"/>
      <c r="H202" s="16"/>
      <c r="I202" s="16"/>
      <c r="J202" s="16"/>
      <c r="K202" s="16">
        <v>90920</v>
      </c>
      <c r="L202" s="16">
        <v>13456</v>
      </c>
      <c r="M202" s="17">
        <f t="shared" si="0"/>
        <v>104376</v>
      </c>
      <c r="N202" s="17"/>
      <c r="O202" s="6" t="str">
        <f t="shared" si="3"/>
        <v>&gt;£100,000&lt;£149,999</v>
      </c>
      <c r="P202" s="6">
        <v>2017</v>
      </c>
    </row>
    <row r="203" spans="1:16" ht="15.75" customHeight="1" x14ac:dyDescent="0.2">
      <c r="A203" s="14">
        <v>52</v>
      </c>
      <c r="B203" s="15" t="s">
        <v>26</v>
      </c>
      <c r="C203" s="14" t="s">
        <v>27</v>
      </c>
      <c r="D203" s="14" t="s">
        <v>2</v>
      </c>
      <c r="E203" s="14" t="s">
        <v>457</v>
      </c>
      <c r="F203" s="16">
        <v>90920</v>
      </c>
      <c r="G203" s="16"/>
      <c r="H203" s="16"/>
      <c r="I203" s="16"/>
      <c r="J203" s="16"/>
      <c r="K203" s="16">
        <v>90920</v>
      </c>
      <c r="L203" s="16">
        <v>13456</v>
      </c>
      <c r="M203" s="17">
        <f t="shared" si="0"/>
        <v>104376</v>
      </c>
      <c r="N203" s="17"/>
      <c r="O203" s="6" t="str">
        <f t="shared" si="3"/>
        <v>&gt;£100,000&lt;£149,999</v>
      </c>
      <c r="P203" s="6">
        <v>2017</v>
      </c>
    </row>
    <row r="204" spans="1:16" ht="15.75" customHeight="1" x14ac:dyDescent="0.2">
      <c r="A204" s="14">
        <v>52</v>
      </c>
      <c r="B204" s="15" t="s">
        <v>26</v>
      </c>
      <c r="C204" s="14" t="s">
        <v>27</v>
      </c>
      <c r="D204" s="14" t="s">
        <v>2</v>
      </c>
      <c r="E204" s="14" t="s">
        <v>458</v>
      </c>
      <c r="F204" s="16">
        <v>90920</v>
      </c>
      <c r="G204" s="16"/>
      <c r="H204" s="16"/>
      <c r="I204" s="16"/>
      <c r="J204" s="16"/>
      <c r="K204" s="16">
        <v>90920</v>
      </c>
      <c r="L204" s="16">
        <v>13456</v>
      </c>
      <c r="M204" s="17">
        <f t="shared" si="0"/>
        <v>104376</v>
      </c>
      <c r="N204" s="17"/>
      <c r="O204" s="6" t="str">
        <f t="shared" si="3"/>
        <v>&gt;£100,000&lt;£149,999</v>
      </c>
      <c r="P204" s="6">
        <v>2017</v>
      </c>
    </row>
    <row r="205" spans="1:16" ht="15.75" customHeight="1" x14ac:dyDescent="0.2">
      <c r="A205" s="14">
        <v>52</v>
      </c>
      <c r="B205" s="15" t="s">
        <v>26</v>
      </c>
      <c r="C205" s="14" t="s">
        <v>27</v>
      </c>
      <c r="D205" s="14" t="s">
        <v>2</v>
      </c>
      <c r="E205" s="14" t="s">
        <v>459</v>
      </c>
      <c r="F205" s="16">
        <v>90920</v>
      </c>
      <c r="G205" s="16"/>
      <c r="H205" s="16"/>
      <c r="I205" s="16"/>
      <c r="J205" s="16"/>
      <c r="K205" s="16">
        <v>90920</v>
      </c>
      <c r="L205" s="16">
        <v>13456</v>
      </c>
      <c r="M205" s="17">
        <f t="shared" si="0"/>
        <v>104376</v>
      </c>
      <c r="N205" s="17"/>
      <c r="O205" s="6" t="str">
        <f t="shared" si="3"/>
        <v>&gt;£100,000&lt;£149,999</v>
      </c>
      <c r="P205" s="6">
        <v>2017</v>
      </c>
    </row>
    <row r="206" spans="1:16" ht="15.75" customHeight="1" x14ac:dyDescent="0.2">
      <c r="A206" s="14">
        <v>52</v>
      </c>
      <c r="B206" s="15" t="s">
        <v>26</v>
      </c>
      <c r="C206" s="14" t="s">
        <v>27</v>
      </c>
      <c r="D206" s="14" t="s">
        <v>2</v>
      </c>
      <c r="E206" s="14" t="s">
        <v>460</v>
      </c>
      <c r="F206" s="16">
        <v>90920</v>
      </c>
      <c r="G206" s="16">
        <v>10</v>
      </c>
      <c r="H206" s="16"/>
      <c r="I206" s="16"/>
      <c r="J206" s="16"/>
      <c r="K206" s="16">
        <v>90930</v>
      </c>
      <c r="L206" s="16">
        <v>13456</v>
      </c>
      <c r="M206" s="17">
        <f t="shared" si="0"/>
        <v>104386</v>
      </c>
      <c r="N206" s="17"/>
      <c r="O206" s="6" t="str">
        <f t="shared" si="3"/>
        <v>&gt;£100,000&lt;£149,999</v>
      </c>
      <c r="P206" s="6">
        <v>2017</v>
      </c>
    </row>
    <row r="207" spans="1:16" ht="15.75" customHeight="1" x14ac:dyDescent="0.2">
      <c r="A207" s="14">
        <v>52</v>
      </c>
      <c r="B207" s="15" t="s">
        <v>26</v>
      </c>
      <c r="C207" s="14" t="s">
        <v>27</v>
      </c>
      <c r="D207" s="14" t="s">
        <v>2</v>
      </c>
      <c r="E207" s="14" t="s">
        <v>461</v>
      </c>
      <c r="F207" s="16">
        <v>90933</v>
      </c>
      <c r="G207" s="16">
        <v>103</v>
      </c>
      <c r="H207" s="16"/>
      <c r="I207" s="16"/>
      <c r="J207" s="16"/>
      <c r="K207" s="16">
        <v>91036</v>
      </c>
      <c r="L207" s="16">
        <v>13458</v>
      </c>
      <c r="M207" s="17">
        <f t="shared" si="0"/>
        <v>104494</v>
      </c>
      <c r="N207" s="17"/>
      <c r="O207" s="6" t="str">
        <f t="shared" si="3"/>
        <v>&gt;£100,000&lt;£149,999</v>
      </c>
      <c r="P207" s="6">
        <v>2017</v>
      </c>
    </row>
    <row r="208" spans="1:16" ht="15.75" customHeight="1" x14ac:dyDescent="0.2">
      <c r="A208" s="14">
        <v>52</v>
      </c>
      <c r="B208" s="15" t="s">
        <v>26</v>
      </c>
      <c r="C208" s="14" t="s">
        <v>27</v>
      </c>
      <c r="D208" s="14" t="s">
        <v>2</v>
      </c>
      <c r="E208" s="14" t="s">
        <v>462</v>
      </c>
      <c r="F208" s="16">
        <v>90920</v>
      </c>
      <c r="G208" s="16">
        <v>212</v>
      </c>
      <c r="H208" s="16"/>
      <c r="I208" s="16"/>
      <c r="J208" s="16"/>
      <c r="K208" s="16">
        <v>91132</v>
      </c>
      <c r="L208" s="16">
        <v>13456</v>
      </c>
      <c r="M208" s="17">
        <f t="shared" si="0"/>
        <v>104588</v>
      </c>
      <c r="N208" s="17"/>
      <c r="O208" s="6" t="str">
        <f t="shared" si="3"/>
        <v>&gt;£100,000&lt;£149,999</v>
      </c>
      <c r="P208" s="6">
        <v>2017</v>
      </c>
    </row>
    <row r="209" spans="1:16" ht="15.75" customHeight="1" x14ac:dyDescent="0.2">
      <c r="A209" s="14">
        <v>52</v>
      </c>
      <c r="B209" s="15" t="s">
        <v>26</v>
      </c>
      <c r="C209" s="14" t="s">
        <v>27</v>
      </c>
      <c r="D209" s="14" t="s">
        <v>2</v>
      </c>
      <c r="E209" s="14" t="s">
        <v>463</v>
      </c>
      <c r="F209" s="16">
        <v>90920</v>
      </c>
      <c r="G209" s="16">
        <v>678</v>
      </c>
      <c r="H209" s="16"/>
      <c r="I209" s="16"/>
      <c r="J209" s="16"/>
      <c r="K209" s="16">
        <v>91598</v>
      </c>
      <c r="L209" s="16">
        <v>13456</v>
      </c>
      <c r="M209" s="17">
        <f t="shared" si="0"/>
        <v>105054</v>
      </c>
      <c r="N209" s="17"/>
      <c r="O209" s="6" t="str">
        <f t="shared" si="3"/>
        <v>&gt;£100,000&lt;£149,999</v>
      </c>
      <c r="P209" s="6">
        <v>2017</v>
      </c>
    </row>
    <row r="210" spans="1:16" ht="15.75" customHeight="1" x14ac:dyDescent="0.2">
      <c r="A210" s="14">
        <v>52</v>
      </c>
      <c r="B210" s="15" t="s">
        <v>26</v>
      </c>
      <c r="C210" s="14" t="s">
        <v>27</v>
      </c>
      <c r="D210" s="14" t="s">
        <v>2</v>
      </c>
      <c r="E210" s="14" t="s">
        <v>464</v>
      </c>
      <c r="F210" s="16">
        <v>100000</v>
      </c>
      <c r="G210" s="16">
        <v>2141</v>
      </c>
      <c r="H210" s="16"/>
      <c r="I210" s="16"/>
      <c r="J210" s="16"/>
      <c r="K210" s="16">
        <v>102141</v>
      </c>
      <c r="L210" s="16">
        <v>14800</v>
      </c>
      <c r="M210" s="17">
        <f t="shared" si="0"/>
        <v>116941</v>
      </c>
      <c r="N210" s="17"/>
      <c r="O210" s="6" t="str">
        <f t="shared" si="3"/>
        <v>&gt;£100,000&lt;£149,999</v>
      </c>
      <c r="P210" s="6">
        <v>2017</v>
      </c>
    </row>
    <row r="211" spans="1:16" ht="15.75" customHeight="1" x14ac:dyDescent="0.2">
      <c r="A211" s="14">
        <v>52</v>
      </c>
      <c r="B211" s="15" t="s">
        <v>26</v>
      </c>
      <c r="C211" s="14" t="s">
        <v>27</v>
      </c>
      <c r="D211" s="14" t="s">
        <v>2</v>
      </c>
      <c r="E211" s="14" t="s">
        <v>327</v>
      </c>
      <c r="F211" s="16">
        <v>115000</v>
      </c>
      <c r="G211" s="16">
        <v>12</v>
      </c>
      <c r="H211" s="16"/>
      <c r="I211" s="16"/>
      <c r="J211" s="16"/>
      <c r="K211" s="16">
        <v>115012</v>
      </c>
      <c r="L211" s="16">
        <v>16445</v>
      </c>
      <c r="M211" s="17">
        <f t="shared" si="0"/>
        <v>131457</v>
      </c>
      <c r="N211" s="17"/>
      <c r="O211" s="6" t="str">
        <f t="shared" si="3"/>
        <v>&gt;£100,000&lt;£149,999</v>
      </c>
      <c r="P211" s="6">
        <v>2017</v>
      </c>
    </row>
    <row r="212" spans="1:16" ht="15.75" customHeight="1" x14ac:dyDescent="0.2">
      <c r="A212" s="14">
        <v>52</v>
      </c>
      <c r="B212" s="15" t="s">
        <v>26</v>
      </c>
      <c r="C212" s="14" t="s">
        <v>27</v>
      </c>
      <c r="D212" s="14" t="s">
        <v>2</v>
      </c>
      <c r="E212" s="14" t="s">
        <v>465</v>
      </c>
      <c r="F212" s="16">
        <v>115000</v>
      </c>
      <c r="G212" s="16">
        <v>422</v>
      </c>
      <c r="H212" s="16"/>
      <c r="I212" s="16"/>
      <c r="J212" s="16"/>
      <c r="K212" s="16">
        <v>115422</v>
      </c>
      <c r="L212" s="16">
        <v>17020</v>
      </c>
      <c r="M212" s="17">
        <f t="shared" si="0"/>
        <v>132442</v>
      </c>
      <c r="N212" s="17"/>
      <c r="O212" s="6" t="str">
        <f t="shared" si="3"/>
        <v>&gt;£100,000&lt;£149,999</v>
      </c>
      <c r="P212" s="6">
        <v>2017</v>
      </c>
    </row>
    <row r="213" spans="1:16" ht="15.75" customHeight="1" x14ac:dyDescent="0.2">
      <c r="A213" s="14">
        <v>52</v>
      </c>
      <c r="B213" s="15" t="s">
        <v>26</v>
      </c>
      <c r="C213" s="14" t="s">
        <v>27</v>
      </c>
      <c r="D213" s="14" t="s">
        <v>2</v>
      </c>
      <c r="E213" s="14" t="s">
        <v>202</v>
      </c>
      <c r="F213" s="16">
        <v>119000</v>
      </c>
      <c r="G213" s="16">
        <v>33</v>
      </c>
      <c r="H213" s="16"/>
      <c r="I213" s="16"/>
      <c r="J213" s="16"/>
      <c r="K213" s="16">
        <v>119033</v>
      </c>
      <c r="L213" s="16">
        <v>17612</v>
      </c>
      <c r="M213" s="17">
        <f t="shared" si="0"/>
        <v>136645</v>
      </c>
      <c r="N213" s="17"/>
      <c r="O213" s="6" t="str">
        <f t="shared" si="3"/>
        <v>&gt;£100,000&lt;£149,999</v>
      </c>
      <c r="P213" s="6">
        <v>2017</v>
      </c>
    </row>
    <row r="214" spans="1:16" ht="15.75" customHeight="1" x14ac:dyDescent="0.2">
      <c r="A214" s="14">
        <v>52</v>
      </c>
      <c r="B214" s="15" t="s">
        <v>26</v>
      </c>
      <c r="C214" s="14" t="s">
        <v>27</v>
      </c>
      <c r="D214" s="14" t="s">
        <v>2</v>
      </c>
      <c r="E214" s="14" t="s">
        <v>466</v>
      </c>
      <c r="F214" s="16">
        <v>60282</v>
      </c>
      <c r="G214" s="16">
        <v>45</v>
      </c>
      <c r="H214" s="16"/>
      <c r="I214" s="16">
        <v>90000</v>
      </c>
      <c r="J214" s="16"/>
      <c r="K214" s="16">
        <v>150327</v>
      </c>
      <c r="L214" s="16">
        <v>8922</v>
      </c>
      <c r="M214" s="17">
        <f t="shared" si="0"/>
        <v>159249</v>
      </c>
      <c r="N214" s="17"/>
      <c r="O214" s="6" t="str">
        <f t="shared" si="3"/>
        <v>&gt;£150,000</v>
      </c>
      <c r="P214" s="6">
        <v>2017</v>
      </c>
    </row>
    <row r="215" spans="1:16" ht="15.75" customHeight="1" x14ac:dyDescent="0.2">
      <c r="A215" s="14">
        <v>52</v>
      </c>
      <c r="B215" s="15" t="s">
        <v>26</v>
      </c>
      <c r="C215" s="14" t="s">
        <v>27</v>
      </c>
      <c r="D215" s="14" t="s">
        <v>467</v>
      </c>
      <c r="E215" s="14" t="s">
        <v>191</v>
      </c>
      <c r="F215" s="16">
        <v>151500</v>
      </c>
      <c r="G215" s="16">
        <v>570</v>
      </c>
      <c r="H215" s="16"/>
      <c r="I215" s="16"/>
      <c r="J215" s="16"/>
      <c r="K215" s="16">
        <v>152070</v>
      </c>
      <c r="L215" s="16">
        <v>22422</v>
      </c>
      <c r="M215" s="17">
        <f t="shared" si="0"/>
        <v>174492</v>
      </c>
      <c r="N215" s="17"/>
      <c r="O215" s="6" t="str">
        <f t="shared" si="3"/>
        <v>&gt;£150,000</v>
      </c>
      <c r="P215" s="6">
        <v>2017</v>
      </c>
    </row>
    <row r="216" spans="1:16" ht="15.75" customHeight="1" x14ac:dyDescent="0.2">
      <c r="A216" s="14">
        <v>53</v>
      </c>
      <c r="B216" s="14" t="s">
        <v>468</v>
      </c>
      <c r="C216" s="14" t="s">
        <v>11</v>
      </c>
      <c r="D216" s="14" t="s">
        <v>2</v>
      </c>
      <c r="E216" s="14" t="s">
        <v>469</v>
      </c>
      <c r="F216" s="16">
        <v>87200</v>
      </c>
      <c r="G216" s="16">
        <v>4186</v>
      </c>
      <c r="H216" s="16">
        <v>0</v>
      </c>
      <c r="I216" s="16">
        <v>0</v>
      </c>
      <c r="J216" s="16">
        <v>4546</v>
      </c>
      <c r="K216" s="16">
        <v>95932</v>
      </c>
      <c r="L216" s="16">
        <v>14388</v>
      </c>
      <c r="M216" s="17">
        <f t="shared" si="0"/>
        <v>110320</v>
      </c>
      <c r="N216" s="17"/>
      <c r="O216" s="6" t="str">
        <f t="shared" si="3"/>
        <v>&gt;£100,000&lt;£149,999</v>
      </c>
      <c r="P216" s="6">
        <v>2017</v>
      </c>
    </row>
    <row r="217" spans="1:16" ht="15.75" customHeight="1" x14ac:dyDescent="0.2">
      <c r="A217" s="14">
        <v>53</v>
      </c>
      <c r="B217" s="14" t="s">
        <v>468</v>
      </c>
      <c r="C217" s="14" t="s">
        <v>11</v>
      </c>
      <c r="D217" s="14" t="s">
        <v>2</v>
      </c>
      <c r="E217" s="14" t="s">
        <v>470</v>
      </c>
      <c r="F217" s="16">
        <v>91726</v>
      </c>
      <c r="G217" s="16">
        <v>4525</v>
      </c>
      <c r="H217" s="16">
        <v>0</v>
      </c>
      <c r="I217" s="16">
        <v>0</v>
      </c>
      <c r="J217" s="16">
        <v>4385</v>
      </c>
      <c r="K217" s="16">
        <v>100636</v>
      </c>
      <c r="L217" s="16">
        <v>15135</v>
      </c>
      <c r="M217" s="17">
        <f t="shared" si="0"/>
        <v>115771</v>
      </c>
      <c r="N217" s="17"/>
      <c r="O217" s="6" t="str">
        <f t="shared" si="3"/>
        <v>&gt;£100,000&lt;£149,999</v>
      </c>
      <c r="P217" s="6">
        <v>2017</v>
      </c>
    </row>
    <row r="218" spans="1:16" ht="15.75" customHeight="1" x14ac:dyDescent="0.2">
      <c r="A218" s="14">
        <v>53</v>
      </c>
      <c r="B218" s="14" t="s">
        <v>468</v>
      </c>
      <c r="C218" s="14" t="s">
        <v>11</v>
      </c>
      <c r="D218" s="14" t="s">
        <v>2</v>
      </c>
      <c r="E218" s="14" t="s">
        <v>471</v>
      </c>
      <c r="F218" s="16">
        <v>109825</v>
      </c>
      <c r="G218" s="16">
        <v>4525</v>
      </c>
      <c r="H218" s="16"/>
      <c r="I218" s="16"/>
      <c r="J218" s="16">
        <v>4992</v>
      </c>
      <c r="K218" s="16">
        <v>119342</v>
      </c>
      <c r="L218" s="16">
        <v>18122</v>
      </c>
      <c r="M218" s="17">
        <f t="shared" si="0"/>
        <v>137464</v>
      </c>
      <c r="N218" s="17"/>
      <c r="O218" s="6" t="str">
        <f t="shared" si="3"/>
        <v>&gt;£100,000&lt;£149,999</v>
      </c>
      <c r="P218" s="6">
        <v>2017</v>
      </c>
    </row>
    <row r="219" spans="1:16" ht="15.75" customHeight="1" x14ac:dyDescent="0.2">
      <c r="A219" s="14">
        <v>54</v>
      </c>
      <c r="B219" s="14" t="s">
        <v>28</v>
      </c>
      <c r="C219" s="14" t="s">
        <v>27</v>
      </c>
      <c r="D219" s="14" t="s">
        <v>2</v>
      </c>
      <c r="E219" s="14" t="s">
        <v>191</v>
      </c>
      <c r="F219" s="16">
        <v>97869</v>
      </c>
      <c r="G219" s="16"/>
      <c r="H219" s="16">
        <v>5000</v>
      </c>
      <c r="I219" s="16"/>
      <c r="J219" s="16">
        <v>98</v>
      </c>
      <c r="K219" s="16">
        <v>102967</v>
      </c>
      <c r="L219" s="16">
        <v>14404</v>
      </c>
      <c r="M219" s="17">
        <f t="shared" si="0"/>
        <v>117371</v>
      </c>
      <c r="N219" s="17"/>
      <c r="O219" s="6" t="str">
        <f t="shared" si="3"/>
        <v>&gt;£100,000&lt;£149,999</v>
      </c>
      <c r="P219" s="6">
        <v>2017</v>
      </c>
    </row>
    <row r="220" spans="1:16" ht="15.75" customHeight="1" x14ac:dyDescent="0.2">
      <c r="A220" s="14">
        <v>55</v>
      </c>
      <c r="B220" s="14" t="s">
        <v>29</v>
      </c>
      <c r="C220" s="14" t="s">
        <v>27</v>
      </c>
      <c r="D220" s="14" t="s">
        <v>2</v>
      </c>
      <c r="E220" s="14" t="s">
        <v>200</v>
      </c>
      <c r="F220" s="16">
        <v>95370</v>
      </c>
      <c r="G220" s="16"/>
      <c r="H220" s="16"/>
      <c r="I220" s="16"/>
      <c r="J220" s="16"/>
      <c r="K220" s="16">
        <v>95370</v>
      </c>
      <c r="L220" s="16">
        <v>12780</v>
      </c>
      <c r="M220" s="17">
        <f t="shared" si="0"/>
        <v>108150</v>
      </c>
      <c r="N220" s="17"/>
      <c r="O220" s="6" t="str">
        <f t="shared" si="3"/>
        <v>&gt;£100,000&lt;£149,999</v>
      </c>
      <c r="P220" s="6">
        <v>2017</v>
      </c>
    </row>
    <row r="221" spans="1:16" ht="15.75" customHeight="1" x14ac:dyDescent="0.2">
      <c r="A221" s="14">
        <v>55</v>
      </c>
      <c r="B221" s="14" t="s">
        <v>29</v>
      </c>
      <c r="C221" s="14" t="s">
        <v>27</v>
      </c>
      <c r="D221" s="14" t="s">
        <v>2</v>
      </c>
      <c r="E221" s="14" t="s">
        <v>191</v>
      </c>
      <c r="F221" s="16">
        <v>115370</v>
      </c>
      <c r="G221" s="16"/>
      <c r="H221" s="16"/>
      <c r="I221" s="16"/>
      <c r="J221" s="16"/>
      <c r="K221" s="16">
        <v>115370</v>
      </c>
      <c r="L221" s="16">
        <v>15460</v>
      </c>
      <c r="M221" s="17">
        <f t="shared" si="0"/>
        <v>130830</v>
      </c>
      <c r="N221" s="17"/>
      <c r="O221" s="6" t="str">
        <f t="shared" si="3"/>
        <v>&gt;£100,000&lt;£149,999</v>
      </c>
      <c r="P221" s="6">
        <v>2017</v>
      </c>
    </row>
    <row r="222" spans="1:16" ht="15.75" customHeight="1" x14ac:dyDescent="0.2">
      <c r="A222" s="14">
        <v>55</v>
      </c>
      <c r="B222" s="14" t="s">
        <v>29</v>
      </c>
      <c r="C222" s="14" t="s">
        <v>27</v>
      </c>
      <c r="D222" s="14" t="s">
        <v>2</v>
      </c>
      <c r="E222" s="14" t="s">
        <v>472</v>
      </c>
      <c r="F222" s="16">
        <v>47685</v>
      </c>
      <c r="G222" s="16"/>
      <c r="H222" s="16"/>
      <c r="I222" s="16">
        <v>359781</v>
      </c>
      <c r="J222" s="16"/>
      <c r="K222" s="16">
        <v>407466</v>
      </c>
      <c r="L222" s="16">
        <v>6390</v>
      </c>
      <c r="M222" s="17">
        <f t="shared" si="0"/>
        <v>413856</v>
      </c>
      <c r="N222" s="17"/>
      <c r="O222" s="6" t="str">
        <f t="shared" si="3"/>
        <v>&gt;£150,000</v>
      </c>
      <c r="P222" s="6">
        <v>2017</v>
      </c>
    </row>
    <row r="223" spans="1:16" ht="15.75" customHeight="1" x14ac:dyDescent="0.2">
      <c r="A223" s="14">
        <v>56</v>
      </c>
      <c r="B223" s="14" t="s">
        <v>473</v>
      </c>
      <c r="C223" s="14" t="s">
        <v>11</v>
      </c>
      <c r="D223" s="14" t="s">
        <v>2</v>
      </c>
      <c r="E223" s="14" t="s">
        <v>104</v>
      </c>
      <c r="F223" s="16">
        <v>95274</v>
      </c>
      <c r="G223" s="16"/>
      <c r="H223" s="16"/>
      <c r="I223" s="16"/>
      <c r="J223" s="16"/>
      <c r="K223" s="16">
        <v>95274</v>
      </c>
      <c r="L223" s="16">
        <v>13543</v>
      </c>
      <c r="M223" s="17">
        <f t="shared" si="0"/>
        <v>108817</v>
      </c>
      <c r="N223" s="17"/>
      <c r="O223" s="6" t="str">
        <f t="shared" si="3"/>
        <v>&gt;£100,000&lt;£149,999</v>
      </c>
      <c r="P223" s="6">
        <v>2017</v>
      </c>
    </row>
    <row r="224" spans="1:16" ht="15.75" customHeight="1" x14ac:dyDescent="0.2">
      <c r="A224" s="14">
        <v>56</v>
      </c>
      <c r="B224" s="14" t="s">
        <v>473</v>
      </c>
      <c r="C224" s="14" t="s">
        <v>11</v>
      </c>
      <c r="D224" s="14" t="s">
        <v>2</v>
      </c>
      <c r="E224" s="14" t="s">
        <v>104</v>
      </c>
      <c r="F224" s="16">
        <v>109713</v>
      </c>
      <c r="G224" s="16"/>
      <c r="H224" s="16"/>
      <c r="I224" s="16"/>
      <c r="J224" s="16"/>
      <c r="K224" s="16">
        <v>109713</v>
      </c>
      <c r="L224" s="16">
        <v>15843</v>
      </c>
      <c r="M224" s="17">
        <f t="shared" si="0"/>
        <v>125556</v>
      </c>
      <c r="N224" s="17"/>
      <c r="O224" s="6" t="str">
        <f t="shared" si="3"/>
        <v>&gt;£100,000&lt;£149,999</v>
      </c>
      <c r="P224" s="6">
        <v>2017</v>
      </c>
    </row>
    <row r="225" spans="1:16" ht="15.75" customHeight="1" x14ac:dyDescent="0.2">
      <c r="A225" s="14">
        <v>56</v>
      </c>
      <c r="B225" s="14" t="s">
        <v>473</v>
      </c>
      <c r="C225" s="14" t="s">
        <v>11</v>
      </c>
      <c r="D225" s="14" t="s">
        <v>2</v>
      </c>
      <c r="E225" s="14" t="s">
        <v>191</v>
      </c>
      <c r="F225" s="16">
        <v>129911</v>
      </c>
      <c r="G225" s="16"/>
      <c r="H225" s="16"/>
      <c r="I225" s="16"/>
      <c r="J225" s="16"/>
      <c r="K225" s="16">
        <v>129911</v>
      </c>
      <c r="L225" s="16"/>
      <c r="M225" s="17">
        <f t="shared" si="0"/>
        <v>129911</v>
      </c>
      <c r="N225" s="17"/>
      <c r="O225" s="6" t="str">
        <f t="shared" si="3"/>
        <v>&gt;£100,000&lt;£149,999</v>
      </c>
      <c r="P225" s="6">
        <v>2017</v>
      </c>
    </row>
    <row r="226" spans="1:16" ht="15.75" customHeight="1" x14ac:dyDescent="0.2">
      <c r="A226" s="14">
        <v>56</v>
      </c>
      <c r="B226" s="14" t="s">
        <v>473</v>
      </c>
      <c r="C226" s="14" t="s">
        <v>11</v>
      </c>
      <c r="D226" s="14" t="s">
        <v>2</v>
      </c>
      <c r="E226" s="14" t="s">
        <v>377</v>
      </c>
      <c r="F226" s="16">
        <v>114752</v>
      </c>
      <c r="G226" s="16"/>
      <c r="H226" s="16"/>
      <c r="I226" s="16"/>
      <c r="J226" s="16"/>
      <c r="K226" s="16">
        <v>114752</v>
      </c>
      <c r="L226" s="16">
        <v>16748</v>
      </c>
      <c r="M226" s="17">
        <f t="shared" si="0"/>
        <v>131500</v>
      </c>
      <c r="N226" s="17"/>
      <c r="O226" s="6" t="str">
        <f t="shared" si="3"/>
        <v>&gt;£100,000&lt;£149,999</v>
      </c>
      <c r="P226" s="6">
        <v>2017</v>
      </c>
    </row>
    <row r="227" spans="1:16" ht="15.75" customHeight="1" x14ac:dyDescent="0.2">
      <c r="A227" s="14">
        <v>57</v>
      </c>
      <c r="B227" s="14" t="s">
        <v>30</v>
      </c>
      <c r="C227" s="14" t="s">
        <v>27</v>
      </c>
      <c r="D227" s="14" t="s">
        <v>2</v>
      </c>
      <c r="E227" s="14" t="s">
        <v>474</v>
      </c>
      <c r="F227" s="16">
        <v>118000</v>
      </c>
      <c r="G227" s="16">
        <v>5000</v>
      </c>
      <c r="H227" s="16"/>
      <c r="I227" s="16"/>
      <c r="J227" s="16"/>
      <c r="K227" s="16">
        <v>123000</v>
      </c>
      <c r="L227" s="16"/>
      <c r="M227" s="17">
        <f t="shared" si="0"/>
        <v>123000</v>
      </c>
      <c r="N227" s="17"/>
      <c r="O227" s="6" t="str">
        <f t="shared" si="3"/>
        <v>&gt;£100,000&lt;£149,999</v>
      </c>
      <c r="P227" s="6">
        <v>2017</v>
      </c>
    </row>
    <row r="228" spans="1:16" ht="15.75" customHeight="1" x14ac:dyDescent="0.2">
      <c r="A228" s="14">
        <v>57</v>
      </c>
      <c r="B228" s="14" t="s">
        <v>30</v>
      </c>
      <c r="C228" s="14" t="s">
        <v>27</v>
      </c>
      <c r="D228" s="14" t="s">
        <v>2</v>
      </c>
      <c r="E228" s="14" t="s">
        <v>475</v>
      </c>
      <c r="F228" s="16">
        <v>126000</v>
      </c>
      <c r="G228" s="16">
        <v>5000</v>
      </c>
      <c r="H228" s="16"/>
      <c r="I228" s="16"/>
      <c r="J228" s="16"/>
      <c r="K228" s="16">
        <v>131000</v>
      </c>
      <c r="L228" s="16"/>
      <c r="M228" s="17">
        <f t="shared" si="0"/>
        <v>131000</v>
      </c>
      <c r="N228" s="17"/>
      <c r="O228" s="6" t="str">
        <f t="shared" si="3"/>
        <v>&gt;£100,000&lt;£149,999</v>
      </c>
      <c r="P228" s="6">
        <v>2017</v>
      </c>
    </row>
    <row r="229" spans="1:16" ht="15.75" customHeight="1" x14ac:dyDescent="0.2">
      <c r="A229" s="14">
        <v>57</v>
      </c>
      <c r="B229" s="14" t="s">
        <v>30</v>
      </c>
      <c r="C229" s="14" t="s">
        <v>27</v>
      </c>
      <c r="D229" s="14" t="s">
        <v>2</v>
      </c>
      <c r="E229" s="14" t="s">
        <v>476</v>
      </c>
      <c r="F229" s="16">
        <v>115000</v>
      </c>
      <c r="G229" s="16"/>
      <c r="H229" s="16"/>
      <c r="I229" s="16"/>
      <c r="J229" s="16"/>
      <c r="K229" s="16">
        <v>115000</v>
      </c>
      <c r="L229" s="16">
        <v>16000</v>
      </c>
      <c r="M229" s="17">
        <f t="shared" si="0"/>
        <v>131000</v>
      </c>
      <c r="N229" s="17"/>
      <c r="O229" s="6" t="str">
        <f t="shared" si="3"/>
        <v>&gt;£100,000&lt;£149,999</v>
      </c>
      <c r="P229" s="6">
        <v>2017</v>
      </c>
    </row>
    <row r="230" spans="1:16" ht="15.75" customHeight="1" x14ac:dyDescent="0.2">
      <c r="A230" s="14">
        <v>57</v>
      </c>
      <c r="B230" s="14" t="s">
        <v>30</v>
      </c>
      <c r="C230" s="14" t="s">
        <v>27</v>
      </c>
      <c r="D230" s="14" t="s">
        <v>2</v>
      </c>
      <c r="E230" s="14" t="s">
        <v>477</v>
      </c>
      <c r="F230" s="16">
        <v>118000</v>
      </c>
      <c r="G230" s="16">
        <v>5000</v>
      </c>
      <c r="H230" s="16"/>
      <c r="I230" s="16"/>
      <c r="J230" s="16"/>
      <c r="K230" s="16">
        <v>123000</v>
      </c>
      <c r="L230" s="16">
        <v>18000</v>
      </c>
      <c r="M230" s="17">
        <f t="shared" si="0"/>
        <v>141000</v>
      </c>
      <c r="N230" s="17"/>
      <c r="O230" s="6" t="str">
        <f t="shared" si="3"/>
        <v>&gt;£100,000&lt;£149,999</v>
      </c>
      <c r="P230" s="6">
        <v>2017</v>
      </c>
    </row>
    <row r="231" spans="1:16" ht="15.75" customHeight="1" x14ac:dyDescent="0.2">
      <c r="A231" s="14">
        <v>57</v>
      </c>
      <c r="B231" s="14" t="s">
        <v>30</v>
      </c>
      <c r="C231" s="14" t="s">
        <v>27</v>
      </c>
      <c r="D231" s="14" t="s">
        <v>2</v>
      </c>
      <c r="E231" s="14" t="s">
        <v>478</v>
      </c>
      <c r="F231" s="16">
        <v>118000</v>
      </c>
      <c r="G231" s="16">
        <v>5000</v>
      </c>
      <c r="H231" s="16"/>
      <c r="I231" s="16"/>
      <c r="J231" s="16"/>
      <c r="K231" s="16">
        <v>123000</v>
      </c>
      <c r="L231" s="16">
        <v>18000</v>
      </c>
      <c r="M231" s="17">
        <f t="shared" si="0"/>
        <v>141000</v>
      </c>
      <c r="N231" s="17"/>
      <c r="O231" s="6" t="str">
        <f t="shared" si="3"/>
        <v>&gt;£100,000&lt;£149,999</v>
      </c>
      <c r="P231" s="6">
        <v>2017</v>
      </c>
    </row>
    <row r="232" spans="1:16" ht="15.75" customHeight="1" x14ac:dyDescent="0.2">
      <c r="A232" s="14">
        <v>57</v>
      </c>
      <c r="B232" s="14" t="s">
        <v>30</v>
      </c>
      <c r="C232" s="14" t="s">
        <v>27</v>
      </c>
      <c r="D232" s="14" t="s">
        <v>2</v>
      </c>
      <c r="E232" s="14" t="s">
        <v>479</v>
      </c>
      <c r="F232" s="16">
        <v>122000</v>
      </c>
      <c r="G232" s="16"/>
      <c r="H232" s="16">
        <v>4000</v>
      </c>
      <c r="I232" s="16"/>
      <c r="J232" s="16"/>
      <c r="K232" s="16">
        <v>126000</v>
      </c>
      <c r="L232" s="16">
        <v>19000</v>
      </c>
      <c r="M232" s="17">
        <f t="shared" si="0"/>
        <v>145000</v>
      </c>
      <c r="N232" s="17"/>
      <c r="O232" s="6" t="str">
        <f t="shared" si="3"/>
        <v>&gt;£100,000&lt;£149,999</v>
      </c>
      <c r="P232" s="6">
        <v>2017</v>
      </c>
    </row>
    <row r="233" spans="1:16" ht="15.75" customHeight="1" x14ac:dyDescent="0.2">
      <c r="A233" s="14">
        <v>57</v>
      </c>
      <c r="B233" s="14" t="s">
        <v>30</v>
      </c>
      <c r="C233" s="14" t="s">
        <v>27</v>
      </c>
      <c r="D233" s="14" t="s">
        <v>480</v>
      </c>
      <c r="E233" s="14" t="s">
        <v>191</v>
      </c>
      <c r="F233" s="16">
        <v>172000</v>
      </c>
      <c r="G233" s="16">
        <v>6000</v>
      </c>
      <c r="H233" s="16"/>
      <c r="I233" s="16"/>
      <c r="J233" s="16"/>
      <c r="K233" s="16">
        <v>178000</v>
      </c>
      <c r="L233" s="16"/>
      <c r="M233" s="17">
        <f t="shared" si="0"/>
        <v>178000</v>
      </c>
      <c r="N233" s="17"/>
      <c r="O233" s="6" t="str">
        <f t="shared" si="3"/>
        <v>&gt;£150,000</v>
      </c>
      <c r="P233" s="6">
        <v>2017</v>
      </c>
    </row>
    <row r="234" spans="1:16" ht="15.75" customHeight="1" x14ac:dyDescent="0.2">
      <c r="A234" s="14">
        <v>58</v>
      </c>
      <c r="B234" s="14" t="s">
        <v>481</v>
      </c>
      <c r="C234" s="14" t="s">
        <v>5</v>
      </c>
      <c r="D234" s="14" t="s">
        <v>482</v>
      </c>
      <c r="E234" s="14" t="s">
        <v>483</v>
      </c>
      <c r="F234" s="16">
        <v>95059</v>
      </c>
      <c r="G234" s="16"/>
      <c r="H234" s="16"/>
      <c r="I234" s="16"/>
      <c r="J234" s="16"/>
      <c r="K234" s="16">
        <v>95059</v>
      </c>
      <c r="L234" s="16">
        <v>18346</v>
      </c>
      <c r="M234" s="17">
        <f t="shared" si="0"/>
        <v>113405</v>
      </c>
      <c r="N234" s="17"/>
      <c r="O234" s="6" t="str">
        <f t="shared" si="3"/>
        <v>&gt;£100,000&lt;£149,999</v>
      </c>
      <c r="P234" s="6">
        <v>2017</v>
      </c>
    </row>
    <row r="235" spans="1:16" ht="15.75" customHeight="1" x14ac:dyDescent="0.2">
      <c r="A235" s="14">
        <v>58</v>
      </c>
      <c r="B235" s="14" t="s">
        <v>481</v>
      </c>
      <c r="C235" s="14" t="s">
        <v>5</v>
      </c>
      <c r="D235" s="14" t="s">
        <v>484</v>
      </c>
      <c r="E235" s="14" t="s">
        <v>485</v>
      </c>
      <c r="F235" s="16">
        <v>109430</v>
      </c>
      <c r="G235" s="16"/>
      <c r="H235" s="16"/>
      <c r="I235" s="16"/>
      <c r="J235" s="16"/>
      <c r="K235" s="16">
        <v>109430</v>
      </c>
      <c r="L235" s="16">
        <v>21120</v>
      </c>
      <c r="M235" s="17">
        <f t="shared" si="0"/>
        <v>130550</v>
      </c>
      <c r="N235" s="17"/>
      <c r="O235" s="6" t="str">
        <f t="shared" si="3"/>
        <v>&gt;£100,000&lt;£149,999</v>
      </c>
      <c r="P235" s="6">
        <v>2017</v>
      </c>
    </row>
    <row r="236" spans="1:16" ht="15.75" customHeight="1" x14ac:dyDescent="0.2">
      <c r="A236" s="14">
        <v>58</v>
      </c>
      <c r="B236" s="14" t="s">
        <v>481</v>
      </c>
      <c r="C236" s="14" t="s">
        <v>5</v>
      </c>
      <c r="D236" s="14" t="s">
        <v>486</v>
      </c>
      <c r="E236" s="14" t="s">
        <v>487</v>
      </c>
      <c r="F236" s="16">
        <v>109430</v>
      </c>
      <c r="G236" s="16">
        <v>340</v>
      </c>
      <c r="H236" s="16"/>
      <c r="I236" s="16"/>
      <c r="J236" s="16"/>
      <c r="K236" s="16">
        <v>109770</v>
      </c>
      <c r="L236" s="16">
        <v>21120</v>
      </c>
      <c r="M236" s="17">
        <f t="shared" si="0"/>
        <v>130890</v>
      </c>
      <c r="N236" s="17"/>
      <c r="O236" s="6" t="str">
        <f t="shared" si="3"/>
        <v>&gt;£100,000&lt;£149,999</v>
      </c>
      <c r="P236" s="6">
        <v>2017</v>
      </c>
    </row>
    <row r="237" spans="1:16" ht="15.75" customHeight="1" x14ac:dyDescent="0.2">
      <c r="A237" s="14">
        <v>58</v>
      </c>
      <c r="B237" s="14" t="s">
        <v>481</v>
      </c>
      <c r="C237" s="14" t="s">
        <v>5</v>
      </c>
      <c r="D237" s="14" t="s">
        <v>488</v>
      </c>
      <c r="E237" s="14" t="s">
        <v>489</v>
      </c>
      <c r="F237" s="16">
        <v>110930</v>
      </c>
      <c r="G237" s="16"/>
      <c r="H237" s="16"/>
      <c r="I237" s="16"/>
      <c r="J237" s="16"/>
      <c r="K237" s="16">
        <v>110930</v>
      </c>
      <c r="L237" s="16">
        <v>21120</v>
      </c>
      <c r="M237" s="17">
        <f t="shared" si="0"/>
        <v>132050</v>
      </c>
      <c r="N237" s="17"/>
      <c r="O237" s="6" t="str">
        <f t="shared" si="3"/>
        <v>&gt;£100,000&lt;£149,999</v>
      </c>
      <c r="P237" s="6">
        <v>2017</v>
      </c>
    </row>
    <row r="238" spans="1:16" ht="15.75" customHeight="1" x14ac:dyDescent="0.2">
      <c r="A238" s="14">
        <v>58</v>
      </c>
      <c r="B238" s="14" t="s">
        <v>481</v>
      </c>
      <c r="C238" s="14" t="s">
        <v>5</v>
      </c>
      <c r="D238" s="14" t="s">
        <v>490</v>
      </c>
      <c r="E238" s="14" t="s">
        <v>191</v>
      </c>
      <c r="F238" s="16">
        <v>130224</v>
      </c>
      <c r="G238" s="16"/>
      <c r="H238" s="16"/>
      <c r="I238" s="16"/>
      <c r="J238" s="16"/>
      <c r="K238" s="16">
        <v>130224</v>
      </c>
      <c r="L238" s="16">
        <v>24844</v>
      </c>
      <c r="M238" s="17">
        <f t="shared" si="0"/>
        <v>155068</v>
      </c>
      <c r="N238" s="17"/>
      <c r="O238" s="6" t="str">
        <f t="shared" si="3"/>
        <v>&gt;£150,000</v>
      </c>
      <c r="P238" s="6">
        <v>2017</v>
      </c>
    </row>
    <row r="239" spans="1:16" ht="15.75" customHeight="1" x14ac:dyDescent="0.2">
      <c r="A239" s="14">
        <v>59</v>
      </c>
      <c r="B239" s="14" t="s">
        <v>491</v>
      </c>
      <c r="C239" s="14" t="s">
        <v>5</v>
      </c>
      <c r="D239" s="14" t="s">
        <v>492</v>
      </c>
      <c r="E239" s="14" t="s">
        <v>493</v>
      </c>
      <c r="F239" s="16">
        <v>99517</v>
      </c>
      <c r="G239" s="16"/>
      <c r="H239" s="16"/>
      <c r="I239" s="16"/>
      <c r="J239" s="16"/>
      <c r="K239" s="16">
        <v>99517</v>
      </c>
      <c r="L239" s="16">
        <v>19207</v>
      </c>
      <c r="M239" s="17">
        <f t="shared" si="0"/>
        <v>118724</v>
      </c>
      <c r="N239" s="17"/>
      <c r="O239" s="6" t="str">
        <f t="shared" si="3"/>
        <v>&gt;£100,000&lt;£149,999</v>
      </c>
      <c r="P239" s="6">
        <v>2017</v>
      </c>
    </row>
    <row r="240" spans="1:16" ht="15.75" customHeight="1" x14ac:dyDescent="0.2">
      <c r="A240" s="14">
        <v>59</v>
      </c>
      <c r="B240" s="14" t="s">
        <v>491</v>
      </c>
      <c r="C240" s="14" t="s">
        <v>5</v>
      </c>
      <c r="D240" s="14" t="s">
        <v>494</v>
      </c>
      <c r="E240" s="14" t="s">
        <v>495</v>
      </c>
      <c r="F240" s="16">
        <v>125171</v>
      </c>
      <c r="G240" s="16"/>
      <c r="H240" s="16"/>
      <c r="I240" s="16"/>
      <c r="J240" s="16"/>
      <c r="K240" s="16">
        <v>125171</v>
      </c>
      <c r="L240" s="16">
        <v>24158</v>
      </c>
      <c r="M240" s="17">
        <f t="shared" si="0"/>
        <v>149329</v>
      </c>
      <c r="N240" s="17"/>
      <c r="O240" s="6" t="str">
        <f t="shared" si="3"/>
        <v>&gt;£100,000&lt;£149,999</v>
      </c>
      <c r="P240" s="6">
        <v>2017</v>
      </c>
    </row>
    <row r="241" spans="1:16" ht="15.75" customHeight="1" x14ac:dyDescent="0.2">
      <c r="A241" s="14">
        <v>59</v>
      </c>
      <c r="B241" s="14" t="s">
        <v>491</v>
      </c>
      <c r="C241" s="14" t="s">
        <v>5</v>
      </c>
      <c r="D241" s="14" t="s">
        <v>496</v>
      </c>
      <c r="E241" s="14" t="s">
        <v>497</v>
      </c>
      <c r="F241" s="16">
        <v>126837</v>
      </c>
      <c r="G241" s="16"/>
      <c r="H241" s="16"/>
      <c r="I241" s="16"/>
      <c r="J241" s="16"/>
      <c r="K241" s="16">
        <v>126837</v>
      </c>
      <c r="L241" s="16">
        <v>24158</v>
      </c>
      <c r="M241" s="17">
        <f t="shared" si="0"/>
        <v>150995</v>
      </c>
      <c r="N241" s="17"/>
      <c r="O241" s="6" t="str">
        <f t="shared" si="3"/>
        <v>&gt;£150,000</v>
      </c>
      <c r="P241" s="6">
        <v>2017</v>
      </c>
    </row>
    <row r="242" spans="1:16" ht="15.75" customHeight="1" x14ac:dyDescent="0.2">
      <c r="A242" s="14">
        <v>59</v>
      </c>
      <c r="B242" s="14" t="s">
        <v>491</v>
      </c>
      <c r="C242" s="14" t="s">
        <v>5</v>
      </c>
      <c r="D242" s="14" t="s">
        <v>498</v>
      </c>
      <c r="E242" s="14" t="s">
        <v>499</v>
      </c>
      <c r="F242" s="16">
        <v>132053</v>
      </c>
      <c r="G242" s="16"/>
      <c r="H242" s="16"/>
      <c r="I242" s="16"/>
      <c r="J242" s="16"/>
      <c r="K242" s="16">
        <v>132053</v>
      </c>
      <c r="L242" s="16">
        <v>25165</v>
      </c>
      <c r="M242" s="17">
        <f t="shared" si="0"/>
        <v>157218</v>
      </c>
      <c r="N242" s="17"/>
      <c r="O242" s="6" t="str">
        <f t="shared" si="3"/>
        <v>&gt;£150,000</v>
      </c>
      <c r="P242" s="6">
        <v>2017</v>
      </c>
    </row>
    <row r="243" spans="1:16" ht="15.75" customHeight="1" x14ac:dyDescent="0.2">
      <c r="A243" s="14">
        <v>59</v>
      </c>
      <c r="B243" s="14" t="s">
        <v>491</v>
      </c>
      <c r="C243" s="14" t="s">
        <v>5</v>
      </c>
      <c r="D243" s="14" t="s">
        <v>500</v>
      </c>
      <c r="E243" s="14" t="s">
        <v>191</v>
      </c>
      <c r="F243" s="16">
        <v>180862</v>
      </c>
      <c r="G243" s="16"/>
      <c r="H243" s="16"/>
      <c r="I243" s="16"/>
      <c r="J243" s="16"/>
      <c r="K243" s="16">
        <v>180862</v>
      </c>
      <c r="L243" s="16">
        <v>33240</v>
      </c>
      <c r="M243" s="17">
        <f t="shared" si="0"/>
        <v>214102</v>
      </c>
      <c r="N243" s="17"/>
      <c r="O243" s="6" t="str">
        <f t="shared" si="3"/>
        <v>&gt;£150,000</v>
      </c>
      <c r="P243" s="6">
        <v>2017</v>
      </c>
    </row>
    <row r="244" spans="1:16" ht="15.75" customHeight="1" x14ac:dyDescent="0.2">
      <c r="A244" s="14">
        <v>60</v>
      </c>
      <c r="B244" s="14" t="s">
        <v>501</v>
      </c>
      <c r="C244" s="14" t="s">
        <v>27</v>
      </c>
      <c r="D244" s="14" t="s">
        <v>2</v>
      </c>
      <c r="E244" s="14" t="s">
        <v>502</v>
      </c>
      <c r="F244" s="16">
        <v>96843</v>
      </c>
      <c r="G244" s="16"/>
      <c r="H244" s="16"/>
      <c r="I244" s="16"/>
      <c r="J244" s="16"/>
      <c r="K244" s="16">
        <v>96843</v>
      </c>
      <c r="L244" s="16">
        <v>14139</v>
      </c>
      <c r="M244" s="17">
        <f t="shared" si="0"/>
        <v>110982</v>
      </c>
      <c r="N244" s="17"/>
      <c r="O244" s="6" t="str">
        <f t="shared" si="3"/>
        <v>&gt;£100,000&lt;£149,999</v>
      </c>
      <c r="P244" s="6">
        <v>2017</v>
      </c>
    </row>
    <row r="245" spans="1:16" ht="15.75" customHeight="1" x14ac:dyDescent="0.2">
      <c r="A245" s="14">
        <v>60</v>
      </c>
      <c r="B245" s="14" t="s">
        <v>501</v>
      </c>
      <c r="C245" s="14" t="s">
        <v>27</v>
      </c>
      <c r="D245" s="14" t="s">
        <v>2</v>
      </c>
      <c r="E245" s="14" t="s">
        <v>191</v>
      </c>
      <c r="F245" s="16">
        <v>123598</v>
      </c>
      <c r="G245" s="16"/>
      <c r="H245" s="16"/>
      <c r="I245" s="16"/>
      <c r="J245" s="16">
        <v>288</v>
      </c>
      <c r="K245" s="16">
        <v>123886</v>
      </c>
      <c r="L245" s="16">
        <v>16769</v>
      </c>
      <c r="M245" s="17">
        <f t="shared" si="0"/>
        <v>140655</v>
      </c>
      <c r="N245" s="17"/>
      <c r="O245" s="6" t="str">
        <f t="shared" si="3"/>
        <v>&gt;£100,000&lt;£149,999</v>
      </c>
      <c r="P245" s="6">
        <v>2017</v>
      </c>
    </row>
    <row r="246" spans="1:16" ht="15.75" customHeight="1" x14ac:dyDescent="0.2">
      <c r="A246" s="14">
        <v>61</v>
      </c>
      <c r="B246" s="14" t="s">
        <v>503</v>
      </c>
      <c r="C246" s="14" t="s">
        <v>33</v>
      </c>
      <c r="D246" s="14" t="s">
        <v>2</v>
      </c>
      <c r="E246" s="14" t="s">
        <v>504</v>
      </c>
      <c r="F246" s="16">
        <v>92718</v>
      </c>
      <c r="G246" s="16">
        <v>6</v>
      </c>
      <c r="H246" s="16"/>
      <c r="I246" s="16"/>
      <c r="J246" s="16"/>
      <c r="K246" s="16">
        <v>92724</v>
      </c>
      <c r="L246" s="16">
        <v>13908</v>
      </c>
      <c r="M246" s="17">
        <f t="shared" si="0"/>
        <v>106632</v>
      </c>
      <c r="N246" s="17"/>
      <c r="O246" s="6" t="str">
        <f t="shared" si="3"/>
        <v>&gt;£100,000&lt;£149,999</v>
      </c>
      <c r="P246" s="6">
        <v>2017</v>
      </c>
    </row>
    <row r="247" spans="1:16" ht="15.75" customHeight="1" x14ac:dyDescent="0.2">
      <c r="A247" s="14">
        <v>61</v>
      </c>
      <c r="B247" s="14" t="s">
        <v>503</v>
      </c>
      <c r="C247" s="14" t="s">
        <v>33</v>
      </c>
      <c r="D247" s="14" t="s">
        <v>2</v>
      </c>
      <c r="E247" s="14" t="s">
        <v>505</v>
      </c>
      <c r="F247" s="16">
        <v>92856</v>
      </c>
      <c r="G247" s="16">
        <v>65</v>
      </c>
      <c r="H247" s="16"/>
      <c r="I247" s="16"/>
      <c r="J247" s="16"/>
      <c r="K247" s="16">
        <v>92921</v>
      </c>
      <c r="L247" s="16">
        <v>14021</v>
      </c>
      <c r="M247" s="17">
        <f t="shared" si="0"/>
        <v>106942</v>
      </c>
      <c r="N247" s="17"/>
      <c r="O247" s="6" t="str">
        <f t="shared" si="3"/>
        <v>&gt;£100,000&lt;£149,999</v>
      </c>
      <c r="P247" s="6">
        <v>2017</v>
      </c>
    </row>
    <row r="248" spans="1:16" ht="15.75" customHeight="1" x14ac:dyDescent="0.2">
      <c r="A248" s="14">
        <v>61</v>
      </c>
      <c r="B248" s="14" t="s">
        <v>503</v>
      </c>
      <c r="C248" s="14" t="s">
        <v>33</v>
      </c>
      <c r="D248" s="14" t="s">
        <v>2</v>
      </c>
      <c r="E248" s="14" t="s">
        <v>506</v>
      </c>
      <c r="F248" s="16">
        <v>92924</v>
      </c>
      <c r="G248" s="16">
        <v>19</v>
      </c>
      <c r="H248" s="16">
        <v>3923</v>
      </c>
      <c r="I248" s="16"/>
      <c r="J248" s="16">
        <v>1358</v>
      </c>
      <c r="K248" s="16">
        <v>98224</v>
      </c>
      <c r="L248" s="16">
        <v>13849</v>
      </c>
      <c r="M248" s="17">
        <f t="shared" si="0"/>
        <v>112073</v>
      </c>
      <c r="N248" s="17"/>
      <c r="O248" s="6" t="str">
        <f t="shared" si="3"/>
        <v>&gt;£100,000&lt;£149,999</v>
      </c>
      <c r="P248" s="6">
        <v>2017</v>
      </c>
    </row>
    <row r="249" spans="1:16" ht="15.75" customHeight="1" x14ac:dyDescent="0.2">
      <c r="A249" s="14">
        <v>61</v>
      </c>
      <c r="B249" s="14" t="s">
        <v>503</v>
      </c>
      <c r="C249" s="14" t="s">
        <v>33</v>
      </c>
      <c r="D249" s="14" t="s">
        <v>2</v>
      </c>
      <c r="E249" s="14" t="s">
        <v>377</v>
      </c>
      <c r="F249" s="16">
        <v>120000</v>
      </c>
      <c r="G249" s="16">
        <v>223</v>
      </c>
      <c r="H249" s="16"/>
      <c r="I249" s="16"/>
      <c r="J249" s="16"/>
      <c r="K249" s="16">
        <v>120223</v>
      </c>
      <c r="L249" s="16">
        <v>18000</v>
      </c>
      <c r="M249" s="17">
        <f t="shared" si="0"/>
        <v>138223</v>
      </c>
      <c r="N249" s="17"/>
      <c r="O249" s="6" t="str">
        <f t="shared" si="3"/>
        <v>&gt;£100,000&lt;£149,999</v>
      </c>
      <c r="P249" s="6">
        <v>2017</v>
      </c>
    </row>
    <row r="250" spans="1:16" ht="15.75" customHeight="1" x14ac:dyDescent="0.2">
      <c r="A250" s="14">
        <v>61</v>
      </c>
      <c r="B250" s="14" t="s">
        <v>503</v>
      </c>
      <c r="C250" s="14" t="s">
        <v>33</v>
      </c>
      <c r="D250" s="14" t="s">
        <v>2</v>
      </c>
      <c r="E250" s="14" t="s">
        <v>191</v>
      </c>
      <c r="F250" s="16">
        <v>135000</v>
      </c>
      <c r="G250" s="16">
        <v>215</v>
      </c>
      <c r="H250" s="16"/>
      <c r="I250" s="16"/>
      <c r="J250" s="16"/>
      <c r="K250" s="16">
        <v>135215</v>
      </c>
      <c r="L250" s="16">
        <v>20250</v>
      </c>
      <c r="M250" s="17">
        <f t="shared" si="0"/>
        <v>155465</v>
      </c>
      <c r="N250" s="17"/>
      <c r="O250" s="6" t="str">
        <f t="shared" si="3"/>
        <v>&gt;£150,000</v>
      </c>
      <c r="P250" s="6">
        <v>2017</v>
      </c>
    </row>
    <row r="251" spans="1:16" ht="15.75" customHeight="1" x14ac:dyDescent="0.2">
      <c r="A251" s="14">
        <v>62</v>
      </c>
      <c r="B251" s="14" t="s">
        <v>507</v>
      </c>
      <c r="C251" s="14" t="s">
        <v>38</v>
      </c>
      <c r="D251" s="14" t="s">
        <v>2</v>
      </c>
      <c r="E251" s="14" t="s">
        <v>191</v>
      </c>
      <c r="F251" s="16">
        <v>87896</v>
      </c>
      <c r="G251" s="16">
        <v>5357</v>
      </c>
      <c r="H251" s="16"/>
      <c r="I251" s="16"/>
      <c r="J251" s="16"/>
      <c r="K251" s="16">
        <v>93253</v>
      </c>
      <c r="L251" s="16">
        <v>13448</v>
      </c>
      <c r="M251" s="17">
        <f t="shared" si="0"/>
        <v>106701</v>
      </c>
      <c r="N251" s="17"/>
      <c r="O251" s="6" t="str">
        <f t="shared" si="3"/>
        <v>&gt;£100,000&lt;£149,999</v>
      </c>
      <c r="P251" s="6">
        <v>2017</v>
      </c>
    </row>
    <row r="252" spans="1:16" ht="15.75" customHeight="1" x14ac:dyDescent="0.2">
      <c r="A252" s="11">
        <v>63</v>
      </c>
      <c r="B252" s="11" t="s">
        <v>508</v>
      </c>
      <c r="C252" s="11" t="s">
        <v>38</v>
      </c>
      <c r="D252" s="11" t="s">
        <v>186</v>
      </c>
      <c r="E252" s="11" t="s">
        <v>186</v>
      </c>
      <c r="F252" s="12" t="s">
        <v>186</v>
      </c>
      <c r="G252" s="12" t="s">
        <v>186</v>
      </c>
      <c r="H252" s="12" t="s">
        <v>186</v>
      </c>
      <c r="I252" s="12" t="s">
        <v>186</v>
      </c>
      <c r="J252" s="12" t="s">
        <v>186</v>
      </c>
      <c r="K252" s="12" t="s">
        <v>186</v>
      </c>
      <c r="L252" s="12" t="s">
        <v>186</v>
      </c>
      <c r="M252" s="13" t="e">
        <f t="shared" si="0"/>
        <v>#VALUE!</v>
      </c>
      <c r="N252" s="13"/>
      <c r="O252" s="5" t="s">
        <v>187</v>
      </c>
      <c r="P252" s="5">
        <v>2017</v>
      </c>
    </row>
    <row r="253" spans="1:16" ht="15.75" customHeight="1" x14ac:dyDescent="0.2">
      <c r="A253" s="14">
        <v>64</v>
      </c>
      <c r="B253" s="14" t="s">
        <v>509</v>
      </c>
      <c r="C253" s="14" t="s">
        <v>33</v>
      </c>
      <c r="D253" s="14" t="s">
        <v>2</v>
      </c>
      <c r="E253" s="14" t="s">
        <v>510</v>
      </c>
      <c r="F253" s="16">
        <v>91800</v>
      </c>
      <c r="G253" s="16"/>
      <c r="H253" s="16">
        <v>5578</v>
      </c>
      <c r="I253" s="16">
        <v>51056</v>
      </c>
      <c r="J253" s="16"/>
      <c r="K253" s="16">
        <v>148434</v>
      </c>
      <c r="L253" s="16">
        <v>73877</v>
      </c>
      <c r="M253" s="17">
        <f t="shared" si="0"/>
        <v>222311</v>
      </c>
      <c r="N253" s="17"/>
      <c r="O253" s="6" t="str">
        <f t="shared" ref="O253:O283" si="4">IF(M253&gt;150000,"&gt;£150,000","&gt;£100,000&lt;£149,999")</f>
        <v>&gt;£150,000</v>
      </c>
      <c r="P253" s="6">
        <v>2017</v>
      </c>
    </row>
    <row r="254" spans="1:16" ht="15.75" customHeight="1" x14ac:dyDescent="0.2">
      <c r="A254" s="14">
        <v>64</v>
      </c>
      <c r="B254" s="14" t="s">
        <v>509</v>
      </c>
      <c r="C254" s="14" t="s">
        <v>33</v>
      </c>
      <c r="D254" s="14" t="s">
        <v>2</v>
      </c>
      <c r="E254" s="14" t="s">
        <v>206</v>
      </c>
      <c r="F254" s="16">
        <v>71404</v>
      </c>
      <c r="G254" s="16"/>
      <c r="H254" s="16"/>
      <c r="I254" s="16">
        <v>88588</v>
      </c>
      <c r="J254" s="16">
        <v>2771</v>
      </c>
      <c r="K254" s="16">
        <v>162763</v>
      </c>
      <c r="L254" s="16">
        <v>155435</v>
      </c>
      <c r="M254" s="17">
        <f t="shared" si="0"/>
        <v>318198</v>
      </c>
      <c r="N254" s="17"/>
      <c r="O254" s="6" t="str">
        <f t="shared" si="4"/>
        <v>&gt;£150,000</v>
      </c>
      <c r="P254" s="6">
        <v>2017</v>
      </c>
    </row>
    <row r="255" spans="1:16" ht="15.75" customHeight="1" x14ac:dyDescent="0.2">
      <c r="A255" s="14">
        <v>65</v>
      </c>
      <c r="B255" s="14" t="s">
        <v>511</v>
      </c>
      <c r="C255" s="14" t="s">
        <v>27</v>
      </c>
      <c r="D255" s="14" t="s">
        <v>2</v>
      </c>
      <c r="E255" s="14" t="s">
        <v>206</v>
      </c>
      <c r="F255" s="16">
        <v>95809</v>
      </c>
      <c r="G255" s="16">
        <v>633</v>
      </c>
      <c r="H255" s="16"/>
      <c r="I255" s="16"/>
      <c r="J255" s="16"/>
      <c r="K255" s="16">
        <v>96442</v>
      </c>
      <c r="L255" s="16">
        <v>13948</v>
      </c>
      <c r="M255" s="17">
        <f t="shared" si="0"/>
        <v>110390</v>
      </c>
      <c r="N255" s="17"/>
      <c r="O255" s="6" t="str">
        <f t="shared" si="4"/>
        <v>&gt;£100,000&lt;£149,999</v>
      </c>
      <c r="P255" s="6">
        <v>2017</v>
      </c>
    </row>
    <row r="256" spans="1:16" ht="15.75" customHeight="1" x14ac:dyDescent="0.2">
      <c r="A256" s="14">
        <v>66</v>
      </c>
      <c r="B256" s="14" t="s">
        <v>512</v>
      </c>
      <c r="C256" s="14" t="s">
        <v>5</v>
      </c>
      <c r="D256" s="14" t="s">
        <v>513</v>
      </c>
      <c r="E256" s="14" t="s">
        <v>514</v>
      </c>
      <c r="F256" s="16">
        <v>95343</v>
      </c>
      <c r="G256" s="16">
        <v>13</v>
      </c>
      <c r="H256" s="16"/>
      <c r="I256" s="16"/>
      <c r="J256" s="16"/>
      <c r="K256" s="16">
        <v>95356</v>
      </c>
      <c r="L256" s="16">
        <v>20022</v>
      </c>
      <c r="M256" s="17">
        <f t="shared" si="0"/>
        <v>115378</v>
      </c>
      <c r="N256" s="17"/>
      <c r="O256" s="6" t="str">
        <f t="shared" si="4"/>
        <v>&gt;£100,000&lt;£149,999</v>
      </c>
      <c r="P256" s="6">
        <v>2017</v>
      </c>
    </row>
    <row r="257" spans="1:16" ht="15.75" customHeight="1" x14ac:dyDescent="0.2">
      <c r="A257" s="14">
        <v>66</v>
      </c>
      <c r="B257" s="14" t="s">
        <v>512</v>
      </c>
      <c r="C257" s="14" t="s">
        <v>5</v>
      </c>
      <c r="D257" s="14" t="s">
        <v>515</v>
      </c>
      <c r="E257" s="14" t="s">
        <v>191</v>
      </c>
      <c r="F257" s="16">
        <v>112004</v>
      </c>
      <c r="G257" s="16">
        <v>1140</v>
      </c>
      <c r="H257" s="16"/>
      <c r="I257" s="16"/>
      <c r="J257" s="16"/>
      <c r="K257" s="16">
        <v>113144</v>
      </c>
      <c r="L257" s="16">
        <v>23521</v>
      </c>
      <c r="M257" s="17">
        <f t="shared" si="0"/>
        <v>136665</v>
      </c>
      <c r="N257" s="17"/>
      <c r="O257" s="6" t="str">
        <f t="shared" si="4"/>
        <v>&gt;£100,000&lt;£149,999</v>
      </c>
      <c r="P257" s="6">
        <v>2017</v>
      </c>
    </row>
    <row r="258" spans="1:16" ht="15.75" customHeight="1" x14ac:dyDescent="0.2">
      <c r="A258" s="14">
        <v>67</v>
      </c>
      <c r="B258" s="14" t="s">
        <v>516</v>
      </c>
      <c r="C258" s="14" t="s">
        <v>5</v>
      </c>
      <c r="D258" s="14" t="s">
        <v>517</v>
      </c>
      <c r="E258" s="14" t="s">
        <v>518</v>
      </c>
      <c r="F258" s="16">
        <v>84292</v>
      </c>
      <c r="G258" s="16"/>
      <c r="H258" s="16"/>
      <c r="I258" s="16"/>
      <c r="J258" s="16"/>
      <c r="K258" s="16">
        <v>84292</v>
      </c>
      <c r="L258" s="16">
        <v>16268</v>
      </c>
      <c r="M258" s="17">
        <f t="shared" si="0"/>
        <v>100560</v>
      </c>
      <c r="N258" s="17"/>
      <c r="O258" s="6" t="str">
        <f t="shared" si="4"/>
        <v>&gt;£100,000&lt;£149,999</v>
      </c>
      <c r="P258" s="6">
        <v>2017</v>
      </c>
    </row>
    <row r="259" spans="1:16" ht="15.75" customHeight="1" x14ac:dyDescent="0.2">
      <c r="A259" s="14">
        <v>67</v>
      </c>
      <c r="B259" s="14" t="s">
        <v>516</v>
      </c>
      <c r="C259" s="14" t="s">
        <v>5</v>
      </c>
      <c r="D259" s="14" t="s">
        <v>519</v>
      </c>
      <c r="E259" s="14" t="s">
        <v>44</v>
      </c>
      <c r="F259" s="16">
        <v>84792</v>
      </c>
      <c r="G259" s="16"/>
      <c r="H259" s="16"/>
      <c r="I259" s="16"/>
      <c r="J259" s="16"/>
      <c r="K259" s="16">
        <v>84792</v>
      </c>
      <c r="L259" s="16">
        <v>16268</v>
      </c>
      <c r="M259" s="17">
        <f t="shared" si="0"/>
        <v>101060</v>
      </c>
      <c r="N259" s="17"/>
      <c r="O259" s="6" t="str">
        <f t="shared" si="4"/>
        <v>&gt;£100,000&lt;£149,999</v>
      </c>
      <c r="P259" s="6">
        <v>2017</v>
      </c>
    </row>
    <row r="260" spans="1:16" ht="15.75" customHeight="1" x14ac:dyDescent="0.2">
      <c r="A260" s="14">
        <v>67</v>
      </c>
      <c r="B260" s="14" t="s">
        <v>516</v>
      </c>
      <c r="C260" s="14" t="s">
        <v>5</v>
      </c>
      <c r="D260" s="14" t="s">
        <v>520</v>
      </c>
      <c r="E260" s="14" t="s">
        <v>521</v>
      </c>
      <c r="F260" s="16">
        <v>89692</v>
      </c>
      <c r="G260" s="16"/>
      <c r="H260" s="16"/>
      <c r="I260" s="16"/>
      <c r="J260" s="16"/>
      <c r="K260" s="16">
        <v>89692</v>
      </c>
      <c r="L260" s="16">
        <v>16268</v>
      </c>
      <c r="M260" s="17">
        <f t="shared" si="0"/>
        <v>105960</v>
      </c>
      <c r="N260" s="17"/>
      <c r="O260" s="6" t="str">
        <f t="shared" si="4"/>
        <v>&gt;£100,000&lt;£149,999</v>
      </c>
      <c r="P260" s="6">
        <v>2017</v>
      </c>
    </row>
    <row r="261" spans="1:16" ht="15.75" customHeight="1" x14ac:dyDescent="0.2">
      <c r="A261" s="14">
        <v>67</v>
      </c>
      <c r="B261" s="14" t="s">
        <v>516</v>
      </c>
      <c r="C261" s="14" t="s">
        <v>5</v>
      </c>
      <c r="D261" s="14" t="s">
        <v>522</v>
      </c>
      <c r="E261" s="14" t="s">
        <v>523</v>
      </c>
      <c r="F261" s="16">
        <v>109428</v>
      </c>
      <c r="G261" s="16"/>
      <c r="H261" s="16"/>
      <c r="I261" s="16"/>
      <c r="J261" s="16"/>
      <c r="K261" s="16">
        <v>109428</v>
      </c>
      <c r="L261" s="16">
        <v>22167</v>
      </c>
      <c r="M261" s="17">
        <f t="shared" si="0"/>
        <v>131595</v>
      </c>
      <c r="N261" s="17"/>
      <c r="O261" s="6" t="str">
        <f t="shared" si="4"/>
        <v>&gt;£100,000&lt;£149,999</v>
      </c>
      <c r="P261" s="6">
        <v>2017</v>
      </c>
    </row>
    <row r="262" spans="1:16" ht="15.75" customHeight="1" x14ac:dyDescent="0.2">
      <c r="A262" s="14">
        <v>67</v>
      </c>
      <c r="B262" s="14" t="s">
        <v>516</v>
      </c>
      <c r="C262" s="14" t="s">
        <v>5</v>
      </c>
      <c r="D262" s="14" t="s">
        <v>524</v>
      </c>
      <c r="E262" s="14" t="s">
        <v>525</v>
      </c>
      <c r="F262" s="16">
        <v>116846</v>
      </c>
      <c r="G262" s="16"/>
      <c r="H262" s="16"/>
      <c r="I262" s="16"/>
      <c r="J262" s="16"/>
      <c r="K262" s="16">
        <v>116846</v>
      </c>
      <c r="L262" s="16">
        <v>20620</v>
      </c>
      <c r="M262" s="17">
        <f t="shared" si="0"/>
        <v>137466</v>
      </c>
      <c r="N262" s="17"/>
      <c r="O262" s="6" t="str">
        <f t="shared" si="4"/>
        <v>&gt;£100,000&lt;£149,999</v>
      </c>
      <c r="P262" s="6">
        <v>2017</v>
      </c>
    </row>
    <row r="263" spans="1:16" ht="15.75" customHeight="1" x14ac:dyDescent="0.2">
      <c r="A263" s="14">
        <v>67</v>
      </c>
      <c r="B263" s="14" t="s">
        <v>516</v>
      </c>
      <c r="C263" s="14" t="s">
        <v>5</v>
      </c>
      <c r="D263" s="14" t="s">
        <v>526</v>
      </c>
      <c r="E263" s="14" t="s">
        <v>527</v>
      </c>
      <c r="F263" s="16">
        <v>115753</v>
      </c>
      <c r="G263" s="16"/>
      <c r="H263" s="16"/>
      <c r="I263" s="16"/>
      <c r="J263" s="16"/>
      <c r="K263" s="16">
        <v>115753</v>
      </c>
      <c r="L263" s="16">
        <v>22167</v>
      </c>
      <c r="M263" s="17">
        <f t="shared" si="0"/>
        <v>137920</v>
      </c>
      <c r="N263" s="17"/>
      <c r="O263" s="6" t="str">
        <f t="shared" si="4"/>
        <v>&gt;£100,000&lt;£149,999</v>
      </c>
      <c r="P263" s="6">
        <v>2017</v>
      </c>
    </row>
    <row r="264" spans="1:16" ht="15.75" customHeight="1" x14ac:dyDescent="0.2">
      <c r="A264" s="14">
        <v>67</v>
      </c>
      <c r="B264" s="14" t="s">
        <v>516</v>
      </c>
      <c r="C264" s="14" t="s">
        <v>5</v>
      </c>
      <c r="D264" s="14" t="s">
        <v>528</v>
      </c>
      <c r="E264" s="14" t="s">
        <v>529</v>
      </c>
      <c r="F264" s="16">
        <v>80697</v>
      </c>
      <c r="G264" s="16"/>
      <c r="H264" s="16"/>
      <c r="I264" s="16">
        <v>63488</v>
      </c>
      <c r="J264" s="16"/>
      <c r="K264" s="16">
        <v>144185</v>
      </c>
      <c r="L264" s="16">
        <v>15575</v>
      </c>
      <c r="M264" s="17">
        <f t="shared" si="0"/>
        <v>159760</v>
      </c>
      <c r="N264" s="17"/>
      <c r="O264" s="6" t="str">
        <f t="shared" si="4"/>
        <v>&gt;£150,000</v>
      </c>
      <c r="P264" s="6">
        <v>2017</v>
      </c>
    </row>
    <row r="265" spans="1:16" ht="15.75" customHeight="1" x14ac:dyDescent="0.2">
      <c r="A265" s="14">
        <v>67</v>
      </c>
      <c r="B265" s="14" t="s">
        <v>516</v>
      </c>
      <c r="C265" s="14" t="s">
        <v>5</v>
      </c>
      <c r="D265" s="14" t="s">
        <v>530</v>
      </c>
      <c r="E265" s="14" t="s">
        <v>191</v>
      </c>
      <c r="F265" s="16">
        <v>153351</v>
      </c>
      <c r="G265" s="16"/>
      <c r="H265" s="16"/>
      <c r="I265" s="16"/>
      <c r="J265" s="16">
        <v>5026</v>
      </c>
      <c r="K265" s="16">
        <v>158377</v>
      </c>
      <c r="L265" s="16">
        <v>28627</v>
      </c>
      <c r="M265" s="17">
        <f t="shared" si="0"/>
        <v>187004</v>
      </c>
      <c r="N265" s="17"/>
      <c r="O265" s="6" t="str">
        <f t="shared" si="4"/>
        <v>&gt;£150,000</v>
      </c>
      <c r="P265" s="6">
        <v>2017</v>
      </c>
    </row>
    <row r="266" spans="1:16" ht="15.75" customHeight="1" x14ac:dyDescent="0.2">
      <c r="A266" s="14">
        <v>68</v>
      </c>
      <c r="B266" s="15" t="s">
        <v>531</v>
      </c>
      <c r="C266" s="14" t="s">
        <v>27</v>
      </c>
      <c r="D266" s="14" t="s">
        <v>2</v>
      </c>
      <c r="E266" s="14" t="s">
        <v>532</v>
      </c>
      <c r="F266" s="16">
        <v>83358</v>
      </c>
      <c r="G266" s="16"/>
      <c r="H266" s="16"/>
      <c r="I266" s="16"/>
      <c r="J266" s="16"/>
      <c r="K266" s="16">
        <v>83358</v>
      </c>
      <c r="L266" s="16">
        <v>16922</v>
      </c>
      <c r="M266" s="17">
        <f t="shared" si="0"/>
        <v>100280</v>
      </c>
      <c r="N266" s="17"/>
      <c r="O266" s="6" t="str">
        <f t="shared" si="4"/>
        <v>&gt;£100,000&lt;£149,999</v>
      </c>
      <c r="P266" s="6">
        <v>2017</v>
      </c>
    </row>
    <row r="267" spans="1:16" ht="15.75" customHeight="1" x14ac:dyDescent="0.2">
      <c r="A267" s="14">
        <v>68</v>
      </c>
      <c r="B267" s="15" t="s">
        <v>531</v>
      </c>
      <c r="C267" s="14" t="s">
        <v>27</v>
      </c>
      <c r="D267" s="14" t="s">
        <v>2</v>
      </c>
      <c r="E267" s="14" t="s">
        <v>191</v>
      </c>
      <c r="F267" s="16">
        <v>87813</v>
      </c>
      <c r="G267" s="16"/>
      <c r="H267" s="16"/>
      <c r="I267" s="16"/>
      <c r="J267" s="16"/>
      <c r="K267" s="16">
        <v>87813</v>
      </c>
      <c r="L267" s="16">
        <v>17769</v>
      </c>
      <c r="M267" s="17">
        <f t="shared" si="0"/>
        <v>105582</v>
      </c>
      <c r="N267" s="17"/>
      <c r="O267" s="6" t="str">
        <f t="shared" si="4"/>
        <v>&gt;£100,000&lt;£149,999</v>
      </c>
      <c r="P267" s="6">
        <v>2017</v>
      </c>
    </row>
    <row r="268" spans="1:16" ht="15.75" customHeight="1" x14ac:dyDescent="0.2">
      <c r="A268" s="14">
        <v>68</v>
      </c>
      <c r="B268" s="15" t="s">
        <v>531</v>
      </c>
      <c r="C268" s="14" t="s">
        <v>27</v>
      </c>
      <c r="D268" s="14" t="s">
        <v>2</v>
      </c>
      <c r="E268" s="14" t="s">
        <v>533</v>
      </c>
      <c r="F268" s="16">
        <v>95666</v>
      </c>
      <c r="G268" s="16"/>
      <c r="H268" s="16"/>
      <c r="I268" s="16"/>
      <c r="J268" s="16"/>
      <c r="K268" s="16">
        <v>95666</v>
      </c>
      <c r="L268" s="16">
        <v>19382</v>
      </c>
      <c r="M268" s="17">
        <f t="shared" si="0"/>
        <v>115048</v>
      </c>
      <c r="N268" s="17"/>
      <c r="O268" s="6" t="str">
        <f t="shared" si="4"/>
        <v>&gt;£100,000&lt;£149,999</v>
      </c>
      <c r="P268" s="6">
        <v>2017</v>
      </c>
    </row>
    <row r="269" spans="1:16" ht="15.75" customHeight="1" x14ac:dyDescent="0.2">
      <c r="A269" s="14">
        <v>68</v>
      </c>
      <c r="B269" s="15" t="s">
        <v>531</v>
      </c>
      <c r="C269" s="14" t="s">
        <v>27</v>
      </c>
      <c r="D269" s="14" t="s">
        <v>2</v>
      </c>
      <c r="E269" s="14" t="s">
        <v>534</v>
      </c>
      <c r="F269" s="16">
        <v>52493</v>
      </c>
      <c r="G269" s="16"/>
      <c r="H269" s="16"/>
      <c r="I269" s="16">
        <v>53748</v>
      </c>
      <c r="J269" s="16"/>
      <c r="K269" s="16">
        <v>106241</v>
      </c>
      <c r="L269" s="16">
        <v>10555</v>
      </c>
      <c r="M269" s="17">
        <f t="shared" si="0"/>
        <v>116796</v>
      </c>
      <c r="N269" s="17"/>
      <c r="O269" s="6" t="str">
        <f t="shared" si="4"/>
        <v>&gt;£100,000&lt;£149,999</v>
      </c>
      <c r="P269" s="6">
        <v>2017</v>
      </c>
    </row>
    <row r="270" spans="1:16" ht="15.75" customHeight="1" x14ac:dyDescent="0.2">
      <c r="A270" s="14">
        <v>68</v>
      </c>
      <c r="B270" s="15" t="s">
        <v>531</v>
      </c>
      <c r="C270" s="14" t="s">
        <v>27</v>
      </c>
      <c r="D270" s="14" t="s">
        <v>2</v>
      </c>
      <c r="E270" s="14" t="s">
        <v>535</v>
      </c>
      <c r="F270" s="16">
        <v>103990</v>
      </c>
      <c r="G270" s="16"/>
      <c r="H270" s="16"/>
      <c r="I270" s="16"/>
      <c r="J270" s="16"/>
      <c r="K270" s="16">
        <v>103990</v>
      </c>
      <c r="L270" s="16">
        <v>19351</v>
      </c>
      <c r="M270" s="17">
        <f t="shared" si="0"/>
        <v>123341</v>
      </c>
      <c r="N270" s="17"/>
      <c r="O270" s="6" t="str">
        <f t="shared" si="4"/>
        <v>&gt;£100,000&lt;£149,999</v>
      </c>
      <c r="P270" s="6">
        <v>2017</v>
      </c>
    </row>
    <row r="271" spans="1:16" ht="15.75" customHeight="1" x14ac:dyDescent="0.2">
      <c r="A271" s="14">
        <v>68</v>
      </c>
      <c r="B271" s="15" t="s">
        <v>531</v>
      </c>
      <c r="C271" s="14" t="s">
        <v>27</v>
      </c>
      <c r="D271" s="14" t="s">
        <v>2</v>
      </c>
      <c r="E271" s="14" t="s">
        <v>536</v>
      </c>
      <c r="F271" s="16">
        <v>104021</v>
      </c>
      <c r="G271" s="16"/>
      <c r="H271" s="16"/>
      <c r="I271" s="16"/>
      <c r="J271" s="16"/>
      <c r="K271" s="16">
        <v>104021</v>
      </c>
      <c r="L271" s="16">
        <v>21110</v>
      </c>
      <c r="M271" s="17">
        <f t="shared" si="0"/>
        <v>125131</v>
      </c>
      <c r="N271" s="17"/>
      <c r="O271" s="6" t="str">
        <f t="shared" si="4"/>
        <v>&gt;£100,000&lt;£149,999</v>
      </c>
      <c r="P271" s="6">
        <v>2017</v>
      </c>
    </row>
    <row r="272" spans="1:16" ht="15.75" customHeight="1" x14ac:dyDescent="0.2">
      <c r="A272" s="14">
        <v>68</v>
      </c>
      <c r="B272" s="15" t="s">
        <v>531</v>
      </c>
      <c r="C272" s="14" t="s">
        <v>27</v>
      </c>
      <c r="D272" s="14" t="s">
        <v>2</v>
      </c>
      <c r="E272" s="14" t="s">
        <v>537</v>
      </c>
      <c r="F272" s="16">
        <v>116235</v>
      </c>
      <c r="G272" s="16"/>
      <c r="H272" s="16"/>
      <c r="I272" s="16"/>
      <c r="J272" s="16"/>
      <c r="K272" s="16">
        <v>116235</v>
      </c>
      <c r="L272" s="16">
        <v>23594</v>
      </c>
      <c r="M272" s="17">
        <f t="shared" si="0"/>
        <v>139829</v>
      </c>
      <c r="N272" s="17"/>
      <c r="O272" s="6" t="str">
        <f t="shared" si="4"/>
        <v>&gt;£100,000&lt;£149,999</v>
      </c>
      <c r="P272" s="6">
        <v>2017</v>
      </c>
    </row>
    <row r="273" spans="1:16" ht="15.75" customHeight="1" x14ac:dyDescent="0.2">
      <c r="A273" s="14">
        <v>69</v>
      </c>
      <c r="B273" s="14" t="s">
        <v>538</v>
      </c>
      <c r="C273" s="14" t="s">
        <v>38</v>
      </c>
      <c r="D273" s="14" t="s">
        <v>2</v>
      </c>
      <c r="E273" s="14" t="s">
        <v>539</v>
      </c>
      <c r="F273" s="16">
        <v>88440</v>
      </c>
      <c r="G273" s="16">
        <v>690</v>
      </c>
      <c r="H273" s="16"/>
      <c r="I273" s="16"/>
      <c r="J273" s="16"/>
      <c r="K273" s="16">
        <v>89130</v>
      </c>
      <c r="L273" s="16">
        <v>13270</v>
      </c>
      <c r="M273" s="17">
        <f t="shared" si="0"/>
        <v>102400</v>
      </c>
      <c r="N273" s="17"/>
      <c r="O273" s="6" t="str">
        <f t="shared" si="4"/>
        <v>&gt;£100,000&lt;£149,999</v>
      </c>
      <c r="P273" s="6">
        <v>2017</v>
      </c>
    </row>
    <row r="274" spans="1:16" ht="15.75" customHeight="1" x14ac:dyDescent="0.2">
      <c r="A274" s="14">
        <v>69</v>
      </c>
      <c r="B274" s="14" t="s">
        <v>538</v>
      </c>
      <c r="C274" s="14" t="s">
        <v>38</v>
      </c>
      <c r="D274" s="14" t="s">
        <v>2</v>
      </c>
      <c r="E274" s="14" t="s">
        <v>540</v>
      </c>
      <c r="F274" s="16">
        <v>32160</v>
      </c>
      <c r="G274" s="16"/>
      <c r="H274" s="16"/>
      <c r="I274" s="16">
        <v>83650</v>
      </c>
      <c r="J274" s="16"/>
      <c r="K274" s="16">
        <v>115810</v>
      </c>
      <c r="L274" s="16">
        <v>3810</v>
      </c>
      <c r="M274" s="17">
        <f t="shared" si="0"/>
        <v>119620</v>
      </c>
      <c r="N274" s="17"/>
      <c r="O274" s="6" t="str">
        <f t="shared" si="4"/>
        <v>&gt;£100,000&lt;£149,999</v>
      </c>
      <c r="P274" s="6">
        <v>2017</v>
      </c>
    </row>
    <row r="275" spans="1:16" ht="15.75" customHeight="1" x14ac:dyDescent="0.2">
      <c r="A275" s="14">
        <v>70</v>
      </c>
      <c r="B275" s="14" t="s">
        <v>541</v>
      </c>
      <c r="C275" s="14" t="s">
        <v>27</v>
      </c>
      <c r="D275" s="14" t="s">
        <v>2</v>
      </c>
      <c r="E275" s="14" t="s">
        <v>191</v>
      </c>
      <c r="F275" s="16">
        <v>105505</v>
      </c>
      <c r="G275" s="16">
        <v>5505</v>
      </c>
      <c r="H275" s="16"/>
      <c r="I275" s="16"/>
      <c r="J275" s="16"/>
      <c r="K275" s="16">
        <v>111010</v>
      </c>
      <c r="L275" s="16">
        <v>15193</v>
      </c>
      <c r="M275" s="17">
        <f t="shared" si="0"/>
        <v>126203</v>
      </c>
      <c r="N275" s="17"/>
      <c r="O275" s="6" t="str">
        <f t="shared" si="4"/>
        <v>&gt;£100,000&lt;£149,999</v>
      </c>
      <c r="P275" s="6">
        <v>2017</v>
      </c>
    </row>
    <row r="276" spans="1:16" ht="15.75" customHeight="1" x14ac:dyDescent="0.2">
      <c r="A276" s="14">
        <v>71</v>
      </c>
      <c r="B276" s="14" t="s">
        <v>542</v>
      </c>
      <c r="C276" s="14" t="s">
        <v>27</v>
      </c>
      <c r="D276" s="14" t="s">
        <v>2</v>
      </c>
      <c r="E276" s="14" t="s">
        <v>191</v>
      </c>
      <c r="F276" s="16">
        <v>107434</v>
      </c>
      <c r="G276" s="16">
        <v>893</v>
      </c>
      <c r="H276" s="16"/>
      <c r="I276" s="16"/>
      <c r="J276" s="16">
        <v>7920</v>
      </c>
      <c r="K276" s="16">
        <v>116247</v>
      </c>
      <c r="L276" s="16">
        <v>15656</v>
      </c>
      <c r="M276" s="17">
        <f t="shared" si="0"/>
        <v>131903</v>
      </c>
      <c r="N276" s="17"/>
      <c r="O276" s="6" t="str">
        <f t="shared" si="4"/>
        <v>&gt;£100,000&lt;£149,999</v>
      </c>
      <c r="P276" s="6">
        <v>2017</v>
      </c>
    </row>
    <row r="277" spans="1:16" ht="15.75" customHeight="1" x14ac:dyDescent="0.2">
      <c r="A277" s="14">
        <v>72</v>
      </c>
      <c r="B277" s="14" t="s">
        <v>31</v>
      </c>
      <c r="C277" s="14" t="s">
        <v>5</v>
      </c>
      <c r="D277" s="14" t="s">
        <v>543</v>
      </c>
      <c r="E277" s="14" t="s">
        <v>544</v>
      </c>
      <c r="F277" s="16">
        <v>84292</v>
      </c>
      <c r="G277" s="16"/>
      <c r="H277" s="16"/>
      <c r="I277" s="16"/>
      <c r="J277" s="16"/>
      <c r="K277" s="16">
        <v>84292</v>
      </c>
      <c r="L277" s="16">
        <v>16268</v>
      </c>
      <c r="M277" s="17">
        <f t="shared" si="0"/>
        <v>100560</v>
      </c>
      <c r="N277" s="17"/>
      <c r="O277" s="6" t="str">
        <f t="shared" si="4"/>
        <v>&gt;£100,000&lt;£149,999</v>
      </c>
      <c r="P277" s="6">
        <v>2017</v>
      </c>
    </row>
    <row r="278" spans="1:16" ht="15.75" customHeight="1" x14ac:dyDescent="0.2">
      <c r="A278" s="14">
        <v>72</v>
      </c>
      <c r="B278" s="14" t="s">
        <v>31</v>
      </c>
      <c r="C278" s="14" t="s">
        <v>5</v>
      </c>
      <c r="D278" s="14" t="s">
        <v>545</v>
      </c>
      <c r="E278" s="14" t="s">
        <v>546</v>
      </c>
      <c r="F278" s="16">
        <v>84670</v>
      </c>
      <c r="G278" s="16"/>
      <c r="H278" s="16"/>
      <c r="I278" s="16"/>
      <c r="J278" s="16"/>
      <c r="K278" s="16">
        <v>84670</v>
      </c>
      <c r="L278" s="16">
        <v>16268</v>
      </c>
      <c r="M278" s="17">
        <f t="shared" si="0"/>
        <v>100938</v>
      </c>
      <c r="N278" s="17"/>
      <c r="O278" s="6" t="str">
        <f t="shared" si="4"/>
        <v>&gt;£100,000&lt;£149,999</v>
      </c>
      <c r="P278" s="6">
        <v>2017</v>
      </c>
    </row>
    <row r="279" spans="1:16" ht="15.75" customHeight="1" x14ac:dyDescent="0.2">
      <c r="A279" s="14">
        <v>72</v>
      </c>
      <c r="B279" s="14" t="s">
        <v>31</v>
      </c>
      <c r="C279" s="14" t="s">
        <v>5</v>
      </c>
      <c r="D279" s="14" t="s">
        <v>547</v>
      </c>
      <c r="E279" s="14" t="s">
        <v>548</v>
      </c>
      <c r="F279" s="16">
        <v>85321</v>
      </c>
      <c r="G279" s="16"/>
      <c r="H279" s="16"/>
      <c r="I279" s="16"/>
      <c r="J279" s="16"/>
      <c r="K279" s="16">
        <v>85321</v>
      </c>
      <c r="L279" s="16">
        <v>16268</v>
      </c>
      <c r="M279" s="17">
        <f t="shared" si="0"/>
        <v>101589</v>
      </c>
      <c r="N279" s="17"/>
      <c r="O279" s="6" t="str">
        <f t="shared" si="4"/>
        <v>&gt;£100,000&lt;£149,999</v>
      </c>
      <c r="P279" s="6">
        <v>2017</v>
      </c>
    </row>
    <row r="280" spans="1:16" ht="15.75" customHeight="1" x14ac:dyDescent="0.2">
      <c r="A280" s="14">
        <v>72</v>
      </c>
      <c r="B280" s="14" t="s">
        <v>31</v>
      </c>
      <c r="C280" s="14" t="s">
        <v>5</v>
      </c>
      <c r="D280" s="14" t="s">
        <v>549</v>
      </c>
      <c r="E280" s="14" t="s">
        <v>550</v>
      </c>
      <c r="F280" s="16">
        <v>114853</v>
      </c>
      <c r="G280" s="16"/>
      <c r="H280" s="16"/>
      <c r="I280" s="16"/>
      <c r="J280" s="16"/>
      <c r="K280" s="16">
        <v>114853</v>
      </c>
      <c r="L280" s="16">
        <v>22167</v>
      </c>
      <c r="M280" s="17">
        <f t="shared" si="0"/>
        <v>137020</v>
      </c>
      <c r="N280" s="17"/>
      <c r="O280" s="6" t="str">
        <f t="shared" si="4"/>
        <v>&gt;£100,000&lt;£149,999</v>
      </c>
      <c r="P280" s="6">
        <v>2017</v>
      </c>
    </row>
    <row r="281" spans="1:16" ht="15.75" customHeight="1" x14ac:dyDescent="0.2">
      <c r="A281" s="14">
        <v>72</v>
      </c>
      <c r="B281" s="14" t="s">
        <v>31</v>
      </c>
      <c r="C281" s="14" t="s">
        <v>5</v>
      </c>
      <c r="D281" s="14" t="s">
        <v>551</v>
      </c>
      <c r="E281" s="14" t="s">
        <v>552</v>
      </c>
      <c r="F281" s="16">
        <v>115564</v>
      </c>
      <c r="G281" s="16"/>
      <c r="H281" s="16"/>
      <c r="I281" s="16"/>
      <c r="J281" s="16"/>
      <c r="K281" s="16">
        <v>115564</v>
      </c>
      <c r="L281" s="16">
        <v>22167</v>
      </c>
      <c r="M281" s="17">
        <f t="shared" si="0"/>
        <v>137731</v>
      </c>
      <c r="N281" s="17"/>
      <c r="O281" s="6" t="str">
        <f t="shared" si="4"/>
        <v>&gt;£100,000&lt;£149,999</v>
      </c>
      <c r="P281" s="6">
        <v>2017</v>
      </c>
    </row>
    <row r="282" spans="1:16" ht="15.75" customHeight="1" x14ac:dyDescent="0.2">
      <c r="A282" s="14">
        <v>72</v>
      </c>
      <c r="B282" s="14" t="s">
        <v>31</v>
      </c>
      <c r="C282" s="14" t="s">
        <v>5</v>
      </c>
      <c r="D282" s="14" t="s">
        <v>553</v>
      </c>
      <c r="E282" s="14" t="s">
        <v>554</v>
      </c>
      <c r="F282" s="16">
        <v>115718</v>
      </c>
      <c r="G282" s="16"/>
      <c r="H282" s="16"/>
      <c r="I282" s="16"/>
      <c r="J282" s="16"/>
      <c r="K282" s="16">
        <v>115718</v>
      </c>
      <c r="L282" s="16">
        <v>22167</v>
      </c>
      <c r="M282" s="17">
        <f t="shared" si="0"/>
        <v>137885</v>
      </c>
      <c r="N282" s="17"/>
      <c r="O282" s="6" t="str">
        <f t="shared" si="4"/>
        <v>&gt;£100,000&lt;£149,999</v>
      </c>
      <c r="P282" s="6">
        <v>2017</v>
      </c>
    </row>
    <row r="283" spans="1:16" ht="15.75" customHeight="1" x14ac:dyDescent="0.2">
      <c r="A283" s="14">
        <v>72</v>
      </c>
      <c r="B283" s="14" t="s">
        <v>31</v>
      </c>
      <c r="C283" s="14" t="s">
        <v>5</v>
      </c>
      <c r="D283" s="14" t="s">
        <v>555</v>
      </c>
      <c r="E283" s="14" t="s">
        <v>191</v>
      </c>
      <c r="F283" s="16">
        <v>158872</v>
      </c>
      <c r="G283" s="16"/>
      <c r="H283" s="16"/>
      <c r="I283" s="16"/>
      <c r="J283" s="16"/>
      <c r="K283" s="16">
        <v>158872</v>
      </c>
      <c r="L283" s="16">
        <v>28038</v>
      </c>
      <c r="M283" s="17">
        <f t="shared" si="0"/>
        <v>186910</v>
      </c>
      <c r="N283" s="17"/>
      <c r="O283" s="6" t="str">
        <f t="shared" si="4"/>
        <v>&gt;£150,000</v>
      </c>
      <c r="P283" s="6">
        <v>2017</v>
      </c>
    </row>
    <row r="284" spans="1:16" ht="15.75" customHeight="1" x14ac:dyDescent="0.2">
      <c r="A284" s="11">
        <v>73</v>
      </c>
      <c r="B284" s="11" t="s">
        <v>556</v>
      </c>
      <c r="C284" s="11" t="s">
        <v>38</v>
      </c>
      <c r="D284" s="11" t="s">
        <v>186</v>
      </c>
      <c r="E284" s="11" t="s">
        <v>186</v>
      </c>
      <c r="F284" s="12" t="s">
        <v>186</v>
      </c>
      <c r="G284" s="12" t="s">
        <v>186</v>
      </c>
      <c r="H284" s="12" t="s">
        <v>186</v>
      </c>
      <c r="I284" s="12" t="s">
        <v>186</v>
      </c>
      <c r="J284" s="12" t="s">
        <v>186</v>
      </c>
      <c r="K284" s="12" t="s">
        <v>186</v>
      </c>
      <c r="L284" s="12" t="s">
        <v>186</v>
      </c>
      <c r="M284" s="13" t="e">
        <f t="shared" si="0"/>
        <v>#VALUE!</v>
      </c>
      <c r="N284" s="13"/>
      <c r="O284" s="5" t="s">
        <v>187</v>
      </c>
      <c r="P284" s="5">
        <v>2017</v>
      </c>
    </row>
    <row r="285" spans="1:16" ht="15.75" customHeight="1" x14ac:dyDescent="0.2">
      <c r="A285" s="14">
        <v>74</v>
      </c>
      <c r="B285" s="14" t="s">
        <v>32</v>
      </c>
      <c r="C285" s="14" t="s">
        <v>33</v>
      </c>
      <c r="D285" s="14" t="s">
        <v>2</v>
      </c>
      <c r="E285" s="14" t="s">
        <v>557</v>
      </c>
      <c r="F285" s="16">
        <v>97000</v>
      </c>
      <c r="G285" s="16"/>
      <c r="H285" s="16"/>
      <c r="I285" s="16"/>
      <c r="J285" s="16"/>
      <c r="K285" s="16">
        <v>97000</v>
      </c>
      <c r="L285" s="16">
        <v>18682</v>
      </c>
      <c r="M285" s="17">
        <f t="shared" si="0"/>
        <v>115682</v>
      </c>
      <c r="N285" s="17"/>
      <c r="O285" s="6" t="str">
        <f t="shared" ref="O285:O296" si="5">IF(M285&gt;150000,"&gt;£150,000","&gt;£100,000&lt;£149,999")</f>
        <v>&gt;£100,000&lt;£149,999</v>
      </c>
      <c r="P285" s="6">
        <v>2017</v>
      </c>
    </row>
    <row r="286" spans="1:16" ht="15.75" customHeight="1" x14ac:dyDescent="0.2">
      <c r="A286" s="14">
        <v>74</v>
      </c>
      <c r="B286" s="14" t="s">
        <v>32</v>
      </c>
      <c r="C286" s="14" t="s">
        <v>33</v>
      </c>
      <c r="D286" s="14" t="s">
        <v>2</v>
      </c>
      <c r="E286" s="14" t="s">
        <v>558</v>
      </c>
      <c r="F286" s="16">
        <v>114508</v>
      </c>
      <c r="G286" s="16"/>
      <c r="H286" s="16"/>
      <c r="I286" s="16"/>
      <c r="J286" s="16"/>
      <c r="K286" s="16">
        <v>114508</v>
      </c>
      <c r="L286" s="16">
        <v>22054</v>
      </c>
      <c r="M286" s="17">
        <f t="shared" si="0"/>
        <v>136562</v>
      </c>
      <c r="N286" s="17"/>
      <c r="O286" s="6" t="str">
        <f t="shared" si="5"/>
        <v>&gt;£100,000&lt;£149,999</v>
      </c>
      <c r="P286" s="6">
        <v>2017</v>
      </c>
    </row>
    <row r="287" spans="1:16" ht="15.75" customHeight="1" x14ac:dyDescent="0.2">
      <c r="A287" s="14">
        <v>74</v>
      </c>
      <c r="B287" s="14" t="s">
        <v>32</v>
      </c>
      <c r="C287" s="14" t="s">
        <v>33</v>
      </c>
      <c r="D287" s="14" t="s">
        <v>2</v>
      </c>
      <c r="E287" s="14" t="s">
        <v>559</v>
      </c>
      <c r="F287" s="16">
        <v>120079</v>
      </c>
      <c r="G287" s="16"/>
      <c r="H287" s="16"/>
      <c r="I287" s="16"/>
      <c r="J287" s="16"/>
      <c r="K287" s="16">
        <v>120079</v>
      </c>
      <c r="L287" s="16">
        <v>22488</v>
      </c>
      <c r="M287" s="17">
        <f t="shared" si="0"/>
        <v>142567</v>
      </c>
      <c r="N287" s="17"/>
      <c r="O287" s="6" t="str">
        <f t="shared" si="5"/>
        <v>&gt;£100,000&lt;£149,999</v>
      </c>
      <c r="P287" s="6">
        <v>2017</v>
      </c>
    </row>
    <row r="288" spans="1:16" ht="15.75" customHeight="1" x14ac:dyDescent="0.2">
      <c r="A288" s="14">
        <v>74</v>
      </c>
      <c r="B288" s="14" t="s">
        <v>32</v>
      </c>
      <c r="C288" s="14" t="s">
        <v>33</v>
      </c>
      <c r="D288" s="14" t="s">
        <v>560</v>
      </c>
      <c r="E288" s="14" t="s">
        <v>191</v>
      </c>
      <c r="F288" s="16">
        <v>161600</v>
      </c>
      <c r="G288" s="16"/>
      <c r="H288" s="16"/>
      <c r="I288" s="16"/>
      <c r="J288" s="16"/>
      <c r="K288" s="16">
        <v>161600</v>
      </c>
      <c r="L288" s="16"/>
      <c r="M288" s="17">
        <f t="shared" si="0"/>
        <v>161600</v>
      </c>
      <c r="N288" s="17"/>
      <c r="O288" s="6" t="str">
        <f t="shared" si="5"/>
        <v>&gt;£150,000</v>
      </c>
      <c r="P288" s="6">
        <v>2017</v>
      </c>
    </row>
    <row r="289" spans="1:16" ht="15.75" customHeight="1" x14ac:dyDescent="0.2">
      <c r="A289" s="14">
        <v>75</v>
      </c>
      <c r="B289" s="14" t="s">
        <v>561</v>
      </c>
      <c r="C289" s="14" t="s">
        <v>33</v>
      </c>
      <c r="D289" s="14" t="s">
        <v>2</v>
      </c>
      <c r="E289" s="14" t="s">
        <v>306</v>
      </c>
      <c r="F289" s="16">
        <v>92524</v>
      </c>
      <c r="G289" s="16"/>
      <c r="H289" s="16"/>
      <c r="I289" s="16"/>
      <c r="J289" s="16"/>
      <c r="K289" s="16">
        <v>92524</v>
      </c>
      <c r="L289" s="16">
        <v>18680</v>
      </c>
      <c r="M289" s="17">
        <f t="shared" si="0"/>
        <v>111204</v>
      </c>
      <c r="N289" s="17"/>
      <c r="O289" s="6" t="str">
        <f t="shared" si="5"/>
        <v>&gt;£100,000&lt;£149,999</v>
      </c>
      <c r="P289" s="6">
        <v>2017</v>
      </c>
    </row>
    <row r="290" spans="1:16" ht="15.75" customHeight="1" x14ac:dyDescent="0.2">
      <c r="A290" s="14">
        <v>75</v>
      </c>
      <c r="B290" s="14" t="s">
        <v>561</v>
      </c>
      <c r="C290" s="14" t="s">
        <v>33</v>
      </c>
      <c r="D290" s="14" t="s">
        <v>2</v>
      </c>
      <c r="E290" s="14" t="s">
        <v>562</v>
      </c>
      <c r="F290" s="16">
        <v>92568</v>
      </c>
      <c r="G290" s="16"/>
      <c r="H290" s="16"/>
      <c r="I290" s="16"/>
      <c r="J290" s="16"/>
      <c r="K290" s="16">
        <v>92568</v>
      </c>
      <c r="L290" s="16">
        <v>20081</v>
      </c>
      <c r="M290" s="17">
        <f t="shared" si="0"/>
        <v>112649</v>
      </c>
      <c r="N290" s="17"/>
      <c r="O290" s="6" t="str">
        <f t="shared" si="5"/>
        <v>&gt;£100,000&lt;£149,999</v>
      </c>
      <c r="P290" s="6">
        <v>2017</v>
      </c>
    </row>
    <row r="291" spans="1:16" ht="15.75" customHeight="1" x14ac:dyDescent="0.2">
      <c r="A291" s="14">
        <v>75</v>
      </c>
      <c r="B291" s="14" t="s">
        <v>561</v>
      </c>
      <c r="C291" s="14" t="s">
        <v>33</v>
      </c>
      <c r="D291" s="14" t="s">
        <v>2</v>
      </c>
      <c r="E291" s="14" t="s">
        <v>563</v>
      </c>
      <c r="F291" s="16">
        <v>111589</v>
      </c>
      <c r="G291" s="16"/>
      <c r="H291" s="16"/>
      <c r="I291" s="16"/>
      <c r="J291" s="16"/>
      <c r="K291" s="16">
        <v>111589</v>
      </c>
      <c r="L291" s="16">
        <v>24215</v>
      </c>
      <c r="M291" s="17">
        <f t="shared" si="0"/>
        <v>135804</v>
      </c>
      <c r="N291" s="17"/>
      <c r="O291" s="6" t="str">
        <f t="shared" si="5"/>
        <v>&gt;£100,000&lt;£149,999</v>
      </c>
      <c r="P291" s="6">
        <v>2017</v>
      </c>
    </row>
    <row r="292" spans="1:16" ht="15.75" customHeight="1" x14ac:dyDescent="0.2">
      <c r="A292" s="14">
        <v>75</v>
      </c>
      <c r="B292" s="14" t="s">
        <v>561</v>
      </c>
      <c r="C292" s="14" t="s">
        <v>33</v>
      </c>
      <c r="D292" s="14" t="s">
        <v>2</v>
      </c>
      <c r="E292" s="14" t="s">
        <v>564</v>
      </c>
      <c r="F292" s="16">
        <v>120173</v>
      </c>
      <c r="G292" s="16"/>
      <c r="H292" s="16"/>
      <c r="I292" s="16"/>
      <c r="J292" s="16"/>
      <c r="K292" s="16">
        <v>120173</v>
      </c>
      <c r="L292" s="16">
        <v>26078</v>
      </c>
      <c r="M292" s="17">
        <f t="shared" si="0"/>
        <v>146251</v>
      </c>
      <c r="N292" s="17"/>
      <c r="O292" s="6" t="str">
        <f t="shared" si="5"/>
        <v>&gt;£100,000&lt;£149,999</v>
      </c>
      <c r="P292" s="6">
        <v>2017</v>
      </c>
    </row>
    <row r="293" spans="1:16" ht="15.75" customHeight="1" x14ac:dyDescent="0.2">
      <c r="A293" s="14">
        <v>75</v>
      </c>
      <c r="B293" s="14" t="s">
        <v>561</v>
      </c>
      <c r="C293" s="14" t="s">
        <v>33</v>
      </c>
      <c r="D293" s="14" t="s">
        <v>2</v>
      </c>
      <c r="E293" s="14" t="s">
        <v>565</v>
      </c>
      <c r="F293" s="16">
        <v>128760</v>
      </c>
      <c r="G293" s="16"/>
      <c r="H293" s="16"/>
      <c r="I293" s="16"/>
      <c r="J293" s="16"/>
      <c r="K293" s="16">
        <v>128760</v>
      </c>
      <c r="L293" s="16">
        <v>26613</v>
      </c>
      <c r="M293" s="17">
        <f t="shared" si="0"/>
        <v>155373</v>
      </c>
      <c r="N293" s="17"/>
      <c r="O293" s="6" t="str">
        <f t="shared" si="5"/>
        <v>&gt;£150,000</v>
      </c>
      <c r="P293" s="6">
        <v>2017</v>
      </c>
    </row>
    <row r="294" spans="1:16" ht="15.75" customHeight="1" x14ac:dyDescent="0.2">
      <c r="A294" s="14">
        <v>76</v>
      </c>
      <c r="B294" s="14" t="s">
        <v>566</v>
      </c>
      <c r="C294" s="14" t="s">
        <v>5</v>
      </c>
      <c r="D294" s="14" t="s">
        <v>567</v>
      </c>
      <c r="E294" s="14" t="s">
        <v>568</v>
      </c>
      <c r="F294" s="16">
        <v>97799</v>
      </c>
      <c r="G294" s="16">
        <v>68</v>
      </c>
      <c r="H294" s="16"/>
      <c r="I294" s="16"/>
      <c r="J294" s="16"/>
      <c r="K294" s="16">
        <v>97867</v>
      </c>
      <c r="L294" s="16">
        <v>18717</v>
      </c>
      <c r="M294" s="17">
        <f t="shared" si="0"/>
        <v>116584</v>
      </c>
      <c r="N294" s="17"/>
      <c r="O294" s="6" t="str">
        <f t="shared" si="5"/>
        <v>&gt;£100,000&lt;£149,999</v>
      </c>
      <c r="P294" s="6">
        <v>2017</v>
      </c>
    </row>
    <row r="295" spans="1:16" ht="15.75" customHeight="1" x14ac:dyDescent="0.2">
      <c r="A295" s="14">
        <v>76</v>
      </c>
      <c r="B295" s="14" t="s">
        <v>566</v>
      </c>
      <c r="C295" s="14" t="s">
        <v>5</v>
      </c>
      <c r="D295" s="14" t="s">
        <v>569</v>
      </c>
      <c r="E295" s="14" t="s">
        <v>570</v>
      </c>
      <c r="F295" s="16">
        <v>98362</v>
      </c>
      <c r="G295" s="16">
        <v>297</v>
      </c>
      <c r="H295" s="16"/>
      <c r="I295" s="16"/>
      <c r="J295" s="16"/>
      <c r="K295" s="16">
        <v>98659</v>
      </c>
      <c r="L295" s="16">
        <v>18717</v>
      </c>
      <c r="M295" s="17">
        <f t="shared" si="0"/>
        <v>117376</v>
      </c>
      <c r="N295" s="17"/>
      <c r="O295" s="6" t="str">
        <f t="shared" si="5"/>
        <v>&gt;£100,000&lt;£149,999</v>
      </c>
      <c r="P295" s="6">
        <v>2017</v>
      </c>
    </row>
    <row r="296" spans="1:16" ht="15.75" customHeight="1" x14ac:dyDescent="0.2">
      <c r="A296" s="14">
        <v>76</v>
      </c>
      <c r="B296" s="14" t="s">
        <v>566</v>
      </c>
      <c r="C296" s="14" t="s">
        <v>5</v>
      </c>
      <c r="D296" s="14" t="s">
        <v>571</v>
      </c>
      <c r="E296" s="14" t="s">
        <v>572</v>
      </c>
      <c r="F296" s="16">
        <v>115244</v>
      </c>
      <c r="G296" s="16">
        <v>4903</v>
      </c>
      <c r="H296" s="16"/>
      <c r="I296" s="16"/>
      <c r="J296" s="16"/>
      <c r="K296" s="16">
        <v>120147</v>
      </c>
      <c r="L296" s="16">
        <v>22214</v>
      </c>
      <c r="M296" s="17">
        <f t="shared" si="0"/>
        <v>142361</v>
      </c>
      <c r="N296" s="17"/>
      <c r="O296" s="6" t="str">
        <f t="shared" si="5"/>
        <v>&gt;£100,000&lt;£149,999</v>
      </c>
      <c r="P296" s="6">
        <v>2017</v>
      </c>
    </row>
    <row r="297" spans="1:16" ht="15.75" customHeight="1" x14ac:dyDescent="0.2">
      <c r="A297" s="11">
        <v>77</v>
      </c>
      <c r="B297" s="11" t="s">
        <v>573</v>
      </c>
      <c r="C297" s="11" t="s">
        <v>27</v>
      </c>
      <c r="D297" s="11" t="s">
        <v>186</v>
      </c>
      <c r="E297" s="11" t="s">
        <v>186</v>
      </c>
      <c r="F297" s="12" t="s">
        <v>186</v>
      </c>
      <c r="G297" s="12" t="s">
        <v>186</v>
      </c>
      <c r="H297" s="12" t="s">
        <v>186</v>
      </c>
      <c r="I297" s="12" t="s">
        <v>186</v>
      </c>
      <c r="J297" s="12" t="s">
        <v>186</v>
      </c>
      <c r="K297" s="12" t="s">
        <v>186</v>
      </c>
      <c r="L297" s="12" t="s">
        <v>186</v>
      </c>
      <c r="M297" s="13" t="e">
        <f t="shared" si="0"/>
        <v>#VALUE!</v>
      </c>
      <c r="N297" s="13"/>
      <c r="O297" s="5" t="s">
        <v>187</v>
      </c>
      <c r="P297" s="5">
        <v>2017</v>
      </c>
    </row>
    <row r="298" spans="1:16" ht="15.75" customHeight="1" x14ac:dyDescent="0.2">
      <c r="A298" s="14">
        <v>78</v>
      </c>
      <c r="B298" s="14" t="s">
        <v>574</v>
      </c>
      <c r="C298" s="14" t="s">
        <v>38</v>
      </c>
      <c r="D298" s="14" t="s">
        <v>2</v>
      </c>
      <c r="E298" s="14" t="s">
        <v>191</v>
      </c>
      <c r="F298" s="16">
        <v>111570</v>
      </c>
      <c r="G298" s="16"/>
      <c r="H298" s="16"/>
      <c r="I298" s="16"/>
      <c r="J298" s="16"/>
      <c r="K298" s="16">
        <v>111570</v>
      </c>
      <c r="L298" s="16">
        <v>16042</v>
      </c>
      <c r="M298" s="17">
        <f t="shared" si="0"/>
        <v>127612</v>
      </c>
      <c r="N298" s="17"/>
      <c r="O298" s="6" t="str">
        <f t="shared" ref="O298:O343" si="6">IF(M298&gt;150000,"&gt;£150,000","&gt;£100,000&lt;£149,999")</f>
        <v>&gt;£100,000&lt;£149,999</v>
      </c>
      <c r="P298" s="6">
        <v>2017</v>
      </c>
    </row>
    <row r="299" spans="1:16" ht="15.75" customHeight="1" x14ac:dyDescent="0.2">
      <c r="A299" s="14">
        <v>79</v>
      </c>
      <c r="B299" s="14" t="s">
        <v>575</v>
      </c>
      <c r="C299" s="14" t="s">
        <v>5</v>
      </c>
      <c r="D299" s="14" t="s">
        <v>576</v>
      </c>
      <c r="E299" s="14" t="s">
        <v>577</v>
      </c>
      <c r="F299" s="16">
        <v>16546</v>
      </c>
      <c r="G299" s="16"/>
      <c r="H299" s="16"/>
      <c r="I299" s="16">
        <v>88898</v>
      </c>
      <c r="J299" s="16"/>
      <c r="K299" s="16">
        <v>105444</v>
      </c>
      <c r="L299" s="16">
        <v>3789</v>
      </c>
      <c r="M299" s="17">
        <f t="shared" si="0"/>
        <v>109233</v>
      </c>
      <c r="N299" s="17"/>
      <c r="O299" s="6" t="str">
        <f t="shared" si="6"/>
        <v>&gt;£100,000&lt;£149,999</v>
      </c>
      <c r="P299" s="6">
        <v>2017</v>
      </c>
    </row>
    <row r="300" spans="1:16" ht="15.75" customHeight="1" x14ac:dyDescent="0.2">
      <c r="A300" s="14">
        <v>79</v>
      </c>
      <c r="B300" s="14" t="s">
        <v>575</v>
      </c>
      <c r="C300" s="14" t="s">
        <v>5</v>
      </c>
      <c r="D300" s="14" t="s">
        <v>578</v>
      </c>
      <c r="E300" s="14" t="s">
        <v>579</v>
      </c>
      <c r="F300" s="16">
        <v>82254</v>
      </c>
      <c r="G300" s="16"/>
      <c r="H300" s="16">
        <v>13500</v>
      </c>
      <c r="I300" s="16"/>
      <c r="J300" s="16">
        <v>5918</v>
      </c>
      <c r="K300" s="16">
        <v>101672</v>
      </c>
      <c r="L300" s="16">
        <v>8225</v>
      </c>
      <c r="M300" s="17">
        <f t="shared" si="0"/>
        <v>109897</v>
      </c>
      <c r="N300" s="17"/>
      <c r="O300" s="6" t="str">
        <f t="shared" si="6"/>
        <v>&gt;£100,000&lt;£149,999</v>
      </c>
      <c r="P300" s="6">
        <v>2017</v>
      </c>
    </row>
    <row r="301" spans="1:16" ht="15.75" customHeight="1" x14ac:dyDescent="0.2">
      <c r="A301" s="14">
        <v>79</v>
      </c>
      <c r="B301" s="14" t="s">
        <v>575</v>
      </c>
      <c r="C301" s="14" t="s">
        <v>5</v>
      </c>
      <c r="D301" s="14" t="s">
        <v>580</v>
      </c>
      <c r="E301" s="14" t="s">
        <v>581</v>
      </c>
      <c r="F301" s="16">
        <v>92000</v>
      </c>
      <c r="G301" s="16"/>
      <c r="H301" s="16"/>
      <c r="I301" s="16"/>
      <c r="J301" s="16"/>
      <c r="K301" s="16">
        <v>92000</v>
      </c>
      <c r="L301" s="16">
        <v>19596</v>
      </c>
      <c r="M301" s="17">
        <f t="shared" si="0"/>
        <v>111596</v>
      </c>
      <c r="N301" s="17"/>
      <c r="O301" s="6" t="str">
        <f t="shared" si="6"/>
        <v>&gt;£100,000&lt;£149,999</v>
      </c>
      <c r="P301" s="6">
        <v>2017</v>
      </c>
    </row>
    <row r="302" spans="1:16" ht="15.75" customHeight="1" x14ac:dyDescent="0.2">
      <c r="A302" s="14">
        <v>79</v>
      </c>
      <c r="B302" s="14" t="s">
        <v>575</v>
      </c>
      <c r="C302" s="14" t="s">
        <v>5</v>
      </c>
      <c r="D302" s="14" t="s">
        <v>582</v>
      </c>
      <c r="E302" s="14" t="s">
        <v>583</v>
      </c>
      <c r="F302" s="16">
        <v>40016</v>
      </c>
      <c r="G302" s="16"/>
      <c r="H302" s="16"/>
      <c r="I302" s="16">
        <v>70908</v>
      </c>
      <c r="J302" s="16"/>
      <c r="K302" s="16">
        <v>110924</v>
      </c>
      <c r="L302" s="16">
        <v>9558</v>
      </c>
      <c r="M302" s="17">
        <f t="shared" si="0"/>
        <v>120482</v>
      </c>
      <c r="N302" s="17"/>
      <c r="O302" s="6" t="str">
        <f t="shared" si="6"/>
        <v>&gt;£100,000&lt;£149,999</v>
      </c>
      <c r="P302" s="6">
        <v>2017</v>
      </c>
    </row>
    <row r="303" spans="1:16" ht="15.75" customHeight="1" x14ac:dyDescent="0.2">
      <c r="A303" s="14">
        <v>79</v>
      </c>
      <c r="B303" s="14" t="s">
        <v>575</v>
      </c>
      <c r="C303" s="14" t="s">
        <v>5</v>
      </c>
      <c r="D303" s="14" t="s">
        <v>584</v>
      </c>
      <c r="E303" s="14" t="s">
        <v>585</v>
      </c>
      <c r="F303" s="16">
        <v>122960</v>
      </c>
      <c r="G303" s="16"/>
      <c r="H303" s="16"/>
      <c r="I303" s="16"/>
      <c r="J303" s="16"/>
      <c r="K303" s="16">
        <v>122960</v>
      </c>
      <c r="L303" s="16"/>
      <c r="M303" s="17">
        <f t="shared" si="0"/>
        <v>122960</v>
      </c>
      <c r="N303" s="17"/>
      <c r="O303" s="6" t="str">
        <f t="shared" si="6"/>
        <v>&gt;£100,000&lt;£149,999</v>
      </c>
      <c r="P303" s="6">
        <v>2017</v>
      </c>
    </row>
    <row r="304" spans="1:16" ht="15.75" customHeight="1" x14ac:dyDescent="0.2">
      <c r="A304" s="14">
        <v>79</v>
      </c>
      <c r="B304" s="14" t="s">
        <v>575</v>
      </c>
      <c r="C304" s="14" t="s">
        <v>5</v>
      </c>
      <c r="D304" s="14" t="s">
        <v>586</v>
      </c>
      <c r="E304" s="14" t="s">
        <v>587</v>
      </c>
      <c r="F304" s="16">
        <v>102256</v>
      </c>
      <c r="G304" s="16"/>
      <c r="H304" s="16"/>
      <c r="I304" s="16"/>
      <c r="J304" s="16"/>
      <c r="K304" s="16">
        <v>102256</v>
      </c>
      <c r="L304" s="16">
        <v>21781</v>
      </c>
      <c r="M304" s="17">
        <f t="shared" si="0"/>
        <v>124037</v>
      </c>
      <c r="N304" s="17"/>
      <c r="O304" s="6" t="str">
        <f t="shared" si="6"/>
        <v>&gt;£100,000&lt;£149,999</v>
      </c>
      <c r="P304" s="6">
        <v>2017</v>
      </c>
    </row>
    <row r="305" spans="1:16" ht="15.75" customHeight="1" x14ac:dyDescent="0.2">
      <c r="A305" s="14">
        <v>79</v>
      </c>
      <c r="B305" s="14" t="s">
        <v>575</v>
      </c>
      <c r="C305" s="14" t="s">
        <v>5</v>
      </c>
      <c r="D305" s="14" t="s">
        <v>588</v>
      </c>
      <c r="E305" s="14" t="s">
        <v>589</v>
      </c>
      <c r="F305" s="16">
        <v>104412</v>
      </c>
      <c r="G305" s="16"/>
      <c r="H305" s="16"/>
      <c r="I305" s="16"/>
      <c r="J305" s="16">
        <v>1253</v>
      </c>
      <c r="K305" s="16">
        <v>105665</v>
      </c>
      <c r="L305" s="16">
        <v>20535</v>
      </c>
      <c r="M305" s="17">
        <f t="shared" si="0"/>
        <v>126200</v>
      </c>
      <c r="N305" s="17"/>
      <c r="O305" s="6" t="str">
        <f t="shared" si="6"/>
        <v>&gt;£100,000&lt;£149,999</v>
      </c>
      <c r="P305" s="6">
        <v>2017</v>
      </c>
    </row>
    <row r="306" spans="1:16" ht="15.75" customHeight="1" x14ac:dyDescent="0.2">
      <c r="A306" s="14">
        <v>79</v>
      </c>
      <c r="B306" s="14" t="s">
        <v>575</v>
      </c>
      <c r="C306" s="14" t="s">
        <v>5</v>
      </c>
      <c r="D306" s="14" t="s">
        <v>590</v>
      </c>
      <c r="E306" s="14" t="s">
        <v>591</v>
      </c>
      <c r="F306" s="16">
        <v>110188</v>
      </c>
      <c r="G306" s="16"/>
      <c r="H306" s="16">
        <v>33000</v>
      </c>
      <c r="I306" s="16"/>
      <c r="J306" s="16"/>
      <c r="K306" s="16">
        <v>143188</v>
      </c>
      <c r="L306" s="16">
        <v>6875</v>
      </c>
      <c r="M306" s="17">
        <f t="shared" si="0"/>
        <v>150063</v>
      </c>
      <c r="N306" s="17"/>
      <c r="O306" s="6" t="str">
        <f t="shared" si="6"/>
        <v>&gt;£150,000</v>
      </c>
      <c r="P306" s="6">
        <v>2017</v>
      </c>
    </row>
    <row r="307" spans="1:16" ht="15.75" customHeight="1" x14ac:dyDescent="0.2">
      <c r="A307" s="14">
        <v>79</v>
      </c>
      <c r="B307" s="14" t="s">
        <v>575</v>
      </c>
      <c r="C307" s="14" t="s">
        <v>5</v>
      </c>
      <c r="D307" s="14" t="s">
        <v>592</v>
      </c>
      <c r="E307" s="14" t="s">
        <v>593</v>
      </c>
      <c r="F307" s="16">
        <v>138983</v>
      </c>
      <c r="G307" s="16"/>
      <c r="H307" s="16">
        <v>14180</v>
      </c>
      <c r="I307" s="16"/>
      <c r="J307" s="16">
        <v>684</v>
      </c>
      <c r="K307" s="16">
        <v>153847</v>
      </c>
      <c r="L307" s="16"/>
      <c r="M307" s="17">
        <f t="shared" si="0"/>
        <v>153847</v>
      </c>
      <c r="N307" s="17"/>
      <c r="O307" s="6" t="str">
        <f t="shared" si="6"/>
        <v>&gt;£150,000</v>
      </c>
      <c r="P307" s="6">
        <v>2017</v>
      </c>
    </row>
    <row r="308" spans="1:16" ht="15.75" customHeight="1" x14ac:dyDescent="0.2">
      <c r="A308" s="14">
        <v>79</v>
      </c>
      <c r="B308" s="14" t="s">
        <v>575</v>
      </c>
      <c r="C308" s="14" t="s">
        <v>5</v>
      </c>
      <c r="D308" s="14" t="s">
        <v>594</v>
      </c>
      <c r="E308" s="14" t="s">
        <v>595</v>
      </c>
      <c r="F308" s="16">
        <v>148901</v>
      </c>
      <c r="G308" s="16"/>
      <c r="H308" s="16"/>
      <c r="I308" s="16"/>
      <c r="J308" s="16"/>
      <c r="K308" s="16">
        <v>148901</v>
      </c>
      <c r="L308" s="16">
        <v>31716</v>
      </c>
      <c r="M308" s="17">
        <f t="shared" si="0"/>
        <v>180617</v>
      </c>
      <c r="N308" s="17"/>
      <c r="O308" s="6" t="str">
        <f t="shared" si="6"/>
        <v>&gt;£150,000</v>
      </c>
      <c r="P308" s="6">
        <v>2017</v>
      </c>
    </row>
    <row r="309" spans="1:16" ht="15.75" customHeight="1" x14ac:dyDescent="0.2">
      <c r="A309" s="14">
        <v>79</v>
      </c>
      <c r="B309" s="14" t="s">
        <v>575</v>
      </c>
      <c r="C309" s="14" t="s">
        <v>5</v>
      </c>
      <c r="D309" s="14" t="s">
        <v>596</v>
      </c>
      <c r="E309" s="14" t="s">
        <v>597</v>
      </c>
      <c r="F309" s="16">
        <v>148901</v>
      </c>
      <c r="G309" s="16"/>
      <c r="H309" s="16"/>
      <c r="I309" s="16"/>
      <c r="J309" s="16"/>
      <c r="K309" s="16">
        <v>148901</v>
      </c>
      <c r="L309" s="16">
        <v>31716</v>
      </c>
      <c r="M309" s="17">
        <f t="shared" si="0"/>
        <v>180617</v>
      </c>
      <c r="N309" s="17"/>
      <c r="O309" s="6" t="str">
        <f t="shared" si="6"/>
        <v>&gt;£150,000</v>
      </c>
      <c r="P309" s="6">
        <v>2017</v>
      </c>
    </row>
    <row r="310" spans="1:16" ht="15.75" customHeight="1" x14ac:dyDescent="0.2">
      <c r="A310" s="14">
        <v>79</v>
      </c>
      <c r="B310" s="14" t="s">
        <v>575</v>
      </c>
      <c r="C310" s="14" t="s">
        <v>5</v>
      </c>
      <c r="D310" s="14" t="s">
        <v>598</v>
      </c>
      <c r="E310" s="14" t="s">
        <v>599</v>
      </c>
      <c r="F310" s="16">
        <v>148901</v>
      </c>
      <c r="G310" s="16"/>
      <c r="H310" s="16"/>
      <c r="I310" s="16"/>
      <c r="J310" s="16"/>
      <c r="K310" s="16">
        <v>148901</v>
      </c>
      <c r="L310" s="16">
        <v>31716</v>
      </c>
      <c r="M310" s="17">
        <f t="shared" si="0"/>
        <v>180617</v>
      </c>
      <c r="N310" s="17"/>
      <c r="O310" s="6" t="str">
        <f t="shared" si="6"/>
        <v>&gt;£150,000</v>
      </c>
      <c r="P310" s="6">
        <v>2017</v>
      </c>
    </row>
    <row r="311" spans="1:16" ht="15.75" customHeight="1" x14ac:dyDescent="0.2">
      <c r="A311" s="14">
        <v>79</v>
      </c>
      <c r="B311" s="14" t="s">
        <v>575</v>
      </c>
      <c r="C311" s="14" t="s">
        <v>5</v>
      </c>
      <c r="D311" s="14" t="s">
        <v>600</v>
      </c>
      <c r="E311" s="14" t="s">
        <v>601</v>
      </c>
      <c r="F311" s="16">
        <v>135584</v>
      </c>
      <c r="G311" s="16"/>
      <c r="H311" s="16">
        <v>27316</v>
      </c>
      <c r="I311" s="16"/>
      <c r="J311" s="16"/>
      <c r="K311" s="16">
        <v>162900</v>
      </c>
      <c r="L311" s="16">
        <v>17821</v>
      </c>
      <c r="M311" s="17">
        <f t="shared" si="0"/>
        <v>180721</v>
      </c>
      <c r="N311" s="17"/>
      <c r="O311" s="6" t="str">
        <f t="shared" si="6"/>
        <v>&gt;£150,000</v>
      </c>
      <c r="P311" s="6">
        <v>2017</v>
      </c>
    </row>
    <row r="312" spans="1:16" ht="15.75" customHeight="1" x14ac:dyDescent="0.2">
      <c r="A312" s="14">
        <v>79</v>
      </c>
      <c r="B312" s="14" t="s">
        <v>575</v>
      </c>
      <c r="C312" s="14" t="s">
        <v>5</v>
      </c>
      <c r="D312" s="14" t="s">
        <v>602</v>
      </c>
      <c r="E312" s="14" t="s">
        <v>603</v>
      </c>
      <c r="F312" s="16">
        <v>165810</v>
      </c>
      <c r="G312" s="16"/>
      <c r="H312" s="16"/>
      <c r="I312" s="16"/>
      <c r="J312" s="16"/>
      <c r="K312" s="16">
        <v>165810</v>
      </c>
      <c r="L312" s="16">
        <v>35318</v>
      </c>
      <c r="M312" s="17">
        <f t="shared" si="0"/>
        <v>201128</v>
      </c>
      <c r="N312" s="17"/>
      <c r="O312" s="6" t="str">
        <f t="shared" si="6"/>
        <v>&gt;£150,000</v>
      </c>
      <c r="P312" s="6">
        <v>2017</v>
      </c>
    </row>
    <row r="313" spans="1:16" ht="15.75" customHeight="1" x14ac:dyDescent="0.2">
      <c r="A313" s="14">
        <v>79</v>
      </c>
      <c r="B313" s="14" t="s">
        <v>575</v>
      </c>
      <c r="C313" s="14" t="s">
        <v>5</v>
      </c>
      <c r="D313" s="14" t="s">
        <v>604</v>
      </c>
      <c r="E313" s="14" t="s">
        <v>605</v>
      </c>
      <c r="F313" s="16">
        <v>154804</v>
      </c>
      <c r="G313" s="16"/>
      <c r="H313" s="16">
        <v>46441</v>
      </c>
      <c r="I313" s="16">
        <v>150000</v>
      </c>
      <c r="J313" s="16">
        <v>3858</v>
      </c>
      <c r="K313" s="16">
        <v>355103</v>
      </c>
      <c r="L313" s="16">
        <v>75587</v>
      </c>
      <c r="M313" s="17">
        <f t="shared" si="0"/>
        <v>430690</v>
      </c>
      <c r="N313" s="17"/>
      <c r="O313" s="6" t="str">
        <f t="shared" si="6"/>
        <v>&gt;£150,000</v>
      </c>
      <c r="P313" s="6">
        <v>2017</v>
      </c>
    </row>
    <row r="314" spans="1:16" ht="15.75" customHeight="1" x14ac:dyDescent="0.2">
      <c r="A314" s="14">
        <v>79</v>
      </c>
      <c r="B314" s="14" t="s">
        <v>575</v>
      </c>
      <c r="C314" s="14" t="s">
        <v>5</v>
      </c>
      <c r="D314" s="14" t="s">
        <v>606</v>
      </c>
      <c r="E314" s="14" t="s">
        <v>607</v>
      </c>
      <c r="F314" s="16">
        <v>154804</v>
      </c>
      <c r="G314" s="16"/>
      <c r="H314" s="16">
        <v>46441</v>
      </c>
      <c r="I314" s="16">
        <v>150000</v>
      </c>
      <c r="J314" s="16">
        <v>2368</v>
      </c>
      <c r="K314" s="16">
        <v>353613</v>
      </c>
      <c r="L314" s="16">
        <v>210249</v>
      </c>
      <c r="M314" s="17">
        <f t="shared" si="0"/>
        <v>563862</v>
      </c>
      <c r="N314" s="17"/>
      <c r="O314" s="6" t="str">
        <f t="shared" si="6"/>
        <v>&gt;£150,000</v>
      </c>
      <c r="P314" s="6">
        <v>2017</v>
      </c>
    </row>
    <row r="315" spans="1:16" ht="15.75" customHeight="1" x14ac:dyDescent="0.2">
      <c r="A315" s="14">
        <v>80</v>
      </c>
      <c r="B315" s="14" t="s">
        <v>608</v>
      </c>
      <c r="C315" s="14" t="s">
        <v>33</v>
      </c>
      <c r="D315" s="14" t="s">
        <v>2</v>
      </c>
      <c r="E315" s="14" t="s">
        <v>191</v>
      </c>
      <c r="F315" s="16">
        <v>101547</v>
      </c>
      <c r="G315" s="16"/>
      <c r="H315" s="16"/>
      <c r="I315" s="16"/>
      <c r="J315" s="16"/>
      <c r="K315" s="16">
        <v>101547</v>
      </c>
      <c r="L315" s="16">
        <v>12490</v>
      </c>
      <c r="M315" s="17">
        <f t="shared" si="0"/>
        <v>114037</v>
      </c>
      <c r="N315" s="17"/>
      <c r="O315" s="6" t="str">
        <f t="shared" si="6"/>
        <v>&gt;£100,000&lt;£149,999</v>
      </c>
      <c r="P315" s="6">
        <v>2017</v>
      </c>
    </row>
    <row r="316" spans="1:16" ht="15.75" customHeight="1" x14ac:dyDescent="0.2">
      <c r="A316" s="14">
        <v>81</v>
      </c>
      <c r="B316" s="14" t="s">
        <v>609</v>
      </c>
      <c r="C316" s="14" t="s">
        <v>33</v>
      </c>
      <c r="D316" s="14" t="s">
        <v>2</v>
      </c>
      <c r="E316" s="14" t="s">
        <v>610</v>
      </c>
      <c r="F316" s="16">
        <v>101000</v>
      </c>
      <c r="G316" s="16">
        <v>513</v>
      </c>
      <c r="H316" s="16"/>
      <c r="I316" s="16"/>
      <c r="J316" s="16"/>
      <c r="K316" s="16">
        <v>101513</v>
      </c>
      <c r="L316" s="16">
        <v>20907</v>
      </c>
      <c r="M316" s="17">
        <f t="shared" si="0"/>
        <v>122420</v>
      </c>
      <c r="N316" s="17"/>
      <c r="O316" s="6" t="str">
        <f t="shared" si="6"/>
        <v>&gt;£100,000&lt;£149,999</v>
      </c>
      <c r="P316" s="6">
        <v>2017</v>
      </c>
    </row>
    <row r="317" spans="1:16" ht="15.75" customHeight="1" x14ac:dyDescent="0.2">
      <c r="A317" s="14">
        <v>81</v>
      </c>
      <c r="B317" s="14" t="s">
        <v>609</v>
      </c>
      <c r="C317" s="14" t="s">
        <v>33</v>
      </c>
      <c r="D317" s="14" t="s">
        <v>2</v>
      </c>
      <c r="E317" s="14" t="s">
        <v>191</v>
      </c>
      <c r="F317" s="16">
        <v>121200</v>
      </c>
      <c r="G317" s="16">
        <v>47</v>
      </c>
      <c r="H317" s="16"/>
      <c r="I317" s="16"/>
      <c r="J317" s="16"/>
      <c r="K317" s="16">
        <v>121247</v>
      </c>
      <c r="L317" s="16">
        <v>25088</v>
      </c>
      <c r="M317" s="17">
        <f t="shared" si="0"/>
        <v>146335</v>
      </c>
      <c r="N317" s="17"/>
      <c r="O317" s="6" t="str">
        <f t="shared" si="6"/>
        <v>&gt;£100,000&lt;£149,999</v>
      </c>
      <c r="P317" s="6">
        <v>2017</v>
      </c>
    </row>
    <row r="318" spans="1:16" ht="15.75" customHeight="1" x14ac:dyDescent="0.2">
      <c r="A318" s="14">
        <v>82</v>
      </c>
      <c r="B318" s="14" t="s">
        <v>611</v>
      </c>
      <c r="C318" s="14" t="s">
        <v>11</v>
      </c>
      <c r="D318" s="14" t="s">
        <v>2</v>
      </c>
      <c r="E318" s="14" t="s">
        <v>612</v>
      </c>
      <c r="F318" s="16">
        <v>93849</v>
      </c>
      <c r="G318" s="16"/>
      <c r="H318" s="16"/>
      <c r="I318" s="16"/>
      <c r="J318" s="16"/>
      <c r="K318" s="16">
        <v>93849</v>
      </c>
      <c r="L318" s="16">
        <v>14629</v>
      </c>
      <c r="M318" s="17">
        <f t="shared" si="0"/>
        <v>108478</v>
      </c>
      <c r="N318" s="17"/>
      <c r="O318" s="6" t="str">
        <f t="shared" si="6"/>
        <v>&gt;£100,000&lt;£149,999</v>
      </c>
      <c r="P318" s="6">
        <v>2017</v>
      </c>
    </row>
    <row r="319" spans="1:16" ht="15.75" customHeight="1" x14ac:dyDescent="0.2">
      <c r="A319" s="14">
        <v>82</v>
      </c>
      <c r="B319" s="14" t="s">
        <v>611</v>
      </c>
      <c r="C319" s="14" t="s">
        <v>11</v>
      </c>
      <c r="D319" s="14" t="s">
        <v>2</v>
      </c>
      <c r="E319" s="14" t="s">
        <v>613</v>
      </c>
      <c r="F319" s="16">
        <v>95726</v>
      </c>
      <c r="G319" s="16"/>
      <c r="H319" s="16"/>
      <c r="I319" s="16"/>
      <c r="J319" s="16"/>
      <c r="K319" s="16">
        <v>95726</v>
      </c>
      <c r="L319" s="16">
        <v>19427</v>
      </c>
      <c r="M319" s="17">
        <f t="shared" si="0"/>
        <v>115153</v>
      </c>
      <c r="N319" s="17"/>
      <c r="O319" s="6" t="str">
        <f t="shared" si="6"/>
        <v>&gt;£100,000&lt;£149,999</v>
      </c>
      <c r="P319" s="6">
        <v>2017</v>
      </c>
    </row>
    <row r="320" spans="1:16" ht="15.75" customHeight="1" x14ac:dyDescent="0.2">
      <c r="A320" s="14">
        <v>82</v>
      </c>
      <c r="B320" s="14" t="s">
        <v>611</v>
      </c>
      <c r="C320" s="14" t="s">
        <v>11</v>
      </c>
      <c r="D320" s="14" t="s">
        <v>2</v>
      </c>
      <c r="E320" s="14" t="s">
        <v>614</v>
      </c>
      <c r="F320" s="16">
        <v>98848</v>
      </c>
      <c r="G320" s="16"/>
      <c r="H320" s="16"/>
      <c r="I320" s="16"/>
      <c r="J320" s="16"/>
      <c r="K320" s="16">
        <v>98848</v>
      </c>
      <c r="L320" s="16">
        <v>19815</v>
      </c>
      <c r="M320" s="17">
        <f t="shared" si="0"/>
        <v>118663</v>
      </c>
      <c r="N320" s="17"/>
      <c r="O320" s="6" t="str">
        <f t="shared" si="6"/>
        <v>&gt;£100,000&lt;£149,999</v>
      </c>
      <c r="P320" s="6">
        <v>2017</v>
      </c>
    </row>
    <row r="321" spans="1:16" ht="15.75" customHeight="1" x14ac:dyDescent="0.2">
      <c r="A321" s="14">
        <v>82</v>
      </c>
      <c r="B321" s="14" t="s">
        <v>611</v>
      </c>
      <c r="C321" s="14" t="s">
        <v>11</v>
      </c>
      <c r="D321" s="14" t="s">
        <v>2</v>
      </c>
      <c r="E321" s="14" t="s">
        <v>191</v>
      </c>
      <c r="F321" s="16">
        <v>116150</v>
      </c>
      <c r="G321" s="16"/>
      <c r="H321" s="16"/>
      <c r="I321" s="16"/>
      <c r="J321" s="16"/>
      <c r="K321" s="16">
        <v>116150</v>
      </c>
      <c r="L321" s="16">
        <v>20462</v>
      </c>
      <c r="M321" s="17">
        <f t="shared" si="0"/>
        <v>136612</v>
      </c>
      <c r="N321" s="17"/>
      <c r="O321" s="6" t="str">
        <f t="shared" si="6"/>
        <v>&gt;£100,000&lt;£149,999</v>
      </c>
      <c r="P321" s="6">
        <v>2017</v>
      </c>
    </row>
    <row r="322" spans="1:16" ht="15.75" customHeight="1" x14ac:dyDescent="0.2">
      <c r="A322" s="14">
        <v>83</v>
      </c>
      <c r="B322" s="14" t="s">
        <v>615</v>
      </c>
      <c r="C322" s="14" t="s">
        <v>5</v>
      </c>
      <c r="D322" s="14" t="s">
        <v>616</v>
      </c>
      <c r="E322" s="14" t="s">
        <v>617</v>
      </c>
      <c r="F322" s="16">
        <v>112779</v>
      </c>
      <c r="G322" s="16"/>
      <c r="H322" s="16"/>
      <c r="I322" s="16"/>
      <c r="J322" s="16"/>
      <c r="K322" s="16">
        <v>112779</v>
      </c>
      <c r="L322" s="16">
        <v>21766</v>
      </c>
      <c r="M322" s="17">
        <f t="shared" si="0"/>
        <v>134545</v>
      </c>
      <c r="N322" s="17"/>
      <c r="O322" s="6" t="str">
        <f t="shared" si="6"/>
        <v>&gt;£100,000&lt;£149,999</v>
      </c>
      <c r="P322" s="6">
        <v>2017</v>
      </c>
    </row>
    <row r="323" spans="1:16" ht="15.75" customHeight="1" x14ac:dyDescent="0.2">
      <c r="A323" s="14">
        <v>83</v>
      </c>
      <c r="B323" s="14" t="s">
        <v>615</v>
      </c>
      <c r="C323" s="14" t="s">
        <v>5</v>
      </c>
      <c r="D323" s="14" t="s">
        <v>618</v>
      </c>
      <c r="E323" s="14" t="s">
        <v>321</v>
      </c>
      <c r="F323" s="16">
        <v>112779</v>
      </c>
      <c r="G323" s="16"/>
      <c r="H323" s="16"/>
      <c r="I323" s="16"/>
      <c r="J323" s="16"/>
      <c r="K323" s="16">
        <v>112779</v>
      </c>
      <c r="L323" s="16">
        <v>21766</v>
      </c>
      <c r="M323" s="17">
        <f t="shared" si="0"/>
        <v>134545</v>
      </c>
      <c r="N323" s="17"/>
      <c r="O323" s="6" t="str">
        <f t="shared" si="6"/>
        <v>&gt;£100,000&lt;£149,999</v>
      </c>
      <c r="P323" s="6">
        <v>2017</v>
      </c>
    </row>
    <row r="324" spans="1:16" ht="15.75" customHeight="1" x14ac:dyDescent="0.2">
      <c r="A324" s="14">
        <v>83</v>
      </c>
      <c r="B324" s="14" t="s">
        <v>615</v>
      </c>
      <c r="C324" s="14" t="s">
        <v>5</v>
      </c>
      <c r="D324" s="14" t="s">
        <v>619</v>
      </c>
      <c r="E324" s="14" t="s">
        <v>620</v>
      </c>
      <c r="F324" s="16">
        <v>112779</v>
      </c>
      <c r="G324" s="16"/>
      <c r="H324" s="16"/>
      <c r="I324" s="16"/>
      <c r="J324" s="16">
        <v>200</v>
      </c>
      <c r="K324" s="16">
        <v>112979</v>
      </c>
      <c r="L324" s="16">
        <v>21766</v>
      </c>
      <c r="M324" s="17">
        <f t="shared" si="0"/>
        <v>134745</v>
      </c>
      <c r="N324" s="17"/>
      <c r="O324" s="6" t="str">
        <f t="shared" si="6"/>
        <v>&gt;£100,000&lt;£149,999</v>
      </c>
      <c r="P324" s="6">
        <v>2017</v>
      </c>
    </row>
    <row r="325" spans="1:16" ht="15.75" customHeight="1" x14ac:dyDescent="0.2">
      <c r="A325" s="14">
        <v>83</v>
      </c>
      <c r="B325" s="14" t="s">
        <v>615</v>
      </c>
      <c r="C325" s="14" t="s">
        <v>5</v>
      </c>
      <c r="D325" s="14" t="s">
        <v>621</v>
      </c>
      <c r="E325" s="14" t="s">
        <v>287</v>
      </c>
      <c r="F325" s="16">
        <v>112742</v>
      </c>
      <c r="G325" s="16"/>
      <c r="H325" s="16"/>
      <c r="I325" s="16"/>
      <c r="J325" s="16">
        <v>7471</v>
      </c>
      <c r="K325" s="16">
        <v>120213</v>
      </c>
      <c r="L325" s="16">
        <v>21759</v>
      </c>
      <c r="M325" s="17">
        <f t="shared" si="0"/>
        <v>141972</v>
      </c>
      <c r="N325" s="17"/>
      <c r="O325" s="6" t="str">
        <f t="shared" si="6"/>
        <v>&gt;£100,000&lt;£149,999</v>
      </c>
      <c r="P325" s="6">
        <v>2017</v>
      </c>
    </row>
    <row r="326" spans="1:16" ht="15.75" customHeight="1" x14ac:dyDescent="0.2">
      <c r="A326" s="14">
        <v>83</v>
      </c>
      <c r="B326" s="14" t="s">
        <v>615</v>
      </c>
      <c r="C326" s="14" t="s">
        <v>5</v>
      </c>
      <c r="D326" s="14" t="s">
        <v>622</v>
      </c>
      <c r="E326" s="14" t="s">
        <v>191</v>
      </c>
      <c r="F326" s="16">
        <v>138814</v>
      </c>
      <c r="G326" s="16"/>
      <c r="H326" s="16"/>
      <c r="I326" s="16"/>
      <c r="J326" s="16">
        <v>18452</v>
      </c>
      <c r="K326" s="16">
        <v>157266</v>
      </c>
      <c r="L326" s="16">
        <v>29091</v>
      </c>
      <c r="M326" s="17">
        <f t="shared" si="0"/>
        <v>186357</v>
      </c>
      <c r="N326" s="17"/>
      <c r="O326" s="6" t="str">
        <f t="shared" si="6"/>
        <v>&gt;£150,000</v>
      </c>
      <c r="P326" s="6">
        <v>2017</v>
      </c>
    </row>
    <row r="327" spans="1:16" ht="15.75" customHeight="1" x14ac:dyDescent="0.2">
      <c r="A327" s="14">
        <v>84</v>
      </c>
      <c r="B327" s="14" t="s">
        <v>623</v>
      </c>
      <c r="C327" s="14" t="s">
        <v>33</v>
      </c>
      <c r="D327" s="14" t="s">
        <v>2</v>
      </c>
      <c r="E327" s="14" t="s">
        <v>191</v>
      </c>
      <c r="F327" s="16">
        <v>113163</v>
      </c>
      <c r="G327" s="16"/>
      <c r="H327" s="16"/>
      <c r="I327" s="16"/>
      <c r="J327" s="16"/>
      <c r="K327" s="16">
        <v>113163</v>
      </c>
      <c r="L327" s="16">
        <v>13893</v>
      </c>
      <c r="M327" s="17">
        <f t="shared" si="0"/>
        <v>127056</v>
      </c>
      <c r="N327" s="17"/>
      <c r="O327" s="6" t="str">
        <f t="shared" si="6"/>
        <v>&gt;£100,000&lt;£149,999</v>
      </c>
      <c r="P327" s="6">
        <v>2017</v>
      </c>
    </row>
    <row r="328" spans="1:16" ht="15.75" customHeight="1" x14ac:dyDescent="0.2">
      <c r="A328" s="14">
        <v>85</v>
      </c>
      <c r="B328" s="14" t="s">
        <v>34</v>
      </c>
      <c r="C328" s="14" t="s">
        <v>33</v>
      </c>
      <c r="D328" s="14" t="s">
        <v>2</v>
      </c>
      <c r="E328" s="14" t="s">
        <v>624</v>
      </c>
      <c r="F328" s="16">
        <v>95809</v>
      </c>
      <c r="G328" s="16"/>
      <c r="H328" s="16"/>
      <c r="I328" s="16"/>
      <c r="J328" s="16"/>
      <c r="K328" s="16">
        <v>95809</v>
      </c>
      <c r="L328" s="16">
        <v>11976</v>
      </c>
      <c r="M328" s="17">
        <f t="shared" si="0"/>
        <v>107785</v>
      </c>
      <c r="N328" s="17"/>
      <c r="O328" s="6" t="str">
        <f t="shared" si="6"/>
        <v>&gt;£100,000&lt;£149,999</v>
      </c>
      <c r="P328" s="6">
        <v>2017</v>
      </c>
    </row>
    <row r="329" spans="1:16" ht="15.75" customHeight="1" x14ac:dyDescent="0.2">
      <c r="A329" s="14">
        <v>85</v>
      </c>
      <c r="B329" s="14" t="s">
        <v>34</v>
      </c>
      <c r="C329" s="14" t="s">
        <v>33</v>
      </c>
      <c r="D329" s="14" t="s">
        <v>2</v>
      </c>
      <c r="E329" s="14" t="s">
        <v>625</v>
      </c>
      <c r="F329" s="16">
        <v>121200</v>
      </c>
      <c r="G329" s="16"/>
      <c r="H329" s="16"/>
      <c r="I329" s="16"/>
      <c r="J329" s="16"/>
      <c r="K329" s="16">
        <v>121200</v>
      </c>
      <c r="L329" s="16">
        <v>15150</v>
      </c>
      <c r="M329" s="17">
        <f t="shared" si="0"/>
        <v>136350</v>
      </c>
      <c r="N329" s="17"/>
      <c r="O329" s="6" t="str">
        <f t="shared" si="6"/>
        <v>&gt;£100,000&lt;£149,999</v>
      </c>
      <c r="P329" s="6">
        <v>2017</v>
      </c>
    </row>
    <row r="330" spans="1:16" ht="15.75" customHeight="1" x14ac:dyDescent="0.2">
      <c r="A330" s="14">
        <v>85</v>
      </c>
      <c r="B330" s="14" t="s">
        <v>34</v>
      </c>
      <c r="C330" s="14" t="s">
        <v>33</v>
      </c>
      <c r="D330" s="14" t="s">
        <v>2</v>
      </c>
      <c r="E330" s="14" t="s">
        <v>626</v>
      </c>
      <c r="F330" s="16">
        <v>136350</v>
      </c>
      <c r="G330" s="16"/>
      <c r="H330" s="16"/>
      <c r="I330" s="16"/>
      <c r="J330" s="16"/>
      <c r="K330" s="16">
        <v>136350</v>
      </c>
      <c r="L330" s="16">
        <v>17043</v>
      </c>
      <c r="M330" s="17">
        <f t="shared" si="0"/>
        <v>153393</v>
      </c>
      <c r="N330" s="17"/>
      <c r="O330" s="6" t="str">
        <f t="shared" si="6"/>
        <v>&gt;£150,000</v>
      </c>
      <c r="P330" s="6">
        <v>2017</v>
      </c>
    </row>
    <row r="331" spans="1:16" ht="15.75" customHeight="1" x14ac:dyDescent="0.2">
      <c r="A331" s="14">
        <v>85</v>
      </c>
      <c r="B331" s="14" t="s">
        <v>34</v>
      </c>
      <c r="C331" s="14" t="s">
        <v>33</v>
      </c>
      <c r="D331" s="14" t="s">
        <v>2</v>
      </c>
      <c r="E331" s="14" t="s">
        <v>627</v>
      </c>
      <c r="F331" s="16">
        <v>141400</v>
      </c>
      <c r="G331" s="16"/>
      <c r="H331" s="16"/>
      <c r="I331" s="16"/>
      <c r="J331" s="16"/>
      <c r="K331" s="16">
        <v>141400</v>
      </c>
      <c r="L331" s="16">
        <v>17675</v>
      </c>
      <c r="M331" s="17">
        <f t="shared" si="0"/>
        <v>159075</v>
      </c>
      <c r="N331" s="17"/>
      <c r="O331" s="6" t="str">
        <f t="shared" si="6"/>
        <v>&gt;£150,000</v>
      </c>
      <c r="P331" s="6">
        <v>2017</v>
      </c>
    </row>
    <row r="332" spans="1:16" ht="15.75" customHeight="1" x14ac:dyDescent="0.2">
      <c r="A332" s="14">
        <v>85</v>
      </c>
      <c r="B332" s="14" t="s">
        <v>34</v>
      </c>
      <c r="C332" s="14" t="s">
        <v>33</v>
      </c>
      <c r="D332" s="14" t="s">
        <v>628</v>
      </c>
      <c r="E332" s="14" t="s">
        <v>191</v>
      </c>
      <c r="F332" s="16">
        <v>161600</v>
      </c>
      <c r="G332" s="16"/>
      <c r="H332" s="16"/>
      <c r="I332" s="16"/>
      <c r="J332" s="16"/>
      <c r="K332" s="16">
        <v>161600</v>
      </c>
      <c r="L332" s="16"/>
      <c r="M332" s="17">
        <f t="shared" si="0"/>
        <v>161600</v>
      </c>
      <c r="N332" s="17"/>
      <c r="O332" s="6" t="str">
        <f t="shared" si="6"/>
        <v>&gt;£150,000</v>
      </c>
      <c r="P332" s="6">
        <v>2017</v>
      </c>
    </row>
    <row r="333" spans="1:16" ht="15.75" customHeight="1" x14ac:dyDescent="0.2">
      <c r="A333" s="14">
        <v>86</v>
      </c>
      <c r="B333" s="14" t="s">
        <v>35</v>
      </c>
      <c r="C333" s="14" t="s">
        <v>5</v>
      </c>
      <c r="D333" s="14" t="s">
        <v>629</v>
      </c>
      <c r="E333" s="14" t="s">
        <v>630</v>
      </c>
      <c r="F333" s="16">
        <v>85731</v>
      </c>
      <c r="G333" s="16"/>
      <c r="H333" s="16"/>
      <c r="I333" s="16"/>
      <c r="J333" s="16"/>
      <c r="K333" s="16">
        <v>85731</v>
      </c>
      <c r="L333" s="16">
        <v>16485</v>
      </c>
      <c r="M333" s="17">
        <f t="shared" si="0"/>
        <v>102216</v>
      </c>
      <c r="N333" s="17"/>
      <c r="O333" s="6" t="str">
        <f t="shared" si="6"/>
        <v>&gt;£100,000&lt;£149,999</v>
      </c>
      <c r="P333" s="6">
        <v>2017</v>
      </c>
    </row>
    <row r="334" spans="1:16" ht="15.75" customHeight="1" x14ac:dyDescent="0.2">
      <c r="A334" s="14">
        <v>86</v>
      </c>
      <c r="B334" s="14" t="s">
        <v>35</v>
      </c>
      <c r="C334" s="14" t="s">
        <v>5</v>
      </c>
      <c r="D334" s="14" t="s">
        <v>631</v>
      </c>
      <c r="E334" s="14" t="s">
        <v>632</v>
      </c>
      <c r="F334" s="16">
        <v>85731</v>
      </c>
      <c r="G334" s="16"/>
      <c r="H334" s="16"/>
      <c r="I334" s="16"/>
      <c r="J334" s="16"/>
      <c r="K334" s="16">
        <v>85731</v>
      </c>
      <c r="L334" s="16">
        <v>16485</v>
      </c>
      <c r="M334" s="17">
        <f t="shared" si="0"/>
        <v>102216</v>
      </c>
      <c r="N334" s="17"/>
      <c r="O334" s="6" t="str">
        <f t="shared" si="6"/>
        <v>&gt;£100,000&lt;£149,999</v>
      </c>
      <c r="P334" s="6">
        <v>2017</v>
      </c>
    </row>
    <row r="335" spans="1:16" ht="15.75" customHeight="1" x14ac:dyDescent="0.2">
      <c r="A335" s="14">
        <v>86</v>
      </c>
      <c r="B335" s="14" t="s">
        <v>35</v>
      </c>
      <c r="C335" s="14" t="s">
        <v>5</v>
      </c>
      <c r="D335" s="14" t="s">
        <v>633</v>
      </c>
      <c r="E335" s="14" t="s">
        <v>634</v>
      </c>
      <c r="F335" s="16">
        <v>105889</v>
      </c>
      <c r="G335" s="16"/>
      <c r="H335" s="16"/>
      <c r="I335" s="16"/>
      <c r="J335" s="16"/>
      <c r="K335" s="16">
        <v>105889</v>
      </c>
      <c r="L335" s="16">
        <v>20361</v>
      </c>
      <c r="M335" s="17">
        <f t="shared" si="0"/>
        <v>126250</v>
      </c>
      <c r="N335" s="17"/>
      <c r="O335" s="6" t="str">
        <f t="shared" si="6"/>
        <v>&gt;£100,000&lt;£149,999</v>
      </c>
      <c r="P335" s="6">
        <v>2017</v>
      </c>
    </row>
    <row r="336" spans="1:16" ht="15.75" customHeight="1" x14ac:dyDescent="0.2">
      <c r="A336" s="14">
        <v>86</v>
      </c>
      <c r="B336" s="14" t="s">
        <v>35</v>
      </c>
      <c r="C336" s="14" t="s">
        <v>5</v>
      </c>
      <c r="D336" s="14" t="s">
        <v>635</v>
      </c>
      <c r="E336" s="14" t="s">
        <v>636</v>
      </c>
      <c r="F336" s="16">
        <v>105889</v>
      </c>
      <c r="G336" s="16"/>
      <c r="H336" s="16"/>
      <c r="I336" s="16"/>
      <c r="J336" s="16"/>
      <c r="K336" s="16">
        <v>105889</v>
      </c>
      <c r="L336" s="16">
        <v>20361</v>
      </c>
      <c r="M336" s="17">
        <f t="shared" si="0"/>
        <v>126250</v>
      </c>
      <c r="N336" s="17"/>
      <c r="O336" s="6" t="str">
        <f t="shared" si="6"/>
        <v>&gt;£100,000&lt;£149,999</v>
      </c>
      <c r="P336" s="6">
        <v>2017</v>
      </c>
    </row>
    <row r="337" spans="1:16" ht="15.75" customHeight="1" x14ac:dyDescent="0.2">
      <c r="A337" s="14">
        <v>86</v>
      </c>
      <c r="B337" s="14" t="s">
        <v>35</v>
      </c>
      <c r="C337" s="14" t="s">
        <v>5</v>
      </c>
      <c r="D337" s="14" t="s">
        <v>637</v>
      </c>
      <c r="E337" s="14" t="s">
        <v>191</v>
      </c>
      <c r="F337" s="16">
        <v>132526</v>
      </c>
      <c r="G337" s="16"/>
      <c r="H337" s="16"/>
      <c r="I337" s="16"/>
      <c r="J337" s="16"/>
      <c r="K337" s="16">
        <v>132526</v>
      </c>
      <c r="L337" s="16">
        <v>25035</v>
      </c>
      <c r="M337" s="17">
        <f t="shared" si="0"/>
        <v>157561</v>
      </c>
      <c r="N337" s="17"/>
      <c r="O337" s="6" t="str">
        <f t="shared" si="6"/>
        <v>&gt;£150,000</v>
      </c>
      <c r="P337" s="6">
        <v>2017</v>
      </c>
    </row>
    <row r="338" spans="1:16" ht="15.75" customHeight="1" x14ac:dyDescent="0.2">
      <c r="A338" s="14">
        <v>87</v>
      </c>
      <c r="B338" s="14" t="s">
        <v>36</v>
      </c>
      <c r="C338" s="14" t="s">
        <v>11</v>
      </c>
      <c r="D338" s="14" t="s">
        <v>2</v>
      </c>
      <c r="E338" s="14" t="s">
        <v>430</v>
      </c>
      <c r="F338" s="16">
        <v>80252</v>
      </c>
      <c r="G338" s="16">
        <v>55</v>
      </c>
      <c r="H338" s="16"/>
      <c r="I338" s="16"/>
      <c r="J338" s="16"/>
      <c r="K338" s="16">
        <v>80307</v>
      </c>
      <c r="L338" s="16">
        <v>24940</v>
      </c>
      <c r="M338" s="17">
        <f t="shared" si="0"/>
        <v>105247</v>
      </c>
      <c r="N338" s="17"/>
      <c r="O338" s="6" t="str">
        <f t="shared" si="6"/>
        <v>&gt;£100,000&lt;£149,999</v>
      </c>
      <c r="P338" s="6">
        <v>2017</v>
      </c>
    </row>
    <row r="339" spans="1:16" ht="15.75" customHeight="1" x14ac:dyDescent="0.2">
      <c r="A339" s="14">
        <v>87</v>
      </c>
      <c r="B339" s="14" t="s">
        <v>36</v>
      </c>
      <c r="C339" s="14" t="s">
        <v>11</v>
      </c>
      <c r="D339" s="14" t="s">
        <v>2</v>
      </c>
      <c r="E339" s="14" t="s">
        <v>638</v>
      </c>
      <c r="F339" s="16">
        <v>80695</v>
      </c>
      <c r="G339" s="16">
        <v>180</v>
      </c>
      <c r="H339" s="16"/>
      <c r="I339" s="16"/>
      <c r="J339" s="16"/>
      <c r="K339" s="16">
        <v>80875</v>
      </c>
      <c r="L339" s="16">
        <v>24940</v>
      </c>
      <c r="M339" s="17">
        <f t="shared" si="0"/>
        <v>105815</v>
      </c>
      <c r="N339" s="17"/>
      <c r="O339" s="6" t="str">
        <f t="shared" si="6"/>
        <v>&gt;£100,000&lt;£149,999</v>
      </c>
      <c r="P339" s="6">
        <v>2017</v>
      </c>
    </row>
    <row r="340" spans="1:16" ht="15.75" customHeight="1" x14ac:dyDescent="0.2">
      <c r="A340" s="14">
        <v>87</v>
      </c>
      <c r="B340" s="14" t="s">
        <v>36</v>
      </c>
      <c r="C340" s="14" t="s">
        <v>11</v>
      </c>
      <c r="D340" s="14" t="s">
        <v>2</v>
      </c>
      <c r="E340" s="14" t="s">
        <v>639</v>
      </c>
      <c r="F340" s="16">
        <v>81233</v>
      </c>
      <c r="G340" s="16">
        <v>107</v>
      </c>
      <c r="H340" s="16"/>
      <c r="I340" s="16"/>
      <c r="J340" s="16"/>
      <c r="K340" s="16">
        <v>81340</v>
      </c>
      <c r="L340" s="16">
        <v>25166</v>
      </c>
      <c r="M340" s="17">
        <f t="shared" si="0"/>
        <v>106506</v>
      </c>
      <c r="N340" s="17"/>
      <c r="O340" s="6" t="str">
        <f t="shared" si="6"/>
        <v>&gt;£100,000&lt;£149,999</v>
      </c>
      <c r="P340" s="6">
        <v>2017</v>
      </c>
    </row>
    <row r="341" spans="1:16" ht="15.75" customHeight="1" x14ac:dyDescent="0.2">
      <c r="A341" s="14">
        <v>87</v>
      </c>
      <c r="B341" s="14" t="s">
        <v>36</v>
      </c>
      <c r="C341" s="14" t="s">
        <v>11</v>
      </c>
      <c r="D341" s="14" t="s">
        <v>2</v>
      </c>
      <c r="E341" s="14" t="s">
        <v>191</v>
      </c>
      <c r="F341" s="16">
        <v>113773</v>
      </c>
      <c r="G341" s="16">
        <v>520</v>
      </c>
      <c r="H341" s="16"/>
      <c r="I341" s="16"/>
      <c r="J341" s="16"/>
      <c r="K341" s="16">
        <v>114293</v>
      </c>
      <c r="L341" s="16">
        <v>38549</v>
      </c>
      <c r="M341" s="17">
        <f t="shared" si="0"/>
        <v>152842</v>
      </c>
      <c r="N341" s="17"/>
      <c r="O341" s="6" t="str">
        <f t="shared" si="6"/>
        <v>&gt;£150,000</v>
      </c>
      <c r="P341" s="6">
        <v>2017</v>
      </c>
    </row>
    <row r="342" spans="1:16" ht="15.75" customHeight="1" x14ac:dyDescent="0.2">
      <c r="A342" s="14">
        <v>87</v>
      </c>
      <c r="B342" s="14" t="s">
        <v>36</v>
      </c>
      <c r="C342" s="14" t="s">
        <v>11</v>
      </c>
      <c r="D342" s="14" t="s">
        <v>2</v>
      </c>
      <c r="E342" s="14" t="s">
        <v>640</v>
      </c>
      <c r="F342" s="16">
        <v>64876</v>
      </c>
      <c r="G342" s="16">
        <v>1735</v>
      </c>
      <c r="H342" s="16"/>
      <c r="I342" s="16">
        <v>76188</v>
      </c>
      <c r="J342" s="16"/>
      <c r="K342" s="16">
        <v>142799</v>
      </c>
      <c r="L342" s="16">
        <v>19347</v>
      </c>
      <c r="M342" s="17">
        <f t="shared" si="0"/>
        <v>162146</v>
      </c>
      <c r="N342" s="17"/>
      <c r="O342" s="6" t="str">
        <f t="shared" si="6"/>
        <v>&gt;£150,000</v>
      </c>
      <c r="P342" s="6">
        <v>2017</v>
      </c>
    </row>
    <row r="343" spans="1:16" ht="15.75" customHeight="1" x14ac:dyDescent="0.2">
      <c r="A343" s="14">
        <v>87</v>
      </c>
      <c r="B343" s="14" t="s">
        <v>36</v>
      </c>
      <c r="C343" s="14" t="s">
        <v>11</v>
      </c>
      <c r="D343" s="14" t="s">
        <v>2</v>
      </c>
      <c r="E343" s="14" t="s">
        <v>641</v>
      </c>
      <c r="F343" s="16">
        <v>73967</v>
      </c>
      <c r="G343" s="16">
        <v>52</v>
      </c>
      <c r="H343" s="16"/>
      <c r="I343" s="16">
        <v>103695</v>
      </c>
      <c r="J343" s="16"/>
      <c r="K343" s="16">
        <v>177714</v>
      </c>
      <c r="L343" s="16">
        <v>22643</v>
      </c>
      <c r="M343" s="17">
        <f t="shared" si="0"/>
        <v>200357</v>
      </c>
      <c r="N343" s="17"/>
      <c r="O343" s="6" t="str">
        <f t="shared" si="6"/>
        <v>&gt;£150,000</v>
      </c>
      <c r="P343" s="6">
        <v>2017</v>
      </c>
    </row>
    <row r="344" spans="1:16" ht="15.75" customHeight="1" x14ac:dyDescent="0.2">
      <c r="A344" s="11">
        <v>87</v>
      </c>
      <c r="B344" s="11" t="s">
        <v>36</v>
      </c>
      <c r="C344" s="11" t="s">
        <v>11</v>
      </c>
      <c r="D344" s="11" t="s">
        <v>2</v>
      </c>
      <c r="E344" s="11" t="s">
        <v>642</v>
      </c>
      <c r="F344" s="12">
        <v>0</v>
      </c>
      <c r="G344" s="12">
        <v>0</v>
      </c>
      <c r="H344" s="12">
        <v>0</v>
      </c>
      <c r="I344" s="12">
        <v>0</v>
      </c>
      <c r="J344" s="12">
        <v>0</v>
      </c>
      <c r="K344" s="12">
        <v>117500</v>
      </c>
      <c r="L344" s="12" t="s">
        <v>420</v>
      </c>
      <c r="M344" s="13" t="e">
        <f t="shared" si="0"/>
        <v>#VALUE!</v>
      </c>
      <c r="N344" s="13"/>
      <c r="O344" s="5" t="s">
        <v>187</v>
      </c>
      <c r="P344" s="5">
        <v>2017</v>
      </c>
    </row>
    <row r="345" spans="1:16" ht="15.75" customHeight="1" x14ac:dyDescent="0.2">
      <c r="A345" s="11">
        <v>87</v>
      </c>
      <c r="B345" s="11" t="s">
        <v>36</v>
      </c>
      <c r="C345" s="11" t="s">
        <v>11</v>
      </c>
      <c r="D345" s="11" t="s">
        <v>2</v>
      </c>
      <c r="E345" s="11" t="s">
        <v>643</v>
      </c>
      <c r="F345" s="12">
        <v>0</v>
      </c>
      <c r="G345" s="12">
        <v>0</v>
      </c>
      <c r="H345" s="12">
        <v>0</v>
      </c>
      <c r="I345" s="12">
        <v>0</v>
      </c>
      <c r="J345" s="12">
        <v>0</v>
      </c>
      <c r="K345" s="12">
        <v>142500</v>
      </c>
      <c r="L345" s="12" t="s">
        <v>420</v>
      </c>
      <c r="M345" s="13" t="e">
        <f t="shared" si="0"/>
        <v>#VALUE!</v>
      </c>
      <c r="N345" s="13"/>
      <c r="O345" s="5" t="s">
        <v>187</v>
      </c>
      <c r="P345" s="5">
        <v>2017</v>
      </c>
    </row>
    <row r="346" spans="1:16" ht="15.75" customHeight="1" x14ac:dyDescent="0.2">
      <c r="A346" s="14">
        <v>88</v>
      </c>
      <c r="B346" s="14" t="s">
        <v>644</v>
      </c>
      <c r="C346" s="14" t="s">
        <v>33</v>
      </c>
      <c r="D346" s="14" t="s">
        <v>420</v>
      </c>
      <c r="E346" s="14" t="s">
        <v>645</v>
      </c>
      <c r="F346" s="16">
        <v>89864</v>
      </c>
      <c r="G346" s="16"/>
      <c r="H346" s="16"/>
      <c r="I346" s="16"/>
      <c r="J346" s="16">
        <v>131</v>
      </c>
      <c r="K346" s="16">
        <v>89995</v>
      </c>
      <c r="L346" s="16">
        <v>17703</v>
      </c>
      <c r="M346" s="17">
        <f t="shared" si="0"/>
        <v>107698</v>
      </c>
      <c r="N346" s="17"/>
      <c r="O346" s="6" t="str">
        <f t="shared" ref="O346:O610" si="7">IF(M346&gt;150000,"&gt;£150,000","&gt;£100,000&lt;£149,999")</f>
        <v>&gt;£100,000&lt;£149,999</v>
      </c>
      <c r="P346" s="6">
        <v>2017</v>
      </c>
    </row>
    <row r="347" spans="1:16" ht="15.75" customHeight="1" x14ac:dyDescent="0.2">
      <c r="A347" s="14">
        <v>88</v>
      </c>
      <c r="B347" s="14" t="s">
        <v>644</v>
      </c>
      <c r="C347" s="14" t="s">
        <v>33</v>
      </c>
      <c r="D347" s="14" t="s">
        <v>2</v>
      </c>
      <c r="E347" s="14" t="s">
        <v>191</v>
      </c>
      <c r="F347" s="16">
        <v>106814</v>
      </c>
      <c r="G347" s="16"/>
      <c r="H347" s="16"/>
      <c r="I347" s="16"/>
      <c r="J347" s="16"/>
      <c r="K347" s="16">
        <v>106814</v>
      </c>
      <c r="L347" s="16">
        <v>21203</v>
      </c>
      <c r="M347" s="17">
        <f t="shared" si="0"/>
        <v>128017</v>
      </c>
      <c r="N347" s="17"/>
      <c r="O347" s="6" t="str">
        <f t="shared" si="7"/>
        <v>&gt;£100,000&lt;£149,999</v>
      </c>
      <c r="P347" s="6">
        <v>2017</v>
      </c>
    </row>
    <row r="348" spans="1:16" ht="15.75" customHeight="1" x14ac:dyDescent="0.2">
      <c r="A348" s="14">
        <v>89</v>
      </c>
      <c r="B348" s="14" t="s">
        <v>646</v>
      </c>
      <c r="C348" s="14" t="s">
        <v>5</v>
      </c>
      <c r="D348" s="14" t="s">
        <v>647</v>
      </c>
      <c r="E348" s="14" t="s">
        <v>648</v>
      </c>
      <c r="F348" s="16">
        <v>87890</v>
      </c>
      <c r="G348" s="16"/>
      <c r="H348" s="16"/>
      <c r="I348" s="16"/>
      <c r="J348" s="16"/>
      <c r="K348" s="16">
        <v>87890</v>
      </c>
      <c r="L348" s="16">
        <v>17930</v>
      </c>
      <c r="M348" s="17">
        <f t="shared" si="0"/>
        <v>105820</v>
      </c>
      <c r="N348" s="17"/>
      <c r="O348" s="6" t="str">
        <f t="shared" si="7"/>
        <v>&gt;£100,000&lt;£149,999</v>
      </c>
      <c r="P348" s="6">
        <v>2017</v>
      </c>
    </row>
    <row r="349" spans="1:16" ht="15.75" customHeight="1" x14ac:dyDescent="0.2">
      <c r="A349" s="14">
        <v>89</v>
      </c>
      <c r="B349" s="14" t="s">
        <v>646</v>
      </c>
      <c r="C349" s="14" t="s">
        <v>5</v>
      </c>
      <c r="D349" s="14" t="s">
        <v>649</v>
      </c>
      <c r="E349" s="14" t="s">
        <v>650</v>
      </c>
      <c r="F349" s="16">
        <v>87890</v>
      </c>
      <c r="G349" s="16"/>
      <c r="H349" s="16"/>
      <c r="I349" s="16"/>
      <c r="J349" s="16"/>
      <c r="K349" s="16">
        <v>87890</v>
      </c>
      <c r="L349" s="16">
        <v>17930</v>
      </c>
      <c r="M349" s="17">
        <f t="shared" si="0"/>
        <v>105820</v>
      </c>
      <c r="N349" s="17"/>
      <c r="O349" s="6" t="str">
        <f t="shared" si="7"/>
        <v>&gt;£100,000&lt;£149,999</v>
      </c>
      <c r="P349" s="6">
        <v>2017</v>
      </c>
    </row>
    <row r="350" spans="1:16" ht="15.75" customHeight="1" x14ac:dyDescent="0.2">
      <c r="A350" s="14">
        <v>89</v>
      </c>
      <c r="B350" s="14" t="s">
        <v>646</v>
      </c>
      <c r="C350" s="14" t="s">
        <v>5</v>
      </c>
      <c r="D350" s="14" t="s">
        <v>651</v>
      </c>
      <c r="E350" s="14" t="s">
        <v>652</v>
      </c>
      <c r="F350" s="16">
        <v>87890</v>
      </c>
      <c r="G350" s="16"/>
      <c r="H350" s="16"/>
      <c r="I350" s="16"/>
      <c r="J350" s="16"/>
      <c r="K350" s="16">
        <v>87890</v>
      </c>
      <c r="L350" s="16">
        <v>17930</v>
      </c>
      <c r="M350" s="17">
        <f t="shared" si="0"/>
        <v>105820</v>
      </c>
      <c r="N350" s="17"/>
      <c r="O350" s="6" t="str">
        <f t="shared" si="7"/>
        <v>&gt;£100,000&lt;£149,999</v>
      </c>
      <c r="P350" s="6">
        <v>2017</v>
      </c>
    </row>
    <row r="351" spans="1:16" ht="15.75" customHeight="1" x14ac:dyDescent="0.2">
      <c r="A351" s="14">
        <v>89</v>
      </c>
      <c r="B351" s="14" t="s">
        <v>646</v>
      </c>
      <c r="C351" s="14" t="s">
        <v>5</v>
      </c>
      <c r="D351" s="14" t="s">
        <v>653</v>
      </c>
      <c r="E351" s="14" t="s">
        <v>654</v>
      </c>
      <c r="F351" s="16">
        <v>87890</v>
      </c>
      <c r="G351" s="16"/>
      <c r="H351" s="16"/>
      <c r="I351" s="16"/>
      <c r="J351" s="16"/>
      <c r="K351" s="16">
        <v>87890</v>
      </c>
      <c r="L351" s="16">
        <v>17930</v>
      </c>
      <c r="M351" s="17">
        <f t="shared" si="0"/>
        <v>105820</v>
      </c>
      <c r="N351" s="17"/>
      <c r="O351" s="6" t="str">
        <f t="shared" si="7"/>
        <v>&gt;£100,000&lt;£149,999</v>
      </c>
      <c r="P351" s="6">
        <v>2017</v>
      </c>
    </row>
    <row r="352" spans="1:16" ht="15.75" customHeight="1" x14ac:dyDescent="0.2">
      <c r="A352" s="14">
        <v>89</v>
      </c>
      <c r="B352" s="14" t="s">
        <v>646</v>
      </c>
      <c r="C352" s="14" t="s">
        <v>5</v>
      </c>
      <c r="D352" s="14" t="s">
        <v>655</v>
      </c>
      <c r="E352" s="14" t="s">
        <v>656</v>
      </c>
      <c r="F352" s="16">
        <v>93269</v>
      </c>
      <c r="G352" s="16"/>
      <c r="H352" s="16"/>
      <c r="I352" s="16"/>
      <c r="J352" s="16"/>
      <c r="K352" s="16">
        <v>93269</v>
      </c>
      <c r="L352" s="16">
        <v>19026</v>
      </c>
      <c r="M352" s="17">
        <f t="shared" si="0"/>
        <v>112295</v>
      </c>
      <c r="N352" s="17"/>
      <c r="O352" s="6" t="str">
        <f t="shared" si="7"/>
        <v>&gt;£100,000&lt;£149,999</v>
      </c>
      <c r="P352" s="6">
        <v>2017</v>
      </c>
    </row>
    <row r="353" spans="1:16" ht="15.75" customHeight="1" x14ac:dyDescent="0.2">
      <c r="A353" s="14">
        <v>89</v>
      </c>
      <c r="B353" s="14" t="s">
        <v>646</v>
      </c>
      <c r="C353" s="14" t="s">
        <v>5</v>
      </c>
      <c r="D353" s="14" t="s">
        <v>657</v>
      </c>
      <c r="E353" s="14" t="s">
        <v>658</v>
      </c>
      <c r="F353" s="16">
        <v>93269</v>
      </c>
      <c r="G353" s="16"/>
      <c r="H353" s="16"/>
      <c r="I353" s="16"/>
      <c r="J353" s="16"/>
      <c r="K353" s="16">
        <v>93269</v>
      </c>
      <c r="L353" s="16">
        <v>19026</v>
      </c>
      <c r="M353" s="17">
        <f t="shared" si="0"/>
        <v>112295</v>
      </c>
      <c r="N353" s="17"/>
      <c r="O353" s="6" t="str">
        <f t="shared" si="7"/>
        <v>&gt;£100,000&lt;£149,999</v>
      </c>
      <c r="P353" s="6">
        <v>2017</v>
      </c>
    </row>
    <row r="354" spans="1:16" ht="15.75" customHeight="1" x14ac:dyDescent="0.2">
      <c r="A354" s="14">
        <v>89</v>
      </c>
      <c r="B354" s="14" t="s">
        <v>646</v>
      </c>
      <c r="C354" s="14" t="s">
        <v>5</v>
      </c>
      <c r="D354" s="14" t="s">
        <v>659</v>
      </c>
      <c r="E354" s="14" t="s">
        <v>660</v>
      </c>
      <c r="F354" s="16">
        <v>95078</v>
      </c>
      <c r="G354" s="16"/>
      <c r="H354" s="16"/>
      <c r="I354" s="16"/>
      <c r="J354" s="16"/>
      <c r="K354" s="16">
        <v>95078</v>
      </c>
      <c r="L354" s="16">
        <v>19396</v>
      </c>
      <c r="M354" s="17">
        <f t="shared" si="0"/>
        <v>114474</v>
      </c>
      <c r="N354" s="17"/>
      <c r="O354" s="6" t="str">
        <f t="shared" si="7"/>
        <v>&gt;£100,000&lt;£149,999</v>
      </c>
      <c r="P354" s="6">
        <v>2017</v>
      </c>
    </row>
    <row r="355" spans="1:16" ht="15.75" customHeight="1" x14ac:dyDescent="0.2">
      <c r="A355" s="14">
        <v>89</v>
      </c>
      <c r="B355" s="14" t="s">
        <v>646</v>
      </c>
      <c r="C355" s="14" t="s">
        <v>5</v>
      </c>
      <c r="D355" s="14" t="s">
        <v>661</v>
      </c>
      <c r="E355" s="14" t="s">
        <v>662</v>
      </c>
      <c r="F355" s="16">
        <v>95078</v>
      </c>
      <c r="G355" s="16"/>
      <c r="H355" s="16"/>
      <c r="I355" s="16"/>
      <c r="J355" s="16"/>
      <c r="K355" s="16">
        <v>95078</v>
      </c>
      <c r="L355" s="16">
        <v>19396</v>
      </c>
      <c r="M355" s="17">
        <f t="shared" si="0"/>
        <v>114474</v>
      </c>
      <c r="N355" s="17"/>
      <c r="O355" s="6" t="str">
        <f t="shared" si="7"/>
        <v>&gt;£100,000&lt;£149,999</v>
      </c>
      <c r="P355" s="6">
        <v>2017</v>
      </c>
    </row>
    <row r="356" spans="1:16" ht="15.75" customHeight="1" x14ac:dyDescent="0.2">
      <c r="A356" s="14">
        <v>89</v>
      </c>
      <c r="B356" s="14" t="s">
        <v>646</v>
      </c>
      <c r="C356" s="14" t="s">
        <v>5</v>
      </c>
      <c r="D356" s="14" t="s">
        <v>663</v>
      </c>
      <c r="E356" s="14" t="s">
        <v>664</v>
      </c>
      <c r="F356" s="16">
        <v>113031</v>
      </c>
      <c r="G356" s="16"/>
      <c r="H356" s="16"/>
      <c r="I356" s="16"/>
      <c r="J356" s="16"/>
      <c r="K356" s="16">
        <v>113031</v>
      </c>
      <c r="L356" s="16">
        <v>23058</v>
      </c>
      <c r="M356" s="17">
        <f t="shared" si="0"/>
        <v>136089</v>
      </c>
      <c r="N356" s="17"/>
      <c r="O356" s="6" t="str">
        <f t="shared" si="7"/>
        <v>&gt;£100,000&lt;£149,999</v>
      </c>
      <c r="P356" s="6">
        <v>2017</v>
      </c>
    </row>
    <row r="357" spans="1:16" ht="15.75" customHeight="1" x14ac:dyDescent="0.2">
      <c r="A357" s="14">
        <v>89</v>
      </c>
      <c r="B357" s="14" t="s">
        <v>646</v>
      </c>
      <c r="C357" s="14" t="s">
        <v>5</v>
      </c>
      <c r="D357" s="14" t="s">
        <v>665</v>
      </c>
      <c r="E357" s="14" t="s">
        <v>664</v>
      </c>
      <c r="F357" s="16">
        <v>116627</v>
      </c>
      <c r="G357" s="16"/>
      <c r="H357" s="16"/>
      <c r="I357" s="16"/>
      <c r="J357" s="16"/>
      <c r="K357" s="16">
        <v>116627</v>
      </c>
      <c r="L357" s="16">
        <v>23792</v>
      </c>
      <c r="M357" s="17">
        <f t="shared" si="0"/>
        <v>140419</v>
      </c>
      <c r="N357" s="17"/>
      <c r="O357" s="6" t="str">
        <f t="shared" si="7"/>
        <v>&gt;£100,000&lt;£149,999</v>
      </c>
      <c r="P357" s="6">
        <v>2017</v>
      </c>
    </row>
    <row r="358" spans="1:16" ht="15.75" customHeight="1" x14ac:dyDescent="0.2">
      <c r="A358" s="14">
        <v>89</v>
      </c>
      <c r="B358" s="14" t="s">
        <v>646</v>
      </c>
      <c r="C358" s="14" t="s">
        <v>5</v>
      </c>
      <c r="D358" s="14" t="s">
        <v>666</v>
      </c>
      <c r="E358" s="14" t="s">
        <v>191</v>
      </c>
      <c r="F358" s="16">
        <v>138180</v>
      </c>
      <c r="G358" s="16"/>
      <c r="H358" s="16"/>
      <c r="I358" s="16"/>
      <c r="J358" s="16"/>
      <c r="K358" s="16">
        <v>138180</v>
      </c>
      <c r="L358" s="16">
        <v>27269</v>
      </c>
      <c r="M358" s="17">
        <f t="shared" si="0"/>
        <v>165449</v>
      </c>
      <c r="N358" s="17"/>
      <c r="O358" s="6" t="str">
        <f t="shared" si="7"/>
        <v>&gt;£150,000</v>
      </c>
      <c r="P358" s="6">
        <v>2017</v>
      </c>
    </row>
    <row r="359" spans="1:16" ht="15.75" customHeight="1" x14ac:dyDescent="0.2">
      <c r="A359" s="14">
        <v>90</v>
      </c>
      <c r="B359" s="14" t="s">
        <v>37</v>
      </c>
      <c r="C359" s="14" t="s">
        <v>38</v>
      </c>
      <c r="D359" s="14" t="s">
        <v>2</v>
      </c>
      <c r="E359" s="14" t="s">
        <v>667</v>
      </c>
      <c r="F359" s="16">
        <v>109000</v>
      </c>
      <c r="G359" s="16"/>
      <c r="H359" s="16"/>
      <c r="I359" s="16"/>
      <c r="J359" s="16"/>
      <c r="K359" s="16">
        <v>109000</v>
      </c>
      <c r="L359" s="16">
        <v>18000</v>
      </c>
      <c r="M359" s="17">
        <f t="shared" si="0"/>
        <v>127000</v>
      </c>
      <c r="N359" s="17"/>
      <c r="O359" s="6" t="str">
        <f t="shared" si="7"/>
        <v>&gt;£100,000&lt;£149,999</v>
      </c>
      <c r="P359" s="6">
        <v>2017</v>
      </c>
    </row>
    <row r="360" spans="1:16" ht="15.75" customHeight="1" x14ac:dyDescent="0.2">
      <c r="A360" s="14">
        <v>90</v>
      </c>
      <c r="B360" s="14" t="s">
        <v>37</v>
      </c>
      <c r="C360" s="14" t="s">
        <v>38</v>
      </c>
      <c r="D360" s="14" t="s">
        <v>2</v>
      </c>
      <c r="E360" s="14" t="s">
        <v>668</v>
      </c>
      <c r="F360" s="16">
        <v>120000</v>
      </c>
      <c r="G360" s="16"/>
      <c r="H360" s="16"/>
      <c r="I360" s="16"/>
      <c r="J360" s="16"/>
      <c r="K360" s="16">
        <v>120000</v>
      </c>
      <c r="L360" s="16">
        <v>20000</v>
      </c>
      <c r="M360" s="17">
        <f t="shared" si="0"/>
        <v>140000</v>
      </c>
      <c r="N360" s="17"/>
      <c r="O360" s="6" t="str">
        <f t="shared" si="7"/>
        <v>&gt;£100,000&lt;£149,999</v>
      </c>
      <c r="P360" s="6">
        <v>2017</v>
      </c>
    </row>
    <row r="361" spans="1:16" ht="15.75" customHeight="1" x14ac:dyDescent="0.2">
      <c r="A361" s="14">
        <v>90</v>
      </c>
      <c r="B361" s="14" t="s">
        <v>37</v>
      </c>
      <c r="C361" s="14" t="s">
        <v>38</v>
      </c>
      <c r="D361" s="14" t="s">
        <v>2</v>
      </c>
      <c r="E361" s="14" t="s">
        <v>669</v>
      </c>
      <c r="F361" s="16">
        <v>120000</v>
      </c>
      <c r="G361" s="16"/>
      <c r="H361" s="16">
        <v>1000</v>
      </c>
      <c r="I361" s="16"/>
      <c r="J361" s="16"/>
      <c r="K361" s="16">
        <v>121000</v>
      </c>
      <c r="L361" s="16">
        <v>20000</v>
      </c>
      <c r="M361" s="17">
        <f t="shared" si="0"/>
        <v>141000</v>
      </c>
      <c r="N361" s="17"/>
      <c r="O361" s="6" t="str">
        <f t="shared" si="7"/>
        <v>&gt;£100,000&lt;£149,999</v>
      </c>
      <c r="P361" s="6">
        <v>2017</v>
      </c>
    </row>
    <row r="362" spans="1:16" ht="15.75" customHeight="1" x14ac:dyDescent="0.2">
      <c r="A362" s="14">
        <v>90</v>
      </c>
      <c r="B362" s="14" t="s">
        <v>37</v>
      </c>
      <c r="C362" s="14" t="s">
        <v>38</v>
      </c>
      <c r="D362" s="14" t="s">
        <v>2</v>
      </c>
      <c r="E362" s="14" t="s">
        <v>191</v>
      </c>
      <c r="F362" s="16">
        <v>145000</v>
      </c>
      <c r="G362" s="16"/>
      <c r="H362" s="16"/>
      <c r="I362" s="16"/>
      <c r="J362" s="16"/>
      <c r="K362" s="16">
        <v>145000</v>
      </c>
      <c r="L362" s="16">
        <v>24000</v>
      </c>
      <c r="M362" s="17">
        <f t="shared" si="0"/>
        <v>169000</v>
      </c>
      <c r="N362" s="17"/>
      <c r="O362" s="6" t="str">
        <f t="shared" si="7"/>
        <v>&gt;£150,000</v>
      </c>
      <c r="P362" s="6">
        <v>2017</v>
      </c>
    </row>
    <row r="363" spans="1:16" ht="15.75" customHeight="1" x14ac:dyDescent="0.2">
      <c r="A363" s="14">
        <v>91</v>
      </c>
      <c r="B363" s="14" t="s">
        <v>670</v>
      </c>
      <c r="C363" s="14" t="s">
        <v>11</v>
      </c>
      <c r="D363" s="14" t="s">
        <v>2</v>
      </c>
      <c r="E363" s="14" t="s">
        <v>671</v>
      </c>
      <c r="F363" s="16">
        <v>93351</v>
      </c>
      <c r="G363" s="16"/>
      <c r="H363" s="16"/>
      <c r="I363" s="16"/>
      <c r="J363" s="16"/>
      <c r="K363" s="16">
        <v>93351</v>
      </c>
      <c r="L363" s="16">
        <v>17908</v>
      </c>
      <c r="M363" s="17">
        <f t="shared" si="0"/>
        <v>111259</v>
      </c>
      <c r="N363" s="17"/>
      <c r="O363" s="6" t="str">
        <f t="shared" si="7"/>
        <v>&gt;£100,000&lt;£149,999</v>
      </c>
      <c r="P363" s="6">
        <v>2017</v>
      </c>
    </row>
    <row r="364" spans="1:16" ht="15.75" customHeight="1" x14ac:dyDescent="0.2">
      <c r="A364" s="14">
        <v>91</v>
      </c>
      <c r="B364" s="14" t="s">
        <v>670</v>
      </c>
      <c r="C364" s="14" t="s">
        <v>11</v>
      </c>
      <c r="D364" s="14" t="s">
        <v>2</v>
      </c>
      <c r="E364" s="14" t="s">
        <v>672</v>
      </c>
      <c r="F364" s="16">
        <v>93351</v>
      </c>
      <c r="G364" s="16"/>
      <c r="H364" s="16"/>
      <c r="I364" s="16"/>
      <c r="J364" s="16"/>
      <c r="K364" s="16">
        <v>93351</v>
      </c>
      <c r="L364" s="16">
        <v>17908</v>
      </c>
      <c r="M364" s="17">
        <f t="shared" si="0"/>
        <v>111259</v>
      </c>
      <c r="N364" s="17"/>
      <c r="O364" s="6" t="str">
        <f t="shared" si="7"/>
        <v>&gt;£100,000&lt;£149,999</v>
      </c>
      <c r="P364" s="6">
        <v>2017</v>
      </c>
    </row>
    <row r="365" spans="1:16" ht="15.75" customHeight="1" x14ac:dyDescent="0.2">
      <c r="A365" s="14">
        <v>91</v>
      </c>
      <c r="B365" s="14" t="s">
        <v>670</v>
      </c>
      <c r="C365" s="14" t="s">
        <v>11</v>
      </c>
      <c r="D365" s="14" t="s">
        <v>2</v>
      </c>
      <c r="E365" s="14" t="s">
        <v>191</v>
      </c>
      <c r="F365" s="16">
        <v>116400</v>
      </c>
      <c r="G365" s="16"/>
      <c r="H365" s="16"/>
      <c r="I365" s="16"/>
      <c r="J365" s="16"/>
      <c r="K365" s="16">
        <v>116400</v>
      </c>
      <c r="L365" s="16">
        <v>22357</v>
      </c>
      <c r="M365" s="17">
        <f t="shared" si="0"/>
        <v>138757</v>
      </c>
      <c r="N365" s="17"/>
      <c r="O365" s="6" t="str">
        <f t="shared" si="7"/>
        <v>&gt;£100,000&lt;£149,999</v>
      </c>
      <c r="P365" s="6">
        <v>2017</v>
      </c>
    </row>
    <row r="366" spans="1:16" ht="15.75" customHeight="1" x14ac:dyDescent="0.2">
      <c r="A366" s="14">
        <v>92</v>
      </c>
      <c r="B366" s="14" t="s">
        <v>673</v>
      </c>
      <c r="C366" s="14" t="s">
        <v>33</v>
      </c>
      <c r="D366" s="14" t="s">
        <v>2</v>
      </c>
      <c r="E366" s="14" t="s">
        <v>191</v>
      </c>
      <c r="F366" s="16">
        <v>109091</v>
      </c>
      <c r="G366" s="16">
        <v>891</v>
      </c>
      <c r="H366" s="16"/>
      <c r="I366" s="16"/>
      <c r="J366" s="16">
        <v>143</v>
      </c>
      <c r="K366" s="16">
        <v>110125</v>
      </c>
      <c r="L366" s="16">
        <v>12460</v>
      </c>
      <c r="M366" s="17">
        <f t="shared" si="0"/>
        <v>122585</v>
      </c>
      <c r="N366" s="17"/>
      <c r="O366" s="6" t="str">
        <f t="shared" si="7"/>
        <v>&gt;£100,000&lt;£149,999</v>
      </c>
      <c r="P366" s="6">
        <v>2017</v>
      </c>
    </row>
    <row r="367" spans="1:16" ht="15.75" customHeight="1" x14ac:dyDescent="0.2">
      <c r="A367" s="14">
        <v>93</v>
      </c>
      <c r="B367" s="14" t="s">
        <v>39</v>
      </c>
      <c r="C367" s="14" t="s">
        <v>5</v>
      </c>
      <c r="D367" s="14" t="s">
        <v>674</v>
      </c>
      <c r="E367" s="14" t="s">
        <v>675</v>
      </c>
      <c r="F367" s="16">
        <v>107644</v>
      </c>
      <c r="G367" s="16">
        <v>0</v>
      </c>
      <c r="H367" s="16">
        <v>0</v>
      </c>
      <c r="I367" s="16">
        <v>0</v>
      </c>
      <c r="J367" s="16">
        <v>0</v>
      </c>
      <c r="K367" s="16">
        <v>107644</v>
      </c>
      <c r="L367" s="16">
        <v>18300</v>
      </c>
      <c r="M367" s="17">
        <f t="shared" si="0"/>
        <v>125944</v>
      </c>
      <c r="N367" s="17"/>
      <c r="O367" s="6" t="str">
        <f t="shared" si="7"/>
        <v>&gt;£100,000&lt;£149,999</v>
      </c>
      <c r="P367" s="6">
        <v>2017</v>
      </c>
    </row>
    <row r="368" spans="1:16" ht="15.75" customHeight="1" x14ac:dyDescent="0.2">
      <c r="A368" s="14">
        <v>93</v>
      </c>
      <c r="B368" s="14" t="s">
        <v>39</v>
      </c>
      <c r="C368" s="14" t="s">
        <v>5</v>
      </c>
      <c r="D368" s="14" t="s">
        <v>676</v>
      </c>
      <c r="E368" s="14" t="s">
        <v>677</v>
      </c>
      <c r="F368" s="16">
        <v>107644</v>
      </c>
      <c r="G368" s="16">
        <v>0</v>
      </c>
      <c r="H368" s="16">
        <v>0</v>
      </c>
      <c r="I368" s="16">
        <v>0</v>
      </c>
      <c r="J368" s="16">
        <v>0</v>
      </c>
      <c r="K368" s="16">
        <v>107644</v>
      </c>
      <c r="L368" s="16">
        <v>18300</v>
      </c>
      <c r="M368" s="17">
        <f t="shared" si="0"/>
        <v>125944</v>
      </c>
      <c r="N368" s="17"/>
      <c r="O368" s="6" t="str">
        <f t="shared" si="7"/>
        <v>&gt;£100,000&lt;£149,999</v>
      </c>
      <c r="P368" s="6">
        <v>2017</v>
      </c>
    </row>
    <row r="369" spans="1:16" ht="15.75" customHeight="1" x14ac:dyDescent="0.2">
      <c r="A369" s="14">
        <v>93</v>
      </c>
      <c r="B369" s="14" t="s">
        <v>39</v>
      </c>
      <c r="C369" s="14" t="s">
        <v>5</v>
      </c>
      <c r="D369" s="14" t="s">
        <v>678</v>
      </c>
      <c r="E369" s="14" t="s">
        <v>679</v>
      </c>
      <c r="F369" s="16">
        <v>107644</v>
      </c>
      <c r="G369" s="16">
        <v>0</v>
      </c>
      <c r="H369" s="16">
        <v>0</v>
      </c>
      <c r="I369" s="16">
        <v>0</v>
      </c>
      <c r="J369" s="16">
        <v>0</v>
      </c>
      <c r="K369" s="16">
        <v>107644</v>
      </c>
      <c r="L369" s="16">
        <v>18300</v>
      </c>
      <c r="M369" s="17">
        <f t="shared" si="0"/>
        <v>125944</v>
      </c>
      <c r="N369" s="17"/>
      <c r="O369" s="6" t="str">
        <f t="shared" si="7"/>
        <v>&gt;£100,000&lt;£149,999</v>
      </c>
      <c r="P369" s="6">
        <v>2017</v>
      </c>
    </row>
    <row r="370" spans="1:16" ht="15.75" customHeight="1" x14ac:dyDescent="0.2">
      <c r="A370" s="14">
        <v>93</v>
      </c>
      <c r="B370" s="14" t="s">
        <v>39</v>
      </c>
      <c r="C370" s="14" t="s">
        <v>5</v>
      </c>
      <c r="D370" s="14" t="s">
        <v>680</v>
      </c>
      <c r="E370" s="14" t="s">
        <v>191</v>
      </c>
      <c r="F370" s="16">
        <v>127250</v>
      </c>
      <c r="G370" s="16">
        <v>9216</v>
      </c>
      <c r="H370" s="16">
        <v>0</v>
      </c>
      <c r="I370" s="16">
        <v>0</v>
      </c>
      <c r="J370" s="16">
        <v>0</v>
      </c>
      <c r="K370" s="16">
        <v>136466</v>
      </c>
      <c r="L370" s="16">
        <v>21633</v>
      </c>
      <c r="M370" s="17">
        <f t="shared" si="0"/>
        <v>158099</v>
      </c>
      <c r="N370" s="17"/>
      <c r="O370" s="6" t="str">
        <f t="shared" si="7"/>
        <v>&gt;£150,000</v>
      </c>
      <c r="P370" s="6">
        <v>2017</v>
      </c>
    </row>
    <row r="371" spans="1:16" ht="15.75" customHeight="1" x14ac:dyDescent="0.2">
      <c r="A371" s="14">
        <v>94</v>
      </c>
      <c r="B371" s="14" t="s">
        <v>681</v>
      </c>
      <c r="C371" s="14" t="s">
        <v>38</v>
      </c>
      <c r="D371" s="14" t="s">
        <v>420</v>
      </c>
      <c r="E371" s="14" t="s">
        <v>682</v>
      </c>
      <c r="F371" s="16">
        <v>31657</v>
      </c>
      <c r="G371" s="16"/>
      <c r="H371" s="16"/>
      <c r="I371" s="16">
        <v>72731</v>
      </c>
      <c r="J371" s="16"/>
      <c r="K371" s="16">
        <v>104388</v>
      </c>
      <c r="L371" s="16"/>
      <c r="M371" s="17">
        <f t="shared" si="0"/>
        <v>104388</v>
      </c>
      <c r="N371" s="17"/>
      <c r="O371" s="6" t="str">
        <f t="shared" si="7"/>
        <v>&gt;£100,000&lt;£149,999</v>
      </c>
      <c r="P371" s="6">
        <v>2017</v>
      </c>
    </row>
    <row r="372" spans="1:16" ht="15.75" customHeight="1" x14ac:dyDescent="0.2">
      <c r="A372" s="14">
        <v>94</v>
      </c>
      <c r="B372" s="14" t="s">
        <v>681</v>
      </c>
      <c r="C372" s="14" t="s">
        <v>38</v>
      </c>
      <c r="D372" s="14" t="s">
        <v>2</v>
      </c>
      <c r="E372" s="14" t="s">
        <v>683</v>
      </c>
      <c r="F372" s="16">
        <v>110696</v>
      </c>
      <c r="G372" s="16"/>
      <c r="H372" s="16"/>
      <c r="I372" s="16"/>
      <c r="J372" s="16"/>
      <c r="K372" s="16">
        <v>110696</v>
      </c>
      <c r="L372" s="16">
        <v>13948</v>
      </c>
      <c r="M372" s="17">
        <f t="shared" si="0"/>
        <v>124644</v>
      </c>
      <c r="N372" s="17"/>
      <c r="O372" s="6" t="str">
        <f t="shared" si="7"/>
        <v>&gt;£100,000&lt;£149,999</v>
      </c>
      <c r="P372" s="6">
        <v>2017</v>
      </c>
    </row>
    <row r="373" spans="1:16" ht="15.75" customHeight="1" x14ac:dyDescent="0.2">
      <c r="A373" s="14">
        <v>94</v>
      </c>
      <c r="B373" s="14" t="s">
        <v>681</v>
      </c>
      <c r="C373" s="14" t="s">
        <v>38</v>
      </c>
      <c r="D373" s="14" t="s">
        <v>2</v>
      </c>
      <c r="E373" s="14" t="s">
        <v>684</v>
      </c>
      <c r="F373" s="16">
        <v>110696</v>
      </c>
      <c r="G373" s="16"/>
      <c r="H373" s="16"/>
      <c r="I373" s="16"/>
      <c r="J373" s="16"/>
      <c r="K373" s="16">
        <v>110696</v>
      </c>
      <c r="L373" s="16">
        <v>13948</v>
      </c>
      <c r="M373" s="17">
        <f t="shared" si="0"/>
        <v>124644</v>
      </c>
      <c r="N373" s="17"/>
      <c r="O373" s="6" t="str">
        <f t="shared" si="7"/>
        <v>&gt;£100,000&lt;£149,999</v>
      </c>
      <c r="P373" s="6">
        <v>2017</v>
      </c>
    </row>
    <row r="374" spans="1:16" ht="15.75" customHeight="1" x14ac:dyDescent="0.2">
      <c r="A374" s="14">
        <v>94</v>
      </c>
      <c r="B374" s="14" t="s">
        <v>681</v>
      </c>
      <c r="C374" s="14" t="s">
        <v>38</v>
      </c>
      <c r="D374" s="14" t="s">
        <v>2</v>
      </c>
      <c r="E374" s="14" t="s">
        <v>290</v>
      </c>
      <c r="F374" s="16">
        <v>138370</v>
      </c>
      <c r="G374" s="16"/>
      <c r="H374" s="16"/>
      <c r="I374" s="16"/>
      <c r="J374" s="16"/>
      <c r="K374" s="16">
        <v>138370</v>
      </c>
      <c r="L374" s="16">
        <v>16790</v>
      </c>
      <c r="M374" s="17">
        <f t="shared" si="0"/>
        <v>155160</v>
      </c>
      <c r="N374" s="17"/>
      <c r="O374" s="6" t="str">
        <f t="shared" si="7"/>
        <v>&gt;£150,000</v>
      </c>
      <c r="P374" s="6">
        <v>2017</v>
      </c>
    </row>
    <row r="375" spans="1:16" ht="15.75" customHeight="1" x14ac:dyDescent="0.2">
      <c r="A375" s="14">
        <v>95</v>
      </c>
      <c r="B375" s="14" t="s">
        <v>685</v>
      </c>
      <c r="C375" s="14" t="s">
        <v>33</v>
      </c>
      <c r="D375" s="14" t="s">
        <v>2</v>
      </c>
      <c r="E375" s="14" t="s">
        <v>206</v>
      </c>
      <c r="F375" s="16">
        <v>99000</v>
      </c>
      <c r="G375" s="16"/>
      <c r="H375" s="16"/>
      <c r="I375" s="16"/>
      <c r="J375" s="16"/>
      <c r="K375" s="16">
        <v>99000</v>
      </c>
      <c r="L375" s="16">
        <v>23000</v>
      </c>
      <c r="M375" s="17">
        <f t="shared" si="0"/>
        <v>122000</v>
      </c>
      <c r="N375" s="17"/>
      <c r="O375" s="6" t="str">
        <f t="shared" si="7"/>
        <v>&gt;£100,000&lt;£149,999</v>
      </c>
      <c r="P375" s="6">
        <v>2017</v>
      </c>
    </row>
    <row r="376" spans="1:16" ht="15.75" customHeight="1" x14ac:dyDescent="0.2">
      <c r="A376" s="14">
        <v>96</v>
      </c>
      <c r="B376" s="14" t="s">
        <v>686</v>
      </c>
      <c r="C376" s="14" t="s">
        <v>11</v>
      </c>
      <c r="D376" s="14" t="s">
        <v>2</v>
      </c>
      <c r="E376" s="14" t="s">
        <v>202</v>
      </c>
      <c r="F376" s="16">
        <v>100661</v>
      </c>
      <c r="G376" s="16"/>
      <c r="H376" s="16">
        <v>1239</v>
      </c>
      <c r="I376" s="16"/>
      <c r="J376" s="16"/>
      <c r="K376" s="16">
        <v>101900</v>
      </c>
      <c r="L376" s="16">
        <v>19584</v>
      </c>
      <c r="M376" s="17">
        <f t="shared" si="0"/>
        <v>121484</v>
      </c>
      <c r="N376" s="17"/>
      <c r="O376" s="6" t="str">
        <f t="shared" si="7"/>
        <v>&gt;£100,000&lt;£149,999</v>
      </c>
      <c r="P376" s="6">
        <v>2017</v>
      </c>
    </row>
    <row r="377" spans="1:16" ht="15.75" customHeight="1" x14ac:dyDescent="0.2">
      <c r="A377" s="14">
        <v>96</v>
      </c>
      <c r="B377" s="14" t="s">
        <v>686</v>
      </c>
      <c r="C377" s="14" t="s">
        <v>11</v>
      </c>
      <c r="D377" s="14" t="s">
        <v>2</v>
      </c>
      <c r="E377" s="14" t="s">
        <v>191</v>
      </c>
      <c r="F377" s="16">
        <v>115165</v>
      </c>
      <c r="G377" s="16"/>
      <c r="H377" s="16">
        <v>1721</v>
      </c>
      <c r="I377" s="16"/>
      <c r="J377" s="16"/>
      <c r="K377" s="16">
        <v>116886</v>
      </c>
      <c r="L377" s="16">
        <v>20233</v>
      </c>
      <c r="M377" s="17">
        <f t="shared" si="0"/>
        <v>137119</v>
      </c>
      <c r="N377" s="17"/>
      <c r="O377" s="6" t="str">
        <f t="shared" si="7"/>
        <v>&gt;£100,000&lt;£149,999</v>
      </c>
      <c r="P377" s="6">
        <v>2017</v>
      </c>
    </row>
    <row r="378" spans="1:16" ht="15.75" customHeight="1" x14ac:dyDescent="0.2">
      <c r="A378" s="14">
        <v>97</v>
      </c>
      <c r="B378" s="14" t="s">
        <v>687</v>
      </c>
      <c r="C378" s="14" t="s">
        <v>5</v>
      </c>
      <c r="D378" s="14" t="s">
        <v>688</v>
      </c>
      <c r="E378" s="14" t="s">
        <v>689</v>
      </c>
      <c r="F378" s="16">
        <v>104235</v>
      </c>
      <c r="G378" s="16"/>
      <c r="H378" s="16"/>
      <c r="I378" s="16"/>
      <c r="J378" s="16"/>
      <c r="K378" s="16">
        <v>104235</v>
      </c>
      <c r="L378" s="16">
        <v>6405</v>
      </c>
      <c r="M378" s="17">
        <f t="shared" si="0"/>
        <v>110640</v>
      </c>
      <c r="N378" s="17"/>
      <c r="O378" s="6" t="str">
        <f t="shared" si="7"/>
        <v>&gt;£100,000&lt;£149,999</v>
      </c>
      <c r="P378" s="6">
        <v>2017</v>
      </c>
    </row>
    <row r="379" spans="1:16" ht="15.75" customHeight="1" x14ac:dyDescent="0.2">
      <c r="A379" s="14">
        <v>97</v>
      </c>
      <c r="B379" s="14" t="s">
        <v>687</v>
      </c>
      <c r="C379" s="14" t="s">
        <v>5</v>
      </c>
      <c r="D379" s="14" t="s">
        <v>690</v>
      </c>
      <c r="E379" s="14" t="s">
        <v>691</v>
      </c>
      <c r="F379" s="16">
        <v>98972</v>
      </c>
      <c r="G379" s="16"/>
      <c r="H379" s="16"/>
      <c r="I379" s="16"/>
      <c r="J379" s="16"/>
      <c r="K379" s="16">
        <v>98972</v>
      </c>
      <c r="L379" s="16">
        <v>16823</v>
      </c>
      <c r="M379" s="17">
        <f t="shared" si="0"/>
        <v>115795</v>
      </c>
      <c r="N379" s="17"/>
      <c r="O379" s="6" t="str">
        <f t="shared" si="7"/>
        <v>&gt;£100,000&lt;£149,999</v>
      </c>
      <c r="P379" s="6">
        <v>2017</v>
      </c>
    </row>
    <row r="380" spans="1:16" ht="15.75" customHeight="1" x14ac:dyDescent="0.2">
      <c r="A380" s="14">
        <v>97</v>
      </c>
      <c r="B380" s="14" t="s">
        <v>687</v>
      </c>
      <c r="C380" s="14" t="s">
        <v>5</v>
      </c>
      <c r="D380" s="14" t="s">
        <v>692</v>
      </c>
      <c r="E380" s="14" t="s">
        <v>693</v>
      </c>
      <c r="F380" s="16">
        <v>108214</v>
      </c>
      <c r="G380" s="16"/>
      <c r="H380" s="16"/>
      <c r="I380" s="16"/>
      <c r="J380" s="16"/>
      <c r="K380" s="16">
        <v>108214</v>
      </c>
      <c r="L380" s="16">
        <v>18396</v>
      </c>
      <c r="M380" s="17">
        <f t="shared" si="0"/>
        <v>126610</v>
      </c>
      <c r="N380" s="17"/>
      <c r="O380" s="6" t="str">
        <f t="shared" si="7"/>
        <v>&gt;£100,000&lt;£149,999</v>
      </c>
      <c r="P380" s="6">
        <v>2017</v>
      </c>
    </row>
    <row r="381" spans="1:16" ht="15.75" customHeight="1" x14ac:dyDescent="0.2">
      <c r="A381" s="14">
        <v>97</v>
      </c>
      <c r="B381" s="14" t="s">
        <v>687</v>
      </c>
      <c r="C381" s="14" t="s">
        <v>5</v>
      </c>
      <c r="D381" s="14" t="s">
        <v>694</v>
      </c>
      <c r="E381" s="14" t="s">
        <v>695</v>
      </c>
      <c r="F381" s="16">
        <v>111474</v>
      </c>
      <c r="G381" s="16"/>
      <c r="H381" s="16"/>
      <c r="I381" s="16"/>
      <c r="J381" s="16"/>
      <c r="K381" s="16">
        <v>111474</v>
      </c>
      <c r="L381" s="16">
        <v>18396</v>
      </c>
      <c r="M381" s="17">
        <f t="shared" si="0"/>
        <v>129870</v>
      </c>
      <c r="N381" s="17"/>
      <c r="O381" s="6" t="str">
        <f t="shared" si="7"/>
        <v>&gt;£100,000&lt;£149,999</v>
      </c>
      <c r="P381" s="6">
        <v>2017</v>
      </c>
    </row>
    <row r="382" spans="1:16" ht="15.75" customHeight="1" x14ac:dyDescent="0.2">
      <c r="A382" s="14">
        <v>97</v>
      </c>
      <c r="B382" s="14" t="s">
        <v>687</v>
      </c>
      <c r="C382" s="14" t="s">
        <v>5</v>
      </c>
      <c r="D382" s="14" t="s">
        <v>696</v>
      </c>
      <c r="E382" s="14" t="s">
        <v>697</v>
      </c>
      <c r="F382" s="16">
        <v>111474</v>
      </c>
      <c r="G382" s="16"/>
      <c r="H382" s="16"/>
      <c r="I382" s="16"/>
      <c r="J382" s="16"/>
      <c r="K382" s="16">
        <v>111474</v>
      </c>
      <c r="L382" s="16">
        <v>18951</v>
      </c>
      <c r="M382" s="17">
        <f t="shared" si="0"/>
        <v>130425</v>
      </c>
      <c r="N382" s="17"/>
      <c r="O382" s="6" t="str">
        <f t="shared" si="7"/>
        <v>&gt;£100,000&lt;£149,999</v>
      </c>
      <c r="P382" s="6">
        <v>2017</v>
      </c>
    </row>
    <row r="383" spans="1:16" ht="15.75" customHeight="1" x14ac:dyDescent="0.2">
      <c r="A383" s="14">
        <v>97</v>
      </c>
      <c r="B383" s="14" t="s">
        <v>687</v>
      </c>
      <c r="C383" s="14" t="s">
        <v>5</v>
      </c>
      <c r="D383" s="14" t="s">
        <v>698</v>
      </c>
      <c r="E383" s="14" t="s">
        <v>699</v>
      </c>
      <c r="F383" s="16">
        <v>113624</v>
      </c>
      <c r="G383" s="16"/>
      <c r="H383" s="16"/>
      <c r="I383" s="16"/>
      <c r="J383" s="16"/>
      <c r="K383" s="16">
        <v>113624</v>
      </c>
      <c r="L383" s="16">
        <v>18951</v>
      </c>
      <c r="M383" s="17">
        <f t="shared" si="0"/>
        <v>132575</v>
      </c>
      <c r="N383" s="17"/>
      <c r="O383" s="6" t="str">
        <f t="shared" si="7"/>
        <v>&gt;£100,000&lt;£149,999</v>
      </c>
      <c r="P383" s="6">
        <v>2017</v>
      </c>
    </row>
    <row r="384" spans="1:16" ht="15.75" customHeight="1" x14ac:dyDescent="0.2">
      <c r="A384" s="14">
        <v>97</v>
      </c>
      <c r="B384" s="14" t="s">
        <v>687</v>
      </c>
      <c r="C384" s="14" t="s">
        <v>5</v>
      </c>
      <c r="D384" s="14" t="s">
        <v>700</v>
      </c>
      <c r="E384" s="14" t="s">
        <v>191</v>
      </c>
      <c r="F384" s="16">
        <v>151874</v>
      </c>
      <c r="G384" s="16"/>
      <c r="H384" s="16"/>
      <c r="I384" s="16"/>
      <c r="J384" s="16"/>
      <c r="K384" s="16">
        <v>151874</v>
      </c>
      <c r="L384" s="16">
        <v>25200</v>
      </c>
      <c r="M384" s="17">
        <f t="shared" si="0"/>
        <v>177074</v>
      </c>
      <c r="N384" s="17"/>
      <c r="O384" s="6" t="str">
        <f t="shared" si="7"/>
        <v>&gt;£150,000</v>
      </c>
      <c r="P384" s="6">
        <v>2017</v>
      </c>
    </row>
    <row r="385" spans="1:16" ht="15.75" customHeight="1" x14ac:dyDescent="0.2">
      <c r="A385" s="14">
        <v>98</v>
      </c>
      <c r="B385" s="14" t="s">
        <v>701</v>
      </c>
      <c r="C385" s="14" t="s">
        <v>33</v>
      </c>
      <c r="D385" s="14" t="s">
        <v>2</v>
      </c>
      <c r="E385" s="14" t="s">
        <v>377</v>
      </c>
      <c r="F385" s="16">
        <v>94476.96</v>
      </c>
      <c r="G385" s="16">
        <v>112.2</v>
      </c>
      <c r="H385" s="16"/>
      <c r="I385" s="16"/>
      <c r="J385" s="16"/>
      <c r="K385" s="16">
        <v>94589.16</v>
      </c>
      <c r="L385" s="16">
        <v>11809.68</v>
      </c>
      <c r="M385" s="17">
        <f t="shared" si="0"/>
        <v>106398.84</v>
      </c>
      <c r="N385" s="17"/>
      <c r="O385" s="6" t="str">
        <f t="shared" si="7"/>
        <v>&gt;£100,000&lt;£149,999</v>
      </c>
      <c r="P385" s="6">
        <v>2017</v>
      </c>
    </row>
    <row r="386" spans="1:16" ht="15.75" customHeight="1" x14ac:dyDescent="0.2">
      <c r="A386" s="14">
        <v>98</v>
      </c>
      <c r="B386" s="14" t="s">
        <v>701</v>
      </c>
      <c r="C386" s="14" t="s">
        <v>33</v>
      </c>
      <c r="D386" s="14" t="s">
        <v>2</v>
      </c>
      <c r="E386" s="14" t="s">
        <v>191</v>
      </c>
      <c r="F386" s="16">
        <v>114624.96000000001</v>
      </c>
      <c r="G386" s="16">
        <v>1606.25</v>
      </c>
      <c r="H386" s="16"/>
      <c r="I386" s="16"/>
      <c r="J386" s="16"/>
      <c r="K386" s="16">
        <v>116231.21</v>
      </c>
      <c r="L386" s="16">
        <v>14328.12</v>
      </c>
      <c r="M386" s="17">
        <f t="shared" si="0"/>
        <v>130559.33</v>
      </c>
      <c r="N386" s="17"/>
      <c r="O386" s="6" t="str">
        <f t="shared" si="7"/>
        <v>&gt;£100,000&lt;£149,999</v>
      </c>
      <c r="P386" s="6">
        <v>2017</v>
      </c>
    </row>
    <row r="387" spans="1:16" ht="15.75" customHeight="1" x14ac:dyDescent="0.2">
      <c r="A387" s="14">
        <v>99</v>
      </c>
      <c r="B387" s="14" t="s">
        <v>45</v>
      </c>
      <c r="C387" s="14" t="s">
        <v>38</v>
      </c>
      <c r="D387" s="14" t="s">
        <v>2</v>
      </c>
      <c r="E387" s="14" t="s">
        <v>702</v>
      </c>
      <c r="F387" s="16">
        <v>117915</v>
      </c>
      <c r="G387" s="16">
        <v>195</v>
      </c>
      <c r="H387" s="16"/>
      <c r="I387" s="16"/>
      <c r="J387" s="16"/>
      <c r="K387" s="16">
        <v>118110</v>
      </c>
      <c r="L387" s="16">
        <v>24506</v>
      </c>
      <c r="M387" s="17">
        <f t="shared" si="0"/>
        <v>142616</v>
      </c>
      <c r="N387" s="17"/>
      <c r="O387" s="6" t="str">
        <f t="shared" si="7"/>
        <v>&gt;£100,000&lt;£149,999</v>
      </c>
      <c r="P387" s="6">
        <v>2017</v>
      </c>
    </row>
    <row r="388" spans="1:16" ht="15.75" customHeight="1" x14ac:dyDescent="0.2">
      <c r="A388" s="14">
        <v>99</v>
      </c>
      <c r="B388" s="14" t="s">
        <v>45</v>
      </c>
      <c r="C388" s="14" t="s">
        <v>38</v>
      </c>
      <c r="D388" s="14" t="s">
        <v>2</v>
      </c>
      <c r="E388" s="14" t="s">
        <v>703</v>
      </c>
      <c r="F388" s="16">
        <v>126333</v>
      </c>
      <c r="G388" s="16">
        <v>595</v>
      </c>
      <c r="H388" s="16"/>
      <c r="I388" s="16"/>
      <c r="J388" s="16"/>
      <c r="K388" s="16">
        <v>126928</v>
      </c>
      <c r="L388" s="16">
        <v>18066</v>
      </c>
      <c r="M388" s="17">
        <f t="shared" si="0"/>
        <v>144994</v>
      </c>
      <c r="N388" s="17"/>
      <c r="O388" s="6" t="str">
        <f t="shared" si="7"/>
        <v>&gt;£100,000&lt;£149,999</v>
      </c>
      <c r="P388" s="6">
        <v>2017</v>
      </c>
    </row>
    <row r="389" spans="1:16" ht="15.75" customHeight="1" x14ac:dyDescent="0.2">
      <c r="A389" s="14">
        <v>99</v>
      </c>
      <c r="B389" s="14" t="s">
        <v>45</v>
      </c>
      <c r="C389" s="14" t="s">
        <v>38</v>
      </c>
      <c r="D389" s="14" t="s">
        <v>2</v>
      </c>
      <c r="E389" s="14" t="s">
        <v>704</v>
      </c>
      <c r="F389" s="16">
        <v>124000</v>
      </c>
      <c r="G389" s="16">
        <v>361</v>
      </c>
      <c r="H389" s="16"/>
      <c r="I389" s="16"/>
      <c r="J389" s="16"/>
      <c r="K389" s="16">
        <v>124361</v>
      </c>
      <c r="L389" s="16">
        <v>26288</v>
      </c>
      <c r="M389" s="17">
        <f t="shared" si="0"/>
        <v>150649</v>
      </c>
      <c r="N389" s="17"/>
      <c r="O389" s="6" t="str">
        <f t="shared" si="7"/>
        <v>&gt;£150,000</v>
      </c>
      <c r="P389" s="6">
        <v>2017</v>
      </c>
    </row>
    <row r="390" spans="1:16" ht="15.75" customHeight="1" x14ac:dyDescent="0.2">
      <c r="A390" s="14">
        <v>99</v>
      </c>
      <c r="B390" s="14" t="s">
        <v>45</v>
      </c>
      <c r="C390" s="14" t="s">
        <v>38</v>
      </c>
      <c r="D390" s="14" t="s">
        <v>705</v>
      </c>
      <c r="E390" s="14" t="s">
        <v>706</v>
      </c>
      <c r="F390" s="16">
        <v>161398</v>
      </c>
      <c r="G390" s="16">
        <v>593</v>
      </c>
      <c r="H390" s="16"/>
      <c r="I390" s="16"/>
      <c r="J390" s="16"/>
      <c r="K390" s="16">
        <v>161991</v>
      </c>
      <c r="L390" s="16">
        <v>33802</v>
      </c>
      <c r="M390" s="17">
        <f t="shared" si="0"/>
        <v>195793</v>
      </c>
      <c r="N390" s="17"/>
      <c r="O390" s="6" t="str">
        <f t="shared" si="7"/>
        <v>&gt;£150,000</v>
      </c>
      <c r="P390" s="6">
        <v>2017</v>
      </c>
    </row>
    <row r="391" spans="1:16" ht="15.75" customHeight="1" x14ac:dyDescent="0.2">
      <c r="A391" s="14">
        <v>99</v>
      </c>
      <c r="B391" s="14" t="s">
        <v>45</v>
      </c>
      <c r="C391" s="14" t="s">
        <v>38</v>
      </c>
      <c r="D391" s="14" t="s">
        <v>2</v>
      </c>
      <c r="E391" s="14" t="s">
        <v>707</v>
      </c>
      <c r="F391" s="16">
        <v>46689</v>
      </c>
      <c r="G391" s="16"/>
      <c r="H391" s="16"/>
      <c r="I391" s="16">
        <v>33000</v>
      </c>
      <c r="J391" s="16"/>
      <c r="K391" s="16">
        <v>79689</v>
      </c>
      <c r="L391" s="16">
        <v>318467</v>
      </c>
      <c r="M391" s="17">
        <f t="shared" si="0"/>
        <v>398156</v>
      </c>
      <c r="N391" s="17"/>
      <c r="O391" s="6" t="str">
        <f t="shared" si="7"/>
        <v>&gt;£150,000</v>
      </c>
      <c r="P391" s="6">
        <v>2017</v>
      </c>
    </row>
    <row r="392" spans="1:16" ht="15.75" customHeight="1" x14ac:dyDescent="0.2">
      <c r="A392" s="14">
        <v>100</v>
      </c>
      <c r="B392" s="14" t="s">
        <v>708</v>
      </c>
      <c r="C392" s="14" t="s">
        <v>11</v>
      </c>
      <c r="D392" s="14" t="s">
        <v>2</v>
      </c>
      <c r="E392" s="14" t="s">
        <v>709</v>
      </c>
      <c r="F392" s="16">
        <v>89149</v>
      </c>
      <c r="G392" s="16"/>
      <c r="H392" s="16"/>
      <c r="I392" s="16"/>
      <c r="J392" s="16"/>
      <c r="K392" s="16">
        <v>89149</v>
      </c>
      <c r="L392" s="16">
        <v>18089</v>
      </c>
      <c r="M392" s="17">
        <f t="shared" si="0"/>
        <v>107238</v>
      </c>
      <c r="N392" s="17"/>
      <c r="O392" s="6" t="str">
        <f t="shared" si="7"/>
        <v>&gt;£100,000&lt;£149,999</v>
      </c>
      <c r="P392" s="6">
        <v>2017</v>
      </c>
    </row>
    <row r="393" spans="1:16" ht="15.75" customHeight="1" x14ac:dyDescent="0.2">
      <c r="A393" s="14">
        <v>100</v>
      </c>
      <c r="B393" s="14" t="s">
        <v>708</v>
      </c>
      <c r="C393" s="14" t="s">
        <v>11</v>
      </c>
      <c r="D393" s="14" t="s">
        <v>2</v>
      </c>
      <c r="E393" s="14" t="s">
        <v>710</v>
      </c>
      <c r="F393" s="16">
        <v>91792</v>
      </c>
      <c r="G393" s="16"/>
      <c r="H393" s="16"/>
      <c r="I393" s="16"/>
      <c r="J393" s="16"/>
      <c r="K393" s="16">
        <v>91792</v>
      </c>
      <c r="L393" s="16">
        <v>18944</v>
      </c>
      <c r="M393" s="17">
        <f t="shared" si="0"/>
        <v>110736</v>
      </c>
      <c r="N393" s="17"/>
      <c r="O393" s="6" t="str">
        <f t="shared" si="7"/>
        <v>&gt;£100,000&lt;£149,999</v>
      </c>
      <c r="P393" s="6">
        <v>2017</v>
      </c>
    </row>
    <row r="394" spans="1:16" ht="15.75" customHeight="1" x14ac:dyDescent="0.2">
      <c r="A394" s="14">
        <v>100</v>
      </c>
      <c r="B394" s="14" t="s">
        <v>708</v>
      </c>
      <c r="C394" s="14" t="s">
        <v>11</v>
      </c>
      <c r="D394" s="14" t="s">
        <v>2</v>
      </c>
      <c r="E394" s="14" t="s">
        <v>289</v>
      </c>
      <c r="F394" s="16">
        <v>94363</v>
      </c>
      <c r="G394" s="16"/>
      <c r="H394" s="16"/>
      <c r="I394" s="16"/>
      <c r="J394" s="16"/>
      <c r="K394" s="16">
        <v>94363</v>
      </c>
      <c r="L394" s="16">
        <v>18944</v>
      </c>
      <c r="M394" s="17">
        <f t="shared" si="0"/>
        <v>113307</v>
      </c>
      <c r="N394" s="17"/>
      <c r="O394" s="6" t="str">
        <f t="shared" si="7"/>
        <v>&gt;£100,000&lt;£149,999</v>
      </c>
      <c r="P394" s="6">
        <v>2017</v>
      </c>
    </row>
    <row r="395" spans="1:16" ht="15.75" customHeight="1" x14ac:dyDescent="0.2">
      <c r="A395" s="14">
        <v>100</v>
      </c>
      <c r="B395" s="14" t="s">
        <v>708</v>
      </c>
      <c r="C395" s="14" t="s">
        <v>11</v>
      </c>
      <c r="D395" s="14" t="s">
        <v>2</v>
      </c>
      <c r="E395" s="14" t="s">
        <v>191</v>
      </c>
      <c r="F395" s="16">
        <v>120899</v>
      </c>
      <c r="G395" s="16"/>
      <c r="H395" s="16"/>
      <c r="I395" s="16"/>
      <c r="J395" s="16"/>
      <c r="K395" s="16">
        <v>120899</v>
      </c>
      <c r="L395" s="16">
        <v>22987</v>
      </c>
      <c r="M395" s="17">
        <f t="shared" si="0"/>
        <v>143886</v>
      </c>
      <c r="N395" s="17"/>
      <c r="O395" s="6" t="str">
        <f t="shared" si="7"/>
        <v>&gt;£100,000&lt;£149,999</v>
      </c>
      <c r="P395" s="6">
        <v>2017</v>
      </c>
    </row>
    <row r="396" spans="1:16" ht="15.75" customHeight="1" x14ac:dyDescent="0.2">
      <c r="A396" s="14">
        <v>101</v>
      </c>
      <c r="B396" s="14" t="s">
        <v>47</v>
      </c>
      <c r="C396" s="14" t="s">
        <v>5</v>
      </c>
      <c r="D396" s="14" t="s">
        <v>711</v>
      </c>
      <c r="E396" s="14" t="s">
        <v>712</v>
      </c>
      <c r="F396" s="16">
        <v>84243</v>
      </c>
      <c r="G396" s="16"/>
      <c r="H396" s="16"/>
      <c r="I396" s="16"/>
      <c r="J396" s="16"/>
      <c r="K396" s="16">
        <v>84243</v>
      </c>
      <c r="L396" s="16">
        <v>16207</v>
      </c>
      <c r="M396" s="17">
        <f t="shared" si="0"/>
        <v>100450</v>
      </c>
      <c r="N396" s="17"/>
      <c r="O396" s="6" t="str">
        <f t="shared" si="7"/>
        <v>&gt;£100,000&lt;£149,999</v>
      </c>
      <c r="P396" s="6">
        <v>2017</v>
      </c>
    </row>
    <row r="397" spans="1:16" ht="15.75" customHeight="1" x14ac:dyDescent="0.2">
      <c r="A397" s="14">
        <v>101</v>
      </c>
      <c r="B397" s="14" t="s">
        <v>47</v>
      </c>
      <c r="C397" s="14" t="s">
        <v>5</v>
      </c>
      <c r="D397" s="14" t="s">
        <v>713</v>
      </c>
      <c r="E397" s="14" t="s">
        <v>714</v>
      </c>
      <c r="F397" s="16">
        <v>84243</v>
      </c>
      <c r="G397" s="16"/>
      <c r="H397" s="16"/>
      <c r="I397" s="16"/>
      <c r="J397" s="16"/>
      <c r="K397" s="16">
        <v>84243</v>
      </c>
      <c r="L397" s="16">
        <v>16207</v>
      </c>
      <c r="M397" s="17">
        <f t="shared" si="0"/>
        <v>100450</v>
      </c>
      <c r="N397" s="17"/>
      <c r="O397" s="6" t="str">
        <f t="shared" si="7"/>
        <v>&gt;£100,000&lt;£149,999</v>
      </c>
      <c r="P397" s="6">
        <v>2017</v>
      </c>
    </row>
    <row r="398" spans="1:16" ht="15.75" customHeight="1" x14ac:dyDescent="0.2">
      <c r="A398" s="14">
        <v>101</v>
      </c>
      <c r="B398" s="14" t="s">
        <v>47</v>
      </c>
      <c r="C398" s="14" t="s">
        <v>5</v>
      </c>
      <c r="D398" s="14" t="s">
        <v>715</v>
      </c>
      <c r="E398" s="14" t="s">
        <v>716</v>
      </c>
      <c r="F398" s="16">
        <v>95060</v>
      </c>
      <c r="G398" s="16"/>
      <c r="H398" s="16"/>
      <c r="I398" s="16"/>
      <c r="J398" s="16"/>
      <c r="K398" s="16">
        <v>95060</v>
      </c>
      <c r="L398" s="16">
        <v>18294</v>
      </c>
      <c r="M398" s="17">
        <f t="shared" si="0"/>
        <v>113354</v>
      </c>
      <c r="N398" s="17"/>
      <c r="O398" s="6" t="str">
        <f t="shared" si="7"/>
        <v>&gt;£100,000&lt;£149,999</v>
      </c>
      <c r="P398" s="6">
        <v>2017</v>
      </c>
    </row>
    <row r="399" spans="1:16" ht="15.75" customHeight="1" x14ac:dyDescent="0.2">
      <c r="A399" s="14">
        <v>101</v>
      </c>
      <c r="B399" s="14" t="s">
        <v>47</v>
      </c>
      <c r="C399" s="14" t="s">
        <v>5</v>
      </c>
      <c r="D399" s="14" t="s">
        <v>717</v>
      </c>
      <c r="E399" s="14" t="s">
        <v>718</v>
      </c>
      <c r="F399" s="16">
        <v>98569</v>
      </c>
      <c r="G399" s="16"/>
      <c r="H399" s="16"/>
      <c r="I399" s="16"/>
      <c r="J399" s="16"/>
      <c r="K399" s="16">
        <v>98569</v>
      </c>
      <c r="L399" s="16">
        <v>21924</v>
      </c>
      <c r="M399" s="17">
        <f t="shared" si="0"/>
        <v>120493</v>
      </c>
      <c r="N399" s="17"/>
      <c r="O399" s="6" t="str">
        <f t="shared" si="7"/>
        <v>&gt;£100,000&lt;£149,999</v>
      </c>
      <c r="P399" s="6">
        <v>2017</v>
      </c>
    </row>
    <row r="400" spans="1:16" ht="15.75" customHeight="1" x14ac:dyDescent="0.2">
      <c r="A400" s="14">
        <v>101</v>
      </c>
      <c r="B400" s="14" t="s">
        <v>47</v>
      </c>
      <c r="C400" s="14" t="s">
        <v>5</v>
      </c>
      <c r="D400" s="14" t="s">
        <v>719</v>
      </c>
      <c r="E400" s="14" t="s">
        <v>720</v>
      </c>
      <c r="F400" s="16">
        <v>102237</v>
      </c>
      <c r="G400" s="16"/>
      <c r="H400" s="16"/>
      <c r="I400" s="16"/>
      <c r="J400" s="16"/>
      <c r="K400" s="16">
        <v>102237</v>
      </c>
      <c r="L400" s="16">
        <v>19675</v>
      </c>
      <c r="M400" s="17">
        <f t="shared" si="0"/>
        <v>121912</v>
      </c>
      <c r="N400" s="17"/>
      <c r="O400" s="6" t="str">
        <f t="shared" si="7"/>
        <v>&gt;£100,000&lt;£149,999</v>
      </c>
      <c r="P400" s="6">
        <v>2017</v>
      </c>
    </row>
    <row r="401" spans="1:16" ht="15.75" customHeight="1" x14ac:dyDescent="0.2">
      <c r="A401" s="14">
        <v>101</v>
      </c>
      <c r="B401" s="14" t="s">
        <v>47</v>
      </c>
      <c r="C401" s="14" t="s">
        <v>5</v>
      </c>
      <c r="D401" s="14" t="s">
        <v>721</v>
      </c>
      <c r="E401" s="14" t="s">
        <v>722</v>
      </c>
      <c r="F401" s="16">
        <v>107206</v>
      </c>
      <c r="G401" s="16"/>
      <c r="H401" s="16"/>
      <c r="I401" s="16"/>
      <c r="J401" s="16"/>
      <c r="K401" s="16">
        <v>107206</v>
      </c>
      <c r="L401" s="16">
        <v>22331</v>
      </c>
      <c r="M401" s="17">
        <f t="shared" si="0"/>
        <v>129537</v>
      </c>
      <c r="N401" s="17"/>
      <c r="O401" s="6" t="str">
        <f t="shared" si="7"/>
        <v>&gt;£100,000&lt;£149,999</v>
      </c>
      <c r="P401" s="6">
        <v>2017</v>
      </c>
    </row>
    <row r="402" spans="1:16" ht="15.75" customHeight="1" x14ac:dyDescent="0.2">
      <c r="A402" s="14">
        <v>101</v>
      </c>
      <c r="B402" s="14" t="s">
        <v>47</v>
      </c>
      <c r="C402" s="14" t="s">
        <v>5</v>
      </c>
      <c r="D402" s="14" t="s">
        <v>723</v>
      </c>
      <c r="E402" s="14" t="s">
        <v>724</v>
      </c>
      <c r="F402" s="16">
        <v>133145</v>
      </c>
      <c r="G402" s="16"/>
      <c r="H402" s="16"/>
      <c r="I402" s="16"/>
      <c r="J402" s="16"/>
      <c r="K402" s="16">
        <v>133145</v>
      </c>
      <c r="L402" s="16">
        <v>0</v>
      </c>
      <c r="M402" s="17">
        <f t="shared" si="0"/>
        <v>133145</v>
      </c>
      <c r="N402" s="17"/>
      <c r="O402" s="6" t="str">
        <f t="shared" si="7"/>
        <v>&gt;£100,000&lt;£149,999</v>
      </c>
      <c r="P402" s="6">
        <v>2017</v>
      </c>
    </row>
    <row r="403" spans="1:16" ht="15.75" customHeight="1" x14ac:dyDescent="0.2">
      <c r="A403" s="14">
        <v>101</v>
      </c>
      <c r="B403" s="14" t="s">
        <v>47</v>
      </c>
      <c r="C403" s="14" t="s">
        <v>5</v>
      </c>
      <c r="D403" s="14" t="s">
        <v>725</v>
      </c>
      <c r="E403" s="14" t="s">
        <v>726</v>
      </c>
      <c r="F403" s="16">
        <v>162381</v>
      </c>
      <c r="G403" s="16"/>
      <c r="H403" s="16"/>
      <c r="I403" s="16"/>
      <c r="J403" s="16"/>
      <c r="K403" s="16">
        <v>162381</v>
      </c>
      <c r="L403" s="16">
        <v>31230</v>
      </c>
      <c r="M403" s="17">
        <f t="shared" si="0"/>
        <v>193611</v>
      </c>
      <c r="N403" s="17"/>
      <c r="O403" s="6" t="str">
        <f t="shared" si="7"/>
        <v>&gt;£150,000</v>
      </c>
      <c r="P403" s="6">
        <v>2017</v>
      </c>
    </row>
    <row r="404" spans="1:16" ht="15.75" customHeight="1" x14ac:dyDescent="0.2">
      <c r="A404" s="14">
        <v>102</v>
      </c>
      <c r="B404" s="14" t="s">
        <v>727</v>
      </c>
      <c r="C404" s="14" t="s">
        <v>33</v>
      </c>
      <c r="D404" s="14" t="s">
        <v>2</v>
      </c>
      <c r="E404" s="14" t="s">
        <v>191</v>
      </c>
      <c r="F404" s="16">
        <v>120784</v>
      </c>
      <c r="G404" s="16"/>
      <c r="H404" s="16"/>
      <c r="I404" s="16"/>
      <c r="J404" s="16"/>
      <c r="K404" s="16">
        <v>120784</v>
      </c>
      <c r="L404" s="16">
        <v>15340</v>
      </c>
      <c r="M404" s="17">
        <f t="shared" si="0"/>
        <v>136124</v>
      </c>
      <c r="N404" s="17"/>
      <c r="O404" s="6" t="str">
        <f t="shared" si="7"/>
        <v>&gt;£100,000&lt;£149,999</v>
      </c>
      <c r="P404" s="6">
        <v>2017</v>
      </c>
    </row>
    <row r="405" spans="1:16" ht="15.75" customHeight="1" x14ac:dyDescent="0.2">
      <c r="A405" s="14">
        <v>103</v>
      </c>
      <c r="B405" s="14" t="s">
        <v>48</v>
      </c>
      <c r="C405" s="14" t="s">
        <v>49</v>
      </c>
      <c r="D405" s="14" t="s">
        <v>728</v>
      </c>
      <c r="E405" s="14" t="s">
        <v>729</v>
      </c>
      <c r="F405" s="16">
        <v>88375</v>
      </c>
      <c r="G405" s="16">
        <v>216</v>
      </c>
      <c r="H405" s="16"/>
      <c r="I405" s="16"/>
      <c r="J405" s="16"/>
      <c r="K405" s="16">
        <v>88591</v>
      </c>
      <c r="L405" s="16">
        <v>19442</v>
      </c>
      <c r="M405" s="17">
        <f t="shared" si="0"/>
        <v>108033</v>
      </c>
      <c r="N405" s="17"/>
      <c r="O405" s="6" t="str">
        <f t="shared" si="7"/>
        <v>&gt;£100,000&lt;£149,999</v>
      </c>
      <c r="P405" s="6">
        <v>2017</v>
      </c>
    </row>
    <row r="406" spans="1:16" ht="15.75" customHeight="1" x14ac:dyDescent="0.2">
      <c r="A406" s="14">
        <v>103</v>
      </c>
      <c r="B406" s="14" t="s">
        <v>48</v>
      </c>
      <c r="C406" s="14" t="s">
        <v>49</v>
      </c>
      <c r="D406" s="14" t="s">
        <v>2</v>
      </c>
      <c r="E406" s="14" t="s">
        <v>730</v>
      </c>
      <c r="F406" s="16">
        <v>89076</v>
      </c>
      <c r="G406" s="16">
        <v>1062</v>
      </c>
      <c r="H406" s="16"/>
      <c r="I406" s="16"/>
      <c r="J406" s="16">
        <v>7000</v>
      </c>
      <c r="K406" s="16">
        <v>97138</v>
      </c>
      <c r="L406" s="16">
        <v>19596</v>
      </c>
      <c r="M406" s="17">
        <f t="shared" si="0"/>
        <v>116734</v>
      </c>
      <c r="N406" s="17"/>
      <c r="O406" s="6" t="str">
        <f t="shared" si="7"/>
        <v>&gt;£100,000&lt;£149,999</v>
      </c>
      <c r="P406" s="6">
        <v>2017</v>
      </c>
    </row>
    <row r="407" spans="1:16" ht="15.75" customHeight="1" x14ac:dyDescent="0.2">
      <c r="A407" s="14">
        <v>103</v>
      </c>
      <c r="B407" s="14" t="s">
        <v>48</v>
      </c>
      <c r="C407" s="14" t="s">
        <v>49</v>
      </c>
      <c r="D407" s="14" t="s">
        <v>2</v>
      </c>
      <c r="E407" s="14" t="s">
        <v>731</v>
      </c>
      <c r="F407" s="16">
        <v>100209</v>
      </c>
      <c r="G407" s="16"/>
      <c r="H407" s="16"/>
      <c r="I407" s="16"/>
      <c r="J407" s="16"/>
      <c r="K407" s="16">
        <v>100209</v>
      </c>
      <c r="L407" s="16">
        <v>22046</v>
      </c>
      <c r="M407" s="17">
        <f t="shared" si="0"/>
        <v>122255</v>
      </c>
      <c r="N407" s="17"/>
      <c r="O407" s="6" t="str">
        <f t="shared" si="7"/>
        <v>&gt;£100,000&lt;£149,999</v>
      </c>
      <c r="P407" s="6">
        <v>2017</v>
      </c>
    </row>
    <row r="408" spans="1:16" ht="15.75" customHeight="1" x14ac:dyDescent="0.2">
      <c r="A408" s="14">
        <v>103</v>
      </c>
      <c r="B408" s="14" t="s">
        <v>48</v>
      </c>
      <c r="C408" s="14" t="s">
        <v>49</v>
      </c>
      <c r="D408" s="14" t="s">
        <v>2</v>
      </c>
      <c r="E408" s="14" t="s">
        <v>732</v>
      </c>
      <c r="F408" s="16">
        <v>106575</v>
      </c>
      <c r="G408" s="16">
        <v>182</v>
      </c>
      <c r="H408" s="16"/>
      <c r="I408" s="16"/>
      <c r="J408" s="16"/>
      <c r="K408" s="16">
        <v>106757</v>
      </c>
      <c r="L408" s="16">
        <v>23277</v>
      </c>
      <c r="M408" s="17">
        <f t="shared" si="0"/>
        <v>130034</v>
      </c>
      <c r="N408" s="17"/>
      <c r="O408" s="6" t="str">
        <f t="shared" si="7"/>
        <v>&gt;£100,000&lt;£149,999</v>
      </c>
      <c r="P408" s="6">
        <v>2017</v>
      </c>
    </row>
    <row r="409" spans="1:16" ht="15.75" customHeight="1" x14ac:dyDescent="0.2">
      <c r="A409" s="14">
        <v>103</v>
      </c>
      <c r="B409" s="14" t="s">
        <v>48</v>
      </c>
      <c r="C409" s="14" t="s">
        <v>49</v>
      </c>
      <c r="D409" s="14" t="s">
        <v>2</v>
      </c>
      <c r="E409" s="14" t="s">
        <v>733</v>
      </c>
      <c r="F409" s="16">
        <v>113121</v>
      </c>
      <c r="G409" s="16"/>
      <c r="H409" s="16"/>
      <c r="I409" s="16">
        <v>221</v>
      </c>
      <c r="J409" s="16"/>
      <c r="K409" s="16">
        <v>113342</v>
      </c>
      <c r="L409" s="16">
        <v>24886</v>
      </c>
      <c r="M409" s="17">
        <f t="shared" si="0"/>
        <v>138228</v>
      </c>
      <c r="N409" s="17"/>
      <c r="O409" s="6" t="str">
        <f t="shared" si="7"/>
        <v>&gt;£100,000&lt;£149,999</v>
      </c>
      <c r="P409" s="6">
        <v>2017</v>
      </c>
    </row>
    <row r="410" spans="1:16" ht="15.75" customHeight="1" x14ac:dyDescent="0.2">
      <c r="A410" s="14">
        <v>103</v>
      </c>
      <c r="B410" s="14" t="s">
        <v>48</v>
      </c>
      <c r="C410" s="14" t="s">
        <v>49</v>
      </c>
      <c r="D410" s="14" t="s">
        <v>2</v>
      </c>
      <c r="E410" s="14" t="s">
        <v>327</v>
      </c>
      <c r="F410" s="16">
        <v>115716</v>
      </c>
      <c r="G410" s="16">
        <v>1376</v>
      </c>
      <c r="H410" s="16"/>
      <c r="I410" s="16">
        <v>6938</v>
      </c>
      <c r="J410" s="16"/>
      <c r="K410" s="16">
        <v>124030</v>
      </c>
      <c r="L410" s="16">
        <v>17539</v>
      </c>
      <c r="M410" s="17">
        <f t="shared" si="0"/>
        <v>141569</v>
      </c>
      <c r="N410" s="17"/>
      <c r="O410" s="6" t="str">
        <f t="shared" si="7"/>
        <v>&gt;£100,000&lt;£149,999</v>
      </c>
      <c r="P410" s="6">
        <v>2017</v>
      </c>
    </row>
    <row r="411" spans="1:16" ht="15.75" customHeight="1" x14ac:dyDescent="0.2">
      <c r="A411" s="14">
        <v>103</v>
      </c>
      <c r="B411" s="14" t="s">
        <v>48</v>
      </c>
      <c r="C411" s="14" t="s">
        <v>49</v>
      </c>
      <c r="D411" s="14" t="s">
        <v>2</v>
      </c>
      <c r="E411" s="14" t="s">
        <v>734</v>
      </c>
      <c r="F411" s="16">
        <v>121200</v>
      </c>
      <c r="G411" s="16">
        <v>207</v>
      </c>
      <c r="H411" s="16"/>
      <c r="I411" s="16"/>
      <c r="J411" s="16"/>
      <c r="K411" s="16">
        <v>121407</v>
      </c>
      <c r="L411" s="16">
        <v>26664</v>
      </c>
      <c r="M411" s="17">
        <f t="shared" si="0"/>
        <v>148071</v>
      </c>
      <c r="N411" s="17"/>
      <c r="O411" s="6" t="str">
        <f t="shared" si="7"/>
        <v>&gt;£100,000&lt;£149,999</v>
      </c>
      <c r="P411" s="6">
        <v>2017</v>
      </c>
    </row>
    <row r="412" spans="1:16" ht="15.75" customHeight="1" x14ac:dyDescent="0.2">
      <c r="A412" s="14">
        <v>103</v>
      </c>
      <c r="B412" s="14" t="s">
        <v>48</v>
      </c>
      <c r="C412" s="14" t="s">
        <v>49</v>
      </c>
      <c r="D412" s="14" t="s">
        <v>2</v>
      </c>
      <c r="E412" s="14" t="s">
        <v>735</v>
      </c>
      <c r="F412" s="16">
        <v>121200</v>
      </c>
      <c r="G412" s="16">
        <v>637</v>
      </c>
      <c r="H412" s="16"/>
      <c r="I412" s="16"/>
      <c r="J412" s="16">
        <v>355</v>
      </c>
      <c r="K412" s="16">
        <v>122192</v>
      </c>
      <c r="L412" s="16">
        <v>26664</v>
      </c>
      <c r="M412" s="17">
        <f t="shared" si="0"/>
        <v>148856</v>
      </c>
      <c r="N412" s="17"/>
      <c r="O412" s="6" t="str">
        <f t="shared" si="7"/>
        <v>&gt;£100,000&lt;£149,999</v>
      </c>
      <c r="P412" s="6">
        <v>2017</v>
      </c>
    </row>
    <row r="413" spans="1:16" ht="15.75" customHeight="1" x14ac:dyDescent="0.2">
      <c r="A413" s="14">
        <v>104</v>
      </c>
      <c r="B413" s="14" t="s">
        <v>736</v>
      </c>
      <c r="C413" s="14" t="s">
        <v>5</v>
      </c>
      <c r="D413" s="14" t="s">
        <v>737</v>
      </c>
      <c r="E413" s="14" t="s">
        <v>738</v>
      </c>
      <c r="F413" s="16">
        <v>84296</v>
      </c>
      <c r="G413" s="16"/>
      <c r="H413" s="16"/>
      <c r="I413" s="16"/>
      <c r="J413" s="16"/>
      <c r="K413" s="16">
        <v>84296</v>
      </c>
      <c r="L413" s="16">
        <v>16265</v>
      </c>
      <c r="M413" s="17">
        <f t="shared" si="0"/>
        <v>100561</v>
      </c>
      <c r="N413" s="17"/>
      <c r="O413" s="6" t="str">
        <f t="shared" si="7"/>
        <v>&gt;£100,000&lt;£149,999</v>
      </c>
      <c r="P413" s="6">
        <v>2017</v>
      </c>
    </row>
    <row r="414" spans="1:16" ht="15.75" customHeight="1" x14ac:dyDescent="0.2">
      <c r="A414" s="14">
        <v>104</v>
      </c>
      <c r="B414" s="14" t="s">
        <v>736</v>
      </c>
      <c r="C414" s="14" t="s">
        <v>5</v>
      </c>
      <c r="D414" s="14" t="s">
        <v>739</v>
      </c>
      <c r="E414" s="14" t="s">
        <v>740</v>
      </c>
      <c r="F414" s="16">
        <v>100444</v>
      </c>
      <c r="G414" s="16"/>
      <c r="H414" s="16"/>
      <c r="I414" s="16"/>
      <c r="J414" s="16"/>
      <c r="K414" s="16">
        <v>100444</v>
      </c>
      <c r="L414" s="16">
        <v>19386</v>
      </c>
      <c r="M414" s="17">
        <f t="shared" si="0"/>
        <v>119830</v>
      </c>
      <c r="N414" s="17"/>
      <c r="O414" s="6" t="str">
        <f t="shared" si="7"/>
        <v>&gt;£100,000&lt;£149,999</v>
      </c>
      <c r="P414" s="6">
        <v>2017</v>
      </c>
    </row>
    <row r="415" spans="1:16" ht="15.75" customHeight="1" x14ac:dyDescent="0.2">
      <c r="A415" s="14">
        <v>104</v>
      </c>
      <c r="B415" s="14" t="s">
        <v>736</v>
      </c>
      <c r="C415" s="14" t="s">
        <v>5</v>
      </c>
      <c r="D415" s="14" t="s">
        <v>741</v>
      </c>
      <c r="E415" s="14" t="s">
        <v>742</v>
      </c>
      <c r="F415" s="16">
        <v>102444</v>
      </c>
      <c r="G415" s="16"/>
      <c r="H415" s="16"/>
      <c r="I415" s="16"/>
      <c r="J415" s="16"/>
      <c r="K415" s="16">
        <v>102444</v>
      </c>
      <c r="L415" s="16">
        <v>19386</v>
      </c>
      <c r="M415" s="17">
        <f t="shared" si="0"/>
        <v>121830</v>
      </c>
      <c r="N415" s="17"/>
      <c r="O415" s="6" t="str">
        <f t="shared" si="7"/>
        <v>&gt;£100,000&lt;£149,999</v>
      </c>
      <c r="P415" s="6">
        <v>2017</v>
      </c>
    </row>
    <row r="416" spans="1:16" ht="15.75" customHeight="1" x14ac:dyDescent="0.2">
      <c r="A416" s="14">
        <v>104</v>
      </c>
      <c r="B416" s="14" t="s">
        <v>736</v>
      </c>
      <c r="C416" s="14" t="s">
        <v>5</v>
      </c>
      <c r="D416" s="14" t="s">
        <v>743</v>
      </c>
      <c r="E416" s="14" t="s">
        <v>744</v>
      </c>
      <c r="F416" s="16">
        <v>31716</v>
      </c>
      <c r="G416" s="16"/>
      <c r="H416" s="16"/>
      <c r="I416" s="16">
        <v>93045</v>
      </c>
      <c r="J416" s="16"/>
      <c r="K416" s="16">
        <v>124761</v>
      </c>
      <c r="L416" s="16">
        <v>5110</v>
      </c>
      <c r="M416" s="17">
        <f t="shared" si="0"/>
        <v>129871</v>
      </c>
      <c r="N416" s="17"/>
      <c r="O416" s="6" t="str">
        <f t="shared" si="7"/>
        <v>&gt;£100,000&lt;£149,999</v>
      </c>
      <c r="P416" s="6">
        <v>2017</v>
      </c>
    </row>
    <row r="417" spans="1:16" ht="15.75" customHeight="1" x14ac:dyDescent="0.2">
      <c r="A417" s="14">
        <v>104</v>
      </c>
      <c r="B417" s="14" t="s">
        <v>736</v>
      </c>
      <c r="C417" s="14" t="s">
        <v>5</v>
      </c>
      <c r="D417" s="14" t="s">
        <v>745</v>
      </c>
      <c r="E417" s="14" t="s">
        <v>191</v>
      </c>
      <c r="F417" s="16">
        <v>128159</v>
      </c>
      <c r="G417" s="16"/>
      <c r="H417" s="16"/>
      <c r="I417" s="16"/>
      <c r="J417" s="16"/>
      <c r="K417" s="16">
        <v>128159</v>
      </c>
      <c r="L417" s="16">
        <v>24445</v>
      </c>
      <c r="M417" s="17">
        <f t="shared" si="0"/>
        <v>152604</v>
      </c>
      <c r="N417" s="17"/>
      <c r="O417" s="6" t="str">
        <f t="shared" si="7"/>
        <v>&gt;£150,000</v>
      </c>
      <c r="P417" s="6">
        <v>2017</v>
      </c>
    </row>
    <row r="418" spans="1:16" ht="15.75" customHeight="1" x14ac:dyDescent="0.2">
      <c r="A418" s="14">
        <v>104</v>
      </c>
      <c r="B418" s="14" t="s">
        <v>736</v>
      </c>
      <c r="C418" s="14" t="s">
        <v>5</v>
      </c>
      <c r="D418" s="14" t="s">
        <v>746</v>
      </c>
      <c r="E418" s="14" t="s">
        <v>747</v>
      </c>
      <c r="F418" s="16">
        <v>36415</v>
      </c>
      <c r="G418" s="16"/>
      <c r="H418" s="16"/>
      <c r="I418" s="16">
        <v>141155</v>
      </c>
      <c r="J418" s="16"/>
      <c r="K418" s="16">
        <v>177570</v>
      </c>
      <c r="L418" s="16">
        <v>6478</v>
      </c>
      <c r="M418" s="17">
        <f t="shared" si="0"/>
        <v>184048</v>
      </c>
      <c r="N418" s="17"/>
      <c r="O418" s="6" t="str">
        <f t="shared" si="7"/>
        <v>&gt;£150,000</v>
      </c>
      <c r="P418" s="6">
        <v>2017</v>
      </c>
    </row>
    <row r="419" spans="1:16" ht="15.75" customHeight="1" x14ac:dyDescent="0.2">
      <c r="A419" s="14">
        <v>104</v>
      </c>
      <c r="B419" s="14" t="s">
        <v>736</v>
      </c>
      <c r="C419" s="14" t="s">
        <v>5</v>
      </c>
      <c r="D419" s="14" t="s">
        <v>748</v>
      </c>
      <c r="E419" s="14" t="s">
        <v>749</v>
      </c>
      <c r="F419" s="16">
        <v>33737</v>
      </c>
      <c r="G419" s="16"/>
      <c r="H419" s="16"/>
      <c r="I419" s="16">
        <v>85372</v>
      </c>
      <c r="J419" s="16"/>
      <c r="K419" s="16">
        <v>119109</v>
      </c>
      <c r="L419" s="16">
        <v>95865</v>
      </c>
      <c r="M419" s="17">
        <f t="shared" si="0"/>
        <v>214974</v>
      </c>
      <c r="N419" s="17"/>
      <c r="O419" s="6" t="str">
        <f t="shared" si="7"/>
        <v>&gt;£150,000</v>
      </c>
      <c r="P419" s="6">
        <v>2017</v>
      </c>
    </row>
    <row r="420" spans="1:16" ht="15.75" customHeight="1" x14ac:dyDescent="0.2">
      <c r="A420" s="14">
        <v>105</v>
      </c>
      <c r="B420" s="14" t="s">
        <v>750</v>
      </c>
      <c r="C420" s="14" t="s">
        <v>11</v>
      </c>
      <c r="D420" s="14" t="s">
        <v>2</v>
      </c>
      <c r="E420" s="14" t="s">
        <v>751</v>
      </c>
      <c r="F420" s="16">
        <v>35111</v>
      </c>
      <c r="G420" s="16">
        <v>879</v>
      </c>
      <c r="H420" s="16"/>
      <c r="I420" s="16">
        <v>81744</v>
      </c>
      <c r="J420" s="16"/>
      <c r="K420" s="16">
        <v>117734</v>
      </c>
      <c r="L420" s="16">
        <v>6694</v>
      </c>
      <c r="M420" s="17">
        <f t="shared" si="0"/>
        <v>124428</v>
      </c>
      <c r="N420" s="17"/>
      <c r="O420" s="6" t="str">
        <f t="shared" si="7"/>
        <v>&gt;£100,000&lt;£149,999</v>
      </c>
      <c r="P420" s="6">
        <v>2017</v>
      </c>
    </row>
    <row r="421" spans="1:16" ht="15.75" customHeight="1" x14ac:dyDescent="0.2">
      <c r="A421" s="14">
        <v>105</v>
      </c>
      <c r="B421" s="14" t="s">
        <v>750</v>
      </c>
      <c r="C421" s="14" t="s">
        <v>11</v>
      </c>
      <c r="D421" s="14" t="s">
        <v>2</v>
      </c>
      <c r="E421" s="14" t="s">
        <v>191</v>
      </c>
      <c r="F421" s="16">
        <v>119705</v>
      </c>
      <c r="G421" s="16">
        <v>1998</v>
      </c>
      <c r="H421" s="16"/>
      <c r="I421" s="16"/>
      <c r="J421" s="16"/>
      <c r="K421" s="16">
        <v>121703</v>
      </c>
      <c r="L421" s="16">
        <v>22637</v>
      </c>
      <c r="M421" s="17">
        <f t="shared" si="0"/>
        <v>144340</v>
      </c>
      <c r="N421" s="17"/>
      <c r="O421" s="6" t="str">
        <f t="shared" si="7"/>
        <v>&gt;£100,000&lt;£149,999</v>
      </c>
      <c r="P421" s="6">
        <v>2017</v>
      </c>
    </row>
    <row r="422" spans="1:16" ht="15.75" customHeight="1" x14ac:dyDescent="0.2">
      <c r="A422" s="14">
        <v>106</v>
      </c>
      <c r="B422" s="14" t="s">
        <v>50</v>
      </c>
      <c r="C422" s="14" t="s">
        <v>11</v>
      </c>
      <c r="D422" s="14" t="s">
        <v>2</v>
      </c>
      <c r="E422" s="14" t="s">
        <v>395</v>
      </c>
      <c r="F422" s="16">
        <v>93927</v>
      </c>
      <c r="G422" s="16">
        <v>319</v>
      </c>
      <c r="H422" s="16"/>
      <c r="I422" s="16"/>
      <c r="J422" s="16">
        <v>225</v>
      </c>
      <c r="K422" s="16">
        <v>94471</v>
      </c>
      <c r="L422" s="16">
        <v>12868</v>
      </c>
      <c r="M422" s="17">
        <f t="shared" si="0"/>
        <v>107339</v>
      </c>
      <c r="N422" s="17"/>
      <c r="O422" s="6" t="str">
        <f t="shared" si="7"/>
        <v>&gt;£100,000&lt;£149,999</v>
      </c>
      <c r="P422" s="6">
        <v>2017</v>
      </c>
    </row>
    <row r="423" spans="1:16" ht="15.75" customHeight="1" x14ac:dyDescent="0.2">
      <c r="A423" s="14">
        <v>106</v>
      </c>
      <c r="B423" s="14" t="s">
        <v>50</v>
      </c>
      <c r="C423" s="14" t="s">
        <v>11</v>
      </c>
      <c r="D423" s="14" t="s">
        <v>2</v>
      </c>
      <c r="E423" s="14" t="s">
        <v>396</v>
      </c>
      <c r="F423" s="16">
        <v>109090</v>
      </c>
      <c r="G423" s="16">
        <v>991</v>
      </c>
      <c r="H423" s="16"/>
      <c r="I423" s="16"/>
      <c r="J423" s="16">
        <v>526</v>
      </c>
      <c r="K423" s="16">
        <v>110607</v>
      </c>
      <c r="L423" s="16"/>
      <c r="M423" s="17">
        <f t="shared" si="0"/>
        <v>110607</v>
      </c>
      <c r="N423" s="17"/>
      <c r="O423" s="6" t="str">
        <f t="shared" si="7"/>
        <v>&gt;£100,000&lt;£149,999</v>
      </c>
      <c r="P423" s="6">
        <v>2017</v>
      </c>
    </row>
    <row r="424" spans="1:16" ht="15.75" customHeight="1" x14ac:dyDescent="0.2">
      <c r="A424" s="14">
        <v>106</v>
      </c>
      <c r="B424" s="14" t="s">
        <v>50</v>
      </c>
      <c r="C424" s="14" t="s">
        <v>11</v>
      </c>
      <c r="D424" s="14" t="s">
        <v>2</v>
      </c>
      <c r="E424" s="14" t="s">
        <v>752</v>
      </c>
      <c r="F424" s="16">
        <v>96188</v>
      </c>
      <c r="G424" s="16">
        <v>1388</v>
      </c>
      <c r="H424" s="16"/>
      <c r="I424" s="16"/>
      <c r="J424" s="16">
        <v>677</v>
      </c>
      <c r="K424" s="16">
        <v>98253</v>
      </c>
      <c r="L424" s="16">
        <v>13178</v>
      </c>
      <c r="M424" s="17">
        <f t="shared" si="0"/>
        <v>111431</v>
      </c>
      <c r="N424" s="17"/>
      <c r="O424" s="6" t="str">
        <f t="shared" si="7"/>
        <v>&gt;£100,000&lt;£149,999</v>
      </c>
      <c r="P424" s="6">
        <v>2017</v>
      </c>
    </row>
    <row r="425" spans="1:16" ht="15.75" customHeight="1" x14ac:dyDescent="0.2">
      <c r="A425" s="14">
        <v>106</v>
      </c>
      <c r="B425" s="14" t="s">
        <v>50</v>
      </c>
      <c r="C425" s="14" t="s">
        <v>11</v>
      </c>
      <c r="D425" s="14" t="s">
        <v>2</v>
      </c>
      <c r="E425" s="14" t="s">
        <v>753</v>
      </c>
      <c r="F425" s="16">
        <v>118022</v>
      </c>
      <c r="G425" s="16">
        <v>810</v>
      </c>
      <c r="H425" s="16"/>
      <c r="I425" s="16"/>
      <c r="J425" s="16">
        <v>715</v>
      </c>
      <c r="K425" s="16">
        <v>119547</v>
      </c>
      <c r="L425" s="16">
        <v>1348</v>
      </c>
      <c r="M425" s="17">
        <f t="shared" si="0"/>
        <v>120895</v>
      </c>
      <c r="N425" s="17"/>
      <c r="O425" s="6" t="str">
        <f t="shared" si="7"/>
        <v>&gt;£100,000&lt;£149,999</v>
      </c>
      <c r="P425" s="6">
        <v>2017</v>
      </c>
    </row>
    <row r="426" spans="1:16" ht="15.75" customHeight="1" x14ac:dyDescent="0.2">
      <c r="A426" s="14">
        <v>106</v>
      </c>
      <c r="B426" s="14" t="s">
        <v>50</v>
      </c>
      <c r="C426" s="14" t="s">
        <v>11</v>
      </c>
      <c r="D426" s="14" t="s">
        <v>754</v>
      </c>
      <c r="E426" s="14" t="s">
        <v>191</v>
      </c>
      <c r="F426" s="16">
        <v>167926</v>
      </c>
      <c r="G426" s="16">
        <v>1705</v>
      </c>
      <c r="H426" s="16"/>
      <c r="I426" s="16"/>
      <c r="J426" s="16">
        <v>22204</v>
      </c>
      <c r="K426" s="16">
        <v>191835</v>
      </c>
      <c r="L426" s="16">
        <v>5480</v>
      </c>
      <c r="M426" s="17">
        <f t="shared" si="0"/>
        <v>197315</v>
      </c>
      <c r="N426" s="17"/>
      <c r="O426" s="6" t="str">
        <f t="shared" si="7"/>
        <v>&gt;£150,000</v>
      </c>
      <c r="P426" s="6">
        <v>2017</v>
      </c>
    </row>
    <row r="427" spans="1:16" ht="15.75" customHeight="1" x14ac:dyDescent="0.2">
      <c r="A427" s="14">
        <v>107</v>
      </c>
      <c r="B427" s="14" t="s">
        <v>51</v>
      </c>
      <c r="C427" s="14" t="s">
        <v>5</v>
      </c>
      <c r="D427" s="14" t="s">
        <v>755</v>
      </c>
      <c r="E427" s="14" t="s">
        <v>518</v>
      </c>
      <c r="F427" s="16">
        <v>100603</v>
      </c>
      <c r="G427" s="16"/>
      <c r="H427" s="16"/>
      <c r="I427" s="16"/>
      <c r="J427" s="16"/>
      <c r="K427" s="16">
        <v>100603</v>
      </c>
      <c r="L427" s="16">
        <v>19416</v>
      </c>
      <c r="M427" s="17">
        <f t="shared" si="0"/>
        <v>120019</v>
      </c>
      <c r="N427" s="17"/>
      <c r="O427" s="6" t="str">
        <f t="shared" si="7"/>
        <v>&gt;£100,000&lt;£149,999</v>
      </c>
      <c r="P427" s="6">
        <v>2017</v>
      </c>
    </row>
    <row r="428" spans="1:16" ht="15.75" customHeight="1" x14ac:dyDescent="0.2">
      <c r="A428" s="14">
        <v>107</v>
      </c>
      <c r="B428" s="14" t="s">
        <v>51</v>
      </c>
      <c r="C428" s="14" t="s">
        <v>5</v>
      </c>
      <c r="D428" s="14" t="s">
        <v>756</v>
      </c>
      <c r="E428" s="14" t="s">
        <v>757</v>
      </c>
      <c r="F428" s="16">
        <v>102521</v>
      </c>
      <c r="G428" s="16"/>
      <c r="H428" s="16"/>
      <c r="I428" s="16"/>
      <c r="J428" s="16"/>
      <c r="K428" s="16">
        <v>102521</v>
      </c>
      <c r="L428" s="16">
        <v>19787</v>
      </c>
      <c r="M428" s="17">
        <f t="shared" si="0"/>
        <v>122308</v>
      </c>
      <c r="N428" s="17"/>
      <c r="O428" s="6" t="str">
        <f t="shared" si="7"/>
        <v>&gt;£100,000&lt;£149,999</v>
      </c>
      <c r="P428" s="6">
        <v>2017</v>
      </c>
    </row>
    <row r="429" spans="1:16" ht="15.75" customHeight="1" x14ac:dyDescent="0.2">
      <c r="A429" s="14">
        <v>107</v>
      </c>
      <c r="B429" s="14" t="s">
        <v>51</v>
      </c>
      <c r="C429" s="14" t="s">
        <v>5</v>
      </c>
      <c r="D429" s="14" t="s">
        <v>758</v>
      </c>
      <c r="E429" s="14" t="s">
        <v>759</v>
      </c>
      <c r="F429" s="16">
        <v>105091</v>
      </c>
      <c r="G429" s="16"/>
      <c r="H429" s="16"/>
      <c r="I429" s="16"/>
      <c r="J429" s="16"/>
      <c r="K429" s="16">
        <v>105091</v>
      </c>
      <c r="L429" s="16">
        <v>20426</v>
      </c>
      <c r="M429" s="17">
        <f t="shared" si="0"/>
        <v>125517</v>
      </c>
      <c r="N429" s="17"/>
      <c r="O429" s="6" t="str">
        <f t="shared" si="7"/>
        <v>&gt;£100,000&lt;£149,999</v>
      </c>
      <c r="P429" s="6">
        <v>2017</v>
      </c>
    </row>
    <row r="430" spans="1:16" ht="15.75" customHeight="1" x14ac:dyDescent="0.2">
      <c r="A430" s="14">
        <v>107</v>
      </c>
      <c r="B430" s="14" t="s">
        <v>51</v>
      </c>
      <c r="C430" s="14" t="s">
        <v>5</v>
      </c>
      <c r="D430" s="14" t="s">
        <v>760</v>
      </c>
      <c r="E430" s="14" t="s">
        <v>761</v>
      </c>
      <c r="F430" s="16">
        <v>112524</v>
      </c>
      <c r="G430" s="16"/>
      <c r="H430" s="16"/>
      <c r="I430" s="16"/>
      <c r="J430" s="16">
        <v>4000</v>
      </c>
      <c r="K430" s="16">
        <v>116524</v>
      </c>
      <c r="L430" s="16">
        <v>21717</v>
      </c>
      <c r="M430" s="17">
        <f t="shared" si="0"/>
        <v>138241</v>
      </c>
      <c r="N430" s="17"/>
      <c r="O430" s="6" t="str">
        <f t="shared" si="7"/>
        <v>&gt;£100,000&lt;£149,999</v>
      </c>
      <c r="P430" s="6">
        <v>2017</v>
      </c>
    </row>
    <row r="431" spans="1:16" ht="15.75" customHeight="1" x14ac:dyDescent="0.2">
      <c r="A431" s="14">
        <v>107</v>
      </c>
      <c r="B431" s="14" t="s">
        <v>51</v>
      </c>
      <c r="C431" s="14" t="s">
        <v>5</v>
      </c>
      <c r="D431" s="14" t="s">
        <v>762</v>
      </c>
      <c r="E431" s="14" t="s">
        <v>763</v>
      </c>
      <c r="F431" s="16">
        <v>135209</v>
      </c>
      <c r="G431" s="16"/>
      <c r="H431" s="16"/>
      <c r="I431" s="16"/>
      <c r="J431" s="16"/>
      <c r="K431" s="16">
        <v>135209</v>
      </c>
      <c r="L431" s="16">
        <v>23256</v>
      </c>
      <c r="M431" s="17">
        <f t="shared" si="0"/>
        <v>158465</v>
      </c>
      <c r="N431" s="17"/>
      <c r="O431" s="6" t="str">
        <f t="shared" si="7"/>
        <v>&gt;£150,000</v>
      </c>
      <c r="P431" s="6">
        <v>2017</v>
      </c>
    </row>
    <row r="432" spans="1:16" ht="15.75" customHeight="1" x14ac:dyDescent="0.2">
      <c r="A432" s="14">
        <v>107</v>
      </c>
      <c r="B432" s="14" t="s">
        <v>51</v>
      </c>
      <c r="C432" s="14" t="s">
        <v>5</v>
      </c>
      <c r="D432" s="14" t="s">
        <v>764</v>
      </c>
      <c r="E432" s="14" t="s">
        <v>765</v>
      </c>
      <c r="F432" s="16">
        <v>135372</v>
      </c>
      <c r="G432" s="16"/>
      <c r="H432" s="16"/>
      <c r="I432" s="16"/>
      <c r="J432" s="16"/>
      <c r="K432" s="16">
        <v>135372</v>
      </c>
      <c r="L432" s="16">
        <v>26127</v>
      </c>
      <c r="M432" s="17">
        <f t="shared" si="0"/>
        <v>161499</v>
      </c>
      <c r="N432" s="17"/>
      <c r="O432" s="6" t="str">
        <f t="shared" si="7"/>
        <v>&gt;£150,000</v>
      </c>
      <c r="P432" s="6">
        <v>2017</v>
      </c>
    </row>
    <row r="433" spans="1:16" ht="15.75" customHeight="1" x14ac:dyDescent="0.2">
      <c r="A433" s="14">
        <v>107</v>
      </c>
      <c r="B433" s="14" t="s">
        <v>51</v>
      </c>
      <c r="C433" s="14" t="s">
        <v>5</v>
      </c>
      <c r="D433" s="14" t="s">
        <v>766</v>
      </c>
      <c r="E433" s="14" t="s">
        <v>767</v>
      </c>
      <c r="F433" s="16">
        <v>135372</v>
      </c>
      <c r="G433" s="16"/>
      <c r="H433" s="16"/>
      <c r="I433" s="16"/>
      <c r="J433" s="16"/>
      <c r="K433" s="16">
        <v>135372</v>
      </c>
      <c r="L433" s="16">
        <v>26127</v>
      </c>
      <c r="M433" s="17">
        <f t="shared" si="0"/>
        <v>161499</v>
      </c>
      <c r="N433" s="17"/>
      <c r="O433" s="6" t="str">
        <f t="shared" si="7"/>
        <v>&gt;£150,000</v>
      </c>
      <c r="P433" s="6">
        <v>2017</v>
      </c>
    </row>
    <row r="434" spans="1:16" ht="15.75" customHeight="1" x14ac:dyDescent="0.2">
      <c r="A434" s="14">
        <v>107</v>
      </c>
      <c r="B434" s="14" t="s">
        <v>51</v>
      </c>
      <c r="C434" s="14" t="s">
        <v>5</v>
      </c>
      <c r="D434" s="14" t="s">
        <v>768</v>
      </c>
      <c r="E434" s="14" t="s">
        <v>769</v>
      </c>
      <c r="F434" s="16">
        <v>143182</v>
      </c>
      <c r="G434" s="16"/>
      <c r="H434" s="16"/>
      <c r="I434" s="16"/>
      <c r="J434" s="16"/>
      <c r="K434" s="16">
        <v>143182</v>
      </c>
      <c r="L434" s="16">
        <v>20600</v>
      </c>
      <c r="M434" s="17">
        <f t="shared" si="0"/>
        <v>163782</v>
      </c>
      <c r="N434" s="17"/>
      <c r="O434" s="6" t="str">
        <f t="shared" si="7"/>
        <v>&gt;£150,000</v>
      </c>
      <c r="P434" s="6">
        <v>2017</v>
      </c>
    </row>
    <row r="435" spans="1:16" ht="15.75" customHeight="1" x14ac:dyDescent="0.2">
      <c r="A435" s="14">
        <v>107</v>
      </c>
      <c r="B435" s="14" t="s">
        <v>51</v>
      </c>
      <c r="C435" s="14" t="s">
        <v>5</v>
      </c>
      <c r="D435" s="14" t="s">
        <v>770</v>
      </c>
      <c r="E435" s="14" t="s">
        <v>771</v>
      </c>
      <c r="F435" s="16">
        <v>137477</v>
      </c>
      <c r="G435" s="16">
        <v>5005</v>
      </c>
      <c r="H435" s="16"/>
      <c r="I435" s="16"/>
      <c r="J435" s="16">
        <v>5000</v>
      </c>
      <c r="K435" s="16">
        <v>147482</v>
      </c>
      <c r="L435" s="16">
        <v>26533</v>
      </c>
      <c r="M435" s="17">
        <f t="shared" si="0"/>
        <v>174015</v>
      </c>
      <c r="N435" s="17"/>
      <c r="O435" s="6" t="str">
        <f t="shared" si="7"/>
        <v>&gt;£150,000</v>
      </c>
      <c r="P435" s="6">
        <v>2017</v>
      </c>
    </row>
    <row r="436" spans="1:16" ht="15.75" customHeight="1" x14ac:dyDescent="0.2">
      <c r="A436" s="14">
        <v>107</v>
      </c>
      <c r="B436" s="14" t="s">
        <v>51</v>
      </c>
      <c r="C436" s="14" t="s">
        <v>5</v>
      </c>
      <c r="D436" s="14" t="s">
        <v>772</v>
      </c>
      <c r="E436" s="14" t="s">
        <v>773</v>
      </c>
      <c r="F436" s="16">
        <v>125166</v>
      </c>
      <c r="G436" s="16">
        <v>13317</v>
      </c>
      <c r="H436" s="16">
        <v>20640</v>
      </c>
      <c r="I436" s="16"/>
      <c r="J436" s="16"/>
      <c r="K436" s="16">
        <v>159123</v>
      </c>
      <c r="L436" s="16">
        <v>15548</v>
      </c>
      <c r="M436" s="17">
        <f t="shared" si="0"/>
        <v>174671</v>
      </c>
      <c r="N436" s="17"/>
      <c r="O436" s="6" t="str">
        <f t="shared" si="7"/>
        <v>&gt;£150,000</v>
      </c>
      <c r="P436" s="6">
        <v>2017</v>
      </c>
    </row>
    <row r="437" spans="1:16" ht="15.75" customHeight="1" x14ac:dyDescent="0.2">
      <c r="A437" s="14">
        <v>107</v>
      </c>
      <c r="B437" s="14" t="s">
        <v>51</v>
      </c>
      <c r="C437" s="14" t="s">
        <v>5</v>
      </c>
      <c r="D437" s="14" t="s">
        <v>774</v>
      </c>
      <c r="E437" s="14" t="s">
        <v>775</v>
      </c>
      <c r="F437" s="16">
        <v>72893</v>
      </c>
      <c r="G437" s="16"/>
      <c r="H437" s="16"/>
      <c r="I437" s="16"/>
      <c r="J437" s="16">
        <v>2000</v>
      </c>
      <c r="K437" s="16">
        <v>74893</v>
      </c>
      <c r="L437" s="16">
        <v>134147</v>
      </c>
      <c r="M437" s="17">
        <f t="shared" si="0"/>
        <v>209040</v>
      </c>
      <c r="N437" s="17"/>
      <c r="O437" s="6" t="str">
        <f t="shared" si="7"/>
        <v>&gt;£150,000</v>
      </c>
      <c r="P437" s="6">
        <v>2017</v>
      </c>
    </row>
    <row r="438" spans="1:16" ht="15.75" customHeight="1" x14ac:dyDescent="0.2">
      <c r="A438" s="14">
        <v>107</v>
      </c>
      <c r="B438" s="14" t="s">
        <v>51</v>
      </c>
      <c r="C438" s="14" t="s">
        <v>5</v>
      </c>
      <c r="D438" s="14" t="s">
        <v>776</v>
      </c>
      <c r="E438" s="14" t="s">
        <v>777</v>
      </c>
      <c r="F438" s="16">
        <v>171666</v>
      </c>
      <c r="G438" s="16">
        <v>18162</v>
      </c>
      <c r="H438" s="16">
        <v>27449</v>
      </c>
      <c r="I438" s="16"/>
      <c r="J438" s="16"/>
      <c r="K438" s="16">
        <v>217277</v>
      </c>
      <c r="L438" s="16">
        <v>25750</v>
      </c>
      <c r="M438" s="17">
        <f t="shared" si="0"/>
        <v>243027</v>
      </c>
      <c r="N438" s="17"/>
      <c r="O438" s="6" t="str">
        <f t="shared" si="7"/>
        <v>&gt;£150,000</v>
      </c>
      <c r="P438" s="6">
        <v>2017</v>
      </c>
    </row>
    <row r="439" spans="1:16" ht="15.75" customHeight="1" x14ac:dyDescent="0.2">
      <c r="A439" s="14">
        <v>107</v>
      </c>
      <c r="B439" s="14" t="s">
        <v>51</v>
      </c>
      <c r="C439" s="14" t="s">
        <v>5</v>
      </c>
      <c r="D439" s="14" t="s">
        <v>778</v>
      </c>
      <c r="E439" s="14" t="s">
        <v>191</v>
      </c>
      <c r="F439" s="16">
        <v>167853</v>
      </c>
      <c r="G439" s="16"/>
      <c r="H439" s="16"/>
      <c r="I439" s="16"/>
      <c r="J439" s="16">
        <v>46662</v>
      </c>
      <c r="K439" s="16">
        <v>214515</v>
      </c>
      <c r="L439" s="16">
        <v>38345</v>
      </c>
      <c r="M439" s="17">
        <f t="shared" si="0"/>
        <v>252860</v>
      </c>
      <c r="N439" s="17"/>
      <c r="O439" s="6" t="str">
        <f t="shared" si="7"/>
        <v>&gt;£150,000</v>
      </c>
      <c r="P439" s="6">
        <v>2017</v>
      </c>
    </row>
    <row r="440" spans="1:16" ht="15.75" customHeight="1" x14ac:dyDescent="0.2">
      <c r="A440" s="14">
        <v>108</v>
      </c>
      <c r="B440" s="15" t="s">
        <v>52</v>
      </c>
      <c r="C440" s="14" t="s">
        <v>49</v>
      </c>
      <c r="D440" s="14" t="s">
        <v>2</v>
      </c>
      <c r="E440" s="14" t="s">
        <v>779</v>
      </c>
      <c r="F440" s="16">
        <v>108305</v>
      </c>
      <c r="G440" s="16">
        <v>0</v>
      </c>
      <c r="H440" s="16">
        <v>0</v>
      </c>
      <c r="I440" s="16">
        <v>0</v>
      </c>
      <c r="J440" s="16">
        <v>0</v>
      </c>
      <c r="K440" s="16">
        <v>108305</v>
      </c>
      <c r="L440" s="16">
        <v>0</v>
      </c>
      <c r="M440" s="17">
        <f t="shared" si="0"/>
        <v>108305</v>
      </c>
      <c r="N440" s="17"/>
      <c r="O440" s="6" t="str">
        <f t="shared" si="7"/>
        <v>&gt;£100,000&lt;£149,999</v>
      </c>
      <c r="P440" s="6">
        <v>2017</v>
      </c>
    </row>
    <row r="441" spans="1:16" ht="15.75" customHeight="1" x14ac:dyDescent="0.2">
      <c r="A441" s="14">
        <v>108</v>
      </c>
      <c r="B441" s="15" t="s">
        <v>52</v>
      </c>
      <c r="C441" s="14" t="s">
        <v>49</v>
      </c>
      <c r="D441" s="14" t="s">
        <v>2</v>
      </c>
      <c r="E441" s="14" t="s">
        <v>780</v>
      </c>
      <c r="F441" s="16">
        <v>94739</v>
      </c>
      <c r="G441" s="16"/>
      <c r="H441" s="16"/>
      <c r="I441" s="16"/>
      <c r="J441" s="16"/>
      <c r="K441" s="16">
        <v>94739</v>
      </c>
      <c r="L441" s="16">
        <v>21127</v>
      </c>
      <c r="M441" s="17">
        <f t="shared" si="0"/>
        <v>115866</v>
      </c>
      <c r="N441" s="17"/>
      <c r="O441" s="6" t="str">
        <f t="shared" si="7"/>
        <v>&gt;£100,000&lt;£149,999</v>
      </c>
      <c r="P441" s="6">
        <v>2017</v>
      </c>
    </row>
    <row r="442" spans="1:16" ht="15.75" customHeight="1" x14ac:dyDescent="0.2">
      <c r="A442" s="14">
        <v>108</v>
      </c>
      <c r="B442" s="15" t="s">
        <v>52</v>
      </c>
      <c r="C442" s="14" t="s">
        <v>49</v>
      </c>
      <c r="D442" s="14" t="s">
        <v>2</v>
      </c>
      <c r="E442" s="14" t="s">
        <v>781</v>
      </c>
      <c r="F442" s="16">
        <v>118482</v>
      </c>
      <c r="G442" s="16">
        <v>0</v>
      </c>
      <c r="H442" s="16">
        <v>0</v>
      </c>
      <c r="I442" s="16">
        <v>0</v>
      </c>
      <c r="J442" s="16">
        <v>0</v>
      </c>
      <c r="K442" s="16">
        <v>118482</v>
      </c>
      <c r="L442" s="16">
        <v>0</v>
      </c>
      <c r="M442" s="17">
        <f t="shared" si="0"/>
        <v>118482</v>
      </c>
      <c r="N442" s="17"/>
      <c r="O442" s="6" t="str">
        <f t="shared" si="7"/>
        <v>&gt;£100,000&lt;£149,999</v>
      </c>
      <c r="P442" s="6">
        <v>2017</v>
      </c>
    </row>
    <row r="443" spans="1:16" ht="15.75" customHeight="1" x14ac:dyDescent="0.2">
      <c r="A443" s="14">
        <v>108</v>
      </c>
      <c r="B443" s="15" t="s">
        <v>52</v>
      </c>
      <c r="C443" s="14" t="s">
        <v>49</v>
      </c>
      <c r="D443" s="14" t="s">
        <v>782</v>
      </c>
      <c r="E443" s="14" t="s">
        <v>783</v>
      </c>
      <c r="F443" s="16">
        <v>127523</v>
      </c>
      <c r="G443" s="16">
        <v>0</v>
      </c>
      <c r="H443" s="16">
        <v>0</v>
      </c>
      <c r="I443" s="16">
        <v>0</v>
      </c>
      <c r="J443" s="16">
        <v>0</v>
      </c>
      <c r="K443" s="16">
        <v>127523</v>
      </c>
      <c r="L443" s="16">
        <v>0</v>
      </c>
      <c r="M443" s="17">
        <f t="shared" si="0"/>
        <v>127523</v>
      </c>
      <c r="N443" s="17"/>
      <c r="O443" s="6" t="str">
        <f t="shared" si="7"/>
        <v>&gt;£100,000&lt;£149,999</v>
      </c>
      <c r="P443" s="6">
        <v>2017</v>
      </c>
    </row>
    <row r="444" spans="1:16" ht="15.75" customHeight="1" x14ac:dyDescent="0.2">
      <c r="A444" s="14">
        <v>108</v>
      </c>
      <c r="B444" s="15" t="s">
        <v>52</v>
      </c>
      <c r="C444" s="14" t="s">
        <v>49</v>
      </c>
      <c r="D444" s="14" t="s">
        <v>2</v>
      </c>
      <c r="E444" s="14" t="s">
        <v>784</v>
      </c>
      <c r="F444" s="16">
        <v>132485</v>
      </c>
      <c r="G444" s="16">
        <v>0</v>
      </c>
      <c r="H444" s="16">
        <v>0</v>
      </c>
      <c r="I444" s="16">
        <v>0</v>
      </c>
      <c r="J444" s="16">
        <v>0</v>
      </c>
      <c r="K444" s="16">
        <v>132485</v>
      </c>
      <c r="L444" s="16">
        <v>29544</v>
      </c>
      <c r="M444" s="17">
        <f t="shared" si="0"/>
        <v>162029</v>
      </c>
      <c r="N444" s="17"/>
      <c r="O444" s="6" t="str">
        <f t="shared" si="7"/>
        <v>&gt;£150,000</v>
      </c>
      <c r="P444" s="6">
        <v>2017</v>
      </c>
    </row>
    <row r="445" spans="1:16" ht="15.75" customHeight="1" x14ac:dyDescent="0.2">
      <c r="A445" s="14">
        <v>108</v>
      </c>
      <c r="B445" s="15" t="s">
        <v>52</v>
      </c>
      <c r="C445" s="14" t="s">
        <v>49</v>
      </c>
      <c r="D445" s="14" t="s">
        <v>2</v>
      </c>
      <c r="E445" s="14" t="s">
        <v>785</v>
      </c>
      <c r="F445" s="16">
        <v>136608</v>
      </c>
      <c r="G445" s="16">
        <v>0</v>
      </c>
      <c r="H445" s="16">
        <v>0</v>
      </c>
      <c r="I445" s="16">
        <v>0</v>
      </c>
      <c r="J445" s="16">
        <v>0</v>
      </c>
      <c r="K445" s="16">
        <v>136608</v>
      </c>
      <c r="L445" s="16">
        <v>30377</v>
      </c>
      <c r="M445" s="17">
        <f t="shared" si="0"/>
        <v>166985</v>
      </c>
      <c r="N445" s="17"/>
      <c r="O445" s="6" t="str">
        <f t="shared" si="7"/>
        <v>&gt;£150,000</v>
      </c>
      <c r="P445" s="6">
        <v>2017</v>
      </c>
    </row>
    <row r="446" spans="1:16" ht="15.75" customHeight="1" x14ac:dyDescent="0.2">
      <c r="A446" s="14">
        <v>108</v>
      </c>
      <c r="B446" s="15" t="s">
        <v>52</v>
      </c>
      <c r="C446" s="14" t="s">
        <v>49</v>
      </c>
      <c r="D446" s="14" t="s">
        <v>2</v>
      </c>
      <c r="E446" s="14" t="s">
        <v>786</v>
      </c>
      <c r="F446" s="16">
        <v>136838</v>
      </c>
      <c r="G446" s="16">
        <v>0</v>
      </c>
      <c r="H446" s="16">
        <v>0</v>
      </c>
      <c r="I446" s="16">
        <v>0</v>
      </c>
      <c r="J446" s="16">
        <v>0</v>
      </c>
      <c r="K446" s="16">
        <v>136838</v>
      </c>
      <c r="L446" s="16">
        <v>30377</v>
      </c>
      <c r="M446" s="17">
        <f t="shared" si="0"/>
        <v>167215</v>
      </c>
      <c r="N446" s="17"/>
      <c r="O446" s="6" t="str">
        <f t="shared" si="7"/>
        <v>&gt;£150,000</v>
      </c>
      <c r="P446" s="6">
        <v>2017</v>
      </c>
    </row>
    <row r="447" spans="1:16" ht="15.75" customHeight="1" x14ac:dyDescent="0.2">
      <c r="A447" s="14">
        <v>108</v>
      </c>
      <c r="B447" s="15" t="s">
        <v>52</v>
      </c>
      <c r="C447" s="14" t="s">
        <v>49</v>
      </c>
      <c r="D447" s="14" t="s">
        <v>787</v>
      </c>
      <c r="E447" s="14" t="s">
        <v>706</v>
      </c>
      <c r="F447" s="16">
        <v>62271</v>
      </c>
      <c r="G447" s="16"/>
      <c r="H447" s="16"/>
      <c r="I447" s="16">
        <v>192955</v>
      </c>
      <c r="J447" s="16"/>
      <c r="K447" s="16">
        <v>255226</v>
      </c>
      <c r="L447" s="16">
        <v>12012</v>
      </c>
      <c r="M447" s="17">
        <f t="shared" si="0"/>
        <v>267238</v>
      </c>
      <c r="N447" s="17"/>
      <c r="O447" s="6" t="str">
        <f t="shared" si="7"/>
        <v>&gt;£150,000</v>
      </c>
      <c r="P447" s="6">
        <v>2017</v>
      </c>
    </row>
    <row r="448" spans="1:16" ht="15.75" customHeight="1" x14ac:dyDescent="0.2">
      <c r="A448" s="14">
        <v>109</v>
      </c>
      <c r="B448" s="14" t="s">
        <v>788</v>
      </c>
      <c r="C448" s="14" t="s">
        <v>11</v>
      </c>
      <c r="D448" s="14" t="s">
        <v>2</v>
      </c>
      <c r="E448" s="14" t="s">
        <v>191</v>
      </c>
      <c r="F448" s="16">
        <v>116150</v>
      </c>
      <c r="G448" s="16"/>
      <c r="H448" s="16"/>
      <c r="I448" s="16"/>
      <c r="J448" s="16"/>
      <c r="K448" s="16">
        <v>116150</v>
      </c>
      <c r="L448" s="16">
        <v>20462</v>
      </c>
      <c r="M448" s="17">
        <f t="shared" si="0"/>
        <v>136612</v>
      </c>
      <c r="N448" s="17"/>
      <c r="O448" s="6" t="str">
        <f t="shared" si="7"/>
        <v>&gt;£100,000&lt;£149,999</v>
      </c>
      <c r="P448" s="6">
        <v>2017</v>
      </c>
    </row>
    <row r="449" spans="1:16" ht="15.75" customHeight="1" x14ac:dyDescent="0.2">
      <c r="A449" s="14">
        <v>110</v>
      </c>
      <c r="B449" s="14" t="s">
        <v>53</v>
      </c>
      <c r="C449" s="14" t="s">
        <v>11</v>
      </c>
      <c r="D449" s="14" t="s">
        <v>2</v>
      </c>
      <c r="E449" s="14" t="s">
        <v>789</v>
      </c>
      <c r="F449" s="16">
        <v>88192</v>
      </c>
      <c r="G449" s="16"/>
      <c r="H449" s="16"/>
      <c r="I449" s="16"/>
      <c r="J449" s="16"/>
      <c r="K449" s="16">
        <v>88192</v>
      </c>
      <c r="L449" s="16">
        <v>18168</v>
      </c>
      <c r="M449" s="17">
        <f t="shared" si="0"/>
        <v>106360</v>
      </c>
      <c r="N449" s="17"/>
      <c r="O449" s="6" t="str">
        <f t="shared" si="7"/>
        <v>&gt;£100,000&lt;£149,999</v>
      </c>
      <c r="P449" s="6">
        <v>2017</v>
      </c>
    </row>
    <row r="450" spans="1:16" ht="15.75" customHeight="1" x14ac:dyDescent="0.2">
      <c r="A450" s="14">
        <v>110</v>
      </c>
      <c r="B450" s="14" t="s">
        <v>53</v>
      </c>
      <c r="C450" s="14" t="s">
        <v>11</v>
      </c>
      <c r="D450" s="14" t="s">
        <v>2</v>
      </c>
      <c r="E450" s="14" t="s">
        <v>790</v>
      </c>
      <c r="F450" s="16">
        <v>92043</v>
      </c>
      <c r="G450" s="16"/>
      <c r="H450" s="16"/>
      <c r="I450" s="16"/>
      <c r="J450" s="16"/>
      <c r="K450" s="16">
        <v>92043</v>
      </c>
      <c r="L450" s="16">
        <v>18897</v>
      </c>
      <c r="M450" s="17">
        <f t="shared" si="0"/>
        <v>110940</v>
      </c>
      <c r="N450" s="17"/>
      <c r="O450" s="6" t="str">
        <f t="shared" si="7"/>
        <v>&gt;£100,000&lt;£149,999</v>
      </c>
      <c r="P450" s="6">
        <v>2017</v>
      </c>
    </row>
    <row r="451" spans="1:16" ht="15.75" customHeight="1" x14ac:dyDescent="0.2">
      <c r="A451" s="14">
        <v>110</v>
      </c>
      <c r="B451" s="14" t="s">
        <v>53</v>
      </c>
      <c r="C451" s="14" t="s">
        <v>11</v>
      </c>
      <c r="D451" s="14" t="s">
        <v>2</v>
      </c>
      <c r="E451" s="14" t="s">
        <v>791</v>
      </c>
      <c r="F451" s="16">
        <v>116810</v>
      </c>
      <c r="G451" s="16"/>
      <c r="H451" s="16"/>
      <c r="I451" s="16"/>
      <c r="J451" s="16"/>
      <c r="K451" s="16">
        <v>116810</v>
      </c>
      <c r="L451" s="16">
        <v>24063</v>
      </c>
      <c r="M451" s="17">
        <f t="shared" si="0"/>
        <v>140873</v>
      </c>
      <c r="N451" s="17"/>
      <c r="O451" s="6" t="str">
        <f t="shared" si="7"/>
        <v>&gt;£100,000&lt;£149,999</v>
      </c>
      <c r="P451" s="6">
        <v>2017</v>
      </c>
    </row>
    <row r="452" spans="1:16" ht="15.75" customHeight="1" x14ac:dyDescent="0.2">
      <c r="A452" s="14">
        <v>110</v>
      </c>
      <c r="B452" s="14" t="s">
        <v>53</v>
      </c>
      <c r="C452" s="14" t="s">
        <v>11</v>
      </c>
      <c r="D452" s="14" t="s">
        <v>2</v>
      </c>
      <c r="E452" s="14" t="s">
        <v>792</v>
      </c>
      <c r="F452" s="16">
        <v>116810</v>
      </c>
      <c r="G452" s="16"/>
      <c r="H452" s="16"/>
      <c r="I452" s="16"/>
      <c r="J452" s="16"/>
      <c r="K452" s="16">
        <v>116810</v>
      </c>
      <c r="L452" s="16">
        <v>24063</v>
      </c>
      <c r="M452" s="17">
        <f t="shared" si="0"/>
        <v>140873</v>
      </c>
      <c r="N452" s="17"/>
      <c r="O452" s="6" t="str">
        <f t="shared" si="7"/>
        <v>&gt;£100,000&lt;£149,999</v>
      </c>
      <c r="P452" s="6">
        <v>2017</v>
      </c>
    </row>
    <row r="453" spans="1:16" ht="15.75" customHeight="1" x14ac:dyDescent="0.2">
      <c r="A453" s="14">
        <v>110</v>
      </c>
      <c r="B453" s="14" t="s">
        <v>53</v>
      </c>
      <c r="C453" s="14" t="s">
        <v>11</v>
      </c>
      <c r="D453" s="14" t="s">
        <v>2</v>
      </c>
      <c r="E453" s="14" t="s">
        <v>793</v>
      </c>
      <c r="F453" s="16">
        <v>118023</v>
      </c>
      <c r="G453" s="16"/>
      <c r="H453" s="16"/>
      <c r="I453" s="16"/>
      <c r="J453" s="16"/>
      <c r="K453" s="16">
        <v>118023</v>
      </c>
      <c r="L453" s="16">
        <v>24063</v>
      </c>
      <c r="M453" s="17">
        <f t="shared" si="0"/>
        <v>142086</v>
      </c>
      <c r="N453" s="17"/>
      <c r="O453" s="6" t="str">
        <f t="shared" si="7"/>
        <v>&gt;£100,000&lt;£149,999</v>
      </c>
      <c r="P453" s="6">
        <v>2017</v>
      </c>
    </row>
    <row r="454" spans="1:16" ht="15.75" customHeight="1" x14ac:dyDescent="0.2">
      <c r="A454" s="14">
        <v>110</v>
      </c>
      <c r="B454" s="14" t="s">
        <v>53</v>
      </c>
      <c r="C454" s="14" t="s">
        <v>11</v>
      </c>
      <c r="D454" s="14" t="s">
        <v>2</v>
      </c>
      <c r="E454" s="14" t="s">
        <v>191</v>
      </c>
      <c r="F454" s="16">
        <v>122634</v>
      </c>
      <c r="G454" s="16"/>
      <c r="H454" s="16"/>
      <c r="I454" s="16"/>
      <c r="J454" s="16"/>
      <c r="K454" s="16">
        <v>122634</v>
      </c>
      <c r="L454" s="16">
        <v>25263</v>
      </c>
      <c r="M454" s="17">
        <f t="shared" si="0"/>
        <v>147897</v>
      </c>
      <c r="N454" s="17"/>
      <c r="O454" s="6" t="str">
        <f t="shared" si="7"/>
        <v>&gt;£100,000&lt;£149,999</v>
      </c>
      <c r="P454" s="6">
        <v>2017</v>
      </c>
    </row>
    <row r="455" spans="1:16" ht="15.75" customHeight="1" x14ac:dyDescent="0.2">
      <c r="A455" s="14">
        <v>111</v>
      </c>
      <c r="B455" s="14" t="s">
        <v>794</v>
      </c>
      <c r="C455" s="14" t="s">
        <v>5</v>
      </c>
      <c r="D455" s="14" t="s">
        <v>795</v>
      </c>
      <c r="E455" s="14" t="s">
        <v>796</v>
      </c>
      <c r="F455" s="16">
        <v>91180</v>
      </c>
      <c r="G455" s="16"/>
      <c r="H455" s="16"/>
      <c r="I455" s="16"/>
      <c r="J455" s="16"/>
      <c r="K455" s="16">
        <v>91180</v>
      </c>
      <c r="L455" s="16">
        <v>20515</v>
      </c>
      <c r="M455" s="17">
        <f t="shared" si="0"/>
        <v>111695</v>
      </c>
      <c r="N455" s="17"/>
      <c r="O455" s="6" t="str">
        <f t="shared" si="7"/>
        <v>&gt;£100,000&lt;£149,999</v>
      </c>
      <c r="P455" s="6">
        <v>2017</v>
      </c>
    </row>
    <row r="456" spans="1:16" ht="15.75" customHeight="1" x14ac:dyDescent="0.2">
      <c r="A456" s="14">
        <v>111</v>
      </c>
      <c r="B456" s="14" t="s">
        <v>794</v>
      </c>
      <c r="C456" s="14" t="s">
        <v>5</v>
      </c>
      <c r="D456" s="14" t="s">
        <v>797</v>
      </c>
      <c r="E456" s="14" t="s">
        <v>798</v>
      </c>
      <c r="F456" s="16">
        <v>116245</v>
      </c>
      <c r="G456" s="16"/>
      <c r="H456" s="16"/>
      <c r="I456" s="16"/>
      <c r="J456" s="16"/>
      <c r="K456" s="16">
        <v>116245</v>
      </c>
      <c r="L456" s="16">
        <v>27434</v>
      </c>
      <c r="M456" s="17">
        <f t="shared" si="0"/>
        <v>143679</v>
      </c>
      <c r="N456" s="17"/>
      <c r="O456" s="6" t="str">
        <f t="shared" si="7"/>
        <v>&gt;£100,000&lt;£149,999</v>
      </c>
      <c r="P456" s="6">
        <v>2017</v>
      </c>
    </row>
    <row r="457" spans="1:16" ht="15.75" customHeight="1" x14ac:dyDescent="0.2">
      <c r="A457" s="14">
        <v>111</v>
      </c>
      <c r="B457" s="14" t="s">
        <v>794</v>
      </c>
      <c r="C457" s="14" t="s">
        <v>5</v>
      </c>
      <c r="D457" s="14" t="s">
        <v>799</v>
      </c>
      <c r="E457" s="14" t="s">
        <v>800</v>
      </c>
      <c r="F457" s="16">
        <v>116245</v>
      </c>
      <c r="G457" s="16"/>
      <c r="H457" s="16"/>
      <c r="I457" s="16"/>
      <c r="J457" s="16"/>
      <c r="K457" s="16">
        <v>116245</v>
      </c>
      <c r="L457" s="16">
        <v>27434</v>
      </c>
      <c r="M457" s="17">
        <f t="shared" si="0"/>
        <v>143679</v>
      </c>
      <c r="N457" s="17"/>
      <c r="O457" s="6" t="str">
        <f t="shared" si="7"/>
        <v>&gt;£100,000&lt;£149,999</v>
      </c>
      <c r="P457" s="6">
        <v>2017</v>
      </c>
    </row>
    <row r="458" spans="1:16" ht="15.75" customHeight="1" x14ac:dyDescent="0.2">
      <c r="A458" s="14">
        <v>111</v>
      </c>
      <c r="B458" s="14" t="s">
        <v>794</v>
      </c>
      <c r="C458" s="14" t="s">
        <v>5</v>
      </c>
      <c r="D458" s="14" t="s">
        <v>801</v>
      </c>
      <c r="E458" s="14" t="s">
        <v>802</v>
      </c>
      <c r="F458" s="16">
        <v>116245</v>
      </c>
      <c r="G458" s="16"/>
      <c r="H458" s="16"/>
      <c r="I458" s="16"/>
      <c r="J458" s="16"/>
      <c r="K458" s="16">
        <v>116245</v>
      </c>
      <c r="L458" s="16">
        <v>27434</v>
      </c>
      <c r="M458" s="17">
        <f t="shared" si="0"/>
        <v>143679</v>
      </c>
      <c r="N458" s="17"/>
      <c r="O458" s="6" t="str">
        <f t="shared" si="7"/>
        <v>&gt;£100,000&lt;£149,999</v>
      </c>
      <c r="P458" s="6">
        <v>2017</v>
      </c>
    </row>
    <row r="459" spans="1:16" ht="15.75" customHeight="1" x14ac:dyDescent="0.2">
      <c r="A459" s="14">
        <v>111</v>
      </c>
      <c r="B459" s="14" t="s">
        <v>794</v>
      </c>
      <c r="C459" s="14" t="s">
        <v>5</v>
      </c>
      <c r="D459" s="14" t="s">
        <v>803</v>
      </c>
      <c r="E459" s="14" t="s">
        <v>191</v>
      </c>
      <c r="F459" s="16">
        <v>148610</v>
      </c>
      <c r="G459" s="16"/>
      <c r="H459" s="16"/>
      <c r="I459" s="16"/>
      <c r="J459" s="16">
        <v>23508</v>
      </c>
      <c r="K459" s="16">
        <v>172118</v>
      </c>
      <c r="L459" s="16">
        <v>35072</v>
      </c>
      <c r="M459" s="17">
        <f t="shared" si="0"/>
        <v>207190</v>
      </c>
      <c r="N459" s="17"/>
      <c r="O459" s="6" t="str">
        <f t="shared" si="7"/>
        <v>&gt;£150,000</v>
      </c>
      <c r="P459" s="6">
        <v>2017</v>
      </c>
    </row>
    <row r="460" spans="1:16" ht="15.75" customHeight="1" x14ac:dyDescent="0.2">
      <c r="A460" s="14">
        <v>112</v>
      </c>
      <c r="B460" s="14" t="s">
        <v>54</v>
      </c>
      <c r="C460" s="14" t="s">
        <v>5</v>
      </c>
      <c r="D460" s="14" t="s">
        <v>804</v>
      </c>
      <c r="E460" s="14" t="s">
        <v>521</v>
      </c>
      <c r="F460" s="16">
        <v>87890</v>
      </c>
      <c r="G460" s="16"/>
      <c r="H460" s="16"/>
      <c r="I460" s="16"/>
      <c r="J460" s="16"/>
      <c r="K460" s="16">
        <v>87890</v>
      </c>
      <c r="L460" s="16">
        <v>14941</v>
      </c>
      <c r="M460" s="17">
        <f t="shared" si="0"/>
        <v>102831</v>
      </c>
      <c r="N460" s="17"/>
      <c r="O460" s="6" t="str">
        <f t="shared" si="7"/>
        <v>&gt;£100,000&lt;£149,999</v>
      </c>
      <c r="P460" s="6">
        <v>2017</v>
      </c>
    </row>
    <row r="461" spans="1:16" ht="15.75" customHeight="1" x14ac:dyDescent="0.2">
      <c r="A461" s="14">
        <v>112</v>
      </c>
      <c r="B461" s="14" t="s">
        <v>54</v>
      </c>
      <c r="C461" s="14" t="s">
        <v>5</v>
      </c>
      <c r="D461" s="14" t="s">
        <v>805</v>
      </c>
      <c r="E461" s="14" t="s">
        <v>806</v>
      </c>
      <c r="F461" s="16">
        <v>87890</v>
      </c>
      <c r="G461" s="16"/>
      <c r="H461" s="16"/>
      <c r="I461" s="16"/>
      <c r="J461" s="16"/>
      <c r="K461" s="16">
        <v>87890</v>
      </c>
      <c r="L461" s="16">
        <v>14941</v>
      </c>
      <c r="M461" s="17">
        <f t="shared" si="0"/>
        <v>102831</v>
      </c>
      <c r="N461" s="17"/>
      <c r="O461" s="6" t="str">
        <f t="shared" si="7"/>
        <v>&gt;£100,000&lt;£149,999</v>
      </c>
      <c r="P461" s="6">
        <v>2017</v>
      </c>
    </row>
    <row r="462" spans="1:16" ht="15.75" customHeight="1" x14ac:dyDescent="0.2">
      <c r="A462" s="14">
        <v>112</v>
      </c>
      <c r="B462" s="14" t="s">
        <v>54</v>
      </c>
      <c r="C462" s="14" t="s">
        <v>5</v>
      </c>
      <c r="D462" s="14" t="s">
        <v>807</v>
      </c>
      <c r="E462" s="14" t="s">
        <v>664</v>
      </c>
      <c r="F462" s="16">
        <v>111248</v>
      </c>
      <c r="G462" s="16"/>
      <c r="H462" s="16"/>
      <c r="I462" s="16"/>
      <c r="J462" s="16"/>
      <c r="K462" s="16">
        <v>111248</v>
      </c>
      <c r="L462" s="16">
        <v>18912</v>
      </c>
      <c r="M462" s="17">
        <f t="shared" si="0"/>
        <v>130160</v>
      </c>
      <c r="N462" s="17"/>
      <c r="O462" s="6" t="str">
        <f t="shared" si="7"/>
        <v>&gt;£100,000&lt;£149,999</v>
      </c>
      <c r="P462" s="6">
        <v>2017</v>
      </c>
    </row>
    <row r="463" spans="1:16" ht="15.75" customHeight="1" x14ac:dyDescent="0.2">
      <c r="A463" s="14">
        <v>112</v>
      </c>
      <c r="B463" s="14" t="s">
        <v>54</v>
      </c>
      <c r="C463" s="14" t="s">
        <v>5</v>
      </c>
      <c r="D463" s="14" t="s">
        <v>808</v>
      </c>
      <c r="E463" s="14" t="s">
        <v>809</v>
      </c>
      <c r="F463" s="16">
        <v>116627</v>
      </c>
      <c r="G463" s="16"/>
      <c r="H463" s="16"/>
      <c r="I463" s="16"/>
      <c r="J463" s="16"/>
      <c r="K463" s="16">
        <v>116627</v>
      </c>
      <c r="L463" s="16">
        <v>19827</v>
      </c>
      <c r="M463" s="17">
        <f t="shared" si="0"/>
        <v>136454</v>
      </c>
      <c r="N463" s="17"/>
      <c r="O463" s="6" t="str">
        <f t="shared" si="7"/>
        <v>&gt;£100,000&lt;£149,999</v>
      </c>
      <c r="P463" s="6">
        <v>2017</v>
      </c>
    </row>
    <row r="464" spans="1:16" ht="15.75" customHeight="1" x14ac:dyDescent="0.2">
      <c r="A464" s="14">
        <v>112</v>
      </c>
      <c r="B464" s="14" t="s">
        <v>54</v>
      </c>
      <c r="C464" s="14" t="s">
        <v>5</v>
      </c>
      <c r="D464" s="14" t="s">
        <v>810</v>
      </c>
      <c r="E464" s="14" t="s">
        <v>811</v>
      </c>
      <c r="F464" s="16">
        <v>128500</v>
      </c>
      <c r="G464" s="16"/>
      <c r="H464" s="16"/>
      <c r="I464" s="16"/>
      <c r="J464" s="16"/>
      <c r="K464" s="16">
        <v>128500</v>
      </c>
      <c r="L464" s="16">
        <v>16155</v>
      </c>
      <c r="M464" s="17">
        <f t="shared" si="0"/>
        <v>144655</v>
      </c>
      <c r="N464" s="17"/>
      <c r="O464" s="6" t="str">
        <f t="shared" si="7"/>
        <v>&gt;£100,000&lt;£149,999</v>
      </c>
      <c r="P464" s="6">
        <v>2017</v>
      </c>
    </row>
    <row r="465" spans="1:16" ht="15.75" customHeight="1" x14ac:dyDescent="0.2">
      <c r="A465" s="14">
        <v>112</v>
      </c>
      <c r="B465" s="14" t="s">
        <v>54</v>
      </c>
      <c r="C465" s="14" t="s">
        <v>5</v>
      </c>
      <c r="D465" s="14" t="s">
        <v>812</v>
      </c>
      <c r="E465" s="14" t="s">
        <v>191</v>
      </c>
      <c r="F465" s="16">
        <v>135121</v>
      </c>
      <c r="G465" s="16"/>
      <c r="H465" s="16"/>
      <c r="I465" s="16"/>
      <c r="J465" s="16"/>
      <c r="K465" s="16">
        <v>135121</v>
      </c>
      <c r="L465" s="16">
        <v>21633</v>
      </c>
      <c r="M465" s="17">
        <f t="shared" si="0"/>
        <v>156754</v>
      </c>
      <c r="N465" s="17"/>
      <c r="O465" s="6" t="str">
        <f t="shared" si="7"/>
        <v>&gt;£150,000</v>
      </c>
      <c r="P465" s="6">
        <v>2017</v>
      </c>
    </row>
    <row r="466" spans="1:16" ht="15.75" customHeight="1" x14ac:dyDescent="0.2">
      <c r="A466" s="14">
        <v>113</v>
      </c>
      <c r="B466" s="14" t="s">
        <v>813</v>
      </c>
      <c r="C466" s="14" t="s">
        <v>56</v>
      </c>
      <c r="D466" s="14" t="s">
        <v>2</v>
      </c>
      <c r="E466" s="14" t="s">
        <v>789</v>
      </c>
      <c r="F466" s="16">
        <v>86000</v>
      </c>
      <c r="G466" s="16">
        <v>1000</v>
      </c>
      <c r="H466" s="16"/>
      <c r="I466" s="16"/>
      <c r="J466" s="16"/>
      <c r="K466" s="16">
        <v>87000</v>
      </c>
      <c r="L466" s="16">
        <v>16000</v>
      </c>
      <c r="M466" s="17">
        <f t="shared" si="0"/>
        <v>103000</v>
      </c>
      <c r="N466" s="17"/>
      <c r="O466" s="6" t="str">
        <f t="shared" si="7"/>
        <v>&gt;£100,000&lt;£149,999</v>
      </c>
      <c r="P466" s="6">
        <v>2017</v>
      </c>
    </row>
    <row r="467" spans="1:16" ht="15.75" customHeight="1" x14ac:dyDescent="0.2">
      <c r="A467" s="14">
        <v>113</v>
      </c>
      <c r="B467" s="14" t="s">
        <v>813</v>
      </c>
      <c r="C467" s="14" t="s">
        <v>56</v>
      </c>
      <c r="D467" s="14" t="s">
        <v>2</v>
      </c>
      <c r="E467" s="14" t="s">
        <v>789</v>
      </c>
      <c r="F467" s="16">
        <v>86000</v>
      </c>
      <c r="G467" s="16">
        <v>2000</v>
      </c>
      <c r="H467" s="16"/>
      <c r="I467" s="16"/>
      <c r="J467" s="16"/>
      <c r="K467" s="16">
        <v>88000</v>
      </c>
      <c r="L467" s="16">
        <v>16000</v>
      </c>
      <c r="M467" s="17">
        <f t="shared" si="0"/>
        <v>104000</v>
      </c>
      <c r="N467" s="17"/>
      <c r="O467" s="6" t="str">
        <f t="shared" si="7"/>
        <v>&gt;£100,000&lt;£149,999</v>
      </c>
      <c r="P467" s="6">
        <v>2017</v>
      </c>
    </row>
    <row r="468" spans="1:16" ht="15.75" customHeight="1" x14ac:dyDescent="0.2">
      <c r="A468" s="14">
        <v>113</v>
      </c>
      <c r="B468" s="14" t="s">
        <v>813</v>
      </c>
      <c r="C468" s="14" t="s">
        <v>56</v>
      </c>
      <c r="D468" s="14" t="s">
        <v>2</v>
      </c>
      <c r="E468" s="14" t="s">
        <v>191</v>
      </c>
      <c r="F468" s="16">
        <v>121000</v>
      </c>
      <c r="G468" s="16">
        <v>2000</v>
      </c>
      <c r="H468" s="16"/>
      <c r="I468" s="16"/>
      <c r="J468" s="16"/>
      <c r="K468" s="16">
        <v>123000</v>
      </c>
      <c r="L468" s="16">
        <v>22000</v>
      </c>
      <c r="M468" s="17">
        <f t="shared" si="0"/>
        <v>145000</v>
      </c>
      <c r="N468" s="17"/>
      <c r="O468" s="6" t="str">
        <f t="shared" si="7"/>
        <v>&gt;£100,000&lt;£149,999</v>
      </c>
      <c r="P468" s="6">
        <v>2017</v>
      </c>
    </row>
    <row r="469" spans="1:16" ht="15.75" customHeight="1" x14ac:dyDescent="0.2">
      <c r="A469" s="14">
        <v>114</v>
      </c>
      <c r="B469" s="14" t="s">
        <v>55</v>
      </c>
      <c r="C469" s="14" t="s">
        <v>56</v>
      </c>
      <c r="D469" s="14" t="s">
        <v>2</v>
      </c>
      <c r="E469" s="14" t="s">
        <v>814</v>
      </c>
      <c r="F469" s="16">
        <v>91125</v>
      </c>
      <c r="G469" s="16"/>
      <c r="H469" s="16"/>
      <c r="I469" s="16"/>
      <c r="J469" s="16"/>
      <c r="K469" s="16">
        <v>91125</v>
      </c>
      <c r="L469" s="16">
        <v>20412</v>
      </c>
      <c r="M469" s="17">
        <f t="shared" si="0"/>
        <v>111537</v>
      </c>
      <c r="N469" s="17"/>
      <c r="O469" s="6" t="str">
        <f t="shared" si="7"/>
        <v>&gt;£100,000&lt;£149,999</v>
      </c>
      <c r="P469" s="6">
        <v>2017</v>
      </c>
    </row>
    <row r="470" spans="1:16" ht="15.75" customHeight="1" x14ac:dyDescent="0.2">
      <c r="A470" s="14">
        <v>114</v>
      </c>
      <c r="B470" s="14" t="s">
        <v>55</v>
      </c>
      <c r="C470" s="14" t="s">
        <v>56</v>
      </c>
      <c r="D470" s="14" t="s">
        <v>2</v>
      </c>
      <c r="E470" s="14" t="s">
        <v>814</v>
      </c>
      <c r="F470" s="16">
        <v>91125</v>
      </c>
      <c r="G470" s="16"/>
      <c r="H470" s="16"/>
      <c r="I470" s="16"/>
      <c r="J470" s="16"/>
      <c r="K470" s="16">
        <v>91125</v>
      </c>
      <c r="L470" s="16">
        <v>20412</v>
      </c>
      <c r="M470" s="17">
        <f t="shared" si="0"/>
        <v>111537</v>
      </c>
      <c r="N470" s="17"/>
      <c r="O470" s="6" t="str">
        <f t="shared" si="7"/>
        <v>&gt;£100,000&lt;£149,999</v>
      </c>
      <c r="P470" s="6">
        <v>2017</v>
      </c>
    </row>
    <row r="471" spans="1:16" ht="15.75" customHeight="1" x14ac:dyDescent="0.2">
      <c r="A471" s="14">
        <v>114</v>
      </c>
      <c r="B471" s="14" t="s">
        <v>55</v>
      </c>
      <c r="C471" s="14" t="s">
        <v>56</v>
      </c>
      <c r="D471" s="14" t="s">
        <v>2</v>
      </c>
      <c r="E471" s="14" t="s">
        <v>60</v>
      </c>
      <c r="F471" s="16">
        <v>91589</v>
      </c>
      <c r="G471" s="16"/>
      <c r="H471" s="16"/>
      <c r="I471" s="16"/>
      <c r="J471" s="16"/>
      <c r="K471" s="16">
        <v>91589</v>
      </c>
      <c r="L471" s="16">
        <v>20516</v>
      </c>
      <c r="M471" s="17">
        <f t="shared" si="0"/>
        <v>112105</v>
      </c>
      <c r="N471" s="17"/>
      <c r="O471" s="6" t="str">
        <f t="shared" si="7"/>
        <v>&gt;£100,000&lt;£149,999</v>
      </c>
      <c r="P471" s="6">
        <v>2017</v>
      </c>
    </row>
    <row r="472" spans="1:16" ht="15.75" customHeight="1" x14ac:dyDescent="0.2">
      <c r="A472" s="14">
        <v>114</v>
      </c>
      <c r="B472" s="14" t="s">
        <v>55</v>
      </c>
      <c r="C472" s="14" t="s">
        <v>56</v>
      </c>
      <c r="D472" s="14" t="s">
        <v>2</v>
      </c>
      <c r="E472" s="14" t="s">
        <v>191</v>
      </c>
      <c r="F472" s="16">
        <v>106787</v>
      </c>
      <c r="G472" s="16"/>
      <c r="H472" s="16"/>
      <c r="I472" s="16"/>
      <c r="J472" s="16"/>
      <c r="K472" s="16">
        <v>106787</v>
      </c>
      <c r="L472" s="16">
        <v>23920</v>
      </c>
      <c r="M472" s="17">
        <f t="shared" si="0"/>
        <v>130707</v>
      </c>
      <c r="N472" s="17"/>
      <c r="O472" s="6" t="str">
        <f t="shared" si="7"/>
        <v>&gt;£100,000&lt;£149,999</v>
      </c>
      <c r="P472" s="6">
        <v>2017</v>
      </c>
    </row>
    <row r="473" spans="1:16" ht="15.75" customHeight="1" x14ac:dyDescent="0.2">
      <c r="A473" s="14">
        <v>115</v>
      </c>
      <c r="B473" s="14" t="s">
        <v>815</v>
      </c>
      <c r="C473" s="14" t="s">
        <v>56</v>
      </c>
      <c r="D473" s="14" t="s">
        <v>2</v>
      </c>
      <c r="E473" s="14" t="s">
        <v>816</v>
      </c>
      <c r="F473" s="16">
        <v>84411</v>
      </c>
      <c r="G473" s="16">
        <v>852</v>
      </c>
      <c r="H473" s="16"/>
      <c r="I473" s="16"/>
      <c r="J473" s="16"/>
      <c r="K473" s="16">
        <v>85263</v>
      </c>
      <c r="L473" s="16">
        <v>16122</v>
      </c>
      <c r="M473" s="17">
        <f t="shared" si="0"/>
        <v>101385</v>
      </c>
      <c r="N473" s="17"/>
      <c r="O473" s="6" t="str">
        <f t="shared" si="7"/>
        <v>&gt;£100,000&lt;£149,999</v>
      </c>
      <c r="P473" s="6">
        <v>2017</v>
      </c>
    </row>
    <row r="474" spans="1:16" ht="15.75" customHeight="1" x14ac:dyDescent="0.2">
      <c r="A474" s="14">
        <v>115</v>
      </c>
      <c r="B474" s="14" t="s">
        <v>815</v>
      </c>
      <c r="C474" s="14" t="s">
        <v>56</v>
      </c>
      <c r="D474" s="14" t="s">
        <v>2</v>
      </c>
      <c r="E474" s="14" t="s">
        <v>191</v>
      </c>
      <c r="F474" s="16">
        <v>115579</v>
      </c>
      <c r="G474" s="16">
        <v>1085</v>
      </c>
      <c r="H474" s="16"/>
      <c r="I474" s="16"/>
      <c r="J474" s="16"/>
      <c r="K474" s="16">
        <v>116664</v>
      </c>
      <c r="L474" s="16">
        <v>22076</v>
      </c>
      <c r="M474" s="17">
        <f t="shared" si="0"/>
        <v>138740</v>
      </c>
      <c r="N474" s="17"/>
      <c r="O474" s="6" t="str">
        <f t="shared" si="7"/>
        <v>&gt;£100,000&lt;£149,999</v>
      </c>
      <c r="P474" s="6">
        <v>2017</v>
      </c>
    </row>
    <row r="475" spans="1:16" ht="15.75" customHeight="1" x14ac:dyDescent="0.2">
      <c r="A475" s="14">
        <v>116</v>
      </c>
      <c r="B475" s="14" t="s">
        <v>57</v>
      </c>
      <c r="C475" s="14" t="s">
        <v>56</v>
      </c>
      <c r="D475" s="14" t="s">
        <v>2</v>
      </c>
      <c r="E475" s="14" t="s">
        <v>817</v>
      </c>
      <c r="F475" s="16">
        <v>99448</v>
      </c>
      <c r="G475" s="16"/>
      <c r="H475" s="16"/>
      <c r="I475" s="16"/>
      <c r="J475" s="16"/>
      <c r="K475" s="16">
        <v>99448</v>
      </c>
      <c r="L475" s="16">
        <v>13724</v>
      </c>
      <c r="M475" s="17">
        <f t="shared" si="0"/>
        <v>113172</v>
      </c>
      <c r="N475" s="17"/>
      <c r="O475" s="6" t="str">
        <f t="shared" si="7"/>
        <v>&gt;£100,000&lt;£149,999</v>
      </c>
      <c r="P475" s="6">
        <v>2017</v>
      </c>
    </row>
    <row r="476" spans="1:16" ht="15.75" customHeight="1" x14ac:dyDescent="0.2">
      <c r="A476" s="14">
        <v>116</v>
      </c>
      <c r="B476" s="14" t="s">
        <v>57</v>
      </c>
      <c r="C476" s="14" t="s">
        <v>56</v>
      </c>
      <c r="D476" s="14" t="s">
        <v>2</v>
      </c>
      <c r="E476" s="14" t="s">
        <v>191</v>
      </c>
      <c r="F476" s="16">
        <v>136000</v>
      </c>
      <c r="G476" s="16"/>
      <c r="H476" s="16"/>
      <c r="I476" s="16"/>
      <c r="J476" s="16"/>
      <c r="K476" s="16">
        <v>136000</v>
      </c>
      <c r="L476" s="16">
        <v>18769</v>
      </c>
      <c r="M476" s="17">
        <f t="shared" si="0"/>
        <v>154769</v>
      </c>
      <c r="N476" s="17"/>
      <c r="O476" s="6" t="str">
        <f t="shared" si="7"/>
        <v>&gt;£150,000</v>
      </c>
      <c r="P476" s="6">
        <v>2017</v>
      </c>
    </row>
    <row r="477" spans="1:16" ht="15.75" customHeight="1" x14ac:dyDescent="0.2">
      <c r="A477" s="14">
        <v>117</v>
      </c>
      <c r="B477" s="14" t="s">
        <v>818</v>
      </c>
      <c r="C477" s="14" t="s">
        <v>56</v>
      </c>
      <c r="D477" s="14" t="s">
        <v>2</v>
      </c>
      <c r="E477" s="14" t="s">
        <v>191</v>
      </c>
      <c r="F477" s="16">
        <v>132545</v>
      </c>
      <c r="G477" s="16"/>
      <c r="H477" s="16"/>
      <c r="I477" s="16"/>
      <c r="J477" s="16"/>
      <c r="K477" s="16">
        <v>132545</v>
      </c>
      <c r="L477" s="16">
        <v>33680</v>
      </c>
      <c r="M477" s="17">
        <f t="shared" si="0"/>
        <v>166225</v>
      </c>
      <c r="N477" s="17"/>
      <c r="O477" s="6" t="str">
        <f t="shared" si="7"/>
        <v>&gt;£150,000</v>
      </c>
      <c r="P477" s="6">
        <v>2017</v>
      </c>
    </row>
    <row r="478" spans="1:16" ht="15.75" customHeight="1" x14ac:dyDescent="0.2">
      <c r="A478" s="14">
        <v>118</v>
      </c>
      <c r="B478" s="14" t="s">
        <v>59</v>
      </c>
      <c r="C478" s="14" t="s">
        <v>56</v>
      </c>
      <c r="D478" s="14" t="s">
        <v>2</v>
      </c>
      <c r="E478" s="14" t="s">
        <v>819</v>
      </c>
      <c r="F478" s="16">
        <v>85507</v>
      </c>
      <c r="G478" s="16"/>
      <c r="H478" s="16"/>
      <c r="I478" s="16"/>
      <c r="J478" s="16"/>
      <c r="K478" s="16">
        <v>85507</v>
      </c>
      <c r="L478" s="16">
        <v>25242</v>
      </c>
      <c r="M478" s="17">
        <f t="shared" si="0"/>
        <v>110749</v>
      </c>
      <c r="N478" s="17"/>
      <c r="O478" s="6" t="str">
        <f t="shared" si="7"/>
        <v>&gt;£100,000&lt;£149,999</v>
      </c>
      <c r="P478" s="6">
        <v>2017</v>
      </c>
    </row>
    <row r="479" spans="1:16" ht="15.75" customHeight="1" x14ac:dyDescent="0.2">
      <c r="A479" s="14">
        <v>118</v>
      </c>
      <c r="B479" s="14" t="s">
        <v>59</v>
      </c>
      <c r="C479" s="14" t="s">
        <v>56</v>
      </c>
      <c r="D479" s="14" t="s">
        <v>2</v>
      </c>
      <c r="E479" s="14" t="s">
        <v>521</v>
      </c>
      <c r="F479" s="16">
        <v>85507</v>
      </c>
      <c r="G479" s="16"/>
      <c r="H479" s="16"/>
      <c r="I479" s="16"/>
      <c r="J479" s="16"/>
      <c r="K479" s="16">
        <v>85507</v>
      </c>
      <c r="L479" s="16">
        <v>25242</v>
      </c>
      <c r="M479" s="17">
        <f t="shared" si="0"/>
        <v>110749</v>
      </c>
      <c r="N479" s="17"/>
      <c r="O479" s="6" t="str">
        <f t="shared" si="7"/>
        <v>&gt;£100,000&lt;£149,999</v>
      </c>
      <c r="P479" s="6">
        <v>2017</v>
      </c>
    </row>
    <row r="480" spans="1:16" ht="15.75" customHeight="1" x14ac:dyDescent="0.2">
      <c r="A480" s="14">
        <v>118</v>
      </c>
      <c r="B480" s="14" t="s">
        <v>59</v>
      </c>
      <c r="C480" s="14" t="s">
        <v>56</v>
      </c>
      <c r="D480" s="14" t="s">
        <v>2</v>
      </c>
      <c r="E480" s="14" t="s">
        <v>820</v>
      </c>
      <c r="F480" s="16">
        <v>85507</v>
      </c>
      <c r="G480" s="16"/>
      <c r="H480" s="16"/>
      <c r="I480" s="16"/>
      <c r="J480" s="16"/>
      <c r="K480" s="16">
        <v>85507</v>
      </c>
      <c r="L480" s="16">
        <v>25242</v>
      </c>
      <c r="M480" s="17">
        <f t="shared" si="0"/>
        <v>110749</v>
      </c>
      <c r="N480" s="17"/>
      <c r="O480" s="6" t="str">
        <f t="shared" si="7"/>
        <v>&gt;£100,000&lt;£149,999</v>
      </c>
      <c r="P480" s="6">
        <v>2017</v>
      </c>
    </row>
    <row r="481" spans="1:16" ht="15.75" customHeight="1" x14ac:dyDescent="0.2">
      <c r="A481" s="14">
        <v>118</v>
      </c>
      <c r="B481" s="14" t="s">
        <v>59</v>
      </c>
      <c r="C481" s="14" t="s">
        <v>56</v>
      </c>
      <c r="D481" s="14" t="s">
        <v>2</v>
      </c>
      <c r="E481" s="14" t="s">
        <v>821</v>
      </c>
      <c r="F481" s="16">
        <v>85507</v>
      </c>
      <c r="G481" s="16"/>
      <c r="H481" s="16"/>
      <c r="I481" s="16"/>
      <c r="J481" s="16"/>
      <c r="K481" s="16">
        <v>85507</v>
      </c>
      <c r="L481" s="16">
        <v>25242</v>
      </c>
      <c r="M481" s="17">
        <f t="shared" si="0"/>
        <v>110749</v>
      </c>
      <c r="N481" s="17"/>
      <c r="O481" s="6" t="str">
        <f t="shared" si="7"/>
        <v>&gt;£100,000&lt;£149,999</v>
      </c>
      <c r="P481" s="6">
        <v>2017</v>
      </c>
    </row>
    <row r="482" spans="1:16" ht="15.75" customHeight="1" x14ac:dyDescent="0.2">
      <c r="A482" s="14">
        <v>118</v>
      </c>
      <c r="B482" s="14" t="s">
        <v>59</v>
      </c>
      <c r="C482" s="14" t="s">
        <v>56</v>
      </c>
      <c r="D482" s="14" t="s">
        <v>2</v>
      </c>
      <c r="E482" s="14" t="s">
        <v>822</v>
      </c>
      <c r="F482" s="16">
        <v>85982</v>
      </c>
      <c r="G482" s="16"/>
      <c r="H482" s="16"/>
      <c r="I482" s="16"/>
      <c r="J482" s="16"/>
      <c r="K482" s="16">
        <v>85982</v>
      </c>
      <c r="L482" s="16">
        <v>25382</v>
      </c>
      <c r="M482" s="17">
        <f t="shared" si="0"/>
        <v>111364</v>
      </c>
      <c r="N482" s="17"/>
      <c r="O482" s="6" t="str">
        <f t="shared" si="7"/>
        <v>&gt;£100,000&lt;£149,999</v>
      </c>
      <c r="P482" s="6">
        <v>2017</v>
      </c>
    </row>
    <row r="483" spans="1:16" ht="15.75" customHeight="1" x14ac:dyDescent="0.2">
      <c r="A483" s="14">
        <v>118</v>
      </c>
      <c r="B483" s="14" t="s">
        <v>59</v>
      </c>
      <c r="C483" s="14" t="s">
        <v>56</v>
      </c>
      <c r="D483" s="14" t="s">
        <v>2</v>
      </c>
      <c r="E483" s="14" t="s">
        <v>823</v>
      </c>
      <c r="F483" s="16">
        <v>98899</v>
      </c>
      <c r="G483" s="16"/>
      <c r="H483" s="16"/>
      <c r="I483" s="16"/>
      <c r="J483" s="16"/>
      <c r="K483" s="16">
        <v>98899</v>
      </c>
      <c r="L483" s="16">
        <v>29195</v>
      </c>
      <c r="M483" s="17">
        <f t="shared" si="0"/>
        <v>128094</v>
      </c>
      <c r="N483" s="17"/>
      <c r="O483" s="6" t="str">
        <f t="shared" si="7"/>
        <v>&gt;£100,000&lt;£149,999</v>
      </c>
      <c r="P483" s="6">
        <v>2017</v>
      </c>
    </row>
    <row r="484" spans="1:16" ht="15.75" customHeight="1" x14ac:dyDescent="0.2">
      <c r="A484" s="14">
        <v>118</v>
      </c>
      <c r="B484" s="14" t="s">
        <v>59</v>
      </c>
      <c r="C484" s="14" t="s">
        <v>56</v>
      </c>
      <c r="D484" s="14" t="s">
        <v>2</v>
      </c>
      <c r="E484" s="14" t="s">
        <v>824</v>
      </c>
      <c r="F484" s="16">
        <v>98899</v>
      </c>
      <c r="G484" s="16"/>
      <c r="H484" s="16"/>
      <c r="I484" s="16"/>
      <c r="J484" s="16"/>
      <c r="K484" s="16">
        <v>98899</v>
      </c>
      <c r="L484" s="16">
        <v>29195</v>
      </c>
      <c r="M484" s="17">
        <f t="shared" si="0"/>
        <v>128094</v>
      </c>
      <c r="N484" s="17"/>
      <c r="O484" s="6" t="str">
        <f t="shared" si="7"/>
        <v>&gt;£100,000&lt;£149,999</v>
      </c>
      <c r="P484" s="6">
        <v>2017</v>
      </c>
    </row>
    <row r="485" spans="1:16" ht="15.75" customHeight="1" x14ac:dyDescent="0.2">
      <c r="A485" s="14">
        <v>118</v>
      </c>
      <c r="B485" s="14" t="s">
        <v>59</v>
      </c>
      <c r="C485" s="14" t="s">
        <v>56</v>
      </c>
      <c r="D485" s="14" t="s">
        <v>2</v>
      </c>
      <c r="E485" s="14" t="s">
        <v>191</v>
      </c>
      <c r="F485" s="16">
        <v>126250</v>
      </c>
      <c r="G485" s="16">
        <v>0</v>
      </c>
      <c r="H485" s="16">
        <v>0</v>
      </c>
      <c r="I485" s="16">
        <v>0</v>
      </c>
      <c r="J485" s="16">
        <v>0</v>
      </c>
      <c r="K485" s="16">
        <v>126250</v>
      </c>
      <c r="L485" s="16">
        <v>37270</v>
      </c>
      <c r="M485" s="17">
        <f t="shared" si="0"/>
        <v>163520</v>
      </c>
      <c r="N485" s="17"/>
      <c r="O485" s="6" t="str">
        <f t="shared" si="7"/>
        <v>&gt;£150,000</v>
      </c>
      <c r="P485" s="6">
        <v>2017</v>
      </c>
    </row>
    <row r="486" spans="1:16" ht="15.75" customHeight="1" x14ac:dyDescent="0.2">
      <c r="A486" s="14">
        <v>119</v>
      </c>
      <c r="B486" s="14" t="s">
        <v>825</v>
      </c>
      <c r="C486" s="14" t="s">
        <v>56</v>
      </c>
      <c r="D486" s="14" t="s">
        <v>2</v>
      </c>
      <c r="E486" s="14" t="s">
        <v>826</v>
      </c>
      <c r="F486" s="16">
        <v>87634</v>
      </c>
      <c r="G486" s="16"/>
      <c r="H486" s="16"/>
      <c r="I486" s="16"/>
      <c r="J486" s="16"/>
      <c r="K486" s="16">
        <v>87634</v>
      </c>
      <c r="L486" s="16">
        <v>13376</v>
      </c>
      <c r="M486" s="17">
        <f t="shared" si="0"/>
        <v>101010</v>
      </c>
      <c r="N486" s="17"/>
      <c r="O486" s="6" t="str">
        <f t="shared" si="7"/>
        <v>&gt;£100,000&lt;£149,999</v>
      </c>
      <c r="P486" s="6">
        <v>2017</v>
      </c>
    </row>
    <row r="487" spans="1:16" ht="15.75" customHeight="1" x14ac:dyDescent="0.2">
      <c r="A487" s="14">
        <v>119</v>
      </c>
      <c r="B487" s="14" t="s">
        <v>825</v>
      </c>
      <c r="C487" s="14" t="s">
        <v>56</v>
      </c>
      <c r="D487" s="14" t="s">
        <v>2</v>
      </c>
      <c r="E487" s="14" t="s">
        <v>827</v>
      </c>
      <c r="F487" s="16">
        <v>91158</v>
      </c>
      <c r="G487" s="16"/>
      <c r="H487" s="16"/>
      <c r="I487" s="16"/>
      <c r="J487" s="16"/>
      <c r="K487" s="16">
        <v>91158</v>
      </c>
      <c r="L487" s="16">
        <v>13915</v>
      </c>
      <c r="M487" s="17">
        <f t="shared" si="0"/>
        <v>105073</v>
      </c>
      <c r="N487" s="17"/>
      <c r="O487" s="6" t="str">
        <f t="shared" si="7"/>
        <v>&gt;£100,000&lt;£149,999</v>
      </c>
      <c r="P487" s="6">
        <v>2017</v>
      </c>
    </row>
    <row r="488" spans="1:16" ht="15.75" customHeight="1" x14ac:dyDescent="0.2">
      <c r="A488" s="14">
        <v>119</v>
      </c>
      <c r="B488" s="14" t="s">
        <v>825</v>
      </c>
      <c r="C488" s="14" t="s">
        <v>56</v>
      </c>
      <c r="D488" s="14" t="s">
        <v>2</v>
      </c>
      <c r="E488" s="14" t="s">
        <v>377</v>
      </c>
      <c r="F488" s="16">
        <v>100413</v>
      </c>
      <c r="G488" s="16"/>
      <c r="H488" s="16"/>
      <c r="I488" s="16"/>
      <c r="J488" s="16"/>
      <c r="K488" s="16">
        <v>100413</v>
      </c>
      <c r="L488" s="16">
        <v>15329</v>
      </c>
      <c r="M488" s="17">
        <f t="shared" si="0"/>
        <v>115742</v>
      </c>
      <c r="N488" s="17"/>
      <c r="O488" s="6" t="str">
        <f t="shared" si="7"/>
        <v>&gt;£100,000&lt;£149,999</v>
      </c>
      <c r="P488" s="6">
        <v>2017</v>
      </c>
    </row>
    <row r="489" spans="1:16" ht="15.75" customHeight="1" x14ac:dyDescent="0.2">
      <c r="A489" s="14">
        <v>119</v>
      </c>
      <c r="B489" s="14" t="s">
        <v>825</v>
      </c>
      <c r="C489" s="14" t="s">
        <v>56</v>
      </c>
      <c r="D489" s="14" t="s">
        <v>2</v>
      </c>
      <c r="E489" s="14" t="s">
        <v>191</v>
      </c>
      <c r="F489" s="16">
        <v>109307</v>
      </c>
      <c r="G489" s="16"/>
      <c r="H489" s="16"/>
      <c r="I489" s="16"/>
      <c r="J489" s="16"/>
      <c r="K489" s="16">
        <v>109307</v>
      </c>
      <c r="L489" s="16">
        <v>16691</v>
      </c>
      <c r="M489" s="17">
        <f t="shared" si="0"/>
        <v>125998</v>
      </c>
      <c r="N489" s="17"/>
      <c r="O489" s="6" t="str">
        <f t="shared" si="7"/>
        <v>&gt;£100,000&lt;£149,999</v>
      </c>
      <c r="P489" s="6">
        <v>2017</v>
      </c>
    </row>
    <row r="490" spans="1:16" ht="15.75" customHeight="1" x14ac:dyDescent="0.2">
      <c r="A490" s="14">
        <v>120</v>
      </c>
      <c r="B490" s="14" t="s">
        <v>828</v>
      </c>
      <c r="C490" s="14" t="s">
        <v>56</v>
      </c>
      <c r="D490" s="14" t="s">
        <v>2</v>
      </c>
      <c r="E490" s="14" t="s">
        <v>829</v>
      </c>
      <c r="F490" s="16">
        <v>83039</v>
      </c>
      <c r="G490" s="16"/>
      <c r="H490" s="16"/>
      <c r="I490" s="16"/>
      <c r="J490" s="16">
        <v>4165</v>
      </c>
      <c r="K490" s="16">
        <v>87204</v>
      </c>
      <c r="L490" s="16">
        <v>12859</v>
      </c>
      <c r="M490" s="17">
        <f t="shared" si="0"/>
        <v>100063</v>
      </c>
      <c r="N490" s="17"/>
      <c r="O490" s="6" t="str">
        <f t="shared" si="7"/>
        <v>&gt;£100,000&lt;£149,999</v>
      </c>
      <c r="P490" s="6">
        <v>2017</v>
      </c>
    </row>
    <row r="491" spans="1:16" ht="15.75" customHeight="1" x14ac:dyDescent="0.2">
      <c r="A491" s="14">
        <v>120</v>
      </c>
      <c r="B491" s="14" t="s">
        <v>828</v>
      </c>
      <c r="C491" s="14" t="s">
        <v>56</v>
      </c>
      <c r="D491" s="14" t="s">
        <v>2</v>
      </c>
      <c r="E491" s="14" t="s">
        <v>830</v>
      </c>
      <c r="F491" s="16">
        <v>108074</v>
      </c>
      <c r="G491" s="16"/>
      <c r="H491" s="16"/>
      <c r="I491" s="16"/>
      <c r="J491" s="16">
        <v>7950</v>
      </c>
      <c r="K491" s="16">
        <v>116024</v>
      </c>
      <c r="L491" s="16">
        <v>16751</v>
      </c>
      <c r="M491" s="17">
        <f t="shared" si="0"/>
        <v>132775</v>
      </c>
      <c r="N491" s="17"/>
      <c r="O491" s="6" t="str">
        <f t="shared" si="7"/>
        <v>&gt;£100,000&lt;£149,999</v>
      </c>
      <c r="P491" s="6">
        <v>2017</v>
      </c>
    </row>
    <row r="492" spans="1:16" ht="15.75" customHeight="1" x14ac:dyDescent="0.2">
      <c r="A492" s="14">
        <v>120</v>
      </c>
      <c r="B492" s="14" t="s">
        <v>828</v>
      </c>
      <c r="C492" s="14" t="s">
        <v>56</v>
      </c>
      <c r="D492" s="14" t="s">
        <v>2</v>
      </c>
      <c r="E492" s="14" t="s">
        <v>831</v>
      </c>
      <c r="F492" s="16">
        <v>115608</v>
      </c>
      <c r="G492" s="16"/>
      <c r="H492" s="16"/>
      <c r="I492" s="16"/>
      <c r="J492" s="16">
        <v>10275</v>
      </c>
      <c r="K492" s="16">
        <v>125883</v>
      </c>
      <c r="L492" s="16">
        <v>17868</v>
      </c>
      <c r="M492" s="17">
        <f t="shared" si="0"/>
        <v>143751</v>
      </c>
      <c r="N492" s="17"/>
      <c r="O492" s="6" t="str">
        <f t="shared" si="7"/>
        <v>&gt;£100,000&lt;£149,999</v>
      </c>
      <c r="P492" s="6">
        <v>2017</v>
      </c>
    </row>
    <row r="493" spans="1:16" ht="15.75" customHeight="1" x14ac:dyDescent="0.2">
      <c r="A493" s="14">
        <v>120</v>
      </c>
      <c r="B493" s="14" t="s">
        <v>828</v>
      </c>
      <c r="C493" s="14" t="s">
        <v>56</v>
      </c>
      <c r="D493" s="14" t="s">
        <v>2</v>
      </c>
      <c r="E493" s="14" t="s">
        <v>832</v>
      </c>
      <c r="F493" s="16">
        <v>125249</v>
      </c>
      <c r="G493" s="16"/>
      <c r="H493" s="16"/>
      <c r="I493" s="16"/>
      <c r="J493" s="16">
        <v>2711</v>
      </c>
      <c r="K493" s="16">
        <v>127960</v>
      </c>
      <c r="L493" s="16">
        <v>17864</v>
      </c>
      <c r="M493" s="17">
        <f t="shared" si="0"/>
        <v>145824</v>
      </c>
      <c r="N493" s="17"/>
      <c r="O493" s="6" t="str">
        <f t="shared" si="7"/>
        <v>&gt;£100,000&lt;£149,999</v>
      </c>
      <c r="P493" s="6">
        <v>2017</v>
      </c>
    </row>
    <row r="494" spans="1:16" ht="15.75" customHeight="1" x14ac:dyDescent="0.2">
      <c r="A494" s="14">
        <v>120</v>
      </c>
      <c r="B494" s="14" t="s">
        <v>828</v>
      </c>
      <c r="C494" s="14" t="s">
        <v>56</v>
      </c>
      <c r="D494" s="14" t="s">
        <v>2</v>
      </c>
      <c r="E494" s="14" t="s">
        <v>833</v>
      </c>
      <c r="F494" s="16">
        <v>160674</v>
      </c>
      <c r="G494" s="16"/>
      <c r="H494" s="16"/>
      <c r="I494" s="16"/>
      <c r="J494" s="16">
        <v>9068</v>
      </c>
      <c r="K494" s="16">
        <v>169742</v>
      </c>
      <c r="L494" s="16">
        <v>22421</v>
      </c>
      <c r="M494" s="17">
        <f t="shared" si="0"/>
        <v>192163</v>
      </c>
      <c r="N494" s="17"/>
      <c r="O494" s="6" t="str">
        <f t="shared" si="7"/>
        <v>&gt;£150,000</v>
      </c>
      <c r="P494" s="6">
        <v>2017</v>
      </c>
    </row>
    <row r="495" spans="1:16" ht="15.75" customHeight="1" x14ac:dyDescent="0.2">
      <c r="A495" s="14">
        <v>121</v>
      </c>
      <c r="B495" s="14" t="s">
        <v>834</v>
      </c>
      <c r="C495" s="14" t="s">
        <v>56</v>
      </c>
      <c r="D495" s="14" t="s">
        <v>2</v>
      </c>
      <c r="E495" s="14" t="s">
        <v>835</v>
      </c>
      <c r="F495" s="16">
        <v>95981</v>
      </c>
      <c r="G495" s="16"/>
      <c r="H495" s="16"/>
      <c r="I495" s="16"/>
      <c r="J495" s="16"/>
      <c r="K495" s="16">
        <v>95981</v>
      </c>
      <c r="L495" s="16">
        <v>12382</v>
      </c>
      <c r="M495" s="17">
        <f t="shared" si="0"/>
        <v>108363</v>
      </c>
      <c r="N495" s="17"/>
      <c r="O495" s="6" t="str">
        <f t="shared" si="7"/>
        <v>&gt;£100,000&lt;£149,999</v>
      </c>
      <c r="P495" s="6">
        <v>2017</v>
      </c>
    </row>
    <row r="496" spans="1:16" ht="15.75" customHeight="1" x14ac:dyDescent="0.2">
      <c r="A496" s="14">
        <v>121</v>
      </c>
      <c r="B496" s="14" t="s">
        <v>834</v>
      </c>
      <c r="C496" s="14" t="s">
        <v>56</v>
      </c>
      <c r="D496" s="14" t="s">
        <v>2</v>
      </c>
      <c r="E496" s="14" t="s">
        <v>252</v>
      </c>
      <c r="F496" s="16">
        <v>116764</v>
      </c>
      <c r="G496" s="16"/>
      <c r="H496" s="16"/>
      <c r="I496" s="16"/>
      <c r="J496" s="16"/>
      <c r="K496" s="16">
        <v>116764</v>
      </c>
      <c r="L496" s="16">
        <v>15125</v>
      </c>
      <c r="M496" s="17">
        <f t="shared" si="0"/>
        <v>131889</v>
      </c>
      <c r="N496" s="17"/>
      <c r="O496" s="6" t="str">
        <f t="shared" si="7"/>
        <v>&gt;£100,000&lt;£149,999</v>
      </c>
      <c r="P496" s="6">
        <v>2017</v>
      </c>
    </row>
    <row r="497" spans="1:16" ht="15.75" customHeight="1" x14ac:dyDescent="0.2">
      <c r="A497" s="14">
        <v>121</v>
      </c>
      <c r="B497" s="14" t="s">
        <v>834</v>
      </c>
      <c r="C497" s="14" t="s">
        <v>56</v>
      </c>
      <c r="D497" s="14" t="s">
        <v>2</v>
      </c>
      <c r="E497" s="14" t="s">
        <v>291</v>
      </c>
      <c r="F497" s="16">
        <v>117696</v>
      </c>
      <c r="G497" s="16"/>
      <c r="H497" s="16"/>
      <c r="I497" s="16"/>
      <c r="J497" s="16"/>
      <c r="K497" s="16">
        <v>117696</v>
      </c>
      <c r="L497" s="16">
        <v>15183</v>
      </c>
      <c r="M497" s="17">
        <f t="shared" si="0"/>
        <v>132879</v>
      </c>
      <c r="N497" s="17"/>
      <c r="O497" s="6" t="str">
        <f t="shared" si="7"/>
        <v>&gt;£100,000&lt;£149,999</v>
      </c>
      <c r="P497" s="6">
        <v>2017</v>
      </c>
    </row>
    <row r="498" spans="1:16" ht="15.75" customHeight="1" x14ac:dyDescent="0.2">
      <c r="A498" s="14">
        <v>121</v>
      </c>
      <c r="B498" s="14" t="s">
        <v>834</v>
      </c>
      <c r="C498" s="14" t="s">
        <v>56</v>
      </c>
      <c r="D498" s="14" t="s">
        <v>2</v>
      </c>
      <c r="E498" s="14" t="s">
        <v>836</v>
      </c>
      <c r="F498" s="16">
        <v>134198</v>
      </c>
      <c r="G498" s="16"/>
      <c r="H498" s="16"/>
      <c r="I498" s="16"/>
      <c r="J498" s="16"/>
      <c r="K498" s="16">
        <v>134198</v>
      </c>
      <c r="L498" s="16">
        <v>17311</v>
      </c>
      <c r="M498" s="17">
        <f t="shared" si="0"/>
        <v>151509</v>
      </c>
      <c r="N498" s="17"/>
      <c r="O498" s="6" t="str">
        <f t="shared" si="7"/>
        <v>&gt;£150,000</v>
      </c>
      <c r="P498" s="6">
        <v>2017</v>
      </c>
    </row>
    <row r="499" spans="1:16" ht="15.75" customHeight="1" x14ac:dyDescent="0.2">
      <c r="A499" s="14">
        <v>121</v>
      </c>
      <c r="B499" s="14" t="s">
        <v>834</v>
      </c>
      <c r="C499" s="14" t="s">
        <v>56</v>
      </c>
      <c r="D499" s="14" t="s">
        <v>837</v>
      </c>
      <c r="E499" s="14" t="s">
        <v>838</v>
      </c>
      <c r="F499" s="16">
        <v>170424</v>
      </c>
      <c r="G499" s="16">
        <v>193</v>
      </c>
      <c r="H499" s="16"/>
      <c r="I499" s="16"/>
      <c r="J499" s="16"/>
      <c r="K499" s="16">
        <v>170617</v>
      </c>
      <c r="L499" s="16"/>
      <c r="M499" s="17">
        <f t="shared" si="0"/>
        <v>170617</v>
      </c>
      <c r="N499" s="17"/>
      <c r="O499" s="6" t="str">
        <f t="shared" si="7"/>
        <v>&gt;£150,000</v>
      </c>
      <c r="P499" s="6">
        <v>2017</v>
      </c>
    </row>
    <row r="500" spans="1:16" ht="15.75" customHeight="1" x14ac:dyDescent="0.2">
      <c r="A500" s="14">
        <v>122</v>
      </c>
      <c r="B500" s="14" t="s">
        <v>839</v>
      </c>
      <c r="C500" s="14" t="s">
        <v>56</v>
      </c>
      <c r="D500" s="14" t="s">
        <v>2</v>
      </c>
      <c r="E500" s="14" t="s">
        <v>840</v>
      </c>
      <c r="F500" s="16">
        <v>81947</v>
      </c>
      <c r="G500" s="16"/>
      <c r="H500" s="16"/>
      <c r="I500" s="16"/>
      <c r="J500" s="16"/>
      <c r="K500" s="16">
        <v>81947</v>
      </c>
      <c r="L500" s="16">
        <v>18356</v>
      </c>
      <c r="M500" s="17">
        <f t="shared" si="0"/>
        <v>100303</v>
      </c>
      <c r="N500" s="17"/>
      <c r="O500" s="6" t="str">
        <f t="shared" si="7"/>
        <v>&gt;£100,000&lt;£149,999</v>
      </c>
      <c r="P500" s="6">
        <v>2017</v>
      </c>
    </row>
    <row r="501" spans="1:16" ht="15.75" customHeight="1" x14ac:dyDescent="0.2">
      <c r="A501" s="14">
        <v>122</v>
      </c>
      <c r="B501" s="14" t="s">
        <v>839</v>
      </c>
      <c r="C501" s="14" t="s">
        <v>56</v>
      </c>
      <c r="D501" s="14" t="s">
        <v>2</v>
      </c>
      <c r="E501" s="14" t="s">
        <v>841</v>
      </c>
      <c r="F501" s="16">
        <v>82416</v>
      </c>
      <c r="G501" s="16"/>
      <c r="H501" s="16"/>
      <c r="I501" s="16"/>
      <c r="J501" s="16"/>
      <c r="K501" s="16">
        <v>82416</v>
      </c>
      <c r="L501" s="16">
        <v>18461</v>
      </c>
      <c r="M501" s="17">
        <f t="shared" si="0"/>
        <v>100877</v>
      </c>
      <c r="N501" s="17"/>
      <c r="O501" s="6" t="str">
        <f t="shared" si="7"/>
        <v>&gt;£100,000&lt;£149,999</v>
      </c>
      <c r="P501" s="6">
        <v>2017</v>
      </c>
    </row>
    <row r="502" spans="1:16" ht="15.75" customHeight="1" x14ac:dyDescent="0.2">
      <c r="A502" s="14">
        <v>122</v>
      </c>
      <c r="B502" s="14" t="s">
        <v>839</v>
      </c>
      <c r="C502" s="14" t="s">
        <v>56</v>
      </c>
      <c r="D502" s="14" t="s">
        <v>2</v>
      </c>
      <c r="E502" s="14" t="s">
        <v>842</v>
      </c>
      <c r="F502" s="16">
        <v>82416</v>
      </c>
      <c r="G502" s="16"/>
      <c r="H502" s="16"/>
      <c r="I502" s="16"/>
      <c r="J502" s="16"/>
      <c r="K502" s="16">
        <v>82416</v>
      </c>
      <c r="L502" s="16">
        <v>18461</v>
      </c>
      <c r="M502" s="17">
        <f t="shared" si="0"/>
        <v>100877</v>
      </c>
      <c r="N502" s="17"/>
      <c r="O502" s="6" t="str">
        <f t="shared" si="7"/>
        <v>&gt;£100,000&lt;£149,999</v>
      </c>
      <c r="P502" s="6">
        <v>2017</v>
      </c>
    </row>
    <row r="503" spans="1:16" ht="15.75" customHeight="1" x14ac:dyDescent="0.2">
      <c r="A503" s="14">
        <v>122</v>
      </c>
      <c r="B503" s="14" t="s">
        <v>839</v>
      </c>
      <c r="C503" s="14" t="s">
        <v>56</v>
      </c>
      <c r="D503" s="14" t="s">
        <v>2</v>
      </c>
      <c r="E503" s="14" t="s">
        <v>843</v>
      </c>
      <c r="F503" s="16">
        <v>82728</v>
      </c>
      <c r="G503" s="16"/>
      <c r="H503" s="16"/>
      <c r="I503" s="16"/>
      <c r="J503" s="16"/>
      <c r="K503" s="16">
        <v>82728</v>
      </c>
      <c r="L503" s="16">
        <v>18461</v>
      </c>
      <c r="M503" s="17">
        <f t="shared" si="0"/>
        <v>101189</v>
      </c>
      <c r="N503" s="17"/>
      <c r="O503" s="6" t="str">
        <f t="shared" si="7"/>
        <v>&gt;£100,000&lt;£149,999</v>
      </c>
      <c r="P503" s="6">
        <v>2017</v>
      </c>
    </row>
    <row r="504" spans="1:16" ht="15.75" customHeight="1" x14ac:dyDescent="0.2">
      <c r="A504" s="14">
        <v>122</v>
      </c>
      <c r="B504" s="14" t="s">
        <v>839</v>
      </c>
      <c r="C504" s="14" t="s">
        <v>56</v>
      </c>
      <c r="D504" s="14" t="s">
        <v>2</v>
      </c>
      <c r="E504" s="14" t="s">
        <v>844</v>
      </c>
      <c r="F504" s="16">
        <v>84966</v>
      </c>
      <c r="G504" s="16"/>
      <c r="H504" s="16"/>
      <c r="I504" s="16"/>
      <c r="J504" s="16"/>
      <c r="K504" s="16">
        <v>84966</v>
      </c>
      <c r="L504" s="16">
        <v>19032</v>
      </c>
      <c r="M504" s="17">
        <f t="shared" si="0"/>
        <v>103998</v>
      </c>
      <c r="N504" s="17"/>
      <c r="O504" s="6" t="str">
        <f t="shared" si="7"/>
        <v>&gt;£100,000&lt;£149,999</v>
      </c>
      <c r="P504" s="6">
        <v>2017</v>
      </c>
    </row>
    <row r="505" spans="1:16" ht="15.75" customHeight="1" x14ac:dyDescent="0.2">
      <c r="A505" s="14">
        <v>122</v>
      </c>
      <c r="B505" s="14" t="s">
        <v>839</v>
      </c>
      <c r="C505" s="14" t="s">
        <v>56</v>
      </c>
      <c r="D505" s="14" t="s">
        <v>2</v>
      </c>
      <c r="E505" s="14" t="s">
        <v>845</v>
      </c>
      <c r="F505" s="16">
        <v>85241</v>
      </c>
      <c r="G505" s="16"/>
      <c r="H505" s="16"/>
      <c r="I505" s="16"/>
      <c r="J505" s="16"/>
      <c r="K505" s="16">
        <v>85241</v>
      </c>
      <c r="L505" s="16">
        <v>19094</v>
      </c>
      <c r="M505" s="17">
        <f t="shared" si="0"/>
        <v>104335</v>
      </c>
      <c r="N505" s="17"/>
      <c r="O505" s="6" t="str">
        <f t="shared" si="7"/>
        <v>&gt;£100,000&lt;£149,999</v>
      </c>
      <c r="P505" s="6">
        <v>2017</v>
      </c>
    </row>
    <row r="506" spans="1:16" ht="15.75" customHeight="1" x14ac:dyDescent="0.2">
      <c r="A506" s="14">
        <v>122</v>
      </c>
      <c r="B506" s="14" t="s">
        <v>839</v>
      </c>
      <c r="C506" s="14" t="s">
        <v>56</v>
      </c>
      <c r="D506" s="14" t="s">
        <v>2</v>
      </c>
      <c r="E506" s="14" t="s">
        <v>846</v>
      </c>
      <c r="F506" s="16">
        <v>90225</v>
      </c>
      <c r="G506" s="16"/>
      <c r="H506" s="16"/>
      <c r="I506" s="16"/>
      <c r="J506" s="16"/>
      <c r="K506" s="16">
        <v>90225</v>
      </c>
      <c r="L506" s="16">
        <v>20096</v>
      </c>
      <c r="M506" s="17">
        <f t="shared" si="0"/>
        <v>110321</v>
      </c>
      <c r="N506" s="17"/>
      <c r="O506" s="6" t="str">
        <f t="shared" si="7"/>
        <v>&gt;£100,000&lt;£149,999</v>
      </c>
      <c r="P506" s="6">
        <v>2017</v>
      </c>
    </row>
    <row r="507" spans="1:16" ht="15.75" customHeight="1" x14ac:dyDescent="0.2">
      <c r="A507" s="14">
        <v>122</v>
      </c>
      <c r="B507" s="14" t="s">
        <v>839</v>
      </c>
      <c r="C507" s="14" t="s">
        <v>56</v>
      </c>
      <c r="D507" s="14" t="s">
        <v>2</v>
      </c>
      <c r="E507" s="14" t="s">
        <v>44</v>
      </c>
      <c r="F507" s="16">
        <v>55261</v>
      </c>
      <c r="G507" s="16"/>
      <c r="H507" s="16"/>
      <c r="I507" s="16">
        <v>48967</v>
      </c>
      <c r="J507" s="16"/>
      <c r="K507" s="16">
        <v>104228</v>
      </c>
      <c r="L507" s="16">
        <v>9201</v>
      </c>
      <c r="M507" s="17">
        <f t="shared" si="0"/>
        <v>113429</v>
      </c>
      <c r="N507" s="17"/>
      <c r="O507" s="6" t="str">
        <f t="shared" si="7"/>
        <v>&gt;£100,000&lt;£149,999</v>
      </c>
      <c r="P507" s="6">
        <v>2017</v>
      </c>
    </row>
    <row r="508" spans="1:16" ht="15.75" customHeight="1" x14ac:dyDescent="0.2">
      <c r="A508" s="14">
        <v>122</v>
      </c>
      <c r="B508" s="14" t="s">
        <v>839</v>
      </c>
      <c r="C508" s="14" t="s">
        <v>56</v>
      </c>
      <c r="D508" s="14" t="s">
        <v>2</v>
      </c>
      <c r="E508" s="14" t="s">
        <v>738</v>
      </c>
      <c r="F508" s="16">
        <v>95875</v>
      </c>
      <c r="G508" s="16"/>
      <c r="H508" s="16"/>
      <c r="I508" s="16"/>
      <c r="J508" s="16"/>
      <c r="K508" s="16">
        <v>95875</v>
      </c>
      <c r="L508" s="16">
        <v>20657</v>
      </c>
      <c r="M508" s="17">
        <f t="shared" si="0"/>
        <v>116532</v>
      </c>
      <c r="N508" s="17"/>
      <c r="O508" s="6" t="str">
        <f t="shared" si="7"/>
        <v>&gt;£100,000&lt;£149,999</v>
      </c>
      <c r="P508" s="6">
        <v>2017</v>
      </c>
    </row>
    <row r="509" spans="1:16" ht="15.75" customHeight="1" x14ac:dyDescent="0.2">
      <c r="A509" s="14">
        <v>122</v>
      </c>
      <c r="B509" s="14" t="s">
        <v>839</v>
      </c>
      <c r="C509" s="14" t="s">
        <v>56</v>
      </c>
      <c r="D509" s="14" t="s">
        <v>2</v>
      </c>
      <c r="E509" s="14" t="s">
        <v>333</v>
      </c>
      <c r="F509" s="16">
        <v>95761</v>
      </c>
      <c r="G509" s="16"/>
      <c r="H509" s="16"/>
      <c r="I509" s="16"/>
      <c r="J509" s="16"/>
      <c r="K509" s="16">
        <v>95761</v>
      </c>
      <c r="L509" s="16">
        <v>21450</v>
      </c>
      <c r="M509" s="17">
        <f t="shared" si="0"/>
        <v>117211</v>
      </c>
      <c r="N509" s="17"/>
      <c r="O509" s="6" t="str">
        <f t="shared" si="7"/>
        <v>&gt;£100,000&lt;£149,999</v>
      </c>
      <c r="P509" s="6">
        <v>2017</v>
      </c>
    </row>
    <row r="510" spans="1:16" ht="15.75" customHeight="1" x14ac:dyDescent="0.2">
      <c r="A510" s="14">
        <v>122</v>
      </c>
      <c r="B510" s="14" t="s">
        <v>839</v>
      </c>
      <c r="C510" s="14" t="s">
        <v>56</v>
      </c>
      <c r="D510" s="14" t="s">
        <v>2</v>
      </c>
      <c r="E510" s="14" t="s">
        <v>847</v>
      </c>
      <c r="F510" s="16">
        <v>103525</v>
      </c>
      <c r="G510" s="16"/>
      <c r="H510" s="16"/>
      <c r="I510" s="16"/>
      <c r="J510" s="16"/>
      <c r="K510" s="16">
        <v>103525</v>
      </c>
      <c r="L510" s="16">
        <v>23190</v>
      </c>
      <c r="M510" s="17">
        <f t="shared" si="0"/>
        <v>126715</v>
      </c>
      <c r="N510" s="17"/>
      <c r="O510" s="6" t="str">
        <f t="shared" si="7"/>
        <v>&gt;£100,000&lt;£149,999</v>
      </c>
      <c r="P510" s="6">
        <v>2017</v>
      </c>
    </row>
    <row r="511" spans="1:16" ht="15.75" customHeight="1" x14ac:dyDescent="0.2">
      <c r="A511" s="14">
        <v>122</v>
      </c>
      <c r="B511" s="14" t="s">
        <v>839</v>
      </c>
      <c r="C511" s="14" t="s">
        <v>56</v>
      </c>
      <c r="D511" s="14" t="s">
        <v>2</v>
      </c>
      <c r="E511" s="14" t="s">
        <v>191</v>
      </c>
      <c r="F511" s="16">
        <v>129617</v>
      </c>
      <c r="G511" s="16"/>
      <c r="H511" s="16"/>
      <c r="I511" s="16"/>
      <c r="J511" s="16"/>
      <c r="K511" s="16">
        <v>129617</v>
      </c>
      <c r="L511" s="16">
        <v>29034</v>
      </c>
      <c r="M511" s="17">
        <f t="shared" si="0"/>
        <v>158651</v>
      </c>
      <c r="N511" s="17"/>
      <c r="O511" s="6" t="str">
        <f t="shared" si="7"/>
        <v>&gt;£150,000</v>
      </c>
      <c r="P511" s="6">
        <v>2017</v>
      </c>
    </row>
    <row r="512" spans="1:16" ht="15.75" customHeight="1" x14ac:dyDescent="0.2">
      <c r="A512" s="14">
        <v>123</v>
      </c>
      <c r="B512" s="14" t="s">
        <v>61</v>
      </c>
      <c r="C512" s="14" t="s">
        <v>56</v>
      </c>
      <c r="D512" s="14" t="s">
        <v>2</v>
      </c>
      <c r="E512" s="14" t="s">
        <v>252</v>
      </c>
      <c r="F512" s="16">
        <v>104199</v>
      </c>
      <c r="G512" s="16"/>
      <c r="H512" s="16"/>
      <c r="I512" s="16"/>
      <c r="J512" s="16"/>
      <c r="K512" s="16">
        <v>104199</v>
      </c>
      <c r="L512" s="16">
        <v>16880</v>
      </c>
      <c r="M512" s="17">
        <f t="shared" si="0"/>
        <v>121079</v>
      </c>
      <c r="N512" s="17"/>
      <c r="O512" s="6" t="str">
        <f t="shared" si="7"/>
        <v>&gt;£100,000&lt;£149,999</v>
      </c>
      <c r="P512" s="6">
        <v>2017</v>
      </c>
    </row>
    <row r="513" spans="1:16" ht="15.75" customHeight="1" x14ac:dyDescent="0.2">
      <c r="A513" s="14">
        <v>123</v>
      </c>
      <c r="B513" s="14" t="s">
        <v>61</v>
      </c>
      <c r="C513" s="14" t="s">
        <v>56</v>
      </c>
      <c r="D513" s="14" t="s">
        <v>2</v>
      </c>
      <c r="E513" s="14" t="s">
        <v>848</v>
      </c>
      <c r="F513" s="16">
        <v>106680</v>
      </c>
      <c r="G513" s="16"/>
      <c r="H513" s="16"/>
      <c r="I513" s="16"/>
      <c r="J513" s="16"/>
      <c r="K513" s="16">
        <v>106680</v>
      </c>
      <c r="L513" s="16">
        <v>17282</v>
      </c>
      <c r="M513" s="17">
        <f t="shared" si="0"/>
        <v>123962</v>
      </c>
      <c r="N513" s="17"/>
      <c r="O513" s="6" t="str">
        <f t="shared" si="7"/>
        <v>&gt;£100,000&lt;£149,999</v>
      </c>
      <c r="P513" s="6">
        <v>2017</v>
      </c>
    </row>
    <row r="514" spans="1:16" ht="15.75" customHeight="1" x14ac:dyDescent="0.2">
      <c r="A514" s="14">
        <v>123</v>
      </c>
      <c r="B514" s="14" t="s">
        <v>61</v>
      </c>
      <c r="C514" s="14" t="s">
        <v>56</v>
      </c>
      <c r="D514" s="14" t="s">
        <v>2</v>
      </c>
      <c r="E514" s="14" t="s">
        <v>849</v>
      </c>
      <c r="F514" s="16">
        <v>109161</v>
      </c>
      <c r="G514" s="16"/>
      <c r="H514" s="16"/>
      <c r="I514" s="16"/>
      <c r="J514" s="16"/>
      <c r="K514" s="16">
        <v>109161</v>
      </c>
      <c r="L514" s="16">
        <v>17684</v>
      </c>
      <c r="M514" s="17">
        <f t="shared" si="0"/>
        <v>126845</v>
      </c>
      <c r="N514" s="17"/>
      <c r="O514" s="6" t="str">
        <f t="shared" si="7"/>
        <v>&gt;£100,000&lt;£149,999</v>
      </c>
      <c r="P514" s="6">
        <v>2017</v>
      </c>
    </row>
    <row r="515" spans="1:16" ht="15.75" customHeight="1" x14ac:dyDescent="0.2">
      <c r="A515" s="14">
        <v>123</v>
      </c>
      <c r="B515" s="14" t="s">
        <v>61</v>
      </c>
      <c r="C515" s="14" t="s">
        <v>56</v>
      </c>
      <c r="D515" s="14" t="s">
        <v>850</v>
      </c>
      <c r="E515" s="14" t="s">
        <v>191</v>
      </c>
      <c r="F515" s="16">
        <v>134253</v>
      </c>
      <c r="G515" s="16"/>
      <c r="H515" s="16"/>
      <c r="I515" s="16"/>
      <c r="J515" s="16"/>
      <c r="K515" s="16">
        <v>134253</v>
      </c>
      <c r="L515" s="16">
        <v>21749</v>
      </c>
      <c r="M515" s="17">
        <f t="shared" si="0"/>
        <v>156002</v>
      </c>
      <c r="N515" s="17"/>
      <c r="O515" s="6" t="str">
        <f t="shared" si="7"/>
        <v>&gt;£150,000</v>
      </c>
      <c r="P515" s="6">
        <v>2017</v>
      </c>
    </row>
    <row r="516" spans="1:16" ht="15.75" customHeight="1" x14ac:dyDescent="0.2">
      <c r="A516" s="14">
        <v>124</v>
      </c>
      <c r="B516" s="14" t="s">
        <v>851</v>
      </c>
      <c r="C516" s="14" t="s">
        <v>56</v>
      </c>
      <c r="D516" s="14" t="s">
        <v>2</v>
      </c>
      <c r="E516" s="14" t="s">
        <v>852</v>
      </c>
      <c r="F516" s="16">
        <v>100227</v>
      </c>
      <c r="G516" s="16"/>
      <c r="H516" s="16"/>
      <c r="I516" s="16"/>
      <c r="J516" s="16"/>
      <c r="K516" s="16">
        <v>100227</v>
      </c>
      <c r="L516" s="16">
        <v>12714</v>
      </c>
      <c r="M516" s="17">
        <f t="shared" si="0"/>
        <v>112941</v>
      </c>
      <c r="N516" s="17"/>
      <c r="O516" s="6" t="str">
        <f t="shared" si="7"/>
        <v>&gt;£100,000&lt;£149,999</v>
      </c>
      <c r="P516" s="6">
        <v>2017</v>
      </c>
    </row>
    <row r="517" spans="1:16" ht="15.75" customHeight="1" x14ac:dyDescent="0.2">
      <c r="A517" s="14">
        <v>124</v>
      </c>
      <c r="B517" s="14" t="s">
        <v>851</v>
      </c>
      <c r="C517" s="14" t="s">
        <v>56</v>
      </c>
      <c r="D517" s="14" t="s">
        <v>2</v>
      </c>
      <c r="E517" s="14" t="s">
        <v>853</v>
      </c>
      <c r="F517" s="16">
        <v>105109</v>
      </c>
      <c r="G517" s="16"/>
      <c r="H517" s="16"/>
      <c r="I517" s="16"/>
      <c r="J517" s="16"/>
      <c r="K517" s="16">
        <v>105109</v>
      </c>
      <c r="L517" s="16">
        <v>22388</v>
      </c>
      <c r="M517" s="17">
        <f t="shared" si="0"/>
        <v>127497</v>
      </c>
      <c r="N517" s="17"/>
      <c r="O517" s="6" t="str">
        <f t="shared" si="7"/>
        <v>&gt;£100,000&lt;£149,999</v>
      </c>
      <c r="P517" s="6">
        <v>2017</v>
      </c>
    </row>
    <row r="518" spans="1:16" ht="15.75" customHeight="1" x14ac:dyDescent="0.2">
      <c r="A518" s="14">
        <v>124</v>
      </c>
      <c r="B518" s="14" t="s">
        <v>851</v>
      </c>
      <c r="C518" s="14" t="s">
        <v>56</v>
      </c>
      <c r="D518" s="14" t="s">
        <v>2</v>
      </c>
      <c r="E518" s="14" t="s">
        <v>854</v>
      </c>
      <c r="F518" s="16">
        <v>105109</v>
      </c>
      <c r="G518" s="16"/>
      <c r="H518" s="16"/>
      <c r="I518" s="16"/>
      <c r="J518" s="16"/>
      <c r="K518" s="16">
        <v>105109</v>
      </c>
      <c r="L518" s="16">
        <v>22388</v>
      </c>
      <c r="M518" s="17">
        <f t="shared" si="0"/>
        <v>127497</v>
      </c>
      <c r="N518" s="17"/>
      <c r="O518" s="6" t="str">
        <f t="shared" si="7"/>
        <v>&gt;£100,000&lt;£149,999</v>
      </c>
      <c r="P518" s="6">
        <v>2017</v>
      </c>
    </row>
    <row r="519" spans="1:16" ht="15.75" customHeight="1" x14ac:dyDescent="0.2">
      <c r="A519" s="14">
        <v>124</v>
      </c>
      <c r="B519" s="14" t="s">
        <v>851</v>
      </c>
      <c r="C519" s="14" t="s">
        <v>56</v>
      </c>
      <c r="D519" s="14" t="s">
        <v>2</v>
      </c>
      <c r="E519" s="14" t="s">
        <v>855</v>
      </c>
      <c r="F519" s="16">
        <v>105109</v>
      </c>
      <c r="G519" s="16"/>
      <c r="H519" s="16"/>
      <c r="I519" s="16"/>
      <c r="J519" s="16"/>
      <c r="K519" s="16">
        <v>105109</v>
      </c>
      <c r="L519" s="16">
        <v>22388</v>
      </c>
      <c r="M519" s="17">
        <f t="shared" si="0"/>
        <v>127497</v>
      </c>
      <c r="N519" s="17"/>
      <c r="O519" s="6" t="str">
        <f t="shared" si="7"/>
        <v>&gt;£100,000&lt;£149,999</v>
      </c>
      <c r="P519" s="6">
        <v>2017</v>
      </c>
    </row>
    <row r="520" spans="1:16" ht="15.75" customHeight="1" x14ac:dyDescent="0.2">
      <c r="A520" s="14">
        <v>124</v>
      </c>
      <c r="B520" s="14" t="s">
        <v>851</v>
      </c>
      <c r="C520" s="14" t="s">
        <v>56</v>
      </c>
      <c r="D520" s="14" t="s">
        <v>2</v>
      </c>
      <c r="E520" s="14" t="s">
        <v>856</v>
      </c>
      <c r="F520" s="16">
        <v>132402</v>
      </c>
      <c r="G520" s="16"/>
      <c r="H520" s="16"/>
      <c r="I520" s="16"/>
      <c r="J520" s="16"/>
      <c r="K520" s="16">
        <v>132402</v>
      </c>
      <c r="L520" s="16">
        <v>28202</v>
      </c>
      <c r="M520" s="17">
        <f t="shared" si="0"/>
        <v>160604</v>
      </c>
      <c r="N520" s="17"/>
      <c r="O520" s="6" t="str">
        <f t="shared" si="7"/>
        <v>&gt;£150,000</v>
      </c>
      <c r="P520" s="6">
        <v>2017</v>
      </c>
    </row>
    <row r="521" spans="1:16" ht="15.75" customHeight="1" x14ac:dyDescent="0.2">
      <c r="A521" s="14">
        <v>125</v>
      </c>
      <c r="B521" s="14" t="s">
        <v>857</v>
      </c>
      <c r="C521" s="14" t="s">
        <v>56</v>
      </c>
      <c r="D521" s="14" t="s">
        <v>2</v>
      </c>
      <c r="E521" s="14" t="s">
        <v>521</v>
      </c>
      <c r="F521" s="16">
        <v>82106</v>
      </c>
      <c r="G521" s="16"/>
      <c r="H521" s="16"/>
      <c r="I521" s="16"/>
      <c r="J521" s="16"/>
      <c r="K521" s="16">
        <v>82106</v>
      </c>
      <c r="L521" s="16">
        <v>18638</v>
      </c>
      <c r="M521" s="17">
        <f t="shared" si="0"/>
        <v>100744</v>
      </c>
      <c r="N521" s="17"/>
      <c r="O521" s="6" t="str">
        <f t="shared" si="7"/>
        <v>&gt;£100,000&lt;£149,999</v>
      </c>
      <c r="P521" s="6">
        <v>2017</v>
      </c>
    </row>
    <row r="522" spans="1:16" ht="15.75" customHeight="1" x14ac:dyDescent="0.2">
      <c r="A522" s="14">
        <v>125</v>
      </c>
      <c r="B522" s="14" t="s">
        <v>857</v>
      </c>
      <c r="C522" s="14" t="s">
        <v>56</v>
      </c>
      <c r="D522" s="14" t="s">
        <v>2</v>
      </c>
      <c r="E522" s="14" t="s">
        <v>858</v>
      </c>
      <c r="F522" s="16">
        <v>82106</v>
      </c>
      <c r="G522" s="16"/>
      <c r="H522" s="16"/>
      <c r="I522" s="16"/>
      <c r="J522" s="16"/>
      <c r="K522" s="16">
        <v>82106</v>
      </c>
      <c r="L522" s="16">
        <v>18638</v>
      </c>
      <c r="M522" s="17">
        <f t="shared" si="0"/>
        <v>100744</v>
      </c>
      <c r="N522" s="17"/>
      <c r="O522" s="6" t="str">
        <f t="shared" si="7"/>
        <v>&gt;£100,000&lt;£149,999</v>
      </c>
      <c r="P522" s="6">
        <v>2017</v>
      </c>
    </row>
    <row r="523" spans="1:16" ht="15.75" customHeight="1" x14ac:dyDescent="0.2">
      <c r="A523" s="14">
        <v>125</v>
      </c>
      <c r="B523" s="14" t="s">
        <v>857</v>
      </c>
      <c r="C523" s="14" t="s">
        <v>56</v>
      </c>
      <c r="D523" s="14" t="s">
        <v>2</v>
      </c>
      <c r="E523" s="14" t="s">
        <v>859</v>
      </c>
      <c r="F523" s="16">
        <v>83962</v>
      </c>
      <c r="G523" s="16"/>
      <c r="H523" s="16"/>
      <c r="I523" s="16"/>
      <c r="J523" s="16"/>
      <c r="K523" s="16">
        <v>83962</v>
      </c>
      <c r="L523" s="16">
        <v>19059</v>
      </c>
      <c r="M523" s="17">
        <f t="shared" si="0"/>
        <v>103021</v>
      </c>
      <c r="N523" s="17"/>
      <c r="O523" s="6" t="str">
        <f t="shared" si="7"/>
        <v>&gt;£100,000&lt;£149,999</v>
      </c>
      <c r="P523" s="6">
        <v>2017</v>
      </c>
    </row>
    <row r="524" spans="1:16" ht="15.75" customHeight="1" x14ac:dyDescent="0.2">
      <c r="A524" s="14">
        <v>125</v>
      </c>
      <c r="B524" s="14" t="s">
        <v>857</v>
      </c>
      <c r="C524" s="14" t="s">
        <v>56</v>
      </c>
      <c r="D524" s="14" t="s">
        <v>2</v>
      </c>
      <c r="E524" s="14" t="s">
        <v>860</v>
      </c>
      <c r="F524" s="16">
        <v>108934</v>
      </c>
      <c r="G524" s="16"/>
      <c r="H524" s="16"/>
      <c r="I524" s="16"/>
      <c r="J524" s="16"/>
      <c r="K524" s="16">
        <v>108934</v>
      </c>
      <c r="L524" s="16">
        <v>0</v>
      </c>
      <c r="M524" s="17">
        <f t="shared" si="0"/>
        <v>108934</v>
      </c>
      <c r="N524" s="17"/>
      <c r="O524" s="6" t="str">
        <f t="shared" si="7"/>
        <v>&gt;£100,000&lt;£149,999</v>
      </c>
      <c r="P524" s="6">
        <v>2017</v>
      </c>
    </row>
    <row r="525" spans="1:16" ht="15.75" customHeight="1" x14ac:dyDescent="0.2">
      <c r="A525" s="14">
        <v>125</v>
      </c>
      <c r="B525" s="14" t="s">
        <v>857</v>
      </c>
      <c r="C525" s="14" t="s">
        <v>56</v>
      </c>
      <c r="D525" s="14" t="s">
        <v>2</v>
      </c>
      <c r="E525" s="14" t="s">
        <v>860</v>
      </c>
      <c r="F525" s="16">
        <v>108934</v>
      </c>
      <c r="G525" s="16"/>
      <c r="H525" s="16"/>
      <c r="I525" s="16"/>
      <c r="J525" s="16"/>
      <c r="K525" s="16">
        <v>108934</v>
      </c>
      <c r="L525" s="16"/>
      <c r="M525" s="17">
        <f t="shared" si="0"/>
        <v>108934</v>
      </c>
      <c r="N525" s="17"/>
      <c r="O525" s="6" t="str">
        <f t="shared" si="7"/>
        <v>&gt;£100,000&lt;£149,999</v>
      </c>
      <c r="P525" s="6">
        <v>2017</v>
      </c>
    </row>
    <row r="526" spans="1:16" ht="15.75" customHeight="1" x14ac:dyDescent="0.2">
      <c r="A526" s="14">
        <v>125</v>
      </c>
      <c r="B526" s="14" t="s">
        <v>857</v>
      </c>
      <c r="C526" s="14" t="s">
        <v>56</v>
      </c>
      <c r="D526" s="14" t="s">
        <v>2</v>
      </c>
      <c r="E526" s="14" t="s">
        <v>861</v>
      </c>
      <c r="F526" s="16">
        <v>97869</v>
      </c>
      <c r="G526" s="16"/>
      <c r="H526" s="16"/>
      <c r="I526" s="16"/>
      <c r="J526" s="16"/>
      <c r="K526" s="16">
        <v>97869</v>
      </c>
      <c r="L526" s="16">
        <v>22216</v>
      </c>
      <c r="M526" s="17">
        <f t="shared" si="0"/>
        <v>120085</v>
      </c>
      <c r="N526" s="17"/>
      <c r="O526" s="6" t="str">
        <f t="shared" si="7"/>
        <v>&gt;£100,000&lt;£149,999</v>
      </c>
      <c r="P526" s="6">
        <v>2017</v>
      </c>
    </row>
    <row r="527" spans="1:16" ht="15.75" customHeight="1" x14ac:dyDescent="0.2">
      <c r="A527" s="14">
        <v>125</v>
      </c>
      <c r="B527" s="14" t="s">
        <v>857</v>
      </c>
      <c r="C527" s="14" t="s">
        <v>56</v>
      </c>
      <c r="D527" s="14" t="s">
        <v>2</v>
      </c>
      <c r="E527" s="14" t="s">
        <v>290</v>
      </c>
      <c r="F527" s="16">
        <v>128405</v>
      </c>
      <c r="G527" s="16"/>
      <c r="H527" s="16"/>
      <c r="I527" s="16"/>
      <c r="J527" s="16"/>
      <c r="K527" s="16">
        <v>128405</v>
      </c>
      <c r="L527" s="16">
        <v>29148</v>
      </c>
      <c r="M527" s="17">
        <f t="shared" si="0"/>
        <v>157553</v>
      </c>
      <c r="N527" s="17"/>
      <c r="O527" s="6" t="str">
        <f t="shared" si="7"/>
        <v>&gt;£150,000</v>
      </c>
      <c r="P527" s="6">
        <v>2017</v>
      </c>
    </row>
    <row r="528" spans="1:16" ht="15.75" customHeight="1" x14ac:dyDescent="0.2">
      <c r="A528" s="14">
        <v>126</v>
      </c>
      <c r="B528" s="14" t="s">
        <v>62</v>
      </c>
      <c r="C528" s="14" t="s">
        <v>56</v>
      </c>
      <c r="D528" s="14" t="s">
        <v>2</v>
      </c>
      <c r="E528" s="14" t="s">
        <v>862</v>
      </c>
      <c r="F528" s="16">
        <v>82416</v>
      </c>
      <c r="G528" s="16"/>
      <c r="H528" s="16"/>
      <c r="I528" s="16"/>
      <c r="J528" s="16"/>
      <c r="K528" s="16">
        <v>82416</v>
      </c>
      <c r="L528" s="16">
        <v>18873</v>
      </c>
      <c r="M528" s="17">
        <f t="shared" si="0"/>
        <v>101289</v>
      </c>
      <c r="N528" s="17"/>
      <c r="O528" s="6" t="str">
        <f t="shared" si="7"/>
        <v>&gt;£100,000&lt;£149,999</v>
      </c>
      <c r="P528" s="6">
        <v>2017</v>
      </c>
    </row>
    <row r="529" spans="1:16" ht="15.75" customHeight="1" x14ac:dyDescent="0.2">
      <c r="A529" s="14">
        <v>126</v>
      </c>
      <c r="B529" s="14" t="s">
        <v>62</v>
      </c>
      <c r="C529" s="14" t="s">
        <v>56</v>
      </c>
      <c r="D529" s="14" t="s">
        <v>2</v>
      </c>
      <c r="E529" s="14" t="s">
        <v>863</v>
      </c>
      <c r="F529" s="16">
        <v>82416</v>
      </c>
      <c r="G529" s="16"/>
      <c r="H529" s="16"/>
      <c r="I529" s="16"/>
      <c r="J529" s="16"/>
      <c r="K529" s="16">
        <v>82416</v>
      </c>
      <c r="L529" s="16">
        <v>18873</v>
      </c>
      <c r="M529" s="17">
        <f t="shared" si="0"/>
        <v>101289</v>
      </c>
      <c r="N529" s="17"/>
      <c r="O529" s="6" t="str">
        <f t="shared" si="7"/>
        <v>&gt;£100,000&lt;£149,999</v>
      </c>
      <c r="P529" s="6">
        <v>2017</v>
      </c>
    </row>
    <row r="530" spans="1:16" ht="15.75" customHeight="1" x14ac:dyDescent="0.2">
      <c r="A530" s="14">
        <v>126</v>
      </c>
      <c r="B530" s="14" t="s">
        <v>62</v>
      </c>
      <c r="C530" s="14" t="s">
        <v>56</v>
      </c>
      <c r="D530" s="14" t="s">
        <v>2</v>
      </c>
      <c r="E530" s="14" t="s">
        <v>864</v>
      </c>
      <c r="F530" s="16">
        <v>82416</v>
      </c>
      <c r="G530" s="16"/>
      <c r="H530" s="16"/>
      <c r="I530" s="16"/>
      <c r="J530" s="16"/>
      <c r="K530" s="16">
        <v>82416</v>
      </c>
      <c r="L530" s="16">
        <v>18873</v>
      </c>
      <c r="M530" s="17">
        <f t="shared" si="0"/>
        <v>101289</v>
      </c>
      <c r="N530" s="17"/>
      <c r="O530" s="6" t="str">
        <f t="shared" si="7"/>
        <v>&gt;£100,000&lt;£149,999</v>
      </c>
      <c r="P530" s="6">
        <v>2017</v>
      </c>
    </row>
    <row r="531" spans="1:16" ht="15.75" customHeight="1" x14ac:dyDescent="0.2">
      <c r="A531" s="14">
        <v>126</v>
      </c>
      <c r="B531" s="14" t="s">
        <v>62</v>
      </c>
      <c r="C531" s="14" t="s">
        <v>56</v>
      </c>
      <c r="D531" s="14" t="s">
        <v>2</v>
      </c>
      <c r="E531" s="14" t="s">
        <v>865</v>
      </c>
      <c r="F531" s="16">
        <v>82416</v>
      </c>
      <c r="G531" s="16"/>
      <c r="H531" s="16"/>
      <c r="I531" s="16"/>
      <c r="J531" s="16"/>
      <c r="K531" s="16">
        <v>82416</v>
      </c>
      <c r="L531" s="16">
        <v>18873</v>
      </c>
      <c r="M531" s="17">
        <f t="shared" si="0"/>
        <v>101289</v>
      </c>
      <c r="N531" s="17"/>
      <c r="O531" s="6" t="str">
        <f t="shared" si="7"/>
        <v>&gt;£100,000&lt;£149,999</v>
      </c>
      <c r="P531" s="6">
        <v>2017</v>
      </c>
    </row>
    <row r="532" spans="1:16" ht="15.75" customHeight="1" x14ac:dyDescent="0.2">
      <c r="A532" s="14">
        <v>126</v>
      </c>
      <c r="B532" s="14" t="s">
        <v>62</v>
      </c>
      <c r="C532" s="14" t="s">
        <v>56</v>
      </c>
      <c r="D532" s="14" t="s">
        <v>2</v>
      </c>
      <c r="E532" s="14" t="s">
        <v>866</v>
      </c>
      <c r="F532" s="16">
        <v>82416</v>
      </c>
      <c r="G532" s="16"/>
      <c r="H532" s="16"/>
      <c r="I532" s="16"/>
      <c r="J532" s="16"/>
      <c r="K532" s="16">
        <v>82416</v>
      </c>
      <c r="L532" s="16">
        <v>18873</v>
      </c>
      <c r="M532" s="17">
        <f t="shared" si="0"/>
        <v>101289</v>
      </c>
      <c r="N532" s="17"/>
      <c r="O532" s="6" t="str">
        <f t="shared" si="7"/>
        <v>&gt;£100,000&lt;£149,999</v>
      </c>
      <c r="P532" s="6">
        <v>2017</v>
      </c>
    </row>
    <row r="533" spans="1:16" ht="15.75" customHeight="1" x14ac:dyDescent="0.2">
      <c r="A533" s="14">
        <v>126</v>
      </c>
      <c r="B533" s="14" t="s">
        <v>62</v>
      </c>
      <c r="C533" s="14" t="s">
        <v>56</v>
      </c>
      <c r="D533" s="14" t="s">
        <v>2</v>
      </c>
      <c r="E533" s="14" t="s">
        <v>867</v>
      </c>
      <c r="F533" s="16">
        <v>82416</v>
      </c>
      <c r="G533" s="16"/>
      <c r="H533" s="16"/>
      <c r="I533" s="16"/>
      <c r="J533" s="16"/>
      <c r="K533" s="16">
        <v>82416</v>
      </c>
      <c r="L533" s="16">
        <v>18873</v>
      </c>
      <c r="M533" s="17">
        <f t="shared" si="0"/>
        <v>101289</v>
      </c>
      <c r="N533" s="17"/>
      <c r="O533" s="6" t="str">
        <f t="shared" si="7"/>
        <v>&gt;£100,000&lt;£149,999</v>
      </c>
      <c r="P533" s="6">
        <v>2017</v>
      </c>
    </row>
    <row r="534" spans="1:16" ht="15.75" customHeight="1" x14ac:dyDescent="0.2">
      <c r="A534" s="14">
        <v>126</v>
      </c>
      <c r="B534" s="14" t="s">
        <v>62</v>
      </c>
      <c r="C534" s="14" t="s">
        <v>56</v>
      </c>
      <c r="D534" s="14" t="s">
        <v>2</v>
      </c>
      <c r="E534" s="14" t="s">
        <v>868</v>
      </c>
      <c r="F534" s="16">
        <v>130519</v>
      </c>
      <c r="G534" s="16"/>
      <c r="H534" s="16"/>
      <c r="I534" s="16"/>
      <c r="J534" s="16"/>
      <c r="K534" s="16">
        <v>130519</v>
      </c>
      <c r="L534" s="16"/>
      <c r="M534" s="17">
        <f t="shared" si="0"/>
        <v>130519</v>
      </c>
      <c r="N534" s="17"/>
      <c r="O534" s="6" t="str">
        <f t="shared" si="7"/>
        <v>&gt;£100,000&lt;£149,999</v>
      </c>
      <c r="P534" s="6">
        <v>2017</v>
      </c>
    </row>
    <row r="535" spans="1:16" ht="15.75" customHeight="1" x14ac:dyDescent="0.2">
      <c r="A535" s="14">
        <v>126</v>
      </c>
      <c r="B535" s="14" t="s">
        <v>62</v>
      </c>
      <c r="C535" s="14" t="s">
        <v>56</v>
      </c>
      <c r="D535" s="14" t="s">
        <v>2</v>
      </c>
      <c r="E535" s="14" t="s">
        <v>869</v>
      </c>
      <c r="F535" s="16">
        <v>131300</v>
      </c>
      <c r="G535" s="16"/>
      <c r="H535" s="16"/>
      <c r="I535" s="16"/>
      <c r="J535" s="16"/>
      <c r="K535" s="16">
        <v>131300</v>
      </c>
      <c r="L535" s="16">
        <v>7517</v>
      </c>
      <c r="M535" s="17">
        <f t="shared" si="0"/>
        <v>138817</v>
      </c>
      <c r="N535" s="17"/>
      <c r="O535" s="6" t="str">
        <f t="shared" si="7"/>
        <v>&gt;£100,000&lt;£149,999</v>
      </c>
      <c r="P535" s="6">
        <v>2017</v>
      </c>
    </row>
    <row r="536" spans="1:16" ht="15.75" customHeight="1" x14ac:dyDescent="0.2">
      <c r="A536" s="14">
        <v>126</v>
      </c>
      <c r="B536" s="14" t="s">
        <v>62</v>
      </c>
      <c r="C536" s="14" t="s">
        <v>56</v>
      </c>
      <c r="D536" s="14" t="s">
        <v>2</v>
      </c>
      <c r="E536" s="14" t="s">
        <v>870</v>
      </c>
      <c r="F536" s="16">
        <v>121200</v>
      </c>
      <c r="G536" s="16"/>
      <c r="H536" s="16"/>
      <c r="I536" s="16"/>
      <c r="J536" s="16"/>
      <c r="K536" s="16">
        <v>121200</v>
      </c>
      <c r="L536" s="16">
        <v>27755</v>
      </c>
      <c r="M536" s="17">
        <f t="shared" si="0"/>
        <v>148955</v>
      </c>
      <c r="N536" s="17"/>
      <c r="O536" s="6" t="str">
        <f t="shared" si="7"/>
        <v>&gt;£100,000&lt;£149,999</v>
      </c>
      <c r="P536" s="6">
        <v>2017</v>
      </c>
    </row>
    <row r="537" spans="1:16" ht="15.75" customHeight="1" x14ac:dyDescent="0.2">
      <c r="A537" s="14">
        <v>126</v>
      </c>
      <c r="B537" s="14" t="s">
        <v>62</v>
      </c>
      <c r="C537" s="14" t="s">
        <v>56</v>
      </c>
      <c r="D537" s="14" t="s">
        <v>2</v>
      </c>
      <c r="E537" s="14" t="s">
        <v>871</v>
      </c>
      <c r="F537" s="16">
        <v>121200</v>
      </c>
      <c r="G537" s="16"/>
      <c r="H537" s="16"/>
      <c r="I537" s="16"/>
      <c r="J537" s="16"/>
      <c r="K537" s="16">
        <v>121200</v>
      </c>
      <c r="L537" s="16">
        <v>27755</v>
      </c>
      <c r="M537" s="17">
        <f t="shared" si="0"/>
        <v>148955</v>
      </c>
      <c r="N537" s="17"/>
      <c r="O537" s="6" t="str">
        <f t="shared" si="7"/>
        <v>&gt;£100,000&lt;£149,999</v>
      </c>
      <c r="P537" s="6">
        <v>2017</v>
      </c>
    </row>
    <row r="538" spans="1:16" ht="15.75" customHeight="1" x14ac:dyDescent="0.2">
      <c r="A538" s="14">
        <v>126</v>
      </c>
      <c r="B538" s="14" t="s">
        <v>62</v>
      </c>
      <c r="C538" s="14" t="s">
        <v>56</v>
      </c>
      <c r="D538" s="14" t="s">
        <v>2</v>
      </c>
      <c r="E538" s="14" t="s">
        <v>872</v>
      </c>
      <c r="F538" s="16">
        <v>121200</v>
      </c>
      <c r="G538" s="16"/>
      <c r="H538" s="16"/>
      <c r="I538" s="16"/>
      <c r="J538" s="16"/>
      <c r="K538" s="16">
        <v>121200</v>
      </c>
      <c r="L538" s="16">
        <v>27755</v>
      </c>
      <c r="M538" s="17">
        <f t="shared" si="0"/>
        <v>148955</v>
      </c>
      <c r="N538" s="17"/>
      <c r="O538" s="6" t="str">
        <f t="shared" si="7"/>
        <v>&gt;£100,000&lt;£149,999</v>
      </c>
      <c r="P538" s="6">
        <v>2017</v>
      </c>
    </row>
    <row r="539" spans="1:16" ht="15.75" customHeight="1" x14ac:dyDescent="0.2">
      <c r="A539" s="14">
        <v>126</v>
      </c>
      <c r="B539" s="14" t="s">
        <v>62</v>
      </c>
      <c r="C539" s="14" t="s">
        <v>56</v>
      </c>
      <c r="D539" s="14" t="s">
        <v>2</v>
      </c>
      <c r="E539" s="14" t="s">
        <v>873</v>
      </c>
      <c r="F539" s="16">
        <v>121200</v>
      </c>
      <c r="G539" s="16"/>
      <c r="H539" s="16"/>
      <c r="I539" s="16"/>
      <c r="J539" s="16"/>
      <c r="K539" s="16">
        <v>121200</v>
      </c>
      <c r="L539" s="16">
        <v>27755</v>
      </c>
      <c r="M539" s="17">
        <f t="shared" si="0"/>
        <v>148955</v>
      </c>
      <c r="N539" s="17"/>
      <c r="O539" s="6" t="str">
        <f t="shared" si="7"/>
        <v>&gt;£100,000&lt;£149,999</v>
      </c>
      <c r="P539" s="6">
        <v>2017</v>
      </c>
    </row>
    <row r="540" spans="1:16" ht="15.75" customHeight="1" x14ac:dyDescent="0.2">
      <c r="A540" s="14">
        <v>126</v>
      </c>
      <c r="B540" s="14" t="s">
        <v>62</v>
      </c>
      <c r="C540" s="14" t="s">
        <v>56</v>
      </c>
      <c r="D540" s="14" t="s">
        <v>2</v>
      </c>
      <c r="E540" s="14" t="s">
        <v>874</v>
      </c>
      <c r="F540" s="16">
        <v>121200</v>
      </c>
      <c r="G540" s="16"/>
      <c r="H540" s="16"/>
      <c r="I540" s="16"/>
      <c r="J540" s="16"/>
      <c r="K540" s="16">
        <v>121200</v>
      </c>
      <c r="L540" s="16">
        <v>27755</v>
      </c>
      <c r="M540" s="17">
        <f t="shared" si="0"/>
        <v>148955</v>
      </c>
      <c r="N540" s="17"/>
      <c r="O540" s="6" t="str">
        <f t="shared" si="7"/>
        <v>&gt;£100,000&lt;£149,999</v>
      </c>
      <c r="P540" s="6">
        <v>2017</v>
      </c>
    </row>
    <row r="541" spans="1:16" ht="15.75" customHeight="1" x14ac:dyDescent="0.2">
      <c r="A541" s="14">
        <v>126</v>
      </c>
      <c r="B541" s="14" t="s">
        <v>62</v>
      </c>
      <c r="C541" s="14" t="s">
        <v>56</v>
      </c>
      <c r="D541" s="14" t="s">
        <v>875</v>
      </c>
      <c r="E541" s="14" t="s">
        <v>191</v>
      </c>
      <c r="F541" s="16">
        <v>171700</v>
      </c>
      <c r="G541" s="16"/>
      <c r="H541" s="16"/>
      <c r="I541" s="16"/>
      <c r="J541" s="16"/>
      <c r="K541" s="16">
        <v>171700</v>
      </c>
      <c r="L541" s="16">
        <v>39319</v>
      </c>
      <c r="M541" s="17">
        <f t="shared" si="0"/>
        <v>211019</v>
      </c>
      <c r="N541" s="17"/>
      <c r="O541" s="6" t="str">
        <f t="shared" si="7"/>
        <v>&gt;£150,000</v>
      </c>
      <c r="P541" s="6">
        <v>2017</v>
      </c>
    </row>
    <row r="542" spans="1:16" ht="15.75" customHeight="1" x14ac:dyDescent="0.2">
      <c r="A542" s="14">
        <v>127</v>
      </c>
      <c r="B542" s="14" t="s">
        <v>876</v>
      </c>
      <c r="C542" s="14" t="s">
        <v>56</v>
      </c>
      <c r="D542" s="14" t="s">
        <v>2</v>
      </c>
      <c r="E542" s="14" t="s">
        <v>877</v>
      </c>
      <c r="F542" s="16">
        <v>101000</v>
      </c>
      <c r="G542" s="16"/>
      <c r="H542" s="16"/>
      <c r="I542" s="16"/>
      <c r="J542" s="16"/>
      <c r="K542" s="16">
        <v>101000</v>
      </c>
      <c r="L542" s="16">
        <v>22000</v>
      </c>
      <c r="M542" s="17">
        <f t="shared" si="0"/>
        <v>123000</v>
      </c>
      <c r="N542" s="17"/>
      <c r="O542" s="6" t="str">
        <f t="shared" si="7"/>
        <v>&gt;£100,000&lt;£149,999</v>
      </c>
      <c r="P542" s="6">
        <v>2017</v>
      </c>
    </row>
    <row r="543" spans="1:16" ht="15.75" customHeight="1" x14ac:dyDescent="0.2">
      <c r="A543" s="14">
        <v>127</v>
      </c>
      <c r="B543" s="14" t="s">
        <v>876</v>
      </c>
      <c r="C543" s="14" t="s">
        <v>56</v>
      </c>
      <c r="D543" s="14" t="s">
        <v>2</v>
      </c>
      <c r="E543" s="14" t="s">
        <v>878</v>
      </c>
      <c r="F543" s="16">
        <v>114000</v>
      </c>
      <c r="G543" s="16"/>
      <c r="H543" s="16"/>
      <c r="I543" s="16"/>
      <c r="J543" s="16"/>
      <c r="K543" s="16">
        <v>114000</v>
      </c>
      <c r="L543" s="16">
        <v>25000</v>
      </c>
      <c r="M543" s="17">
        <f t="shared" si="0"/>
        <v>139000</v>
      </c>
      <c r="N543" s="17"/>
      <c r="O543" s="6" t="str">
        <f t="shared" si="7"/>
        <v>&gt;£100,000&lt;£149,999</v>
      </c>
      <c r="P543" s="6">
        <v>2017</v>
      </c>
    </row>
    <row r="544" spans="1:16" ht="15.75" customHeight="1" x14ac:dyDescent="0.2">
      <c r="A544" s="14">
        <v>127</v>
      </c>
      <c r="B544" s="14" t="s">
        <v>876</v>
      </c>
      <c r="C544" s="14" t="s">
        <v>56</v>
      </c>
      <c r="D544" s="14" t="s">
        <v>2</v>
      </c>
      <c r="E544" s="14" t="s">
        <v>879</v>
      </c>
      <c r="F544" s="16">
        <v>114000</v>
      </c>
      <c r="G544" s="16"/>
      <c r="H544" s="16"/>
      <c r="I544" s="16"/>
      <c r="J544" s="16"/>
      <c r="K544" s="16">
        <v>114000</v>
      </c>
      <c r="L544" s="16">
        <v>25000</v>
      </c>
      <c r="M544" s="17">
        <f t="shared" si="0"/>
        <v>139000</v>
      </c>
      <c r="N544" s="17"/>
      <c r="O544" s="6" t="str">
        <f t="shared" si="7"/>
        <v>&gt;£100,000&lt;£149,999</v>
      </c>
      <c r="P544" s="6">
        <v>2017</v>
      </c>
    </row>
    <row r="545" spans="1:16" ht="15.75" customHeight="1" x14ac:dyDescent="0.2">
      <c r="A545" s="14">
        <v>128</v>
      </c>
      <c r="B545" s="14" t="s">
        <v>880</v>
      </c>
      <c r="C545" s="14" t="s">
        <v>56</v>
      </c>
      <c r="D545" s="14" t="s">
        <v>2</v>
      </c>
      <c r="E545" s="14" t="s">
        <v>854</v>
      </c>
      <c r="F545" s="16">
        <v>116496</v>
      </c>
      <c r="G545" s="16">
        <v>532</v>
      </c>
      <c r="H545" s="16"/>
      <c r="I545" s="16"/>
      <c r="J545" s="16"/>
      <c r="K545" s="16">
        <v>117028</v>
      </c>
      <c r="L545" s="16">
        <v>23556</v>
      </c>
      <c r="M545" s="17">
        <f t="shared" si="0"/>
        <v>140584</v>
      </c>
      <c r="N545" s="17"/>
      <c r="O545" s="6" t="str">
        <f t="shared" si="7"/>
        <v>&gt;£100,000&lt;£149,999</v>
      </c>
      <c r="P545" s="6">
        <v>2017</v>
      </c>
    </row>
    <row r="546" spans="1:16" ht="15.75" customHeight="1" x14ac:dyDescent="0.2">
      <c r="A546" s="14">
        <v>128</v>
      </c>
      <c r="B546" s="14" t="s">
        <v>880</v>
      </c>
      <c r="C546" s="14" t="s">
        <v>56</v>
      </c>
      <c r="D546" s="14" t="s">
        <v>2</v>
      </c>
      <c r="E546" s="14" t="s">
        <v>881</v>
      </c>
      <c r="F546" s="16">
        <v>119907</v>
      </c>
      <c r="G546" s="16"/>
      <c r="H546" s="16"/>
      <c r="I546" s="16"/>
      <c r="J546" s="16"/>
      <c r="K546" s="16">
        <v>119907</v>
      </c>
      <c r="L546" s="16">
        <v>24096</v>
      </c>
      <c r="M546" s="17">
        <f t="shared" si="0"/>
        <v>144003</v>
      </c>
      <c r="N546" s="17"/>
      <c r="O546" s="6" t="str">
        <f t="shared" si="7"/>
        <v>&gt;£100,000&lt;£149,999</v>
      </c>
      <c r="P546" s="6">
        <v>2017</v>
      </c>
    </row>
    <row r="547" spans="1:16" ht="15.75" customHeight="1" x14ac:dyDescent="0.2">
      <c r="A547" s="14">
        <v>128</v>
      </c>
      <c r="B547" s="14" t="s">
        <v>880</v>
      </c>
      <c r="C547" s="14" t="s">
        <v>56</v>
      </c>
      <c r="D547" s="14" t="s">
        <v>2</v>
      </c>
      <c r="E547" s="14" t="s">
        <v>882</v>
      </c>
      <c r="F547" s="16">
        <v>120522</v>
      </c>
      <c r="G547" s="16">
        <v>712</v>
      </c>
      <c r="H547" s="16"/>
      <c r="I547" s="16"/>
      <c r="J547" s="16"/>
      <c r="K547" s="16">
        <v>121234</v>
      </c>
      <c r="L547" s="16">
        <v>24370</v>
      </c>
      <c r="M547" s="17">
        <f t="shared" si="0"/>
        <v>145604</v>
      </c>
      <c r="N547" s="17"/>
      <c r="O547" s="6" t="str">
        <f t="shared" si="7"/>
        <v>&gt;£100,000&lt;£149,999</v>
      </c>
      <c r="P547" s="6">
        <v>2017</v>
      </c>
    </row>
    <row r="548" spans="1:16" ht="15.75" customHeight="1" x14ac:dyDescent="0.2">
      <c r="A548" s="14">
        <v>128</v>
      </c>
      <c r="B548" s="14" t="s">
        <v>880</v>
      </c>
      <c r="C548" s="14" t="s">
        <v>56</v>
      </c>
      <c r="D548" s="14" t="s">
        <v>2</v>
      </c>
      <c r="E548" s="14" t="s">
        <v>883</v>
      </c>
      <c r="F548" s="16">
        <v>132500</v>
      </c>
      <c r="G548" s="16"/>
      <c r="H548" s="16"/>
      <c r="I548" s="16"/>
      <c r="J548" s="16"/>
      <c r="K548" s="16">
        <v>132500</v>
      </c>
      <c r="L548" s="16">
        <v>26792</v>
      </c>
      <c r="M548" s="17">
        <f t="shared" si="0"/>
        <v>159292</v>
      </c>
      <c r="N548" s="17"/>
      <c r="O548" s="6" t="str">
        <f t="shared" si="7"/>
        <v>&gt;£150,000</v>
      </c>
      <c r="P548" s="6">
        <v>2017</v>
      </c>
    </row>
    <row r="549" spans="1:16" ht="15.75" customHeight="1" x14ac:dyDescent="0.2">
      <c r="A549" s="14">
        <v>128</v>
      </c>
      <c r="B549" s="14" t="s">
        <v>880</v>
      </c>
      <c r="C549" s="14" t="s">
        <v>56</v>
      </c>
      <c r="D549" s="14" t="s">
        <v>2</v>
      </c>
      <c r="E549" s="14" t="s">
        <v>191</v>
      </c>
      <c r="F549" s="16">
        <v>137000</v>
      </c>
      <c r="G549" s="16"/>
      <c r="H549" s="16"/>
      <c r="I549" s="16"/>
      <c r="J549" s="16"/>
      <c r="K549" s="16">
        <v>137000</v>
      </c>
      <c r="L549" s="16">
        <v>27701</v>
      </c>
      <c r="M549" s="17">
        <f t="shared" si="0"/>
        <v>164701</v>
      </c>
      <c r="N549" s="17"/>
      <c r="O549" s="6" t="str">
        <f t="shared" si="7"/>
        <v>&gt;£150,000</v>
      </c>
      <c r="P549" s="6">
        <v>2017</v>
      </c>
    </row>
    <row r="550" spans="1:16" ht="15.75" customHeight="1" x14ac:dyDescent="0.2">
      <c r="A550" s="14">
        <v>128</v>
      </c>
      <c r="B550" s="14" t="s">
        <v>880</v>
      </c>
      <c r="C550" s="14" t="s">
        <v>56</v>
      </c>
      <c r="D550" s="14" t="s">
        <v>2</v>
      </c>
      <c r="E550" s="14" t="s">
        <v>752</v>
      </c>
      <c r="F550" s="16">
        <v>143949</v>
      </c>
      <c r="G550" s="16"/>
      <c r="H550" s="16"/>
      <c r="I550" s="16"/>
      <c r="J550" s="16"/>
      <c r="K550" s="16">
        <v>143949</v>
      </c>
      <c r="L550" s="16">
        <v>29106</v>
      </c>
      <c r="M550" s="17">
        <f t="shared" si="0"/>
        <v>173055</v>
      </c>
      <c r="N550" s="17"/>
      <c r="O550" s="6" t="str">
        <f t="shared" si="7"/>
        <v>&gt;£150,000</v>
      </c>
      <c r="P550" s="6">
        <v>2017</v>
      </c>
    </row>
    <row r="551" spans="1:16" ht="15.75" customHeight="1" x14ac:dyDescent="0.2">
      <c r="A551" s="14">
        <v>129</v>
      </c>
      <c r="B551" s="14" t="s">
        <v>884</v>
      </c>
      <c r="C551" s="14" t="s">
        <v>56</v>
      </c>
      <c r="D551" s="14" t="s">
        <v>2</v>
      </c>
      <c r="E551" s="14" t="s">
        <v>885</v>
      </c>
      <c r="F551" s="16">
        <v>86942</v>
      </c>
      <c r="G551" s="16">
        <v>37</v>
      </c>
      <c r="H551" s="16"/>
      <c r="I551" s="16"/>
      <c r="J551" s="16"/>
      <c r="K551" s="16">
        <v>86979</v>
      </c>
      <c r="L551" s="16">
        <v>18598</v>
      </c>
      <c r="M551" s="17">
        <f t="shared" si="0"/>
        <v>105577</v>
      </c>
      <c r="N551" s="17"/>
      <c r="O551" s="6" t="str">
        <f t="shared" si="7"/>
        <v>&gt;£100,000&lt;£149,999</v>
      </c>
      <c r="P551" s="6">
        <v>2017</v>
      </c>
    </row>
    <row r="552" spans="1:16" ht="15.75" customHeight="1" x14ac:dyDescent="0.2">
      <c r="A552" s="14">
        <v>129</v>
      </c>
      <c r="B552" s="14" t="s">
        <v>884</v>
      </c>
      <c r="C552" s="14" t="s">
        <v>56</v>
      </c>
      <c r="D552" s="14" t="s">
        <v>2</v>
      </c>
      <c r="E552" s="14" t="s">
        <v>886</v>
      </c>
      <c r="F552" s="16">
        <v>95360</v>
      </c>
      <c r="G552" s="16">
        <v>96</v>
      </c>
      <c r="H552" s="16"/>
      <c r="I552" s="16"/>
      <c r="J552" s="16"/>
      <c r="K552" s="16">
        <v>95456</v>
      </c>
      <c r="L552" s="16">
        <v>20502</v>
      </c>
      <c r="M552" s="17">
        <f t="shared" si="0"/>
        <v>115958</v>
      </c>
      <c r="N552" s="17"/>
      <c r="O552" s="6" t="str">
        <f t="shared" si="7"/>
        <v>&gt;£100,000&lt;£149,999</v>
      </c>
      <c r="P552" s="6">
        <v>2017</v>
      </c>
    </row>
    <row r="553" spans="1:16" ht="15.75" customHeight="1" x14ac:dyDescent="0.2">
      <c r="A553" s="14">
        <v>129</v>
      </c>
      <c r="B553" s="14" t="s">
        <v>884</v>
      </c>
      <c r="C553" s="14" t="s">
        <v>56</v>
      </c>
      <c r="D553" s="14" t="s">
        <v>2</v>
      </c>
      <c r="E553" s="14" t="s">
        <v>887</v>
      </c>
      <c r="F553" s="16">
        <v>97457</v>
      </c>
      <c r="G553" s="16"/>
      <c r="H553" s="16"/>
      <c r="I553" s="16"/>
      <c r="J553" s="16"/>
      <c r="K553" s="16">
        <v>97457</v>
      </c>
      <c r="L553" s="16">
        <v>20953</v>
      </c>
      <c r="M553" s="17">
        <f t="shared" si="0"/>
        <v>118410</v>
      </c>
      <c r="N553" s="17"/>
      <c r="O553" s="6" t="str">
        <f t="shared" si="7"/>
        <v>&gt;£100,000&lt;£149,999</v>
      </c>
      <c r="P553" s="6">
        <v>2017</v>
      </c>
    </row>
    <row r="554" spans="1:16" ht="15.75" customHeight="1" x14ac:dyDescent="0.2">
      <c r="A554" s="14">
        <v>129</v>
      </c>
      <c r="B554" s="14" t="s">
        <v>884</v>
      </c>
      <c r="C554" s="14" t="s">
        <v>56</v>
      </c>
      <c r="D554" s="14" t="s">
        <v>2</v>
      </c>
      <c r="E554" s="14" t="s">
        <v>888</v>
      </c>
      <c r="F554" s="16">
        <v>101338</v>
      </c>
      <c r="G554" s="16"/>
      <c r="H554" s="16"/>
      <c r="I554" s="16"/>
      <c r="J554" s="16"/>
      <c r="K554" s="16">
        <v>101338</v>
      </c>
      <c r="L554" s="16">
        <v>21788</v>
      </c>
      <c r="M554" s="17">
        <f t="shared" si="0"/>
        <v>123126</v>
      </c>
      <c r="N554" s="17"/>
      <c r="O554" s="6" t="str">
        <f t="shared" si="7"/>
        <v>&gt;£100,000&lt;£149,999</v>
      </c>
      <c r="P554" s="6">
        <v>2017</v>
      </c>
    </row>
    <row r="555" spans="1:16" ht="15.75" customHeight="1" x14ac:dyDescent="0.2">
      <c r="A555" s="14">
        <v>130</v>
      </c>
      <c r="B555" s="14" t="s">
        <v>889</v>
      </c>
      <c r="C555" s="14" t="s">
        <v>56</v>
      </c>
      <c r="D555" s="14" t="s">
        <v>2</v>
      </c>
      <c r="E555" s="14" t="s">
        <v>890</v>
      </c>
      <c r="F555" s="16">
        <v>85979</v>
      </c>
      <c r="G555" s="16">
        <v>0</v>
      </c>
      <c r="H555" s="16"/>
      <c r="I555" s="16"/>
      <c r="J555" s="16"/>
      <c r="K555" s="16">
        <v>85979</v>
      </c>
      <c r="L555" s="16">
        <v>19431</v>
      </c>
      <c r="M555" s="17">
        <f t="shared" si="0"/>
        <v>105410</v>
      </c>
      <c r="N555" s="17"/>
      <c r="O555" s="6" t="str">
        <f t="shared" si="7"/>
        <v>&gt;£100,000&lt;£149,999</v>
      </c>
      <c r="P555" s="6">
        <v>2017</v>
      </c>
    </row>
    <row r="556" spans="1:16" ht="15.75" customHeight="1" x14ac:dyDescent="0.2">
      <c r="A556" s="14">
        <v>130</v>
      </c>
      <c r="B556" s="14" t="s">
        <v>889</v>
      </c>
      <c r="C556" s="14" t="s">
        <v>56</v>
      </c>
      <c r="D556" s="14" t="s">
        <v>2</v>
      </c>
      <c r="E556" s="14" t="s">
        <v>891</v>
      </c>
      <c r="F556" s="16">
        <v>87168</v>
      </c>
      <c r="G556" s="16">
        <v>0</v>
      </c>
      <c r="H556" s="16"/>
      <c r="I556" s="16"/>
      <c r="J556" s="16"/>
      <c r="K556" s="16">
        <v>87168</v>
      </c>
      <c r="L556" s="16">
        <v>19700</v>
      </c>
      <c r="M556" s="17">
        <f t="shared" si="0"/>
        <v>106868</v>
      </c>
      <c r="N556" s="17"/>
      <c r="O556" s="6" t="str">
        <f t="shared" si="7"/>
        <v>&gt;£100,000&lt;£149,999</v>
      </c>
      <c r="P556" s="6">
        <v>2017</v>
      </c>
    </row>
    <row r="557" spans="1:16" ht="15.75" customHeight="1" x14ac:dyDescent="0.2">
      <c r="A557" s="14">
        <v>130</v>
      </c>
      <c r="B557" s="14" t="s">
        <v>889</v>
      </c>
      <c r="C557" s="14" t="s">
        <v>56</v>
      </c>
      <c r="D557" s="14" t="s">
        <v>2</v>
      </c>
      <c r="E557" s="14" t="s">
        <v>892</v>
      </c>
      <c r="F557" s="16">
        <v>96461</v>
      </c>
      <c r="G557" s="16">
        <v>0</v>
      </c>
      <c r="H557" s="16"/>
      <c r="I557" s="16"/>
      <c r="J557" s="16"/>
      <c r="K557" s="16">
        <v>96461</v>
      </c>
      <c r="L557" s="16">
        <v>21800</v>
      </c>
      <c r="M557" s="17">
        <f t="shared" si="0"/>
        <v>118261</v>
      </c>
      <c r="N557" s="17"/>
      <c r="O557" s="6" t="str">
        <f t="shared" si="7"/>
        <v>&gt;£100,000&lt;£149,999</v>
      </c>
      <c r="P557" s="6">
        <v>2017</v>
      </c>
    </row>
    <row r="558" spans="1:16" ht="15.75" customHeight="1" x14ac:dyDescent="0.2">
      <c r="A558" s="14">
        <v>130</v>
      </c>
      <c r="B558" s="14" t="s">
        <v>889</v>
      </c>
      <c r="C558" s="14" t="s">
        <v>56</v>
      </c>
      <c r="D558" s="14" t="s">
        <v>2</v>
      </c>
      <c r="E558" s="14" t="s">
        <v>191</v>
      </c>
      <c r="F558" s="16">
        <v>119611</v>
      </c>
      <c r="G558" s="16">
        <v>0</v>
      </c>
      <c r="H558" s="16"/>
      <c r="I558" s="16"/>
      <c r="J558" s="16"/>
      <c r="K558" s="16">
        <v>119611</v>
      </c>
      <c r="L558" s="16">
        <v>25149</v>
      </c>
      <c r="M558" s="17">
        <f t="shared" si="0"/>
        <v>144760</v>
      </c>
      <c r="N558" s="17"/>
      <c r="O558" s="6" t="str">
        <f t="shared" si="7"/>
        <v>&gt;£100,000&lt;£149,999</v>
      </c>
      <c r="P558" s="6">
        <v>2017</v>
      </c>
    </row>
    <row r="559" spans="1:16" ht="15.75" customHeight="1" x14ac:dyDescent="0.2">
      <c r="A559" s="14">
        <v>131</v>
      </c>
      <c r="B559" s="14" t="s">
        <v>64</v>
      </c>
      <c r="C559" s="14" t="s">
        <v>56</v>
      </c>
      <c r="D559" s="14" t="s">
        <v>2</v>
      </c>
      <c r="E559" s="14" t="s">
        <v>893</v>
      </c>
      <c r="F559" s="16">
        <v>85369</v>
      </c>
      <c r="G559" s="16"/>
      <c r="H559" s="16"/>
      <c r="I559" s="16"/>
      <c r="J559" s="16"/>
      <c r="K559" s="16">
        <v>85369</v>
      </c>
      <c r="L559" s="16">
        <v>18013</v>
      </c>
      <c r="M559" s="17">
        <f t="shared" si="0"/>
        <v>103382</v>
      </c>
      <c r="N559" s="17"/>
      <c r="O559" s="6" t="str">
        <f t="shared" si="7"/>
        <v>&gt;£100,000&lt;£149,999</v>
      </c>
      <c r="P559" s="6">
        <v>2017</v>
      </c>
    </row>
    <row r="560" spans="1:16" ht="15.75" customHeight="1" x14ac:dyDescent="0.2">
      <c r="A560" s="14">
        <v>131</v>
      </c>
      <c r="B560" s="14" t="s">
        <v>64</v>
      </c>
      <c r="C560" s="14" t="s">
        <v>56</v>
      </c>
      <c r="D560" s="14" t="s">
        <v>2</v>
      </c>
      <c r="E560" s="14" t="s">
        <v>894</v>
      </c>
      <c r="F560" s="16">
        <v>66819</v>
      </c>
      <c r="G560" s="16"/>
      <c r="H560" s="16"/>
      <c r="I560" s="16">
        <v>35000</v>
      </c>
      <c r="J560" s="16"/>
      <c r="K560" s="16">
        <v>101819</v>
      </c>
      <c r="L560" s="16">
        <v>14265</v>
      </c>
      <c r="M560" s="17">
        <f t="shared" si="0"/>
        <v>116084</v>
      </c>
      <c r="N560" s="17"/>
      <c r="O560" s="6" t="str">
        <f t="shared" si="7"/>
        <v>&gt;£100,000&lt;£149,999</v>
      </c>
      <c r="P560" s="6">
        <v>2017</v>
      </c>
    </row>
    <row r="561" spans="1:16" ht="15.75" customHeight="1" x14ac:dyDescent="0.2">
      <c r="A561" s="14">
        <v>131</v>
      </c>
      <c r="B561" s="14" t="s">
        <v>64</v>
      </c>
      <c r="C561" s="14" t="s">
        <v>56</v>
      </c>
      <c r="D561" s="14" t="s">
        <v>2</v>
      </c>
      <c r="E561" s="14" t="s">
        <v>191</v>
      </c>
      <c r="F561" s="16">
        <v>111100</v>
      </c>
      <c r="G561" s="16"/>
      <c r="H561" s="16"/>
      <c r="I561" s="16"/>
      <c r="J561" s="16"/>
      <c r="K561" s="16">
        <v>111100</v>
      </c>
      <c r="L561" s="16">
        <v>23442</v>
      </c>
      <c r="M561" s="17">
        <f t="shared" si="0"/>
        <v>134542</v>
      </c>
      <c r="N561" s="17"/>
      <c r="O561" s="6" t="str">
        <f t="shared" si="7"/>
        <v>&gt;£100,000&lt;£149,999</v>
      </c>
      <c r="P561" s="6">
        <v>2017</v>
      </c>
    </row>
    <row r="562" spans="1:16" ht="15.75" customHeight="1" x14ac:dyDescent="0.2">
      <c r="A562" s="14">
        <v>132</v>
      </c>
      <c r="B562" s="14" t="s">
        <v>895</v>
      </c>
      <c r="C562" s="14" t="s">
        <v>56</v>
      </c>
      <c r="D562" s="14" t="s">
        <v>2</v>
      </c>
      <c r="E562" s="14" t="s">
        <v>896</v>
      </c>
      <c r="F562" s="16">
        <v>88092</v>
      </c>
      <c r="G562" s="16">
        <v>900</v>
      </c>
      <c r="H562" s="16"/>
      <c r="I562" s="16"/>
      <c r="J562" s="16"/>
      <c r="K562" s="16">
        <v>88992</v>
      </c>
      <c r="L562" s="16">
        <v>16914</v>
      </c>
      <c r="M562" s="17">
        <f t="shared" si="0"/>
        <v>105906</v>
      </c>
      <c r="N562" s="17"/>
      <c r="O562" s="6" t="str">
        <f t="shared" si="7"/>
        <v>&gt;£100,000&lt;£149,999</v>
      </c>
      <c r="P562" s="6">
        <v>2017</v>
      </c>
    </row>
    <row r="563" spans="1:16" ht="15.75" customHeight="1" x14ac:dyDescent="0.2">
      <c r="A563" s="14">
        <v>132</v>
      </c>
      <c r="B563" s="14" t="s">
        <v>895</v>
      </c>
      <c r="C563" s="14" t="s">
        <v>56</v>
      </c>
      <c r="D563" s="14" t="s">
        <v>2</v>
      </c>
      <c r="E563" s="14" t="s">
        <v>738</v>
      </c>
      <c r="F563" s="16">
        <v>90022</v>
      </c>
      <c r="G563" s="16">
        <v>675</v>
      </c>
      <c r="H563" s="16"/>
      <c r="I563" s="16"/>
      <c r="J563" s="16"/>
      <c r="K563" s="16">
        <v>90697</v>
      </c>
      <c r="L563" s="16">
        <v>17284</v>
      </c>
      <c r="M563" s="17">
        <f t="shared" si="0"/>
        <v>107981</v>
      </c>
      <c r="N563" s="17"/>
      <c r="O563" s="6" t="str">
        <f t="shared" si="7"/>
        <v>&gt;£100,000&lt;£149,999</v>
      </c>
      <c r="P563" s="6">
        <v>2017</v>
      </c>
    </row>
    <row r="564" spans="1:16" ht="15.75" customHeight="1" x14ac:dyDescent="0.2">
      <c r="A564" s="14">
        <v>132</v>
      </c>
      <c r="B564" s="14" t="s">
        <v>895</v>
      </c>
      <c r="C564" s="14" t="s">
        <v>56</v>
      </c>
      <c r="D564" s="14" t="s">
        <v>2</v>
      </c>
      <c r="E564" s="14" t="s">
        <v>897</v>
      </c>
      <c r="F564" s="16">
        <v>76398</v>
      </c>
      <c r="G564" s="16">
        <v>655</v>
      </c>
      <c r="H564" s="16"/>
      <c r="I564" s="16">
        <v>39650</v>
      </c>
      <c r="J564" s="16"/>
      <c r="K564" s="16">
        <v>116703</v>
      </c>
      <c r="L564" s="16">
        <v>14668</v>
      </c>
      <c r="M564" s="17">
        <f t="shared" si="0"/>
        <v>131371</v>
      </c>
      <c r="N564" s="17"/>
      <c r="O564" s="6" t="str">
        <f t="shared" si="7"/>
        <v>&gt;£100,000&lt;£149,999</v>
      </c>
      <c r="P564" s="6">
        <v>2017</v>
      </c>
    </row>
    <row r="565" spans="1:16" ht="15.75" customHeight="1" x14ac:dyDescent="0.2">
      <c r="A565" s="14">
        <v>132</v>
      </c>
      <c r="B565" s="14" t="s">
        <v>895</v>
      </c>
      <c r="C565" s="14" t="s">
        <v>56</v>
      </c>
      <c r="D565" s="14" t="s">
        <v>2</v>
      </c>
      <c r="E565" s="14" t="s">
        <v>191</v>
      </c>
      <c r="F565" s="16">
        <v>135985</v>
      </c>
      <c r="G565" s="16">
        <v>900</v>
      </c>
      <c r="H565" s="16"/>
      <c r="I565" s="16"/>
      <c r="J565" s="16"/>
      <c r="K565" s="16">
        <v>136885</v>
      </c>
      <c r="L565" s="16">
        <v>26109</v>
      </c>
      <c r="M565" s="17">
        <f t="shared" si="0"/>
        <v>162994</v>
      </c>
      <c r="N565" s="17"/>
      <c r="O565" s="6" t="str">
        <f t="shared" si="7"/>
        <v>&gt;£150,000</v>
      </c>
      <c r="P565" s="6">
        <v>2017</v>
      </c>
    </row>
    <row r="566" spans="1:16" ht="15.75" customHeight="1" x14ac:dyDescent="0.2">
      <c r="A566" s="14">
        <v>133</v>
      </c>
      <c r="B566" s="14" t="s">
        <v>898</v>
      </c>
      <c r="C566" s="14" t="s">
        <v>56</v>
      </c>
      <c r="D566" s="14" t="s">
        <v>2</v>
      </c>
      <c r="E566" s="14" t="s">
        <v>899</v>
      </c>
      <c r="F566" s="16">
        <v>80000</v>
      </c>
      <c r="G566" s="16"/>
      <c r="H566" s="16"/>
      <c r="I566" s="16"/>
      <c r="J566" s="16">
        <v>3000</v>
      </c>
      <c r="K566" s="16">
        <v>83000</v>
      </c>
      <c r="L566" s="16">
        <v>18000</v>
      </c>
      <c r="M566" s="17">
        <f t="shared" si="0"/>
        <v>101000</v>
      </c>
      <c r="N566" s="17"/>
      <c r="O566" s="6" t="str">
        <f t="shared" si="7"/>
        <v>&gt;£100,000&lt;£149,999</v>
      </c>
      <c r="P566" s="6">
        <v>2017</v>
      </c>
    </row>
    <row r="567" spans="1:16" ht="15.75" customHeight="1" x14ac:dyDescent="0.2">
      <c r="A567" s="14">
        <v>133</v>
      </c>
      <c r="B567" s="14" t="s">
        <v>898</v>
      </c>
      <c r="C567" s="14" t="s">
        <v>56</v>
      </c>
      <c r="D567" s="14" t="s">
        <v>2</v>
      </c>
      <c r="E567" s="14" t="s">
        <v>900</v>
      </c>
      <c r="F567" s="16">
        <v>80000</v>
      </c>
      <c r="G567" s="16"/>
      <c r="H567" s="16"/>
      <c r="I567" s="16"/>
      <c r="J567" s="16">
        <v>3000</v>
      </c>
      <c r="K567" s="16">
        <v>83000</v>
      </c>
      <c r="L567" s="16">
        <v>19000</v>
      </c>
      <c r="M567" s="17">
        <f t="shared" si="0"/>
        <v>102000</v>
      </c>
      <c r="N567" s="17"/>
      <c r="O567" s="6" t="str">
        <f t="shared" si="7"/>
        <v>&gt;£100,000&lt;£149,999</v>
      </c>
      <c r="P567" s="6">
        <v>2017</v>
      </c>
    </row>
    <row r="568" spans="1:16" ht="15.75" customHeight="1" x14ac:dyDescent="0.2">
      <c r="A568" s="14">
        <v>133</v>
      </c>
      <c r="B568" s="14" t="s">
        <v>898</v>
      </c>
      <c r="C568" s="14" t="s">
        <v>56</v>
      </c>
      <c r="D568" s="14" t="s">
        <v>2</v>
      </c>
      <c r="E568" s="14" t="s">
        <v>901</v>
      </c>
      <c r="F568" s="16">
        <v>103000</v>
      </c>
      <c r="G568" s="16"/>
      <c r="H568" s="16"/>
      <c r="I568" s="16"/>
      <c r="J568" s="16">
        <v>1000</v>
      </c>
      <c r="K568" s="16">
        <v>104000</v>
      </c>
      <c r="L568" s="16">
        <v>24000</v>
      </c>
      <c r="M568" s="17">
        <f t="shared" si="0"/>
        <v>128000</v>
      </c>
      <c r="N568" s="17"/>
      <c r="O568" s="6" t="str">
        <f t="shared" si="7"/>
        <v>&gt;£100,000&lt;£149,999</v>
      </c>
      <c r="P568" s="6">
        <v>2017</v>
      </c>
    </row>
    <row r="569" spans="1:16" ht="15.75" customHeight="1" x14ac:dyDescent="0.2">
      <c r="A569" s="14">
        <v>133</v>
      </c>
      <c r="B569" s="14" t="s">
        <v>898</v>
      </c>
      <c r="C569" s="14" t="s">
        <v>56</v>
      </c>
      <c r="D569" s="14" t="s">
        <v>2</v>
      </c>
      <c r="E569" s="14" t="s">
        <v>902</v>
      </c>
      <c r="F569" s="16">
        <v>104000</v>
      </c>
      <c r="G569" s="16"/>
      <c r="H569" s="16"/>
      <c r="I569" s="16"/>
      <c r="J569" s="16">
        <v>1000</v>
      </c>
      <c r="K569" s="16">
        <v>105000</v>
      </c>
      <c r="L569" s="16">
        <v>24000</v>
      </c>
      <c r="M569" s="17">
        <f t="shared" si="0"/>
        <v>129000</v>
      </c>
      <c r="N569" s="17"/>
      <c r="O569" s="6" t="str">
        <f t="shared" si="7"/>
        <v>&gt;£100,000&lt;£149,999</v>
      </c>
      <c r="P569" s="6">
        <v>2017</v>
      </c>
    </row>
    <row r="570" spans="1:16" ht="15.75" customHeight="1" x14ac:dyDescent="0.2">
      <c r="A570" s="14">
        <v>133</v>
      </c>
      <c r="B570" s="14" t="s">
        <v>898</v>
      </c>
      <c r="C570" s="14" t="s">
        <v>56</v>
      </c>
      <c r="D570" s="14" t="s">
        <v>2</v>
      </c>
      <c r="E570" s="14" t="s">
        <v>903</v>
      </c>
      <c r="F570" s="16">
        <v>60000</v>
      </c>
      <c r="G570" s="16"/>
      <c r="H570" s="16"/>
      <c r="I570" s="16">
        <v>79000</v>
      </c>
      <c r="J570" s="16">
        <v>1000</v>
      </c>
      <c r="K570" s="16">
        <v>140000</v>
      </c>
      <c r="L570" s="16">
        <v>14000</v>
      </c>
      <c r="M570" s="17">
        <f t="shared" si="0"/>
        <v>154000</v>
      </c>
      <c r="N570" s="17"/>
      <c r="O570" s="6" t="str">
        <f t="shared" si="7"/>
        <v>&gt;£150,000</v>
      </c>
      <c r="P570" s="6">
        <v>2017</v>
      </c>
    </row>
    <row r="571" spans="1:16" ht="15.75" customHeight="1" x14ac:dyDescent="0.2">
      <c r="A571" s="14">
        <v>133</v>
      </c>
      <c r="B571" s="14" t="s">
        <v>898</v>
      </c>
      <c r="C571" s="14" t="s">
        <v>56</v>
      </c>
      <c r="D571" s="14" t="s">
        <v>2</v>
      </c>
      <c r="E571" s="14" t="s">
        <v>904</v>
      </c>
      <c r="F571" s="16">
        <v>77000</v>
      </c>
      <c r="G571" s="16"/>
      <c r="H571" s="16"/>
      <c r="I571" s="16">
        <v>83000</v>
      </c>
      <c r="J571" s="16"/>
      <c r="K571" s="16">
        <v>160000</v>
      </c>
      <c r="L571" s="16">
        <v>19000</v>
      </c>
      <c r="M571" s="17">
        <f t="shared" si="0"/>
        <v>179000</v>
      </c>
      <c r="N571" s="17"/>
      <c r="O571" s="6" t="str">
        <f t="shared" si="7"/>
        <v>&gt;£150,000</v>
      </c>
      <c r="P571" s="6">
        <v>2017</v>
      </c>
    </row>
    <row r="572" spans="1:16" ht="15.75" customHeight="1" x14ac:dyDescent="0.2">
      <c r="A572" s="14">
        <v>133</v>
      </c>
      <c r="B572" s="14" t="s">
        <v>898</v>
      </c>
      <c r="C572" s="14" t="s">
        <v>56</v>
      </c>
      <c r="D572" s="14" t="s">
        <v>2</v>
      </c>
      <c r="E572" s="14" t="s">
        <v>191</v>
      </c>
      <c r="F572" s="16">
        <v>154000</v>
      </c>
      <c r="G572" s="16"/>
      <c r="H572" s="16"/>
      <c r="I572" s="16"/>
      <c r="J572" s="16"/>
      <c r="K572" s="16">
        <v>154000</v>
      </c>
      <c r="L572" s="16">
        <v>35000</v>
      </c>
      <c r="M572" s="17">
        <f t="shared" si="0"/>
        <v>189000</v>
      </c>
      <c r="N572" s="17"/>
      <c r="O572" s="6" t="str">
        <f t="shared" si="7"/>
        <v>&gt;£150,000</v>
      </c>
      <c r="P572" s="6">
        <v>2017</v>
      </c>
    </row>
    <row r="573" spans="1:16" ht="15.75" customHeight="1" x14ac:dyDescent="0.2">
      <c r="A573" s="14">
        <v>133</v>
      </c>
      <c r="B573" s="14" t="s">
        <v>898</v>
      </c>
      <c r="C573" s="14" t="s">
        <v>56</v>
      </c>
      <c r="D573" s="14" t="s">
        <v>2</v>
      </c>
      <c r="E573" s="14" t="s">
        <v>905</v>
      </c>
      <c r="F573" s="16">
        <v>41000</v>
      </c>
      <c r="G573" s="16"/>
      <c r="H573" s="16"/>
      <c r="I573" s="16">
        <v>139000</v>
      </c>
      <c r="J573" s="16"/>
      <c r="K573" s="16">
        <v>180000</v>
      </c>
      <c r="L573" s="16">
        <v>10000</v>
      </c>
      <c r="M573" s="17">
        <f t="shared" si="0"/>
        <v>190000</v>
      </c>
      <c r="N573" s="17"/>
      <c r="O573" s="6" t="str">
        <f t="shared" si="7"/>
        <v>&gt;£150,000</v>
      </c>
      <c r="P573" s="6">
        <v>2017</v>
      </c>
    </row>
    <row r="574" spans="1:16" ht="15.75" customHeight="1" x14ac:dyDescent="0.2">
      <c r="A574" s="14">
        <v>134</v>
      </c>
      <c r="B574" s="14" t="s">
        <v>65</v>
      </c>
      <c r="C574" s="14" t="s">
        <v>56</v>
      </c>
      <c r="D574" s="14" t="s">
        <v>2</v>
      </c>
      <c r="E574" s="14" t="s">
        <v>906</v>
      </c>
      <c r="F574" s="16">
        <v>91148</v>
      </c>
      <c r="G574" s="16"/>
      <c r="H574" s="16"/>
      <c r="I574" s="16"/>
      <c r="J574" s="16"/>
      <c r="K574" s="16">
        <v>91148</v>
      </c>
      <c r="L574" s="16">
        <v>23243</v>
      </c>
      <c r="M574" s="17">
        <f t="shared" si="0"/>
        <v>114391</v>
      </c>
      <c r="N574" s="17"/>
      <c r="O574" s="6" t="str">
        <f t="shared" si="7"/>
        <v>&gt;£100,000&lt;£149,999</v>
      </c>
      <c r="P574" s="6">
        <v>2017</v>
      </c>
    </row>
    <row r="575" spans="1:16" ht="15.75" customHeight="1" x14ac:dyDescent="0.2">
      <c r="A575" s="14">
        <v>134</v>
      </c>
      <c r="B575" s="14" t="s">
        <v>65</v>
      </c>
      <c r="C575" s="14" t="s">
        <v>56</v>
      </c>
      <c r="D575" s="14" t="s">
        <v>2</v>
      </c>
      <c r="E575" s="14" t="s">
        <v>191</v>
      </c>
      <c r="F575" s="16">
        <v>122849</v>
      </c>
      <c r="G575" s="16"/>
      <c r="H575" s="16"/>
      <c r="I575" s="16"/>
      <c r="J575" s="16"/>
      <c r="K575" s="16">
        <v>122849</v>
      </c>
      <c r="L575" s="16">
        <v>30638</v>
      </c>
      <c r="M575" s="17">
        <f t="shared" si="0"/>
        <v>153487</v>
      </c>
      <c r="N575" s="17"/>
      <c r="O575" s="6" t="str">
        <f t="shared" si="7"/>
        <v>&gt;£150,000</v>
      </c>
      <c r="P575" s="6">
        <v>2017</v>
      </c>
    </row>
    <row r="576" spans="1:16" ht="15.75" customHeight="1" x14ac:dyDescent="0.2">
      <c r="A576" s="14">
        <v>135</v>
      </c>
      <c r="B576" s="14" t="s">
        <v>907</v>
      </c>
      <c r="C576" s="14" t="s">
        <v>11</v>
      </c>
      <c r="D576" s="14" t="s">
        <v>2</v>
      </c>
      <c r="E576" s="14" t="s">
        <v>814</v>
      </c>
      <c r="F576" s="16">
        <v>82000</v>
      </c>
      <c r="G576" s="16"/>
      <c r="H576" s="16"/>
      <c r="I576" s="16"/>
      <c r="J576" s="16"/>
      <c r="K576" s="16">
        <v>82000</v>
      </c>
      <c r="L576" s="16">
        <v>19000</v>
      </c>
      <c r="M576" s="17">
        <f t="shared" si="0"/>
        <v>101000</v>
      </c>
      <c r="N576" s="17"/>
      <c r="O576" s="6" t="str">
        <f t="shared" si="7"/>
        <v>&gt;£100,000&lt;£149,999</v>
      </c>
      <c r="P576" s="6">
        <v>2017</v>
      </c>
    </row>
    <row r="577" spans="1:16" ht="15.75" customHeight="1" x14ac:dyDescent="0.2">
      <c r="A577" s="14">
        <v>135</v>
      </c>
      <c r="B577" s="14" t="s">
        <v>907</v>
      </c>
      <c r="C577" s="14" t="s">
        <v>11</v>
      </c>
      <c r="D577" s="14" t="s">
        <v>2</v>
      </c>
      <c r="E577" s="14" t="s">
        <v>814</v>
      </c>
      <c r="F577" s="16">
        <v>99000</v>
      </c>
      <c r="G577" s="16"/>
      <c r="H577" s="16"/>
      <c r="I577" s="16"/>
      <c r="J577" s="16"/>
      <c r="K577" s="16">
        <v>99000</v>
      </c>
      <c r="L577" s="16">
        <v>23000</v>
      </c>
      <c r="M577" s="17">
        <f t="shared" si="0"/>
        <v>122000</v>
      </c>
      <c r="N577" s="17"/>
      <c r="O577" s="6" t="str">
        <f t="shared" si="7"/>
        <v>&gt;£100,000&lt;£149,999</v>
      </c>
      <c r="P577" s="6">
        <v>2017</v>
      </c>
    </row>
    <row r="578" spans="1:16" ht="15.75" customHeight="1" x14ac:dyDescent="0.2">
      <c r="A578" s="14">
        <v>135</v>
      </c>
      <c r="B578" s="14" t="s">
        <v>907</v>
      </c>
      <c r="C578" s="14" t="s">
        <v>11</v>
      </c>
      <c r="D578" s="14" t="s">
        <v>908</v>
      </c>
      <c r="E578" s="14" t="s">
        <v>191</v>
      </c>
      <c r="F578" s="16">
        <v>145000</v>
      </c>
      <c r="G578" s="16"/>
      <c r="H578" s="16">
        <v>14000</v>
      </c>
      <c r="I578" s="16"/>
      <c r="J578" s="16"/>
      <c r="K578" s="16">
        <v>159000</v>
      </c>
      <c r="L578" s="16">
        <v>33000</v>
      </c>
      <c r="M578" s="17">
        <f t="shared" si="0"/>
        <v>192000</v>
      </c>
      <c r="N578" s="17"/>
      <c r="O578" s="6" t="str">
        <f t="shared" si="7"/>
        <v>&gt;£150,000</v>
      </c>
      <c r="P578" s="6">
        <v>2017</v>
      </c>
    </row>
    <row r="579" spans="1:16" ht="15.75" customHeight="1" x14ac:dyDescent="0.2">
      <c r="A579" s="14">
        <v>136</v>
      </c>
      <c r="B579" s="14" t="s">
        <v>909</v>
      </c>
      <c r="C579" s="14" t="s">
        <v>49</v>
      </c>
      <c r="D579" s="14" t="s">
        <v>2</v>
      </c>
      <c r="E579" s="14" t="s">
        <v>730</v>
      </c>
      <c r="F579" s="16">
        <v>77259</v>
      </c>
      <c r="G579" s="16"/>
      <c r="H579" s="16"/>
      <c r="I579" s="16"/>
      <c r="J579" s="16">
        <v>9564</v>
      </c>
      <c r="K579" s="16">
        <v>86823</v>
      </c>
      <c r="L579" s="16">
        <v>19276</v>
      </c>
      <c r="M579" s="17">
        <f t="shared" si="0"/>
        <v>106099</v>
      </c>
      <c r="N579" s="17"/>
      <c r="O579" s="6" t="str">
        <f t="shared" si="7"/>
        <v>&gt;£100,000&lt;£149,999</v>
      </c>
      <c r="P579" s="6">
        <v>2017</v>
      </c>
    </row>
    <row r="580" spans="1:16" ht="15.75" customHeight="1" x14ac:dyDescent="0.2">
      <c r="A580" s="14">
        <v>136</v>
      </c>
      <c r="B580" s="14" t="s">
        <v>909</v>
      </c>
      <c r="C580" s="14" t="s">
        <v>49</v>
      </c>
      <c r="D580" s="14" t="s">
        <v>2</v>
      </c>
      <c r="E580" s="14" t="s">
        <v>910</v>
      </c>
      <c r="F580" s="16">
        <v>84597</v>
      </c>
      <c r="G580" s="16"/>
      <c r="H580" s="16"/>
      <c r="I580" s="16"/>
      <c r="J580" s="16">
        <v>1338</v>
      </c>
      <c r="K580" s="16">
        <v>85935</v>
      </c>
      <c r="L580" s="16">
        <v>21107</v>
      </c>
      <c r="M580" s="17">
        <f t="shared" si="0"/>
        <v>107042</v>
      </c>
      <c r="N580" s="17"/>
      <c r="O580" s="6" t="str">
        <f t="shared" si="7"/>
        <v>&gt;£100,000&lt;£149,999</v>
      </c>
      <c r="P580" s="6">
        <v>2017</v>
      </c>
    </row>
    <row r="581" spans="1:16" ht="15.75" customHeight="1" x14ac:dyDescent="0.2">
      <c r="A581" s="14">
        <v>136</v>
      </c>
      <c r="B581" s="14" t="s">
        <v>909</v>
      </c>
      <c r="C581" s="14" t="s">
        <v>49</v>
      </c>
      <c r="D581" s="14" t="s">
        <v>2</v>
      </c>
      <c r="E581" s="14" t="s">
        <v>911</v>
      </c>
      <c r="F581" s="16">
        <v>96447</v>
      </c>
      <c r="G581" s="16"/>
      <c r="H581" s="16"/>
      <c r="I581" s="16"/>
      <c r="J581" s="16"/>
      <c r="K581" s="16">
        <v>96447</v>
      </c>
      <c r="L581" s="16">
        <v>23465</v>
      </c>
      <c r="M581" s="17">
        <f t="shared" si="0"/>
        <v>119912</v>
      </c>
      <c r="N581" s="17"/>
      <c r="O581" s="6" t="str">
        <f t="shared" si="7"/>
        <v>&gt;£100,000&lt;£149,999</v>
      </c>
      <c r="P581" s="6">
        <v>2017</v>
      </c>
    </row>
    <row r="582" spans="1:16" ht="15.75" customHeight="1" x14ac:dyDescent="0.2">
      <c r="A582" s="14">
        <v>136</v>
      </c>
      <c r="B582" s="14" t="s">
        <v>909</v>
      </c>
      <c r="C582" s="14" t="s">
        <v>49</v>
      </c>
      <c r="D582" s="14" t="s">
        <v>2</v>
      </c>
      <c r="E582" s="14" t="s">
        <v>912</v>
      </c>
      <c r="F582" s="16">
        <v>108174</v>
      </c>
      <c r="G582" s="16"/>
      <c r="H582" s="16"/>
      <c r="I582" s="16"/>
      <c r="J582" s="16"/>
      <c r="K582" s="16">
        <v>108174</v>
      </c>
      <c r="L582" s="16">
        <v>26989</v>
      </c>
      <c r="M582" s="17">
        <f t="shared" si="0"/>
        <v>135163</v>
      </c>
      <c r="N582" s="17"/>
      <c r="O582" s="6" t="str">
        <f t="shared" si="7"/>
        <v>&gt;£100,000&lt;£149,999</v>
      </c>
      <c r="P582" s="6">
        <v>2017</v>
      </c>
    </row>
    <row r="583" spans="1:16" ht="15.75" customHeight="1" x14ac:dyDescent="0.2">
      <c r="A583" s="14">
        <v>136</v>
      </c>
      <c r="B583" s="14" t="s">
        <v>909</v>
      </c>
      <c r="C583" s="14" t="s">
        <v>49</v>
      </c>
      <c r="D583" s="14" t="s">
        <v>2</v>
      </c>
      <c r="E583" s="14" t="s">
        <v>913</v>
      </c>
      <c r="F583" s="16">
        <v>123656</v>
      </c>
      <c r="G583" s="16"/>
      <c r="H583" s="16"/>
      <c r="I583" s="16"/>
      <c r="J583" s="16"/>
      <c r="K583" s="16">
        <v>123656</v>
      </c>
      <c r="L583" s="16">
        <v>30852</v>
      </c>
      <c r="M583" s="17">
        <f t="shared" si="0"/>
        <v>154508</v>
      </c>
      <c r="N583" s="17"/>
      <c r="O583" s="6" t="str">
        <f t="shared" si="7"/>
        <v>&gt;£150,000</v>
      </c>
      <c r="P583" s="6">
        <v>2017</v>
      </c>
    </row>
    <row r="584" spans="1:16" ht="15.75" customHeight="1" x14ac:dyDescent="0.2">
      <c r="A584" s="14">
        <v>136</v>
      </c>
      <c r="B584" s="14" t="s">
        <v>909</v>
      </c>
      <c r="C584" s="14" t="s">
        <v>49</v>
      </c>
      <c r="D584" s="14" t="s">
        <v>2</v>
      </c>
      <c r="E584" s="14" t="s">
        <v>191</v>
      </c>
      <c r="F584" s="16">
        <v>148470</v>
      </c>
      <c r="G584" s="16"/>
      <c r="H584" s="16"/>
      <c r="I584" s="16"/>
      <c r="J584" s="16">
        <v>1000</v>
      </c>
      <c r="K584" s="16">
        <v>149470</v>
      </c>
      <c r="L584" s="16">
        <v>37043</v>
      </c>
      <c r="M584" s="17">
        <f t="shared" si="0"/>
        <v>186513</v>
      </c>
      <c r="N584" s="17"/>
      <c r="O584" s="6" t="str">
        <f t="shared" si="7"/>
        <v>&gt;£150,000</v>
      </c>
      <c r="P584" s="6">
        <v>2017</v>
      </c>
    </row>
    <row r="585" spans="1:16" ht="15.75" customHeight="1" x14ac:dyDescent="0.2">
      <c r="A585" s="14">
        <v>137</v>
      </c>
      <c r="B585" s="14" t="s">
        <v>914</v>
      </c>
      <c r="C585" s="14" t="s">
        <v>49</v>
      </c>
      <c r="D585" s="14" t="s">
        <v>2</v>
      </c>
      <c r="E585" s="14" t="s">
        <v>327</v>
      </c>
      <c r="F585" s="16">
        <v>91730</v>
      </c>
      <c r="G585" s="16"/>
      <c r="H585" s="16"/>
      <c r="I585" s="16"/>
      <c r="J585" s="16"/>
      <c r="K585" s="16">
        <v>91730</v>
      </c>
      <c r="L585" s="16">
        <v>15078</v>
      </c>
      <c r="M585" s="17">
        <f t="shared" si="0"/>
        <v>106808</v>
      </c>
      <c r="N585" s="17"/>
      <c r="O585" s="6" t="str">
        <f t="shared" si="7"/>
        <v>&gt;£100,000&lt;£149,999</v>
      </c>
      <c r="P585" s="6">
        <v>2017</v>
      </c>
    </row>
    <row r="586" spans="1:16" ht="15.75" customHeight="1" x14ac:dyDescent="0.2">
      <c r="A586" s="14">
        <v>137</v>
      </c>
      <c r="B586" s="14" t="s">
        <v>914</v>
      </c>
      <c r="C586" s="14" t="s">
        <v>49</v>
      </c>
      <c r="D586" s="14" t="s">
        <v>2</v>
      </c>
      <c r="E586" s="14" t="s">
        <v>44</v>
      </c>
      <c r="F586" s="16">
        <v>106026</v>
      </c>
      <c r="G586" s="16"/>
      <c r="H586" s="16"/>
      <c r="I586" s="16"/>
      <c r="J586" s="16"/>
      <c r="K586" s="16">
        <v>106026</v>
      </c>
      <c r="L586" s="16">
        <v>16704</v>
      </c>
      <c r="M586" s="17">
        <f t="shared" si="0"/>
        <v>122730</v>
      </c>
      <c r="N586" s="17"/>
      <c r="O586" s="6" t="str">
        <f t="shared" si="7"/>
        <v>&gt;£100,000&lt;£149,999</v>
      </c>
      <c r="P586" s="6">
        <v>2017</v>
      </c>
    </row>
    <row r="587" spans="1:16" ht="15.75" customHeight="1" x14ac:dyDescent="0.2">
      <c r="A587" s="14">
        <v>137</v>
      </c>
      <c r="B587" s="14" t="s">
        <v>914</v>
      </c>
      <c r="C587" s="14" t="s">
        <v>49</v>
      </c>
      <c r="D587" s="14" t="s">
        <v>2</v>
      </c>
      <c r="E587" s="14" t="s">
        <v>915</v>
      </c>
      <c r="F587" s="16">
        <v>126239</v>
      </c>
      <c r="G587" s="16"/>
      <c r="H587" s="16"/>
      <c r="I587" s="16"/>
      <c r="J587" s="16"/>
      <c r="K587" s="16">
        <v>126239</v>
      </c>
      <c r="L587" s="16">
        <v>24364</v>
      </c>
      <c r="M587" s="17">
        <f t="shared" si="0"/>
        <v>150603</v>
      </c>
      <c r="N587" s="17"/>
      <c r="O587" s="6" t="str">
        <f t="shared" si="7"/>
        <v>&gt;£150,000</v>
      </c>
      <c r="P587" s="6">
        <v>2017</v>
      </c>
    </row>
    <row r="588" spans="1:16" ht="15.75" customHeight="1" x14ac:dyDescent="0.2">
      <c r="A588" s="14">
        <v>137</v>
      </c>
      <c r="B588" s="14" t="s">
        <v>914</v>
      </c>
      <c r="C588" s="14" t="s">
        <v>49</v>
      </c>
      <c r="D588" s="14" t="s">
        <v>2</v>
      </c>
      <c r="E588" s="14" t="s">
        <v>916</v>
      </c>
      <c r="F588" s="16">
        <v>126239</v>
      </c>
      <c r="G588" s="16"/>
      <c r="H588" s="16"/>
      <c r="I588" s="16"/>
      <c r="J588" s="16"/>
      <c r="K588" s="16">
        <v>126239</v>
      </c>
      <c r="L588" s="16">
        <v>24364</v>
      </c>
      <c r="M588" s="17">
        <f t="shared" si="0"/>
        <v>150603</v>
      </c>
      <c r="N588" s="17"/>
      <c r="O588" s="6" t="str">
        <f t="shared" si="7"/>
        <v>&gt;£150,000</v>
      </c>
      <c r="P588" s="6">
        <v>2017</v>
      </c>
    </row>
    <row r="589" spans="1:16" ht="15.75" customHeight="1" x14ac:dyDescent="0.2">
      <c r="A589" s="14">
        <v>137</v>
      </c>
      <c r="B589" s="14" t="s">
        <v>914</v>
      </c>
      <c r="C589" s="14" t="s">
        <v>49</v>
      </c>
      <c r="D589" s="14" t="s">
        <v>2</v>
      </c>
      <c r="E589" s="14" t="s">
        <v>917</v>
      </c>
      <c r="F589" s="16">
        <v>128239</v>
      </c>
      <c r="G589" s="16"/>
      <c r="H589" s="16"/>
      <c r="I589" s="16"/>
      <c r="J589" s="16"/>
      <c r="K589" s="16">
        <v>128239</v>
      </c>
      <c r="L589" s="16">
        <v>24750</v>
      </c>
      <c r="M589" s="17">
        <f t="shared" si="0"/>
        <v>152989</v>
      </c>
      <c r="N589" s="17"/>
      <c r="O589" s="6" t="str">
        <f t="shared" si="7"/>
        <v>&gt;£150,000</v>
      </c>
      <c r="P589" s="6">
        <v>2017</v>
      </c>
    </row>
    <row r="590" spans="1:16" ht="15.75" customHeight="1" x14ac:dyDescent="0.2">
      <c r="A590" s="14">
        <v>137</v>
      </c>
      <c r="B590" s="14" t="s">
        <v>914</v>
      </c>
      <c r="C590" s="14" t="s">
        <v>49</v>
      </c>
      <c r="D590" s="14" t="s">
        <v>918</v>
      </c>
      <c r="E590" s="14" t="s">
        <v>191</v>
      </c>
      <c r="F590" s="16">
        <v>157247</v>
      </c>
      <c r="G590" s="16"/>
      <c r="H590" s="16"/>
      <c r="I590" s="16"/>
      <c r="J590" s="16"/>
      <c r="K590" s="16">
        <v>157247</v>
      </c>
      <c r="L590" s="16">
        <v>30355</v>
      </c>
      <c r="M590" s="17">
        <f t="shared" si="0"/>
        <v>187602</v>
      </c>
      <c r="N590" s="17"/>
      <c r="O590" s="6" t="str">
        <f t="shared" si="7"/>
        <v>&gt;£150,000</v>
      </c>
      <c r="P590" s="6">
        <v>2017</v>
      </c>
    </row>
    <row r="591" spans="1:16" ht="15.75" customHeight="1" x14ac:dyDescent="0.2">
      <c r="A591" s="14">
        <v>138</v>
      </c>
      <c r="B591" s="14" t="s">
        <v>66</v>
      </c>
      <c r="C591" s="14" t="s">
        <v>49</v>
      </c>
      <c r="D591" s="14" t="s">
        <v>2</v>
      </c>
      <c r="E591" s="14" t="s">
        <v>919</v>
      </c>
      <c r="F591" s="16">
        <v>100557</v>
      </c>
      <c r="G591" s="16"/>
      <c r="H591" s="16"/>
      <c r="I591" s="16"/>
      <c r="J591" s="16"/>
      <c r="K591" s="16">
        <v>100557</v>
      </c>
      <c r="L591" s="16">
        <v>13776</v>
      </c>
      <c r="M591" s="17">
        <f t="shared" si="0"/>
        <v>114333</v>
      </c>
      <c r="N591" s="17"/>
      <c r="O591" s="6" t="str">
        <f t="shared" si="7"/>
        <v>&gt;£100,000&lt;£149,999</v>
      </c>
      <c r="P591" s="6">
        <v>2017</v>
      </c>
    </row>
    <row r="592" spans="1:16" ht="15.75" customHeight="1" x14ac:dyDescent="0.2">
      <c r="A592" s="14">
        <v>138</v>
      </c>
      <c r="B592" s="14" t="s">
        <v>66</v>
      </c>
      <c r="C592" s="14" t="s">
        <v>49</v>
      </c>
      <c r="D592" s="14" t="s">
        <v>2</v>
      </c>
      <c r="E592" s="14" t="s">
        <v>920</v>
      </c>
      <c r="F592" s="16">
        <v>118683</v>
      </c>
      <c r="G592" s="16">
        <v>10</v>
      </c>
      <c r="H592" s="16"/>
      <c r="I592" s="16"/>
      <c r="J592" s="16"/>
      <c r="K592" s="16">
        <v>118693</v>
      </c>
      <c r="L592" s="16">
        <v>16260</v>
      </c>
      <c r="M592" s="17">
        <f t="shared" si="0"/>
        <v>134953</v>
      </c>
      <c r="N592" s="17"/>
      <c r="O592" s="6" t="str">
        <f t="shared" si="7"/>
        <v>&gt;£100,000&lt;£149,999</v>
      </c>
      <c r="P592" s="6">
        <v>2017</v>
      </c>
    </row>
    <row r="593" spans="1:16" ht="15.75" customHeight="1" x14ac:dyDescent="0.2">
      <c r="A593" s="14">
        <v>138</v>
      </c>
      <c r="B593" s="14" t="s">
        <v>66</v>
      </c>
      <c r="C593" s="14" t="s">
        <v>49</v>
      </c>
      <c r="D593" s="14" t="s">
        <v>2</v>
      </c>
      <c r="E593" s="14" t="s">
        <v>921</v>
      </c>
      <c r="F593" s="16">
        <v>131576</v>
      </c>
      <c r="G593" s="16">
        <v>10</v>
      </c>
      <c r="H593" s="16"/>
      <c r="I593" s="16"/>
      <c r="J593" s="16"/>
      <c r="K593" s="16">
        <v>131586</v>
      </c>
      <c r="L593" s="16">
        <v>17946</v>
      </c>
      <c r="M593" s="17">
        <f t="shared" si="0"/>
        <v>149532</v>
      </c>
      <c r="N593" s="17"/>
      <c r="O593" s="6" t="str">
        <f t="shared" si="7"/>
        <v>&gt;£100,000&lt;£149,999</v>
      </c>
      <c r="P593" s="6">
        <v>2017</v>
      </c>
    </row>
    <row r="594" spans="1:16" ht="15.75" customHeight="1" x14ac:dyDescent="0.2">
      <c r="A594" s="14">
        <v>138</v>
      </c>
      <c r="B594" s="14" t="s">
        <v>66</v>
      </c>
      <c r="C594" s="14" t="s">
        <v>49</v>
      </c>
      <c r="D594" s="14" t="s">
        <v>922</v>
      </c>
      <c r="E594" s="14" t="s">
        <v>259</v>
      </c>
      <c r="F594" s="16">
        <v>169680</v>
      </c>
      <c r="G594" s="16">
        <v>10</v>
      </c>
      <c r="H594" s="16"/>
      <c r="I594" s="16"/>
      <c r="J594" s="16"/>
      <c r="K594" s="16">
        <v>169690</v>
      </c>
      <c r="L594" s="16">
        <v>20756</v>
      </c>
      <c r="M594" s="17">
        <f t="shared" si="0"/>
        <v>190446</v>
      </c>
      <c r="N594" s="17"/>
      <c r="O594" s="6" t="str">
        <f t="shared" si="7"/>
        <v>&gt;£150,000</v>
      </c>
      <c r="P594" s="6">
        <v>2017</v>
      </c>
    </row>
    <row r="595" spans="1:16" ht="15.75" customHeight="1" x14ac:dyDescent="0.2">
      <c r="A595" s="14">
        <v>139</v>
      </c>
      <c r="B595" s="14" t="s">
        <v>923</v>
      </c>
      <c r="C595" s="14" t="s">
        <v>11</v>
      </c>
      <c r="D595" s="14" t="s">
        <v>2</v>
      </c>
      <c r="E595" s="14" t="s">
        <v>924</v>
      </c>
      <c r="F595" s="16">
        <v>138727</v>
      </c>
      <c r="G595" s="16">
        <v>583</v>
      </c>
      <c r="H595" s="16"/>
      <c r="I595" s="16"/>
      <c r="J595" s="16"/>
      <c r="K595" s="16">
        <v>139310</v>
      </c>
      <c r="L595" s="16">
        <v>17063</v>
      </c>
      <c r="M595" s="17">
        <f t="shared" si="0"/>
        <v>156373</v>
      </c>
      <c r="N595" s="17"/>
      <c r="O595" s="6" t="str">
        <f t="shared" si="7"/>
        <v>&gt;£150,000</v>
      </c>
      <c r="P595" s="6">
        <v>2017</v>
      </c>
    </row>
    <row r="596" spans="1:16" ht="15.75" customHeight="1" x14ac:dyDescent="0.2">
      <c r="A596" s="14">
        <v>140</v>
      </c>
      <c r="B596" s="14" t="s">
        <v>67</v>
      </c>
      <c r="C596" s="14" t="s">
        <v>49</v>
      </c>
      <c r="D596" s="14" t="s">
        <v>925</v>
      </c>
      <c r="E596" s="14" t="s">
        <v>191</v>
      </c>
      <c r="F596" s="16">
        <v>104000</v>
      </c>
      <c r="G596" s="16"/>
      <c r="H596" s="16"/>
      <c r="I596" s="16"/>
      <c r="J596" s="16"/>
      <c r="K596" s="16">
        <v>104000</v>
      </c>
      <c r="L596" s="16">
        <v>14000</v>
      </c>
      <c r="M596" s="17">
        <f t="shared" si="0"/>
        <v>118000</v>
      </c>
      <c r="N596" s="17"/>
      <c r="O596" s="6" t="str">
        <f t="shared" si="7"/>
        <v>&gt;£100,000&lt;£149,999</v>
      </c>
      <c r="P596" s="6">
        <v>2017</v>
      </c>
    </row>
    <row r="597" spans="1:16" ht="15.75" customHeight="1" x14ac:dyDescent="0.2">
      <c r="A597" s="14">
        <v>140</v>
      </c>
      <c r="B597" s="14" t="s">
        <v>67</v>
      </c>
      <c r="C597" s="14" t="s">
        <v>49</v>
      </c>
      <c r="D597" s="14" t="s">
        <v>2</v>
      </c>
      <c r="E597" s="14" t="s">
        <v>926</v>
      </c>
      <c r="F597" s="16">
        <v>113000</v>
      </c>
      <c r="G597" s="16">
        <v>1000</v>
      </c>
      <c r="H597" s="16"/>
      <c r="I597" s="16"/>
      <c r="J597" s="16"/>
      <c r="K597" s="16">
        <v>114000</v>
      </c>
      <c r="L597" s="16">
        <v>15000</v>
      </c>
      <c r="M597" s="17">
        <f t="shared" si="0"/>
        <v>129000</v>
      </c>
      <c r="N597" s="17"/>
      <c r="O597" s="6" t="str">
        <f t="shared" si="7"/>
        <v>&gt;£100,000&lt;£149,999</v>
      </c>
      <c r="P597" s="6">
        <v>2017</v>
      </c>
    </row>
    <row r="598" spans="1:16" ht="15.75" customHeight="1" x14ac:dyDescent="0.2">
      <c r="A598" s="14">
        <v>140</v>
      </c>
      <c r="B598" s="14" t="s">
        <v>67</v>
      </c>
      <c r="C598" s="14" t="s">
        <v>49</v>
      </c>
      <c r="D598" s="14" t="s">
        <v>2</v>
      </c>
      <c r="E598" s="14" t="s">
        <v>432</v>
      </c>
      <c r="F598" s="16">
        <v>113000</v>
      </c>
      <c r="G598" s="16"/>
      <c r="H598" s="16"/>
      <c r="I598" s="16"/>
      <c r="J598" s="16"/>
      <c r="K598" s="16">
        <v>113000</v>
      </c>
      <c r="L598" s="16">
        <v>16000</v>
      </c>
      <c r="M598" s="17">
        <f t="shared" si="0"/>
        <v>129000</v>
      </c>
      <c r="N598" s="17"/>
      <c r="O598" s="6" t="str">
        <f t="shared" si="7"/>
        <v>&gt;£100,000&lt;£149,999</v>
      </c>
      <c r="P598" s="6">
        <v>2017</v>
      </c>
    </row>
    <row r="599" spans="1:16" ht="15.75" customHeight="1" x14ac:dyDescent="0.2">
      <c r="A599" s="14">
        <v>141</v>
      </c>
      <c r="B599" s="14" t="s">
        <v>927</v>
      </c>
      <c r="C599" s="14" t="s">
        <v>11</v>
      </c>
      <c r="D599" s="14" t="s">
        <v>2</v>
      </c>
      <c r="E599" s="14" t="s">
        <v>924</v>
      </c>
      <c r="F599" s="16">
        <v>138727</v>
      </c>
      <c r="G599" s="16">
        <v>583</v>
      </c>
      <c r="H599" s="16"/>
      <c r="I599" s="16"/>
      <c r="J599" s="16"/>
      <c r="K599" s="16">
        <v>139310</v>
      </c>
      <c r="L599" s="16">
        <v>17063</v>
      </c>
      <c r="M599" s="17">
        <f t="shared" si="0"/>
        <v>156373</v>
      </c>
      <c r="N599" s="17"/>
      <c r="O599" s="6" t="str">
        <f t="shared" si="7"/>
        <v>&gt;£150,000</v>
      </c>
      <c r="P599" s="6">
        <v>2017</v>
      </c>
    </row>
    <row r="600" spans="1:16" ht="15.75" customHeight="1" x14ac:dyDescent="0.2">
      <c r="A600" s="14">
        <v>142</v>
      </c>
      <c r="B600" s="14" t="s">
        <v>928</v>
      </c>
      <c r="C600" s="14" t="s">
        <v>38</v>
      </c>
      <c r="D600" s="14" t="s">
        <v>2</v>
      </c>
      <c r="E600" s="14" t="s">
        <v>929</v>
      </c>
      <c r="F600" s="16">
        <v>103856</v>
      </c>
      <c r="G600" s="16"/>
      <c r="H600" s="16"/>
      <c r="I600" s="16"/>
      <c r="J600" s="16"/>
      <c r="K600" s="16">
        <v>103856</v>
      </c>
      <c r="L600" s="16">
        <v>13187</v>
      </c>
      <c r="M600" s="17">
        <f t="shared" si="0"/>
        <v>117043</v>
      </c>
      <c r="N600" s="17"/>
      <c r="O600" s="6" t="str">
        <f t="shared" si="7"/>
        <v>&gt;£100,000&lt;£149,999</v>
      </c>
      <c r="P600" s="6">
        <v>2017</v>
      </c>
    </row>
    <row r="601" spans="1:16" ht="15.75" customHeight="1" x14ac:dyDescent="0.2">
      <c r="A601" s="14">
        <v>142</v>
      </c>
      <c r="B601" s="14" t="s">
        <v>928</v>
      </c>
      <c r="C601" s="14" t="s">
        <v>38</v>
      </c>
      <c r="D601" s="14" t="s">
        <v>2</v>
      </c>
      <c r="E601" s="14" t="s">
        <v>191</v>
      </c>
      <c r="F601" s="16">
        <v>131401</v>
      </c>
      <c r="G601" s="16"/>
      <c r="H601" s="16"/>
      <c r="I601" s="16"/>
      <c r="J601" s="16"/>
      <c r="K601" s="16">
        <v>131401</v>
      </c>
      <c r="L601" s="16">
        <v>15067</v>
      </c>
      <c r="M601" s="17">
        <f t="shared" si="0"/>
        <v>146468</v>
      </c>
      <c r="N601" s="17"/>
      <c r="O601" s="6" t="str">
        <f t="shared" si="7"/>
        <v>&gt;£100,000&lt;£149,999</v>
      </c>
      <c r="P601" s="6">
        <v>2017</v>
      </c>
    </row>
    <row r="602" spans="1:16" ht="15.75" customHeight="1" x14ac:dyDescent="0.2">
      <c r="A602" s="14">
        <v>143</v>
      </c>
      <c r="B602" s="14" t="s">
        <v>930</v>
      </c>
      <c r="C602" s="14" t="s">
        <v>11</v>
      </c>
      <c r="D602" s="14" t="s">
        <v>2</v>
      </c>
      <c r="E602" s="14" t="s">
        <v>196</v>
      </c>
      <c r="F602" s="16">
        <v>93748</v>
      </c>
      <c r="G602" s="16"/>
      <c r="H602" s="16"/>
      <c r="I602" s="16"/>
      <c r="J602" s="16">
        <v>1871</v>
      </c>
      <c r="K602" s="16">
        <v>95619</v>
      </c>
      <c r="L602" s="16">
        <v>12622</v>
      </c>
      <c r="M602" s="17">
        <f t="shared" si="0"/>
        <v>108241</v>
      </c>
      <c r="N602" s="17"/>
      <c r="O602" s="6" t="str">
        <f t="shared" si="7"/>
        <v>&gt;£100,000&lt;£149,999</v>
      </c>
      <c r="P602" s="6">
        <v>2017</v>
      </c>
    </row>
    <row r="603" spans="1:16" ht="15.75" customHeight="1" x14ac:dyDescent="0.2">
      <c r="A603" s="14">
        <v>143</v>
      </c>
      <c r="B603" s="14" t="s">
        <v>930</v>
      </c>
      <c r="C603" s="14" t="s">
        <v>11</v>
      </c>
      <c r="D603" s="14" t="s">
        <v>2</v>
      </c>
      <c r="E603" s="14" t="s">
        <v>638</v>
      </c>
      <c r="F603" s="16">
        <v>131790</v>
      </c>
      <c r="G603" s="16"/>
      <c r="H603" s="16"/>
      <c r="I603" s="16"/>
      <c r="J603" s="16"/>
      <c r="K603" s="16">
        <v>131790</v>
      </c>
      <c r="L603" s="16"/>
      <c r="M603" s="17">
        <f t="shared" si="0"/>
        <v>131790</v>
      </c>
      <c r="N603" s="17"/>
      <c r="O603" s="6" t="str">
        <f t="shared" si="7"/>
        <v>&gt;£100,000&lt;£149,999</v>
      </c>
      <c r="P603" s="6">
        <v>2017</v>
      </c>
    </row>
    <row r="604" spans="1:16" ht="15.75" customHeight="1" x14ac:dyDescent="0.2">
      <c r="A604" s="14">
        <v>144</v>
      </c>
      <c r="B604" s="14" t="s">
        <v>68</v>
      </c>
      <c r="C604" s="14" t="s">
        <v>49</v>
      </c>
      <c r="D604" s="14" t="s">
        <v>2</v>
      </c>
      <c r="E604" s="14" t="s">
        <v>931</v>
      </c>
      <c r="F604" s="16">
        <v>91000</v>
      </c>
      <c r="G604" s="16"/>
      <c r="H604" s="16"/>
      <c r="I604" s="16"/>
      <c r="J604" s="16"/>
      <c r="K604" s="16">
        <v>91000</v>
      </c>
      <c r="L604" s="16">
        <v>18000</v>
      </c>
      <c r="M604" s="17">
        <f t="shared" si="0"/>
        <v>109000</v>
      </c>
      <c r="N604" s="17"/>
      <c r="O604" s="6" t="str">
        <f t="shared" si="7"/>
        <v>&gt;£100,000&lt;£149,999</v>
      </c>
      <c r="P604" s="6">
        <v>2017</v>
      </c>
    </row>
    <row r="605" spans="1:16" ht="15.75" customHeight="1" x14ac:dyDescent="0.2">
      <c r="A605" s="14">
        <v>144</v>
      </c>
      <c r="B605" s="14" t="s">
        <v>68</v>
      </c>
      <c r="C605" s="14" t="s">
        <v>49</v>
      </c>
      <c r="D605" s="14" t="s">
        <v>2</v>
      </c>
      <c r="E605" s="14" t="s">
        <v>932</v>
      </c>
      <c r="F605" s="16">
        <v>105000</v>
      </c>
      <c r="G605" s="16"/>
      <c r="H605" s="16"/>
      <c r="I605" s="16"/>
      <c r="J605" s="16"/>
      <c r="K605" s="16">
        <v>105000</v>
      </c>
      <c r="L605" s="16">
        <v>21000</v>
      </c>
      <c r="M605" s="17">
        <f t="shared" si="0"/>
        <v>126000</v>
      </c>
      <c r="N605" s="17"/>
      <c r="O605" s="6" t="str">
        <f t="shared" si="7"/>
        <v>&gt;£100,000&lt;£149,999</v>
      </c>
      <c r="P605" s="6">
        <v>2017</v>
      </c>
    </row>
    <row r="606" spans="1:16" ht="15.75" customHeight="1" x14ac:dyDescent="0.2">
      <c r="A606" s="14">
        <v>144</v>
      </c>
      <c r="B606" s="14" t="s">
        <v>68</v>
      </c>
      <c r="C606" s="14" t="s">
        <v>49</v>
      </c>
      <c r="D606" s="14" t="s">
        <v>2</v>
      </c>
      <c r="E606" s="14" t="s">
        <v>933</v>
      </c>
      <c r="F606" s="16">
        <v>117000</v>
      </c>
      <c r="G606" s="16"/>
      <c r="H606" s="16"/>
      <c r="I606" s="16"/>
      <c r="J606" s="16"/>
      <c r="K606" s="16">
        <v>117000</v>
      </c>
      <c r="L606" s="16">
        <v>24000</v>
      </c>
      <c r="M606" s="17">
        <f t="shared" si="0"/>
        <v>141000</v>
      </c>
      <c r="N606" s="17"/>
      <c r="O606" s="6" t="str">
        <f t="shared" si="7"/>
        <v>&gt;£100,000&lt;£149,999</v>
      </c>
      <c r="P606" s="6">
        <v>2017</v>
      </c>
    </row>
    <row r="607" spans="1:16" ht="15.75" customHeight="1" x14ac:dyDescent="0.2">
      <c r="A607" s="14">
        <v>144</v>
      </c>
      <c r="B607" s="14" t="s">
        <v>68</v>
      </c>
      <c r="C607" s="14" t="s">
        <v>49</v>
      </c>
      <c r="D607" s="14" t="s">
        <v>2</v>
      </c>
      <c r="E607" s="14" t="s">
        <v>191</v>
      </c>
      <c r="F607" s="16">
        <v>127000</v>
      </c>
      <c r="G607" s="16"/>
      <c r="H607" s="16"/>
      <c r="I607" s="16">
        <v>135000</v>
      </c>
      <c r="J607" s="16"/>
      <c r="K607" s="16">
        <v>262000</v>
      </c>
      <c r="L607" s="16">
        <v>276000</v>
      </c>
      <c r="M607" s="17">
        <f t="shared" si="0"/>
        <v>538000</v>
      </c>
      <c r="N607" s="17"/>
      <c r="O607" s="6" t="str">
        <f t="shared" si="7"/>
        <v>&gt;£150,000</v>
      </c>
      <c r="P607" s="6">
        <v>2017</v>
      </c>
    </row>
    <row r="608" spans="1:16" ht="15.75" customHeight="1" x14ac:dyDescent="0.2">
      <c r="A608" s="14">
        <v>145</v>
      </c>
      <c r="B608" s="14" t="s">
        <v>934</v>
      </c>
      <c r="C608" s="14" t="s">
        <v>11</v>
      </c>
      <c r="D608" s="14" t="s">
        <v>2</v>
      </c>
      <c r="E608" s="14" t="s">
        <v>935</v>
      </c>
      <c r="F608" s="16">
        <v>94726</v>
      </c>
      <c r="G608" s="16"/>
      <c r="H608" s="16"/>
      <c r="I608" s="16"/>
      <c r="J608" s="16"/>
      <c r="K608" s="16">
        <v>94726</v>
      </c>
      <c r="L608" s="16">
        <v>11590</v>
      </c>
      <c r="M608" s="17">
        <f t="shared" si="0"/>
        <v>106316</v>
      </c>
      <c r="N608" s="17"/>
      <c r="O608" s="6" t="str">
        <f t="shared" si="7"/>
        <v>&gt;£100,000&lt;£149,999</v>
      </c>
      <c r="P608" s="6">
        <v>2017</v>
      </c>
    </row>
    <row r="609" spans="1:16" ht="15.75" customHeight="1" x14ac:dyDescent="0.2">
      <c r="A609" s="14">
        <v>145</v>
      </c>
      <c r="B609" s="14" t="s">
        <v>934</v>
      </c>
      <c r="C609" s="14" t="s">
        <v>11</v>
      </c>
      <c r="D609" s="14" t="s">
        <v>2</v>
      </c>
      <c r="E609" s="14" t="s">
        <v>936</v>
      </c>
      <c r="F609" s="16">
        <v>101277</v>
      </c>
      <c r="G609" s="16"/>
      <c r="H609" s="16"/>
      <c r="I609" s="16"/>
      <c r="J609" s="16"/>
      <c r="K609" s="16">
        <v>101277</v>
      </c>
      <c r="L609" s="16">
        <v>13712</v>
      </c>
      <c r="M609" s="17">
        <f t="shared" si="0"/>
        <v>114989</v>
      </c>
      <c r="N609" s="17"/>
      <c r="O609" s="6" t="str">
        <f t="shared" si="7"/>
        <v>&gt;£100,000&lt;£149,999</v>
      </c>
      <c r="P609" s="6">
        <v>2017</v>
      </c>
    </row>
    <row r="610" spans="1:16" ht="15.75" customHeight="1" x14ac:dyDescent="0.2">
      <c r="A610" s="14">
        <v>145</v>
      </c>
      <c r="B610" s="14" t="s">
        <v>934</v>
      </c>
      <c r="C610" s="14" t="s">
        <v>11</v>
      </c>
      <c r="D610" s="14" t="s">
        <v>2</v>
      </c>
      <c r="E610" s="14" t="s">
        <v>937</v>
      </c>
      <c r="F610" s="16">
        <v>133040</v>
      </c>
      <c r="G610" s="16"/>
      <c r="H610" s="16"/>
      <c r="I610" s="16"/>
      <c r="J610" s="16"/>
      <c r="K610" s="16">
        <v>133040</v>
      </c>
      <c r="L610" s="16">
        <v>18223</v>
      </c>
      <c r="M610" s="17">
        <f t="shared" si="0"/>
        <v>151263</v>
      </c>
      <c r="N610" s="17"/>
      <c r="O610" s="6" t="str">
        <f t="shared" si="7"/>
        <v>&gt;£150,000</v>
      </c>
      <c r="P610" s="6">
        <v>2017</v>
      </c>
    </row>
    <row r="611" spans="1:16" ht="15.75" customHeight="1" x14ac:dyDescent="0.2">
      <c r="A611" s="11">
        <v>146</v>
      </c>
      <c r="B611" s="11" t="s">
        <v>938</v>
      </c>
      <c r="C611" s="11" t="s">
        <v>38</v>
      </c>
      <c r="D611" s="11" t="s">
        <v>186</v>
      </c>
      <c r="E611" s="11" t="s">
        <v>186</v>
      </c>
      <c r="F611" s="12" t="s">
        <v>186</v>
      </c>
      <c r="G611" s="12" t="s">
        <v>186</v>
      </c>
      <c r="H611" s="12" t="s">
        <v>186</v>
      </c>
      <c r="I611" s="12" t="s">
        <v>186</v>
      </c>
      <c r="J611" s="12" t="s">
        <v>186</v>
      </c>
      <c r="K611" s="12" t="s">
        <v>186</v>
      </c>
      <c r="L611" s="12" t="s">
        <v>186</v>
      </c>
      <c r="M611" s="13" t="e">
        <f t="shared" si="0"/>
        <v>#VALUE!</v>
      </c>
      <c r="N611" s="13"/>
      <c r="O611" s="5" t="s">
        <v>187</v>
      </c>
      <c r="P611" s="5">
        <v>2017</v>
      </c>
    </row>
    <row r="612" spans="1:16" ht="15.75" customHeight="1" x14ac:dyDescent="0.2">
      <c r="A612" s="14">
        <v>147</v>
      </c>
      <c r="B612" s="14" t="s">
        <v>939</v>
      </c>
      <c r="C612" s="14" t="s">
        <v>11</v>
      </c>
      <c r="D612" s="14" t="s">
        <v>2</v>
      </c>
      <c r="E612" s="14" t="s">
        <v>196</v>
      </c>
      <c r="F612" s="16">
        <v>93748</v>
      </c>
      <c r="G612" s="16"/>
      <c r="H612" s="16"/>
      <c r="I612" s="16"/>
      <c r="J612" s="16">
        <v>1871</v>
      </c>
      <c r="K612" s="16">
        <v>95619</v>
      </c>
      <c r="L612" s="16">
        <v>12622</v>
      </c>
      <c r="M612" s="17">
        <f t="shared" si="0"/>
        <v>108241</v>
      </c>
      <c r="N612" s="17"/>
      <c r="O612" s="6" t="str">
        <f t="shared" ref="O612:O750" si="8">IF(M612&gt;150000,"&gt;£150,000","&gt;£100,000&lt;£149,999")</f>
        <v>&gt;£100,000&lt;£149,999</v>
      </c>
      <c r="P612" s="6">
        <v>2017</v>
      </c>
    </row>
    <row r="613" spans="1:16" ht="15.75" customHeight="1" x14ac:dyDescent="0.2">
      <c r="A613" s="14">
        <v>147</v>
      </c>
      <c r="B613" s="14" t="s">
        <v>939</v>
      </c>
      <c r="C613" s="14" t="s">
        <v>11</v>
      </c>
      <c r="D613" s="14" t="s">
        <v>2</v>
      </c>
      <c r="E613" s="14" t="s">
        <v>638</v>
      </c>
      <c r="F613" s="16">
        <v>131790</v>
      </c>
      <c r="G613" s="16"/>
      <c r="H613" s="16"/>
      <c r="I613" s="16"/>
      <c r="J613" s="16"/>
      <c r="K613" s="16">
        <v>131790</v>
      </c>
      <c r="L613" s="16"/>
      <c r="M613" s="17">
        <f t="shared" si="0"/>
        <v>131790</v>
      </c>
      <c r="N613" s="17"/>
      <c r="O613" s="6" t="str">
        <f t="shared" si="8"/>
        <v>&gt;£100,000&lt;£149,999</v>
      </c>
      <c r="P613" s="6">
        <v>2017</v>
      </c>
    </row>
    <row r="614" spans="1:16" ht="15.75" customHeight="1" x14ac:dyDescent="0.2">
      <c r="A614" s="14">
        <v>148</v>
      </c>
      <c r="B614" s="14" t="s">
        <v>69</v>
      </c>
      <c r="C614" s="14" t="s">
        <v>49</v>
      </c>
      <c r="D614" s="14" t="s">
        <v>2</v>
      </c>
      <c r="E614" s="14" t="s">
        <v>940</v>
      </c>
      <c r="F614" s="16">
        <v>84710</v>
      </c>
      <c r="G614" s="16"/>
      <c r="H614" s="16"/>
      <c r="I614" s="16"/>
      <c r="J614" s="16"/>
      <c r="K614" s="16">
        <v>84710</v>
      </c>
      <c r="L614" s="16">
        <v>15671</v>
      </c>
      <c r="M614" s="17">
        <f t="shared" si="0"/>
        <v>100381</v>
      </c>
      <c r="N614" s="17"/>
      <c r="O614" s="6" t="str">
        <f t="shared" si="8"/>
        <v>&gt;£100,000&lt;£149,999</v>
      </c>
      <c r="P614" s="6">
        <v>2017</v>
      </c>
    </row>
    <row r="615" spans="1:16" ht="15.75" customHeight="1" x14ac:dyDescent="0.2">
      <c r="A615" s="14">
        <v>148</v>
      </c>
      <c r="B615" s="14" t="s">
        <v>69</v>
      </c>
      <c r="C615" s="14" t="s">
        <v>49</v>
      </c>
      <c r="D615" s="14" t="s">
        <v>2</v>
      </c>
      <c r="E615" s="14" t="s">
        <v>941</v>
      </c>
      <c r="F615" s="16">
        <v>69901</v>
      </c>
      <c r="G615" s="16"/>
      <c r="H615" s="16"/>
      <c r="I615" s="16">
        <v>30515</v>
      </c>
      <c r="J615" s="16"/>
      <c r="K615" s="16">
        <v>100416</v>
      </c>
      <c r="L615" s="16">
        <v>12932</v>
      </c>
      <c r="M615" s="17">
        <f t="shared" si="0"/>
        <v>113348</v>
      </c>
      <c r="N615" s="17"/>
      <c r="O615" s="6" t="str">
        <f t="shared" si="8"/>
        <v>&gt;£100,000&lt;£149,999</v>
      </c>
      <c r="P615" s="6">
        <v>2017</v>
      </c>
    </row>
    <row r="616" spans="1:16" ht="15.75" customHeight="1" x14ac:dyDescent="0.2">
      <c r="A616" s="14">
        <v>148</v>
      </c>
      <c r="B616" s="14" t="s">
        <v>69</v>
      </c>
      <c r="C616" s="14" t="s">
        <v>49</v>
      </c>
      <c r="D616" s="14" t="s">
        <v>2</v>
      </c>
      <c r="E616" s="14" t="s">
        <v>734</v>
      </c>
      <c r="F616" s="16">
        <v>97769</v>
      </c>
      <c r="G616" s="16"/>
      <c r="H616" s="16"/>
      <c r="I616" s="16"/>
      <c r="J616" s="16"/>
      <c r="K616" s="16">
        <v>97769</v>
      </c>
      <c r="L616" s="16">
        <v>18087</v>
      </c>
      <c r="M616" s="17">
        <f t="shared" si="0"/>
        <v>115856</v>
      </c>
      <c r="N616" s="17"/>
      <c r="O616" s="6" t="str">
        <f t="shared" si="8"/>
        <v>&gt;£100,000&lt;£149,999</v>
      </c>
      <c r="P616" s="6">
        <v>2017</v>
      </c>
    </row>
    <row r="617" spans="1:16" ht="15.75" customHeight="1" x14ac:dyDescent="0.2">
      <c r="A617" s="14">
        <v>148</v>
      </c>
      <c r="B617" s="14" t="s">
        <v>69</v>
      </c>
      <c r="C617" s="14" t="s">
        <v>49</v>
      </c>
      <c r="D617" s="14" t="s">
        <v>2</v>
      </c>
      <c r="E617" s="14" t="s">
        <v>942</v>
      </c>
      <c r="F617" s="16">
        <v>102797</v>
      </c>
      <c r="G617" s="16"/>
      <c r="H617" s="16"/>
      <c r="I617" s="16"/>
      <c r="J617" s="16"/>
      <c r="K617" s="16">
        <v>102797</v>
      </c>
      <c r="L617" s="16">
        <v>19018</v>
      </c>
      <c r="M617" s="17">
        <f t="shared" si="0"/>
        <v>121815</v>
      </c>
      <c r="N617" s="17"/>
      <c r="O617" s="6" t="str">
        <f t="shared" si="8"/>
        <v>&gt;£100,000&lt;£149,999</v>
      </c>
      <c r="P617" s="6">
        <v>2017</v>
      </c>
    </row>
    <row r="618" spans="1:16" ht="15.75" customHeight="1" x14ac:dyDescent="0.2">
      <c r="A618" s="14">
        <v>148</v>
      </c>
      <c r="B618" s="14" t="s">
        <v>69</v>
      </c>
      <c r="C618" s="14" t="s">
        <v>49</v>
      </c>
      <c r="D618" s="14" t="s">
        <v>2</v>
      </c>
      <c r="E618" s="14" t="s">
        <v>943</v>
      </c>
      <c r="F618" s="16">
        <v>58496</v>
      </c>
      <c r="G618" s="16"/>
      <c r="H618" s="16"/>
      <c r="I618" s="16">
        <v>56102</v>
      </c>
      <c r="J618" s="16"/>
      <c r="K618" s="16">
        <v>114598</v>
      </c>
      <c r="L618" s="16">
        <v>10822</v>
      </c>
      <c r="M618" s="17">
        <f t="shared" si="0"/>
        <v>125420</v>
      </c>
      <c r="N618" s="17"/>
      <c r="O618" s="6" t="str">
        <f t="shared" si="8"/>
        <v>&gt;£100,000&lt;£149,999</v>
      </c>
      <c r="P618" s="6">
        <v>2017</v>
      </c>
    </row>
    <row r="619" spans="1:16" ht="15.75" customHeight="1" x14ac:dyDescent="0.2">
      <c r="A619" s="14">
        <v>148</v>
      </c>
      <c r="B619" s="14" t="s">
        <v>69</v>
      </c>
      <c r="C619" s="14" t="s">
        <v>49</v>
      </c>
      <c r="D619" s="14" t="s">
        <v>2</v>
      </c>
      <c r="E619" s="14" t="s">
        <v>944</v>
      </c>
      <c r="F619" s="16">
        <v>107617</v>
      </c>
      <c r="G619" s="16"/>
      <c r="H619" s="16"/>
      <c r="I619" s="16"/>
      <c r="J619" s="16"/>
      <c r="K619" s="16">
        <v>107617</v>
      </c>
      <c r="L619" s="16">
        <v>19909</v>
      </c>
      <c r="M619" s="17">
        <f t="shared" si="0"/>
        <v>127526</v>
      </c>
      <c r="N619" s="17"/>
      <c r="O619" s="6" t="str">
        <f t="shared" si="8"/>
        <v>&gt;£100,000&lt;£149,999</v>
      </c>
      <c r="P619" s="6">
        <v>2017</v>
      </c>
    </row>
    <row r="620" spans="1:16" ht="15.75" customHeight="1" x14ac:dyDescent="0.2">
      <c r="A620" s="14">
        <v>148</v>
      </c>
      <c r="B620" s="14" t="s">
        <v>69</v>
      </c>
      <c r="C620" s="14" t="s">
        <v>49</v>
      </c>
      <c r="D620" s="14" t="s">
        <v>2</v>
      </c>
      <c r="E620" s="14" t="s">
        <v>191</v>
      </c>
      <c r="F620" s="16">
        <v>118042</v>
      </c>
      <c r="G620" s="16"/>
      <c r="H620" s="16"/>
      <c r="I620" s="16"/>
      <c r="J620" s="16"/>
      <c r="K620" s="16">
        <v>118042</v>
      </c>
      <c r="L620" s="16">
        <v>21838</v>
      </c>
      <c r="M620" s="17">
        <f t="shared" si="0"/>
        <v>139880</v>
      </c>
      <c r="N620" s="17"/>
      <c r="O620" s="6" t="str">
        <f t="shared" si="8"/>
        <v>&gt;£100,000&lt;£149,999</v>
      </c>
      <c r="P620" s="6">
        <v>2017</v>
      </c>
    </row>
    <row r="621" spans="1:16" ht="15.75" customHeight="1" x14ac:dyDescent="0.2">
      <c r="A621" s="14">
        <v>149</v>
      </c>
      <c r="B621" s="14" t="s">
        <v>945</v>
      </c>
      <c r="C621" s="14" t="s">
        <v>49</v>
      </c>
      <c r="D621" s="14" t="s">
        <v>2</v>
      </c>
      <c r="E621" s="14" t="s">
        <v>206</v>
      </c>
      <c r="F621" s="16">
        <v>97546</v>
      </c>
      <c r="G621" s="16"/>
      <c r="H621" s="16"/>
      <c r="I621" s="16"/>
      <c r="J621" s="16"/>
      <c r="K621" s="16">
        <v>97546</v>
      </c>
      <c r="L621" s="16">
        <v>12486</v>
      </c>
      <c r="M621" s="17">
        <f t="shared" si="0"/>
        <v>110032</v>
      </c>
      <c r="N621" s="17"/>
      <c r="O621" s="6" t="str">
        <f t="shared" si="8"/>
        <v>&gt;£100,000&lt;£149,999</v>
      </c>
      <c r="P621" s="6">
        <v>2017</v>
      </c>
    </row>
    <row r="622" spans="1:16" ht="15.75" customHeight="1" x14ac:dyDescent="0.2">
      <c r="A622" s="14">
        <v>149</v>
      </c>
      <c r="B622" s="14" t="s">
        <v>945</v>
      </c>
      <c r="C622" s="14" t="s">
        <v>49</v>
      </c>
      <c r="D622" s="14" t="s">
        <v>2</v>
      </c>
      <c r="E622" s="14" t="s">
        <v>946</v>
      </c>
      <c r="F622" s="16">
        <v>19736</v>
      </c>
      <c r="G622" s="16"/>
      <c r="H622" s="16"/>
      <c r="I622" s="16">
        <v>90714</v>
      </c>
      <c r="J622" s="16"/>
      <c r="K622" s="16">
        <v>110450</v>
      </c>
      <c r="L622" s="16">
        <v>2526</v>
      </c>
      <c r="M622" s="17">
        <f t="shared" si="0"/>
        <v>112976</v>
      </c>
      <c r="N622" s="17"/>
      <c r="O622" s="6" t="str">
        <f t="shared" si="8"/>
        <v>&gt;£100,000&lt;£149,999</v>
      </c>
      <c r="P622" s="6">
        <v>2017</v>
      </c>
    </row>
    <row r="623" spans="1:16" ht="15.75" customHeight="1" x14ac:dyDescent="0.2">
      <c r="A623" s="14">
        <v>149</v>
      </c>
      <c r="B623" s="14" t="s">
        <v>945</v>
      </c>
      <c r="C623" s="14" t="s">
        <v>49</v>
      </c>
      <c r="D623" s="14" t="s">
        <v>2</v>
      </c>
      <c r="E623" s="14" t="s">
        <v>947</v>
      </c>
      <c r="F623" s="16">
        <v>27009</v>
      </c>
      <c r="G623" s="16"/>
      <c r="H623" s="16"/>
      <c r="I623" s="16">
        <v>90714</v>
      </c>
      <c r="J623" s="16">
        <v>1751</v>
      </c>
      <c r="K623" s="16">
        <v>119474</v>
      </c>
      <c r="L623" s="16">
        <v>3837</v>
      </c>
      <c r="M623" s="17">
        <f t="shared" si="0"/>
        <v>123311</v>
      </c>
      <c r="N623" s="17"/>
      <c r="O623" s="6" t="str">
        <f t="shared" si="8"/>
        <v>&gt;£100,000&lt;£149,999</v>
      </c>
      <c r="P623" s="6">
        <v>2017</v>
      </c>
    </row>
    <row r="624" spans="1:16" ht="15.75" customHeight="1" x14ac:dyDescent="0.2">
      <c r="A624" s="14">
        <v>150</v>
      </c>
      <c r="B624" s="14" t="s">
        <v>948</v>
      </c>
      <c r="C624" s="14" t="s">
        <v>38</v>
      </c>
      <c r="D624" s="14" t="s">
        <v>2</v>
      </c>
      <c r="E624" s="14" t="s">
        <v>949</v>
      </c>
      <c r="F624" s="16">
        <v>95906</v>
      </c>
      <c r="G624" s="16"/>
      <c r="H624" s="16"/>
      <c r="I624" s="16"/>
      <c r="J624" s="16"/>
      <c r="K624" s="16">
        <v>95906</v>
      </c>
      <c r="L624" s="16">
        <v>11149</v>
      </c>
      <c r="M624" s="17">
        <f t="shared" si="0"/>
        <v>107055</v>
      </c>
      <c r="N624" s="17"/>
      <c r="O624" s="6" t="str">
        <f t="shared" si="8"/>
        <v>&gt;£100,000&lt;£149,999</v>
      </c>
      <c r="P624" s="6">
        <v>2017</v>
      </c>
    </row>
    <row r="625" spans="1:16" ht="15.75" customHeight="1" x14ac:dyDescent="0.2">
      <c r="A625" s="14">
        <v>150</v>
      </c>
      <c r="B625" s="14" t="s">
        <v>948</v>
      </c>
      <c r="C625" s="14" t="s">
        <v>38</v>
      </c>
      <c r="D625" s="14" t="s">
        <v>2</v>
      </c>
      <c r="E625" s="14" t="s">
        <v>950</v>
      </c>
      <c r="F625" s="16">
        <v>103856</v>
      </c>
      <c r="G625" s="16"/>
      <c r="H625" s="16"/>
      <c r="I625" s="16"/>
      <c r="J625" s="16"/>
      <c r="K625" s="16">
        <v>103856</v>
      </c>
      <c r="L625" s="16">
        <v>13187</v>
      </c>
      <c r="M625" s="17">
        <f t="shared" si="0"/>
        <v>117043</v>
      </c>
      <c r="N625" s="17"/>
      <c r="O625" s="6" t="str">
        <f t="shared" si="8"/>
        <v>&gt;£100,000&lt;£149,999</v>
      </c>
      <c r="P625" s="6">
        <v>2017</v>
      </c>
    </row>
    <row r="626" spans="1:16" ht="15.75" customHeight="1" x14ac:dyDescent="0.2">
      <c r="A626" s="14">
        <v>150</v>
      </c>
      <c r="B626" s="14" t="s">
        <v>948</v>
      </c>
      <c r="C626" s="14" t="s">
        <v>38</v>
      </c>
      <c r="D626" s="14" t="s">
        <v>2</v>
      </c>
      <c r="E626" s="14" t="s">
        <v>191</v>
      </c>
      <c r="F626" s="16">
        <v>131401</v>
      </c>
      <c r="G626" s="16"/>
      <c r="H626" s="16"/>
      <c r="I626" s="16"/>
      <c r="J626" s="16"/>
      <c r="K626" s="16">
        <v>131401</v>
      </c>
      <c r="L626" s="16">
        <v>15067</v>
      </c>
      <c r="M626" s="17">
        <f t="shared" si="0"/>
        <v>146468</v>
      </c>
      <c r="N626" s="17"/>
      <c r="O626" s="6" t="str">
        <f t="shared" si="8"/>
        <v>&gt;£100,000&lt;£149,999</v>
      </c>
      <c r="P626" s="6">
        <v>2017</v>
      </c>
    </row>
    <row r="627" spans="1:16" ht="15.75" customHeight="1" x14ac:dyDescent="0.2">
      <c r="A627" s="14">
        <v>151</v>
      </c>
      <c r="B627" s="14" t="s">
        <v>951</v>
      </c>
      <c r="C627" s="14" t="s">
        <v>11</v>
      </c>
      <c r="D627" s="14" t="s">
        <v>2</v>
      </c>
      <c r="E627" s="14" t="s">
        <v>952</v>
      </c>
      <c r="F627" s="16">
        <v>87269</v>
      </c>
      <c r="G627" s="16">
        <v>154</v>
      </c>
      <c r="H627" s="16"/>
      <c r="I627" s="16"/>
      <c r="J627" s="16">
        <v>688</v>
      </c>
      <c r="K627" s="16">
        <v>88111</v>
      </c>
      <c r="L627" s="16">
        <v>11947</v>
      </c>
      <c r="M627" s="17">
        <f t="shared" si="0"/>
        <v>100058</v>
      </c>
      <c r="N627" s="17"/>
      <c r="O627" s="6" t="str">
        <f t="shared" si="8"/>
        <v>&gt;£100,000&lt;£149,999</v>
      </c>
      <c r="P627" s="6">
        <v>2017</v>
      </c>
    </row>
    <row r="628" spans="1:16" ht="15.75" customHeight="1" x14ac:dyDescent="0.2">
      <c r="A628" s="14">
        <v>151</v>
      </c>
      <c r="B628" s="14" t="s">
        <v>951</v>
      </c>
      <c r="C628" s="14" t="s">
        <v>11</v>
      </c>
      <c r="D628" s="14" t="s">
        <v>2</v>
      </c>
      <c r="E628" s="14" t="s">
        <v>953</v>
      </c>
      <c r="F628" s="16">
        <v>102870</v>
      </c>
      <c r="G628" s="16">
        <v>192</v>
      </c>
      <c r="H628" s="16"/>
      <c r="I628" s="16"/>
      <c r="J628" s="16">
        <v>688</v>
      </c>
      <c r="K628" s="16">
        <v>103750</v>
      </c>
      <c r="L628" s="16">
        <v>14291</v>
      </c>
      <c r="M628" s="17">
        <f t="shared" si="0"/>
        <v>118041</v>
      </c>
      <c r="N628" s="17"/>
      <c r="O628" s="6" t="str">
        <f t="shared" si="8"/>
        <v>&gt;£100,000&lt;£149,999</v>
      </c>
      <c r="P628" s="6">
        <v>2017</v>
      </c>
    </row>
    <row r="629" spans="1:16" ht="15.75" customHeight="1" x14ac:dyDescent="0.2">
      <c r="A629" s="14">
        <v>151</v>
      </c>
      <c r="B629" s="14" t="s">
        <v>951</v>
      </c>
      <c r="C629" s="14" t="s">
        <v>11</v>
      </c>
      <c r="D629" s="14" t="s">
        <v>954</v>
      </c>
      <c r="E629" s="14" t="s">
        <v>191</v>
      </c>
      <c r="F629" s="16">
        <v>141891</v>
      </c>
      <c r="G629" s="16">
        <v>568</v>
      </c>
      <c r="H629" s="16"/>
      <c r="I629" s="16"/>
      <c r="J629" s="16">
        <v>688</v>
      </c>
      <c r="K629" s="16">
        <v>143147</v>
      </c>
      <c r="L629" s="16">
        <v>19676</v>
      </c>
      <c r="M629" s="17">
        <f t="shared" si="0"/>
        <v>162823</v>
      </c>
      <c r="N629" s="17"/>
      <c r="O629" s="6" t="str">
        <f t="shared" si="8"/>
        <v>&gt;£150,000</v>
      </c>
      <c r="P629" s="6">
        <v>2017</v>
      </c>
    </row>
    <row r="630" spans="1:16" ht="15.75" customHeight="1" x14ac:dyDescent="0.2">
      <c r="A630" s="14">
        <v>152</v>
      </c>
      <c r="B630" s="14" t="s">
        <v>955</v>
      </c>
      <c r="C630" s="14" t="s">
        <v>49</v>
      </c>
      <c r="D630" s="14" t="s">
        <v>420</v>
      </c>
      <c r="E630" s="14" t="s">
        <v>327</v>
      </c>
      <c r="F630" s="16">
        <v>94263</v>
      </c>
      <c r="G630" s="16">
        <v>533</v>
      </c>
      <c r="H630" s="16"/>
      <c r="I630" s="16"/>
      <c r="J630" s="16"/>
      <c r="K630" s="16">
        <v>94796</v>
      </c>
      <c r="L630" s="16">
        <v>13480</v>
      </c>
      <c r="M630" s="17">
        <f t="shared" si="0"/>
        <v>108276</v>
      </c>
      <c r="N630" s="17"/>
      <c r="O630" s="6" t="str">
        <f t="shared" si="8"/>
        <v>&gt;£100,000&lt;£149,999</v>
      </c>
      <c r="P630" s="6">
        <v>2017</v>
      </c>
    </row>
    <row r="631" spans="1:16" ht="15.75" customHeight="1" x14ac:dyDescent="0.2">
      <c r="A631" s="14">
        <v>152</v>
      </c>
      <c r="B631" s="14" t="s">
        <v>955</v>
      </c>
      <c r="C631" s="14" t="s">
        <v>49</v>
      </c>
      <c r="D631" s="14" t="s">
        <v>2</v>
      </c>
      <c r="E631" s="14" t="s">
        <v>956</v>
      </c>
      <c r="F631" s="16">
        <v>109230</v>
      </c>
      <c r="G631" s="16"/>
      <c r="H631" s="16"/>
      <c r="I631" s="16"/>
      <c r="J631" s="16"/>
      <c r="K631" s="16">
        <v>109230</v>
      </c>
      <c r="L631" s="16"/>
      <c r="M631" s="17">
        <f t="shared" si="0"/>
        <v>109230</v>
      </c>
      <c r="N631" s="17"/>
      <c r="O631" s="6" t="str">
        <f t="shared" si="8"/>
        <v>&gt;£100,000&lt;£149,999</v>
      </c>
      <c r="P631" s="6">
        <v>2017</v>
      </c>
    </row>
    <row r="632" spans="1:16" ht="15.75" customHeight="1" x14ac:dyDescent="0.2">
      <c r="A632" s="14">
        <v>152</v>
      </c>
      <c r="B632" s="14" t="s">
        <v>955</v>
      </c>
      <c r="C632" s="14" t="s">
        <v>49</v>
      </c>
      <c r="D632" s="14" t="s">
        <v>2</v>
      </c>
      <c r="E632" s="14" t="s">
        <v>957</v>
      </c>
      <c r="F632" s="16">
        <v>101493</v>
      </c>
      <c r="G632" s="16">
        <v>52</v>
      </c>
      <c r="H632" s="16"/>
      <c r="I632" s="16"/>
      <c r="J632" s="16"/>
      <c r="K632" s="16">
        <v>101545</v>
      </c>
      <c r="L632" s="16">
        <v>18675</v>
      </c>
      <c r="M632" s="17">
        <f t="shared" si="0"/>
        <v>120220</v>
      </c>
      <c r="N632" s="17"/>
      <c r="O632" s="6" t="str">
        <f t="shared" si="8"/>
        <v>&gt;£100,000&lt;£149,999</v>
      </c>
      <c r="P632" s="6">
        <v>2017</v>
      </c>
    </row>
    <row r="633" spans="1:16" ht="15.75" customHeight="1" x14ac:dyDescent="0.2">
      <c r="A633" s="14">
        <v>152</v>
      </c>
      <c r="B633" s="14" t="s">
        <v>955</v>
      </c>
      <c r="C633" s="14" t="s">
        <v>49</v>
      </c>
      <c r="D633" s="14" t="s">
        <v>2</v>
      </c>
      <c r="E633" s="14" t="s">
        <v>410</v>
      </c>
      <c r="F633" s="16">
        <v>109210</v>
      </c>
      <c r="G633" s="16">
        <v>397</v>
      </c>
      <c r="H633" s="16"/>
      <c r="I633" s="16"/>
      <c r="J633" s="16"/>
      <c r="K633" s="16">
        <v>109607</v>
      </c>
      <c r="L633" s="16">
        <v>20094</v>
      </c>
      <c r="M633" s="17">
        <f t="shared" si="0"/>
        <v>129701</v>
      </c>
      <c r="N633" s="17"/>
      <c r="O633" s="6" t="str">
        <f t="shared" si="8"/>
        <v>&gt;£100,000&lt;£149,999</v>
      </c>
      <c r="P633" s="6">
        <v>2017</v>
      </c>
    </row>
    <row r="634" spans="1:16" ht="15.75" customHeight="1" x14ac:dyDescent="0.2">
      <c r="A634" s="14">
        <v>152</v>
      </c>
      <c r="B634" s="14" t="s">
        <v>955</v>
      </c>
      <c r="C634" s="14" t="s">
        <v>49</v>
      </c>
      <c r="D634" s="14" t="s">
        <v>2</v>
      </c>
      <c r="E634" s="14" t="s">
        <v>958</v>
      </c>
      <c r="F634" s="16">
        <v>109235</v>
      </c>
      <c r="G634" s="16">
        <v>468</v>
      </c>
      <c r="H634" s="16"/>
      <c r="I634" s="16"/>
      <c r="J634" s="16"/>
      <c r="K634" s="16">
        <v>109703</v>
      </c>
      <c r="L634" s="16">
        <v>20099</v>
      </c>
      <c r="M634" s="17">
        <f t="shared" si="0"/>
        <v>129802</v>
      </c>
      <c r="N634" s="17"/>
      <c r="O634" s="6" t="str">
        <f t="shared" si="8"/>
        <v>&gt;£100,000&lt;£149,999</v>
      </c>
      <c r="P634" s="6">
        <v>2017</v>
      </c>
    </row>
    <row r="635" spans="1:16" ht="15.75" customHeight="1" x14ac:dyDescent="0.2">
      <c r="A635" s="14">
        <v>152</v>
      </c>
      <c r="B635" s="14" t="s">
        <v>955</v>
      </c>
      <c r="C635" s="14" t="s">
        <v>49</v>
      </c>
      <c r="D635" s="14" t="s">
        <v>2</v>
      </c>
      <c r="E635" s="14" t="s">
        <v>959</v>
      </c>
      <c r="F635" s="16">
        <v>139380</v>
      </c>
      <c r="G635" s="16">
        <v>347</v>
      </c>
      <c r="H635" s="16"/>
      <c r="I635" s="16"/>
      <c r="J635" s="16"/>
      <c r="K635" s="16">
        <v>139727</v>
      </c>
      <c r="L635" s="16">
        <v>25646</v>
      </c>
      <c r="M635" s="17">
        <f t="shared" si="0"/>
        <v>165373</v>
      </c>
      <c r="N635" s="17"/>
      <c r="O635" s="6" t="str">
        <f t="shared" si="8"/>
        <v>&gt;£150,000</v>
      </c>
      <c r="P635" s="6">
        <v>2017</v>
      </c>
    </row>
    <row r="636" spans="1:16" ht="15.75" customHeight="1" x14ac:dyDescent="0.2">
      <c r="A636" s="14">
        <v>152</v>
      </c>
      <c r="B636" s="14" t="s">
        <v>955</v>
      </c>
      <c r="C636" s="14" t="s">
        <v>49</v>
      </c>
      <c r="D636" s="14" t="s">
        <v>960</v>
      </c>
      <c r="E636" s="14" t="s">
        <v>191</v>
      </c>
      <c r="F636" s="16">
        <v>162613</v>
      </c>
      <c r="G636" s="16">
        <v>370</v>
      </c>
      <c r="H636" s="16"/>
      <c r="I636" s="16"/>
      <c r="J636" s="16"/>
      <c r="K636" s="16">
        <v>162983</v>
      </c>
      <c r="L636" s="16">
        <v>29921</v>
      </c>
      <c r="M636" s="17">
        <f t="shared" si="0"/>
        <v>192904</v>
      </c>
      <c r="N636" s="17"/>
      <c r="O636" s="6" t="str">
        <f t="shared" si="8"/>
        <v>&gt;£150,000</v>
      </c>
      <c r="P636" s="6">
        <v>2017</v>
      </c>
    </row>
    <row r="637" spans="1:16" ht="15.75" customHeight="1" x14ac:dyDescent="0.2">
      <c r="A637" s="14">
        <v>153</v>
      </c>
      <c r="B637" s="14" t="s">
        <v>961</v>
      </c>
      <c r="C637" s="14" t="s">
        <v>49</v>
      </c>
      <c r="D637" s="14" t="s">
        <v>2</v>
      </c>
      <c r="E637" s="14" t="s">
        <v>191</v>
      </c>
      <c r="F637" s="16">
        <v>133605</v>
      </c>
      <c r="G637" s="16">
        <v>283</v>
      </c>
      <c r="H637" s="16"/>
      <c r="I637" s="16"/>
      <c r="J637" s="16"/>
      <c r="K637" s="16">
        <v>133888</v>
      </c>
      <c r="L637" s="16">
        <v>17369</v>
      </c>
      <c r="M637" s="17">
        <f t="shared" si="0"/>
        <v>151257</v>
      </c>
      <c r="N637" s="17"/>
      <c r="O637" s="6" t="str">
        <f t="shared" si="8"/>
        <v>&gt;£150,000</v>
      </c>
      <c r="P637" s="6">
        <v>2017</v>
      </c>
    </row>
    <row r="638" spans="1:16" ht="15.75" customHeight="1" x14ac:dyDescent="0.2">
      <c r="A638" s="14">
        <v>154</v>
      </c>
      <c r="B638" s="14" t="s">
        <v>962</v>
      </c>
      <c r="C638" s="14" t="s">
        <v>38</v>
      </c>
      <c r="D638" s="14" t="s">
        <v>2</v>
      </c>
      <c r="E638" s="14" t="s">
        <v>290</v>
      </c>
      <c r="F638" s="16">
        <v>100220</v>
      </c>
      <c r="G638" s="16"/>
      <c r="H638" s="16"/>
      <c r="I638" s="16"/>
      <c r="J638" s="16"/>
      <c r="K638" s="16">
        <v>100220</v>
      </c>
      <c r="L638" s="16">
        <v>23329</v>
      </c>
      <c r="M638" s="17">
        <f t="shared" si="0"/>
        <v>123549</v>
      </c>
      <c r="N638" s="17"/>
      <c r="O638" s="6" t="str">
        <f t="shared" si="8"/>
        <v>&gt;£100,000&lt;£149,999</v>
      </c>
      <c r="P638" s="6">
        <v>2017</v>
      </c>
    </row>
    <row r="639" spans="1:16" ht="15.75" customHeight="1" x14ac:dyDescent="0.2">
      <c r="A639" s="14">
        <v>155</v>
      </c>
      <c r="B639" s="14" t="s">
        <v>963</v>
      </c>
      <c r="C639" s="14" t="s">
        <v>1</v>
      </c>
      <c r="D639" s="14" t="s">
        <v>964</v>
      </c>
      <c r="E639" s="14" t="s">
        <v>191</v>
      </c>
      <c r="F639" s="16">
        <v>123728</v>
      </c>
      <c r="G639" s="16"/>
      <c r="H639" s="16"/>
      <c r="I639" s="16"/>
      <c r="J639" s="16"/>
      <c r="K639" s="16">
        <v>123728</v>
      </c>
      <c r="L639" s="16">
        <v>21529</v>
      </c>
      <c r="M639" s="17">
        <f t="shared" si="0"/>
        <v>145257</v>
      </c>
      <c r="N639" s="17"/>
      <c r="O639" s="6" t="str">
        <f t="shared" si="8"/>
        <v>&gt;£100,000&lt;£149,999</v>
      </c>
      <c r="P639" s="6">
        <v>2017</v>
      </c>
    </row>
    <row r="640" spans="1:16" ht="15.75" customHeight="1" x14ac:dyDescent="0.2">
      <c r="A640" s="14">
        <v>156</v>
      </c>
      <c r="B640" s="14" t="s">
        <v>965</v>
      </c>
      <c r="C640" s="14" t="s">
        <v>1</v>
      </c>
      <c r="D640" s="14" t="s">
        <v>2</v>
      </c>
      <c r="E640" s="14" t="s">
        <v>966</v>
      </c>
      <c r="F640" s="16">
        <v>101086</v>
      </c>
      <c r="G640" s="16"/>
      <c r="H640" s="16"/>
      <c r="I640" s="16"/>
      <c r="J640" s="16"/>
      <c r="K640" s="16">
        <v>101086</v>
      </c>
      <c r="L640" s="16">
        <v>15769</v>
      </c>
      <c r="M640" s="17">
        <f t="shared" si="0"/>
        <v>116855</v>
      </c>
      <c r="N640" s="17"/>
      <c r="O640" s="6" t="str">
        <f t="shared" si="8"/>
        <v>&gt;£100,000&lt;£149,999</v>
      </c>
      <c r="P640" s="6">
        <v>2017</v>
      </c>
    </row>
    <row r="641" spans="1:16" ht="15.75" customHeight="1" x14ac:dyDescent="0.2">
      <c r="A641" s="14">
        <v>156</v>
      </c>
      <c r="B641" s="14" t="s">
        <v>965</v>
      </c>
      <c r="C641" s="14" t="s">
        <v>1</v>
      </c>
      <c r="D641" s="14" t="s">
        <v>2</v>
      </c>
      <c r="E641" s="14" t="s">
        <v>967</v>
      </c>
      <c r="F641" s="16">
        <v>130006</v>
      </c>
      <c r="G641" s="16"/>
      <c r="H641" s="16"/>
      <c r="I641" s="16"/>
      <c r="J641" s="16">
        <v>590</v>
      </c>
      <c r="K641" s="16">
        <v>130596</v>
      </c>
      <c r="L641" s="16">
        <v>21191</v>
      </c>
      <c r="M641" s="17">
        <f t="shared" si="0"/>
        <v>151787</v>
      </c>
      <c r="N641" s="17"/>
      <c r="O641" s="6" t="str">
        <f t="shared" si="8"/>
        <v>&gt;£150,000</v>
      </c>
      <c r="P641" s="6">
        <v>2017</v>
      </c>
    </row>
    <row r="642" spans="1:16" ht="15.75" customHeight="1" x14ac:dyDescent="0.2">
      <c r="A642" s="14">
        <v>156</v>
      </c>
      <c r="B642" s="14" t="s">
        <v>965</v>
      </c>
      <c r="C642" s="14" t="s">
        <v>1</v>
      </c>
      <c r="D642" s="14" t="s">
        <v>2</v>
      </c>
      <c r="E642" s="14" t="s">
        <v>968</v>
      </c>
      <c r="F642" s="16">
        <v>141619</v>
      </c>
      <c r="G642" s="16"/>
      <c r="H642" s="16"/>
      <c r="I642" s="16"/>
      <c r="J642" s="16">
        <v>900</v>
      </c>
      <c r="K642" s="16">
        <v>142519</v>
      </c>
      <c r="L642" s="16">
        <v>23084</v>
      </c>
      <c r="M642" s="17">
        <f t="shared" si="0"/>
        <v>165603</v>
      </c>
      <c r="N642" s="17"/>
      <c r="O642" s="6" t="str">
        <f t="shared" si="8"/>
        <v>&gt;£150,000</v>
      </c>
      <c r="P642" s="6">
        <v>2017</v>
      </c>
    </row>
    <row r="643" spans="1:16" ht="15.75" customHeight="1" x14ac:dyDescent="0.2">
      <c r="A643" s="14">
        <v>156</v>
      </c>
      <c r="B643" s="14" t="s">
        <v>965</v>
      </c>
      <c r="C643" s="14" t="s">
        <v>1</v>
      </c>
      <c r="D643" s="14" t="s">
        <v>969</v>
      </c>
      <c r="E643" s="14" t="s">
        <v>970</v>
      </c>
      <c r="F643" s="16">
        <v>153917</v>
      </c>
      <c r="G643" s="16"/>
      <c r="H643" s="16"/>
      <c r="I643" s="16"/>
      <c r="J643" s="16">
        <v>6000</v>
      </c>
      <c r="K643" s="16">
        <v>159917</v>
      </c>
      <c r="L643" s="16">
        <v>24655</v>
      </c>
      <c r="M643" s="17">
        <f t="shared" si="0"/>
        <v>184572</v>
      </c>
      <c r="N643" s="17"/>
      <c r="O643" s="6" t="str">
        <f t="shared" si="8"/>
        <v>&gt;£150,000</v>
      </c>
      <c r="P643" s="6">
        <v>2017</v>
      </c>
    </row>
    <row r="644" spans="1:16" ht="15.75" customHeight="1" x14ac:dyDescent="0.2">
      <c r="A644" s="14">
        <v>156</v>
      </c>
      <c r="B644" s="14" t="s">
        <v>965</v>
      </c>
      <c r="C644" s="14" t="s">
        <v>1</v>
      </c>
      <c r="D644" s="14" t="s">
        <v>971</v>
      </c>
      <c r="E644" s="14" t="s">
        <v>191</v>
      </c>
      <c r="F644" s="16">
        <v>170808</v>
      </c>
      <c r="G644" s="16"/>
      <c r="H644" s="16"/>
      <c r="I644" s="16"/>
      <c r="J644" s="16">
        <v>4574</v>
      </c>
      <c r="K644" s="16">
        <v>175382</v>
      </c>
      <c r="L644" s="16">
        <v>27068</v>
      </c>
      <c r="M644" s="17">
        <f t="shared" si="0"/>
        <v>202450</v>
      </c>
      <c r="N644" s="17"/>
      <c r="O644" s="6" t="str">
        <f t="shared" si="8"/>
        <v>&gt;£150,000</v>
      </c>
      <c r="P644" s="6">
        <v>2017</v>
      </c>
    </row>
    <row r="645" spans="1:16" ht="15.75" customHeight="1" x14ac:dyDescent="0.2">
      <c r="A645" s="14">
        <v>157</v>
      </c>
      <c r="B645" s="14" t="s">
        <v>70</v>
      </c>
      <c r="C645" s="14" t="s">
        <v>49</v>
      </c>
      <c r="D645" s="14" t="s">
        <v>2</v>
      </c>
      <c r="E645" s="14" t="s">
        <v>972</v>
      </c>
      <c r="F645" s="16">
        <v>110000</v>
      </c>
      <c r="G645" s="16"/>
      <c r="H645" s="16">
        <v>2000</v>
      </c>
      <c r="I645" s="16"/>
      <c r="J645" s="16"/>
      <c r="K645" s="16">
        <v>112000</v>
      </c>
      <c r="L645" s="16">
        <v>15000</v>
      </c>
      <c r="M645" s="17">
        <f t="shared" si="0"/>
        <v>127000</v>
      </c>
      <c r="N645" s="17"/>
      <c r="O645" s="6" t="str">
        <f t="shared" si="8"/>
        <v>&gt;£100,000&lt;£149,999</v>
      </c>
      <c r="P645" s="6">
        <v>2017</v>
      </c>
    </row>
    <row r="646" spans="1:16" ht="15.75" customHeight="1" x14ac:dyDescent="0.2">
      <c r="A646" s="14">
        <v>157</v>
      </c>
      <c r="B646" s="14" t="s">
        <v>70</v>
      </c>
      <c r="C646" s="14" t="s">
        <v>49</v>
      </c>
      <c r="D646" s="14" t="s">
        <v>2</v>
      </c>
      <c r="E646" s="14" t="s">
        <v>973</v>
      </c>
      <c r="F646" s="16">
        <v>73000</v>
      </c>
      <c r="G646" s="16"/>
      <c r="H646" s="16"/>
      <c r="I646" s="16">
        <v>95000</v>
      </c>
      <c r="J646" s="16"/>
      <c r="K646" s="16">
        <v>168000</v>
      </c>
      <c r="L646" s="16">
        <v>10000</v>
      </c>
      <c r="M646" s="17">
        <f t="shared" si="0"/>
        <v>178000</v>
      </c>
      <c r="N646" s="17"/>
      <c r="O646" s="6" t="str">
        <f t="shared" si="8"/>
        <v>&gt;£150,000</v>
      </c>
      <c r="P646" s="6">
        <v>2017</v>
      </c>
    </row>
    <row r="647" spans="1:16" ht="15.75" customHeight="1" x14ac:dyDescent="0.2">
      <c r="A647" s="14">
        <v>157</v>
      </c>
      <c r="B647" s="14" t="s">
        <v>70</v>
      </c>
      <c r="C647" s="14" t="s">
        <v>49</v>
      </c>
      <c r="D647" s="14" t="s">
        <v>2</v>
      </c>
      <c r="E647" s="14" t="s">
        <v>974</v>
      </c>
      <c r="F647" s="16">
        <v>79000</v>
      </c>
      <c r="G647" s="16"/>
      <c r="H647" s="16"/>
      <c r="I647" s="16">
        <v>95000</v>
      </c>
      <c r="J647" s="16">
        <v>2000</v>
      </c>
      <c r="K647" s="16">
        <v>176000</v>
      </c>
      <c r="L647" s="16">
        <v>11000</v>
      </c>
      <c r="M647" s="17">
        <f t="shared" si="0"/>
        <v>187000</v>
      </c>
      <c r="N647" s="17"/>
      <c r="O647" s="6" t="str">
        <f t="shared" si="8"/>
        <v>&gt;£150,000</v>
      </c>
      <c r="P647" s="6">
        <v>2017</v>
      </c>
    </row>
    <row r="648" spans="1:16" ht="15.75" customHeight="1" x14ac:dyDescent="0.2">
      <c r="A648" s="14">
        <v>158</v>
      </c>
      <c r="B648" s="14" t="s">
        <v>975</v>
      </c>
      <c r="C648" s="14" t="s">
        <v>38</v>
      </c>
      <c r="D648" s="14" t="s">
        <v>2</v>
      </c>
      <c r="E648" s="14" t="s">
        <v>976</v>
      </c>
      <c r="F648" s="16">
        <v>84224</v>
      </c>
      <c r="G648" s="16">
        <v>1112</v>
      </c>
      <c r="H648" s="16">
        <v>0</v>
      </c>
      <c r="I648" s="16">
        <v>0</v>
      </c>
      <c r="J648" s="16">
        <v>4600</v>
      </c>
      <c r="K648" s="16">
        <v>89936</v>
      </c>
      <c r="L648" s="16">
        <v>11623</v>
      </c>
      <c r="M648" s="17">
        <f t="shared" si="0"/>
        <v>101559</v>
      </c>
      <c r="N648" s="17"/>
      <c r="O648" s="6" t="str">
        <f t="shared" si="8"/>
        <v>&gt;£100,000&lt;£149,999</v>
      </c>
      <c r="P648" s="6">
        <v>2017</v>
      </c>
    </row>
    <row r="649" spans="1:16" ht="15.75" customHeight="1" x14ac:dyDescent="0.2">
      <c r="A649" s="14">
        <v>158</v>
      </c>
      <c r="B649" s="14" t="s">
        <v>975</v>
      </c>
      <c r="C649" s="14" t="s">
        <v>38</v>
      </c>
      <c r="D649" s="14" t="s">
        <v>2</v>
      </c>
      <c r="E649" s="14" t="s">
        <v>290</v>
      </c>
      <c r="F649" s="16">
        <v>125042</v>
      </c>
      <c r="G649" s="16">
        <v>841</v>
      </c>
      <c r="H649" s="16"/>
      <c r="I649" s="16"/>
      <c r="J649" s="16">
        <v>4624</v>
      </c>
      <c r="K649" s="16">
        <v>130507</v>
      </c>
      <c r="L649" s="16">
        <v>17256</v>
      </c>
      <c r="M649" s="17">
        <f t="shared" si="0"/>
        <v>147763</v>
      </c>
      <c r="N649" s="17"/>
      <c r="O649" s="6" t="str">
        <f t="shared" si="8"/>
        <v>&gt;£100,000&lt;£149,999</v>
      </c>
      <c r="P649" s="6">
        <v>2017</v>
      </c>
    </row>
    <row r="650" spans="1:16" ht="15.75" customHeight="1" x14ac:dyDescent="0.2">
      <c r="A650" s="14">
        <v>159</v>
      </c>
      <c r="B650" s="14" t="s">
        <v>977</v>
      </c>
      <c r="C650" s="14" t="s">
        <v>1</v>
      </c>
      <c r="D650" s="14" t="s">
        <v>2</v>
      </c>
      <c r="E650" s="14" t="s">
        <v>191</v>
      </c>
      <c r="F650" s="16">
        <v>131203</v>
      </c>
      <c r="G650" s="16">
        <v>9592</v>
      </c>
      <c r="H650" s="16"/>
      <c r="I650" s="16"/>
      <c r="J650" s="16"/>
      <c r="K650" s="16">
        <v>140795</v>
      </c>
      <c r="L650" s="16">
        <v>22305</v>
      </c>
      <c r="M650" s="17">
        <f t="shared" si="0"/>
        <v>163100</v>
      </c>
      <c r="N650" s="17"/>
      <c r="O650" s="6" t="str">
        <f t="shared" si="8"/>
        <v>&gt;£150,000</v>
      </c>
      <c r="P650" s="6">
        <v>2017</v>
      </c>
    </row>
    <row r="651" spans="1:16" ht="15.75" customHeight="1" x14ac:dyDescent="0.2">
      <c r="A651" s="14">
        <v>160</v>
      </c>
      <c r="B651" s="14" t="s">
        <v>978</v>
      </c>
      <c r="C651" s="14" t="s">
        <v>1</v>
      </c>
      <c r="D651" s="14" t="s">
        <v>2</v>
      </c>
      <c r="E651" s="14" t="s">
        <v>979</v>
      </c>
      <c r="F651" s="16">
        <v>114000</v>
      </c>
      <c r="G651" s="16"/>
      <c r="H651" s="16"/>
      <c r="I651" s="16"/>
      <c r="J651" s="16"/>
      <c r="K651" s="16">
        <v>114000</v>
      </c>
      <c r="L651" s="16">
        <v>16000</v>
      </c>
      <c r="M651" s="17">
        <f t="shared" si="0"/>
        <v>130000</v>
      </c>
      <c r="N651" s="17"/>
      <c r="O651" s="6" t="str">
        <f t="shared" si="8"/>
        <v>&gt;£100,000&lt;£149,999</v>
      </c>
      <c r="P651" s="6">
        <v>2017</v>
      </c>
    </row>
    <row r="652" spans="1:16" ht="15.75" customHeight="1" x14ac:dyDescent="0.2">
      <c r="A652" s="14">
        <v>160</v>
      </c>
      <c r="B652" s="14" t="s">
        <v>978</v>
      </c>
      <c r="C652" s="14" t="s">
        <v>1</v>
      </c>
      <c r="D652" s="14" t="s">
        <v>2</v>
      </c>
      <c r="E652" s="14" t="s">
        <v>980</v>
      </c>
      <c r="F652" s="16">
        <v>119000</v>
      </c>
      <c r="G652" s="16"/>
      <c r="H652" s="16"/>
      <c r="I652" s="16"/>
      <c r="J652" s="16"/>
      <c r="K652" s="16">
        <v>119000</v>
      </c>
      <c r="L652" s="16">
        <v>16000</v>
      </c>
      <c r="M652" s="17">
        <f t="shared" si="0"/>
        <v>135000</v>
      </c>
      <c r="N652" s="17"/>
      <c r="O652" s="6" t="str">
        <f t="shared" si="8"/>
        <v>&gt;£100,000&lt;£149,999</v>
      </c>
      <c r="P652" s="6">
        <v>2017</v>
      </c>
    </row>
    <row r="653" spans="1:16" ht="15.75" customHeight="1" x14ac:dyDescent="0.2">
      <c r="A653" s="14">
        <v>160</v>
      </c>
      <c r="B653" s="14" t="s">
        <v>978</v>
      </c>
      <c r="C653" s="14" t="s">
        <v>1</v>
      </c>
      <c r="D653" s="14" t="s">
        <v>2</v>
      </c>
      <c r="E653" s="14" t="s">
        <v>981</v>
      </c>
      <c r="F653" s="16">
        <v>129000</v>
      </c>
      <c r="G653" s="16"/>
      <c r="H653" s="16"/>
      <c r="I653" s="16"/>
      <c r="J653" s="16"/>
      <c r="K653" s="16">
        <v>129000</v>
      </c>
      <c r="L653" s="16">
        <v>17000</v>
      </c>
      <c r="M653" s="17">
        <f t="shared" si="0"/>
        <v>146000</v>
      </c>
      <c r="N653" s="17"/>
      <c r="O653" s="6" t="str">
        <f t="shared" si="8"/>
        <v>&gt;£100,000&lt;£149,999</v>
      </c>
      <c r="P653" s="6">
        <v>2017</v>
      </c>
    </row>
    <row r="654" spans="1:16" ht="15.75" customHeight="1" x14ac:dyDescent="0.2">
      <c r="A654" s="14">
        <v>160</v>
      </c>
      <c r="B654" s="14" t="s">
        <v>978</v>
      </c>
      <c r="C654" s="14" t="s">
        <v>1</v>
      </c>
      <c r="D654" s="14" t="s">
        <v>2</v>
      </c>
      <c r="E654" s="14" t="s">
        <v>982</v>
      </c>
      <c r="F654" s="16">
        <v>129000</v>
      </c>
      <c r="G654" s="16"/>
      <c r="H654" s="16"/>
      <c r="I654" s="16"/>
      <c r="J654" s="16"/>
      <c r="K654" s="16">
        <v>129000</v>
      </c>
      <c r="L654" s="16">
        <v>17000</v>
      </c>
      <c r="M654" s="17">
        <f t="shared" si="0"/>
        <v>146000</v>
      </c>
      <c r="N654" s="17"/>
      <c r="O654" s="6" t="str">
        <f t="shared" si="8"/>
        <v>&gt;£100,000&lt;£149,999</v>
      </c>
      <c r="P654" s="6">
        <v>2017</v>
      </c>
    </row>
    <row r="655" spans="1:16" ht="15.75" customHeight="1" x14ac:dyDescent="0.2">
      <c r="A655" s="14">
        <v>160</v>
      </c>
      <c r="B655" s="14" t="s">
        <v>978</v>
      </c>
      <c r="C655" s="14" t="s">
        <v>1</v>
      </c>
      <c r="D655" s="14" t="s">
        <v>983</v>
      </c>
      <c r="E655" s="14" t="s">
        <v>191</v>
      </c>
      <c r="F655" s="16">
        <v>205000</v>
      </c>
      <c r="G655" s="16"/>
      <c r="H655" s="16"/>
      <c r="I655" s="16"/>
      <c r="J655" s="16"/>
      <c r="K655" s="16">
        <v>205000</v>
      </c>
      <c r="L655" s="16">
        <v>25000</v>
      </c>
      <c r="M655" s="17">
        <f t="shared" si="0"/>
        <v>230000</v>
      </c>
      <c r="N655" s="17"/>
      <c r="O655" s="6" t="str">
        <f t="shared" si="8"/>
        <v>&gt;£150,000</v>
      </c>
      <c r="P655" s="6">
        <v>2017</v>
      </c>
    </row>
    <row r="656" spans="1:16" ht="15.75" customHeight="1" x14ac:dyDescent="0.2">
      <c r="A656" s="14">
        <v>161</v>
      </c>
      <c r="B656" s="14" t="s">
        <v>984</v>
      </c>
      <c r="C656" s="14" t="s">
        <v>49</v>
      </c>
      <c r="D656" s="14" t="s">
        <v>2</v>
      </c>
      <c r="E656" s="14" t="s">
        <v>191</v>
      </c>
      <c r="F656" s="16">
        <v>113131</v>
      </c>
      <c r="G656" s="16">
        <v>3333</v>
      </c>
      <c r="H656" s="16"/>
      <c r="I656" s="16"/>
      <c r="J656" s="16"/>
      <c r="K656" s="16">
        <v>116464</v>
      </c>
      <c r="L656" s="16">
        <v>20442</v>
      </c>
      <c r="M656" s="17">
        <f t="shared" si="0"/>
        <v>136906</v>
      </c>
      <c r="N656" s="17"/>
      <c r="O656" s="6" t="str">
        <f t="shared" si="8"/>
        <v>&gt;£100,000&lt;£149,999</v>
      </c>
      <c r="P656" s="6">
        <v>2017</v>
      </c>
    </row>
    <row r="657" spans="1:16" ht="15.75" customHeight="1" x14ac:dyDescent="0.2">
      <c r="A657" s="14">
        <v>162</v>
      </c>
      <c r="B657" s="14" t="s">
        <v>985</v>
      </c>
      <c r="C657" s="14" t="s">
        <v>38</v>
      </c>
      <c r="D657" s="14" t="s">
        <v>2</v>
      </c>
      <c r="E657" s="14" t="s">
        <v>191</v>
      </c>
      <c r="F657" s="16">
        <v>109183</v>
      </c>
      <c r="G657" s="16">
        <v>1063</v>
      </c>
      <c r="H657" s="16"/>
      <c r="I657" s="16"/>
      <c r="J657" s="16"/>
      <c r="K657" s="16">
        <v>110246</v>
      </c>
      <c r="L657" s="16">
        <v>14958</v>
      </c>
      <c r="M657" s="17">
        <f t="shared" si="0"/>
        <v>125204</v>
      </c>
      <c r="N657" s="17"/>
      <c r="O657" s="6" t="str">
        <f t="shared" si="8"/>
        <v>&gt;£100,000&lt;£149,999</v>
      </c>
      <c r="P657" s="6">
        <v>2017</v>
      </c>
    </row>
    <row r="658" spans="1:16" ht="15.75" customHeight="1" x14ac:dyDescent="0.2">
      <c r="A658" s="14">
        <v>163</v>
      </c>
      <c r="B658" s="14" t="s">
        <v>986</v>
      </c>
      <c r="C658" s="14" t="s">
        <v>1</v>
      </c>
      <c r="D658" s="14" t="s">
        <v>2</v>
      </c>
      <c r="E658" s="14" t="s">
        <v>987</v>
      </c>
      <c r="F658" s="16">
        <v>106050</v>
      </c>
      <c r="G658" s="16"/>
      <c r="H658" s="16">
        <v>10500</v>
      </c>
      <c r="I658" s="16"/>
      <c r="J658" s="16"/>
      <c r="K658" s="16">
        <v>116550</v>
      </c>
      <c r="L658" s="16">
        <v>18029</v>
      </c>
      <c r="M658" s="17">
        <f t="shared" si="0"/>
        <v>134579</v>
      </c>
      <c r="N658" s="17"/>
      <c r="O658" s="6" t="str">
        <f t="shared" si="8"/>
        <v>&gt;£100,000&lt;£149,999</v>
      </c>
      <c r="P658" s="6">
        <v>2017</v>
      </c>
    </row>
    <row r="659" spans="1:16" ht="15.75" customHeight="1" x14ac:dyDescent="0.2">
      <c r="A659" s="14">
        <v>163</v>
      </c>
      <c r="B659" s="14" t="s">
        <v>986</v>
      </c>
      <c r="C659" s="14" t="s">
        <v>1</v>
      </c>
      <c r="D659" s="14" t="s">
        <v>2</v>
      </c>
      <c r="E659" s="14" t="s">
        <v>191</v>
      </c>
      <c r="F659" s="16">
        <v>138976</v>
      </c>
      <c r="G659" s="16"/>
      <c r="H659" s="16"/>
      <c r="I659" s="16"/>
      <c r="J659" s="16">
        <v>2000</v>
      </c>
      <c r="K659" s="16">
        <v>140976</v>
      </c>
      <c r="L659" s="16">
        <v>23626</v>
      </c>
      <c r="M659" s="17">
        <f t="shared" si="0"/>
        <v>164602</v>
      </c>
      <c r="N659" s="17"/>
      <c r="O659" s="6" t="str">
        <f t="shared" si="8"/>
        <v>&gt;£150,000</v>
      </c>
      <c r="P659" s="6">
        <v>2017</v>
      </c>
    </row>
    <row r="660" spans="1:16" ht="15.75" customHeight="1" x14ac:dyDescent="0.2">
      <c r="A660" s="14">
        <v>164</v>
      </c>
      <c r="B660" s="14" t="s">
        <v>988</v>
      </c>
      <c r="C660" s="14" t="s">
        <v>1</v>
      </c>
      <c r="D660" s="14" t="s">
        <v>2</v>
      </c>
      <c r="E660" s="14" t="s">
        <v>989</v>
      </c>
      <c r="F660" s="16">
        <v>88749</v>
      </c>
      <c r="G660" s="16"/>
      <c r="H660" s="16"/>
      <c r="I660" s="16"/>
      <c r="J660" s="16"/>
      <c r="K660" s="16">
        <v>88749</v>
      </c>
      <c r="L660" s="16">
        <v>12780</v>
      </c>
      <c r="M660" s="17">
        <f t="shared" si="0"/>
        <v>101529</v>
      </c>
      <c r="N660" s="17"/>
      <c r="O660" s="6" t="str">
        <f t="shared" si="8"/>
        <v>&gt;£100,000&lt;£149,999</v>
      </c>
      <c r="P660" s="6">
        <v>2017</v>
      </c>
    </row>
    <row r="661" spans="1:16" ht="15.75" customHeight="1" x14ac:dyDescent="0.2">
      <c r="A661" s="14">
        <v>164</v>
      </c>
      <c r="B661" s="14" t="s">
        <v>988</v>
      </c>
      <c r="C661" s="14" t="s">
        <v>1</v>
      </c>
      <c r="D661" s="14" t="s">
        <v>2</v>
      </c>
      <c r="E661" s="14" t="s">
        <v>639</v>
      </c>
      <c r="F661" s="16">
        <v>88923</v>
      </c>
      <c r="G661" s="16"/>
      <c r="H661" s="16"/>
      <c r="I661" s="16"/>
      <c r="J661" s="16"/>
      <c r="K661" s="16">
        <v>88923</v>
      </c>
      <c r="L661" s="16">
        <v>12805</v>
      </c>
      <c r="M661" s="17">
        <f t="shared" si="0"/>
        <v>101728</v>
      </c>
      <c r="N661" s="17"/>
      <c r="O661" s="6" t="str">
        <f t="shared" si="8"/>
        <v>&gt;£100,000&lt;£149,999</v>
      </c>
      <c r="P661" s="6">
        <v>2017</v>
      </c>
    </row>
    <row r="662" spans="1:16" ht="15.75" customHeight="1" x14ac:dyDescent="0.2">
      <c r="A662" s="14">
        <v>164</v>
      </c>
      <c r="B662" s="14" t="s">
        <v>988</v>
      </c>
      <c r="C662" s="14" t="s">
        <v>1</v>
      </c>
      <c r="D662" s="14" t="s">
        <v>2</v>
      </c>
      <c r="E662" s="14" t="s">
        <v>990</v>
      </c>
      <c r="F662" s="16">
        <v>93695</v>
      </c>
      <c r="G662" s="16"/>
      <c r="H662" s="16"/>
      <c r="I662" s="16"/>
      <c r="J662" s="16">
        <v>1395</v>
      </c>
      <c r="K662" s="16">
        <v>95090</v>
      </c>
      <c r="L662" s="16">
        <v>12361</v>
      </c>
      <c r="M662" s="17">
        <f t="shared" si="0"/>
        <v>107451</v>
      </c>
      <c r="N662" s="17"/>
      <c r="O662" s="6" t="str">
        <f t="shared" si="8"/>
        <v>&gt;£100,000&lt;£149,999</v>
      </c>
      <c r="P662" s="6">
        <v>2017</v>
      </c>
    </row>
    <row r="663" spans="1:16" ht="15.75" customHeight="1" x14ac:dyDescent="0.2">
      <c r="A663" s="14">
        <v>164</v>
      </c>
      <c r="B663" s="14" t="s">
        <v>988</v>
      </c>
      <c r="C663" s="14" t="s">
        <v>1</v>
      </c>
      <c r="D663" s="14" t="s">
        <v>2</v>
      </c>
      <c r="E663" s="14" t="s">
        <v>395</v>
      </c>
      <c r="F663" s="16">
        <v>93749</v>
      </c>
      <c r="G663" s="16"/>
      <c r="H663" s="16"/>
      <c r="I663" s="16"/>
      <c r="J663" s="16">
        <v>212</v>
      </c>
      <c r="K663" s="16">
        <v>93961</v>
      </c>
      <c r="L663" s="16">
        <v>13500</v>
      </c>
      <c r="M663" s="17">
        <f t="shared" si="0"/>
        <v>107461</v>
      </c>
      <c r="N663" s="17"/>
      <c r="O663" s="6" t="str">
        <f t="shared" si="8"/>
        <v>&gt;£100,000&lt;£149,999</v>
      </c>
      <c r="P663" s="6">
        <v>2017</v>
      </c>
    </row>
    <row r="664" spans="1:16" ht="15.75" customHeight="1" x14ac:dyDescent="0.2">
      <c r="A664" s="14">
        <v>164</v>
      </c>
      <c r="B664" s="14" t="s">
        <v>988</v>
      </c>
      <c r="C664" s="14" t="s">
        <v>1</v>
      </c>
      <c r="D664" s="14" t="s">
        <v>991</v>
      </c>
      <c r="E664" s="14" t="s">
        <v>191</v>
      </c>
      <c r="F664" s="16">
        <v>121499</v>
      </c>
      <c r="G664" s="16"/>
      <c r="H664" s="16"/>
      <c r="I664" s="16"/>
      <c r="J664" s="16"/>
      <c r="K664" s="16">
        <v>121499</v>
      </c>
      <c r="L664" s="16"/>
      <c r="M664" s="17">
        <f t="shared" si="0"/>
        <v>121499</v>
      </c>
      <c r="N664" s="17"/>
      <c r="O664" s="6" t="str">
        <f t="shared" si="8"/>
        <v>&gt;£100,000&lt;£149,999</v>
      </c>
      <c r="P664" s="6">
        <v>2017</v>
      </c>
    </row>
    <row r="665" spans="1:16" ht="15.75" customHeight="1" x14ac:dyDescent="0.2">
      <c r="A665" s="14">
        <v>164</v>
      </c>
      <c r="B665" s="14" t="s">
        <v>988</v>
      </c>
      <c r="C665" s="14" t="s">
        <v>1</v>
      </c>
      <c r="D665" s="14" t="s">
        <v>2</v>
      </c>
      <c r="E665" s="14" t="s">
        <v>992</v>
      </c>
      <c r="F665" s="16">
        <v>115435</v>
      </c>
      <c r="G665" s="16"/>
      <c r="H665" s="16"/>
      <c r="I665" s="16"/>
      <c r="J665" s="16"/>
      <c r="K665" s="16">
        <v>115435</v>
      </c>
      <c r="L665" s="16">
        <v>16623</v>
      </c>
      <c r="M665" s="17">
        <f t="shared" si="0"/>
        <v>132058</v>
      </c>
      <c r="N665" s="17"/>
      <c r="O665" s="6" t="str">
        <f t="shared" si="8"/>
        <v>&gt;£100,000&lt;£149,999</v>
      </c>
      <c r="P665" s="6">
        <v>2017</v>
      </c>
    </row>
    <row r="666" spans="1:16" ht="15.75" customHeight="1" x14ac:dyDescent="0.2">
      <c r="A666" s="14">
        <v>164</v>
      </c>
      <c r="B666" s="14" t="s">
        <v>988</v>
      </c>
      <c r="C666" s="14" t="s">
        <v>1</v>
      </c>
      <c r="D666" s="14" t="s">
        <v>2</v>
      </c>
      <c r="E666" s="14" t="s">
        <v>432</v>
      </c>
      <c r="F666" s="16">
        <v>121368</v>
      </c>
      <c r="G666" s="16"/>
      <c r="H666" s="16"/>
      <c r="I666" s="16"/>
      <c r="J666" s="16"/>
      <c r="K666" s="16">
        <v>121368</v>
      </c>
      <c r="L666" s="16">
        <v>10866</v>
      </c>
      <c r="M666" s="17">
        <f t="shared" si="0"/>
        <v>132234</v>
      </c>
      <c r="N666" s="17"/>
      <c r="O666" s="6" t="str">
        <f t="shared" si="8"/>
        <v>&gt;£100,000&lt;£149,999</v>
      </c>
      <c r="P666" s="6">
        <v>2017</v>
      </c>
    </row>
    <row r="667" spans="1:16" ht="15.75" customHeight="1" x14ac:dyDescent="0.2">
      <c r="A667" s="14">
        <v>164</v>
      </c>
      <c r="B667" s="14" t="s">
        <v>988</v>
      </c>
      <c r="C667" s="14" t="s">
        <v>1</v>
      </c>
      <c r="D667" s="14" t="s">
        <v>2</v>
      </c>
      <c r="E667" s="14" t="s">
        <v>993</v>
      </c>
      <c r="F667" s="16">
        <v>126520</v>
      </c>
      <c r="G667" s="16"/>
      <c r="H667" s="16"/>
      <c r="I667" s="16"/>
      <c r="J667" s="16"/>
      <c r="K667" s="16">
        <v>126520</v>
      </c>
      <c r="L667" s="16">
        <v>18219</v>
      </c>
      <c r="M667" s="17">
        <f t="shared" si="0"/>
        <v>144739</v>
      </c>
      <c r="N667" s="17"/>
      <c r="O667" s="6" t="str">
        <f t="shared" si="8"/>
        <v>&gt;£100,000&lt;£149,999</v>
      </c>
      <c r="P667" s="6">
        <v>2017</v>
      </c>
    </row>
    <row r="668" spans="1:16" ht="15.75" customHeight="1" x14ac:dyDescent="0.2">
      <c r="A668" s="14">
        <v>164</v>
      </c>
      <c r="B668" s="14" t="s">
        <v>988</v>
      </c>
      <c r="C668" s="14" t="s">
        <v>1</v>
      </c>
      <c r="D668" s="14" t="s">
        <v>2</v>
      </c>
      <c r="E668" s="14" t="s">
        <v>994</v>
      </c>
      <c r="F668" s="16">
        <v>58992</v>
      </c>
      <c r="G668" s="16"/>
      <c r="H668" s="16"/>
      <c r="I668" s="16">
        <v>141936</v>
      </c>
      <c r="J668" s="16"/>
      <c r="K668" s="16">
        <v>200928</v>
      </c>
      <c r="L668" s="16">
        <v>6505</v>
      </c>
      <c r="M668" s="17">
        <f t="shared" si="0"/>
        <v>207433</v>
      </c>
      <c r="N668" s="17"/>
      <c r="O668" s="6" t="str">
        <f t="shared" si="8"/>
        <v>&gt;£150,000</v>
      </c>
      <c r="P668" s="6">
        <v>2017</v>
      </c>
    </row>
    <row r="669" spans="1:16" ht="15.75" customHeight="1" x14ac:dyDescent="0.2">
      <c r="A669" s="14">
        <v>164</v>
      </c>
      <c r="B669" s="14" t="s">
        <v>988</v>
      </c>
      <c r="C669" s="14" t="s">
        <v>1</v>
      </c>
      <c r="D669" s="14" t="s">
        <v>2</v>
      </c>
      <c r="E669" s="14" t="s">
        <v>995</v>
      </c>
      <c r="F669" s="16">
        <v>59679</v>
      </c>
      <c r="G669" s="16"/>
      <c r="H669" s="16"/>
      <c r="I669" s="16">
        <v>165700</v>
      </c>
      <c r="J669" s="16"/>
      <c r="K669" s="16">
        <v>225379</v>
      </c>
      <c r="L669" s="16">
        <v>8594</v>
      </c>
      <c r="M669" s="17">
        <f t="shared" si="0"/>
        <v>233973</v>
      </c>
      <c r="N669" s="17"/>
      <c r="O669" s="6" t="str">
        <f t="shared" si="8"/>
        <v>&gt;£150,000</v>
      </c>
      <c r="P669" s="6">
        <v>2017</v>
      </c>
    </row>
    <row r="670" spans="1:16" ht="15.75" customHeight="1" x14ac:dyDescent="0.2">
      <c r="A670" s="14">
        <v>165</v>
      </c>
      <c r="B670" s="14" t="s">
        <v>996</v>
      </c>
      <c r="C670" s="14" t="s">
        <v>49</v>
      </c>
      <c r="D670" s="14" t="s">
        <v>2</v>
      </c>
      <c r="E670" s="14" t="s">
        <v>997</v>
      </c>
      <c r="F670" s="16">
        <v>97442</v>
      </c>
      <c r="G670" s="16"/>
      <c r="H670" s="16"/>
      <c r="I670" s="16"/>
      <c r="J670" s="16"/>
      <c r="K670" s="16">
        <v>97442</v>
      </c>
      <c r="L670" s="16">
        <v>12382</v>
      </c>
      <c r="M670" s="17">
        <f t="shared" si="0"/>
        <v>109824</v>
      </c>
      <c r="N670" s="17"/>
      <c r="O670" s="6" t="str">
        <f t="shared" si="8"/>
        <v>&gt;£100,000&lt;£149,999</v>
      </c>
      <c r="P670" s="6">
        <v>2017</v>
      </c>
    </row>
    <row r="671" spans="1:16" ht="15.75" customHeight="1" x14ac:dyDescent="0.2">
      <c r="A671" s="14">
        <v>165</v>
      </c>
      <c r="B671" s="14" t="s">
        <v>996</v>
      </c>
      <c r="C671" s="14" t="s">
        <v>49</v>
      </c>
      <c r="D671" s="14" t="s">
        <v>2</v>
      </c>
      <c r="E671" s="14" t="s">
        <v>191</v>
      </c>
      <c r="F671" s="16">
        <v>113131</v>
      </c>
      <c r="G671" s="16">
        <v>3333</v>
      </c>
      <c r="H671" s="16"/>
      <c r="I671" s="16"/>
      <c r="J671" s="16"/>
      <c r="K671" s="16">
        <v>116464</v>
      </c>
      <c r="L671" s="16">
        <v>20442</v>
      </c>
      <c r="M671" s="17">
        <f t="shared" si="0"/>
        <v>136906</v>
      </c>
      <c r="N671" s="17"/>
      <c r="O671" s="6" t="str">
        <f t="shared" si="8"/>
        <v>&gt;£100,000&lt;£149,999</v>
      </c>
      <c r="P671" s="6">
        <v>2017</v>
      </c>
    </row>
    <row r="672" spans="1:16" ht="15.75" customHeight="1" x14ac:dyDescent="0.2">
      <c r="A672" s="14">
        <v>166</v>
      </c>
      <c r="B672" s="14" t="s">
        <v>998</v>
      </c>
      <c r="C672" s="14" t="s">
        <v>1</v>
      </c>
      <c r="D672" s="14" t="s">
        <v>2</v>
      </c>
      <c r="E672" s="14" t="s">
        <v>885</v>
      </c>
      <c r="F672" s="16">
        <v>80700</v>
      </c>
      <c r="G672" s="16"/>
      <c r="H672" s="16"/>
      <c r="I672" s="16"/>
      <c r="J672" s="16"/>
      <c r="K672" s="16">
        <v>80700</v>
      </c>
      <c r="L672" s="16">
        <v>24600</v>
      </c>
      <c r="M672" s="17">
        <f t="shared" si="0"/>
        <v>105300</v>
      </c>
      <c r="N672" s="17"/>
      <c r="O672" s="6" t="str">
        <f t="shared" si="8"/>
        <v>&gt;£100,000&lt;£149,999</v>
      </c>
      <c r="P672" s="6">
        <v>2017</v>
      </c>
    </row>
    <row r="673" spans="1:16" ht="15.75" customHeight="1" x14ac:dyDescent="0.2">
      <c r="A673" s="14">
        <v>166</v>
      </c>
      <c r="B673" s="14" t="s">
        <v>998</v>
      </c>
      <c r="C673" s="14" t="s">
        <v>1</v>
      </c>
      <c r="D673" s="14" t="s">
        <v>2</v>
      </c>
      <c r="E673" s="14" t="s">
        <v>999</v>
      </c>
      <c r="F673" s="16">
        <v>98200</v>
      </c>
      <c r="G673" s="16"/>
      <c r="H673" s="16"/>
      <c r="I673" s="16"/>
      <c r="J673" s="16"/>
      <c r="K673" s="16">
        <v>98200</v>
      </c>
      <c r="L673" s="16">
        <v>27200</v>
      </c>
      <c r="M673" s="17">
        <f t="shared" si="0"/>
        <v>125400</v>
      </c>
      <c r="N673" s="17"/>
      <c r="O673" s="6" t="str">
        <f t="shared" si="8"/>
        <v>&gt;£100,000&lt;£149,999</v>
      </c>
      <c r="P673" s="6">
        <v>2017</v>
      </c>
    </row>
    <row r="674" spans="1:16" ht="15.75" customHeight="1" x14ac:dyDescent="0.2">
      <c r="A674" s="14">
        <v>166</v>
      </c>
      <c r="B674" s="14" t="s">
        <v>998</v>
      </c>
      <c r="C674" s="14" t="s">
        <v>1</v>
      </c>
      <c r="D674" s="14" t="s">
        <v>2</v>
      </c>
      <c r="E674" s="14" t="s">
        <v>1000</v>
      </c>
      <c r="F674" s="16">
        <v>103200</v>
      </c>
      <c r="G674" s="16"/>
      <c r="H674" s="16"/>
      <c r="I674" s="16"/>
      <c r="J674" s="16"/>
      <c r="K674" s="16">
        <v>103200</v>
      </c>
      <c r="L674" s="16">
        <v>31300</v>
      </c>
      <c r="M674" s="17">
        <f t="shared" si="0"/>
        <v>134500</v>
      </c>
      <c r="N674" s="17"/>
      <c r="O674" s="6" t="str">
        <f t="shared" si="8"/>
        <v>&gt;£100,000&lt;£149,999</v>
      </c>
      <c r="P674" s="6">
        <v>2017</v>
      </c>
    </row>
    <row r="675" spans="1:16" ht="15.75" customHeight="1" x14ac:dyDescent="0.2">
      <c r="A675" s="14">
        <v>167</v>
      </c>
      <c r="B675" s="14" t="s">
        <v>1001</v>
      </c>
      <c r="C675" s="14" t="s">
        <v>1</v>
      </c>
      <c r="D675" s="14" t="s">
        <v>2</v>
      </c>
      <c r="E675" s="14" t="s">
        <v>1002</v>
      </c>
      <c r="F675" s="16">
        <v>127536</v>
      </c>
      <c r="G675" s="16">
        <v>6336</v>
      </c>
      <c r="H675" s="16"/>
      <c r="I675" s="16"/>
      <c r="J675" s="16"/>
      <c r="K675" s="16">
        <v>133872</v>
      </c>
      <c r="L675" s="16">
        <v>22473</v>
      </c>
      <c r="M675" s="17">
        <f t="shared" si="0"/>
        <v>156345</v>
      </c>
      <c r="N675" s="17"/>
      <c r="O675" s="6" t="str">
        <f t="shared" si="8"/>
        <v>&gt;£150,000</v>
      </c>
      <c r="P675" s="6">
        <v>2017</v>
      </c>
    </row>
    <row r="676" spans="1:16" ht="15.75" customHeight="1" x14ac:dyDescent="0.2">
      <c r="A676" s="14">
        <v>168</v>
      </c>
      <c r="B676" s="14" t="s">
        <v>1003</v>
      </c>
      <c r="C676" s="14" t="s">
        <v>1</v>
      </c>
      <c r="D676" s="14" t="s">
        <v>2</v>
      </c>
      <c r="E676" s="14" t="s">
        <v>1004</v>
      </c>
      <c r="F676" s="16">
        <v>108000</v>
      </c>
      <c r="G676" s="16"/>
      <c r="H676" s="16"/>
      <c r="I676" s="16"/>
      <c r="J676" s="16"/>
      <c r="K676" s="16">
        <v>108000</v>
      </c>
      <c r="L676" s="16">
        <v>15444</v>
      </c>
      <c r="M676" s="17">
        <f t="shared" si="0"/>
        <v>123444</v>
      </c>
      <c r="N676" s="17"/>
      <c r="O676" s="6" t="str">
        <f t="shared" si="8"/>
        <v>&gt;£100,000&lt;£149,999</v>
      </c>
      <c r="P676" s="6">
        <v>2017</v>
      </c>
    </row>
    <row r="677" spans="1:16" ht="15.75" customHeight="1" x14ac:dyDescent="0.2">
      <c r="A677" s="14">
        <v>168</v>
      </c>
      <c r="B677" s="14" t="s">
        <v>1003</v>
      </c>
      <c r="C677" s="14" t="s">
        <v>1</v>
      </c>
      <c r="D677" s="14" t="s">
        <v>2</v>
      </c>
      <c r="E677" s="14" t="s">
        <v>1005</v>
      </c>
      <c r="F677" s="16">
        <v>108167</v>
      </c>
      <c r="G677" s="16"/>
      <c r="H677" s="16"/>
      <c r="I677" s="16"/>
      <c r="J677" s="16"/>
      <c r="K677" s="16">
        <v>108167</v>
      </c>
      <c r="L677" s="16">
        <v>15468</v>
      </c>
      <c r="M677" s="17">
        <f t="shared" si="0"/>
        <v>123635</v>
      </c>
      <c r="N677" s="17"/>
      <c r="O677" s="6" t="str">
        <f t="shared" si="8"/>
        <v>&gt;£100,000&lt;£149,999</v>
      </c>
      <c r="P677" s="6">
        <v>2017</v>
      </c>
    </row>
    <row r="678" spans="1:16" ht="15.75" customHeight="1" x14ac:dyDescent="0.2">
      <c r="A678" s="14">
        <v>168</v>
      </c>
      <c r="B678" s="14" t="s">
        <v>1003</v>
      </c>
      <c r="C678" s="14" t="s">
        <v>1</v>
      </c>
      <c r="D678" s="14" t="s">
        <v>2</v>
      </c>
      <c r="E678" s="14" t="s">
        <v>1006</v>
      </c>
      <c r="F678" s="16">
        <v>125502</v>
      </c>
      <c r="G678" s="16"/>
      <c r="H678" s="16"/>
      <c r="I678" s="16"/>
      <c r="J678" s="16"/>
      <c r="K678" s="16">
        <v>125502</v>
      </c>
      <c r="L678" s="16">
        <v>17947</v>
      </c>
      <c r="M678" s="17">
        <f t="shared" si="0"/>
        <v>143449</v>
      </c>
      <c r="N678" s="17"/>
      <c r="O678" s="6" t="str">
        <f t="shared" si="8"/>
        <v>&gt;£100,000&lt;£149,999</v>
      </c>
      <c r="P678" s="6">
        <v>2017</v>
      </c>
    </row>
    <row r="679" spans="1:16" ht="15.75" customHeight="1" x14ac:dyDescent="0.2">
      <c r="A679" s="14">
        <v>168</v>
      </c>
      <c r="B679" s="14" t="s">
        <v>1003</v>
      </c>
      <c r="C679" s="14" t="s">
        <v>1</v>
      </c>
      <c r="D679" s="14" t="s">
        <v>2</v>
      </c>
      <c r="E679" s="14" t="s">
        <v>1007</v>
      </c>
      <c r="F679" s="16">
        <v>132000</v>
      </c>
      <c r="G679" s="16"/>
      <c r="H679" s="16"/>
      <c r="I679" s="16"/>
      <c r="J679" s="16"/>
      <c r="K679" s="16">
        <v>132000</v>
      </c>
      <c r="L679" s="16">
        <v>18876</v>
      </c>
      <c r="M679" s="17">
        <f t="shared" si="0"/>
        <v>150876</v>
      </c>
      <c r="N679" s="17"/>
      <c r="O679" s="6" t="str">
        <f t="shared" si="8"/>
        <v>&gt;£150,000</v>
      </c>
      <c r="P679" s="6">
        <v>2017</v>
      </c>
    </row>
    <row r="680" spans="1:16" ht="15.75" customHeight="1" x14ac:dyDescent="0.2">
      <c r="A680" s="14">
        <v>168</v>
      </c>
      <c r="B680" s="14" t="s">
        <v>1003</v>
      </c>
      <c r="C680" s="14" t="s">
        <v>1</v>
      </c>
      <c r="D680" s="14" t="s">
        <v>1008</v>
      </c>
      <c r="E680" s="14" t="s">
        <v>191</v>
      </c>
      <c r="F680" s="16">
        <v>170000</v>
      </c>
      <c r="G680" s="16"/>
      <c r="H680" s="16"/>
      <c r="I680" s="16"/>
      <c r="J680" s="16"/>
      <c r="K680" s="16">
        <v>170000</v>
      </c>
      <c r="L680" s="16">
        <v>24310</v>
      </c>
      <c r="M680" s="17">
        <f t="shared" si="0"/>
        <v>194310</v>
      </c>
      <c r="N680" s="17"/>
      <c r="O680" s="6" t="str">
        <f t="shared" si="8"/>
        <v>&gt;£150,000</v>
      </c>
      <c r="P680" s="6">
        <v>2017</v>
      </c>
    </row>
    <row r="681" spans="1:16" ht="15.75" customHeight="1" x14ac:dyDescent="0.2">
      <c r="A681" s="14">
        <v>169</v>
      </c>
      <c r="B681" s="14" t="s">
        <v>1009</v>
      </c>
      <c r="C681" s="14" t="s">
        <v>38</v>
      </c>
      <c r="D681" s="14" t="s">
        <v>2</v>
      </c>
      <c r="E681" s="14" t="s">
        <v>290</v>
      </c>
      <c r="F681" s="16">
        <v>104873</v>
      </c>
      <c r="G681" s="16"/>
      <c r="H681" s="16"/>
      <c r="I681" s="16"/>
      <c r="J681" s="16">
        <v>963</v>
      </c>
      <c r="K681" s="16">
        <v>105836</v>
      </c>
      <c r="L681" s="16">
        <v>17364</v>
      </c>
      <c r="M681" s="17">
        <f t="shared" si="0"/>
        <v>123200</v>
      </c>
      <c r="N681" s="17"/>
      <c r="O681" s="6" t="str">
        <f t="shared" si="8"/>
        <v>&gt;£100,000&lt;£149,999</v>
      </c>
      <c r="P681" s="6">
        <v>2017</v>
      </c>
    </row>
    <row r="682" spans="1:16" ht="15.75" customHeight="1" x14ac:dyDescent="0.2">
      <c r="A682" s="14">
        <v>170</v>
      </c>
      <c r="B682" s="14" t="s">
        <v>1010</v>
      </c>
      <c r="C682" s="14" t="s">
        <v>1</v>
      </c>
      <c r="D682" s="14" t="s">
        <v>2</v>
      </c>
      <c r="E682" s="14" t="s">
        <v>1011</v>
      </c>
      <c r="F682" s="16">
        <v>47000</v>
      </c>
      <c r="G682" s="16"/>
      <c r="H682" s="16"/>
      <c r="I682" s="16">
        <v>76000</v>
      </c>
      <c r="J682" s="16"/>
      <c r="K682" s="16">
        <v>123000</v>
      </c>
      <c r="L682" s="16">
        <v>8222</v>
      </c>
      <c r="M682" s="17">
        <f t="shared" si="0"/>
        <v>131222</v>
      </c>
      <c r="N682" s="17"/>
      <c r="O682" s="6" t="str">
        <f t="shared" si="8"/>
        <v>&gt;£100,000&lt;£149,999</v>
      </c>
      <c r="P682" s="6">
        <v>2017</v>
      </c>
    </row>
    <row r="683" spans="1:16" ht="15.75" customHeight="1" x14ac:dyDescent="0.2">
      <c r="A683" s="14">
        <v>170</v>
      </c>
      <c r="B683" s="14" t="s">
        <v>1010</v>
      </c>
      <c r="C683" s="14" t="s">
        <v>1</v>
      </c>
      <c r="D683" s="14" t="s">
        <v>2</v>
      </c>
      <c r="E683" s="14" t="s">
        <v>191</v>
      </c>
      <c r="F683" s="16">
        <v>126000</v>
      </c>
      <c r="G683" s="16"/>
      <c r="H683" s="16"/>
      <c r="I683" s="16"/>
      <c r="J683" s="16"/>
      <c r="K683" s="16">
        <v>126000</v>
      </c>
      <c r="L683" s="16">
        <v>21000</v>
      </c>
      <c r="M683" s="17">
        <f t="shared" si="0"/>
        <v>147000</v>
      </c>
      <c r="N683" s="17"/>
      <c r="O683" s="6" t="str">
        <f t="shared" si="8"/>
        <v>&gt;£100,000&lt;£149,999</v>
      </c>
      <c r="P683" s="6">
        <v>2017</v>
      </c>
    </row>
    <row r="684" spans="1:16" ht="15.75" customHeight="1" x14ac:dyDescent="0.2">
      <c r="A684" s="14">
        <v>170</v>
      </c>
      <c r="B684" s="14" t="s">
        <v>1010</v>
      </c>
      <c r="C684" s="14" t="s">
        <v>1</v>
      </c>
      <c r="D684" s="14" t="s">
        <v>2</v>
      </c>
      <c r="E684" s="14" t="s">
        <v>1012</v>
      </c>
      <c r="F684" s="16">
        <v>71000</v>
      </c>
      <c r="G684" s="16"/>
      <c r="H684" s="16"/>
      <c r="I684" s="16">
        <v>76000</v>
      </c>
      <c r="J684" s="16"/>
      <c r="K684" s="16">
        <v>147000</v>
      </c>
      <c r="L684" s="16">
        <v>12000</v>
      </c>
      <c r="M684" s="17">
        <f t="shared" si="0"/>
        <v>159000</v>
      </c>
      <c r="N684" s="17"/>
      <c r="O684" s="6" t="str">
        <f t="shared" si="8"/>
        <v>&gt;£150,000</v>
      </c>
      <c r="P684" s="6">
        <v>2017</v>
      </c>
    </row>
    <row r="685" spans="1:16" ht="15.75" customHeight="1" x14ac:dyDescent="0.2">
      <c r="A685" s="14">
        <v>171</v>
      </c>
      <c r="B685" s="14" t="s">
        <v>1013</v>
      </c>
      <c r="C685" s="14" t="s">
        <v>1</v>
      </c>
      <c r="D685" s="14" t="s">
        <v>2</v>
      </c>
      <c r="E685" s="14" t="s">
        <v>206</v>
      </c>
      <c r="F685" s="16">
        <v>73317</v>
      </c>
      <c r="G685" s="16"/>
      <c r="H685" s="16"/>
      <c r="I685" s="16"/>
      <c r="J685" s="16">
        <v>19904</v>
      </c>
      <c r="K685" s="16">
        <v>93221</v>
      </c>
      <c r="L685" s="16">
        <v>13585</v>
      </c>
      <c r="M685" s="17">
        <f t="shared" si="0"/>
        <v>106806</v>
      </c>
      <c r="N685" s="17"/>
      <c r="O685" s="6" t="str">
        <f t="shared" si="8"/>
        <v>&gt;£100,000&lt;£149,999</v>
      </c>
      <c r="P685" s="6">
        <v>2017</v>
      </c>
    </row>
    <row r="686" spans="1:16" ht="15.75" customHeight="1" x14ac:dyDescent="0.2">
      <c r="A686" s="14">
        <v>172</v>
      </c>
      <c r="B686" s="14" t="s">
        <v>71</v>
      </c>
      <c r="C686" s="14" t="s">
        <v>11</v>
      </c>
      <c r="D686" s="14" t="s">
        <v>2</v>
      </c>
      <c r="E686" s="14" t="s">
        <v>1014</v>
      </c>
      <c r="F686" s="16">
        <v>89782</v>
      </c>
      <c r="G686" s="16"/>
      <c r="H686" s="16"/>
      <c r="I686" s="16"/>
      <c r="J686" s="16"/>
      <c r="K686" s="16">
        <v>89782</v>
      </c>
      <c r="L686" s="16">
        <v>15593</v>
      </c>
      <c r="M686" s="17">
        <f t="shared" si="0"/>
        <v>105375</v>
      </c>
      <c r="N686" s="17"/>
      <c r="O686" s="6" t="str">
        <f t="shared" si="8"/>
        <v>&gt;£100,000&lt;£149,999</v>
      </c>
      <c r="P686" s="6">
        <v>2017</v>
      </c>
    </row>
    <row r="687" spans="1:16" ht="15.75" customHeight="1" x14ac:dyDescent="0.2">
      <c r="A687" s="14">
        <v>172</v>
      </c>
      <c r="B687" s="14" t="s">
        <v>71</v>
      </c>
      <c r="C687" s="14" t="s">
        <v>11</v>
      </c>
      <c r="D687" s="14" t="s">
        <v>2</v>
      </c>
      <c r="E687" s="14" t="s">
        <v>885</v>
      </c>
      <c r="F687" s="16">
        <v>91617</v>
      </c>
      <c r="G687" s="16">
        <v>26</v>
      </c>
      <c r="H687" s="16"/>
      <c r="I687" s="16"/>
      <c r="J687" s="16"/>
      <c r="K687" s="16">
        <v>91643</v>
      </c>
      <c r="L687" s="16">
        <v>14543</v>
      </c>
      <c r="M687" s="17">
        <f t="shared" si="0"/>
        <v>106186</v>
      </c>
      <c r="N687" s="17"/>
      <c r="O687" s="6" t="str">
        <f t="shared" si="8"/>
        <v>&gt;£100,000&lt;£149,999</v>
      </c>
      <c r="P687" s="6">
        <v>2017</v>
      </c>
    </row>
    <row r="688" spans="1:16" ht="15.75" customHeight="1" x14ac:dyDescent="0.2">
      <c r="A688" s="14">
        <v>172</v>
      </c>
      <c r="B688" s="14" t="s">
        <v>71</v>
      </c>
      <c r="C688" s="14" t="s">
        <v>11</v>
      </c>
      <c r="D688" s="14" t="s">
        <v>2</v>
      </c>
      <c r="E688" s="14" t="s">
        <v>1015</v>
      </c>
      <c r="F688" s="16">
        <v>93411</v>
      </c>
      <c r="G688" s="16"/>
      <c r="H688" s="16"/>
      <c r="I688" s="16"/>
      <c r="J688" s="16"/>
      <c r="K688" s="16">
        <v>93411</v>
      </c>
      <c r="L688" s="16">
        <v>15866</v>
      </c>
      <c r="M688" s="17">
        <f t="shared" si="0"/>
        <v>109277</v>
      </c>
      <c r="N688" s="17"/>
      <c r="O688" s="6" t="str">
        <f t="shared" si="8"/>
        <v>&gt;£100,000&lt;£149,999</v>
      </c>
      <c r="P688" s="6">
        <v>2017</v>
      </c>
    </row>
    <row r="689" spans="1:16" ht="15.75" customHeight="1" x14ac:dyDescent="0.2">
      <c r="A689" s="14">
        <v>172</v>
      </c>
      <c r="B689" s="14" t="s">
        <v>71</v>
      </c>
      <c r="C689" s="14" t="s">
        <v>11</v>
      </c>
      <c r="D689" s="14" t="s">
        <v>2</v>
      </c>
      <c r="E689" s="14" t="s">
        <v>1016</v>
      </c>
      <c r="F689" s="16">
        <v>115614</v>
      </c>
      <c r="G689" s="16"/>
      <c r="H689" s="16"/>
      <c r="I689" s="16"/>
      <c r="J689" s="16"/>
      <c r="K689" s="16">
        <v>115614</v>
      </c>
      <c r="L689" s="16">
        <v>19891</v>
      </c>
      <c r="M689" s="17">
        <f t="shared" si="0"/>
        <v>135505</v>
      </c>
      <c r="N689" s="17"/>
      <c r="O689" s="6" t="str">
        <f t="shared" si="8"/>
        <v>&gt;£100,000&lt;£149,999</v>
      </c>
      <c r="P689" s="6">
        <v>2017</v>
      </c>
    </row>
    <row r="690" spans="1:16" ht="15.75" customHeight="1" x14ac:dyDescent="0.2">
      <c r="A690" s="14">
        <v>172</v>
      </c>
      <c r="B690" s="14" t="s">
        <v>71</v>
      </c>
      <c r="C690" s="14" t="s">
        <v>11</v>
      </c>
      <c r="D690" s="14" t="s">
        <v>1017</v>
      </c>
      <c r="E690" s="14" t="s">
        <v>532</v>
      </c>
      <c r="F690" s="16">
        <v>167667</v>
      </c>
      <c r="G690" s="16">
        <v>701</v>
      </c>
      <c r="H690" s="16"/>
      <c r="I690" s="16"/>
      <c r="J690" s="16"/>
      <c r="K690" s="16">
        <v>168368</v>
      </c>
      <c r="L690" s="16"/>
      <c r="M690" s="17">
        <f t="shared" si="0"/>
        <v>168368</v>
      </c>
      <c r="N690" s="17"/>
      <c r="O690" s="6" t="str">
        <f t="shared" si="8"/>
        <v>&gt;£150,000</v>
      </c>
      <c r="P690" s="6">
        <v>2017</v>
      </c>
    </row>
    <row r="691" spans="1:16" ht="15.75" customHeight="1" x14ac:dyDescent="0.2">
      <c r="A691" s="14">
        <v>172</v>
      </c>
      <c r="B691" s="14" t="s">
        <v>71</v>
      </c>
      <c r="C691" s="14" t="s">
        <v>11</v>
      </c>
      <c r="D691" s="14" t="s">
        <v>1018</v>
      </c>
      <c r="E691" s="14" t="s">
        <v>191</v>
      </c>
      <c r="F691" s="16">
        <v>156901</v>
      </c>
      <c r="G691" s="16">
        <v>318</v>
      </c>
      <c r="H691" s="16"/>
      <c r="I691" s="16"/>
      <c r="J691" s="16"/>
      <c r="K691" s="16">
        <v>157219</v>
      </c>
      <c r="L691" s="16">
        <v>27286</v>
      </c>
      <c r="M691" s="17">
        <f t="shared" si="0"/>
        <v>184505</v>
      </c>
      <c r="N691" s="17"/>
      <c r="O691" s="6" t="str">
        <f t="shared" si="8"/>
        <v>&gt;£150,000</v>
      </c>
      <c r="P691" s="6">
        <v>2017</v>
      </c>
    </row>
    <row r="692" spans="1:16" ht="15.75" customHeight="1" x14ac:dyDescent="0.2">
      <c r="A692" s="14">
        <v>173</v>
      </c>
      <c r="B692" s="14" t="s">
        <v>1019</v>
      </c>
      <c r="C692" s="14" t="s">
        <v>38</v>
      </c>
      <c r="D692" s="14" t="s">
        <v>1020</v>
      </c>
      <c r="E692" s="14" t="s">
        <v>1021</v>
      </c>
      <c r="F692" s="16">
        <v>82833</v>
      </c>
      <c r="G692" s="16"/>
      <c r="H692" s="16"/>
      <c r="I692" s="16"/>
      <c r="J692" s="16">
        <v>4966</v>
      </c>
      <c r="K692" s="16">
        <v>87799</v>
      </c>
      <c r="L692" s="16">
        <v>12591</v>
      </c>
      <c r="M692" s="17">
        <f t="shared" si="0"/>
        <v>100390</v>
      </c>
      <c r="N692" s="17"/>
      <c r="O692" s="6" t="str">
        <f t="shared" si="8"/>
        <v>&gt;£100,000&lt;£149,999</v>
      </c>
      <c r="P692" s="6">
        <v>2017</v>
      </c>
    </row>
    <row r="693" spans="1:16" ht="15.75" customHeight="1" x14ac:dyDescent="0.2">
      <c r="A693" s="14">
        <v>173</v>
      </c>
      <c r="B693" s="14" t="s">
        <v>1019</v>
      </c>
      <c r="C693" s="14" t="s">
        <v>38</v>
      </c>
      <c r="D693" s="14" t="s">
        <v>1022</v>
      </c>
      <c r="E693" s="14" t="s">
        <v>1021</v>
      </c>
      <c r="F693" s="16">
        <v>95631</v>
      </c>
      <c r="G693" s="16"/>
      <c r="H693" s="16"/>
      <c r="I693" s="16"/>
      <c r="J693" s="16">
        <v>5442</v>
      </c>
      <c r="K693" s="16">
        <v>101073</v>
      </c>
      <c r="L693" s="16">
        <v>11409</v>
      </c>
      <c r="M693" s="17">
        <f t="shared" si="0"/>
        <v>112482</v>
      </c>
      <c r="N693" s="17"/>
      <c r="O693" s="6" t="str">
        <f t="shared" si="8"/>
        <v>&gt;£100,000&lt;£149,999</v>
      </c>
      <c r="P693" s="6">
        <v>2017</v>
      </c>
    </row>
    <row r="694" spans="1:16" ht="15.75" customHeight="1" x14ac:dyDescent="0.2">
      <c r="A694" s="14">
        <v>173</v>
      </c>
      <c r="B694" s="14" t="s">
        <v>1019</v>
      </c>
      <c r="C694" s="14" t="s">
        <v>38</v>
      </c>
      <c r="D694" s="14" t="s">
        <v>2</v>
      </c>
      <c r="E694" s="14" t="s">
        <v>191</v>
      </c>
      <c r="F694" s="16">
        <v>121617</v>
      </c>
      <c r="G694" s="16"/>
      <c r="H694" s="16"/>
      <c r="I694" s="16"/>
      <c r="J694" s="16">
        <v>4560</v>
      </c>
      <c r="K694" s="16">
        <v>126177</v>
      </c>
      <c r="L694" s="16">
        <v>18486</v>
      </c>
      <c r="M694" s="17">
        <f t="shared" si="0"/>
        <v>144663</v>
      </c>
      <c r="N694" s="17"/>
      <c r="O694" s="6" t="str">
        <f t="shared" si="8"/>
        <v>&gt;£100,000&lt;£149,999</v>
      </c>
      <c r="P694" s="6">
        <v>2017</v>
      </c>
    </row>
    <row r="695" spans="1:16" ht="15.75" customHeight="1" x14ac:dyDescent="0.2">
      <c r="A695" s="14">
        <v>174</v>
      </c>
      <c r="B695" s="14" t="s">
        <v>1023</v>
      </c>
      <c r="C695" s="14" t="s">
        <v>1</v>
      </c>
      <c r="D695" s="14" t="s">
        <v>2</v>
      </c>
      <c r="E695" s="14" t="s">
        <v>1024</v>
      </c>
      <c r="F695" s="16">
        <v>93331</v>
      </c>
      <c r="G695" s="16"/>
      <c r="H695" s="16"/>
      <c r="I695" s="16"/>
      <c r="J695" s="16"/>
      <c r="K695" s="16">
        <v>93331</v>
      </c>
      <c r="L695" s="16">
        <v>15410</v>
      </c>
      <c r="M695" s="17">
        <f t="shared" si="0"/>
        <v>108741</v>
      </c>
      <c r="N695" s="17"/>
      <c r="O695" s="6" t="str">
        <f t="shared" si="8"/>
        <v>&gt;£100,000&lt;£149,999</v>
      </c>
      <c r="P695" s="6">
        <v>2017</v>
      </c>
    </row>
    <row r="696" spans="1:16" ht="15.75" customHeight="1" x14ac:dyDescent="0.2">
      <c r="A696" s="14">
        <v>174</v>
      </c>
      <c r="B696" s="14" t="s">
        <v>1023</v>
      </c>
      <c r="C696" s="14" t="s">
        <v>1</v>
      </c>
      <c r="D696" s="14" t="s">
        <v>2</v>
      </c>
      <c r="E696" s="14" t="s">
        <v>191</v>
      </c>
      <c r="F696" s="16">
        <v>107849</v>
      </c>
      <c r="G696" s="16"/>
      <c r="H696" s="16"/>
      <c r="I696" s="16"/>
      <c r="J696" s="16"/>
      <c r="K696" s="16">
        <v>107849</v>
      </c>
      <c r="L696" s="16">
        <v>17480</v>
      </c>
      <c r="M696" s="17">
        <f t="shared" si="0"/>
        <v>125329</v>
      </c>
      <c r="N696" s="17"/>
      <c r="O696" s="6" t="str">
        <f t="shared" si="8"/>
        <v>&gt;£100,000&lt;£149,999</v>
      </c>
      <c r="P696" s="6">
        <v>2017</v>
      </c>
    </row>
    <row r="697" spans="1:16" ht="15.75" customHeight="1" x14ac:dyDescent="0.2">
      <c r="A697" s="14">
        <v>175</v>
      </c>
      <c r="B697" s="14" t="s">
        <v>1025</v>
      </c>
      <c r="C697" s="14" t="s">
        <v>21</v>
      </c>
      <c r="D697" s="14" t="s">
        <v>2</v>
      </c>
      <c r="E697" s="14" t="s">
        <v>191</v>
      </c>
      <c r="F697" s="16">
        <v>102150</v>
      </c>
      <c r="G697" s="16">
        <v>1239</v>
      </c>
      <c r="H697" s="16"/>
      <c r="I697" s="16"/>
      <c r="J697" s="16"/>
      <c r="K697" s="16">
        <v>103389</v>
      </c>
      <c r="L697" s="16">
        <v>11923</v>
      </c>
      <c r="M697" s="17">
        <f t="shared" si="0"/>
        <v>115312</v>
      </c>
      <c r="N697" s="17"/>
      <c r="O697" s="6" t="str">
        <f t="shared" si="8"/>
        <v>&gt;£100,000&lt;£149,999</v>
      </c>
      <c r="P697" s="6">
        <v>2017</v>
      </c>
    </row>
    <row r="698" spans="1:16" ht="15.75" customHeight="1" x14ac:dyDescent="0.2">
      <c r="A698" s="14">
        <v>176</v>
      </c>
      <c r="B698" s="14" t="s">
        <v>1026</v>
      </c>
      <c r="C698" s="14" t="s">
        <v>11</v>
      </c>
      <c r="D698" s="14" t="s">
        <v>2</v>
      </c>
      <c r="E698" s="14" t="s">
        <v>1027</v>
      </c>
      <c r="F698" s="16">
        <v>92400</v>
      </c>
      <c r="G698" s="16"/>
      <c r="H698" s="16"/>
      <c r="I698" s="16"/>
      <c r="J698" s="16"/>
      <c r="K698" s="16">
        <v>92400</v>
      </c>
      <c r="L698" s="16">
        <v>11800</v>
      </c>
      <c r="M698" s="17">
        <f t="shared" si="0"/>
        <v>104200</v>
      </c>
      <c r="N698" s="17"/>
      <c r="O698" s="6" t="str">
        <f t="shared" si="8"/>
        <v>&gt;£100,000&lt;£149,999</v>
      </c>
      <c r="P698" s="6">
        <v>2017</v>
      </c>
    </row>
    <row r="699" spans="1:16" ht="15.75" customHeight="1" x14ac:dyDescent="0.2">
      <c r="A699" s="14">
        <v>176</v>
      </c>
      <c r="B699" s="14" t="s">
        <v>1026</v>
      </c>
      <c r="C699" s="14" t="s">
        <v>11</v>
      </c>
      <c r="D699" s="14" t="s">
        <v>2</v>
      </c>
      <c r="E699" s="14" t="s">
        <v>1028</v>
      </c>
      <c r="F699" s="16">
        <v>104600</v>
      </c>
      <c r="G699" s="16"/>
      <c r="H699" s="16"/>
      <c r="I699" s="16"/>
      <c r="J699" s="16"/>
      <c r="K699" s="16">
        <v>104600</v>
      </c>
      <c r="L699" s="16">
        <v>13300</v>
      </c>
      <c r="M699" s="17">
        <f t="shared" si="0"/>
        <v>117900</v>
      </c>
      <c r="N699" s="17"/>
      <c r="O699" s="6" t="str">
        <f t="shared" si="8"/>
        <v>&gt;£100,000&lt;£149,999</v>
      </c>
      <c r="P699" s="6">
        <v>2017</v>
      </c>
    </row>
    <row r="700" spans="1:16" ht="15.75" customHeight="1" x14ac:dyDescent="0.2">
      <c r="A700" s="14">
        <v>176</v>
      </c>
      <c r="B700" s="14" t="s">
        <v>1026</v>
      </c>
      <c r="C700" s="14" t="s">
        <v>11</v>
      </c>
      <c r="D700" s="14" t="s">
        <v>2</v>
      </c>
      <c r="E700" s="14" t="s">
        <v>1029</v>
      </c>
      <c r="F700" s="16">
        <v>114200</v>
      </c>
      <c r="G700" s="16"/>
      <c r="H700" s="16"/>
      <c r="I700" s="16"/>
      <c r="J700" s="16"/>
      <c r="K700" s="16">
        <v>114200</v>
      </c>
      <c r="L700" s="16">
        <v>14600</v>
      </c>
      <c r="M700" s="17">
        <f t="shared" si="0"/>
        <v>128800</v>
      </c>
      <c r="N700" s="17"/>
      <c r="O700" s="6" t="str">
        <f t="shared" si="8"/>
        <v>&gt;£100,000&lt;£149,999</v>
      </c>
      <c r="P700" s="6">
        <v>2017</v>
      </c>
    </row>
    <row r="701" spans="1:16" ht="15.75" customHeight="1" x14ac:dyDescent="0.2">
      <c r="A701" s="14">
        <v>176</v>
      </c>
      <c r="B701" s="14" t="s">
        <v>1026</v>
      </c>
      <c r="C701" s="14" t="s">
        <v>11</v>
      </c>
      <c r="D701" s="14" t="s">
        <v>2</v>
      </c>
      <c r="E701" s="14" t="s">
        <v>291</v>
      </c>
      <c r="F701" s="16">
        <v>117200</v>
      </c>
      <c r="G701" s="16"/>
      <c r="H701" s="16"/>
      <c r="I701" s="16"/>
      <c r="J701" s="16"/>
      <c r="K701" s="16">
        <v>117200</v>
      </c>
      <c r="L701" s="16">
        <v>15000</v>
      </c>
      <c r="M701" s="17">
        <f t="shared" si="0"/>
        <v>132200</v>
      </c>
      <c r="N701" s="17"/>
      <c r="O701" s="6" t="str">
        <f t="shared" si="8"/>
        <v>&gt;£100,000&lt;£149,999</v>
      </c>
      <c r="P701" s="6">
        <v>2017</v>
      </c>
    </row>
    <row r="702" spans="1:16" ht="15.75" customHeight="1" x14ac:dyDescent="0.2">
      <c r="A702" s="14">
        <v>176</v>
      </c>
      <c r="B702" s="14" t="s">
        <v>1026</v>
      </c>
      <c r="C702" s="14" t="s">
        <v>11</v>
      </c>
      <c r="D702" s="14" t="s">
        <v>1030</v>
      </c>
      <c r="E702" s="14" t="s">
        <v>191</v>
      </c>
      <c r="F702" s="16">
        <v>167500</v>
      </c>
      <c r="G702" s="16"/>
      <c r="H702" s="16"/>
      <c r="I702" s="16"/>
      <c r="J702" s="16"/>
      <c r="K702" s="16">
        <v>167500</v>
      </c>
      <c r="L702" s="16">
        <v>20300</v>
      </c>
      <c r="M702" s="17">
        <f t="shared" si="0"/>
        <v>187800</v>
      </c>
      <c r="N702" s="17"/>
      <c r="O702" s="6" t="str">
        <f t="shared" si="8"/>
        <v>&gt;£150,000</v>
      </c>
      <c r="P702" s="6">
        <v>2017</v>
      </c>
    </row>
    <row r="703" spans="1:16" ht="15.75" customHeight="1" x14ac:dyDescent="0.2">
      <c r="A703" s="14">
        <v>177</v>
      </c>
      <c r="B703" s="14" t="s">
        <v>1031</v>
      </c>
      <c r="C703" s="14" t="s">
        <v>38</v>
      </c>
      <c r="D703" s="14" t="s">
        <v>2</v>
      </c>
      <c r="E703" s="14" t="s">
        <v>1032</v>
      </c>
      <c r="F703" s="16">
        <v>82536</v>
      </c>
      <c r="G703" s="16"/>
      <c r="H703" s="16">
        <v>1588</v>
      </c>
      <c r="I703" s="16"/>
      <c r="J703" s="16"/>
      <c r="K703" s="16">
        <v>84124</v>
      </c>
      <c r="L703" s="16">
        <v>17963</v>
      </c>
      <c r="M703" s="17">
        <f t="shared" si="0"/>
        <v>102087</v>
      </c>
      <c r="N703" s="17"/>
      <c r="O703" s="6" t="str">
        <f t="shared" si="8"/>
        <v>&gt;£100,000&lt;£149,999</v>
      </c>
      <c r="P703" s="6">
        <v>2017</v>
      </c>
    </row>
    <row r="704" spans="1:16" ht="15.75" customHeight="1" x14ac:dyDescent="0.2">
      <c r="A704" s="14">
        <v>177</v>
      </c>
      <c r="B704" s="14" t="s">
        <v>1031</v>
      </c>
      <c r="C704" s="14" t="s">
        <v>38</v>
      </c>
      <c r="D704" s="14" t="s">
        <v>2</v>
      </c>
      <c r="E704" s="14" t="s">
        <v>1033</v>
      </c>
      <c r="F704" s="16">
        <v>18335</v>
      </c>
      <c r="G704" s="16"/>
      <c r="H704" s="16">
        <v>1433</v>
      </c>
      <c r="I704" s="16">
        <v>85680</v>
      </c>
      <c r="J704" s="16"/>
      <c r="K704" s="16">
        <v>105448</v>
      </c>
      <c r="L704" s="16">
        <v>4218</v>
      </c>
      <c r="M704" s="17">
        <f t="shared" si="0"/>
        <v>109666</v>
      </c>
      <c r="N704" s="17"/>
      <c r="O704" s="6" t="str">
        <f t="shared" si="8"/>
        <v>&gt;£100,000&lt;£149,999</v>
      </c>
      <c r="P704" s="6">
        <v>2017</v>
      </c>
    </row>
    <row r="705" spans="1:16" ht="15.75" customHeight="1" x14ac:dyDescent="0.2">
      <c r="A705" s="14">
        <v>177</v>
      </c>
      <c r="B705" s="14" t="s">
        <v>1031</v>
      </c>
      <c r="C705" s="14" t="s">
        <v>38</v>
      </c>
      <c r="D705" s="14" t="s">
        <v>2</v>
      </c>
      <c r="E705" s="14" t="s">
        <v>191</v>
      </c>
      <c r="F705" s="16">
        <v>100796</v>
      </c>
      <c r="G705" s="16"/>
      <c r="H705" s="16">
        <v>9885</v>
      </c>
      <c r="I705" s="16"/>
      <c r="J705" s="16"/>
      <c r="K705" s="16">
        <v>110681</v>
      </c>
      <c r="L705" s="16">
        <v>23699</v>
      </c>
      <c r="M705" s="17">
        <f t="shared" si="0"/>
        <v>134380</v>
      </c>
      <c r="N705" s="17"/>
      <c r="O705" s="6" t="str">
        <f t="shared" si="8"/>
        <v>&gt;£100,000&lt;£149,999</v>
      </c>
      <c r="P705" s="6">
        <v>2017</v>
      </c>
    </row>
    <row r="706" spans="1:16" ht="15.75" customHeight="1" x14ac:dyDescent="0.2">
      <c r="A706" s="14">
        <v>177</v>
      </c>
      <c r="B706" s="14" t="s">
        <v>1031</v>
      </c>
      <c r="C706" s="14" t="s">
        <v>38</v>
      </c>
      <c r="D706" s="14" t="s">
        <v>2</v>
      </c>
      <c r="E706" s="14" t="s">
        <v>1034</v>
      </c>
      <c r="F706" s="16">
        <v>60850</v>
      </c>
      <c r="G706" s="16"/>
      <c r="H706" s="16">
        <v>2790</v>
      </c>
      <c r="I706" s="16">
        <v>73455</v>
      </c>
      <c r="J706" s="16"/>
      <c r="K706" s="16">
        <v>137095</v>
      </c>
      <c r="L706" s="16">
        <v>13590</v>
      </c>
      <c r="M706" s="17">
        <f t="shared" si="0"/>
        <v>150685</v>
      </c>
      <c r="N706" s="17"/>
      <c r="O706" s="6" t="str">
        <f t="shared" si="8"/>
        <v>&gt;£150,000</v>
      </c>
      <c r="P706" s="6">
        <v>2017</v>
      </c>
    </row>
    <row r="707" spans="1:16" ht="15.75" customHeight="1" x14ac:dyDescent="0.2">
      <c r="A707" s="14">
        <v>178</v>
      </c>
      <c r="B707" s="14" t="s">
        <v>72</v>
      </c>
      <c r="C707" s="14" t="s">
        <v>1</v>
      </c>
      <c r="D707" s="14" t="s">
        <v>2</v>
      </c>
      <c r="E707" s="14" t="s">
        <v>1035</v>
      </c>
      <c r="F707" s="16">
        <v>96913</v>
      </c>
      <c r="G707" s="16">
        <v>506</v>
      </c>
      <c r="H707" s="16"/>
      <c r="I707" s="16"/>
      <c r="J707" s="16">
        <v>2128</v>
      </c>
      <c r="K707" s="16">
        <v>99547</v>
      </c>
      <c r="L707" s="16">
        <v>25199</v>
      </c>
      <c r="M707" s="17">
        <f t="shared" si="0"/>
        <v>124746</v>
      </c>
      <c r="N707" s="17"/>
      <c r="O707" s="6" t="str">
        <f t="shared" si="8"/>
        <v>&gt;£100,000&lt;£149,999</v>
      </c>
      <c r="P707" s="6">
        <v>2017</v>
      </c>
    </row>
    <row r="708" spans="1:16" ht="15.75" customHeight="1" x14ac:dyDescent="0.2">
      <c r="A708" s="14">
        <v>178</v>
      </c>
      <c r="B708" s="14" t="s">
        <v>72</v>
      </c>
      <c r="C708" s="14" t="s">
        <v>1</v>
      </c>
      <c r="D708" s="14" t="s">
        <v>2</v>
      </c>
      <c r="E708" s="14" t="s">
        <v>191</v>
      </c>
      <c r="F708" s="16">
        <v>107795</v>
      </c>
      <c r="G708" s="16">
        <v>1034</v>
      </c>
      <c r="H708" s="16"/>
      <c r="I708" s="16"/>
      <c r="J708" s="16">
        <v>10064</v>
      </c>
      <c r="K708" s="16">
        <v>118893</v>
      </c>
      <c r="L708" s="16">
        <v>28029</v>
      </c>
      <c r="M708" s="17">
        <f t="shared" si="0"/>
        <v>146922</v>
      </c>
      <c r="N708" s="17"/>
      <c r="O708" s="6" t="str">
        <f t="shared" si="8"/>
        <v>&gt;£100,000&lt;£149,999</v>
      </c>
      <c r="P708" s="6">
        <v>2017</v>
      </c>
    </row>
    <row r="709" spans="1:16" ht="15.75" customHeight="1" x14ac:dyDescent="0.2">
      <c r="A709" s="14">
        <v>179</v>
      </c>
      <c r="B709" s="14" t="s">
        <v>1036</v>
      </c>
      <c r="C709" s="14" t="s">
        <v>21</v>
      </c>
      <c r="D709" s="14" t="s">
        <v>2</v>
      </c>
      <c r="E709" s="14" t="s">
        <v>200</v>
      </c>
      <c r="F709" s="16">
        <v>96000</v>
      </c>
      <c r="G709" s="16"/>
      <c r="H709" s="16"/>
      <c r="I709" s="16"/>
      <c r="J709" s="16"/>
      <c r="K709" s="16">
        <v>96000</v>
      </c>
      <c r="L709" s="16">
        <v>13000</v>
      </c>
      <c r="M709" s="17">
        <f t="shared" si="0"/>
        <v>109000</v>
      </c>
      <c r="N709" s="17"/>
      <c r="O709" s="6" t="str">
        <f t="shared" si="8"/>
        <v>&gt;£100,000&lt;£149,999</v>
      </c>
      <c r="P709" s="6">
        <v>2017</v>
      </c>
    </row>
    <row r="710" spans="1:16" ht="15.75" customHeight="1" x14ac:dyDescent="0.2">
      <c r="A710" s="14">
        <v>180</v>
      </c>
      <c r="B710" s="14" t="s">
        <v>1037</v>
      </c>
      <c r="C710" s="14" t="s">
        <v>11</v>
      </c>
      <c r="D710" s="14" t="s">
        <v>2</v>
      </c>
      <c r="E710" s="14" t="s">
        <v>1038</v>
      </c>
      <c r="F710" s="16">
        <v>105482</v>
      </c>
      <c r="G710" s="16"/>
      <c r="H710" s="16"/>
      <c r="I710" s="16"/>
      <c r="J710" s="16"/>
      <c r="K710" s="16">
        <v>105482</v>
      </c>
      <c r="L710" s="16">
        <v>18354</v>
      </c>
      <c r="M710" s="17">
        <f t="shared" si="0"/>
        <v>123836</v>
      </c>
      <c r="N710" s="17"/>
      <c r="O710" s="6" t="str">
        <f t="shared" si="8"/>
        <v>&gt;£100,000&lt;£149,999</v>
      </c>
      <c r="P710" s="6">
        <v>2017</v>
      </c>
    </row>
    <row r="711" spans="1:16" ht="15.75" customHeight="1" x14ac:dyDescent="0.2">
      <c r="A711" s="14">
        <v>180</v>
      </c>
      <c r="B711" s="14" t="s">
        <v>1037</v>
      </c>
      <c r="C711" s="14" t="s">
        <v>11</v>
      </c>
      <c r="D711" s="14" t="s">
        <v>2</v>
      </c>
      <c r="E711" s="14" t="s">
        <v>1039</v>
      </c>
      <c r="F711" s="16">
        <v>109482</v>
      </c>
      <c r="G711" s="16"/>
      <c r="H711" s="16"/>
      <c r="I711" s="16"/>
      <c r="J711" s="16"/>
      <c r="K711" s="16">
        <v>109482</v>
      </c>
      <c r="L711" s="16">
        <v>18354</v>
      </c>
      <c r="M711" s="17">
        <f t="shared" si="0"/>
        <v>127836</v>
      </c>
      <c r="N711" s="17"/>
      <c r="O711" s="6" t="str">
        <f t="shared" si="8"/>
        <v>&gt;£100,000&lt;£149,999</v>
      </c>
      <c r="P711" s="6">
        <v>2017</v>
      </c>
    </row>
    <row r="712" spans="1:16" ht="15.75" customHeight="1" x14ac:dyDescent="0.2">
      <c r="A712" s="14">
        <v>180</v>
      </c>
      <c r="B712" s="14" t="s">
        <v>1037</v>
      </c>
      <c r="C712" s="14" t="s">
        <v>11</v>
      </c>
      <c r="D712" s="14" t="s">
        <v>1040</v>
      </c>
      <c r="E712" s="14" t="s">
        <v>191</v>
      </c>
      <c r="F712" s="16">
        <v>139753</v>
      </c>
      <c r="G712" s="16"/>
      <c r="H712" s="16"/>
      <c r="I712" s="16"/>
      <c r="J712" s="16"/>
      <c r="K712" s="16">
        <v>139753</v>
      </c>
      <c r="L712" s="16">
        <v>23447</v>
      </c>
      <c r="M712" s="17">
        <f t="shared" si="0"/>
        <v>163200</v>
      </c>
      <c r="N712" s="17"/>
      <c r="O712" s="6" t="str">
        <f t="shared" si="8"/>
        <v>&gt;£150,000</v>
      </c>
      <c r="P712" s="6">
        <v>2017</v>
      </c>
    </row>
    <row r="713" spans="1:16" ht="15.75" customHeight="1" x14ac:dyDescent="0.2">
      <c r="A713" s="14">
        <v>181</v>
      </c>
      <c r="B713" s="14" t="s">
        <v>1041</v>
      </c>
      <c r="C713" s="14" t="s">
        <v>38</v>
      </c>
      <c r="D713" s="14" t="s">
        <v>2</v>
      </c>
      <c r="E713" s="14" t="s">
        <v>1042</v>
      </c>
      <c r="F713" s="16">
        <v>86530</v>
      </c>
      <c r="G713" s="16"/>
      <c r="H713" s="16"/>
      <c r="I713" s="16"/>
      <c r="J713" s="16"/>
      <c r="K713" s="16">
        <v>86530</v>
      </c>
      <c r="L713" s="16">
        <v>14797</v>
      </c>
      <c r="M713" s="17">
        <f t="shared" si="0"/>
        <v>101327</v>
      </c>
      <c r="N713" s="17"/>
      <c r="O713" s="6" t="str">
        <f t="shared" si="8"/>
        <v>&gt;£100,000&lt;£149,999</v>
      </c>
      <c r="P713" s="6">
        <v>2017</v>
      </c>
    </row>
    <row r="714" spans="1:16" ht="15.75" customHeight="1" x14ac:dyDescent="0.2">
      <c r="A714" s="14">
        <v>181</v>
      </c>
      <c r="B714" s="14" t="s">
        <v>1041</v>
      </c>
      <c r="C714" s="14" t="s">
        <v>38</v>
      </c>
      <c r="D714" s="14" t="s">
        <v>2</v>
      </c>
      <c r="E714" s="14" t="s">
        <v>1043</v>
      </c>
      <c r="F714" s="16">
        <v>86530</v>
      </c>
      <c r="G714" s="16"/>
      <c r="H714" s="16"/>
      <c r="I714" s="16"/>
      <c r="J714" s="16">
        <v>1375</v>
      </c>
      <c r="K714" s="16">
        <v>87905</v>
      </c>
      <c r="L714" s="16">
        <v>14797</v>
      </c>
      <c r="M714" s="17">
        <f t="shared" si="0"/>
        <v>102702</v>
      </c>
      <c r="N714" s="17"/>
      <c r="O714" s="6" t="str">
        <f t="shared" si="8"/>
        <v>&gt;£100,000&lt;£149,999</v>
      </c>
      <c r="P714" s="6">
        <v>2017</v>
      </c>
    </row>
    <row r="715" spans="1:16" ht="15.75" customHeight="1" x14ac:dyDescent="0.2">
      <c r="A715" s="14">
        <v>181</v>
      </c>
      <c r="B715" s="14" t="s">
        <v>1041</v>
      </c>
      <c r="C715" s="14" t="s">
        <v>38</v>
      </c>
      <c r="D715" s="14" t="s">
        <v>2</v>
      </c>
      <c r="E715" s="14" t="s">
        <v>1044</v>
      </c>
      <c r="F715" s="16">
        <v>86530</v>
      </c>
      <c r="G715" s="16"/>
      <c r="H715" s="16"/>
      <c r="I715" s="16"/>
      <c r="J715" s="16">
        <v>2750</v>
      </c>
      <c r="K715" s="16">
        <v>89280</v>
      </c>
      <c r="L715" s="16">
        <v>16414</v>
      </c>
      <c r="M715" s="17">
        <f t="shared" si="0"/>
        <v>105694</v>
      </c>
      <c r="N715" s="17"/>
      <c r="O715" s="6" t="str">
        <f t="shared" si="8"/>
        <v>&gt;£100,000&lt;£149,999</v>
      </c>
      <c r="P715" s="6">
        <v>2017</v>
      </c>
    </row>
    <row r="716" spans="1:16" ht="15.75" customHeight="1" x14ac:dyDescent="0.2">
      <c r="A716" s="14">
        <v>181</v>
      </c>
      <c r="B716" s="14" t="s">
        <v>1041</v>
      </c>
      <c r="C716" s="14" t="s">
        <v>38</v>
      </c>
      <c r="D716" s="14" t="s">
        <v>2</v>
      </c>
      <c r="E716" s="14" t="s">
        <v>191</v>
      </c>
      <c r="F716" s="16">
        <v>114489</v>
      </c>
      <c r="G716" s="16"/>
      <c r="H716" s="16"/>
      <c r="I716" s="16"/>
      <c r="J716" s="16"/>
      <c r="K716" s="16">
        <v>114489</v>
      </c>
      <c r="L716" s="16">
        <v>18702</v>
      </c>
      <c r="M716" s="17">
        <f t="shared" si="0"/>
        <v>133191</v>
      </c>
      <c r="N716" s="17"/>
      <c r="O716" s="6" t="str">
        <f t="shared" si="8"/>
        <v>&gt;£100,000&lt;£149,999</v>
      </c>
      <c r="P716" s="6">
        <v>2017</v>
      </c>
    </row>
    <row r="717" spans="1:16" ht="15.75" customHeight="1" x14ac:dyDescent="0.2">
      <c r="A717" s="14">
        <v>182</v>
      </c>
      <c r="B717" s="14" t="s">
        <v>73</v>
      </c>
      <c r="C717" s="14" t="s">
        <v>21</v>
      </c>
      <c r="D717" s="14" t="s">
        <v>2</v>
      </c>
      <c r="E717" s="14" t="s">
        <v>1045</v>
      </c>
      <c r="F717" s="16">
        <v>96287</v>
      </c>
      <c r="G717" s="16"/>
      <c r="H717" s="16"/>
      <c r="I717" s="16"/>
      <c r="J717" s="16"/>
      <c r="K717" s="16">
        <v>96287</v>
      </c>
      <c r="L717" s="16">
        <v>19450</v>
      </c>
      <c r="M717" s="17">
        <f t="shared" si="0"/>
        <v>115737</v>
      </c>
      <c r="N717" s="17"/>
      <c r="O717" s="6" t="str">
        <f t="shared" si="8"/>
        <v>&gt;£100,000&lt;£149,999</v>
      </c>
      <c r="P717" s="6">
        <v>2017</v>
      </c>
    </row>
    <row r="718" spans="1:16" ht="15.75" customHeight="1" x14ac:dyDescent="0.2">
      <c r="A718" s="14">
        <v>182</v>
      </c>
      <c r="B718" s="14" t="s">
        <v>73</v>
      </c>
      <c r="C718" s="14" t="s">
        <v>21</v>
      </c>
      <c r="D718" s="14" t="s">
        <v>2</v>
      </c>
      <c r="E718" s="14" t="s">
        <v>1027</v>
      </c>
      <c r="F718" s="16">
        <v>102737</v>
      </c>
      <c r="G718" s="16"/>
      <c r="H718" s="16"/>
      <c r="I718" s="16"/>
      <c r="J718" s="16"/>
      <c r="K718" s="16">
        <v>102737</v>
      </c>
      <c r="L718" s="16">
        <v>18256</v>
      </c>
      <c r="M718" s="17">
        <f t="shared" si="0"/>
        <v>120993</v>
      </c>
      <c r="N718" s="17"/>
      <c r="O718" s="6" t="str">
        <f t="shared" si="8"/>
        <v>&gt;£100,000&lt;£149,999</v>
      </c>
      <c r="P718" s="6">
        <v>2017</v>
      </c>
    </row>
    <row r="719" spans="1:16" ht="15.75" customHeight="1" x14ac:dyDescent="0.2">
      <c r="A719" s="14">
        <v>182</v>
      </c>
      <c r="B719" s="14" t="s">
        <v>73</v>
      </c>
      <c r="C719" s="14" t="s">
        <v>21</v>
      </c>
      <c r="D719" s="14" t="s">
        <v>2</v>
      </c>
      <c r="E719" s="14" t="s">
        <v>1046</v>
      </c>
      <c r="F719" s="16">
        <v>105770</v>
      </c>
      <c r="G719" s="16"/>
      <c r="H719" s="16"/>
      <c r="I719" s="16"/>
      <c r="J719" s="16"/>
      <c r="K719" s="16">
        <v>105770</v>
      </c>
      <c r="L719" s="16">
        <v>21366</v>
      </c>
      <c r="M719" s="17">
        <f t="shared" si="0"/>
        <v>127136</v>
      </c>
      <c r="N719" s="17"/>
      <c r="O719" s="6" t="str">
        <f t="shared" si="8"/>
        <v>&gt;£100,000&lt;£149,999</v>
      </c>
      <c r="P719" s="6">
        <v>2017</v>
      </c>
    </row>
    <row r="720" spans="1:16" ht="15.75" customHeight="1" x14ac:dyDescent="0.2">
      <c r="A720" s="14">
        <v>182</v>
      </c>
      <c r="B720" s="14" t="s">
        <v>73</v>
      </c>
      <c r="C720" s="14" t="s">
        <v>21</v>
      </c>
      <c r="D720" s="14" t="s">
        <v>2</v>
      </c>
      <c r="E720" s="14" t="s">
        <v>1047</v>
      </c>
      <c r="F720" s="16">
        <v>112994</v>
      </c>
      <c r="G720" s="16">
        <v>7</v>
      </c>
      <c r="H720" s="16"/>
      <c r="I720" s="16"/>
      <c r="J720" s="16"/>
      <c r="K720" s="16">
        <v>113001</v>
      </c>
      <c r="L720" s="16">
        <v>22825</v>
      </c>
      <c r="M720" s="17">
        <f t="shared" si="0"/>
        <v>135826</v>
      </c>
      <c r="N720" s="17"/>
      <c r="O720" s="6" t="str">
        <f t="shared" si="8"/>
        <v>&gt;£100,000&lt;£149,999</v>
      </c>
      <c r="P720" s="6">
        <v>2017</v>
      </c>
    </row>
    <row r="721" spans="1:16" ht="15.75" customHeight="1" x14ac:dyDescent="0.2">
      <c r="A721" s="14">
        <v>182</v>
      </c>
      <c r="B721" s="14" t="s">
        <v>73</v>
      </c>
      <c r="C721" s="14" t="s">
        <v>21</v>
      </c>
      <c r="D721" s="14" t="s">
        <v>2</v>
      </c>
      <c r="E721" s="14" t="s">
        <v>1048</v>
      </c>
      <c r="F721" s="16">
        <v>117399</v>
      </c>
      <c r="G721" s="16"/>
      <c r="H721" s="16"/>
      <c r="I721" s="16"/>
      <c r="J721" s="16"/>
      <c r="K721" s="16">
        <v>117399</v>
      </c>
      <c r="L721" s="16">
        <v>23715</v>
      </c>
      <c r="M721" s="17">
        <f t="shared" si="0"/>
        <v>141114</v>
      </c>
      <c r="N721" s="17"/>
      <c r="O721" s="6" t="str">
        <f t="shared" si="8"/>
        <v>&gt;£100,000&lt;£149,999</v>
      </c>
      <c r="P721" s="6">
        <v>2017</v>
      </c>
    </row>
    <row r="722" spans="1:16" ht="15.75" customHeight="1" x14ac:dyDescent="0.2">
      <c r="A722" s="14">
        <v>182</v>
      </c>
      <c r="B722" s="14" t="s">
        <v>73</v>
      </c>
      <c r="C722" s="14" t="s">
        <v>21</v>
      </c>
      <c r="D722" s="14" t="s">
        <v>1049</v>
      </c>
      <c r="E722" s="14" t="s">
        <v>191</v>
      </c>
      <c r="F722" s="16">
        <v>191810</v>
      </c>
      <c r="G722" s="16"/>
      <c r="H722" s="16"/>
      <c r="I722" s="16"/>
      <c r="J722" s="16"/>
      <c r="K722" s="16">
        <v>191810</v>
      </c>
      <c r="L722" s="16"/>
      <c r="M722" s="17">
        <f t="shared" si="0"/>
        <v>191810</v>
      </c>
      <c r="N722" s="17"/>
      <c r="O722" s="6" t="str">
        <f t="shared" si="8"/>
        <v>&gt;£150,000</v>
      </c>
      <c r="P722" s="6">
        <v>2017</v>
      </c>
    </row>
    <row r="723" spans="1:16" ht="15.75" customHeight="1" x14ac:dyDescent="0.2">
      <c r="A723" s="14">
        <v>183</v>
      </c>
      <c r="B723" s="14" t="s">
        <v>1050</v>
      </c>
      <c r="C723" s="14" t="s">
        <v>21</v>
      </c>
      <c r="D723" s="14" t="s">
        <v>2</v>
      </c>
      <c r="E723" s="14" t="s">
        <v>202</v>
      </c>
      <c r="F723" s="16">
        <v>84000</v>
      </c>
      <c r="G723" s="16">
        <v>0</v>
      </c>
      <c r="H723" s="16"/>
      <c r="I723" s="16">
        <v>0</v>
      </c>
      <c r="J723" s="16">
        <v>8000</v>
      </c>
      <c r="K723" s="16">
        <v>92000</v>
      </c>
      <c r="L723" s="16">
        <v>11000</v>
      </c>
      <c r="M723" s="17">
        <f t="shared" si="0"/>
        <v>103000</v>
      </c>
      <c r="N723" s="17"/>
      <c r="O723" s="6" t="str">
        <f t="shared" si="8"/>
        <v>&gt;£100,000&lt;£149,999</v>
      </c>
      <c r="P723" s="6">
        <v>2017</v>
      </c>
    </row>
    <row r="724" spans="1:16" ht="15.75" customHeight="1" x14ac:dyDescent="0.2">
      <c r="A724" s="14">
        <v>183</v>
      </c>
      <c r="B724" s="14" t="s">
        <v>1050</v>
      </c>
      <c r="C724" s="14" t="s">
        <v>21</v>
      </c>
      <c r="D724" s="14" t="s">
        <v>2</v>
      </c>
      <c r="E724" s="14" t="s">
        <v>191</v>
      </c>
      <c r="F724" s="16">
        <v>104000</v>
      </c>
      <c r="G724" s="16"/>
      <c r="H724" s="16"/>
      <c r="I724" s="16"/>
      <c r="J724" s="16">
        <v>12000</v>
      </c>
      <c r="K724" s="16">
        <v>116000</v>
      </c>
      <c r="L724" s="16">
        <v>14000</v>
      </c>
      <c r="M724" s="17">
        <f t="shared" si="0"/>
        <v>130000</v>
      </c>
      <c r="N724" s="17"/>
      <c r="O724" s="6" t="str">
        <f t="shared" si="8"/>
        <v>&gt;£100,000&lt;£149,999</v>
      </c>
      <c r="P724" s="6">
        <v>2017</v>
      </c>
    </row>
    <row r="725" spans="1:16" ht="15.75" customHeight="1" x14ac:dyDescent="0.2">
      <c r="A725" s="14">
        <v>184</v>
      </c>
      <c r="B725" s="14" t="s">
        <v>74</v>
      </c>
      <c r="C725" s="14" t="s">
        <v>11</v>
      </c>
      <c r="D725" s="14" t="s">
        <v>1051</v>
      </c>
      <c r="E725" s="14" t="s">
        <v>44</v>
      </c>
      <c r="F725" s="16">
        <v>89277</v>
      </c>
      <c r="G725" s="16"/>
      <c r="H725" s="16"/>
      <c r="I725" s="16"/>
      <c r="J725" s="16"/>
      <c r="K725" s="16">
        <v>89277</v>
      </c>
      <c r="L725" s="16">
        <v>15356</v>
      </c>
      <c r="M725" s="17">
        <f t="shared" si="0"/>
        <v>104633</v>
      </c>
      <c r="N725" s="17"/>
      <c r="O725" s="6" t="str">
        <f t="shared" si="8"/>
        <v>&gt;£100,000&lt;£149,999</v>
      </c>
      <c r="P725" s="6">
        <v>2017</v>
      </c>
    </row>
    <row r="726" spans="1:16" ht="15.75" customHeight="1" x14ac:dyDescent="0.2">
      <c r="A726" s="14">
        <v>184</v>
      </c>
      <c r="B726" s="14" t="s">
        <v>74</v>
      </c>
      <c r="C726" s="14" t="s">
        <v>11</v>
      </c>
      <c r="D726" s="14" t="s">
        <v>1052</v>
      </c>
      <c r="E726" s="14" t="s">
        <v>521</v>
      </c>
      <c r="F726" s="16">
        <v>89277</v>
      </c>
      <c r="G726" s="16"/>
      <c r="H726" s="16"/>
      <c r="I726" s="16"/>
      <c r="J726" s="16"/>
      <c r="K726" s="16">
        <v>89277</v>
      </c>
      <c r="L726" s="16">
        <v>15356</v>
      </c>
      <c r="M726" s="17">
        <f t="shared" si="0"/>
        <v>104633</v>
      </c>
      <c r="N726" s="17"/>
      <c r="O726" s="6" t="str">
        <f t="shared" si="8"/>
        <v>&gt;£100,000&lt;£149,999</v>
      </c>
      <c r="P726" s="6">
        <v>2017</v>
      </c>
    </row>
    <row r="727" spans="1:16" ht="15.75" customHeight="1" x14ac:dyDescent="0.2">
      <c r="A727" s="14">
        <v>184</v>
      </c>
      <c r="B727" s="14" t="s">
        <v>74</v>
      </c>
      <c r="C727" s="14" t="s">
        <v>11</v>
      </c>
      <c r="D727" s="14" t="s">
        <v>1053</v>
      </c>
      <c r="E727" s="14" t="s">
        <v>1054</v>
      </c>
      <c r="F727" s="16">
        <v>89277</v>
      </c>
      <c r="G727" s="16"/>
      <c r="H727" s="16"/>
      <c r="I727" s="16"/>
      <c r="J727" s="16"/>
      <c r="K727" s="16">
        <v>89277</v>
      </c>
      <c r="L727" s="16">
        <v>15360</v>
      </c>
      <c r="M727" s="17">
        <f t="shared" si="0"/>
        <v>104637</v>
      </c>
      <c r="N727" s="17"/>
      <c r="O727" s="6" t="str">
        <f t="shared" si="8"/>
        <v>&gt;£100,000&lt;£149,999</v>
      </c>
      <c r="P727" s="6">
        <v>2017</v>
      </c>
    </row>
    <row r="728" spans="1:16" ht="15.75" customHeight="1" x14ac:dyDescent="0.2">
      <c r="A728" s="14">
        <v>184</v>
      </c>
      <c r="B728" s="14" t="s">
        <v>74</v>
      </c>
      <c r="C728" s="14" t="s">
        <v>11</v>
      </c>
      <c r="D728" s="14" t="s">
        <v>1055</v>
      </c>
      <c r="E728" s="14" t="s">
        <v>1056</v>
      </c>
      <c r="F728" s="16">
        <v>97165</v>
      </c>
      <c r="G728" s="16"/>
      <c r="H728" s="16"/>
      <c r="I728" s="16"/>
      <c r="J728" s="16"/>
      <c r="K728" s="16">
        <v>97165</v>
      </c>
      <c r="L728" s="16">
        <v>16705</v>
      </c>
      <c r="M728" s="17">
        <f t="shared" si="0"/>
        <v>113870</v>
      </c>
      <c r="N728" s="17"/>
      <c r="O728" s="6" t="str">
        <f t="shared" si="8"/>
        <v>&gt;£100,000&lt;£149,999</v>
      </c>
      <c r="P728" s="6">
        <v>2017</v>
      </c>
    </row>
    <row r="729" spans="1:16" ht="15.75" customHeight="1" x14ac:dyDescent="0.2">
      <c r="A729" s="14">
        <v>184</v>
      </c>
      <c r="B729" s="14" t="s">
        <v>74</v>
      </c>
      <c r="C729" s="14" t="s">
        <v>11</v>
      </c>
      <c r="D729" s="14" t="s">
        <v>1057</v>
      </c>
      <c r="E729" s="14" t="s">
        <v>1058</v>
      </c>
      <c r="F729" s="16">
        <v>116129</v>
      </c>
      <c r="G729" s="16"/>
      <c r="H729" s="16"/>
      <c r="I729" s="16"/>
      <c r="J729" s="16"/>
      <c r="K729" s="16">
        <v>116129</v>
      </c>
      <c r="L729" s="16">
        <v>19974</v>
      </c>
      <c r="M729" s="17">
        <f t="shared" si="0"/>
        <v>136103</v>
      </c>
      <c r="N729" s="17"/>
      <c r="O729" s="6" t="str">
        <f t="shared" si="8"/>
        <v>&gt;£100,000&lt;£149,999</v>
      </c>
      <c r="P729" s="6">
        <v>2017</v>
      </c>
    </row>
    <row r="730" spans="1:16" ht="15.75" customHeight="1" x14ac:dyDescent="0.2">
      <c r="A730" s="14">
        <v>185</v>
      </c>
      <c r="B730" s="14" t="s">
        <v>1059</v>
      </c>
      <c r="C730" s="14" t="s">
        <v>38</v>
      </c>
      <c r="D730" s="14" t="s">
        <v>2</v>
      </c>
      <c r="E730" s="14" t="s">
        <v>191</v>
      </c>
      <c r="F730" s="16">
        <v>96599</v>
      </c>
      <c r="G730" s="16"/>
      <c r="H730" s="16"/>
      <c r="I730" s="16"/>
      <c r="J730" s="16">
        <v>963</v>
      </c>
      <c r="K730" s="16">
        <v>97562</v>
      </c>
      <c r="L730" s="16">
        <v>15842</v>
      </c>
      <c r="M730" s="17">
        <f t="shared" si="0"/>
        <v>113404</v>
      </c>
      <c r="N730" s="17"/>
      <c r="O730" s="6" t="str">
        <f t="shared" si="8"/>
        <v>&gt;£100,000&lt;£149,999</v>
      </c>
      <c r="P730" s="6">
        <v>2017</v>
      </c>
    </row>
    <row r="731" spans="1:16" ht="15.75" customHeight="1" x14ac:dyDescent="0.2">
      <c r="A731" s="14">
        <v>186</v>
      </c>
      <c r="B731" s="14" t="s">
        <v>75</v>
      </c>
      <c r="C731" s="14" t="s">
        <v>21</v>
      </c>
      <c r="D731" s="14" t="s">
        <v>2</v>
      </c>
      <c r="E731" s="14" t="s">
        <v>1060</v>
      </c>
      <c r="F731" s="16">
        <v>111627</v>
      </c>
      <c r="G731" s="16"/>
      <c r="H731" s="16"/>
      <c r="I731" s="16"/>
      <c r="J731" s="16"/>
      <c r="K731" s="16">
        <v>111627</v>
      </c>
      <c r="L731" s="16">
        <v>22249</v>
      </c>
      <c r="M731" s="17">
        <f t="shared" si="0"/>
        <v>133876</v>
      </c>
      <c r="N731" s="17"/>
      <c r="O731" s="6" t="str">
        <f t="shared" si="8"/>
        <v>&gt;£100,000&lt;£149,999</v>
      </c>
      <c r="P731" s="6">
        <v>2017</v>
      </c>
    </row>
    <row r="732" spans="1:16" ht="15.75" customHeight="1" x14ac:dyDescent="0.2">
      <c r="A732" s="14">
        <v>186</v>
      </c>
      <c r="B732" s="14" t="s">
        <v>75</v>
      </c>
      <c r="C732" s="14" t="s">
        <v>21</v>
      </c>
      <c r="D732" s="14" t="s">
        <v>2</v>
      </c>
      <c r="E732" s="14" t="s">
        <v>1061</v>
      </c>
      <c r="F732" s="16">
        <v>112344</v>
      </c>
      <c r="G732" s="16"/>
      <c r="H732" s="16"/>
      <c r="I732" s="16"/>
      <c r="J732" s="16"/>
      <c r="K732" s="16">
        <v>112344</v>
      </c>
      <c r="L732" s="16">
        <v>22244</v>
      </c>
      <c r="M732" s="17">
        <f t="shared" si="0"/>
        <v>134588</v>
      </c>
      <c r="N732" s="17"/>
      <c r="O732" s="6" t="str">
        <f t="shared" si="8"/>
        <v>&gt;£100,000&lt;£149,999</v>
      </c>
      <c r="P732" s="6">
        <v>2017</v>
      </c>
    </row>
    <row r="733" spans="1:16" ht="15.75" customHeight="1" x14ac:dyDescent="0.2">
      <c r="A733" s="14">
        <v>186</v>
      </c>
      <c r="B733" s="14" t="s">
        <v>75</v>
      </c>
      <c r="C733" s="14" t="s">
        <v>21</v>
      </c>
      <c r="D733" s="14" t="s">
        <v>2</v>
      </c>
      <c r="E733" s="14" t="s">
        <v>1062</v>
      </c>
      <c r="F733" s="16">
        <v>124923</v>
      </c>
      <c r="G733" s="16"/>
      <c r="H733" s="16"/>
      <c r="I733" s="16"/>
      <c r="J733" s="16"/>
      <c r="K733" s="16">
        <v>124923</v>
      </c>
      <c r="L733" s="16">
        <v>24804</v>
      </c>
      <c r="M733" s="17">
        <f t="shared" si="0"/>
        <v>149727</v>
      </c>
      <c r="N733" s="17"/>
      <c r="O733" s="6" t="str">
        <f t="shared" si="8"/>
        <v>&gt;£100,000&lt;£149,999</v>
      </c>
      <c r="P733" s="6">
        <v>2017</v>
      </c>
    </row>
    <row r="734" spans="1:16" ht="15.75" customHeight="1" x14ac:dyDescent="0.2">
      <c r="A734" s="14">
        <v>186</v>
      </c>
      <c r="B734" s="14" t="s">
        <v>75</v>
      </c>
      <c r="C734" s="14" t="s">
        <v>21</v>
      </c>
      <c r="D734" s="14" t="s">
        <v>1063</v>
      </c>
      <c r="E734" s="14" t="s">
        <v>191</v>
      </c>
      <c r="F734" s="16">
        <v>157865</v>
      </c>
      <c r="G734" s="16"/>
      <c r="H734" s="16"/>
      <c r="I734" s="16"/>
      <c r="J734" s="16"/>
      <c r="K734" s="16">
        <v>157865</v>
      </c>
      <c r="L734" s="16">
        <v>30798</v>
      </c>
      <c r="M734" s="17">
        <f t="shared" si="0"/>
        <v>188663</v>
      </c>
      <c r="N734" s="17"/>
      <c r="O734" s="6" t="str">
        <f t="shared" si="8"/>
        <v>&gt;£150,000</v>
      </c>
      <c r="P734" s="6">
        <v>2017</v>
      </c>
    </row>
    <row r="735" spans="1:16" ht="15.75" customHeight="1" x14ac:dyDescent="0.2">
      <c r="A735" s="14">
        <v>187</v>
      </c>
      <c r="B735" s="14" t="s">
        <v>1064</v>
      </c>
      <c r="C735" s="14" t="s">
        <v>21</v>
      </c>
      <c r="D735" s="14" t="s">
        <v>2</v>
      </c>
      <c r="E735" s="14" t="s">
        <v>1002</v>
      </c>
      <c r="F735" s="16">
        <v>91886</v>
      </c>
      <c r="G735" s="16">
        <v>20</v>
      </c>
      <c r="H735" s="16"/>
      <c r="I735" s="16"/>
      <c r="J735" s="16">
        <v>198</v>
      </c>
      <c r="K735" s="16">
        <v>92104</v>
      </c>
      <c r="L735" s="16">
        <v>11019</v>
      </c>
      <c r="M735" s="17">
        <f t="shared" si="0"/>
        <v>103123</v>
      </c>
      <c r="N735" s="17"/>
      <c r="O735" s="6" t="str">
        <f t="shared" si="8"/>
        <v>&gt;£100,000&lt;£149,999</v>
      </c>
      <c r="P735" s="6">
        <v>2017</v>
      </c>
    </row>
    <row r="736" spans="1:16" ht="15.75" customHeight="1" x14ac:dyDescent="0.2">
      <c r="A736" s="14">
        <v>188</v>
      </c>
      <c r="B736" s="14" t="s">
        <v>76</v>
      </c>
      <c r="C736" s="14" t="s">
        <v>11</v>
      </c>
      <c r="D736" s="14" t="s">
        <v>2</v>
      </c>
      <c r="E736" s="14" t="s">
        <v>1065</v>
      </c>
      <c r="F736" s="16">
        <v>106036</v>
      </c>
      <c r="G736" s="16"/>
      <c r="H736" s="16"/>
      <c r="I736" s="16"/>
      <c r="J736" s="16"/>
      <c r="K736" s="16">
        <v>106036</v>
      </c>
      <c r="L736" s="16">
        <v>11365</v>
      </c>
      <c r="M736" s="17">
        <f t="shared" si="0"/>
        <v>117401</v>
      </c>
      <c r="N736" s="17"/>
      <c r="O736" s="6" t="str">
        <f t="shared" si="8"/>
        <v>&gt;£100,000&lt;£149,999</v>
      </c>
      <c r="P736" s="6">
        <v>2017</v>
      </c>
    </row>
    <row r="737" spans="1:16" ht="15.75" customHeight="1" x14ac:dyDescent="0.2">
      <c r="A737" s="14">
        <v>188</v>
      </c>
      <c r="B737" s="14" t="s">
        <v>76</v>
      </c>
      <c r="C737" s="14" t="s">
        <v>11</v>
      </c>
      <c r="D737" s="14" t="s">
        <v>2</v>
      </c>
      <c r="E737" s="14" t="s">
        <v>1066</v>
      </c>
      <c r="F737" s="16">
        <v>131718</v>
      </c>
      <c r="G737" s="16"/>
      <c r="H737" s="16"/>
      <c r="I737" s="16"/>
      <c r="J737" s="16"/>
      <c r="K737" s="16">
        <v>131718</v>
      </c>
      <c r="L737" s="16"/>
      <c r="M737" s="17">
        <f t="shared" si="0"/>
        <v>131718</v>
      </c>
      <c r="N737" s="17"/>
      <c r="O737" s="6" t="str">
        <f t="shared" si="8"/>
        <v>&gt;£100,000&lt;£149,999</v>
      </c>
      <c r="P737" s="6">
        <v>2017</v>
      </c>
    </row>
    <row r="738" spans="1:16" ht="15.75" customHeight="1" x14ac:dyDescent="0.2">
      <c r="A738" s="14">
        <v>188</v>
      </c>
      <c r="B738" s="14" t="s">
        <v>76</v>
      </c>
      <c r="C738" s="14" t="s">
        <v>11</v>
      </c>
      <c r="D738" s="14" t="s">
        <v>1067</v>
      </c>
      <c r="E738" s="14" t="s">
        <v>191</v>
      </c>
      <c r="F738" s="16">
        <v>146397</v>
      </c>
      <c r="G738" s="16"/>
      <c r="H738" s="16"/>
      <c r="I738" s="16">
        <v>77782</v>
      </c>
      <c r="J738" s="16"/>
      <c r="K738" s="16">
        <v>224179</v>
      </c>
      <c r="L738" s="16">
        <v>217019</v>
      </c>
      <c r="M738" s="17">
        <f t="shared" si="0"/>
        <v>441198</v>
      </c>
      <c r="N738" s="17"/>
      <c r="O738" s="6" t="str">
        <f t="shared" si="8"/>
        <v>&gt;£150,000</v>
      </c>
      <c r="P738" s="6">
        <v>2017</v>
      </c>
    </row>
    <row r="739" spans="1:16" ht="15.75" customHeight="1" x14ac:dyDescent="0.2">
      <c r="A739" s="14">
        <v>189</v>
      </c>
      <c r="B739" s="14" t="s">
        <v>1068</v>
      </c>
      <c r="C739" s="14" t="s">
        <v>38</v>
      </c>
      <c r="D739" s="14" t="s">
        <v>2</v>
      </c>
      <c r="E739" s="14" t="s">
        <v>191</v>
      </c>
      <c r="F739" s="16">
        <v>107937</v>
      </c>
      <c r="G739" s="16"/>
      <c r="H739" s="16">
        <v>4699</v>
      </c>
      <c r="I739" s="16"/>
      <c r="J739" s="16"/>
      <c r="K739" s="16">
        <v>112636</v>
      </c>
      <c r="L739" s="16">
        <v>16674</v>
      </c>
      <c r="M739" s="17">
        <f t="shared" si="0"/>
        <v>129310</v>
      </c>
      <c r="N739" s="17"/>
      <c r="O739" s="6" t="str">
        <f t="shared" si="8"/>
        <v>&gt;£100,000&lt;£149,999</v>
      </c>
      <c r="P739" s="6">
        <v>2017</v>
      </c>
    </row>
    <row r="740" spans="1:16" ht="15.75" customHeight="1" x14ac:dyDescent="0.2">
      <c r="A740" s="14">
        <v>190</v>
      </c>
      <c r="B740" s="14" t="s">
        <v>1069</v>
      </c>
      <c r="C740" s="14" t="s">
        <v>21</v>
      </c>
      <c r="D740" s="14" t="s">
        <v>2</v>
      </c>
      <c r="E740" s="14" t="s">
        <v>1070</v>
      </c>
      <c r="F740" s="16">
        <v>108333</v>
      </c>
      <c r="G740" s="16">
        <v>0</v>
      </c>
      <c r="H740" s="16">
        <v>0</v>
      </c>
      <c r="I740" s="16">
        <v>0</v>
      </c>
      <c r="J740" s="16">
        <v>0</v>
      </c>
      <c r="K740" s="16">
        <v>108333</v>
      </c>
      <c r="L740" s="16">
        <v>20692</v>
      </c>
      <c r="M740" s="17">
        <f t="shared" si="0"/>
        <v>129025</v>
      </c>
      <c r="N740" s="17"/>
      <c r="O740" s="6" t="str">
        <f t="shared" si="8"/>
        <v>&gt;£100,000&lt;£149,999</v>
      </c>
      <c r="P740" s="6">
        <v>2017</v>
      </c>
    </row>
    <row r="741" spans="1:16" ht="15.75" customHeight="1" x14ac:dyDescent="0.2">
      <c r="A741" s="14">
        <v>190</v>
      </c>
      <c r="B741" s="14" t="s">
        <v>1069</v>
      </c>
      <c r="C741" s="14" t="s">
        <v>21</v>
      </c>
      <c r="D741" s="14" t="s">
        <v>2</v>
      </c>
      <c r="E741" s="14" t="s">
        <v>1071</v>
      </c>
      <c r="F741" s="16">
        <v>116152</v>
      </c>
      <c r="G741" s="16">
        <v>0</v>
      </c>
      <c r="H741" s="16">
        <v>0</v>
      </c>
      <c r="I741" s="16">
        <v>0</v>
      </c>
      <c r="J741" s="16">
        <v>0</v>
      </c>
      <c r="K741" s="16">
        <v>116152</v>
      </c>
      <c r="L741" s="16">
        <v>22185</v>
      </c>
      <c r="M741" s="17">
        <f t="shared" si="0"/>
        <v>138337</v>
      </c>
      <c r="N741" s="17"/>
      <c r="O741" s="6" t="str">
        <f t="shared" si="8"/>
        <v>&gt;£100,000&lt;£149,999</v>
      </c>
      <c r="P741" s="6">
        <v>2017</v>
      </c>
    </row>
    <row r="742" spans="1:16" ht="15.75" customHeight="1" x14ac:dyDescent="0.2">
      <c r="A742" s="14">
        <v>190</v>
      </c>
      <c r="B742" s="14" t="s">
        <v>1069</v>
      </c>
      <c r="C742" s="14" t="s">
        <v>21</v>
      </c>
      <c r="D742" s="14" t="s">
        <v>2</v>
      </c>
      <c r="E742" s="14" t="s">
        <v>1072</v>
      </c>
      <c r="F742" s="16">
        <v>119806</v>
      </c>
      <c r="G742" s="16">
        <v>0</v>
      </c>
      <c r="H742" s="16">
        <v>0</v>
      </c>
      <c r="I742" s="16">
        <v>0</v>
      </c>
      <c r="J742" s="16">
        <v>0</v>
      </c>
      <c r="K742" s="16">
        <v>119806</v>
      </c>
      <c r="L742" s="16">
        <v>22883</v>
      </c>
      <c r="M742" s="17">
        <f t="shared" si="0"/>
        <v>142689</v>
      </c>
      <c r="N742" s="17"/>
      <c r="O742" s="6" t="str">
        <f t="shared" si="8"/>
        <v>&gt;£100,000&lt;£149,999</v>
      </c>
      <c r="P742" s="6">
        <v>2017</v>
      </c>
    </row>
    <row r="743" spans="1:16" ht="15.75" customHeight="1" x14ac:dyDescent="0.2">
      <c r="A743" s="14">
        <v>190</v>
      </c>
      <c r="B743" s="14" t="s">
        <v>1069</v>
      </c>
      <c r="C743" s="14" t="s">
        <v>21</v>
      </c>
      <c r="D743" s="14" t="s">
        <v>2</v>
      </c>
      <c r="E743" s="14" t="s">
        <v>1073</v>
      </c>
      <c r="F743" s="16">
        <v>120061</v>
      </c>
      <c r="G743" s="16">
        <v>0</v>
      </c>
      <c r="H743" s="16">
        <v>0</v>
      </c>
      <c r="I743" s="16">
        <v>0</v>
      </c>
      <c r="J743" s="16">
        <v>0</v>
      </c>
      <c r="K743" s="16">
        <v>120061</v>
      </c>
      <c r="L743" s="16">
        <v>22932</v>
      </c>
      <c r="M743" s="17">
        <f t="shared" si="0"/>
        <v>142993</v>
      </c>
      <c r="N743" s="17"/>
      <c r="O743" s="6" t="str">
        <f t="shared" si="8"/>
        <v>&gt;£100,000&lt;£149,999</v>
      </c>
      <c r="P743" s="6">
        <v>2017</v>
      </c>
    </row>
    <row r="744" spans="1:16" ht="15.75" customHeight="1" x14ac:dyDescent="0.2">
      <c r="A744" s="14">
        <v>190</v>
      </c>
      <c r="B744" s="14" t="s">
        <v>1069</v>
      </c>
      <c r="C744" s="14" t="s">
        <v>21</v>
      </c>
      <c r="D744" s="14" t="s">
        <v>2</v>
      </c>
      <c r="E744" s="14" t="s">
        <v>1074</v>
      </c>
      <c r="F744" s="16">
        <v>121200</v>
      </c>
      <c r="G744" s="16">
        <v>0</v>
      </c>
      <c r="H744" s="16">
        <v>0</v>
      </c>
      <c r="I744" s="16">
        <v>0</v>
      </c>
      <c r="J744" s="16">
        <v>0</v>
      </c>
      <c r="K744" s="16">
        <v>121200</v>
      </c>
      <c r="L744" s="16">
        <v>23149</v>
      </c>
      <c r="M744" s="17">
        <f t="shared" si="0"/>
        <v>144349</v>
      </c>
      <c r="N744" s="17"/>
      <c r="O744" s="6" t="str">
        <f t="shared" si="8"/>
        <v>&gt;£100,000&lt;£149,999</v>
      </c>
      <c r="P744" s="6">
        <v>2017</v>
      </c>
    </row>
    <row r="745" spans="1:16" ht="15.75" customHeight="1" x14ac:dyDescent="0.2">
      <c r="A745" s="14">
        <v>190</v>
      </c>
      <c r="B745" s="14" t="s">
        <v>1069</v>
      </c>
      <c r="C745" s="14" t="s">
        <v>21</v>
      </c>
      <c r="D745" s="14" t="s">
        <v>2</v>
      </c>
      <c r="E745" s="14" t="s">
        <v>1075</v>
      </c>
      <c r="F745" s="16">
        <v>123580</v>
      </c>
      <c r="G745" s="16">
        <v>0</v>
      </c>
      <c r="H745" s="16">
        <v>0</v>
      </c>
      <c r="I745" s="16">
        <v>0</v>
      </c>
      <c r="J745" s="16">
        <v>0</v>
      </c>
      <c r="K745" s="16">
        <v>123580</v>
      </c>
      <c r="L745" s="16">
        <v>23604</v>
      </c>
      <c r="M745" s="17">
        <f t="shared" si="0"/>
        <v>147184</v>
      </c>
      <c r="N745" s="17"/>
      <c r="O745" s="6" t="str">
        <f t="shared" si="8"/>
        <v>&gt;£100,000&lt;£149,999</v>
      </c>
      <c r="P745" s="6">
        <v>2017</v>
      </c>
    </row>
    <row r="746" spans="1:16" ht="15.75" customHeight="1" x14ac:dyDescent="0.2">
      <c r="A746" s="14">
        <v>190</v>
      </c>
      <c r="B746" s="14" t="s">
        <v>1069</v>
      </c>
      <c r="C746" s="14" t="s">
        <v>21</v>
      </c>
      <c r="D746" s="14" t="s">
        <v>2</v>
      </c>
      <c r="E746" s="14" t="s">
        <v>1076</v>
      </c>
      <c r="F746" s="16">
        <v>126250</v>
      </c>
      <c r="G746" s="16">
        <v>1013</v>
      </c>
      <c r="H746" s="16">
        <v>0</v>
      </c>
      <c r="I746" s="16">
        <v>0</v>
      </c>
      <c r="J746" s="16">
        <v>0</v>
      </c>
      <c r="K746" s="16">
        <v>127263</v>
      </c>
      <c r="L746" s="16">
        <v>24114</v>
      </c>
      <c r="M746" s="17">
        <f t="shared" si="0"/>
        <v>151377</v>
      </c>
      <c r="N746" s="17"/>
      <c r="O746" s="6" t="str">
        <f t="shared" si="8"/>
        <v>&gt;£150,000</v>
      </c>
      <c r="P746" s="6">
        <v>2017</v>
      </c>
    </row>
    <row r="747" spans="1:16" ht="15.75" customHeight="1" x14ac:dyDescent="0.2">
      <c r="A747" s="14">
        <v>190</v>
      </c>
      <c r="B747" s="14" t="s">
        <v>1069</v>
      </c>
      <c r="C747" s="14" t="s">
        <v>21</v>
      </c>
      <c r="D747" s="14" t="s">
        <v>2</v>
      </c>
      <c r="E747" s="14" t="s">
        <v>1077</v>
      </c>
      <c r="F747" s="16">
        <v>126250</v>
      </c>
      <c r="G747" s="16">
        <v>0</v>
      </c>
      <c r="H747" s="16">
        <v>0</v>
      </c>
      <c r="I747" s="16">
        <v>0</v>
      </c>
      <c r="J747" s="16">
        <v>0</v>
      </c>
      <c r="K747" s="16">
        <v>126250</v>
      </c>
      <c r="L747" s="16">
        <v>25269</v>
      </c>
      <c r="M747" s="17">
        <f t="shared" si="0"/>
        <v>151519</v>
      </c>
      <c r="N747" s="17"/>
      <c r="O747" s="6" t="str">
        <f t="shared" si="8"/>
        <v>&gt;£150,000</v>
      </c>
      <c r="P747" s="6">
        <v>2017</v>
      </c>
    </row>
    <row r="748" spans="1:16" ht="15.75" customHeight="1" x14ac:dyDescent="0.2">
      <c r="A748" s="14">
        <v>190</v>
      </c>
      <c r="B748" s="14" t="s">
        <v>1069</v>
      </c>
      <c r="C748" s="14" t="s">
        <v>21</v>
      </c>
      <c r="D748" s="14" t="s">
        <v>2</v>
      </c>
      <c r="E748" s="14" t="s">
        <v>1078</v>
      </c>
      <c r="F748" s="16">
        <v>131302</v>
      </c>
      <c r="G748" s="16">
        <v>0</v>
      </c>
      <c r="H748" s="16">
        <v>0</v>
      </c>
      <c r="I748" s="16">
        <v>0</v>
      </c>
      <c r="J748" s="16">
        <v>0</v>
      </c>
      <c r="K748" s="16">
        <v>131302</v>
      </c>
      <c r="L748" s="16">
        <v>25079</v>
      </c>
      <c r="M748" s="17">
        <f t="shared" si="0"/>
        <v>156381</v>
      </c>
      <c r="N748" s="17"/>
      <c r="O748" s="6" t="str">
        <f t="shared" si="8"/>
        <v>&gt;£150,000</v>
      </c>
      <c r="P748" s="6">
        <v>2017</v>
      </c>
    </row>
    <row r="749" spans="1:16" ht="15.75" customHeight="1" x14ac:dyDescent="0.2">
      <c r="A749" s="14">
        <v>190</v>
      </c>
      <c r="B749" s="14" t="s">
        <v>1069</v>
      </c>
      <c r="C749" s="14" t="s">
        <v>21</v>
      </c>
      <c r="D749" s="14" t="s">
        <v>2</v>
      </c>
      <c r="E749" s="14" t="s">
        <v>1079</v>
      </c>
      <c r="F749" s="16">
        <v>156886</v>
      </c>
      <c r="G749" s="16">
        <v>0</v>
      </c>
      <c r="H749" s="16">
        <v>0</v>
      </c>
      <c r="I749" s="16">
        <v>0</v>
      </c>
      <c r="J749" s="16">
        <v>0</v>
      </c>
      <c r="K749" s="16">
        <v>156886</v>
      </c>
      <c r="L749" s="16">
        <v>29965</v>
      </c>
      <c r="M749" s="17">
        <f t="shared" si="0"/>
        <v>186851</v>
      </c>
      <c r="N749" s="17"/>
      <c r="O749" s="6" t="str">
        <f t="shared" si="8"/>
        <v>&gt;£150,000</v>
      </c>
      <c r="P749" s="6">
        <v>2017</v>
      </c>
    </row>
    <row r="750" spans="1:16" ht="15.75" customHeight="1" x14ac:dyDescent="0.2">
      <c r="A750" s="14">
        <v>190</v>
      </c>
      <c r="B750" s="14" t="s">
        <v>1069</v>
      </c>
      <c r="C750" s="14" t="s">
        <v>21</v>
      </c>
      <c r="D750" s="14" t="s">
        <v>1080</v>
      </c>
      <c r="E750" s="14" t="s">
        <v>1081</v>
      </c>
      <c r="F750" s="16">
        <v>205974</v>
      </c>
      <c r="G750" s="16">
        <v>0</v>
      </c>
      <c r="H750" s="16">
        <v>0</v>
      </c>
      <c r="I750" s="16">
        <v>0</v>
      </c>
      <c r="J750" s="16">
        <v>0</v>
      </c>
      <c r="K750" s="16">
        <v>205974</v>
      </c>
      <c r="L750" s="16">
        <v>0</v>
      </c>
      <c r="M750" s="17">
        <f t="shared" si="0"/>
        <v>205974</v>
      </c>
      <c r="N750" s="17"/>
      <c r="O750" s="6" t="str">
        <f t="shared" si="8"/>
        <v>&gt;£150,000</v>
      </c>
      <c r="P750" s="6">
        <v>2017</v>
      </c>
    </row>
    <row r="751" spans="1:16" ht="15.75" customHeight="1" x14ac:dyDescent="0.2">
      <c r="A751" s="11">
        <v>191</v>
      </c>
      <c r="B751" s="11" t="s">
        <v>1082</v>
      </c>
      <c r="C751" s="11" t="s">
        <v>21</v>
      </c>
      <c r="D751" s="11" t="s">
        <v>186</v>
      </c>
      <c r="E751" s="11" t="s">
        <v>186</v>
      </c>
      <c r="F751" s="12" t="s">
        <v>186</v>
      </c>
      <c r="G751" s="12" t="s">
        <v>186</v>
      </c>
      <c r="H751" s="12" t="s">
        <v>186</v>
      </c>
      <c r="I751" s="12" t="s">
        <v>186</v>
      </c>
      <c r="J751" s="12" t="s">
        <v>186</v>
      </c>
      <c r="K751" s="12" t="s">
        <v>186</v>
      </c>
      <c r="L751" s="12" t="s">
        <v>186</v>
      </c>
      <c r="M751" s="13" t="e">
        <f t="shared" si="0"/>
        <v>#VALUE!</v>
      </c>
      <c r="N751" s="13"/>
      <c r="O751" s="5" t="s">
        <v>187</v>
      </c>
      <c r="P751" s="5">
        <v>2017</v>
      </c>
    </row>
    <row r="752" spans="1:16" ht="15.75" customHeight="1" x14ac:dyDescent="0.2">
      <c r="A752" s="14">
        <v>192</v>
      </c>
      <c r="B752" s="14" t="s">
        <v>1083</v>
      </c>
      <c r="C752" s="14" t="s">
        <v>11</v>
      </c>
      <c r="D752" s="14" t="s">
        <v>2</v>
      </c>
      <c r="E752" s="14" t="s">
        <v>1084</v>
      </c>
      <c r="F752" s="16">
        <v>90000</v>
      </c>
      <c r="G752" s="16"/>
      <c r="H752" s="16"/>
      <c r="I752" s="16"/>
      <c r="J752" s="16"/>
      <c r="K752" s="16">
        <v>90000</v>
      </c>
      <c r="L752" s="16">
        <v>11520</v>
      </c>
      <c r="M752" s="17">
        <f t="shared" si="0"/>
        <v>101520</v>
      </c>
      <c r="N752" s="17"/>
      <c r="O752" s="6" t="str">
        <f t="shared" ref="O752:O791" si="9">IF(M752&gt;150000,"&gt;£150,000","&gt;£100,000&lt;£149,999")</f>
        <v>&gt;£100,000&lt;£149,999</v>
      </c>
      <c r="P752" s="6">
        <v>2017</v>
      </c>
    </row>
    <row r="753" spans="1:16" ht="15.75" customHeight="1" x14ac:dyDescent="0.2">
      <c r="A753" s="14">
        <v>192</v>
      </c>
      <c r="B753" s="14" t="s">
        <v>1083</v>
      </c>
      <c r="C753" s="14" t="s">
        <v>11</v>
      </c>
      <c r="D753" s="14" t="s">
        <v>2</v>
      </c>
      <c r="E753" s="14" t="s">
        <v>1085</v>
      </c>
      <c r="F753" s="16">
        <v>91706</v>
      </c>
      <c r="G753" s="16"/>
      <c r="H753" s="16"/>
      <c r="I753" s="16"/>
      <c r="J753" s="16"/>
      <c r="K753" s="16">
        <v>91706</v>
      </c>
      <c r="L753" s="16">
        <v>11738</v>
      </c>
      <c r="M753" s="17">
        <f t="shared" si="0"/>
        <v>103444</v>
      </c>
      <c r="N753" s="17"/>
      <c r="O753" s="6" t="str">
        <f t="shared" si="9"/>
        <v>&gt;£100,000&lt;£149,999</v>
      </c>
      <c r="P753" s="6">
        <v>2017</v>
      </c>
    </row>
    <row r="754" spans="1:16" ht="15.75" customHeight="1" x14ac:dyDescent="0.2">
      <c r="A754" s="14">
        <v>192</v>
      </c>
      <c r="B754" s="14" t="s">
        <v>1083</v>
      </c>
      <c r="C754" s="14" t="s">
        <v>11</v>
      </c>
      <c r="D754" s="14" t="s">
        <v>2</v>
      </c>
      <c r="E754" s="14" t="s">
        <v>1086</v>
      </c>
      <c r="F754" s="16">
        <v>93376</v>
      </c>
      <c r="G754" s="16"/>
      <c r="H754" s="16"/>
      <c r="I754" s="16"/>
      <c r="J754" s="16"/>
      <c r="K754" s="16">
        <v>93376</v>
      </c>
      <c r="L754" s="16">
        <v>12646</v>
      </c>
      <c r="M754" s="17">
        <f t="shared" si="0"/>
        <v>106022</v>
      </c>
      <c r="N754" s="17"/>
      <c r="O754" s="6" t="str">
        <f t="shared" si="9"/>
        <v>&gt;£100,000&lt;£149,999</v>
      </c>
      <c r="P754" s="6">
        <v>2017</v>
      </c>
    </row>
    <row r="755" spans="1:16" ht="15.75" customHeight="1" x14ac:dyDescent="0.2">
      <c r="A755" s="14">
        <v>192</v>
      </c>
      <c r="B755" s="14" t="s">
        <v>1083</v>
      </c>
      <c r="C755" s="14" t="s">
        <v>11</v>
      </c>
      <c r="D755" s="14" t="s">
        <v>2</v>
      </c>
      <c r="E755" s="14" t="s">
        <v>1087</v>
      </c>
      <c r="F755" s="16">
        <v>103750</v>
      </c>
      <c r="G755" s="16"/>
      <c r="H755" s="16"/>
      <c r="I755" s="16"/>
      <c r="J755" s="16"/>
      <c r="K755" s="16">
        <v>103750</v>
      </c>
      <c r="L755" s="16">
        <v>13280</v>
      </c>
      <c r="M755" s="17">
        <f t="shared" si="0"/>
        <v>117030</v>
      </c>
      <c r="N755" s="17"/>
      <c r="O755" s="6" t="str">
        <f t="shared" si="9"/>
        <v>&gt;£100,000&lt;£149,999</v>
      </c>
      <c r="P755" s="6">
        <v>2017</v>
      </c>
    </row>
    <row r="756" spans="1:16" ht="15.75" customHeight="1" x14ac:dyDescent="0.2">
      <c r="A756" s="14">
        <v>192</v>
      </c>
      <c r="B756" s="14" t="s">
        <v>1083</v>
      </c>
      <c r="C756" s="14" t="s">
        <v>11</v>
      </c>
      <c r="D756" s="14" t="s">
        <v>2</v>
      </c>
      <c r="E756" s="14" t="s">
        <v>1088</v>
      </c>
      <c r="F756" s="16">
        <v>109456</v>
      </c>
      <c r="G756" s="16"/>
      <c r="H756" s="16"/>
      <c r="I756" s="16"/>
      <c r="J756" s="16"/>
      <c r="K756" s="16">
        <v>109456</v>
      </c>
      <c r="L756" s="16">
        <v>10723</v>
      </c>
      <c r="M756" s="17">
        <f t="shared" si="0"/>
        <v>120179</v>
      </c>
      <c r="N756" s="17"/>
      <c r="O756" s="6" t="str">
        <f t="shared" si="9"/>
        <v>&gt;£100,000&lt;£149,999</v>
      </c>
      <c r="P756" s="6">
        <v>2017</v>
      </c>
    </row>
    <row r="757" spans="1:16" ht="15.75" customHeight="1" x14ac:dyDescent="0.2">
      <c r="A757" s="14">
        <v>192</v>
      </c>
      <c r="B757" s="14" t="s">
        <v>1083</v>
      </c>
      <c r="C757" s="14" t="s">
        <v>11</v>
      </c>
      <c r="D757" s="14" t="s">
        <v>2</v>
      </c>
      <c r="E757" s="14" t="s">
        <v>1089</v>
      </c>
      <c r="F757" s="16">
        <v>140528</v>
      </c>
      <c r="G757" s="16"/>
      <c r="H757" s="16"/>
      <c r="I757" s="16"/>
      <c r="J757" s="16"/>
      <c r="K757" s="16">
        <v>140528</v>
      </c>
      <c r="L757" s="16">
        <v>17844</v>
      </c>
      <c r="M757" s="17">
        <f t="shared" si="0"/>
        <v>158372</v>
      </c>
      <c r="N757" s="17"/>
      <c r="O757" s="6" t="str">
        <f t="shared" si="9"/>
        <v>&gt;£150,000</v>
      </c>
      <c r="P757" s="6">
        <v>2017</v>
      </c>
    </row>
    <row r="758" spans="1:16" ht="15.75" customHeight="1" x14ac:dyDescent="0.2">
      <c r="A758" s="14">
        <v>193</v>
      </c>
      <c r="B758" s="14" t="s">
        <v>1090</v>
      </c>
      <c r="C758" s="14" t="s">
        <v>38</v>
      </c>
      <c r="D758" s="14" t="s">
        <v>2</v>
      </c>
      <c r="E758" s="14" t="s">
        <v>1091</v>
      </c>
      <c r="F758" s="16">
        <v>118987</v>
      </c>
      <c r="G758" s="16">
        <v>1330</v>
      </c>
      <c r="H758" s="16"/>
      <c r="I758" s="16"/>
      <c r="J758" s="16"/>
      <c r="K758" s="16">
        <v>120317</v>
      </c>
      <c r="L758" s="16">
        <v>19347</v>
      </c>
      <c r="M758" s="17">
        <f t="shared" si="0"/>
        <v>139664</v>
      </c>
      <c r="N758" s="17"/>
      <c r="O758" s="6" t="str">
        <f t="shared" si="9"/>
        <v>&gt;£100,000&lt;£149,999</v>
      </c>
      <c r="P758" s="6">
        <v>2017</v>
      </c>
    </row>
    <row r="759" spans="1:16" ht="15.75" customHeight="1" x14ac:dyDescent="0.2">
      <c r="A759" s="14">
        <v>193</v>
      </c>
      <c r="B759" s="14" t="s">
        <v>1090</v>
      </c>
      <c r="C759" s="14" t="s">
        <v>38</v>
      </c>
      <c r="D759" s="14" t="s">
        <v>2</v>
      </c>
      <c r="E759" s="14" t="s">
        <v>1091</v>
      </c>
      <c r="F759" s="16">
        <v>118987</v>
      </c>
      <c r="G759" s="16">
        <v>1330</v>
      </c>
      <c r="H759" s="16"/>
      <c r="I759" s="16"/>
      <c r="J759" s="16"/>
      <c r="K759" s="16">
        <v>120317</v>
      </c>
      <c r="L759" s="16">
        <v>19347</v>
      </c>
      <c r="M759" s="17">
        <f t="shared" si="0"/>
        <v>139664</v>
      </c>
      <c r="N759" s="17"/>
      <c r="O759" s="6" t="str">
        <f t="shared" si="9"/>
        <v>&gt;£100,000&lt;£149,999</v>
      </c>
      <c r="P759" s="6">
        <v>2017</v>
      </c>
    </row>
    <row r="760" spans="1:16" ht="15.75" customHeight="1" x14ac:dyDescent="0.2">
      <c r="A760" s="14">
        <v>193</v>
      </c>
      <c r="B760" s="14" t="s">
        <v>1090</v>
      </c>
      <c r="C760" s="14" t="s">
        <v>38</v>
      </c>
      <c r="D760" s="14" t="s">
        <v>2</v>
      </c>
      <c r="E760" s="14" t="s">
        <v>1092</v>
      </c>
      <c r="F760" s="16">
        <v>124078</v>
      </c>
      <c r="G760" s="16">
        <v>6069</v>
      </c>
      <c r="H760" s="16"/>
      <c r="I760" s="16"/>
      <c r="J760" s="16"/>
      <c r="K760" s="16">
        <v>130147</v>
      </c>
      <c r="L760" s="16">
        <v>20218</v>
      </c>
      <c r="M760" s="17">
        <f t="shared" si="0"/>
        <v>150365</v>
      </c>
      <c r="N760" s="17"/>
      <c r="O760" s="6" t="str">
        <f t="shared" si="9"/>
        <v>&gt;£150,000</v>
      </c>
      <c r="P760" s="6">
        <v>2017</v>
      </c>
    </row>
    <row r="761" spans="1:16" ht="15.75" customHeight="1" x14ac:dyDescent="0.2">
      <c r="A761" s="14">
        <v>193</v>
      </c>
      <c r="B761" s="14" t="s">
        <v>1090</v>
      </c>
      <c r="C761" s="14" t="s">
        <v>38</v>
      </c>
      <c r="D761" s="14" t="s">
        <v>2</v>
      </c>
      <c r="E761" s="14" t="s">
        <v>1092</v>
      </c>
      <c r="F761" s="16">
        <v>124078</v>
      </c>
      <c r="G761" s="16">
        <v>6069</v>
      </c>
      <c r="H761" s="16"/>
      <c r="I761" s="16"/>
      <c r="J761" s="16"/>
      <c r="K761" s="16">
        <v>130147</v>
      </c>
      <c r="L761" s="16">
        <v>20218</v>
      </c>
      <c r="M761" s="17">
        <f t="shared" si="0"/>
        <v>150365</v>
      </c>
      <c r="N761" s="17"/>
      <c r="O761" s="6" t="str">
        <f t="shared" si="9"/>
        <v>&gt;£150,000</v>
      </c>
      <c r="P761" s="6">
        <v>2017</v>
      </c>
    </row>
    <row r="762" spans="1:16" ht="15.75" customHeight="1" x14ac:dyDescent="0.2">
      <c r="A762" s="14">
        <v>193</v>
      </c>
      <c r="B762" s="14" t="s">
        <v>1090</v>
      </c>
      <c r="C762" s="14" t="s">
        <v>38</v>
      </c>
      <c r="D762" s="14" t="s">
        <v>1093</v>
      </c>
      <c r="E762" s="14" t="s">
        <v>191</v>
      </c>
      <c r="F762" s="16">
        <v>160448</v>
      </c>
      <c r="G762" s="16">
        <v>20874</v>
      </c>
      <c r="H762" s="16"/>
      <c r="I762" s="16"/>
      <c r="J762" s="16"/>
      <c r="K762" s="16">
        <v>181322</v>
      </c>
      <c r="L762" s="16">
        <v>26453</v>
      </c>
      <c r="M762" s="17">
        <f t="shared" si="0"/>
        <v>207775</v>
      </c>
      <c r="N762" s="17"/>
      <c r="O762" s="6" t="str">
        <f t="shared" si="9"/>
        <v>&gt;£150,000</v>
      </c>
      <c r="P762" s="6">
        <v>2017</v>
      </c>
    </row>
    <row r="763" spans="1:16" ht="15.75" customHeight="1" x14ac:dyDescent="0.2">
      <c r="A763" s="14">
        <v>193</v>
      </c>
      <c r="B763" s="14" t="s">
        <v>1090</v>
      </c>
      <c r="C763" s="14" t="s">
        <v>38</v>
      </c>
      <c r="D763" s="14" t="s">
        <v>1093</v>
      </c>
      <c r="E763" s="14" t="s">
        <v>191</v>
      </c>
      <c r="F763" s="16">
        <v>160448</v>
      </c>
      <c r="G763" s="16">
        <v>20874</v>
      </c>
      <c r="H763" s="16"/>
      <c r="I763" s="16"/>
      <c r="J763" s="16"/>
      <c r="K763" s="16">
        <v>181322</v>
      </c>
      <c r="L763" s="16">
        <v>26453</v>
      </c>
      <c r="M763" s="17">
        <f t="shared" si="0"/>
        <v>207775</v>
      </c>
      <c r="N763" s="17"/>
      <c r="O763" s="6" t="str">
        <f t="shared" si="9"/>
        <v>&gt;£150,000</v>
      </c>
      <c r="P763" s="6">
        <v>2017</v>
      </c>
    </row>
    <row r="764" spans="1:16" ht="15.75" customHeight="1" x14ac:dyDescent="0.2">
      <c r="A764" s="14">
        <v>194</v>
      </c>
      <c r="B764" s="14" t="s">
        <v>77</v>
      </c>
      <c r="C764" s="14" t="s">
        <v>21</v>
      </c>
      <c r="D764" s="14" t="s">
        <v>2</v>
      </c>
      <c r="E764" s="14" t="s">
        <v>1094</v>
      </c>
      <c r="F764" s="16">
        <v>90000</v>
      </c>
      <c r="G764" s="16"/>
      <c r="H764" s="16"/>
      <c r="I764" s="16"/>
      <c r="J764" s="16"/>
      <c r="K764" s="16">
        <v>90000</v>
      </c>
      <c r="L764" s="16">
        <v>17000</v>
      </c>
      <c r="M764" s="17">
        <f t="shared" si="0"/>
        <v>107000</v>
      </c>
      <c r="N764" s="17"/>
      <c r="O764" s="6" t="str">
        <f t="shared" si="9"/>
        <v>&gt;£100,000&lt;£149,999</v>
      </c>
      <c r="P764" s="6">
        <v>2017</v>
      </c>
    </row>
    <row r="765" spans="1:16" ht="15.75" customHeight="1" x14ac:dyDescent="0.2">
      <c r="A765" s="14">
        <v>194</v>
      </c>
      <c r="B765" s="14" t="s">
        <v>77</v>
      </c>
      <c r="C765" s="14" t="s">
        <v>21</v>
      </c>
      <c r="D765" s="14" t="s">
        <v>2</v>
      </c>
      <c r="E765" s="14" t="s">
        <v>1095</v>
      </c>
      <c r="F765" s="16">
        <v>95000</v>
      </c>
      <c r="G765" s="16">
        <v>1000</v>
      </c>
      <c r="H765" s="16"/>
      <c r="I765" s="16"/>
      <c r="J765" s="16"/>
      <c r="K765" s="16">
        <v>96000</v>
      </c>
      <c r="L765" s="16">
        <v>18000</v>
      </c>
      <c r="M765" s="17">
        <f t="shared" si="0"/>
        <v>114000</v>
      </c>
      <c r="N765" s="17"/>
      <c r="O765" s="6" t="str">
        <f t="shared" si="9"/>
        <v>&gt;£100,000&lt;£149,999</v>
      </c>
      <c r="P765" s="6">
        <v>2017</v>
      </c>
    </row>
    <row r="766" spans="1:16" ht="15.75" customHeight="1" x14ac:dyDescent="0.2">
      <c r="A766" s="14">
        <v>194</v>
      </c>
      <c r="B766" s="14" t="s">
        <v>77</v>
      </c>
      <c r="C766" s="14" t="s">
        <v>21</v>
      </c>
      <c r="D766" s="14" t="s">
        <v>2</v>
      </c>
      <c r="E766" s="14" t="s">
        <v>1096</v>
      </c>
      <c r="F766" s="16">
        <v>121000</v>
      </c>
      <c r="G766" s="16"/>
      <c r="H766" s="16"/>
      <c r="I766" s="16"/>
      <c r="J766" s="16"/>
      <c r="K766" s="16">
        <v>121000</v>
      </c>
      <c r="L766" s="16">
        <v>23000</v>
      </c>
      <c r="M766" s="17">
        <f t="shared" si="0"/>
        <v>144000</v>
      </c>
      <c r="N766" s="17"/>
      <c r="O766" s="6" t="str">
        <f t="shared" si="9"/>
        <v>&gt;£100,000&lt;£149,999</v>
      </c>
      <c r="P766" s="6">
        <v>2017</v>
      </c>
    </row>
    <row r="767" spans="1:16" ht="15.75" customHeight="1" x14ac:dyDescent="0.2">
      <c r="A767" s="14">
        <v>194</v>
      </c>
      <c r="B767" s="14" t="s">
        <v>77</v>
      </c>
      <c r="C767" s="14" t="s">
        <v>21</v>
      </c>
      <c r="D767" s="14" t="s">
        <v>2</v>
      </c>
      <c r="E767" s="14" t="s">
        <v>1097</v>
      </c>
      <c r="F767" s="16">
        <v>121000</v>
      </c>
      <c r="G767" s="16"/>
      <c r="H767" s="16"/>
      <c r="I767" s="16"/>
      <c r="J767" s="16"/>
      <c r="K767" s="16">
        <v>121000</v>
      </c>
      <c r="L767" s="16">
        <v>23000</v>
      </c>
      <c r="M767" s="17">
        <f t="shared" si="0"/>
        <v>144000</v>
      </c>
      <c r="N767" s="17"/>
      <c r="O767" s="6" t="str">
        <f t="shared" si="9"/>
        <v>&gt;£100,000&lt;£149,999</v>
      </c>
      <c r="P767" s="6">
        <v>2017</v>
      </c>
    </row>
    <row r="768" spans="1:16" ht="15.75" customHeight="1" x14ac:dyDescent="0.2">
      <c r="A768" s="14">
        <v>194</v>
      </c>
      <c r="B768" s="14" t="s">
        <v>77</v>
      </c>
      <c r="C768" s="14" t="s">
        <v>21</v>
      </c>
      <c r="D768" s="14" t="s">
        <v>1098</v>
      </c>
      <c r="E768" s="14" t="s">
        <v>1099</v>
      </c>
      <c r="F768" s="16">
        <v>165000</v>
      </c>
      <c r="G768" s="16"/>
      <c r="H768" s="16"/>
      <c r="I768" s="16"/>
      <c r="J768" s="16"/>
      <c r="K768" s="16">
        <v>165000</v>
      </c>
      <c r="L768" s="16">
        <v>30000</v>
      </c>
      <c r="M768" s="17">
        <f t="shared" si="0"/>
        <v>195000</v>
      </c>
      <c r="N768" s="17"/>
      <c r="O768" s="6" t="str">
        <f t="shared" si="9"/>
        <v>&gt;£150,000</v>
      </c>
      <c r="P768" s="6">
        <v>2017</v>
      </c>
    </row>
    <row r="769" spans="1:16" ht="15.75" customHeight="1" x14ac:dyDescent="0.2">
      <c r="A769" s="14">
        <v>195</v>
      </c>
      <c r="B769" s="14" t="s">
        <v>1100</v>
      </c>
      <c r="C769" s="14" t="s">
        <v>21</v>
      </c>
      <c r="D769" s="14" t="s">
        <v>2</v>
      </c>
      <c r="E769" s="14" t="s">
        <v>191</v>
      </c>
      <c r="F769" s="16">
        <v>104984</v>
      </c>
      <c r="G769" s="16">
        <v>1360</v>
      </c>
      <c r="H769" s="16"/>
      <c r="I769" s="16"/>
      <c r="J769" s="16"/>
      <c r="K769" s="16">
        <v>106344</v>
      </c>
      <c r="L769" s="16">
        <v>14908</v>
      </c>
      <c r="M769" s="17">
        <f t="shared" si="0"/>
        <v>121252</v>
      </c>
      <c r="N769" s="17"/>
      <c r="O769" s="6" t="str">
        <f t="shared" si="9"/>
        <v>&gt;£100,000&lt;£149,999</v>
      </c>
      <c r="P769" s="6">
        <v>2017</v>
      </c>
    </row>
    <row r="770" spans="1:16" ht="15.75" customHeight="1" x14ac:dyDescent="0.2">
      <c r="A770" s="14">
        <v>196</v>
      </c>
      <c r="B770" s="14" t="s">
        <v>1101</v>
      </c>
      <c r="C770" s="14" t="s">
        <v>11</v>
      </c>
      <c r="D770" s="14" t="s">
        <v>1102</v>
      </c>
      <c r="E770" s="14" t="s">
        <v>1103</v>
      </c>
      <c r="F770" s="16">
        <v>89228</v>
      </c>
      <c r="G770" s="16">
        <v>930</v>
      </c>
      <c r="H770" s="16"/>
      <c r="I770" s="16"/>
      <c r="J770" s="16"/>
      <c r="K770" s="16">
        <v>90158</v>
      </c>
      <c r="L770" s="16">
        <v>15169</v>
      </c>
      <c r="M770" s="17">
        <f t="shared" si="0"/>
        <v>105327</v>
      </c>
      <c r="N770" s="17"/>
      <c r="O770" s="6" t="str">
        <f t="shared" si="9"/>
        <v>&gt;£100,000&lt;£149,999</v>
      </c>
      <c r="P770" s="6">
        <v>2017</v>
      </c>
    </row>
    <row r="771" spans="1:16" ht="15.75" customHeight="1" x14ac:dyDescent="0.2">
      <c r="A771" s="14">
        <v>196</v>
      </c>
      <c r="B771" s="14" t="s">
        <v>1101</v>
      </c>
      <c r="C771" s="14" t="s">
        <v>11</v>
      </c>
      <c r="D771" s="14" t="s">
        <v>1104</v>
      </c>
      <c r="E771" s="14" t="s">
        <v>1105</v>
      </c>
      <c r="F771" s="16">
        <v>89065</v>
      </c>
      <c r="G771" s="16">
        <v>225</v>
      </c>
      <c r="H771" s="16">
        <v>8452</v>
      </c>
      <c r="I771" s="16"/>
      <c r="J771" s="16"/>
      <c r="K771" s="16">
        <v>97742</v>
      </c>
      <c r="L771" s="16">
        <v>16578</v>
      </c>
      <c r="M771" s="17">
        <f t="shared" si="0"/>
        <v>114320</v>
      </c>
      <c r="N771" s="17"/>
      <c r="O771" s="6" t="str">
        <f t="shared" si="9"/>
        <v>&gt;£100,000&lt;£149,999</v>
      </c>
      <c r="P771" s="6">
        <v>2017</v>
      </c>
    </row>
    <row r="772" spans="1:16" ht="15.75" customHeight="1" x14ac:dyDescent="0.2">
      <c r="A772" s="14">
        <v>196</v>
      </c>
      <c r="B772" s="14" t="s">
        <v>1101</v>
      </c>
      <c r="C772" s="14" t="s">
        <v>11</v>
      </c>
      <c r="D772" s="14" t="s">
        <v>1106</v>
      </c>
      <c r="E772" s="14" t="s">
        <v>1107</v>
      </c>
      <c r="F772" s="16">
        <v>100324</v>
      </c>
      <c r="G772" s="16">
        <v>27</v>
      </c>
      <c r="H772" s="16">
        <v>6877</v>
      </c>
      <c r="I772" s="16"/>
      <c r="J772" s="16"/>
      <c r="K772" s="16">
        <v>107228</v>
      </c>
      <c r="L772" s="16">
        <v>16890</v>
      </c>
      <c r="M772" s="17">
        <f t="shared" si="0"/>
        <v>124118</v>
      </c>
      <c r="N772" s="17"/>
      <c r="O772" s="6" t="str">
        <f t="shared" si="9"/>
        <v>&gt;£100,000&lt;£149,999</v>
      </c>
      <c r="P772" s="6">
        <v>2017</v>
      </c>
    </row>
    <row r="773" spans="1:16" ht="15.75" customHeight="1" x14ac:dyDescent="0.2">
      <c r="A773" s="14">
        <v>196</v>
      </c>
      <c r="B773" s="14" t="s">
        <v>1101</v>
      </c>
      <c r="C773" s="14" t="s">
        <v>11</v>
      </c>
      <c r="D773" s="14" t="s">
        <v>1108</v>
      </c>
      <c r="E773" s="14" t="s">
        <v>1109</v>
      </c>
      <c r="F773" s="16">
        <v>112695</v>
      </c>
      <c r="G773" s="16"/>
      <c r="H773" s="16">
        <v>8452</v>
      </c>
      <c r="I773" s="16"/>
      <c r="J773" s="16"/>
      <c r="K773" s="16">
        <v>121147</v>
      </c>
      <c r="L773" s="16">
        <v>20595</v>
      </c>
      <c r="M773" s="17">
        <f t="shared" si="0"/>
        <v>141742</v>
      </c>
      <c r="N773" s="17"/>
      <c r="O773" s="6" t="str">
        <f t="shared" si="9"/>
        <v>&gt;£100,000&lt;£149,999</v>
      </c>
      <c r="P773" s="6">
        <v>2017</v>
      </c>
    </row>
    <row r="774" spans="1:16" ht="15.75" customHeight="1" x14ac:dyDescent="0.2">
      <c r="A774" s="14">
        <v>196</v>
      </c>
      <c r="B774" s="14" t="s">
        <v>1101</v>
      </c>
      <c r="C774" s="14" t="s">
        <v>11</v>
      </c>
      <c r="D774" s="14" t="s">
        <v>1110</v>
      </c>
      <c r="E774" s="14" t="s">
        <v>1111</v>
      </c>
      <c r="F774" s="16">
        <v>112695</v>
      </c>
      <c r="G774" s="16">
        <v>413</v>
      </c>
      <c r="H774" s="16">
        <v>8452</v>
      </c>
      <c r="I774" s="16"/>
      <c r="J774" s="16"/>
      <c r="K774" s="16">
        <v>121560</v>
      </c>
      <c r="L774" s="16">
        <v>20595</v>
      </c>
      <c r="M774" s="17">
        <f t="shared" si="0"/>
        <v>142155</v>
      </c>
      <c r="N774" s="17"/>
      <c r="O774" s="6" t="str">
        <f t="shared" si="9"/>
        <v>&gt;£100,000&lt;£149,999</v>
      </c>
      <c r="P774" s="6">
        <v>2017</v>
      </c>
    </row>
    <row r="775" spans="1:16" ht="15.75" customHeight="1" x14ac:dyDescent="0.2">
      <c r="A775" s="14">
        <v>196</v>
      </c>
      <c r="B775" s="14" t="s">
        <v>1101</v>
      </c>
      <c r="C775" s="14" t="s">
        <v>11</v>
      </c>
      <c r="D775" s="14" t="s">
        <v>1112</v>
      </c>
      <c r="E775" s="14" t="s">
        <v>1113</v>
      </c>
      <c r="F775" s="16">
        <v>112695</v>
      </c>
      <c r="G775" s="16">
        <v>1009</v>
      </c>
      <c r="H775" s="16">
        <v>8452</v>
      </c>
      <c r="I775" s="16"/>
      <c r="J775" s="16"/>
      <c r="K775" s="16">
        <v>122156</v>
      </c>
      <c r="L775" s="16">
        <v>20595</v>
      </c>
      <c r="M775" s="17">
        <f t="shared" si="0"/>
        <v>142751</v>
      </c>
      <c r="N775" s="17"/>
      <c r="O775" s="6" t="str">
        <f t="shared" si="9"/>
        <v>&gt;£100,000&lt;£149,999</v>
      </c>
      <c r="P775" s="6">
        <v>2017</v>
      </c>
    </row>
    <row r="776" spans="1:16" ht="15.75" customHeight="1" x14ac:dyDescent="0.2">
      <c r="A776" s="14">
        <v>196</v>
      </c>
      <c r="B776" s="14" t="s">
        <v>1101</v>
      </c>
      <c r="C776" s="14" t="s">
        <v>11</v>
      </c>
      <c r="D776" s="14" t="s">
        <v>1114</v>
      </c>
      <c r="E776" s="14" t="s">
        <v>191</v>
      </c>
      <c r="F776" s="16">
        <v>130000</v>
      </c>
      <c r="G776" s="16">
        <v>621</v>
      </c>
      <c r="H776" s="16">
        <v>9750</v>
      </c>
      <c r="I776" s="16"/>
      <c r="J776" s="16"/>
      <c r="K776" s="16">
        <v>140371</v>
      </c>
      <c r="L776" s="16">
        <v>23758</v>
      </c>
      <c r="M776" s="17">
        <f t="shared" si="0"/>
        <v>164129</v>
      </c>
      <c r="N776" s="17"/>
      <c r="O776" s="6" t="str">
        <f t="shared" si="9"/>
        <v>&gt;£150,000</v>
      </c>
      <c r="P776" s="6">
        <v>2017</v>
      </c>
    </row>
    <row r="777" spans="1:16" ht="15.75" customHeight="1" x14ac:dyDescent="0.2">
      <c r="A777" s="14">
        <v>197</v>
      </c>
      <c r="B777" s="14" t="s">
        <v>1115</v>
      </c>
      <c r="C777" s="14" t="s">
        <v>38</v>
      </c>
      <c r="D777" s="14" t="s">
        <v>2</v>
      </c>
      <c r="E777" s="14" t="s">
        <v>1116</v>
      </c>
      <c r="F777" s="16">
        <v>86021</v>
      </c>
      <c r="G777" s="16">
        <v>1077</v>
      </c>
      <c r="H777" s="16"/>
      <c r="I777" s="16"/>
      <c r="J777" s="16"/>
      <c r="K777" s="16">
        <v>87098</v>
      </c>
      <c r="L777" s="16">
        <v>14195</v>
      </c>
      <c r="M777" s="17">
        <f t="shared" si="0"/>
        <v>101293</v>
      </c>
      <c r="N777" s="17"/>
      <c r="O777" s="6" t="str">
        <f t="shared" si="9"/>
        <v>&gt;£100,000&lt;£149,999</v>
      </c>
      <c r="P777" s="6">
        <v>2017</v>
      </c>
    </row>
    <row r="778" spans="1:16" ht="15.75" customHeight="1" x14ac:dyDescent="0.2">
      <c r="A778" s="14">
        <v>197</v>
      </c>
      <c r="B778" s="14" t="s">
        <v>1115</v>
      </c>
      <c r="C778" s="14" t="s">
        <v>38</v>
      </c>
      <c r="D778" s="14" t="s">
        <v>2</v>
      </c>
      <c r="E778" s="14" t="s">
        <v>1117</v>
      </c>
      <c r="F778" s="16">
        <v>87802</v>
      </c>
      <c r="G778" s="16">
        <v>1314</v>
      </c>
      <c r="H778" s="16"/>
      <c r="I778" s="16"/>
      <c r="J778" s="16"/>
      <c r="K778" s="16">
        <v>89116</v>
      </c>
      <c r="L778" s="16">
        <v>14479</v>
      </c>
      <c r="M778" s="17">
        <f t="shared" si="0"/>
        <v>103595</v>
      </c>
      <c r="N778" s="17"/>
      <c r="O778" s="6" t="str">
        <f t="shared" si="9"/>
        <v>&gt;£100,000&lt;£149,999</v>
      </c>
      <c r="P778" s="6">
        <v>2017</v>
      </c>
    </row>
    <row r="779" spans="1:16" ht="15.75" customHeight="1" x14ac:dyDescent="0.2">
      <c r="A779" s="14">
        <v>197</v>
      </c>
      <c r="B779" s="14" t="s">
        <v>1115</v>
      </c>
      <c r="C779" s="14" t="s">
        <v>38</v>
      </c>
      <c r="D779" s="14" t="s">
        <v>2</v>
      </c>
      <c r="E779" s="14" t="s">
        <v>191</v>
      </c>
      <c r="F779" s="16">
        <v>116857</v>
      </c>
      <c r="G779" s="16">
        <v>1353</v>
      </c>
      <c r="H779" s="16"/>
      <c r="I779" s="16"/>
      <c r="J779" s="16"/>
      <c r="K779" s="16">
        <v>118210</v>
      </c>
      <c r="L779" s="16">
        <v>18480</v>
      </c>
      <c r="M779" s="17">
        <f t="shared" si="0"/>
        <v>136690</v>
      </c>
      <c r="N779" s="17"/>
      <c r="O779" s="6" t="str">
        <f t="shared" si="9"/>
        <v>&gt;£100,000&lt;£149,999</v>
      </c>
      <c r="P779" s="6">
        <v>2017</v>
      </c>
    </row>
    <row r="780" spans="1:16" ht="15.75" customHeight="1" x14ac:dyDescent="0.2">
      <c r="A780" s="14">
        <v>198</v>
      </c>
      <c r="B780" s="14" t="s">
        <v>78</v>
      </c>
      <c r="C780" s="14" t="s">
        <v>21</v>
      </c>
      <c r="D780" s="14" t="s">
        <v>2</v>
      </c>
      <c r="E780" s="14" t="s">
        <v>327</v>
      </c>
      <c r="F780" s="16">
        <v>89000</v>
      </c>
      <c r="G780" s="16"/>
      <c r="H780" s="16"/>
      <c r="I780" s="16"/>
      <c r="J780" s="16"/>
      <c r="K780" s="16">
        <v>89000</v>
      </c>
      <c r="L780" s="16">
        <v>17000</v>
      </c>
      <c r="M780" s="17">
        <f t="shared" si="0"/>
        <v>106000</v>
      </c>
      <c r="N780" s="17"/>
      <c r="O780" s="6" t="str">
        <f t="shared" si="9"/>
        <v>&gt;£100,000&lt;£149,999</v>
      </c>
      <c r="P780" s="6">
        <v>2017</v>
      </c>
    </row>
    <row r="781" spans="1:16" ht="15.75" customHeight="1" x14ac:dyDescent="0.2">
      <c r="A781" s="14">
        <v>198</v>
      </c>
      <c r="B781" s="14" t="s">
        <v>78</v>
      </c>
      <c r="C781" s="14" t="s">
        <v>21</v>
      </c>
      <c r="D781" s="14" t="s">
        <v>2</v>
      </c>
      <c r="E781" s="14" t="s">
        <v>1118</v>
      </c>
      <c r="F781" s="16">
        <v>93000</v>
      </c>
      <c r="G781" s="16"/>
      <c r="H781" s="16"/>
      <c r="I781" s="16"/>
      <c r="J781" s="16"/>
      <c r="K781" s="16">
        <v>93000</v>
      </c>
      <c r="L781" s="16">
        <v>18000</v>
      </c>
      <c r="M781" s="17">
        <f t="shared" si="0"/>
        <v>111000</v>
      </c>
      <c r="N781" s="17"/>
      <c r="O781" s="6" t="str">
        <f t="shared" si="9"/>
        <v>&gt;£100,000&lt;£149,999</v>
      </c>
      <c r="P781" s="6">
        <v>2017</v>
      </c>
    </row>
    <row r="782" spans="1:16" ht="15.75" customHeight="1" x14ac:dyDescent="0.2">
      <c r="A782" s="14">
        <v>198</v>
      </c>
      <c r="B782" s="14" t="s">
        <v>78</v>
      </c>
      <c r="C782" s="14" t="s">
        <v>21</v>
      </c>
      <c r="D782" s="14" t="s">
        <v>2</v>
      </c>
      <c r="E782" s="14" t="s">
        <v>1119</v>
      </c>
      <c r="F782" s="16">
        <v>99000</v>
      </c>
      <c r="G782" s="16"/>
      <c r="H782" s="16"/>
      <c r="I782" s="16"/>
      <c r="J782" s="16"/>
      <c r="K782" s="16">
        <v>99000</v>
      </c>
      <c r="L782" s="16">
        <v>20000</v>
      </c>
      <c r="M782" s="17">
        <f t="shared" si="0"/>
        <v>119000</v>
      </c>
      <c r="N782" s="17"/>
      <c r="O782" s="6" t="str">
        <f t="shared" si="9"/>
        <v>&gt;£100,000&lt;£149,999</v>
      </c>
      <c r="P782" s="6">
        <v>2017</v>
      </c>
    </row>
    <row r="783" spans="1:16" ht="15.75" customHeight="1" x14ac:dyDescent="0.2">
      <c r="A783" s="14">
        <v>198</v>
      </c>
      <c r="B783" s="14" t="s">
        <v>78</v>
      </c>
      <c r="C783" s="14" t="s">
        <v>21</v>
      </c>
      <c r="D783" s="14" t="s">
        <v>2</v>
      </c>
      <c r="E783" s="14" t="s">
        <v>1120</v>
      </c>
      <c r="F783" s="16">
        <v>107000</v>
      </c>
      <c r="G783" s="16"/>
      <c r="H783" s="16"/>
      <c r="I783" s="16"/>
      <c r="J783" s="16"/>
      <c r="K783" s="16">
        <v>107000</v>
      </c>
      <c r="L783" s="16">
        <v>20000</v>
      </c>
      <c r="M783" s="17">
        <f t="shared" si="0"/>
        <v>127000</v>
      </c>
      <c r="N783" s="17"/>
      <c r="O783" s="6" t="str">
        <f t="shared" si="9"/>
        <v>&gt;£100,000&lt;£149,999</v>
      </c>
      <c r="P783" s="6">
        <v>2017</v>
      </c>
    </row>
    <row r="784" spans="1:16" ht="15.75" customHeight="1" x14ac:dyDescent="0.2">
      <c r="A784" s="14">
        <v>198</v>
      </c>
      <c r="B784" s="14" t="s">
        <v>78</v>
      </c>
      <c r="C784" s="14" t="s">
        <v>21</v>
      </c>
      <c r="D784" s="14" t="s">
        <v>2</v>
      </c>
      <c r="E784" s="14" t="s">
        <v>1121</v>
      </c>
      <c r="F784" s="16">
        <v>120000</v>
      </c>
      <c r="G784" s="16">
        <v>1000</v>
      </c>
      <c r="H784" s="16"/>
      <c r="I784" s="16"/>
      <c r="J784" s="16"/>
      <c r="K784" s="16">
        <v>121000</v>
      </c>
      <c r="L784" s="16">
        <v>24000</v>
      </c>
      <c r="M784" s="17">
        <f t="shared" si="0"/>
        <v>145000</v>
      </c>
      <c r="N784" s="17"/>
      <c r="O784" s="6" t="str">
        <f t="shared" si="9"/>
        <v>&gt;£100,000&lt;£149,999</v>
      </c>
      <c r="P784" s="6">
        <v>2017</v>
      </c>
    </row>
    <row r="785" spans="1:16" ht="15.75" customHeight="1" x14ac:dyDescent="0.2">
      <c r="A785" s="14">
        <v>198</v>
      </c>
      <c r="B785" s="14" t="s">
        <v>78</v>
      </c>
      <c r="C785" s="14" t="s">
        <v>21</v>
      </c>
      <c r="D785" s="14" t="s">
        <v>2</v>
      </c>
      <c r="E785" s="14" t="s">
        <v>191</v>
      </c>
      <c r="F785" s="16">
        <v>130000</v>
      </c>
      <c r="G785" s="16">
        <v>1000</v>
      </c>
      <c r="H785" s="16"/>
      <c r="I785" s="16"/>
      <c r="J785" s="16"/>
      <c r="K785" s="16">
        <v>131000</v>
      </c>
      <c r="L785" s="16">
        <v>26000</v>
      </c>
      <c r="M785" s="17">
        <f t="shared" si="0"/>
        <v>157000</v>
      </c>
      <c r="N785" s="17"/>
      <c r="O785" s="6" t="str">
        <f t="shared" si="9"/>
        <v>&gt;£150,000</v>
      </c>
      <c r="P785" s="6">
        <v>2017</v>
      </c>
    </row>
    <row r="786" spans="1:16" ht="15.75" customHeight="1" x14ac:dyDescent="0.2">
      <c r="A786" s="14">
        <v>199</v>
      </c>
      <c r="B786" s="14" t="s">
        <v>1122</v>
      </c>
      <c r="C786" s="14" t="s">
        <v>33</v>
      </c>
      <c r="D786" s="14" t="s">
        <v>2</v>
      </c>
      <c r="E786" s="14" t="s">
        <v>1123</v>
      </c>
      <c r="F786" s="16">
        <v>97000</v>
      </c>
      <c r="G786" s="16">
        <v>0</v>
      </c>
      <c r="H786" s="16">
        <v>0</v>
      </c>
      <c r="I786" s="16">
        <v>0</v>
      </c>
      <c r="J786" s="16">
        <v>0</v>
      </c>
      <c r="K786" s="16">
        <v>97000</v>
      </c>
      <c r="L786" s="16">
        <v>11000</v>
      </c>
      <c r="M786" s="17">
        <f t="shared" si="0"/>
        <v>108000</v>
      </c>
      <c r="N786" s="17"/>
      <c r="O786" s="6" t="str">
        <f t="shared" si="9"/>
        <v>&gt;£100,000&lt;£149,999</v>
      </c>
      <c r="P786" s="6">
        <v>2017</v>
      </c>
    </row>
    <row r="787" spans="1:16" ht="15.75" customHeight="1" x14ac:dyDescent="0.2">
      <c r="A787" s="14">
        <v>200</v>
      </c>
      <c r="B787" s="14" t="s">
        <v>1124</v>
      </c>
      <c r="C787" s="14" t="s">
        <v>11</v>
      </c>
      <c r="D787" s="14" t="s">
        <v>2</v>
      </c>
      <c r="E787" s="14" t="s">
        <v>1125</v>
      </c>
      <c r="F787" s="16">
        <v>101096</v>
      </c>
      <c r="G787" s="16">
        <v>136</v>
      </c>
      <c r="H787" s="16"/>
      <c r="I787" s="16"/>
      <c r="J787" s="16"/>
      <c r="K787" s="16">
        <v>101232</v>
      </c>
      <c r="L787" s="16">
        <v>18703</v>
      </c>
      <c r="M787" s="17">
        <f t="shared" si="0"/>
        <v>119935</v>
      </c>
      <c r="N787" s="17"/>
      <c r="O787" s="6" t="str">
        <f t="shared" si="9"/>
        <v>&gt;£100,000&lt;£149,999</v>
      </c>
      <c r="P787" s="6">
        <v>2017</v>
      </c>
    </row>
    <row r="788" spans="1:16" ht="15.75" customHeight="1" x14ac:dyDescent="0.2">
      <c r="A788" s="14">
        <v>200</v>
      </c>
      <c r="B788" s="14" t="s">
        <v>1124</v>
      </c>
      <c r="C788" s="14" t="s">
        <v>11</v>
      </c>
      <c r="D788" s="14" t="s">
        <v>2</v>
      </c>
      <c r="E788" s="14" t="s">
        <v>1126</v>
      </c>
      <c r="F788" s="16">
        <v>106050</v>
      </c>
      <c r="G788" s="16">
        <v>121</v>
      </c>
      <c r="H788" s="16"/>
      <c r="I788" s="16"/>
      <c r="J788" s="16"/>
      <c r="K788" s="16">
        <v>106171</v>
      </c>
      <c r="L788" s="16">
        <v>19619</v>
      </c>
      <c r="M788" s="17">
        <f t="shared" si="0"/>
        <v>125790</v>
      </c>
      <c r="N788" s="17"/>
      <c r="O788" s="6" t="str">
        <f t="shared" si="9"/>
        <v>&gt;£100,000&lt;£149,999</v>
      </c>
      <c r="P788" s="6">
        <v>2017</v>
      </c>
    </row>
    <row r="789" spans="1:16" ht="15.75" customHeight="1" x14ac:dyDescent="0.2">
      <c r="A789" s="14">
        <v>200</v>
      </c>
      <c r="B789" s="14" t="s">
        <v>1124</v>
      </c>
      <c r="C789" s="14" t="s">
        <v>11</v>
      </c>
      <c r="D789" s="14" t="s">
        <v>2</v>
      </c>
      <c r="E789" s="14" t="s">
        <v>1127</v>
      </c>
      <c r="F789" s="16">
        <v>121200</v>
      </c>
      <c r="G789" s="16"/>
      <c r="H789" s="16"/>
      <c r="I789" s="16"/>
      <c r="J789" s="16"/>
      <c r="K789" s="16">
        <v>121200</v>
      </c>
      <c r="L789" s="16">
        <v>22422</v>
      </c>
      <c r="M789" s="17">
        <f t="shared" si="0"/>
        <v>143622</v>
      </c>
      <c r="N789" s="17"/>
      <c r="O789" s="6" t="str">
        <f t="shared" si="9"/>
        <v>&gt;£100,000&lt;£149,999</v>
      </c>
      <c r="P789" s="6">
        <v>2017</v>
      </c>
    </row>
    <row r="790" spans="1:16" ht="15.75" customHeight="1" x14ac:dyDescent="0.2">
      <c r="A790" s="14">
        <v>200</v>
      </c>
      <c r="B790" s="14" t="s">
        <v>1124</v>
      </c>
      <c r="C790" s="14" t="s">
        <v>11</v>
      </c>
      <c r="D790" s="14" t="s">
        <v>2</v>
      </c>
      <c r="E790" s="14" t="s">
        <v>1128</v>
      </c>
      <c r="F790" s="16">
        <v>130290</v>
      </c>
      <c r="G790" s="16">
        <v>63</v>
      </c>
      <c r="H790" s="16"/>
      <c r="I790" s="16"/>
      <c r="J790" s="16"/>
      <c r="K790" s="16">
        <v>130353</v>
      </c>
      <c r="L790" s="16">
        <v>24104</v>
      </c>
      <c r="M790" s="17">
        <f t="shared" si="0"/>
        <v>154457</v>
      </c>
      <c r="N790" s="17"/>
      <c r="O790" s="6" t="str">
        <f t="shared" si="9"/>
        <v>&gt;£150,000</v>
      </c>
      <c r="P790" s="6">
        <v>2017</v>
      </c>
    </row>
    <row r="791" spans="1:16" ht="15.75" customHeight="1" x14ac:dyDescent="0.2">
      <c r="A791" s="14">
        <v>200</v>
      </c>
      <c r="B791" s="14" t="s">
        <v>1124</v>
      </c>
      <c r="C791" s="14" t="s">
        <v>11</v>
      </c>
      <c r="D791" s="14" t="s">
        <v>1129</v>
      </c>
      <c r="E791" s="14" t="s">
        <v>191</v>
      </c>
      <c r="F791" s="16">
        <v>155540</v>
      </c>
      <c r="G791" s="16">
        <v>527</v>
      </c>
      <c r="H791" s="16"/>
      <c r="I791" s="16"/>
      <c r="J791" s="16"/>
      <c r="K791" s="16">
        <v>156067</v>
      </c>
      <c r="L791" s="16">
        <v>28775</v>
      </c>
      <c r="M791" s="17">
        <f t="shared" si="0"/>
        <v>184842</v>
      </c>
      <c r="N791" s="17"/>
      <c r="O791" s="6" t="str">
        <f t="shared" si="9"/>
        <v>&gt;£150,000</v>
      </c>
      <c r="P791" s="6">
        <v>2017</v>
      </c>
    </row>
    <row r="792" spans="1:16" ht="15.75" customHeight="1" x14ac:dyDescent="0.2">
      <c r="A792" s="11">
        <v>201</v>
      </c>
      <c r="B792" s="11" t="s">
        <v>1130</v>
      </c>
      <c r="C792" s="11" t="s">
        <v>1</v>
      </c>
      <c r="D792" s="11" t="s">
        <v>186</v>
      </c>
      <c r="E792" s="11" t="s">
        <v>186</v>
      </c>
      <c r="F792" s="12" t="s">
        <v>186</v>
      </c>
      <c r="G792" s="12" t="s">
        <v>186</v>
      </c>
      <c r="H792" s="12" t="s">
        <v>186</v>
      </c>
      <c r="I792" s="12" t="s">
        <v>186</v>
      </c>
      <c r="J792" s="12" t="s">
        <v>186</v>
      </c>
      <c r="K792" s="12" t="s">
        <v>186</v>
      </c>
      <c r="L792" s="12" t="s">
        <v>186</v>
      </c>
      <c r="M792" s="13" t="e">
        <f t="shared" si="0"/>
        <v>#VALUE!</v>
      </c>
      <c r="N792" s="13"/>
      <c r="O792" s="5" t="s">
        <v>187</v>
      </c>
      <c r="P792" s="5">
        <v>2017</v>
      </c>
    </row>
    <row r="793" spans="1:16" ht="15.75" customHeight="1" x14ac:dyDescent="0.2">
      <c r="A793" s="14">
        <v>202</v>
      </c>
      <c r="B793" s="14" t="s">
        <v>1131</v>
      </c>
      <c r="C793" s="14" t="s">
        <v>21</v>
      </c>
      <c r="D793" s="14" t="s">
        <v>2</v>
      </c>
      <c r="E793" s="14" t="s">
        <v>327</v>
      </c>
      <c r="F793" s="16">
        <v>117324</v>
      </c>
      <c r="G793" s="16"/>
      <c r="H793" s="16"/>
      <c r="I793" s="16"/>
      <c r="J793" s="16"/>
      <c r="K793" s="16">
        <v>117324</v>
      </c>
      <c r="L793" s="16"/>
      <c r="M793" s="17">
        <f t="shared" si="0"/>
        <v>117324</v>
      </c>
      <c r="N793" s="17"/>
      <c r="O793" s="6" t="str">
        <f t="shared" ref="O793:O802" si="10">IF(M793&gt;150000,"&gt;£150,000","&gt;£100,000&lt;£149,999")</f>
        <v>&gt;£100,000&lt;£149,999</v>
      </c>
      <c r="P793" s="6">
        <v>2017</v>
      </c>
    </row>
    <row r="794" spans="1:16" ht="15.75" customHeight="1" x14ac:dyDescent="0.2">
      <c r="A794" s="14">
        <v>202</v>
      </c>
      <c r="B794" s="14" t="s">
        <v>1131</v>
      </c>
      <c r="C794" s="14" t="s">
        <v>21</v>
      </c>
      <c r="D794" s="14" t="s">
        <v>2</v>
      </c>
      <c r="E794" s="14" t="s">
        <v>1132</v>
      </c>
      <c r="F794" s="16">
        <v>102221</v>
      </c>
      <c r="G794" s="16"/>
      <c r="H794" s="16"/>
      <c r="I794" s="16"/>
      <c r="J794" s="16"/>
      <c r="K794" s="16">
        <v>102221</v>
      </c>
      <c r="L794" s="16">
        <v>20234</v>
      </c>
      <c r="M794" s="17">
        <f t="shared" si="0"/>
        <v>122455</v>
      </c>
      <c r="N794" s="17"/>
      <c r="O794" s="6" t="str">
        <f t="shared" si="10"/>
        <v>&gt;£100,000&lt;£149,999</v>
      </c>
      <c r="P794" s="6">
        <v>2017</v>
      </c>
    </row>
    <row r="795" spans="1:16" ht="15.75" customHeight="1" x14ac:dyDescent="0.2">
      <c r="A795" s="14">
        <v>202</v>
      </c>
      <c r="B795" s="14" t="s">
        <v>1131</v>
      </c>
      <c r="C795" s="14" t="s">
        <v>21</v>
      </c>
      <c r="D795" s="14" t="s">
        <v>2</v>
      </c>
      <c r="E795" s="14" t="s">
        <v>1133</v>
      </c>
      <c r="F795" s="16">
        <v>102410</v>
      </c>
      <c r="G795" s="16"/>
      <c r="H795" s="16"/>
      <c r="I795" s="16"/>
      <c r="J795" s="16"/>
      <c r="K795" s="16">
        <v>102410</v>
      </c>
      <c r="L795" s="16">
        <v>20392</v>
      </c>
      <c r="M795" s="17">
        <f t="shared" si="0"/>
        <v>122802</v>
      </c>
      <c r="N795" s="17"/>
      <c r="O795" s="6" t="str">
        <f t="shared" si="10"/>
        <v>&gt;£100,000&lt;£149,999</v>
      </c>
      <c r="P795" s="6">
        <v>2017</v>
      </c>
    </row>
    <row r="796" spans="1:16" ht="15.75" customHeight="1" x14ac:dyDescent="0.2">
      <c r="A796" s="14">
        <v>202</v>
      </c>
      <c r="B796" s="14" t="s">
        <v>1131</v>
      </c>
      <c r="C796" s="14" t="s">
        <v>21</v>
      </c>
      <c r="D796" s="14" t="s">
        <v>2</v>
      </c>
      <c r="E796" s="14" t="s">
        <v>1134</v>
      </c>
      <c r="F796" s="16">
        <v>117669</v>
      </c>
      <c r="G796" s="16"/>
      <c r="H796" s="16"/>
      <c r="I796" s="16"/>
      <c r="J796" s="16"/>
      <c r="K796" s="16">
        <v>117669</v>
      </c>
      <c r="L796" s="16">
        <v>22184</v>
      </c>
      <c r="M796" s="17">
        <f t="shared" si="0"/>
        <v>139853</v>
      </c>
      <c r="N796" s="17"/>
      <c r="O796" s="6" t="str">
        <f t="shared" si="10"/>
        <v>&gt;£100,000&lt;£149,999</v>
      </c>
      <c r="P796" s="6">
        <v>2017</v>
      </c>
    </row>
    <row r="797" spans="1:16" ht="15.75" customHeight="1" x14ac:dyDescent="0.2">
      <c r="A797" s="14">
        <v>202</v>
      </c>
      <c r="B797" s="14" t="s">
        <v>1131</v>
      </c>
      <c r="C797" s="14" t="s">
        <v>21</v>
      </c>
      <c r="D797" s="14" t="s">
        <v>2</v>
      </c>
      <c r="E797" s="14" t="s">
        <v>1135</v>
      </c>
      <c r="F797" s="16">
        <v>117722</v>
      </c>
      <c r="G797" s="16"/>
      <c r="H797" s="16"/>
      <c r="I797" s="16"/>
      <c r="J797" s="16"/>
      <c r="K797" s="16">
        <v>117722</v>
      </c>
      <c r="L797" s="16">
        <v>23384</v>
      </c>
      <c r="M797" s="17">
        <f t="shared" si="0"/>
        <v>141106</v>
      </c>
      <c r="N797" s="17"/>
      <c r="O797" s="6" t="str">
        <f t="shared" si="10"/>
        <v>&gt;£100,000&lt;£149,999</v>
      </c>
      <c r="P797" s="6">
        <v>2017</v>
      </c>
    </row>
    <row r="798" spans="1:16" ht="15.75" customHeight="1" x14ac:dyDescent="0.2">
      <c r="A798" s="14">
        <v>202</v>
      </c>
      <c r="B798" s="14" t="s">
        <v>1131</v>
      </c>
      <c r="C798" s="14" t="s">
        <v>21</v>
      </c>
      <c r="D798" s="14" t="s">
        <v>1136</v>
      </c>
      <c r="E798" s="14" t="s">
        <v>1137</v>
      </c>
      <c r="F798" s="16">
        <v>157543</v>
      </c>
      <c r="G798" s="16"/>
      <c r="H798" s="16"/>
      <c r="I798" s="16"/>
      <c r="J798" s="16"/>
      <c r="K798" s="16">
        <v>157543</v>
      </c>
      <c r="L798" s="16">
        <v>29960</v>
      </c>
      <c r="M798" s="17">
        <f t="shared" si="0"/>
        <v>187503</v>
      </c>
      <c r="N798" s="17"/>
      <c r="O798" s="6" t="str">
        <f t="shared" si="10"/>
        <v>&gt;£150,000</v>
      </c>
      <c r="P798" s="6">
        <v>2017</v>
      </c>
    </row>
    <row r="799" spans="1:16" ht="15.75" customHeight="1" x14ac:dyDescent="0.2">
      <c r="A799" s="14">
        <v>203</v>
      </c>
      <c r="B799" s="14" t="s">
        <v>1138</v>
      </c>
      <c r="C799" s="14" t="s">
        <v>33</v>
      </c>
      <c r="D799" s="14" t="s">
        <v>2</v>
      </c>
      <c r="E799" s="14" t="s">
        <v>1139</v>
      </c>
      <c r="F799" s="16">
        <v>110771</v>
      </c>
      <c r="G799" s="16"/>
      <c r="H799" s="16"/>
      <c r="I799" s="16"/>
      <c r="J799" s="16"/>
      <c r="K799" s="16">
        <v>110771</v>
      </c>
      <c r="L799" s="16">
        <v>14202</v>
      </c>
      <c r="M799" s="17">
        <f t="shared" si="0"/>
        <v>124973</v>
      </c>
      <c r="N799" s="17"/>
      <c r="O799" s="6" t="str">
        <f t="shared" si="10"/>
        <v>&gt;£100,000&lt;£149,999</v>
      </c>
      <c r="P799" s="6">
        <v>2017</v>
      </c>
    </row>
    <row r="800" spans="1:16" ht="15.75" customHeight="1" x14ac:dyDescent="0.2">
      <c r="A800" s="14">
        <v>204</v>
      </c>
      <c r="B800" s="14" t="s">
        <v>79</v>
      </c>
      <c r="C800" s="14" t="s">
        <v>11</v>
      </c>
      <c r="D800" s="14" t="s">
        <v>2</v>
      </c>
      <c r="E800" s="14" t="s">
        <v>1140</v>
      </c>
      <c r="F800" s="16">
        <v>116480</v>
      </c>
      <c r="G800" s="16"/>
      <c r="H800" s="16"/>
      <c r="I800" s="16"/>
      <c r="J800" s="16"/>
      <c r="K800" s="16">
        <v>116480</v>
      </c>
      <c r="L800" s="16">
        <v>22417</v>
      </c>
      <c r="M800" s="17">
        <f t="shared" si="0"/>
        <v>138897</v>
      </c>
      <c r="N800" s="17"/>
      <c r="O800" s="6" t="str">
        <f t="shared" si="10"/>
        <v>&gt;£100,000&lt;£149,999</v>
      </c>
      <c r="P800" s="6">
        <v>2017</v>
      </c>
    </row>
    <row r="801" spans="1:16" ht="15.75" customHeight="1" x14ac:dyDescent="0.2">
      <c r="A801" s="14">
        <v>204</v>
      </c>
      <c r="B801" s="14" t="s">
        <v>79</v>
      </c>
      <c r="C801" s="14" t="s">
        <v>11</v>
      </c>
      <c r="D801" s="14" t="s">
        <v>2</v>
      </c>
      <c r="E801" s="14" t="s">
        <v>1141</v>
      </c>
      <c r="F801" s="16">
        <v>116665</v>
      </c>
      <c r="G801" s="16"/>
      <c r="H801" s="16"/>
      <c r="I801" s="16"/>
      <c r="J801" s="16"/>
      <c r="K801" s="16">
        <v>116665</v>
      </c>
      <c r="L801" s="16">
        <v>22389</v>
      </c>
      <c r="M801" s="17">
        <f t="shared" si="0"/>
        <v>139054</v>
      </c>
      <c r="N801" s="17"/>
      <c r="O801" s="6" t="str">
        <f t="shared" si="10"/>
        <v>&gt;£100,000&lt;£149,999</v>
      </c>
      <c r="P801" s="6">
        <v>2017</v>
      </c>
    </row>
    <row r="802" spans="1:16" ht="15.75" customHeight="1" x14ac:dyDescent="0.2">
      <c r="A802" s="14">
        <v>204</v>
      </c>
      <c r="B802" s="14" t="s">
        <v>79</v>
      </c>
      <c r="C802" s="14" t="s">
        <v>11</v>
      </c>
      <c r="D802" s="14" t="s">
        <v>1142</v>
      </c>
      <c r="E802" s="14" t="s">
        <v>191</v>
      </c>
      <c r="F802" s="16">
        <v>162114</v>
      </c>
      <c r="G802" s="16"/>
      <c r="H802" s="16"/>
      <c r="I802" s="16"/>
      <c r="J802" s="16"/>
      <c r="K802" s="16">
        <v>162114</v>
      </c>
      <c r="L802" s="16">
        <v>30267</v>
      </c>
      <c r="M802" s="17">
        <f t="shared" si="0"/>
        <v>192381</v>
      </c>
      <c r="N802" s="17"/>
      <c r="O802" s="6" t="str">
        <f t="shared" si="10"/>
        <v>&gt;£150,000</v>
      </c>
      <c r="P802" s="6">
        <v>2017</v>
      </c>
    </row>
    <row r="803" spans="1:16" ht="15.75" customHeight="1" x14ac:dyDescent="0.2">
      <c r="A803" s="11">
        <v>205</v>
      </c>
      <c r="B803" s="11" t="s">
        <v>1143</v>
      </c>
      <c r="C803" s="11" t="s">
        <v>1</v>
      </c>
      <c r="D803" s="11" t="s">
        <v>186</v>
      </c>
      <c r="E803" s="11" t="s">
        <v>186</v>
      </c>
      <c r="F803" s="12" t="s">
        <v>186</v>
      </c>
      <c r="G803" s="12" t="s">
        <v>186</v>
      </c>
      <c r="H803" s="12" t="s">
        <v>186</v>
      </c>
      <c r="I803" s="12" t="s">
        <v>186</v>
      </c>
      <c r="J803" s="12" t="s">
        <v>186</v>
      </c>
      <c r="K803" s="12" t="s">
        <v>186</v>
      </c>
      <c r="L803" s="12" t="s">
        <v>186</v>
      </c>
      <c r="M803" s="13" t="e">
        <f t="shared" si="0"/>
        <v>#VALUE!</v>
      </c>
      <c r="N803" s="13"/>
      <c r="O803" s="5" t="s">
        <v>187</v>
      </c>
      <c r="P803" s="5">
        <v>2017</v>
      </c>
    </row>
    <row r="804" spans="1:16" ht="15.75" customHeight="1" x14ac:dyDescent="0.2">
      <c r="A804" s="14">
        <v>206</v>
      </c>
      <c r="B804" s="14" t="s">
        <v>80</v>
      </c>
      <c r="C804" s="14" t="s">
        <v>21</v>
      </c>
      <c r="D804" s="14" t="s">
        <v>2</v>
      </c>
      <c r="E804" s="14" t="s">
        <v>1144</v>
      </c>
      <c r="F804" s="16">
        <v>121854</v>
      </c>
      <c r="G804" s="16">
        <v>955</v>
      </c>
      <c r="H804" s="16"/>
      <c r="I804" s="16"/>
      <c r="J804" s="16"/>
      <c r="K804" s="16">
        <v>122809</v>
      </c>
      <c r="L804" s="16">
        <v>23116</v>
      </c>
      <c r="M804" s="17">
        <f t="shared" si="0"/>
        <v>145925</v>
      </c>
      <c r="N804" s="17"/>
      <c r="O804" s="6" t="str">
        <f t="shared" ref="O804:O828" si="11">IF(M804&gt;150000,"&gt;£150,000","&gt;£100,000&lt;£149,999")</f>
        <v>&gt;£100,000&lt;£149,999</v>
      </c>
      <c r="P804" s="6">
        <v>2017</v>
      </c>
    </row>
    <row r="805" spans="1:16" ht="15.75" customHeight="1" x14ac:dyDescent="0.2">
      <c r="A805" s="14">
        <v>206</v>
      </c>
      <c r="B805" s="14" t="s">
        <v>80</v>
      </c>
      <c r="C805" s="14" t="s">
        <v>21</v>
      </c>
      <c r="D805" s="14" t="s">
        <v>2</v>
      </c>
      <c r="E805" s="14" t="s">
        <v>1145</v>
      </c>
      <c r="F805" s="16">
        <v>133924</v>
      </c>
      <c r="G805" s="16">
        <v>2599</v>
      </c>
      <c r="H805" s="16"/>
      <c r="I805" s="16"/>
      <c r="J805" s="16"/>
      <c r="K805" s="16">
        <v>136523</v>
      </c>
      <c r="L805" s="16">
        <v>25331</v>
      </c>
      <c r="M805" s="17">
        <f t="shared" si="0"/>
        <v>161854</v>
      </c>
      <c r="N805" s="17"/>
      <c r="O805" s="6" t="str">
        <f t="shared" si="11"/>
        <v>&gt;£150,000</v>
      </c>
      <c r="P805" s="6">
        <v>2017</v>
      </c>
    </row>
    <row r="806" spans="1:16" ht="15.75" customHeight="1" x14ac:dyDescent="0.2">
      <c r="A806" s="14">
        <v>206</v>
      </c>
      <c r="B806" s="14" t="s">
        <v>80</v>
      </c>
      <c r="C806" s="14" t="s">
        <v>21</v>
      </c>
      <c r="D806" s="14" t="s">
        <v>2</v>
      </c>
      <c r="E806" s="14" t="s">
        <v>1146</v>
      </c>
      <c r="F806" s="16">
        <v>136215</v>
      </c>
      <c r="G806" s="16">
        <v>1392</v>
      </c>
      <c r="H806" s="16"/>
      <c r="I806" s="16"/>
      <c r="J806" s="16"/>
      <c r="K806" s="16">
        <v>137607</v>
      </c>
      <c r="L806" s="16">
        <v>25244</v>
      </c>
      <c r="M806" s="17">
        <f t="shared" si="0"/>
        <v>162851</v>
      </c>
      <c r="N806" s="17"/>
      <c r="O806" s="6" t="str">
        <f t="shared" si="11"/>
        <v>&gt;£150,000</v>
      </c>
      <c r="P806" s="6">
        <v>2017</v>
      </c>
    </row>
    <row r="807" spans="1:16" ht="15.75" customHeight="1" x14ac:dyDescent="0.2">
      <c r="A807" s="14">
        <v>206</v>
      </c>
      <c r="B807" s="14" t="s">
        <v>80</v>
      </c>
      <c r="C807" s="14" t="s">
        <v>21</v>
      </c>
      <c r="D807" s="14" t="s">
        <v>1147</v>
      </c>
      <c r="E807" s="14" t="s">
        <v>191</v>
      </c>
      <c r="F807" s="16">
        <v>181750</v>
      </c>
      <c r="G807" s="16">
        <v>134</v>
      </c>
      <c r="H807" s="16"/>
      <c r="I807" s="16"/>
      <c r="J807" s="16"/>
      <c r="K807" s="16">
        <v>181884</v>
      </c>
      <c r="L807" s="16"/>
      <c r="M807" s="17">
        <f t="shared" si="0"/>
        <v>181884</v>
      </c>
      <c r="N807" s="17"/>
      <c r="O807" s="6" t="str">
        <f t="shared" si="11"/>
        <v>&gt;£150,000</v>
      </c>
      <c r="P807" s="6">
        <v>2017</v>
      </c>
    </row>
    <row r="808" spans="1:16" ht="15.75" customHeight="1" x14ac:dyDescent="0.2">
      <c r="A808" s="14">
        <v>207</v>
      </c>
      <c r="B808" s="14" t="s">
        <v>1148</v>
      </c>
      <c r="C808" s="14" t="s">
        <v>33</v>
      </c>
      <c r="D808" s="14" t="s">
        <v>2</v>
      </c>
      <c r="E808" s="14" t="s">
        <v>191</v>
      </c>
      <c r="F808" s="16">
        <v>105671</v>
      </c>
      <c r="G808" s="16"/>
      <c r="H808" s="16">
        <v>742</v>
      </c>
      <c r="I808" s="16"/>
      <c r="J808" s="16"/>
      <c r="K808" s="16">
        <v>106413</v>
      </c>
      <c r="L808" s="16">
        <v>13932</v>
      </c>
      <c r="M808" s="17">
        <f t="shared" si="0"/>
        <v>120345</v>
      </c>
      <c r="N808" s="17"/>
      <c r="O808" s="6" t="str">
        <f t="shared" si="11"/>
        <v>&gt;£100,000&lt;£149,999</v>
      </c>
      <c r="P808" s="6">
        <v>2017</v>
      </c>
    </row>
    <row r="809" spans="1:16" ht="15.75" customHeight="1" x14ac:dyDescent="0.2">
      <c r="A809" s="14">
        <v>208</v>
      </c>
      <c r="B809" s="14" t="s">
        <v>1149</v>
      </c>
      <c r="C809" s="14" t="s">
        <v>11</v>
      </c>
      <c r="D809" s="14" t="s">
        <v>2</v>
      </c>
      <c r="E809" s="14" t="s">
        <v>1150</v>
      </c>
      <c r="F809" s="16">
        <v>100277</v>
      </c>
      <c r="G809" s="16"/>
      <c r="H809" s="16"/>
      <c r="I809" s="16"/>
      <c r="J809" s="16"/>
      <c r="K809" s="16">
        <v>100277</v>
      </c>
      <c r="L809" s="16">
        <v>13136</v>
      </c>
      <c r="M809" s="17">
        <f t="shared" si="0"/>
        <v>113413</v>
      </c>
      <c r="N809" s="17"/>
      <c r="O809" s="6" t="str">
        <f t="shared" si="11"/>
        <v>&gt;£100,000&lt;£149,999</v>
      </c>
      <c r="P809" s="6">
        <v>2017</v>
      </c>
    </row>
    <row r="810" spans="1:16" ht="15.75" customHeight="1" x14ac:dyDescent="0.2">
      <c r="A810" s="14">
        <v>208</v>
      </c>
      <c r="B810" s="14" t="s">
        <v>1149</v>
      </c>
      <c r="C810" s="14" t="s">
        <v>11</v>
      </c>
      <c r="D810" s="14" t="s">
        <v>2</v>
      </c>
      <c r="E810" s="14" t="s">
        <v>370</v>
      </c>
      <c r="F810" s="16">
        <v>113456</v>
      </c>
      <c r="G810" s="16"/>
      <c r="H810" s="16"/>
      <c r="I810" s="16"/>
      <c r="J810" s="16"/>
      <c r="K810" s="16">
        <v>113456</v>
      </c>
      <c r="L810" s="16">
        <v>14863</v>
      </c>
      <c r="M810" s="17">
        <f t="shared" si="0"/>
        <v>128319</v>
      </c>
      <c r="N810" s="17"/>
      <c r="O810" s="6" t="str">
        <f t="shared" si="11"/>
        <v>&gt;£100,000&lt;£149,999</v>
      </c>
      <c r="P810" s="6">
        <v>2017</v>
      </c>
    </row>
    <row r="811" spans="1:16" ht="15.75" customHeight="1" x14ac:dyDescent="0.2">
      <c r="A811" s="14">
        <v>208</v>
      </c>
      <c r="B811" s="14" t="s">
        <v>1149</v>
      </c>
      <c r="C811" s="14" t="s">
        <v>11</v>
      </c>
      <c r="D811" s="14" t="s">
        <v>2</v>
      </c>
      <c r="E811" s="14" t="s">
        <v>1151</v>
      </c>
      <c r="F811" s="16">
        <v>118524</v>
      </c>
      <c r="G811" s="16"/>
      <c r="H811" s="16"/>
      <c r="I811" s="16"/>
      <c r="J811" s="16"/>
      <c r="K811" s="16">
        <v>118524</v>
      </c>
      <c r="L811" s="16">
        <v>15527</v>
      </c>
      <c r="M811" s="17">
        <f t="shared" si="0"/>
        <v>134051</v>
      </c>
      <c r="N811" s="17"/>
      <c r="O811" s="6" t="str">
        <f t="shared" si="11"/>
        <v>&gt;£100,000&lt;£149,999</v>
      </c>
      <c r="P811" s="6">
        <v>2017</v>
      </c>
    </row>
    <row r="812" spans="1:16" ht="15.75" customHeight="1" x14ac:dyDescent="0.2">
      <c r="A812" s="14">
        <v>208</v>
      </c>
      <c r="B812" s="14" t="s">
        <v>1149</v>
      </c>
      <c r="C812" s="14" t="s">
        <v>11</v>
      </c>
      <c r="D812" s="14" t="s">
        <v>2</v>
      </c>
      <c r="E812" s="14" t="s">
        <v>1152</v>
      </c>
      <c r="F812" s="16">
        <v>121200</v>
      </c>
      <c r="G812" s="16"/>
      <c r="H812" s="16"/>
      <c r="I812" s="16"/>
      <c r="J812" s="16"/>
      <c r="K812" s="16">
        <v>121200</v>
      </c>
      <c r="L812" s="16">
        <v>15877</v>
      </c>
      <c r="M812" s="17">
        <f t="shared" si="0"/>
        <v>137077</v>
      </c>
      <c r="N812" s="17"/>
      <c r="O812" s="6" t="str">
        <f t="shared" si="11"/>
        <v>&gt;£100,000&lt;£149,999</v>
      </c>
      <c r="P812" s="6">
        <v>2017</v>
      </c>
    </row>
    <row r="813" spans="1:16" ht="15.75" customHeight="1" x14ac:dyDescent="0.2">
      <c r="A813" s="14">
        <v>208</v>
      </c>
      <c r="B813" s="14" t="s">
        <v>1149</v>
      </c>
      <c r="C813" s="14" t="s">
        <v>11</v>
      </c>
      <c r="D813" s="14" t="s">
        <v>2</v>
      </c>
      <c r="E813" s="14" t="s">
        <v>1153</v>
      </c>
      <c r="F813" s="16">
        <v>121275</v>
      </c>
      <c r="G813" s="16"/>
      <c r="H813" s="16"/>
      <c r="I813" s="16"/>
      <c r="J813" s="16"/>
      <c r="K813" s="16">
        <v>121275</v>
      </c>
      <c r="L813" s="16">
        <v>15877</v>
      </c>
      <c r="M813" s="17">
        <f t="shared" si="0"/>
        <v>137152</v>
      </c>
      <c r="N813" s="17"/>
      <c r="O813" s="6" t="str">
        <f t="shared" si="11"/>
        <v>&gt;£100,000&lt;£149,999</v>
      </c>
      <c r="P813" s="6">
        <v>2017</v>
      </c>
    </row>
    <row r="814" spans="1:16" ht="15.75" customHeight="1" x14ac:dyDescent="0.2">
      <c r="A814" s="14">
        <v>208</v>
      </c>
      <c r="B814" s="14" t="s">
        <v>1149</v>
      </c>
      <c r="C814" s="14" t="s">
        <v>11</v>
      </c>
      <c r="D814" s="14" t="s">
        <v>1154</v>
      </c>
      <c r="E814" s="14" t="s">
        <v>1155</v>
      </c>
      <c r="F814" s="16">
        <v>165374</v>
      </c>
      <c r="G814" s="16"/>
      <c r="H814" s="16"/>
      <c r="I814" s="16"/>
      <c r="J814" s="16"/>
      <c r="K814" s="16">
        <v>165374</v>
      </c>
      <c r="L814" s="16">
        <v>21664</v>
      </c>
      <c r="M814" s="17">
        <f t="shared" si="0"/>
        <v>187038</v>
      </c>
      <c r="N814" s="17"/>
      <c r="O814" s="6" t="str">
        <f t="shared" si="11"/>
        <v>&gt;£150,000</v>
      </c>
      <c r="P814" s="6">
        <v>2017</v>
      </c>
    </row>
    <row r="815" spans="1:16" ht="15.75" customHeight="1" x14ac:dyDescent="0.2">
      <c r="A815" s="14">
        <v>209</v>
      </c>
      <c r="B815" s="15" t="s">
        <v>1156</v>
      </c>
      <c r="C815" s="14" t="s">
        <v>1</v>
      </c>
      <c r="D815" s="14" t="s">
        <v>2</v>
      </c>
      <c r="E815" s="14" t="s">
        <v>206</v>
      </c>
      <c r="F815" s="16">
        <v>99999</v>
      </c>
      <c r="G815" s="16"/>
      <c r="H815" s="16"/>
      <c r="I815" s="16"/>
      <c r="J815" s="16"/>
      <c r="K815" s="16">
        <v>99999</v>
      </c>
      <c r="L815" s="16">
        <v>17100</v>
      </c>
      <c r="M815" s="17">
        <f t="shared" si="0"/>
        <v>117099</v>
      </c>
      <c r="N815" s="17"/>
      <c r="O815" s="6" t="str">
        <f t="shared" si="11"/>
        <v>&gt;£100,000&lt;£149,999</v>
      </c>
      <c r="P815" s="6">
        <v>2017</v>
      </c>
    </row>
    <row r="816" spans="1:16" ht="15.75" customHeight="1" x14ac:dyDescent="0.2">
      <c r="A816" s="14">
        <v>210</v>
      </c>
      <c r="B816" s="14" t="s">
        <v>1157</v>
      </c>
      <c r="C816" s="14" t="s">
        <v>21</v>
      </c>
      <c r="D816" s="14" t="s">
        <v>2</v>
      </c>
      <c r="E816" s="14" t="s">
        <v>327</v>
      </c>
      <c r="F816" s="16">
        <v>92965</v>
      </c>
      <c r="G816" s="16"/>
      <c r="H816" s="16"/>
      <c r="I816" s="16"/>
      <c r="J816" s="16"/>
      <c r="K816" s="16">
        <v>92965</v>
      </c>
      <c r="L816" s="16">
        <v>19691</v>
      </c>
      <c r="M816" s="17">
        <f t="shared" si="0"/>
        <v>112656</v>
      </c>
      <c r="N816" s="17"/>
      <c r="O816" s="6" t="str">
        <f t="shared" si="11"/>
        <v>&gt;£100,000&lt;£149,999</v>
      </c>
      <c r="P816" s="6">
        <v>2017</v>
      </c>
    </row>
    <row r="817" spans="1:16" ht="15.75" customHeight="1" x14ac:dyDescent="0.2">
      <c r="A817" s="14">
        <v>210</v>
      </c>
      <c r="B817" s="14" t="s">
        <v>1157</v>
      </c>
      <c r="C817" s="14" t="s">
        <v>21</v>
      </c>
      <c r="D817" s="14" t="s">
        <v>2</v>
      </c>
      <c r="E817" s="14" t="s">
        <v>1158</v>
      </c>
      <c r="F817" s="16">
        <v>116436</v>
      </c>
      <c r="G817" s="16"/>
      <c r="H817" s="16"/>
      <c r="I817" s="16"/>
      <c r="J817" s="16"/>
      <c r="K817" s="16">
        <v>116436</v>
      </c>
      <c r="L817" s="16">
        <v>23520</v>
      </c>
      <c r="M817" s="17">
        <f t="shared" si="0"/>
        <v>139956</v>
      </c>
      <c r="N817" s="17"/>
      <c r="O817" s="6" t="str">
        <f t="shared" si="11"/>
        <v>&gt;£100,000&lt;£149,999</v>
      </c>
      <c r="P817" s="6">
        <v>2017</v>
      </c>
    </row>
    <row r="818" spans="1:16" ht="15.75" customHeight="1" x14ac:dyDescent="0.2">
      <c r="A818" s="14">
        <v>210</v>
      </c>
      <c r="B818" s="14" t="s">
        <v>1157</v>
      </c>
      <c r="C818" s="14" t="s">
        <v>21</v>
      </c>
      <c r="D818" s="14" t="s">
        <v>2</v>
      </c>
      <c r="E818" s="14" t="s">
        <v>1159</v>
      </c>
      <c r="F818" s="16">
        <v>125042</v>
      </c>
      <c r="G818" s="16"/>
      <c r="H818" s="16"/>
      <c r="I818" s="16"/>
      <c r="J818" s="16"/>
      <c r="K818" s="16">
        <v>125042</v>
      </c>
      <c r="L818" s="16">
        <v>25258</v>
      </c>
      <c r="M818" s="17">
        <f t="shared" si="0"/>
        <v>150300</v>
      </c>
      <c r="N818" s="17"/>
      <c r="O818" s="6" t="str">
        <f t="shared" si="11"/>
        <v>&gt;£150,000</v>
      </c>
      <c r="P818" s="6">
        <v>2017</v>
      </c>
    </row>
    <row r="819" spans="1:16" ht="15.75" customHeight="1" x14ac:dyDescent="0.2">
      <c r="A819" s="14">
        <v>210</v>
      </c>
      <c r="B819" s="14" t="s">
        <v>1157</v>
      </c>
      <c r="C819" s="14" t="s">
        <v>21</v>
      </c>
      <c r="D819" s="14" t="s">
        <v>2</v>
      </c>
      <c r="E819" s="14" t="s">
        <v>1160</v>
      </c>
      <c r="F819" s="16">
        <v>125243</v>
      </c>
      <c r="G819" s="16"/>
      <c r="H819" s="16"/>
      <c r="I819" s="16"/>
      <c r="J819" s="16"/>
      <c r="K819" s="16">
        <v>125243</v>
      </c>
      <c r="L819" s="16">
        <v>25299</v>
      </c>
      <c r="M819" s="17">
        <f t="shared" si="0"/>
        <v>150542</v>
      </c>
      <c r="N819" s="17"/>
      <c r="O819" s="6" t="str">
        <f t="shared" si="11"/>
        <v>&gt;£150,000</v>
      </c>
      <c r="P819" s="6">
        <v>2017</v>
      </c>
    </row>
    <row r="820" spans="1:16" ht="15.75" customHeight="1" x14ac:dyDescent="0.2">
      <c r="A820" s="14">
        <v>210</v>
      </c>
      <c r="B820" s="14" t="s">
        <v>1157</v>
      </c>
      <c r="C820" s="14" t="s">
        <v>21</v>
      </c>
      <c r="D820" s="14" t="s">
        <v>1161</v>
      </c>
      <c r="E820" s="14" t="s">
        <v>191</v>
      </c>
      <c r="F820" s="16">
        <v>168598</v>
      </c>
      <c r="G820" s="16"/>
      <c r="H820" s="16"/>
      <c r="I820" s="16"/>
      <c r="J820" s="16"/>
      <c r="K820" s="16">
        <v>168598</v>
      </c>
      <c r="L820" s="16">
        <v>34057</v>
      </c>
      <c r="M820" s="17">
        <f t="shared" si="0"/>
        <v>202655</v>
      </c>
      <c r="N820" s="17"/>
      <c r="O820" s="6" t="str">
        <f t="shared" si="11"/>
        <v>&gt;£150,000</v>
      </c>
      <c r="P820" s="6">
        <v>2017</v>
      </c>
    </row>
    <row r="821" spans="1:16" ht="15.75" customHeight="1" x14ac:dyDescent="0.2">
      <c r="A821" s="14">
        <v>211</v>
      </c>
      <c r="B821" s="14" t="s">
        <v>1162</v>
      </c>
      <c r="C821" s="14" t="s">
        <v>33</v>
      </c>
      <c r="D821" s="14" t="s">
        <v>2</v>
      </c>
      <c r="E821" s="14" t="s">
        <v>191</v>
      </c>
      <c r="F821" s="16">
        <v>101265.96</v>
      </c>
      <c r="G821" s="16"/>
      <c r="H821" s="16">
        <v>1239</v>
      </c>
      <c r="I821" s="16"/>
      <c r="J821" s="16"/>
      <c r="K821" s="16">
        <v>102504.96000000001</v>
      </c>
      <c r="L821" s="16">
        <v>12759</v>
      </c>
      <c r="M821" s="17">
        <f t="shared" si="0"/>
        <v>115263.96</v>
      </c>
      <c r="N821" s="17"/>
      <c r="O821" s="6" t="str">
        <f t="shared" si="11"/>
        <v>&gt;£100,000&lt;£149,999</v>
      </c>
      <c r="P821" s="6">
        <v>2017</v>
      </c>
    </row>
    <row r="822" spans="1:16" ht="15.75" customHeight="1" x14ac:dyDescent="0.2">
      <c r="A822" s="14">
        <v>212</v>
      </c>
      <c r="B822" s="14" t="s">
        <v>81</v>
      </c>
      <c r="C822" s="14" t="s">
        <v>11</v>
      </c>
      <c r="D822" s="14" t="s">
        <v>1163</v>
      </c>
      <c r="E822" s="14" t="s">
        <v>1164</v>
      </c>
      <c r="F822" s="16">
        <v>99215</v>
      </c>
      <c r="G822" s="16">
        <v>54</v>
      </c>
      <c r="H822" s="16"/>
      <c r="I822" s="16"/>
      <c r="J822" s="16"/>
      <c r="K822" s="16">
        <v>99269</v>
      </c>
      <c r="L822" s="16">
        <v>9454</v>
      </c>
      <c r="M822" s="17">
        <f t="shared" si="0"/>
        <v>108723</v>
      </c>
      <c r="N822" s="17"/>
      <c r="O822" s="6" t="str">
        <f t="shared" si="11"/>
        <v>&gt;£100,000&lt;£149,999</v>
      </c>
      <c r="P822" s="6">
        <v>2017</v>
      </c>
    </row>
    <row r="823" spans="1:16" ht="15.75" customHeight="1" x14ac:dyDescent="0.2">
      <c r="A823" s="14">
        <v>212</v>
      </c>
      <c r="B823" s="14" t="s">
        <v>81</v>
      </c>
      <c r="C823" s="14" t="s">
        <v>11</v>
      </c>
      <c r="D823" s="14" t="s">
        <v>1165</v>
      </c>
      <c r="E823" s="14" t="s">
        <v>1166</v>
      </c>
      <c r="F823" s="16">
        <v>103141</v>
      </c>
      <c r="G823" s="16">
        <v>204</v>
      </c>
      <c r="H823" s="16"/>
      <c r="I823" s="16"/>
      <c r="J823" s="16"/>
      <c r="K823" s="16">
        <v>103345</v>
      </c>
      <c r="L823" s="16">
        <v>13511</v>
      </c>
      <c r="M823" s="17">
        <f t="shared" si="0"/>
        <v>116856</v>
      </c>
      <c r="N823" s="17"/>
      <c r="O823" s="6" t="str">
        <f t="shared" si="11"/>
        <v>&gt;£100,000&lt;£149,999</v>
      </c>
      <c r="P823" s="6">
        <v>2017</v>
      </c>
    </row>
    <row r="824" spans="1:16" ht="15.75" customHeight="1" x14ac:dyDescent="0.2">
      <c r="A824" s="14">
        <v>212</v>
      </c>
      <c r="B824" s="14" t="s">
        <v>81</v>
      </c>
      <c r="C824" s="14" t="s">
        <v>11</v>
      </c>
      <c r="D824" s="14" t="s">
        <v>1167</v>
      </c>
      <c r="E824" s="14" t="s">
        <v>1168</v>
      </c>
      <c r="F824" s="16">
        <v>110074</v>
      </c>
      <c r="G824" s="16">
        <v>1888</v>
      </c>
      <c r="H824" s="16"/>
      <c r="I824" s="16"/>
      <c r="J824" s="16"/>
      <c r="K824" s="16">
        <v>111962</v>
      </c>
      <c r="L824" s="16">
        <v>14420</v>
      </c>
      <c r="M824" s="17">
        <f t="shared" si="0"/>
        <v>126382</v>
      </c>
      <c r="N824" s="17"/>
      <c r="O824" s="6" t="str">
        <f t="shared" si="11"/>
        <v>&gt;£100,000&lt;£149,999</v>
      </c>
      <c r="P824" s="6">
        <v>2017</v>
      </c>
    </row>
    <row r="825" spans="1:16" ht="15.75" customHeight="1" x14ac:dyDescent="0.2">
      <c r="A825" s="14">
        <v>212</v>
      </c>
      <c r="B825" s="14" t="s">
        <v>81</v>
      </c>
      <c r="C825" s="14" t="s">
        <v>11</v>
      </c>
      <c r="D825" s="14" t="s">
        <v>1169</v>
      </c>
      <c r="E825" s="14" t="s">
        <v>1170</v>
      </c>
      <c r="F825" s="16">
        <v>123078</v>
      </c>
      <c r="G825" s="16">
        <v>84</v>
      </c>
      <c r="H825" s="16"/>
      <c r="I825" s="16"/>
      <c r="J825" s="16"/>
      <c r="K825" s="16">
        <v>123162</v>
      </c>
      <c r="L825" s="16">
        <v>16123</v>
      </c>
      <c r="M825" s="17">
        <f t="shared" si="0"/>
        <v>139285</v>
      </c>
      <c r="N825" s="17"/>
      <c r="O825" s="6" t="str">
        <f t="shared" si="11"/>
        <v>&gt;£100,000&lt;£149,999</v>
      </c>
      <c r="P825" s="6">
        <v>2017</v>
      </c>
    </row>
    <row r="826" spans="1:16" ht="15.75" customHeight="1" x14ac:dyDescent="0.2">
      <c r="A826" s="14">
        <v>212</v>
      </c>
      <c r="B826" s="14" t="s">
        <v>81</v>
      </c>
      <c r="C826" s="14" t="s">
        <v>11</v>
      </c>
      <c r="D826" s="14" t="s">
        <v>1171</v>
      </c>
      <c r="E826" s="14" t="s">
        <v>1172</v>
      </c>
      <c r="F826" s="16">
        <v>128646</v>
      </c>
      <c r="G826" s="16"/>
      <c r="H826" s="16"/>
      <c r="I826" s="16"/>
      <c r="J826" s="16"/>
      <c r="K826" s="16">
        <v>128646</v>
      </c>
      <c r="L826" s="16">
        <v>15899</v>
      </c>
      <c r="M826" s="17">
        <f t="shared" si="0"/>
        <v>144545</v>
      </c>
      <c r="N826" s="17"/>
      <c r="O826" s="6" t="str">
        <f t="shared" si="11"/>
        <v>&gt;£100,000&lt;£149,999</v>
      </c>
      <c r="P826" s="6">
        <v>2017</v>
      </c>
    </row>
    <row r="827" spans="1:16" ht="15.75" customHeight="1" x14ac:dyDescent="0.2">
      <c r="A827" s="14">
        <v>212</v>
      </c>
      <c r="B827" s="14" t="s">
        <v>81</v>
      </c>
      <c r="C827" s="14" t="s">
        <v>11</v>
      </c>
      <c r="D827" s="14" t="s">
        <v>1173</v>
      </c>
      <c r="E827" s="14" t="s">
        <v>191</v>
      </c>
      <c r="F827" s="16">
        <v>168454</v>
      </c>
      <c r="G827" s="16"/>
      <c r="H827" s="16"/>
      <c r="I827" s="16"/>
      <c r="J827" s="16"/>
      <c r="K827" s="16">
        <v>168454</v>
      </c>
      <c r="L827" s="16">
        <v>22068</v>
      </c>
      <c r="M827" s="17">
        <f t="shared" si="0"/>
        <v>190522</v>
      </c>
      <c r="N827" s="17"/>
      <c r="O827" s="6" t="str">
        <f t="shared" si="11"/>
        <v>&gt;£150,000</v>
      </c>
      <c r="P827" s="6">
        <v>2017</v>
      </c>
    </row>
    <row r="828" spans="1:16" ht="15.75" customHeight="1" x14ac:dyDescent="0.2">
      <c r="A828" s="14">
        <v>212</v>
      </c>
      <c r="B828" s="14" t="s">
        <v>81</v>
      </c>
      <c r="C828" s="14" t="s">
        <v>11</v>
      </c>
      <c r="D828" s="14" t="s">
        <v>1174</v>
      </c>
      <c r="E828" s="14" t="s">
        <v>1175</v>
      </c>
      <c r="F828" s="16">
        <v>101016</v>
      </c>
      <c r="G828" s="16"/>
      <c r="H828" s="16"/>
      <c r="I828" s="16">
        <v>30848</v>
      </c>
      <c r="J828" s="16"/>
      <c r="K828" s="16">
        <v>131864</v>
      </c>
      <c r="L828" s="16">
        <v>268092</v>
      </c>
      <c r="M828" s="17">
        <f t="shared" si="0"/>
        <v>399956</v>
      </c>
      <c r="N828" s="17"/>
      <c r="O828" s="6" t="str">
        <f t="shared" si="11"/>
        <v>&gt;£150,000</v>
      </c>
      <c r="P828" s="6">
        <v>2017</v>
      </c>
    </row>
    <row r="829" spans="1:16" ht="15.75" customHeight="1" x14ac:dyDescent="0.2">
      <c r="A829" s="11">
        <v>213</v>
      </c>
      <c r="B829" s="11" t="s">
        <v>1176</v>
      </c>
      <c r="C829" s="11" t="s">
        <v>1</v>
      </c>
      <c r="D829" s="11" t="s">
        <v>186</v>
      </c>
      <c r="E829" s="11" t="s">
        <v>186</v>
      </c>
      <c r="F829" s="12" t="s">
        <v>186</v>
      </c>
      <c r="G829" s="12" t="s">
        <v>186</v>
      </c>
      <c r="H829" s="12" t="s">
        <v>186</v>
      </c>
      <c r="I829" s="12" t="s">
        <v>186</v>
      </c>
      <c r="J829" s="12" t="s">
        <v>186</v>
      </c>
      <c r="K829" s="12" t="s">
        <v>186</v>
      </c>
      <c r="L829" s="12" t="s">
        <v>186</v>
      </c>
      <c r="M829" s="13" t="e">
        <f t="shared" si="0"/>
        <v>#VALUE!</v>
      </c>
      <c r="N829" s="13"/>
      <c r="O829" s="5" t="s">
        <v>187</v>
      </c>
      <c r="P829" s="5">
        <v>2017</v>
      </c>
    </row>
    <row r="830" spans="1:16" ht="15.75" customHeight="1" x14ac:dyDescent="0.2">
      <c r="A830" s="11">
        <v>214</v>
      </c>
      <c r="B830" s="11" t="s">
        <v>1177</v>
      </c>
      <c r="C830" s="11" t="s">
        <v>49</v>
      </c>
      <c r="D830" s="11" t="s">
        <v>186</v>
      </c>
      <c r="E830" s="11" t="s">
        <v>186</v>
      </c>
      <c r="F830" s="12" t="s">
        <v>186</v>
      </c>
      <c r="G830" s="12" t="s">
        <v>186</v>
      </c>
      <c r="H830" s="12" t="s">
        <v>186</v>
      </c>
      <c r="I830" s="12" t="s">
        <v>186</v>
      </c>
      <c r="J830" s="12" t="s">
        <v>186</v>
      </c>
      <c r="K830" s="12" t="s">
        <v>186</v>
      </c>
      <c r="L830" s="12" t="s">
        <v>186</v>
      </c>
      <c r="M830" s="13" t="e">
        <f t="shared" si="0"/>
        <v>#VALUE!</v>
      </c>
      <c r="N830" s="13"/>
      <c r="O830" s="5" t="s">
        <v>187</v>
      </c>
      <c r="P830" s="5">
        <v>2017</v>
      </c>
    </row>
    <row r="831" spans="1:16" ht="15.75" customHeight="1" x14ac:dyDescent="0.2">
      <c r="A831" s="14">
        <v>215</v>
      </c>
      <c r="B831" s="14" t="s">
        <v>1178</v>
      </c>
      <c r="C831" s="14" t="s">
        <v>21</v>
      </c>
      <c r="D831" s="14" t="s">
        <v>2</v>
      </c>
      <c r="E831" s="14" t="s">
        <v>202</v>
      </c>
      <c r="F831" s="16">
        <v>110941</v>
      </c>
      <c r="G831" s="16">
        <v>408</v>
      </c>
      <c r="H831" s="16"/>
      <c r="I831" s="16"/>
      <c r="J831" s="16"/>
      <c r="K831" s="16">
        <v>111349</v>
      </c>
      <c r="L831" s="16">
        <v>22812</v>
      </c>
      <c r="M831" s="17">
        <f t="shared" si="0"/>
        <v>134161</v>
      </c>
      <c r="N831" s="17"/>
      <c r="O831" s="6" t="str">
        <f t="shared" ref="O831:O1012" si="12">IF(M831&gt;150000,"&gt;£150,000","&gt;£100,000&lt;£149,999")</f>
        <v>&gt;£100,000&lt;£149,999</v>
      </c>
      <c r="P831" s="6">
        <v>2017</v>
      </c>
    </row>
    <row r="832" spans="1:16" ht="15.75" customHeight="1" x14ac:dyDescent="0.2">
      <c r="A832" s="14">
        <v>215</v>
      </c>
      <c r="B832" s="14" t="s">
        <v>1178</v>
      </c>
      <c r="C832" s="14" t="s">
        <v>21</v>
      </c>
      <c r="D832" s="14" t="s">
        <v>2</v>
      </c>
      <c r="E832" s="14" t="s">
        <v>1179</v>
      </c>
      <c r="F832" s="16">
        <v>115068</v>
      </c>
      <c r="G832" s="16">
        <v>325</v>
      </c>
      <c r="H832" s="16"/>
      <c r="I832" s="16"/>
      <c r="J832" s="16"/>
      <c r="K832" s="16">
        <v>115393</v>
      </c>
      <c r="L832" s="16">
        <v>23289</v>
      </c>
      <c r="M832" s="17">
        <f t="shared" si="0"/>
        <v>138682</v>
      </c>
      <c r="N832" s="17"/>
      <c r="O832" s="6" t="str">
        <f t="shared" si="12"/>
        <v>&gt;£100,000&lt;£149,999</v>
      </c>
      <c r="P832" s="6">
        <v>2017</v>
      </c>
    </row>
    <row r="833" spans="1:16" ht="15.75" customHeight="1" x14ac:dyDescent="0.2">
      <c r="A833" s="14">
        <v>215</v>
      </c>
      <c r="B833" s="14" t="s">
        <v>1178</v>
      </c>
      <c r="C833" s="14" t="s">
        <v>21</v>
      </c>
      <c r="D833" s="14" t="s">
        <v>2</v>
      </c>
      <c r="E833" s="14" t="s">
        <v>191</v>
      </c>
      <c r="F833" s="16">
        <v>163389</v>
      </c>
      <c r="G833" s="16">
        <v>1055</v>
      </c>
      <c r="H833" s="16"/>
      <c r="I833" s="16"/>
      <c r="J833" s="16"/>
      <c r="K833" s="16">
        <v>164444</v>
      </c>
      <c r="L833" s="16">
        <v>28231</v>
      </c>
      <c r="M833" s="17">
        <f t="shared" si="0"/>
        <v>192675</v>
      </c>
      <c r="N833" s="17"/>
      <c r="O833" s="6" t="str">
        <f t="shared" si="12"/>
        <v>&gt;£150,000</v>
      </c>
      <c r="P833" s="6">
        <v>2017</v>
      </c>
    </row>
    <row r="834" spans="1:16" ht="15.75" customHeight="1" x14ac:dyDescent="0.2">
      <c r="A834" s="14">
        <v>216</v>
      </c>
      <c r="B834" s="14" t="s">
        <v>1180</v>
      </c>
      <c r="C834" s="14" t="s">
        <v>21</v>
      </c>
      <c r="D834" s="14" t="s">
        <v>1181</v>
      </c>
      <c r="E834" s="14" t="s">
        <v>1182</v>
      </c>
      <c r="F834" s="16">
        <v>101451</v>
      </c>
      <c r="G834" s="16"/>
      <c r="H834" s="16"/>
      <c r="I834" s="16"/>
      <c r="J834" s="16"/>
      <c r="K834" s="16">
        <v>101451</v>
      </c>
      <c r="L834" s="16">
        <v>16659</v>
      </c>
      <c r="M834" s="17">
        <f t="shared" si="0"/>
        <v>118110</v>
      </c>
      <c r="N834" s="17"/>
      <c r="O834" s="6" t="str">
        <f t="shared" si="12"/>
        <v>&gt;£100,000&lt;£149,999</v>
      </c>
      <c r="P834" s="6">
        <v>2017</v>
      </c>
    </row>
    <row r="835" spans="1:16" ht="15.75" customHeight="1" x14ac:dyDescent="0.2">
      <c r="A835" s="14">
        <v>216</v>
      </c>
      <c r="B835" s="14" t="s">
        <v>1180</v>
      </c>
      <c r="C835" s="14" t="s">
        <v>21</v>
      </c>
      <c r="D835" s="14" t="s">
        <v>1183</v>
      </c>
      <c r="E835" s="14" t="s">
        <v>1184</v>
      </c>
      <c r="F835" s="16">
        <v>120000</v>
      </c>
      <c r="G835" s="16"/>
      <c r="H835" s="16"/>
      <c r="I835" s="16"/>
      <c r="J835" s="16"/>
      <c r="K835" s="16">
        <v>120000</v>
      </c>
      <c r="L835" s="16"/>
      <c r="M835" s="17">
        <f t="shared" si="0"/>
        <v>120000</v>
      </c>
      <c r="N835" s="17"/>
      <c r="O835" s="6" t="str">
        <f t="shared" si="12"/>
        <v>&gt;£100,000&lt;£149,999</v>
      </c>
      <c r="P835" s="6">
        <v>2017</v>
      </c>
    </row>
    <row r="836" spans="1:16" ht="15.75" customHeight="1" x14ac:dyDescent="0.2">
      <c r="A836" s="14">
        <v>216</v>
      </c>
      <c r="B836" s="14" t="s">
        <v>1180</v>
      </c>
      <c r="C836" s="14" t="s">
        <v>21</v>
      </c>
      <c r="D836" s="14" t="s">
        <v>1185</v>
      </c>
      <c r="E836" s="14" t="s">
        <v>1186</v>
      </c>
      <c r="F836" s="16">
        <v>120000</v>
      </c>
      <c r="G836" s="16"/>
      <c r="H836" s="16"/>
      <c r="I836" s="16"/>
      <c r="J836" s="16"/>
      <c r="K836" s="16">
        <v>120000</v>
      </c>
      <c r="L836" s="16">
        <v>23520</v>
      </c>
      <c r="M836" s="17">
        <f t="shared" si="0"/>
        <v>143520</v>
      </c>
      <c r="N836" s="17"/>
      <c r="O836" s="6" t="str">
        <f t="shared" si="12"/>
        <v>&gt;£100,000&lt;£149,999</v>
      </c>
      <c r="P836" s="6">
        <v>2017</v>
      </c>
    </row>
    <row r="837" spans="1:16" ht="15.75" customHeight="1" x14ac:dyDescent="0.2">
      <c r="A837" s="14">
        <v>216</v>
      </c>
      <c r="B837" s="14" t="s">
        <v>1180</v>
      </c>
      <c r="C837" s="14" t="s">
        <v>21</v>
      </c>
      <c r="D837" s="14" t="s">
        <v>1187</v>
      </c>
      <c r="E837" s="14" t="s">
        <v>1188</v>
      </c>
      <c r="F837" s="16">
        <v>122301</v>
      </c>
      <c r="G837" s="16"/>
      <c r="H837" s="16"/>
      <c r="I837" s="16"/>
      <c r="J837" s="16"/>
      <c r="K837" s="16">
        <v>122301</v>
      </c>
      <c r="L837" s="16">
        <v>23520</v>
      </c>
      <c r="M837" s="17">
        <f t="shared" si="0"/>
        <v>145821</v>
      </c>
      <c r="N837" s="17"/>
      <c r="O837" s="6" t="str">
        <f t="shared" si="12"/>
        <v>&gt;£100,000&lt;£149,999</v>
      </c>
      <c r="P837" s="6">
        <v>2017</v>
      </c>
    </row>
    <row r="838" spans="1:16" ht="15.75" customHeight="1" x14ac:dyDescent="0.2">
      <c r="A838" s="14">
        <v>216</v>
      </c>
      <c r="B838" s="14" t="s">
        <v>1180</v>
      </c>
      <c r="C838" s="14" t="s">
        <v>21</v>
      </c>
      <c r="D838" s="14" t="s">
        <v>1189</v>
      </c>
      <c r="E838" s="14" t="s">
        <v>1190</v>
      </c>
      <c r="F838" s="16">
        <v>140000</v>
      </c>
      <c r="G838" s="16"/>
      <c r="H838" s="16"/>
      <c r="I838" s="16"/>
      <c r="J838" s="16"/>
      <c r="K838" s="16">
        <v>140000</v>
      </c>
      <c r="L838" s="16">
        <v>20580</v>
      </c>
      <c r="M838" s="17">
        <f t="shared" si="0"/>
        <v>160580</v>
      </c>
      <c r="N838" s="17"/>
      <c r="O838" s="6" t="str">
        <f t="shared" si="12"/>
        <v>&gt;£150,000</v>
      </c>
      <c r="P838" s="6">
        <v>2017</v>
      </c>
    </row>
    <row r="839" spans="1:16" ht="15.75" customHeight="1" x14ac:dyDescent="0.2">
      <c r="A839" s="14">
        <v>216</v>
      </c>
      <c r="B839" s="14" t="s">
        <v>1180</v>
      </c>
      <c r="C839" s="14" t="s">
        <v>21</v>
      </c>
      <c r="D839" s="14" t="s">
        <v>1191</v>
      </c>
      <c r="E839" s="14" t="s">
        <v>1192</v>
      </c>
      <c r="F839" s="16">
        <v>140000</v>
      </c>
      <c r="G839" s="16"/>
      <c r="H839" s="16"/>
      <c r="I839" s="16"/>
      <c r="J839" s="16"/>
      <c r="K839" s="16">
        <v>140000</v>
      </c>
      <c r="L839" s="16">
        <v>27440</v>
      </c>
      <c r="M839" s="17">
        <f t="shared" si="0"/>
        <v>167440</v>
      </c>
      <c r="N839" s="17"/>
      <c r="O839" s="6" t="str">
        <f t="shared" si="12"/>
        <v>&gt;£150,000</v>
      </c>
      <c r="P839" s="6">
        <v>2017</v>
      </c>
    </row>
    <row r="840" spans="1:16" ht="15.75" customHeight="1" x14ac:dyDescent="0.2">
      <c r="A840" s="14">
        <v>216</v>
      </c>
      <c r="B840" s="14" t="s">
        <v>1180</v>
      </c>
      <c r="C840" s="14" t="s">
        <v>21</v>
      </c>
      <c r="D840" s="14" t="s">
        <v>1193</v>
      </c>
      <c r="E840" s="14" t="s">
        <v>191</v>
      </c>
      <c r="F840" s="16">
        <v>165000</v>
      </c>
      <c r="G840" s="16"/>
      <c r="H840" s="16"/>
      <c r="I840" s="16"/>
      <c r="J840" s="16"/>
      <c r="K840" s="16">
        <v>165000</v>
      </c>
      <c r="L840" s="16">
        <v>31752</v>
      </c>
      <c r="M840" s="17">
        <f t="shared" si="0"/>
        <v>196752</v>
      </c>
      <c r="N840" s="17"/>
      <c r="O840" s="6" t="str">
        <f t="shared" si="12"/>
        <v>&gt;£150,000</v>
      </c>
      <c r="P840" s="6">
        <v>2017</v>
      </c>
    </row>
    <row r="841" spans="1:16" ht="15.75" customHeight="1" x14ac:dyDescent="0.2">
      <c r="A841" s="14">
        <v>217</v>
      </c>
      <c r="B841" s="14" t="s">
        <v>82</v>
      </c>
      <c r="C841" s="14" t="s">
        <v>21</v>
      </c>
      <c r="D841" s="14" t="s">
        <v>2</v>
      </c>
      <c r="E841" s="14" t="s">
        <v>789</v>
      </c>
      <c r="F841" s="16">
        <v>103020</v>
      </c>
      <c r="G841" s="16"/>
      <c r="H841" s="16"/>
      <c r="I841" s="16"/>
      <c r="J841" s="16"/>
      <c r="K841" s="16">
        <v>103020</v>
      </c>
      <c r="L841" s="16">
        <v>26270</v>
      </c>
      <c r="M841" s="17">
        <f t="shared" si="0"/>
        <v>129290</v>
      </c>
      <c r="N841" s="17"/>
      <c r="O841" s="6" t="str">
        <f t="shared" si="12"/>
        <v>&gt;£100,000&lt;£149,999</v>
      </c>
      <c r="P841" s="6">
        <v>2017</v>
      </c>
    </row>
    <row r="842" spans="1:16" ht="15.75" customHeight="1" x14ac:dyDescent="0.2">
      <c r="A842" s="14">
        <v>217</v>
      </c>
      <c r="B842" s="14" t="s">
        <v>82</v>
      </c>
      <c r="C842" s="14" t="s">
        <v>21</v>
      </c>
      <c r="D842" s="14" t="s">
        <v>2</v>
      </c>
      <c r="E842" s="14" t="s">
        <v>1194</v>
      </c>
      <c r="F842" s="16">
        <v>103020</v>
      </c>
      <c r="G842" s="16"/>
      <c r="H842" s="16"/>
      <c r="I842" s="16"/>
      <c r="J842" s="16"/>
      <c r="K842" s="16">
        <v>103020</v>
      </c>
      <c r="L842" s="16">
        <v>26270</v>
      </c>
      <c r="M842" s="17">
        <f t="shared" si="0"/>
        <v>129290</v>
      </c>
      <c r="N842" s="17"/>
      <c r="O842" s="6" t="str">
        <f t="shared" si="12"/>
        <v>&gt;£100,000&lt;£149,999</v>
      </c>
      <c r="P842" s="6">
        <v>2017</v>
      </c>
    </row>
    <row r="843" spans="1:16" ht="15.75" customHeight="1" x14ac:dyDescent="0.2">
      <c r="A843" s="14">
        <v>217</v>
      </c>
      <c r="B843" s="14" t="s">
        <v>82</v>
      </c>
      <c r="C843" s="14" t="s">
        <v>21</v>
      </c>
      <c r="D843" s="14" t="s">
        <v>2</v>
      </c>
      <c r="E843" s="14" t="s">
        <v>1195</v>
      </c>
      <c r="F843" s="16">
        <v>106386</v>
      </c>
      <c r="G843" s="16"/>
      <c r="H843" s="16"/>
      <c r="I843" s="16"/>
      <c r="J843" s="16"/>
      <c r="K843" s="16">
        <v>106386</v>
      </c>
      <c r="L843" s="16">
        <v>27128</v>
      </c>
      <c r="M843" s="17">
        <f t="shared" si="0"/>
        <v>133514</v>
      </c>
      <c r="N843" s="17"/>
      <c r="O843" s="6" t="str">
        <f t="shared" si="12"/>
        <v>&gt;£100,000&lt;£149,999</v>
      </c>
      <c r="P843" s="6">
        <v>2017</v>
      </c>
    </row>
    <row r="844" spans="1:16" ht="15.75" customHeight="1" x14ac:dyDescent="0.2">
      <c r="A844" s="14">
        <v>217</v>
      </c>
      <c r="B844" s="14" t="s">
        <v>82</v>
      </c>
      <c r="C844" s="14" t="s">
        <v>21</v>
      </c>
      <c r="D844" s="14" t="s">
        <v>2</v>
      </c>
      <c r="E844" s="14" t="s">
        <v>1196</v>
      </c>
      <c r="F844" s="16">
        <v>113120</v>
      </c>
      <c r="G844" s="16"/>
      <c r="H844" s="16"/>
      <c r="I844" s="16"/>
      <c r="J844" s="16"/>
      <c r="K844" s="16">
        <v>113120</v>
      </c>
      <c r="L844" s="16">
        <v>28846</v>
      </c>
      <c r="M844" s="17">
        <f t="shared" si="0"/>
        <v>141966</v>
      </c>
      <c r="N844" s="17"/>
      <c r="O844" s="6" t="str">
        <f t="shared" si="12"/>
        <v>&gt;£100,000&lt;£149,999</v>
      </c>
      <c r="P844" s="6">
        <v>2017</v>
      </c>
    </row>
    <row r="845" spans="1:16" ht="15.75" customHeight="1" x14ac:dyDescent="0.2">
      <c r="A845" s="14">
        <v>217</v>
      </c>
      <c r="B845" s="14" t="s">
        <v>82</v>
      </c>
      <c r="C845" s="14" t="s">
        <v>21</v>
      </c>
      <c r="D845" s="14" t="s">
        <v>1197</v>
      </c>
      <c r="E845" s="14" t="s">
        <v>191</v>
      </c>
      <c r="F845" s="16">
        <v>161600</v>
      </c>
      <c r="G845" s="16"/>
      <c r="H845" s="16"/>
      <c r="I845" s="16"/>
      <c r="J845" s="16"/>
      <c r="K845" s="16">
        <v>161600</v>
      </c>
      <c r="L845" s="16">
        <v>41208</v>
      </c>
      <c r="M845" s="17">
        <f t="shared" si="0"/>
        <v>202808</v>
      </c>
      <c r="N845" s="17"/>
      <c r="O845" s="6" t="str">
        <f t="shared" si="12"/>
        <v>&gt;£150,000</v>
      </c>
      <c r="P845" s="6">
        <v>2017</v>
      </c>
    </row>
    <row r="846" spans="1:16" ht="15.75" customHeight="1" x14ac:dyDescent="0.2">
      <c r="A846" s="14">
        <v>218</v>
      </c>
      <c r="B846" s="14" t="s">
        <v>83</v>
      </c>
      <c r="C846" s="14" t="s">
        <v>21</v>
      </c>
      <c r="D846" s="14" t="s">
        <v>2</v>
      </c>
      <c r="E846" s="14" t="s">
        <v>1198</v>
      </c>
      <c r="F846" s="16">
        <v>92718</v>
      </c>
      <c r="G846" s="16"/>
      <c r="H846" s="16"/>
      <c r="I846" s="16"/>
      <c r="J846" s="16"/>
      <c r="K846" s="16">
        <v>92718</v>
      </c>
      <c r="L846" s="16">
        <v>12610</v>
      </c>
      <c r="M846" s="17">
        <f t="shared" si="0"/>
        <v>105328</v>
      </c>
      <c r="N846" s="17"/>
      <c r="O846" s="6" t="str">
        <f t="shared" si="12"/>
        <v>&gt;£100,000&lt;£149,999</v>
      </c>
      <c r="P846" s="6">
        <v>2017</v>
      </c>
    </row>
    <row r="847" spans="1:16" ht="15.75" customHeight="1" x14ac:dyDescent="0.2">
      <c r="A847" s="14">
        <v>218</v>
      </c>
      <c r="B847" s="14" t="s">
        <v>83</v>
      </c>
      <c r="C847" s="14" t="s">
        <v>21</v>
      </c>
      <c r="D847" s="14" t="s">
        <v>2</v>
      </c>
      <c r="E847" s="14" t="s">
        <v>1199</v>
      </c>
      <c r="F847" s="16">
        <v>105539</v>
      </c>
      <c r="G847" s="16"/>
      <c r="H847" s="16"/>
      <c r="I847" s="16"/>
      <c r="J847" s="16"/>
      <c r="K847" s="16">
        <v>105539</v>
      </c>
      <c r="L847" s="16">
        <v>15092</v>
      </c>
      <c r="M847" s="17">
        <f t="shared" si="0"/>
        <v>120631</v>
      </c>
      <c r="N847" s="17"/>
      <c r="O847" s="6" t="str">
        <f t="shared" si="12"/>
        <v>&gt;£100,000&lt;£149,999</v>
      </c>
      <c r="P847" s="6">
        <v>2017</v>
      </c>
    </row>
    <row r="848" spans="1:16" ht="15.75" customHeight="1" x14ac:dyDescent="0.2">
      <c r="A848" s="14">
        <v>218</v>
      </c>
      <c r="B848" s="14" t="s">
        <v>83</v>
      </c>
      <c r="C848" s="14" t="s">
        <v>21</v>
      </c>
      <c r="D848" s="14" t="s">
        <v>2</v>
      </c>
      <c r="E848" s="14" t="s">
        <v>1200</v>
      </c>
      <c r="F848" s="16">
        <v>136350</v>
      </c>
      <c r="G848" s="16"/>
      <c r="H848" s="16"/>
      <c r="I848" s="16"/>
      <c r="J848" s="16"/>
      <c r="K848" s="16">
        <v>136350</v>
      </c>
      <c r="L848" s="16">
        <v>18544</v>
      </c>
      <c r="M848" s="17">
        <f t="shared" si="0"/>
        <v>154894</v>
      </c>
      <c r="N848" s="17"/>
      <c r="O848" s="6" t="str">
        <f t="shared" si="12"/>
        <v>&gt;£150,000</v>
      </c>
      <c r="P848" s="6">
        <v>2017</v>
      </c>
    </row>
    <row r="849" spans="1:16" ht="15.75" customHeight="1" x14ac:dyDescent="0.2">
      <c r="A849" s="14">
        <v>218</v>
      </c>
      <c r="B849" s="14" t="s">
        <v>83</v>
      </c>
      <c r="C849" s="14" t="s">
        <v>21</v>
      </c>
      <c r="D849" s="14" t="s">
        <v>2</v>
      </c>
      <c r="E849" s="14" t="s">
        <v>1201</v>
      </c>
      <c r="F849" s="16">
        <v>141400</v>
      </c>
      <c r="G849" s="16"/>
      <c r="H849" s="16">
        <v>2518</v>
      </c>
      <c r="I849" s="16"/>
      <c r="J849" s="16"/>
      <c r="K849" s="16">
        <v>143918</v>
      </c>
      <c r="L849" s="16">
        <v>19230</v>
      </c>
      <c r="M849" s="17">
        <f t="shared" si="0"/>
        <v>163148</v>
      </c>
      <c r="N849" s="17"/>
      <c r="O849" s="6" t="str">
        <f t="shared" si="12"/>
        <v>&gt;£150,000</v>
      </c>
      <c r="P849" s="6">
        <v>2017</v>
      </c>
    </row>
    <row r="850" spans="1:16" ht="15.75" customHeight="1" x14ac:dyDescent="0.2">
      <c r="A850" s="14">
        <v>218</v>
      </c>
      <c r="B850" s="14" t="s">
        <v>83</v>
      </c>
      <c r="C850" s="14" t="s">
        <v>21</v>
      </c>
      <c r="D850" s="14" t="s">
        <v>2</v>
      </c>
      <c r="E850" s="14" t="s">
        <v>1202</v>
      </c>
      <c r="F850" s="16">
        <v>141400</v>
      </c>
      <c r="G850" s="16"/>
      <c r="H850" s="16">
        <v>3138</v>
      </c>
      <c r="I850" s="16"/>
      <c r="J850" s="16"/>
      <c r="K850" s="16">
        <v>144538</v>
      </c>
      <c r="L850" s="16">
        <v>19230</v>
      </c>
      <c r="M850" s="17">
        <f t="shared" si="0"/>
        <v>163768</v>
      </c>
      <c r="N850" s="17"/>
      <c r="O850" s="6" t="str">
        <f t="shared" si="12"/>
        <v>&gt;£150,000</v>
      </c>
      <c r="P850" s="6">
        <v>2017</v>
      </c>
    </row>
    <row r="851" spans="1:16" ht="15.75" customHeight="1" x14ac:dyDescent="0.2">
      <c r="A851" s="14">
        <v>218</v>
      </c>
      <c r="B851" s="14" t="s">
        <v>83</v>
      </c>
      <c r="C851" s="14" t="s">
        <v>21</v>
      </c>
      <c r="D851" s="14" t="s">
        <v>2</v>
      </c>
      <c r="E851" s="14" t="s">
        <v>1203</v>
      </c>
      <c r="F851" s="16">
        <v>141400</v>
      </c>
      <c r="G851" s="16"/>
      <c r="H851" s="16">
        <v>7301</v>
      </c>
      <c r="I851" s="16"/>
      <c r="J851" s="16"/>
      <c r="K851" s="16">
        <v>148701</v>
      </c>
      <c r="L851" s="16">
        <v>19230</v>
      </c>
      <c r="M851" s="17">
        <f t="shared" si="0"/>
        <v>167931</v>
      </c>
      <c r="N851" s="17"/>
      <c r="O851" s="6" t="str">
        <f t="shared" si="12"/>
        <v>&gt;£150,000</v>
      </c>
      <c r="P851" s="6">
        <v>2017</v>
      </c>
    </row>
    <row r="852" spans="1:16" ht="15.75" customHeight="1" x14ac:dyDescent="0.2">
      <c r="A852" s="14">
        <v>218</v>
      </c>
      <c r="B852" s="14" t="s">
        <v>83</v>
      </c>
      <c r="C852" s="14" t="s">
        <v>21</v>
      </c>
      <c r="D852" s="14" t="s">
        <v>2</v>
      </c>
      <c r="E852" s="14" t="s">
        <v>1204</v>
      </c>
      <c r="F852" s="16">
        <v>141400</v>
      </c>
      <c r="G852" s="16"/>
      <c r="H852" s="16">
        <v>8790</v>
      </c>
      <c r="I852" s="16"/>
      <c r="J852" s="16"/>
      <c r="K852" s="16">
        <v>150190</v>
      </c>
      <c r="L852" s="16">
        <v>19230</v>
      </c>
      <c r="M852" s="17">
        <f t="shared" si="0"/>
        <v>169420</v>
      </c>
      <c r="N852" s="17"/>
      <c r="O852" s="6" t="str">
        <f t="shared" si="12"/>
        <v>&gt;£150,000</v>
      </c>
      <c r="P852" s="6">
        <v>2017</v>
      </c>
    </row>
    <row r="853" spans="1:16" ht="15.75" customHeight="1" x14ac:dyDescent="0.2">
      <c r="A853" s="14">
        <v>218</v>
      </c>
      <c r="B853" s="14" t="s">
        <v>83</v>
      </c>
      <c r="C853" s="14" t="s">
        <v>21</v>
      </c>
      <c r="D853" s="14" t="s">
        <v>1205</v>
      </c>
      <c r="E853" s="14" t="s">
        <v>191</v>
      </c>
      <c r="F853" s="16">
        <v>201475</v>
      </c>
      <c r="G853" s="16">
        <v>220</v>
      </c>
      <c r="H853" s="16">
        <v>8766</v>
      </c>
      <c r="I853" s="16"/>
      <c r="J853" s="16"/>
      <c r="K853" s="16">
        <v>210461</v>
      </c>
      <c r="L853" s="16">
        <v>28247</v>
      </c>
      <c r="M853" s="17">
        <f t="shared" si="0"/>
        <v>238708</v>
      </c>
      <c r="N853" s="17"/>
      <c r="O853" s="6" t="str">
        <f t="shared" si="12"/>
        <v>&gt;£150,000</v>
      </c>
      <c r="P853" s="6">
        <v>2017</v>
      </c>
    </row>
    <row r="854" spans="1:16" ht="15.75" customHeight="1" x14ac:dyDescent="0.2">
      <c r="A854" s="14">
        <v>219</v>
      </c>
      <c r="B854" s="14" t="s">
        <v>84</v>
      </c>
      <c r="C854" s="14" t="s">
        <v>21</v>
      </c>
      <c r="D854" s="14" t="s">
        <v>2</v>
      </c>
      <c r="E854" s="14" t="s">
        <v>1206</v>
      </c>
      <c r="F854" s="16">
        <v>113000</v>
      </c>
      <c r="G854" s="16"/>
      <c r="H854" s="16"/>
      <c r="I854" s="16"/>
      <c r="J854" s="16"/>
      <c r="K854" s="16">
        <v>113000</v>
      </c>
      <c r="L854" s="16">
        <v>15000</v>
      </c>
      <c r="M854" s="17">
        <f t="shared" si="0"/>
        <v>128000</v>
      </c>
      <c r="N854" s="17"/>
      <c r="O854" s="6" t="str">
        <f t="shared" si="12"/>
        <v>&gt;£100,000&lt;£149,999</v>
      </c>
      <c r="P854" s="6">
        <v>2017</v>
      </c>
    </row>
    <row r="855" spans="1:16" ht="15.75" customHeight="1" x14ac:dyDescent="0.2">
      <c r="A855" s="14">
        <v>219</v>
      </c>
      <c r="B855" s="14" t="s">
        <v>84</v>
      </c>
      <c r="C855" s="14" t="s">
        <v>21</v>
      </c>
      <c r="D855" s="14" t="s">
        <v>2</v>
      </c>
      <c r="E855" s="14" t="s">
        <v>1207</v>
      </c>
      <c r="F855" s="16">
        <v>116000</v>
      </c>
      <c r="G855" s="16"/>
      <c r="H855" s="16"/>
      <c r="I855" s="16"/>
      <c r="J855" s="16"/>
      <c r="K855" s="16">
        <v>116000</v>
      </c>
      <c r="L855" s="16">
        <v>15000</v>
      </c>
      <c r="M855" s="17">
        <f t="shared" si="0"/>
        <v>131000</v>
      </c>
      <c r="N855" s="17"/>
      <c r="O855" s="6" t="str">
        <f t="shared" si="12"/>
        <v>&gt;£100,000&lt;£149,999</v>
      </c>
      <c r="P855" s="6">
        <v>2017</v>
      </c>
    </row>
    <row r="856" spans="1:16" ht="15.75" customHeight="1" x14ac:dyDescent="0.2">
      <c r="A856" s="14">
        <v>219</v>
      </c>
      <c r="B856" s="14" t="s">
        <v>84</v>
      </c>
      <c r="C856" s="14" t="s">
        <v>21</v>
      </c>
      <c r="D856" s="14" t="s">
        <v>2</v>
      </c>
      <c r="E856" s="14" t="s">
        <v>1208</v>
      </c>
      <c r="F856" s="16">
        <v>120000</v>
      </c>
      <c r="G856" s="16"/>
      <c r="H856" s="16"/>
      <c r="I856" s="16"/>
      <c r="J856" s="16"/>
      <c r="K856" s="16">
        <v>120000</v>
      </c>
      <c r="L856" s="16">
        <v>16000</v>
      </c>
      <c r="M856" s="17">
        <f t="shared" si="0"/>
        <v>136000</v>
      </c>
      <c r="N856" s="17"/>
      <c r="O856" s="6" t="str">
        <f t="shared" si="12"/>
        <v>&gt;£100,000&lt;£149,999</v>
      </c>
      <c r="P856" s="6">
        <v>2017</v>
      </c>
    </row>
    <row r="857" spans="1:16" ht="15.75" customHeight="1" x14ac:dyDescent="0.2">
      <c r="A857" s="14">
        <v>219</v>
      </c>
      <c r="B857" s="14" t="s">
        <v>84</v>
      </c>
      <c r="C857" s="14" t="s">
        <v>21</v>
      </c>
      <c r="D857" s="14" t="s">
        <v>1209</v>
      </c>
      <c r="E857" s="14" t="s">
        <v>191</v>
      </c>
      <c r="F857" s="16">
        <v>141000</v>
      </c>
      <c r="G857" s="16"/>
      <c r="H857" s="16"/>
      <c r="I857" s="16"/>
      <c r="J857" s="16"/>
      <c r="K857" s="16">
        <v>141000</v>
      </c>
      <c r="L857" s="16">
        <v>19000</v>
      </c>
      <c r="M857" s="17">
        <f t="shared" si="0"/>
        <v>160000</v>
      </c>
      <c r="N857" s="17"/>
      <c r="O857" s="6" t="str">
        <f t="shared" si="12"/>
        <v>&gt;£150,000</v>
      </c>
      <c r="P857" s="6">
        <v>2017</v>
      </c>
    </row>
    <row r="858" spans="1:16" ht="15.75" customHeight="1" x14ac:dyDescent="0.2">
      <c r="A858" s="14">
        <v>220</v>
      </c>
      <c r="B858" s="14" t="s">
        <v>1210</v>
      </c>
      <c r="C858" s="14" t="s">
        <v>21</v>
      </c>
      <c r="D858" s="14" t="s">
        <v>2</v>
      </c>
      <c r="E858" s="14" t="s">
        <v>1211</v>
      </c>
      <c r="F858" s="16">
        <v>79887</v>
      </c>
      <c r="G858" s="16"/>
      <c r="H858" s="16"/>
      <c r="I858" s="16"/>
      <c r="J858" s="16"/>
      <c r="K858" s="16">
        <v>79887</v>
      </c>
      <c r="L858" s="16">
        <v>20520</v>
      </c>
      <c r="M858" s="17">
        <f t="shared" si="0"/>
        <v>100407</v>
      </c>
      <c r="N858" s="17"/>
      <c r="O858" s="6" t="str">
        <f t="shared" si="12"/>
        <v>&gt;£100,000&lt;£149,999</v>
      </c>
      <c r="P858" s="6">
        <v>2017</v>
      </c>
    </row>
    <row r="859" spans="1:16" ht="15.75" customHeight="1" x14ac:dyDescent="0.2">
      <c r="A859" s="14">
        <v>220</v>
      </c>
      <c r="B859" s="14" t="s">
        <v>1210</v>
      </c>
      <c r="C859" s="14" t="s">
        <v>21</v>
      </c>
      <c r="D859" s="14" t="s">
        <v>2</v>
      </c>
      <c r="E859" s="14" t="s">
        <v>1212</v>
      </c>
      <c r="F859" s="16">
        <v>79887</v>
      </c>
      <c r="G859" s="16"/>
      <c r="H859" s="16"/>
      <c r="I859" s="16"/>
      <c r="J859" s="16"/>
      <c r="K859" s="16">
        <v>79887</v>
      </c>
      <c r="L859" s="16">
        <v>20551</v>
      </c>
      <c r="M859" s="17">
        <f t="shared" si="0"/>
        <v>100438</v>
      </c>
      <c r="N859" s="17"/>
      <c r="O859" s="6" t="str">
        <f t="shared" si="12"/>
        <v>&gt;£100,000&lt;£149,999</v>
      </c>
      <c r="P859" s="6">
        <v>2017</v>
      </c>
    </row>
    <row r="860" spans="1:16" ht="15.75" customHeight="1" x14ac:dyDescent="0.2">
      <c r="A860" s="14">
        <v>220</v>
      </c>
      <c r="B860" s="14" t="s">
        <v>1210</v>
      </c>
      <c r="C860" s="14" t="s">
        <v>21</v>
      </c>
      <c r="D860" s="14" t="s">
        <v>2</v>
      </c>
      <c r="E860" s="14" t="s">
        <v>1213</v>
      </c>
      <c r="F860" s="16">
        <v>79887</v>
      </c>
      <c r="G860" s="16"/>
      <c r="H860" s="16"/>
      <c r="I860" s="16"/>
      <c r="J860" s="16"/>
      <c r="K860" s="16">
        <v>79887</v>
      </c>
      <c r="L860" s="16">
        <v>20564</v>
      </c>
      <c r="M860" s="17">
        <f t="shared" si="0"/>
        <v>100451</v>
      </c>
      <c r="N860" s="17"/>
      <c r="O860" s="6" t="str">
        <f t="shared" si="12"/>
        <v>&gt;£100,000&lt;£149,999</v>
      </c>
      <c r="P860" s="6">
        <v>2017</v>
      </c>
    </row>
    <row r="861" spans="1:16" ht="15.75" customHeight="1" x14ac:dyDescent="0.2">
      <c r="A861" s="14">
        <v>220</v>
      </c>
      <c r="B861" s="14" t="s">
        <v>1210</v>
      </c>
      <c r="C861" s="14" t="s">
        <v>21</v>
      </c>
      <c r="D861" s="14" t="s">
        <v>2</v>
      </c>
      <c r="E861" s="14" t="s">
        <v>1214</v>
      </c>
      <c r="F861" s="16">
        <v>79887</v>
      </c>
      <c r="G861" s="16"/>
      <c r="H861" s="16"/>
      <c r="I861" s="16"/>
      <c r="J861" s="16"/>
      <c r="K861" s="16">
        <v>79887</v>
      </c>
      <c r="L861" s="16">
        <v>20585</v>
      </c>
      <c r="M861" s="17">
        <f t="shared" si="0"/>
        <v>100472</v>
      </c>
      <c r="N861" s="17"/>
      <c r="O861" s="6" t="str">
        <f t="shared" si="12"/>
        <v>&gt;£100,000&lt;£149,999</v>
      </c>
      <c r="P861" s="6">
        <v>2017</v>
      </c>
    </row>
    <row r="862" spans="1:16" ht="15.75" customHeight="1" x14ac:dyDescent="0.2">
      <c r="A862" s="14">
        <v>220</v>
      </c>
      <c r="B862" s="14" t="s">
        <v>1210</v>
      </c>
      <c r="C862" s="14" t="s">
        <v>21</v>
      </c>
      <c r="D862" s="14" t="s">
        <v>2</v>
      </c>
      <c r="E862" s="14" t="s">
        <v>1215</v>
      </c>
      <c r="F862" s="16">
        <v>81629</v>
      </c>
      <c r="G862" s="16"/>
      <c r="H862" s="16"/>
      <c r="I862" s="16"/>
      <c r="J862" s="16"/>
      <c r="K862" s="16">
        <v>81629</v>
      </c>
      <c r="L862" s="16">
        <v>20616</v>
      </c>
      <c r="M862" s="17">
        <f t="shared" si="0"/>
        <v>102245</v>
      </c>
      <c r="N862" s="17"/>
      <c r="O862" s="6" t="str">
        <f t="shared" si="12"/>
        <v>&gt;£100,000&lt;£149,999</v>
      </c>
      <c r="P862" s="6">
        <v>2017</v>
      </c>
    </row>
    <row r="863" spans="1:16" ht="15.75" customHeight="1" x14ac:dyDescent="0.2">
      <c r="A863" s="14">
        <v>220</v>
      </c>
      <c r="B863" s="14" t="s">
        <v>1210</v>
      </c>
      <c r="C863" s="14" t="s">
        <v>21</v>
      </c>
      <c r="D863" s="14" t="s">
        <v>2</v>
      </c>
      <c r="E863" s="14" t="s">
        <v>1216</v>
      </c>
      <c r="F863" s="16">
        <v>84351</v>
      </c>
      <c r="G863" s="16"/>
      <c r="H863" s="16"/>
      <c r="I863" s="16"/>
      <c r="J863" s="16"/>
      <c r="K863" s="16">
        <v>84351</v>
      </c>
      <c r="L863" s="16">
        <v>20592</v>
      </c>
      <c r="M863" s="17">
        <f t="shared" si="0"/>
        <v>104943</v>
      </c>
      <c r="N863" s="17"/>
      <c r="O863" s="6" t="str">
        <f t="shared" si="12"/>
        <v>&gt;£100,000&lt;£149,999</v>
      </c>
      <c r="P863" s="6">
        <v>2017</v>
      </c>
    </row>
    <row r="864" spans="1:16" ht="15.75" customHeight="1" x14ac:dyDescent="0.2">
      <c r="A864" s="14">
        <v>220</v>
      </c>
      <c r="B864" s="14" t="s">
        <v>1210</v>
      </c>
      <c r="C864" s="14" t="s">
        <v>21</v>
      </c>
      <c r="D864" s="14" t="s">
        <v>2</v>
      </c>
      <c r="E864" s="14" t="s">
        <v>200</v>
      </c>
      <c r="F864" s="16">
        <v>109395</v>
      </c>
      <c r="G864" s="16"/>
      <c r="H864" s="16"/>
      <c r="I864" s="16"/>
      <c r="J864" s="16"/>
      <c r="K864" s="16">
        <v>109395</v>
      </c>
      <c r="L864" s="16">
        <v>28107</v>
      </c>
      <c r="M864" s="17">
        <f t="shared" si="0"/>
        <v>137502</v>
      </c>
      <c r="N864" s="17"/>
      <c r="O864" s="6" t="str">
        <f t="shared" si="12"/>
        <v>&gt;£100,000&lt;£149,999</v>
      </c>
      <c r="P864" s="6">
        <v>2017</v>
      </c>
    </row>
    <row r="865" spans="1:16" ht="15.75" customHeight="1" x14ac:dyDescent="0.2">
      <c r="A865" s="14">
        <v>220</v>
      </c>
      <c r="B865" s="14" t="s">
        <v>1210</v>
      </c>
      <c r="C865" s="14" t="s">
        <v>21</v>
      </c>
      <c r="D865" s="14" t="s">
        <v>2</v>
      </c>
      <c r="E865" s="14" t="s">
        <v>200</v>
      </c>
      <c r="F865" s="16">
        <v>109395</v>
      </c>
      <c r="G865" s="16"/>
      <c r="H865" s="16"/>
      <c r="I865" s="16"/>
      <c r="J865" s="16"/>
      <c r="K865" s="16">
        <v>109395</v>
      </c>
      <c r="L865" s="16">
        <v>28187</v>
      </c>
      <c r="M865" s="17">
        <f t="shared" si="0"/>
        <v>137582</v>
      </c>
      <c r="N865" s="17"/>
      <c r="O865" s="6" t="str">
        <f t="shared" si="12"/>
        <v>&gt;£100,000&lt;£149,999</v>
      </c>
      <c r="P865" s="6">
        <v>2017</v>
      </c>
    </row>
    <row r="866" spans="1:16" ht="15.75" customHeight="1" x14ac:dyDescent="0.2">
      <c r="A866" s="14">
        <v>220</v>
      </c>
      <c r="B866" s="14" t="s">
        <v>1210</v>
      </c>
      <c r="C866" s="14" t="s">
        <v>21</v>
      </c>
      <c r="D866" s="14" t="s">
        <v>2</v>
      </c>
      <c r="E866" s="14" t="s">
        <v>1217</v>
      </c>
      <c r="F866" s="16">
        <v>119340</v>
      </c>
      <c r="G866" s="16"/>
      <c r="H866" s="16"/>
      <c r="I866" s="16"/>
      <c r="J866" s="16"/>
      <c r="K866" s="16">
        <v>119340</v>
      </c>
      <c r="L866" s="16">
        <v>30740</v>
      </c>
      <c r="M866" s="17">
        <f t="shared" si="0"/>
        <v>150080</v>
      </c>
      <c r="N866" s="17"/>
      <c r="O866" s="6" t="str">
        <f t="shared" si="12"/>
        <v>&gt;£150,000</v>
      </c>
      <c r="P866" s="6">
        <v>2017</v>
      </c>
    </row>
    <row r="867" spans="1:16" ht="15.75" customHeight="1" x14ac:dyDescent="0.2">
      <c r="A867" s="14">
        <v>220</v>
      </c>
      <c r="B867" s="14" t="s">
        <v>1210</v>
      </c>
      <c r="C867" s="14" t="s">
        <v>21</v>
      </c>
      <c r="D867" s="14" t="s">
        <v>2</v>
      </c>
      <c r="E867" s="14" t="s">
        <v>191</v>
      </c>
      <c r="F867" s="16">
        <v>136409</v>
      </c>
      <c r="G867" s="16"/>
      <c r="H867" s="16"/>
      <c r="I867" s="16"/>
      <c r="J867" s="16"/>
      <c r="K867" s="16">
        <v>136409</v>
      </c>
      <c r="L867" s="16">
        <v>35201</v>
      </c>
      <c r="M867" s="17">
        <f t="shared" si="0"/>
        <v>171610</v>
      </c>
      <c r="N867" s="17"/>
      <c r="O867" s="6" t="str">
        <f t="shared" si="12"/>
        <v>&gt;£150,000</v>
      </c>
      <c r="P867" s="6">
        <v>2017</v>
      </c>
    </row>
    <row r="868" spans="1:16" ht="15.75" customHeight="1" x14ac:dyDescent="0.2">
      <c r="A868" s="14">
        <v>221</v>
      </c>
      <c r="B868" s="14" t="s">
        <v>1218</v>
      </c>
      <c r="C868" s="14" t="s">
        <v>21</v>
      </c>
      <c r="D868" s="14" t="s">
        <v>2</v>
      </c>
      <c r="E868" s="14" t="s">
        <v>1219</v>
      </c>
      <c r="F868" s="16">
        <v>91935</v>
      </c>
      <c r="G868" s="16"/>
      <c r="H868" s="16"/>
      <c r="I868" s="16"/>
      <c r="J868" s="16"/>
      <c r="K868" s="16">
        <v>91935</v>
      </c>
      <c r="L868" s="16">
        <v>13147</v>
      </c>
      <c r="M868" s="17">
        <f t="shared" si="0"/>
        <v>105082</v>
      </c>
      <c r="N868" s="17"/>
      <c r="O868" s="6" t="str">
        <f t="shared" si="12"/>
        <v>&gt;£100,000&lt;£149,999</v>
      </c>
      <c r="P868" s="6">
        <v>2017</v>
      </c>
    </row>
    <row r="869" spans="1:16" ht="15.75" customHeight="1" x14ac:dyDescent="0.2">
      <c r="A869" s="14">
        <v>221</v>
      </c>
      <c r="B869" s="14" t="s">
        <v>1218</v>
      </c>
      <c r="C869" s="14" t="s">
        <v>21</v>
      </c>
      <c r="D869" s="14" t="s">
        <v>2</v>
      </c>
      <c r="E869" s="14" t="s">
        <v>1220</v>
      </c>
      <c r="F869" s="16">
        <v>107089</v>
      </c>
      <c r="G869" s="16"/>
      <c r="H869" s="16"/>
      <c r="I869" s="16"/>
      <c r="J869" s="16"/>
      <c r="K869" s="16">
        <v>107089</v>
      </c>
      <c r="L869" s="16">
        <v>14564</v>
      </c>
      <c r="M869" s="17">
        <f t="shared" si="0"/>
        <v>121653</v>
      </c>
      <c r="N869" s="17"/>
      <c r="O869" s="6" t="str">
        <f t="shared" si="12"/>
        <v>&gt;£100,000&lt;£149,999</v>
      </c>
      <c r="P869" s="6">
        <v>2017</v>
      </c>
    </row>
    <row r="870" spans="1:16" ht="15.75" customHeight="1" x14ac:dyDescent="0.2">
      <c r="A870" s="14">
        <v>221</v>
      </c>
      <c r="B870" s="14" t="s">
        <v>1218</v>
      </c>
      <c r="C870" s="14" t="s">
        <v>21</v>
      </c>
      <c r="D870" s="14" t="s">
        <v>2</v>
      </c>
      <c r="E870" s="14" t="s">
        <v>1221</v>
      </c>
      <c r="F870" s="16">
        <v>112233</v>
      </c>
      <c r="G870" s="16"/>
      <c r="H870" s="16"/>
      <c r="I870" s="16"/>
      <c r="J870" s="16"/>
      <c r="K870" s="16">
        <v>112233</v>
      </c>
      <c r="L870" s="16">
        <v>15264</v>
      </c>
      <c r="M870" s="17">
        <f t="shared" si="0"/>
        <v>127497</v>
      </c>
      <c r="N870" s="17"/>
      <c r="O870" s="6" t="str">
        <f t="shared" si="12"/>
        <v>&gt;£100,000&lt;£149,999</v>
      </c>
      <c r="P870" s="6">
        <v>2017</v>
      </c>
    </row>
    <row r="871" spans="1:16" ht="15.75" customHeight="1" x14ac:dyDescent="0.2">
      <c r="A871" s="14">
        <v>221</v>
      </c>
      <c r="B871" s="14" t="s">
        <v>1218</v>
      </c>
      <c r="C871" s="14" t="s">
        <v>21</v>
      </c>
      <c r="D871" s="14" t="s">
        <v>2</v>
      </c>
      <c r="E871" s="14" t="s">
        <v>1222</v>
      </c>
      <c r="F871" s="16">
        <v>112233</v>
      </c>
      <c r="G871" s="16">
        <v>704</v>
      </c>
      <c r="H871" s="16"/>
      <c r="I871" s="16"/>
      <c r="J871" s="16"/>
      <c r="K871" s="16">
        <v>112937</v>
      </c>
      <c r="L871" s="16">
        <v>15264</v>
      </c>
      <c r="M871" s="17">
        <f t="shared" si="0"/>
        <v>128201</v>
      </c>
      <c r="N871" s="17"/>
      <c r="O871" s="6" t="str">
        <f t="shared" si="12"/>
        <v>&gt;£100,000&lt;£149,999</v>
      </c>
      <c r="P871" s="6">
        <v>2017</v>
      </c>
    </row>
    <row r="872" spans="1:16" ht="15.75" customHeight="1" x14ac:dyDescent="0.2">
      <c r="A872" s="14">
        <v>221</v>
      </c>
      <c r="B872" s="14" t="s">
        <v>1218</v>
      </c>
      <c r="C872" s="14" t="s">
        <v>21</v>
      </c>
      <c r="D872" s="14" t="s">
        <v>2</v>
      </c>
      <c r="E872" s="14" t="s">
        <v>1223</v>
      </c>
      <c r="F872" s="16">
        <v>121143</v>
      </c>
      <c r="G872" s="16">
        <v>26</v>
      </c>
      <c r="H872" s="16"/>
      <c r="I872" s="16"/>
      <c r="J872" s="16"/>
      <c r="K872" s="16">
        <v>121169</v>
      </c>
      <c r="L872" s="16">
        <v>16475</v>
      </c>
      <c r="M872" s="17">
        <f t="shared" si="0"/>
        <v>137644</v>
      </c>
      <c r="N872" s="17"/>
      <c r="O872" s="6" t="str">
        <f t="shared" si="12"/>
        <v>&gt;£100,000&lt;£149,999</v>
      </c>
      <c r="P872" s="6">
        <v>2017</v>
      </c>
    </row>
    <row r="873" spans="1:16" ht="15.75" customHeight="1" x14ac:dyDescent="0.2">
      <c r="A873" s="14">
        <v>221</v>
      </c>
      <c r="B873" s="14" t="s">
        <v>1218</v>
      </c>
      <c r="C873" s="14" t="s">
        <v>21</v>
      </c>
      <c r="D873" s="14" t="s">
        <v>2</v>
      </c>
      <c r="E873" s="14" t="s">
        <v>1224</v>
      </c>
      <c r="F873" s="16">
        <v>121143</v>
      </c>
      <c r="G873" s="16">
        <v>105</v>
      </c>
      <c r="H873" s="16"/>
      <c r="I873" s="16"/>
      <c r="J873" s="16"/>
      <c r="K873" s="16">
        <v>121248</v>
      </c>
      <c r="L873" s="16">
        <v>16475</v>
      </c>
      <c r="M873" s="17">
        <f t="shared" si="0"/>
        <v>137723</v>
      </c>
      <c r="N873" s="17"/>
      <c r="O873" s="6" t="str">
        <f t="shared" si="12"/>
        <v>&gt;£100,000&lt;£149,999</v>
      </c>
      <c r="P873" s="6">
        <v>2017</v>
      </c>
    </row>
    <row r="874" spans="1:16" ht="15.75" customHeight="1" x14ac:dyDescent="0.2">
      <c r="A874" s="14">
        <v>221</v>
      </c>
      <c r="B874" s="14" t="s">
        <v>1218</v>
      </c>
      <c r="C874" s="14" t="s">
        <v>21</v>
      </c>
      <c r="D874" s="14" t="s">
        <v>1225</v>
      </c>
      <c r="E874" s="14" t="s">
        <v>191</v>
      </c>
      <c r="F874" s="16">
        <v>169073</v>
      </c>
      <c r="G874" s="16">
        <v>189</v>
      </c>
      <c r="H874" s="16"/>
      <c r="I874" s="16"/>
      <c r="J874" s="16"/>
      <c r="K874" s="16">
        <v>169262</v>
      </c>
      <c r="L874" s="16">
        <v>22994</v>
      </c>
      <c r="M874" s="17">
        <f t="shared" si="0"/>
        <v>192256</v>
      </c>
      <c r="N874" s="17"/>
      <c r="O874" s="6" t="str">
        <f t="shared" si="12"/>
        <v>&gt;£150,000</v>
      </c>
      <c r="P874" s="6">
        <v>2017</v>
      </c>
    </row>
    <row r="875" spans="1:16" ht="15.75" customHeight="1" x14ac:dyDescent="0.2">
      <c r="A875" s="14">
        <v>222</v>
      </c>
      <c r="B875" s="14" t="s">
        <v>1226</v>
      </c>
      <c r="C875" s="14" t="s">
        <v>27</v>
      </c>
      <c r="D875" s="14" t="s">
        <v>2</v>
      </c>
      <c r="E875" s="14" t="s">
        <v>1227</v>
      </c>
      <c r="F875" s="16">
        <v>104000</v>
      </c>
      <c r="G875" s="16">
        <v>0</v>
      </c>
      <c r="H875" s="16">
        <v>0</v>
      </c>
      <c r="I875" s="16">
        <v>0</v>
      </c>
      <c r="J875" s="16">
        <v>0</v>
      </c>
      <c r="K875" s="16">
        <v>104000</v>
      </c>
      <c r="L875" s="16">
        <v>15000</v>
      </c>
      <c r="M875" s="17">
        <f t="shared" si="0"/>
        <v>119000</v>
      </c>
      <c r="N875" s="17"/>
      <c r="O875" s="6" t="str">
        <f t="shared" si="12"/>
        <v>&gt;£100,000&lt;£149,999</v>
      </c>
      <c r="P875" s="6">
        <v>2017</v>
      </c>
    </row>
    <row r="876" spans="1:16" ht="15.75" customHeight="1" x14ac:dyDescent="0.2">
      <c r="A876" s="14">
        <v>222</v>
      </c>
      <c r="B876" s="14" t="s">
        <v>1226</v>
      </c>
      <c r="C876" s="14" t="s">
        <v>27</v>
      </c>
      <c r="D876" s="14" t="s">
        <v>2</v>
      </c>
      <c r="E876" s="14" t="s">
        <v>1228</v>
      </c>
      <c r="F876" s="16">
        <v>105000</v>
      </c>
      <c r="G876" s="16">
        <v>0</v>
      </c>
      <c r="H876" s="16">
        <v>0</v>
      </c>
      <c r="I876" s="16">
        <v>0</v>
      </c>
      <c r="J876" s="16">
        <v>0</v>
      </c>
      <c r="K876" s="16">
        <v>105000</v>
      </c>
      <c r="L876" s="16">
        <v>14000</v>
      </c>
      <c r="M876" s="17">
        <f t="shared" si="0"/>
        <v>119000</v>
      </c>
      <c r="N876" s="17"/>
      <c r="O876" s="6" t="str">
        <f t="shared" si="12"/>
        <v>&gt;£100,000&lt;£149,999</v>
      </c>
      <c r="P876" s="6">
        <v>2017</v>
      </c>
    </row>
    <row r="877" spans="1:16" ht="15.75" customHeight="1" x14ac:dyDescent="0.2">
      <c r="A877" s="14">
        <v>222</v>
      </c>
      <c r="B877" s="14" t="s">
        <v>1226</v>
      </c>
      <c r="C877" s="14" t="s">
        <v>27</v>
      </c>
      <c r="D877" s="14" t="s">
        <v>2</v>
      </c>
      <c r="E877" s="14" t="s">
        <v>1229</v>
      </c>
      <c r="F877" s="16">
        <v>109000</v>
      </c>
      <c r="G877" s="16">
        <v>0</v>
      </c>
      <c r="H877" s="16">
        <v>0</v>
      </c>
      <c r="I877" s="16">
        <v>0</v>
      </c>
      <c r="J877" s="16">
        <v>0</v>
      </c>
      <c r="K877" s="16">
        <v>109000</v>
      </c>
      <c r="L877" s="16">
        <v>14000</v>
      </c>
      <c r="M877" s="17">
        <f t="shared" si="0"/>
        <v>123000</v>
      </c>
      <c r="N877" s="17"/>
      <c r="O877" s="6" t="str">
        <f t="shared" si="12"/>
        <v>&gt;£100,000&lt;£149,999</v>
      </c>
      <c r="P877" s="6">
        <v>2017</v>
      </c>
    </row>
    <row r="878" spans="1:16" ht="15.75" customHeight="1" x14ac:dyDescent="0.2">
      <c r="A878" s="14">
        <v>222</v>
      </c>
      <c r="B878" s="14" t="s">
        <v>1226</v>
      </c>
      <c r="C878" s="14" t="s">
        <v>27</v>
      </c>
      <c r="D878" s="14" t="s">
        <v>2</v>
      </c>
      <c r="E878" s="14" t="s">
        <v>1230</v>
      </c>
      <c r="F878" s="16">
        <v>121000</v>
      </c>
      <c r="G878" s="16">
        <v>2000</v>
      </c>
      <c r="H878" s="16">
        <v>0</v>
      </c>
      <c r="I878" s="16">
        <v>0</v>
      </c>
      <c r="J878" s="16">
        <v>0</v>
      </c>
      <c r="K878" s="16">
        <v>123000</v>
      </c>
      <c r="L878" s="16">
        <v>16000</v>
      </c>
      <c r="M878" s="17">
        <f t="shared" si="0"/>
        <v>139000</v>
      </c>
      <c r="N878" s="17"/>
      <c r="O878" s="6" t="str">
        <f t="shared" si="12"/>
        <v>&gt;£100,000&lt;£149,999</v>
      </c>
      <c r="P878" s="6">
        <v>2017</v>
      </c>
    </row>
    <row r="879" spans="1:16" ht="15.75" customHeight="1" x14ac:dyDescent="0.2">
      <c r="A879" s="14">
        <v>222</v>
      </c>
      <c r="B879" s="14" t="s">
        <v>1226</v>
      </c>
      <c r="C879" s="14" t="s">
        <v>27</v>
      </c>
      <c r="D879" s="14" t="s">
        <v>2</v>
      </c>
      <c r="E879" s="14" t="s">
        <v>1231</v>
      </c>
      <c r="F879" s="16">
        <v>125000</v>
      </c>
      <c r="G879" s="16">
        <v>1000</v>
      </c>
      <c r="H879" s="16">
        <v>0</v>
      </c>
      <c r="I879" s="16">
        <v>0</v>
      </c>
      <c r="J879" s="16">
        <v>0</v>
      </c>
      <c r="K879" s="16">
        <v>126000</v>
      </c>
      <c r="L879" s="16">
        <v>16000</v>
      </c>
      <c r="M879" s="17">
        <f t="shared" si="0"/>
        <v>142000</v>
      </c>
      <c r="N879" s="17"/>
      <c r="O879" s="6" t="str">
        <f t="shared" si="12"/>
        <v>&gt;£100,000&lt;£149,999</v>
      </c>
      <c r="P879" s="6">
        <v>2017</v>
      </c>
    </row>
    <row r="880" spans="1:16" ht="15.75" customHeight="1" x14ac:dyDescent="0.2">
      <c r="A880" s="14">
        <v>222</v>
      </c>
      <c r="B880" s="14" t="s">
        <v>1226</v>
      </c>
      <c r="C880" s="14" t="s">
        <v>27</v>
      </c>
      <c r="D880" s="14" t="s">
        <v>1232</v>
      </c>
      <c r="E880" s="14" t="s">
        <v>191</v>
      </c>
      <c r="F880" s="16">
        <v>155000</v>
      </c>
      <c r="G880" s="16">
        <v>1000</v>
      </c>
      <c r="H880" s="16">
        <v>0</v>
      </c>
      <c r="I880" s="16">
        <v>0</v>
      </c>
      <c r="J880" s="16">
        <v>0</v>
      </c>
      <c r="K880" s="16">
        <v>156000</v>
      </c>
      <c r="L880" s="16">
        <v>20000</v>
      </c>
      <c r="M880" s="17">
        <f t="shared" si="0"/>
        <v>176000</v>
      </c>
      <c r="N880" s="17"/>
      <c r="O880" s="6" t="str">
        <f t="shared" si="12"/>
        <v>&gt;£150,000</v>
      </c>
      <c r="P880" s="6">
        <v>2017</v>
      </c>
    </row>
    <row r="881" spans="1:16" ht="15.75" customHeight="1" x14ac:dyDescent="0.2">
      <c r="A881" s="14">
        <v>222</v>
      </c>
      <c r="B881" s="14" t="s">
        <v>1226</v>
      </c>
      <c r="C881" s="14" t="s">
        <v>27</v>
      </c>
      <c r="D881" s="14" t="s">
        <v>1233</v>
      </c>
      <c r="E881" s="14" t="s">
        <v>1234</v>
      </c>
      <c r="F881" s="16">
        <v>79000</v>
      </c>
      <c r="G881" s="16"/>
      <c r="H881" s="16"/>
      <c r="I881" s="16">
        <v>82000</v>
      </c>
      <c r="J881" s="16"/>
      <c r="K881" s="16">
        <v>161000</v>
      </c>
      <c r="L881" s="16">
        <v>27000</v>
      </c>
      <c r="M881" s="17">
        <f t="shared" si="0"/>
        <v>188000</v>
      </c>
      <c r="N881" s="17"/>
      <c r="O881" s="6" t="str">
        <f t="shared" si="12"/>
        <v>&gt;£150,000</v>
      </c>
      <c r="P881" s="6">
        <v>2017</v>
      </c>
    </row>
    <row r="882" spans="1:16" ht="15.75" customHeight="1" x14ac:dyDescent="0.2">
      <c r="A882" s="14">
        <v>222</v>
      </c>
      <c r="B882" s="14" t="s">
        <v>1226</v>
      </c>
      <c r="C882" s="14" t="s">
        <v>27</v>
      </c>
      <c r="D882" s="14" t="s">
        <v>1235</v>
      </c>
      <c r="E882" s="14" t="s">
        <v>1236</v>
      </c>
      <c r="F882" s="16">
        <v>125000</v>
      </c>
      <c r="G882" s="16">
        <v>0</v>
      </c>
      <c r="H882" s="16">
        <v>0</v>
      </c>
      <c r="I882" s="16">
        <v>92000</v>
      </c>
      <c r="J882" s="16">
        <v>0</v>
      </c>
      <c r="K882" s="16">
        <v>217000</v>
      </c>
      <c r="L882" s="16">
        <v>89000</v>
      </c>
      <c r="M882" s="17">
        <f t="shared" si="0"/>
        <v>306000</v>
      </c>
      <c r="N882" s="17"/>
      <c r="O882" s="6" t="str">
        <f t="shared" si="12"/>
        <v>&gt;£150,000</v>
      </c>
      <c r="P882" s="6">
        <v>2017</v>
      </c>
    </row>
    <row r="883" spans="1:16" ht="15.75" customHeight="1" x14ac:dyDescent="0.2">
      <c r="A883" s="14">
        <v>223</v>
      </c>
      <c r="B883" s="14" t="s">
        <v>85</v>
      </c>
      <c r="C883" s="14" t="s">
        <v>27</v>
      </c>
      <c r="D883" s="14" t="s">
        <v>1237</v>
      </c>
      <c r="E883" s="14" t="s">
        <v>1238</v>
      </c>
      <c r="F883" s="16">
        <v>96213</v>
      </c>
      <c r="G883" s="16"/>
      <c r="H883" s="16"/>
      <c r="I883" s="16"/>
      <c r="J883" s="16"/>
      <c r="K883" s="16">
        <v>96213</v>
      </c>
      <c r="L883" s="16">
        <v>12412</v>
      </c>
      <c r="M883" s="17">
        <f t="shared" si="0"/>
        <v>108625</v>
      </c>
      <c r="N883" s="17"/>
      <c r="O883" s="6" t="str">
        <f t="shared" si="12"/>
        <v>&gt;£100,000&lt;£149,999</v>
      </c>
      <c r="P883" s="6">
        <v>2017</v>
      </c>
    </row>
    <row r="884" spans="1:16" ht="15.75" customHeight="1" x14ac:dyDescent="0.2">
      <c r="A884" s="14">
        <v>223</v>
      </c>
      <c r="B884" s="14" t="s">
        <v>85</v>
      </c>
      <c r="C884" s="14" t="s">
        <v>27</v>
      </c>
      <c r="D884" s="14" t="s">
        <v>1239</v>
      </c>
      <c r="E884" s="14" t="s">
        <v>327</v>
      </c>
      <c r="F884" s="16">
        <v>100308</v>
      </c>
      <c r="G884" s="16"/>
      <c r="H884" s="16"/>
      <c r="I884" s="16"/>
      <c r="J884" s="16"/>
      <c r="K884" s="16">
        <v>100308</v>
      </c>
      <c r="L884" s="16">
        <v>14344</v>
      </c>
      <c r="M884" s="17">
        <f t="shared" si="0"/>
        <v>114652</v>
      </c>
      <c r="N884" s="17"/>
      <c r="O884" s="6" t="str">
        <f t="shared" si="12"/>
        <v>&gt;£100,000&lt;£149,999</v>
      </c>
      <c r="P884" s="6">
        <v>2017</v>
      </c>
    </row>
    <row r="885" spans="1:16" ht="15.75" customHeight="1" x14ac:dyDescent="0.2">
      <c r="A885" s="14">
        <v>223</v>
      </c>
      <c r="B885" s="14" t="s">
        <v>85</v>
      </c>
      <c r="C885" s="14" t="s">
        <v>27</v>
      </c>
      <c r="D885" s="14" t="s">
        <v>1240</v>
      </c>
      <c r="E885" s="14" t="s">
        <v>1241</v>
      </c>
      <c r="F885" s="16">
        <v>120000</v>
      </c>
      <c r="G885" s="16"/>
      <c r="H885" s="16"/>
      <c r="I885" s="16"/>
      <c r="J885" s="16"/>
      <c r="K885" s="16">
        <v>120000</v>
      </c>
      <c r="L885" s="16">
        <v>15480</v>
      </c>
      <c r="M885" s="17">
        <f t="shared" si="0"/>
        <v>135480</v>
      </c>
      <c r="N885" s="17"/>
      <c r="O885" s="6" t="str">
        <f t="shared" si="12"/>
        <v>&gt;£100,000&lt;£149,999</v>
      </c>
      <c r="P885" s="6">
        <v>2017</v>
      </c>
    </row>
    <row r="886" spans="1:16" ht="15.75" customHeight="1" x14ac:dyDescent="0.2">
      <c r="A886" s="14">
        <v>223</v>
      </c>
      <c r="B886" s="14" t="s">
        <v>85</v>
      </c>
      <c r="C886" s="14" t="s">
        <v>27</v>
      </c>
      <c r="D886" s="14" t="s">
        <v>1242</v>
      </c>
      <c r="E886" s="14" t="s">
        <v>1243</v>
      </c>
      <c r="F886" s="16">
        <v>120379</v>
      </c>
      <c r="G886" s="16"/>
      <c r="H886" s="16"/>
      <c r="I886" s="16"/>
      <c r="J886" s="16"/>
      <c r="K886" s="16">
        <v>120379</v>
      </c>
      <c r="L886" s="16">
        <v>15529</v>
      </c>
      <c r="M886" s="17">
        <f t="shared" si="0"/>
        <v>135908</v>
      </c>
      <c r="N886" s="17"/>
      <c r="O886" s="6" t="str">
        <f t="shared" si="12"/>
        <v>&gt;£100,000&lt;£149,999</v>
      </c>
      <c r="P886" s="6">
        <v>2017</v>
      </c>
    </row>
    <row r="887" spans="1:16" ht="15.75" customHeight="1" x14ac:dyDescent="0.2">
      <c r="A887" s="14">
        <v>223</v>
      </c>
      <c r="B887" s="14" t="s">
        <v>85</v>
      </c>
      <c r="C887" s="14" t="s">
        <v>27</v>
      </c>
      <c r="D887" s="14" t="s">
        <v>1244</v>
      </c>
      <c r="E887" s="14" t="s">
        <v>1245</v>
      </c>
      <c r="F887" s="16">
        <v>159650</v>
      </c>
      <c r="G887" s="16"/>
      <c r="H887" s="16"/>
      <c r="I887" s="16"/>
      <c r="J887" s="16"/>
      <c r="K887" s="16">
        <v>159650</v>
      </c>
      <c r="L887" s="16"/>
      <c r="M887" s="17">
        <f t="shared" si="0"/>
        <v>159650</v>
      </c>
      <c r="N887" s="17"/>
      <c r="O887" s="6" t="str">
        <f t="shared" si="12"/>
        <v>&gt;£150,000</v>
      </c>
      <c r="P887" s="6">
        <v>2017</v>
      </c>
    </row>
    <row r="888" spans="1:16" ht="15.75" customHeight="1" x14ac:dyDescent="0.2">
      <c r="A888" s="14">
        <v>223</v>
      </c>
      <c r="B888" s="14" t="s">
        <v>85</v>
      </c>
      <c r="C888" s="14" t="s">
        <v>27</v>
      </c>
      <c r="D888" s="14" t="s">
        <v>1246</v>
      </c>
      <c r="E888" s="14" t="s">
        <v>191</v>
      </c>
      <c r="F888" s="16">
        <v>149000</v>
      </c>
      <c r="G888" s="16"/>
      <c r="H888" s="16"/>
      <c r="I888" s="16"/>
      <c r="J888" s="16"/>
      <c r="K888" s="16">
        <v>149000</v>
      </c>
      <c r="L888" s="16">
        <v>19221</v>
      </c>
      <c r="M888" s="17">
        <f t="shared" si="0"/>
        <v>168221</v>
      </c>
      <c r="N888" s="17"/>
      <c r="O888" s="6" t="str">
        <f t="shared" si="12"/>
        <v>&gt;£150,000</v>
      </c>
      <c r="P888" s="6">
        <v>2017</v>
      </c>
    </row>
    <row r="889" spans="1:16" ht="15.75" customHeight="1" x14ac:dyDescent="0.2">
      <c r="A889" s="14">
        <v>224</v>
      </c>
      <c r="B889" s="14" t="s">
        <v>1247</v>
      </c>
      <c r="C889" s="14" t="s">
        <v>27</v>
      </c>
      <c r="D889" s="14" t="s">
        <v>2</v>
      </c>
      <c r="E889" s="14" t="s">
        <v>789</v>
      </c>
      <c r="F889" s="16">
        <v>97970</v>
      </c>
      <c r="G889" s="16"/>
      <c r="H889" s="16"/>
      <c r="I889" s="16"/>
      <c r="J889" s="16"/>
      <c r="K889" s="16">
        <v>97970</v>
      </c>
      <c r="L889" s="16">
        <v>12638</v>
      </c>
      <c r="M889" s="17">
        <f t="shared" si="0"/>
        <v>110608</v>
      </c>
      <c r="N889" s="17"/>
      <c r="O889" s="6" t="str">
        <f t="shared" si="12"/>
        <v>&gt;£100,000&lt;£149,999</v>
      </c>
      <c r="P889" s="6">
        <v>2017</v>
      </c>
    </row>
    <row r="890" spans="1:16" ht="15.75" customHeight="1" x14ac:dyDescent="0.2">
      <c r="A890" s="14">
        <v>224</v>
      </c>
      <c r="B890" s="14" t="s">
        <v>1247</v>
      </c>
      <c r="C890" s="14" t="s">
        <v>27</v>
      </c>
      <c r="D890" s="14" t="s">
        <v>2</v>
      </c>
      <c r="E890" s="14" t="s">
        <v>1248</v>
      </c>
      <c r="F890" s="16">
        <v>116463</v>
      </c>
      <c r="G890" s="16"/>
      <c r="H890" s="16"/>
      <c r="I890" s="16"/>
      <c r="J890" s="16"/>
      <c r="K890" s="16">
        <v>116463</v>
      </c>
      <c r="L890" s="16"/>
      <c r="M890" s="17">
        <f t="shared" si="0"/>
        <v>116463</v>
      </c>
      <c r="N890" s="17"/>
      <c r="O890" s="6" t="str">
        <f t="shared" si="12"/>
        <v>&gt;£100,000&lt;£149,999</v>
      </c>
      <c r="P890" s="6">
        <v>2017</v>
      </c>
    </row>
    <row r="891" spans="1:16" ht="15.75" customHeight="1" x14ac:dyDescent="0.2">
      <c r="A891" s="14">
        <v>224</v>
      </c>
      <c r="B891" s="14" t="s">
        <v>1247</v>
      </c>
      <c r="C891" s="14" t="s">
        <v>27</v>
      </c>
      <c r="D891" s="14" t="s">
        <v>2</v>
      </c>
      <c r="E891" s="14" t="s">
        <v>1249</v>
      </c>
      <c r="F891" s="16">
        <v>106883</v>
      </c>
      <c r="G891" s="16"/>
      <c r="H891" s="16"/>
      <c r="I891" s="16"/>
      <c r="J891" s="16"/>
      <c r="K891" s="16">
        <v>106883</v>
      </c>
      <c r="L891" s="16">
        <v>13787</v>
      </c>
      <c r="M891" s="17">
        <f t="shared" si="0"/>
        <v>120670</v>
      </c>
      <c r="N891" s="17"/>
      <c r="O891" s="6" t="str">
        <f t="shared" si="12"/>
        <v>&gt;£100,000&lt;£149,999</v>
      </c>
      <c r="P891" s="6">
        <v>2017</v>
      </c>
    </row>
    <row r="892" spans="1:16" ht="15.75" customHeight="1" x14ac:dyDescent="0.2">
      <c r="A892" s="14">
        <v>224</v>
      </c>
      <c r="B892" s="14" t="s">
        <v>1247</v>
      </c>
      <c r="C892" s="14" t="s">
        <v>27</v>
      </c>
      <c r="D892" s="14" t="s">
        <v>2</v>
      </c>
      <c r="E892" s="14" t="s">
        <v>1250</v>
      </c>
      <c r="F892" s="16">
        <v>114518</v>
      </c>
      <c r="G892" s="16"/>
      <c r="H892" s="16"/>
      <c r="I892" s="16"/>
      <c r="J892" s="16"/>
      <c r="K892" s="16">
        <v>114518</v>
      </c>
      <c r="L892" s="16">
        <v>14772</v>
      </c>
      <c r="M892" s="17">
        <f t="shared" si="0"/>
        <v>129290</v>
      </c>
      <c r="N892" s="17"/>
      <c r="O892" s="6" t="str">
        <f t="shared" si="12"/>
        <v>&gt;£100,000&lt;£149,999</v>
      </c>
      <c r="P892" s="6">
        <v>2017</v>
      </c>
    </row>
    <row r="893" spans="1:16" ht="15.75" customHeight="1" x14ac:dyDescent="0.2">
      <c r="A893" s="14">
        <v>224</v>
      </c>
      <c r="B893" s="14" t="s">
        <v>1247</v>
      </c>
      <c r="C893" s="14" t="s">
        <v>27</v>
      </c>
      <c r="D893" s="14" t="s">
        <v>2</v>
      </c>
      <c r="E893" s="14" t="s">
        <v>1251</v>
      </c>
      <c r="F893" s="16">
        <v>146450</v>
      </c>
      <c r="G893" s="16"/>
      <c r="H893" s="16"/>
      <c r="I893" s="16"/>
      <c r="J893" s="16"/>
      <c r="K893" s="16">
        <v>146450</v>
      </c>
      <c r="L893" s="16">
        <v>18892</v>
      </c>
      <c r="M893" s="17">
        <f t="shared" si="0"/>
        <v>165342</v>
      </c>
      <c r="N893" s="17"/>
      <c r="O893" s="6" t="str">
        <f t="shared" si="12"/>
        <v>&gt;£150,000</v>
      </c>
      <c r="P893" s="6">
        <v>2017</v>
      </c>
    </row>
    <row r="894" spans="1:16" ht="15.75" customHeight="1" x14ac:dyDescent="0.2">
      <c r="A894" s="14">
        <v>224</v>
      </c>
      <c r="B894" s="14" t="s">
        <v>1247</v>
      </c>
      <c r="C894" s="14" t="s">
        <v>27</v>
      </c>
      <c r="D894" s="14" t="s">
        <v>1252</v>
      </c>
      <c r="E894" s="14" t="s">
        <v>191</v>
      </c>
      <c r="F894" s="16">
        <v>160000</v>
      </c>
      <c r="G894" s="16"/>
      <c r="H894" s="16"/>
      <c r="I894" s="16"/>
      <c r="J894" s="16"/>
      <c r="K894" s="16">
        <v>160000</v>
      </c>
      <c r="L894" s="16">
        <v>20640</v>
      </c>
      <c r="M894" s="17">
        <f t="shared" si="0"/>
        <v>180640</v>
      </c>
      <c r="N894" s="17"/>
      <c r="O894" s="6" t="str">
        <f t="shared" si="12"/>
        <v>&gt;£150,000</v>
      </c>
      <c r="P894" s="6">
        <v>2017</v>
      </c>
    </row>
    <row r="895" spans="1:16" ht="15.75" customHeight="1" x14ac:dyDescent="0.2">
      <c r="A895" s="14">
        <v>225</v>
      </c>
      <c r="B895" s="14" t="s">
        <v>86</v>
      </c>
      <c r="C895" s="14" t="s">
        <v>27</v>
      </c>
      <c r="D895" s="14" t="s">
        <v>2</v>
      </c>
      <c r="E895" s="14" t="s">
        <v>327</v>
      </c>
      <c r="F895" s="16">
        <v>106076</v>
      </c>
      <c r="G895" s="16">
        <v>175</v>
      </c>
      <c r="H895" s="16"/>
      <c r="I895" s="16"/>
      <c r="J895" s="16"/>
      <c r="K895" s="16">
        <v>106251</v>
      </c>
      <c r="L895" s="16">
        <v>15169</v>
      </c>
      <c r="M895" s="17">
        <f t="shared" si="0"/>
        <v>121420</v>
      </c>
      <c r="N895" s="17"/>
      <c r="O895" s="6" t="str">
        <f t="shared" si="12"/>
        <v>&gt;£100,000&lt;£149,999</v>
      </c>
      <c r="P895" s="6">
        <v>2017</v>
      </c>
    </row>
    <row r="896" spans="1:16" ht="15.75" customHeight="1" x14ac:dyDescent="0.2">
      <c r="A896" s="14">
        <v>225</v>
      </c>
      <c r="B896" s="14" t="s">
        <v>86</v>
      </c>
      <c r="C896" s="14" t="s">
        <v>27</v>
      </c>
      <c r="D896" s="14" t="s">
        <v>2</v>
      </c>
      <c r="E896" s="14" t="s">
        <v>1253</v>
      </c>
      <c r="F896" s="16">
        <v>121437</v>
      </c>
      <c r="G896" s="16"/>
      <c r="H896" s="16"/>
      <c r="I896" s="16"/>
      <c r="J896" s="16"/>
      <c r="K896" s="16">
        <v>121437</v>
      </c>
      <c r="L896" s="16">
        <v>23074</v>
      </c>
      <c r="M896" s="17">
        <f t="shared" si="0"/>
        <v>144511</v>
      </c>
      <c r="N896" s="17"/>
      <c r="O896" s="6" t="str">
        <f t="shared" si="12"/>
        <v>&gt;£100,000&lt;£149,999</v>
      </c>
      <c r="P896" s="6">
        <v>2017</v>
      </c>
    </row>
    <row r="897" spans="1:16" ht="15.75" customHeight="1" x14ac:dyDescent="0.2">
      <c r="A897" s="14">
        <v>225</v>
      </c>
      <c r="B897" s="14" t="s">
        <v>86</v>
      </c>
      <c r="C897" s="14" t="s">
        <v>27</v>
      </c>
      <c r="D897" s="14" t="s">
        <v>2</v>
      </c>
      <c r="E897" s="14" t="s">
        <v>1254</v>
      </c>
      <c r="F897" s="16">
        <v>129254</v>
      </c>
      <c r="G897" s="16">
        <v>456</v>
      </c>
      <c r="H897" s="16"/>
      <c r="I897" s="16"/>
      <c r="J897" s="16"/>
      <c r="K897" s="16">
        <v>129710</v>
      </c>
      <c r="L897" s="16">
        <v>21828</v>
      </c>
      <c r="M897" s="17">
        <f t="shared" si="0"/>
        <v>151538</v>
      </c>
      <c r="N897" s="17"/>
      <c r="O897" s="6" t="str">
        <f t="shared" si="12"/>
        <v>&gt;£150,000</v>
      </c>
      <c r="P897" s="6">
        <v>2017</v>
      </c>
    </row>
    <row r="898" spans="1:16" ht="15.75" customHeight="1" x14ac:dyDescent="0.2">
      <c r="A898" s="14">
        <v>225</v>
      </c>
      <c r="B898" s="14" t="s">
        <v>86</v>
      </c>
      <c r="C898" s="14" t="s">
        <v>27</v>
      </c>
      <c r="D898" s="14" t="s">
        <v>2</v>
      </c>
      <c r="E898" s="14" t="s">
        <v>1255</v>
      </c>
      <c r="F898" s="16">
        <v>130537</v>
      </c>
      <c r="G898" s="16">
        <v>93</v>
      </c>
      <c r="H898" s="16"/>
      <c r="I898" s="16"/>
      <c r="J898" s="16"/>
      <c r="K898" s="16">
        <v>130630</v>
      </c>
      <c r="L898" s="16">
        <v>24802</v>
      </c>
      <c r="M898" s="17">
        <f t="shared" si="0"/>
        <v>155432</v>
      </c>
      <c r="N898" s="17"/>
      <c r="O898" s="6" t="str">
        <f t="shared" si="12"/>
        <v>&gt;£150,000</v>
      </c>
      <c r="P898" s="6">
        <v>2017</v>
      </c>
    </row>
    <row r="899" spans="1:16" ht="15.75" customHeight="1" x14ac:dyDescent="0.2">
      <c r="A899" s="14">
        <v>225</v>
      </c>
      <c r="B899" s="14" t="s">
        <v>86</v>
      </c>
      <c r="C899" s="14" t="s">
        <v>27</v>
      </c>
      <c r="D899" s="14" t="s">
        <v>2</v>
      </c>
      <c r="E899" s="14" t="s">
        <v>1256</v>
      </c>
      <c r="F899" s="16">
        <v>132541</v>
      </c>
      <c r="G899" s="16"/>
      <c r="H899" s="16"/>
      <c r="I899" s="16"/>
      <c r="J899" s="16"/>
      <c r="K899" s="16">
        <v>132541</v>
      </c>
      <c r="L899" s="16">
        <v>25183</v>
      </c>
      <c r="M899" s="17">
        <f t="shared" si="0"/>
        <v>157724</v>
      </c>
      <c r="N899" s="17"/>
      <c r="O899" s="6" t="str">
        <f t="shared" si="12"/>
        <v>&gt;£150,000</v>
      </c>
      <c r="P899" s="6">
        <v>2017</v>
      </c>
    </row>
    <row r="900" spans="1:16" ht="15.75" customHeight="1" x14ac:dyDescent="0.2">
      <c r="A900" s="14">
        <v>225</v>
      </c>
      <c r="B900" s="14" t="s">
        <v>86</v>
      </c>
      <c r="C900" s="14" t="s">
        <v>27</v>
      </c>
      <c r="D900" s="14" t="s">
        <v>1257</v>
      </c>
      <c r="E900" s="14" t="s">
        <v>191</v>
      </c>
      <c r="F900" s="16">
        <v>184283</v>
      </c>
      <c r="G900" s="16"/>
      <c r="H900" s="16"/>
      <c r="I900" s="16"/>
      <c r="J900" s="16"/>
      <c r="K900" s="16">
        <v>184283</v>
      </c>
      <c r="L900" s="16">
        <v>35014</v>
      </c>
      <c r="M900" s="17">
        <f t="shared" si="0"/>
        <v>219297</v>
      </c>
      <c r="N900" s="17"/>
      <c r="O900" s="6" t="str">
        <f t="shared" si="12"/>
        <v>&gt;£150,000</v>
      </c>
      <c r="P900" s="6">
        <v>2017</v>
      </c>
    </row>
    <row r="901" spans="1:16" ht="15.75" customHeight="1" x14ac:dyDescent="0.2">
      <c r="A901" s="14">
        <v>226</v>
      </c>
      <c r="B901" s="14" t="s">
        <v>87</v>
      </c>
      <c r="C901" s="14" t="s">
        <v>16</v>
      </c>
      <c r="D901" s="14" t="s">
        <v>2</v>
      </c>
      <c r="E901" s="14" t="s">
        <v>1258</v>
      </c>
      <c r="F901" s="16">
        <v>111169</v>
      </c>
      <c r="G901" s="16"/>
      <c r="H901" s="16"/>
      <c r="I901" s="16"/>
      <c r="J901" s="16"/>
      <c r="K901" s="16">
        <v>111169</v>
      </c>
      <c r="L901" s="16">
        <v>18120</v>
      </c>
      <c r="M901" s="17">
        <f t="shared" si="0"/>
        <v>129289</v>
      </c>
      <c r="N901" s="17"/>
      <c r="O901" s="6" t="str">
        <f t="shared" si="12"/>
        <v>&gt;£100,000&lt;£149,999</v>
      </c>
      <c r="P901" s="6">
        <v>2017</v>
      </c>
    </row>
    <row r="902" spans="1:16" ht="15.75" customHeight="1" x14ac:dyDescent="0.2">
      <c r="A902" s="14">
        <v>226</v>
      </c>
      <c r="B902" s="14" t="s">
        <v>87</v>
      </c>
      <c r="C902" s="14" t="s">
        <v>16</v>
      </c>
      <c r="D902" s="14" t="s">
        <v>2</v>
      </c>
      <c r="E902" s="14" t="s">
        <v>1259</v>
      </c>
      <c r="F902" s="16">
        <v>125373</v>
      </c>
      <c r="G902" s="16"/>
      <c r="H902" s="16"/>
      <c r="I902" s="16"/>
      <c r="J902" s="16"/>
      <c r="K902" s="16">
        <v>125373</v>
      </c>
      <c r="L902" s="16">
        <v>20394</v>
      </c>
      <c r="M902" s="17">
        <f t="shared" si="0"/>
        <v>145767</v>
      </c>
      <c r="N902" s="17"/>
      <c r="O902" s="6" t="str">
        <f t="shared" si="12"/>
        <v>&gt;£100,000&lt;£149,999</v>
      </c>
      <c r="P902" s="6">
        <v>2017</v>
      </c>
    </row>
    <row r="903" spans="1:16" ht="15.75" customHeight="1" x14ac:dyDescent="0.2">
      <c r="A903" s="14">
        <v>226</v>
      </c>
      <c r="B903" s="14" t="s">
        <v>87</v>
      </c>
      <c r="C903" s="14" t="s">
        <v>16</v>
      </c>
      <c r="D903" s="14" t="s">
        <v>2</v>
      </c>
      <c r="E903" s="14" t="s">
        <v>1260</v>
      </c>
      <c r="F903" s="16">
        <v>122661</v>
      </c>
      <c r="G903" s="16">
        <v>4637</v>
      </c>
      <c r="H903" s="16"/>
      <c r="I903" s="16"/>
      <c r="J903" s="16"/>
      <c r="K903" s="16">
        <v>127298</v>
      </c>
      <c r="L903" s="16">
        <v>20116</v>
      </c>
      <c r="M903" s="17">
        <f t="shared" si="0"/>
        <v>147414</v>
      </c>
      <c r="N903" s="17"/>
      <c r="O903" s="6" t="str">
        <f t="shared" si="12"/>
        <v>&gt;£100,000&lt;£149,999</v>
      </c>
      <c r="P903" s="6">
        <v>2017</v>
      </c>
    </row>
    <row r="904" spans="1:16" ht="15.75" customHeight="1" x14ac:dyDescent="0.2">
      <c r="A904" s="14">
        <v>226</v>
      </c>
      <c r="B904" s="14" t="s">
        <v>87</v>
      </c>
      <c r="C904" s="14" t="s">
        <v>16</v>
      </c>
      <c r="D904" s="14" t="s">
        <v>1261</v>
      </c>
      <c r="E904" s="14" t="s">
        <v>532</v>
      </c>
      <c r="F904" s="16">
        <v>136232</v>
      </c>
      <c r="G904" s="16"/>
      <c r="H904" s="16"/>
      <c r="I904" s="16"/>
      <c r="J904" s="16"/>
      <c r="K904" s="16">
        <v>136232</v>
      </c>
      <c r="L904" s="16">
        <v>19481</v>
      </c>
      <c r="M904" s="17">
        <f t="shared" si="0"/>
        <v>155713</v>
      </c>
      <c r="N904" s="17"/>
      <c r="O904" s="6" t="str">
        <f t="shared" si="12"/>
        <v>&gt;£150,000</v>
      </c>
      <c r="P904" s="6">
        <v>2017</v>
      </c>
    </row>
    <row r="905" spans="1:16" ht="15.75" customHeight="1" x14ac:dyDescent="0.2">
      <c r="A905" s="14">
        <v>226</v>
      </c>
      <c r="B905" s="14" t="s">
        <v>87</v>
      </c>
      <c r="C905" s="14" t="s">
        <v>16</v>
      </c>
      <c r="D905" s="14" t="s">
        <v>1262</v>
      </c>
      <c r="E905" s="14" t="s">
        <v>191</v>
      </c>
      <c r="F905" s="16">
        <v>175962</v>
      </c>
      <c r="G905" s="16">
        <v>770</v>
      </c>
      <c r="H905" s="16"/>
      <c r="I905" s="16"/>
      <c r="J905" s="16"/>
      <c r="K905" s="16">
        <v>176732</v>
      </c>
      <c r="L905" s="16"/>
      <c r="M905" s="17">
        <f t="shared" si="0"/>
        <v>176732</v>
      </c>
      <c r="N905" s="17"/>
      <c r="O905" s="6" t="str">
        <f t="shared" si="12"/>
        <v>&gt;£150,000</v>
      </c>
      <c r="P905" s="6">
        <v>2017</v>
      </c>
    </row>
    <row r="906" spans="1:16" ht="15.75" customHeight="1" x14ac:dyDescent="0.2">
      <c r="A906" s="14">
        <v>226</v>
      </c>
      <c r="B906" s="14" t="s">
        <v>87</v>
      </c>
      <c r="C906" s="14" t="s">
        <v>16</v>
      </c>
      <c r="D906" s="14" t="s">
        <v>2</v>
      </c>
      <c r="E906" s="14" t="s">
        <v>1263</v>
      </c>
      <c r="F906" s="16">
        <v>107311</v>
      </c>
      <c r="G906" s="16"/>
      <c r="H906" s="16"/>
      <c r="I906" s="16">
        <v>61582</v>
      </c>
      <c r="J906" s="16"/>
      <c r="K906" s="16">
        <v>168893</v>
      </c>
      <c r="L906" s="16">
        <v>15304</v>
      </c>
      <c r="M906" s="17">
        <f t="shared" si="0"/>
        <v>184197</v>
      </c>
      <c r="N906" s="17"/>
      <c r="O906" s="6" t="str">
        <f t="shared" si="12"/>
        <v>&gt;£150,000</v>
      </c>
      <c r="P906" s="6">
        <v>2017</v>
      </c>
    </row>
    <row r="907" spans="1:16" ht="15.75" customHeight="1" x14ac:dyDescent="0.2">
      <c r="A907" s="14">
        <v>227</v>
      </c>
      <c r="B907" s="14" t="s">
        <v>88</v>
      </c>
      <c r="C907" s="14" t="s">
        <v>16</v>
      </c>
      <c r="D907" s="14" t="s">
        <v>2</v>
      </c>
      <c r="E907" s="14" t="s">
        <v>1264</v>
      </c>
      <c r="F907" s="16">
        <v>88808</v>
      </c>
      <c r="G907" s="16"/>
      <c r="H907" s="16"/>
      <c r="I907" s="16"/>
      <c r="J907" s="16"/>
      <c r="K907" s="16">
        <v>88808</v>
      </c>
      <c r="L907" s="16">
        <v>13703</v>
      </c>
      <c r="M907" s="17">
        <f t="shared" si="0"/>
        <v>102511</v>
      </c>
      <c r="N907" s="17"/>
      <c r="O907" s="6" t="str">
        <f t="shared" si="12"/>
        <v>&gt;£100,000&lt;£149,999</v>
      </c>
      <c r="P907" s="6">
        <v>2017</v>
      </c>
    </row>
    <row r="908" spans="1:16" ht="15.75" customHeight="1" x14ac:dyDescent="0.2">
      <c r="A908" s="14">
        <v>227</v>
      </c>
      <c r="B908" s="14" t="s">
        <v>88</v>
      </c>
      <c r="C908" s="14" t="s">
        <v>16</v>
      </c>
      <c r="D908" s="14" t="s">
        <v>2</v>
      </c>
      <c r="E908" s="14" t="s">
        <v>1265</v>
      </c>
      <c r="F908" s="16">
        <v>92671</v>
      </c>
      <c r="G908" s="16"/>
      <c r="H908" s="16"/>
      <c r="I908" s="16"/>
      <c r="J908" s="16"/>
      <c r="K908" s="16">
        <v>92671</v>
      </c>
      <c r="L908" s="16">
        <v>15037</v>
      </c>
      <c r="M908" s="17">
        <f t="shared" si="0"/>
        <v>107708</v>
      </c>
      <c r="N908" s="17"/>
      <c r="O908" s="6" t="str">
        <f t="shared" si="12"/>
        <v>&gt;£100,000&lt;£149,999</v>
      </c>
      <c r="P908" s="6">
        <v>2017</v>
      </c>
    </row>
    <row r="909" spans="1:16" ht="15.75" customHeight="1" x14ac:dyDescent="0.2">
      <c r="A909" s="14">
        <v>227</v>
      </c>
      <c r="B909" s="14" t="s">
        <v>88</v>
      </c>
      <c r="C909" s="14" t="s">
        <v>16</v>
      </c>
      <c r="D909" s="14" t="s">
        <v>2</v>
      </c>
      <c r="E909" s="14" t="s">
        <v>1266</v>
      </c>
      <c r="F909" s="16">
        <v>96740</v>
      </c>
      <c r="G909" s="16"/>
      <c r="H909" s="16"/>
      <c r="I909" s="16"/>
      <c r="J909" s="16"/>
      <c r="K909" s="16">
        <v>96740</v>
      </c>
      <c r="L909" s="16">
        <v>15696</v>
      </c>
      <c r="M909" s="17">
        <f t="shared" si="0"/>
        <v>112436</v>
      </c>
      <c r="N909" s="17"/>
      <c r="O909" s="6" t="str">
        <f t="shared" si="12"/>
        <v>&gt;£100,000&lt;£149,999</v>
      </c>
      <c r="P909" s="6">
        <v>2017</v>
      </c>
    </row>
    <row r="910" spans="1:16" ht="15.75" customHeight="1" x14ac:dyDescent="0.2">
      <c r="A910" s="14">
        <v>227</v>
      </c>
      <c r="B910" s="14" t="s">
        <v>88</v>
      </c>
      <c r="C910" s="14" t="s">
        <v>16</v>
      </c>
      <c r="D910" s="14" t="s">
        <v>2</v>
      </c>
      <c r="E910" s="14" t="s">
        <v>1267</v>
      </c>
      <c r="F910" s="16">
        <v>101067</v>
      </c>
      <c r="G910" s="16"/>
      <c r="H910" s="16"/>
      <c r="I910" s="16"/>
      <c r="J910" s="16"/>
      <c r="K910" s="16">
        <v>101067</v>
      </c>
      <c r="L910" s="16">
        <v>16397</v>
      </c>
      <c r="M910" s="17">
        <f t="shared" si="0"/>
        <v>117464</v>
      </c>
      <c r="N910" s="17"/>
      <c r="O910" s="6" t="str">
        <f t="shared" si="12"/>
        <v>&gt;£100,000&lt;£149,999</v>
      </c>
      <c r="P910" s="6">
        <v>2017</v>
      </c>
    </row>
    <row r="911" spans="1:16" ht="15.75" customHeight="1" x14ac:dyDescent="0.2">
      <c r="A911" s="14">
        <v>227</v>
      </c>
      <c r="B911" s="14" t="s">
        <v>88</v>
      </c>
      <c r="C911" s="14" t="s">
        <v>16</v>
      </c>
      <c r="D911" s="14" t="s">
        <v>2</v>
      </c>
      <c r="E911" s="14" t="s">
        <v>202</v>
      </c>
      <c r="F911" s="16">
        <v>121050</v>
      </c>
      <c r="G911" s="16"/>
      <c r="H911" s="16"/>
      <c r="I911" s="16"/>
      <c r="J911" s="16"/>
      <c r="K911" s="16">
        <v>121050</v>
      </c>
      <c r="L911" s="16">
        <v>19634</v>
      </c>
      <c r="M911" s="17">
        <f t="shared" si="0"/>
        <v>140684</v>
      </c>
      <c r="N911" s="17"/>
      <c r="O911" s="6" t="str">
        <f t="shared" si="12"/>
        <v>&gt;£100,000&lt;£149,999</v>
      </c>
      <c r="P911" s="6">
        <v>2017</v>
      </c>
    </row>
    <row r="912" spans="1:16" ht="15.75" customHeight="1" x14ac:dyDescent="0.2">
      <c r="A912" s="14">
        <v>227</v>
      </c>
      <c r="B912" s="14" t="s">
        <v>88</v>
      </c>
      <c r="C912" s="14" t="s">
        <v>16</v>
      </c>
      <c r="D912" s="14" t="s">
        <v>2</v>
      </c>
      <c r="E912" s="14" t="s">
        <v>191</v>
      </c>
      <c r="F912" s="16">
        <v>146300</v>
      </c>
      <c r="G912" s="16"/>
      <c r="H912" s="16"/>
      <c r="I912" s="16"/>
      <c r="J912" s="16"/>
      <c r="K912" s="16">
        <v>146300</v>
      </c>
      <c r="L912" s="16">
        <v>23725</v>
      </c>
      <c r="M912" s="17">
        <f t="shared" si="0"/>
        <v>170025</v>
      </c>
      <c r="N912" s="17"/>
      <c r="O912" s="6" t="str">
        <f t="shared" si="12"/>
        <v>&gt;£150,000</v>
      </c>
      <c r="P912" s="6">
        <v>2017</v>
      </c>
    </row>
    <row r="913" spans="1:16" ht="15.75" customHeight="1" x14ac:dyDescent="0.2">
      <c r="A913" s="14">
        <v>228</v>
      </c>
      <c r="B913" s="14" t="s">
        <v>89</v>
      </c>
      <c r="C913" s="14" t="s">
        <v>16</v>
      </c>
      <c r="D913" s="14" t="s">
        <v>2</v>
      </c>
      <c r="E913" s="14" t="s">
        <v>1268</v>
      </c>
      <c r="F913" s="16">
        <v>87488</v>
      </c>
      <c r="G913" s="16"/>
      <c r="H913" s="16"/>
      <c r="I913" s="16"/>
      <c r="J913" s="16"/>
      <c r="K913" s="16">
        <v>87488</v>
      </c>
      <c r="L913" s="16">
        <v>13758</v>
      </c>
      <c r="M913" s="17">
        <f t="shared" si="0"/>
        <v>101246</v>
      </c>
      <c r="N913" s="17"/>
      <c r="O913" s="6" t="str">
        <f t="shared" si="12"/>
        <v>&gt;£100,000&lt;£149,999</v>
      </c>
      <c r="P913" s="6">
        <v>2017</v>
      </c>
    </row>
    <row r="914" spans="1:16" ht="15.75" customHeight="1" x14ac:dyDescent="0.2">
      <c r="A914" s="14">
        <v>228</v>
      </c>
      <c r="B914" s="14" t="s">
        <v>89</v>
      </c>
      <c r="C914" s="14" t="s">
        <v>16</v>
      </c>
      <c r="D914" s="14" t="s">
        <v>2</v>
      </c>
      <c r="E914" s="14" t="s">
        <v>1269</v>
      </c>
      <c r="F914" s="16">
        <v>88248</v>
      </c>
      <c r="G914" s="16"/>
      <c r="H914" s="16"/>
      <c r="I914" s="16"/>
      <c r="J914" s="16"/>
      <c r="K914" s="16">
        <v>88248</v>
      </c>
      <c r="L914" s="16">
        <v>13758</v>
      </c>
      <c r="M914" s="17">
        <f t="shared" si="0"/>
        <v>102006</v>
      </c>
      <c r="N914" s="17"/>
      <c r="O914" s="6" t="str">
        <f t="shared" si="12"/>
        <v>&gt;£100,000&lt;£149,999</v>
      </c>
      <c r="P914" s="6">
        <v>2017</v>
      </c>
    </row>
    <row r="915" spans="1:16" ht="15.75" customHeight="1" x14ac:dyDescent="0.2">
      <c r="A915" s="14">
        <v>228</v>
      </c>
      <c r="B915" s="14" t="s">
        <v>89</v>
      </c>
      <c r="C915" s="14" t="s">
        <v>16</v>
      </c>
      <c r="D915" s="14" t="s">
        <v>2</v>
      </c>
      <c r="E915" s="14" t="s">
        <v>1270</v>
      </c>
      <c r="F915" s="16">
        <v>88504</v>
      </c>
      <c r="G915" s="16"/>
      <c r="H915" s="16"/>
      <c r="I915" s="16"/>
      <c r="J915" s="16"/>
      <c r="K915" s="16">
        <v>88504</v>
      </c>
      <c r="L915" s="16">
        <v>13758</v>
      </c>
      <c r="M915" s="17">
        <f t="shared" si="0"/>
        <v>102262</v>
      </c>
      <c r="N915" s="17"/>
      <c r="O915" s="6" t="str">
        <f t="shared" si="12"/>
        <v>&gt;£100,000&lt;£149,999</v>
      </c>
      <c r="P915" s="6">
        <v>2017</v>
      </c>
    </row>
    <row r="916" spans="1:16" ht="15.75" customHeight="1" x14ac:dyDescent="0.2">
      <c r="A916" s="14">
        <v>228</v>
      </c>
      <c r="B916" s="14" t="s">
        <v>89</v>
      </c>
      <c r="C916" s="14" t="s">
        <v>16</v>
      </c>
      <c r="D916" s="14" t="s">
        <v>2</v>
      </c>
      <c r="E916" s="14" t="s">
        <v>1271</v>
      </c>
      <c r="F916" s="16">
        <v>98674</v>
      </c>
      <c r="G916" s="16"/>
      <c r="H916" s="16"/>
      <c r="I916" s="16"/>
      <c r="J916" s="16"/>
      <c r="K916" s="16">
        <v>98674</v>
      </c>
      <c r="L916" s="16">
        <v>13542</v>
      </c>
      <c r="M916" s="17">
        <f t="shared" si="0"/>
        <v>112216</v>
      </c>
      <c r="N916" s="17"/>
      <c r="O916" s="6" t="str">
        <f t="shared" si="12"/>
        <v>&gt;£100,000&lt;£149,999</v>
      </c>
      <c r="P916" s="6">
        <v>2017</v>
      </c>
    </row>
    <row r="917" spans="1:16" ht="15.75" customHeight="1" x14ac:dyDescent="0.2">
      <c r="A917" s="14">
        <v>228</v>
      </c>
      <c r="B917" s="14" t="s">
        <v>89</v>
      </c>
      <c r="C917" s="14" t="s">
        <v>16</v>
      </c>
      <c r="D917" s="14" t="s">
        <v>2</v>
      </c>
      <c r="E917" s="14" t="s">
        <v>1272</v>
      </c>
      <c r="F917" s="16">
        <v>102588</v>
      </c>
      <c r="G917" s="16"/>
      <c r="H917" s="16"/>
      <c r="I917" s="16"/>
      <c r="J917" s="16"/>
      <c r="K917" s="16">
        <v>102588</v>
      </c>
      <c r="L917" s="16">
        <v>16059</v>
      </c>
      <c r="M917" s="17">
        <f t="shared" si="0"/>
        <v>118647</v>
      </c>
      <c r="N917" s="17"/>
      <c r="O917" s="6" t="str">
        <f t="shared" si="12"/>
        <v>&gt;£100,000&lt;£149,999</v>
      </c>
      <c r="P917" s="6">
        <v>2017</v>
      </c>
    </row>
    <row r="918" spans="1:16" ht="15.75" customHeight="1" x14ac:dyDescent="0.2">
      <c r="A918" s="14">
        <v>228</v>
      </c>
      <c r="B918" s="14" t="s">
        <v>89</v>
      </c>
      <c r="C918" s="14" t="s">
        <v>16</v>
      </c>
      <c r="D918" s="14" t="s">
        <v>2</v>
      </c>
      <c r="E918" s="14" t="s">
        <v>1273</v>
      </c>
      <c r="F918" s="16">
        <v>122787</v>
      </c>
      <c r="G918" s="16"/>
      <c r="H918" s="16"/>
      <c r="I918" s="16"/>
      <c r="J918" s="16"/>
      <c r="K918" s="16">
        <v>122787</v>
      </c>
      <c r="L918" s="16">
        <v>19271</v>
      </c>
      <c r="M918" s="17">
        <f t="shared" si="0"/>
        <v>142058</v>
      </c>
      <c r="N918" s="17"/>
      <c r="O918" s="6" t="str">
        <f t="shared" si="12"/>
        <v>&gt;£100,000&lt;£149,999</v>
      </c>
      <c r="P918" s="6">
        <v>2017</v>
      </c>
    </row>
    <row r="919" spans="1:16" ht="15.75" customHeight="1" x14ac:dyDescent="0.2">
      <c r="A919" s="14">
        <v>228</v>
      </c>
      <c r="B919" s="14" t="s">
        <v>89</v>
      </c>
      <c r="C919" s="14" t="s">
        <v>16</v>
      </c>
      <c r="D919" s="14" t="s">
        <v>2</v>
      </c>
      <c r="E919" s="14" t="s">
        <v>1274</v>
      </c>
      <c r="F919" s="16">
        <v>131538</v>
      </c>
      <c r="G919" s="16"/>
      <c r="H919" s="16"/>
      <c r="I919" s="16"/>
      <c r="J919" s="16"/>
      <c r="K919" s="16">
        <v>131538</v>
      </c>
      <c r="L919" s="16">
        <v>19271</v>
      </c>
      <c r="M919" s="17">
        <f t="shared" si="0"/>
        <v>150809</v>
      </c>
      <c r="N919" s="17"/>
      <c r="O919" s="6" t="str">
        <f t="shared" si="12"/>
        <v>&gt;£150,000</v>
      </c>
      <c r="P919" s="6">
        <v>2017</v>
      </c>
    </row>
    <row r="920" spans="1:16" ht="15.75" customHeight="1" x14ac:dyDescent="0.2">
      <c r="A920" s="14">
        <v>229</v>
      </c>
      <c r="B920" s="14" t="s">
        <v>90</v>
      </c>
      <c r="C920" s="14" t="s">
        <v>16</v>
      </c>
      <c r="D920" s="14" t="s">
        <v>2</v>
      </c>
      <c r="E920" s="14" t="s">
        <v>327</v>
      </c>
      <c r="F920" s="16">
        <v>88491</v>
      </c>
      <c r="G920" s="16"/>
      <c r="H920" s="16"/>
      <c r="I920" s="16"/>
      <c r="J920" s="16"/>
      <c r="K920" s="16">
        <v>88491</v>
      </c>
      <c r="L920" s="16">
        <v>12654</v>
      </c>
      <c r="M920" s="17">
        <f t="shared" si="0"/>
        <v>101145</v>
      </c>
      <c r="N920" s="17"/>
      <c r="O920" s="6" t="str">
        <f t="shared" si="12"/>
        <v>&gt;£100,000&lt;£149,999</v>
      </c>
      <c r="P920" s="6">
        <v>2017</v>
      </c>
    </row>
    <row r="921" spans="1:16" ht="15.75" customHeight="1" x14ac:dyDescent="0.2">
      <c r="A921" s="14">
        <v>229</v>
      </c>
      <c r="B921" s="14" t="s">
        <v>90</v>
      </c>
      <c r="C921" s="14" t="s">
        <v>16</v>
      </c>
      <c r="D921" s="14" t="s">
        <v>2</v>
      </c>
      <c r="E921" s="14" t="s">
        <v>1275</v>
      </c>
      <c r="F921" s="16">
        <v>89426</v>
      </c>
      <c r="G921" s="16"/>
      <c r="H921" s="16"/>
      <c r="I921" s="16"/>
      <c r="J921" s="16"/>
      <c r="K921" s="16">
        <v>89426</v>
      </c>
      <c r="L921" s="16">
        <v>14088</v>
      </c>
      <c r="M921" s="17">
        <f t="shared" si="0"/>
        <v>103514</v>
      </c>
      <c r="N921" s="17"/>
      <c r="O921" s="6" t="str">
        <f t="shared" si="12"/>
        <v>&gt;£100,000&lt;£149,999</v>
      </c>
      <c r="P921" s="6">
        <v>2017</v>
      </c>
    </row>
    <row r="922" spans="1:16" ht="15.75" customHeight="1" x14ac:dyDescent="0.2">
      <c r="A922" s="14">
        <v>229</v>
      </c>
      <c r="B922" s="14" t="s">
        <v>90</v>
      </c>
      <c r="C922" s="14" t="s">
        <v>16</v>
      </c>
      <c r="D922" s="14" t="s">
        <v>2</v>
      </c>
      <c r="E922" s="14" t="s">
        <v>1276</v>
      </c>
      <c r="F922" s="16">
        <v>96452</v>
      </c>
      <c r="G922" s="16"/>
      <c r="H922" s="16"/>
      <c r="I922" s="16"/>
      <c r="J922" s="16"/>
      <c r="K922" s="16">
        <v>96452</v>
      </c>
      <c r="L922" s="16">
        <v>15336</v>
      </c>
      <c r="M922" s="17">
        <f t="shared" si="0"/>
        <v>111788</v>
      </c>
      <c r="N922" s="17"/>
      <c r="O922" s="6" t="str">
        <f t="shared" si="12"/>
        <v>&gt;£100,000&lt;£149,999</v>
      </c>
      <c r="P922" s="6">
        <v>2017</v>
      </c>
    </row>
    <row r="923" spans="1:16" ht="15.75" customHeight="1" x14ac:dyDescent="0.2">
      <c r="A923" s="14">
        <v>229</v>
      </c>
      <c r="B923" s="14" t="s">
        <v>90</v>
      </c>
      <c r="C923" s="14" t="s">
        <v>16</v>
      </c>
      <c r="D923" s="14" t="s">
        <v>2</v>
      </c>
      <c r="E923" s="14" t="s">
        <v>1277</v>
      </c>
      <c r="F923" s="16">
        <v>101657</v>
      </c>
      <c r="G923" s="16"/>
      <c r="H923" s="16"/>
      <c r="I923" s="16"/>
      <c r="J923" s="16"/>
      <c r="K923" s="16">
        <v>101657</v>
      </c>
      <c r="L923" s="16">
        <v>15942</v>
      </c>
      <c r="M923" s="17">
        <f t="shared" si="0"/>
        <v>117599</v>
      </c>
      <c r="N923" s="17"/>
      <c r="O923" s="6" t="str">
        <f t="shared" si="12"/>
        <v>&gt;£100,000&lt;£149,999</v>
      </c>
      <c r="P923" s="6">
        <v>2017</v>
      </c>
    </row>
    <row r="924" spans="1:16" ht="15.75" customHeight="1" x14ac:dyDescent="0.2">
      <c r="A924" s="14">
        <v>229</v>
      </c>
      <c r="B924" s="14" t="s">
        <v>90</v>
      </c>
      <c r="C924" s="14" t="s">
        <v>16</v>
      </c>
      <c r="D924" s="14" t="s">
        <v>2</v>
      </c>
      <c r="E924" s="14" t="s">
        <v>1278</v>
      </c>
      <c r="F924" s="16">
        <v>115433</v>
      </c>
      <c r="G924" s="16"/>
      <c r="H924" s="16"/>
      <c r="I924" s="16"/>
      <c r="J924" s="16"/>
      <c r="K924" s="16">
        <v>115433</v>
      </c>
      <c r="L924" s="16">
        <v>18306</v>
      </c>
      <c r="M924" s="17">
        <f t="shared" si="0"/>
        <v>133739</v>
      </c>
      <c r="N924" s="17"/>
      <c r="O924" s="6" t="str">
        <f t="shared" si="12"/>
        <v>&gt;£100,000&lt;£149,999</v>
      </c>
      <c r="P924" s="6">
        <v>2017</v>
      </c>
    </row>
    <row r="925" spans="1:16" ht="15.75" customHeight="1" x14ac:dyDescent="0.2">
      <c r="A925" s="14">
        <v>229</v>
      </c>
      <c r="B925" s="14" t="s">
        <v>90</v>
      </c>
      <c r="C925" s="14" t="s">
        <v>16</v>
      </c>
      <c r="D925" s="14" t="s">
        <v>2</v>
      </c>
      <c r="E925" s="14" t="s">
        <v>1279</v>
      </c>
      <c r="F925" s="16">
        <v>59698</v>
      </c>
      <c r="G925" s="16"/>
      <c r="H925" s="16"/>
      <c r="I925" s="16">
        <v>65040</v>
      </c>
      <c r="J925" s="16"/>
      <c r="K925" s="16">
        <v>124738</v>
      </c>
      <c r="L925" s="16">
        <v>151509</v>
      </c>
      <c r="M925" s="17">
        <f t="shared" si="0"/>
        <v>276247</v>
      </c>
      <c r="N925" s="17"/>
      <c r="O925" s="6" t="str">
        <f t="shared" si="12"/>
        <v>&gt;£150,000</v>
      </c>
      <c r="P925" s="6">
        <v>2017</v>
      </c>
    </row>
    <row r="926" spans="1:16" ht="15.75" customHeight="1" x14ac:dyDescent="0.2">
      <c r="A926" s="14">
        <v>230</v>
      </c>
      <c r="B926" s="14" t="s">
        <v>1280</v>
      </c>
      <c r="C926" s="14" t="s">
        <v>49</v>
      </c>
      <c r="D926" s="14" t="s">
        <v>2</v>
      </c>
      <c r="E926" s="14" t="s">
        <v>339</v>
      </c>
      <c r="F926" s="16">
        <v>115721</v>
      </c>
      <c r="G926" s="16"/>
      <c r="H926" s="16"/>
      <c r="I926" s="16"/>
      <c r="J926" s="16"/>
      <c r="K926" s="16">
        <v>115721</v>
      </c>
      <c r="L926" s="16">
        <v>18958</v>
      </c>
      <c r="M926" s="17">
        <f t="shared" si="0"/>
        <v>134679</v>
      </c>
      <c r="N926" s="17"/>
      <c r="O926" s="6" t="str">
        <f t="shared" si="12"/>
        <v>&gt;£100,000&lt;£149,999</v>
      </c>
      <c r="P926" s="6">
        <v>2017</v>
      </c>
    </row>
    <row r="927" spans="1:16" ht="15.75" customHeight="1" x14ac:dyDescent="0.2">
      <c r="A927" s="14">
        <v>231</v>
      </c>
      <c r="B927" s="14" t="s">
        <v>1281</v>
      </c>
      <c r="C927" s="14" t="s">
        <v>33</v>
      </c>
      <c r="D927" s="14" t="s">
        <v>2</v>
      </c>
      <c r="E927" s="14" t="s">
        <v>1282</v>
      </c>
      <c r="F927" s="16">
        <v>83446</v>
      </c>
      <c r="G927" s="16"/>
      <c r="H927" s="16"/>
      <c r="I927" s="16"/>
      <c r="J927" s="16">
        <v>1239</v>
      </c>
      <c r="K927" s="16">
        <v>84685</v>
      </c>
      <c r="L927" s="16">
        <v>21428</v>
      </c>
      <c r="M927" s="17">
        <f t="shared" si="0"/>
        <v>106113</v>
      </c>
      <c r="N927" s="17"/>
      <c r="O927" s="6" t="str">
        <f t="shared" si="12"/>
        <v>&gt;£100,000&lt;£149,999</v>
      </c>
      <c r="P927" s="6">
        <v>2017</v>
      </c>
    </row>
    <row r="928" spans="1:16" ht="15.75" customHeight="1" x14ac:dyDescent="0.2">
      <c r="A928" s="14">
        <v>231</v>
      </c>
      <c r="B928" s="14" t="s">
        <v>1281</v>
      </c>
      <c r="C928" s="14" t="s">
        <v>33</v>
      </c>
      <c r="D928" s="14" t="s">
        <v>2</v>
      </c>
      <c r="E928" s="14" t="s">
        <v>1283</v>
      </c>
      <c r="F928" s="16">
        <v>91688</v>
      </c>
      <c r="G928" s="16"/>
      <c r="H928" s="16"/>
      <c r="I928" s="16"/>
      <c r="J928" s="16">
        <v>1239</v>
      </c>
      <c r="K928" s="16">
        <v>92927</v>
      </c>
      <c r="L928" s="16">
        <v>23545</v>
      </c>
      <c r="M928" s="17">
        <f t="shared" si="0"/>
        <v>116472</v>
      </c>
      <c r="N928" s="17"/>
      <c r="O928" s="6" t="str">
        <f t="shared" si="12"/>
        <v>&gt;£100,000&lt;£149,999</v>
      </c>
      <c r="P928" s="6">
        <v>2017</v>
      </c>
    </row>
    <row r="929" spans="1:16" ht="15.75" customHeight="1" x14ac:dyDescent="0.2">
      <c r="A929" s="14">
        <v>231</v>
      </c>
      <c r="B929" s="14" t="s">
        <v>1281</v>
      </c>
      <c r="C929" s="14" t="s">
        <v>33</v>
      </c>
      <c r="D929" s="14" t="s">
        <v>2</v>
      </c>
      <c r="E929" s="14" t="s">
        <v>191</v>
      </c>
      <c r="F929" s="16">
        <v>111336</v>
      </c>
      <c r="G929" s="16"/>
      <c r="H929" s="16"/>
      <c r="I929" s="16"/>
      <c r="J929" s="16">
        <v>1239</v>
      </c>
      <c r="K929" s="16">
        <v>112575</v>
      </c>
      <c r="L929" s="16">
        <v>28590</v>
      </c>
      <c r="M929" s="17">
        <f t="shared" si="0"/>
        <v>141165</v>
      </c>
      <c r="N929" s="17"/>
      <c r="O929" s="6" t="str">
        <f t="shared" si="12"/>
        <v>&gt;£100,000&lt;£149,999</v>
      </c>
      <c r="P929" s="6">
        <v>2017</v>
      </c>
    </row>
    <row r="930" spans="1:16" ht="15.75" customHeight="1" x14ac:dyDescent="0.2">
      <c r="A930" s="14">
        <v>232</v>
      </c>
      <c r="B930" s="14" t="s">
        <v>1284</v>
      </c>
      <c r="C930" s="14" t="s">
        <v>1</v>
      </c>
      <c r="D930" s="14" t="s">
        <v>2</v>
      </c>
      <c r="E930" s="14" t="s">
        <v>1285</v>
      </c>
      <c r="F930" s="16">
        <v>79494</v>
      </c>
      <c r="G930" s="16"/>
      <c r="H930" s="16"/>
      <c r="I930" s="16"/>
      <c r="J930" s="16">
        <v>1742</v>
      </c>
      <c r="K930" s="16">
        <v>81236</v>
      </c>
      <c r="L930" s="16">
        <v>20348</v>
      </c>
      <c r="M930" s="17">
        <f t="shared" si="0"/>
        <v>101584</v>
      </c>
      <c r="N930" s="17"/>
      <c r="O930" s="6" t="str">
        <f t="shared" si="12"/>
        <v>&gt;£100,000&lt;£149,999</v>
      </c>
      <c r="P930" s="6">
        <v>2017</v>
      </c>
    </row>
    <row r="931" spans="1:16" ht="15.75" customHeight="1" x14ac:dyDescent="0.2">
      <c r="A931" s="14">
        <v>232</v>
      </c>
      <c r="B931" s="14" t="s">
        <v>1284</v>
      </c>
      <c r="C931" s="14" t="s">
        <v>1</v>
      </c>
      <c r="D931" s="14" t="s">
        <v>2</v>
      </c>
      <c r="E931" s="14" t="s">
        <v>1286</v>
      </c>
      <c r="F931" s="16">
        <v>83804</v>
      </c>
      <c r="G931" s="16"/>
      <c r="H931" s="16"/>
      <c r="I931" s="16"/>
      <c r="J931" s="16">
        <v>2677</v>
      </c>
      <c r="K931" s="16">
        <v>86481</v>
      </c>
      <c r="L931" s="16">
        <v>21452</v>
      </c>
      <c r="M931" s="17">
        <f t="shared" si="0"/>
        <v>107933</v>
      </c>
      <c r="N931" s="17"/>
      <c r="O931" s="6" t="str">
        <f t="shared" si="12"/>
        <v>&gt;£100,000&lt;£149,999</v>
      </c>
      <c r="P931" s="6">
        <v>2017</v>
      </c>
    </row>
    <row r="932" spans="1:16" ht="15.75" customHeight="1" x14ac:dyDescent="0.2">
      <c r="A932" s="14">
        <v>232</v>
      </c>
      <c r="B932" s="14" t="s">
        <v>1284</v>
      </c>
      <c r="C932" s="14" t="s">
        <v>1</v>
      </c>
      <c r="D932" s="14" t="s">
        <v>2</v>
      </c>
      <c r="E932" s="14" t="s">
        <v>191</v>
      </c>
      <c r="F932" s="16">
        <v>129066</v>
      </c>
      <c r="G932" s="16"/>
      <c r="H932" s="16">
        <v>5317</v>
      </c>
      <c r="I932" s="16"/>
      <c r="J932" s="16"/>
      <c r="K932" s="16">
        <v>134383</v>
      </c>
      <c r="L932" s="16">
        <v>32824</v>
      </c>
      <c r="M932" s="17">
        <f t="shared" si="0"/>
        <v>167207</v>
      </c>
      <c r="N932" s="17"/>
      <c r="O932" s="6" t="str">
        <f t="shared" si="12"/>
        <v>&gt;£150,000</v>
      </c>
      <c r="P932" s="6">
        <v>2017</v>
      </c>
    </row>
    <row r="933" spans="1:16" ht="15.75" customHeight="1" x14ac:dyDescent="0.2">
      <c r="A933" s="14">
        <v>233</v>
      </c>
      <c r="B933" s="14" t="s">
        <v>1287</v>
      </c>
      <c r="C933" s="14" t="s">
        <v>49</v>
      </c>
      <c r="D933" s="14" t="s">
        <v>2</v>
      </c>
      <c r="E933" s="14" t="s">
        <v>191</v>
      </c>
      <c r="F933" s="16">
        <v>111655</v>
      </c>
      <c r="G933" s="16"/>
      <c r="H933" s="16"/>
      <c r="I933" s="16"/>
      <c r="J933" s="16"/>
      <c r="K933" s="16">
        <v>111655</v>
      </c>
      <c r="L933" s="16">
        <v>27643</v>
      </c>
      <c r="M933" s="17">
        <f t="shared" si="0"/>
        <v>139298</v>
      </c>
      <c r="N933" s="17"/>
      <c r="O933" s="6" t="str">
        <f t="shared" si="12"/>
        <v>&gt;£100,000&lt;£149,999</v>
      </c>
      <c r="P933" s="6">
        <v>2017</v>
      </c>
    </row>
    <row r="934" spans="1:16" ht="15.75" customHeight="1" x14ac:dyDescent="0.2">
      <c r="A934" s="14">
        <v>234</v>
      </c>
      <c r="B934" s="14" t="s">
        <v>1288</v>
      </c>
      <c r="C934" s="14" t="s">
        <v>33</v>
      </c>
      <c r="D934" s="14" t="s">
        <v>2</v>
      </c>
      <c r="E934" s="14" t="s">
        <v>200</v>
      </c>
      <c r="F934" s="16">
        <v>96579</v>
      </c>
      <c r="G934" s="16">
        <v>963</v>
      </c>
      <c r="H934" s="16"/>
      <c r="I934" s="16"/>
      <c r="J934" s="16"/>
      <c r="K934" s="16">
        <v>97542</v>
      </c>
      <c r="L934" s="16">
        <v>11976</v>
      </c>
      <c r="M934" s="17">
        <f t="shared" si="0"/>
        <v>109518</v>
      </c>
      <c r="N934" s="17"/>
      <c r="O934" s="6" t="str">
        <f t="shared" si="12"/>
        <v>&gt;£100,000&lt;£149,999</v>
      </c>
      <c r="P934" s="6">
        <v>2017</v>
      </c>
    </row>
    <row r="935" spans="1:16" ht="15.75" customHeight="1" x14ac:dyDescent="0.2">
      <c r="A935" s="14">
        <v>234</v>
      </c>
      <c r="B935" s="14" t="s">
        <v>1288</v>
      </c>
      <c r="C935" s="14" t="s">
        <v>33</v>
      </c>
      <c r="D935" s="14" t="s">
        <v>2</v>
      </c>
      <c r="E935" s="14" t="s">
        <v>1091</v>
      </c>
      <c r="F935" s="16">
        <v>118987</v>
      </c>
      <c r="G935" s="16">
        <v>1330</v>
      </c>
      <c r="H935" s="16"/>
      <c r="I935" s="16"/>
      <c r="J935" s="16"/>
      <c r="K935" s="16">
        <v>120317</v>
      </c>
      <c r="L935" s="16">
        <v>19347</v>
      </c>
      <c r="M935" s="17">
        <f t="shared" si="0"/>
        <v>139664</v>
      </c>
      <c r="N935" s="17"/>
      <c r="O935" s="6" t="str">
        <f t="shared" si="12"/>
        <v>&gt;£100,000&lt;£149,999</v>
      </c>
      <c r="P935" s="6">
        <v>2017</v>
      </c>
    </row>
    <row r="936" spans="1:16" ht="15.75" customHeight="1" x14ac:dyDescent="0.2">
      <c r="A936" s="14">
        <v>234</v>
      </c>
      <c r="B936" s="14" t="s">
        <v>1288</v>
      </c>
      <c r="C936" s="14" t="s">
        <v>33</v>
      </c>
      <c r="D936" s="14" t="s">
        <v>2</v>
      </c>
      <c r="E936" s="14" t="s">
        <v>1092</v>
      </c>
      <c r="F936" s="16">
        <v>124078</v>
      </c>
      <c r="G936" s="16">
        <v>6069</v>
      </c>
      <c r="H936" s="16"/>
      <c r="I936" s="16"/>
      <c r="J936" s="16"/>
      <c r="K936" s="16">
        <v>130147</v>
      </c>
      <c r="L936" s="16">
        <v>20218</v>
      </c>
      <c r="M936" s="17">
        <f t="shared" si="0"/>
        <v>150365</v>
      </c>
      <c r="N936" s="17"/>
      <c r="O936" s="6" t="str">
        <f t="shared" si="12"/>
        <v>&gt;£150,000</v>
      </c>
      <c r="P936" s="6">
        <v>2017</v>
      </c>
    </row>
    <row r="937" spans="1:16" ht="15.75" customHeight="1" x14ac:dyDescent="0.2">
      <c r="A937" s="14">
        <v>234</v>
      </c>
      <c r="B937" s="14" t="s">
        <v>1288</v>
      </c>
      <c r="C937" s="14" t="s">
        <v>33</v>
      </c>
      <c r="D937" s="14" t="s">
        <v>1289</v>
      </c>
      <c r="E937" s="14" t="s">
        <v>191</v>
      </c>
      <c r="F937" s="16">
        <v>160448</v>
      </c>
      <c r="G937" s="16">
        <v>20874</v>
      </c>
      <c r="H937" s="16"/>
      <c r="I937" s="16"/>
      <c r="J937" s="16"/>
      <c r="K937" s="16">
        <v>181322</v>
      </c>
      <c r="L937" s="16">
        <v>26453</v>
      </c>
      <c r="M937" s="17">
        <f t="shared" si="0"/>
        <v>207775</v>
      </c>
      <c r="N937" s="17"/>
      <c r="O937" s="6" t="str">
        <f t="shared" si="12"/>
        <v>&gt;£150,000</v>
      </c>
      <c r="P937" s="6">
        <v>2017</v>
      </c>
    </row>
    <row r="938" spans="1:16" ht="15.75" customHeight="1" x14ac:dyDescent="0.2">
      <c r="A938" s="14">
        <v>235</v>
      </c>
      <c r="B938" s="14" t="s">
        <v>1290</v>
      </c>
      <c r="C938" s="14" t="s">
        <v>1</v>
      </c>
      <c r="D938" s="14" t="s">
        <v>2</v>
      </c>
      <c r="E938" s="14" t="s">
        <v>104</v>
      </c>
      <c r="F938" s="16">
        <v>90199</v>
      </c>
      <c r="G938" s="16"/>
      <c r="H938" s="16"/>
      <c r="I938" s="16"/>
      <c r="J938" s="16"/>
      <c r="K938" s="16">
        <v>90199</v>
      </c>
      <c r="L938" s="16">
        <v>15220</v>
      </c>
      <c r="M938" s="17">
        <f t="shared" si="0"/>
        <v>105419</v>
      </c>
      <c r="N938" s="17"/>
      <c r="O938" s="6" t="str">
        <f t="shared" si="12"/>
        <v>&gt;£100,000&lt;£149,999</v>
      </c>
      <c r="P938" s="6">
        <v>2017</v>
      </c>
    </row>
    <row r="939" spans="1:16" ht="15.75" customHeight="1" x14ac:dyDescent="0.2">
      <c r="A939" s="14">
        <v>235</v>
      </c>
      <c r="B939" s="14" t="s">
        <v>1290</v>
      </c>
      <c r="C939" s="14" t="s">
        <v>1</v>
      </c>
      <c r="D939" s="14" t="s">
        <v>2</v>
      </c>
      <c r="E939" s="14" t="s">
        <v>191</v>
      </c>
      <c r="F939" s="16">
        <v>129341</v>
      </c>
      <c r="G939" s="16"/>
      <c r="H939" s="16"/>
      <c r="I939" s="16"/>
      <c r="J939" s="16"/>
      <c r="K939" s="16">
        <v>129341</v>
      </c>
      <c r="L939" s="16">
        <v>21471</v>
      </c>
      <c r="M939" s="17">
        <f t="shared" si="0"/>
        <v>150812</v>
      </c>
      <c r="N939" s="17"/>
      <c r="O939" s="6" t="str">
        <f t="shared" si="12"/>
        <v>&gt;£150,000</v>
      </c>
      <c r="P939" s="6">
        <v>2017</v>
      </c>
    </row>
    <row r="940" spans="1:16" ht="15.75" customHeight="1" x14ac:dyDescent="0.2">
      <c r="A940" s="14">
        <v>236</v>
      </c>
      <c r="B940" s="14" t="s">
        <v>1291</v>
      </c>
      <c r="C940" s="14" t="s">
        <v>49</v>
      </c>
      <c r="D940" s="14" t="s">
        <v>2</v>
      </c>
      <c r="E940" s="14" t="s">
        <v>191</v>
      </c>
      <c r="F940" s="16">
        <v>112000</v>
      </c>
      <c r="G940" s="16"/>
      <c r="H940" s="16"/>
      <c r="I940" s="16"/>
      <c r="J940" s="16"/>
      <c r="K940" s="16">
        <v>112000</v>
      </c>
      <c r="L940" s="16">
        <v>16000</v>
      </c>
      <c r="M940" s="17">
        <f t="shared" si="0"/>
        <v>128000</v>
      </c>
      <c r="N940" s="17"/>
      <c r="O940" s="6" t="str">
        <f t="shared" si="12"/>
        <v>&gt;£100,000&lt;£149,999</v>
      </c>
      <c r="P940" s="6">
        <v>2017</v>
      </c>
    </row>
    <row r="941" spans="1:16" ht="15.75" customHeight="1" x14ac:dyDescent="0.2">
      <c r="A941" s="14">
        <v>237</v>
      </c>
      <c r="B941" s="14" t="s">
        <v>1292</v>
      </c>
      <c r="C941" s="14" t="s">
        <v>33</v>
      </c>
      <c r="D941" s="14" t="s">
        <v>2</v>
      </c>
      <c r="E941" s="14" t="s">
        <v>191</v>
      </c>
      <c r="F941" s="16">
        <v>110771</v>
      </c>
      <c r="G941" s="16"/>
      <c r="H941" s="16"/>
      <c r="I941" s="16"/>
      <c r="J941" s="16"/>
      <c r="K941" s="16">
        <v>110771</v>
      </c>
      <c r="L941" s="16">
        <v>14202</v>
      </c>
      <c r="M941" s="17">
        <f t="shared" si="0"/>
        <v>124973</v>
      </c>
      <c r="N941" s="17"/>
      <c r="O941" s="6" t="str">
        <f t="shared" si="12"/>
        <v>&gt;£100,000&lt;£149,999</v>
      </c>
      <c r="P941" s="6">
        <v>2017</v>
      </c>
    </row>
    <row r="942" spans="1:16" ht="15.75" customHeight="1" x14ac:dyDescent="0.2">
      <c r="A942" s="14">
        <v>238</v>
      </c>
      <c r="B942" s="14" t="s">
        <v>1293</v>
      </c>
      <c r="C942" s="14" t="s">
        <v>1</v>
      </c>
      <c r="D942" s="14" t="s">
        <v>2</v>
      </c>
      <c r="E942" s="14" t="s">
        <v>104</v>
      </c>
      <c r="F942" s="16">
        <v>90199</v>
      </c>
      <c r="G942" s="16"/>
      <c r="H942" s="16"/>
      <c r="I942" s="16"/>
      <c r="J942" s="16"/>
      <c r="K942" s="16">
        <v>90199</v>
      </c>
      <c r="L942" s="16">
        <v>15220</v>
      </c>
      <c r="M942" s="17">
        <f t="shared" si="0"/>
        <v>105419</v>
      </c>
      <c r="N942" s="17"/>
      <c r="O942" s="6" t="str">
        <f t="shared" si="12"/>
        <v>&gt;£100,000&lt;£149,999</v>
      </c>
      <c r="P942" s="6">
        <v>2017</v>
      </c>
    </row>
    <row r="943" spans="1:16" ht="15.75" customHeight="1" x14ac:dyDescent="0.2">
      <c r="A943" s="14">
        <v>238</v>
      </c>
      <c r="B943" s="14" t="s">
        <v>1293</v>
      </c>
      <c r="C943" s="14" t="s">
        <v>1</v>
      </c>
      <c r="D943" s="14" t="s">
        <v>2</v>
      </c>
      <c r="E943" s="14" t="s">
        <v>191</v>
      </c>
      <c r="F943" s="16">
        <v>129341</v>
      </c>
      <c r="G943" s="16"/>
      <c r="H943" s="16"/>
      <c r="I943" s="16"/>
      <c r="J943" s="16"/>
      <c r="K943" s="16">
        <v>129341</v>
      </c>
      <c r="L943" s="16">
        <v>21471</v>
      </c>
      <c r="M943" s="17">
        <f t="shared" si="0"/>
        <v>150812</v>
      </c>
      <c r="N943" s="17"/>
      <c r="O943" s="6" t="str">
        <f t="shared" si="12"/>
        <v>&gt;£150,000</v>
      </c>
      <c r="P943" s="6">
        <v>2017</v>
      </c>
    </row>
    <row r="944" spans="1:16" ht="15.75" customHeight="1" x14ac:dyDescent="0.2">
      <c r="A944" s="14">
        <v>239</v>
      </c>
      <c r="B944" s="14" t="s">
        <v>1294</v>
      </c>
      <c r="C944" s="14" t="s">
        <v>11</v>
      </c>
      <c r="D944" s="14" t="s">
        <v>2</v>
      </c>
      <c r="E944" s="14" t="s">
        <v>1295</v>
      </c>
      <c r="F944" s="16">
        <v>95052</v>
      </c>
      <c r="G944" s="16"/>
      <c r="H944" s="16"/>
      <c r="I944" s="16"/>
      <c r="J944" s="16"/>
      <c r="K944" s="16">
        <v>95052</v>
      </c>
      <c r="L944" s="16">
        <v>11964</v>
      </c>
      <c r="M944" s="17">
        <f t="shared" si="0"/>
        <v>107016</v>
      </c>
      <c r="N944" s="17"/>
      <c r="O944" s="6" t="str">
        <f t="shared" si="12"/>
        <v>&gt;£100,000&lt;£149,999</v>
      </c>
      <c r="P944" s="6">
        <v>2017</v>
      </c>
    </row>
    <row r="945" spans="1:16" ht="15.75" customHeight="1" x14ac:dyDescent="0.2">
      <c r="A945" s="14">
        <v>239</v>
      </c>
      <c r="B945" s="14" t="s">
        <v>1294</v>
      </c>
      <c r="C945" s="14" t="s">
        <v>11</v>
      </c>
      <c r="D945" s="14" t="s">
        <v>2</v>
      </c>
      <c r="E945" s="14" t="s">
        <v>1296</v>
      </c>
      <c r="F945" s="16">
        <v>99606</v>
      </c>
      <c r="G945" s="16"/>
      <c r="H945" s="16"/>
      <c r="I945" s="16"/>
      <c r="J945" s="16"/>
      <c r="K945" s="16">
        <v>99606</v>
      </c>
      <c r="L945" s="16">
        <v>12443</v>
      </c>
      <c r="M945" s="17">
        <f t="shared" si="0"/>
        <v>112049</v>
      </c>
      <c r="N945" s="17"/>
      <c r="O945" s="6" t="str">
        <f t="shared" si="12"/>
        <v>&gt;£100,000&lt;£149,999</v>
      </c>
      <c r="P945" s="6">
        <v>2017</v>
      </c>
    </row>
    <row r="946" spans="1:16" ht="15.75" customHeight="1" x14ac:dyDescent="0.2">
      <c r="A946" s="14">
        <v>239</v>
      </c>
      <c r="B946" s="14" t="s">
        <v>1294</v>
      </c>
      <c r="C946" s="14" t="s">
        <v>11</v>
      </c>
      <c r="D946" s="14" t="s">
        <v>2</v>
      </c>
      <c r="E946" s="14" t="s">
        <v>1297</v>
      </c>
      <c r="F946" s="16">
        <v>101248</v>
      </c>
      <c r="G946" s="16">
        <v>0</v>
      </c>
      <c r="H946" s="16">
        <v>0</v>
      </c>
      <c r="I946" s="16">
        <v>0</v>
      </c>
      <c r="J946" s="16">
        <v>0</v>
      </c>
      <c r="K946" s="16">
        <v>101248</v>
      </c>
      <c r="L946" s="16">
        <v>12658</v>
      </c>
      <c r="M946" s="17">
        <f t="shared" si="0"/>
        <v>113906</v>
      </c>
      <c r="N946" s="17"/>
      <c r="O946" s="6" t="str">
        <f t="shared" si="12"/>
        <v>&gt;£100,000&lt;£149,999</v>
      </c>
      <c r="P946" s="6">
        <v>2017</v>
      </c>
    </row>
    <row r="947" spans="1:16" ht="15.75" customHeight="1" x14ac:dyDescent="0.2">
      <c r="A947" s="14">
        <v>239</v>
      </c>
      <c r="B947" s="14" t="s">
        <v>1294</v>
      </c>
      <c r="C947" s="14" t="s">
        <v>11</v>
      </c>
      <c r="D947" s="14" t="s">
        <v>2</v>
      </c>
      <c r="E947" s="14" t="s">
        <v>1275</v>
      </c>
      <c r="F947" s="16">
        <v>116257</v>
      </c>
      <c r="G947" s="16">
        <v>0</v>
      </c>
      <c r="H947" s="16">
        <v>0</v>
      </c>
      <c r="I947" s="16">
        <v>0</v>
      </c>
      <c r="J947" s="16">
        <v>0</v>
      </c>
      <c r="K947" s="16">
        <v>116257</v>
      </c>
      <c r="L947" s="16">
        <v>8115</v>
      </c>
      <c r="M947" s="17">
        <f t="shared" si="0"/>
        <v>124372</v>
      </c>
      <c r="N947" s="17"/>
      <c r="O947" s="6" t="str">
        <f t="shared" si="12"/>
        <v>&gt;£100,000&lt;£149,999</v>
      </c>
      <c r="P947" s="6">
        <v>2017</v>
      </c>
    </row>
    <row r="948" spans="1:16" ht="15.75" customHeight="1" x14ac:dyDescent="0.2">
      <c r="A948" s="14">
        <v>239</v>
      </c>
      <c r="B948" s="14" t="s">
        <v>1294</v>
      </c>
      <c r="C948" s="14" t="s">
        <v>11</v>
      </c>
      <c r="D948" s="14" t="s">
        <v>2</v>
      </c>
      <c r="E948" s="14" t="s">
        <v>191</v>
      </c>
      <c r="F948" s="16">
        <v>128978</v>
      </c>
      <c r="G948" s="16">
        <v>0</v>
      </c>
      <c r="H948" s="16">
        <v>0</v>
      </c>
      <c r="I948" s="16">
        <v>0</v>
      </c>
      <c r="J948" s="16">
        <v>0</v>
      </c>
      <c r="K948" s="16">
        <v>128978</v>
      </c>
      <c r="L948" s="16">
        <v>16395</v>
      </c>
      <c r="M948" s="17">
        <f t="shared" si="0"/>
        <v>145373</v>
      </c>
      <c r="N948" s="17"/>
      <c r="O948" s="6" t="str">
        <f t="shared" si="12"/>
        <v>&gt;£100,000&lt;£149,999</v>
      </c>
      <c r="P948" s="6">
        <v>2017</v>
      </c>
    </row>
    <row r="949" spans="1:16" ht="15.75" customHeight="1" x14ac:dyDescent="0.2">
      <c r="A949" s="14">
        <v>240</v>
      </c>
      <c r="B949" s="14" t="s">
        <v>1298</v>
      </c>
      <c r="C949" s="14" t="s">
        <v>33</v>
      </c>
      <c r="D949" s="14" t="s">
        <v>2</v>
      </c>
      <c r="E949" s="14" t="s">
        <v>191</v>
      </c>
      <c r="F949" s="16">
        <v>122210</v>
      </c>
      <c r="G949" s="16">
        <v>1497</v>
      </c>
      <c r="H949" s="16"/>
      <c r="I949" s="16"/>
      <c r="J949" s="16"/>
      <c r="K949" s="16">
        <v>123707</v>
      </c>
      <c r="L949" s="16">
        <v>15643</v>
      </c>
      <c r="M949" s="17">
        <f t="shared" si="0"/>
        <v>139350</v>
      </c>
      <c r="N949" s="17"/>
      <c r="O949" s="6" t="str">
        <f t="shared" si="12"/>
        <v>&gt;£100,000&lt;£149,999</v>
      </c>
      <c r="P949" s="6">
        <v>2017</v>
      </c>
    </row>
    <row r="950" spans="1:16" ht="15.75" customHeight="1" x14ac:dyDescent="0.2">
      <c r="A950" s="14">
        <v>241</v>
      </c>
      <c r="B950" s="14" t="s">
        <v>91</v>
      </c>
      <c r="C950" s="14" t="s">
        <v>11</v>
      </c>
      <c r="D950" s="14" t="s">
        <v>2</v>
      </c>
      <c r="E950" s="14" t="s">
        <v>1299</v>
      </c>
      <c r="F950" s="16">
        <v>101609</v>
      </c>
      <c r="G950" s="16"/>
      <c r="H950" s="16"/>
      <c r="I950" s="16"/>
      <c r="J950" s="16"/>
      <c r="K950" s="16">
        <v>101609</v>
      </c>
      <c r="L950" s="16">
        <v>13311</v>
      </c>
      <c r="M950" s="17">
        <f t="shared" si="0"/>
        <v>114920</v>
      </c>
      <c r="N950" s="17"/>
      <c r="O950" s="6" t="str">
        <f t="shared" si="12"/>
        <v>&gt;£100,000&lt;£149,999</v>
      </c>
      <c r="P950" s="6">
        <v>2017</v>
      </c>
    </row>
    <row r="951" spans="1:16" ht="15.75" customHeight="1" x14ac:dyDescent="0.2">
      <c r="A951" s="14">
        <v>241</v>
      </c>
      <c r="B951" s="14" t="s">
        <v>91</v>
      </c>
      <c r="C951" s="14" t="s">
        <v>11</v>
      </c>
      <c r="D951" s="14" t="s">
        <v>2</v>
      </c>
      <c r="E951" s="14" t="s">
        <v>1300</v>
      </c>
      <c r="F951" s="16">
        <v>103722</v>
      </c>
      <c r="G951" s="16"/>
      <c r="H951" s="16"/>
      <c r="I951" s="16"/>
      <c r="J951" s="16"/>
      <c r="K951" s="16">
        <v>103722</v>
      </c>
      <c r="L951" s="16">
        <v>13257</v>
      </c>
      <c r="M951" s="17">
        <f t="shared" si="0"/>
        <v>116979</v>
      </c>
      <c r="N951" s="17"/>
      <c r="O951" s="6" t="str">
        <f t="shared" si="12"/>
        <v>&gt;£100,000&lt;£149,999</v>
      </c>
      <c r="P951" s="6">
        <v>2017</v>
      </c>
    </row>
    <row r="952" spans="1:16" ht="15.75" customHeight="1" x14ac:dyDescent="0.2">
      <c r="A952" s="14">
        <v>241</v>
      </c>
      <c r="B952" s="14" t="s">
        <v>91</v>
      </c>
      <c r="C952" s="14" t="s">
        <v>11</v>
      </c>
      <c r="D952" s="14" t="s">
        <v>2</v>
      </c>
      <c r="E952" s="14" t="s">
        <v>191</v>
      </c>
      <c r="F952" s="16">
        <v>130066</v>
      </c>
      <c r="G952" s="16"/>
      <c r="H952" s="16"/>
      <c r="I952" s="16"/>
      <c r="J952" s="16"/>
      <c r="K952" s="16">
        <v>130066</v>
      </c>
      <c r="L952" s="16">
        <v>17039</v>
      </c>
      <c r="M952" s="17">
        <f t="shared" si="0"/>
        <v>147105</v>
      </c>
      <c r="N952" s="17"/>
      <c r="O952" s="6" t="str">
        <f t="shared" si="12"/>
        <v>&gt;£100,000&lt;£149,999</v>
      </c>
      <c r="P952" s="6">
        <v>2017</v>
      </c>
    </row>
    <row r="953" spans="1:16" ht="15.75" customHeight="1" x14ac:dyDescent="0.2">
      <c r="A953" s="14">
        <v>241</v>
      </c>
      <c r="B953" s="14" t="s">
        <v>91</v>
      </c>
      <c r="C953" s="14" t="s">
        <v>11</v>
      </c>
      <c r="D953" s="14" t="s">
        <v>2</v>
      </c>
      <c r="E953" s="14" t="s">
        <v>1301</v>
      </c>
      <c r="F953" s="16">
        <v>149318</v>
      </c>
      <c r="G953" s="16"/>
      <c r="H953" s="16"/>
      <c r="I953" s="16"/>
      <c r="J953" s="16"/>
      <c r="K953" s="16">
        <v>149318</v>
      </c>
      <c r="L953" s="16">
        <v>6004</v>
      </c>
      <c r="M953" s="17">
        <f t="shared" si="0"/>
        <v>155322</v>
      </c>
      <c r="N953" s="17"/>
      <c r="O953" s="6" t="str">
        <f t="shared" si="12"/>
        <v>&gt;£150,000</v>
      </c>
      <c r="P953" s="6">
        <v>2017</v>
      </c>
    </row>
    <row r="954" spans="1:16" ht="15.75" customHeight="1" x14ac:dyDescent="0.2">
      <c r="A954" s="14">
        <v>242</v>
      </c>
      <c r="B954" s="14" t="s">
        <v>1302</v>
      </c>
      <c r="C954" s="14" t="s">
        <v>49</v>
      </c>
      <c r="D954" s="14" t="s">
        <v>2</v>
      </c>
      <c r="E954" s="14" t="s">
        <v>1303</v>
      </c>
      <c r="F954" s="16">
        <v>89939</v>
      </c>
      <c r="G954" s="16"/>
      <c r="H954" s="16"/>
      <c r="I954" s="16"/>
      <c r="J954" s="16"/>
      <c r="K954" s="16">
        <v>89939</v>
      </c>
      <c r="L954" s="16">
        <v>16853</v>
      </c>
      <c r="M954" s="17">
        <f t="shared" si="0"/>
        <v>106792</v>
      </c>
      <c r="N954" s="17"/>
      <c r="O954" s="6" t="str">
        <f t="shared" si="12"/>
        <v>&gt;£100,000&lt;£149,999</v>
      </c>
      <c r="P954" s="6">
        <v>2017</v>
      </c>
    </row>
    <row r="955" spans="1:16" ht="15.75" customHeight="1" x14ac:dyDescent="0.2">
      <c r="A955" s="14">
        <v>242</v>
      </c>
      <c r="B955" s="14" t="s">
        <v>1302</v>
      </c>
      <c r="C955" s="14" t="s">
        <v>49</v>
      </c>
      <c r="D955" s="14" t="s">
        <v>2</v>
      </c>
      <c r="E955" s="14" t="s">
        <v>191</v>
      </c>
      <c r="F955" s="16">
        <v>113549</v>
      </c>
      <c r="G955" s="16"/>
      <c r="H955" s="16"/>
      <c r="I955" s="16"/>
      <c r="J955" s="16"/>
      <c r="K955" s="16">
        <v>113549</v>
      </c>
      <c r="L955" s="16">
        <v>21366</v>
      </c>
      <c r="M955" s="17">
        <f t="shared" si="0"/>
        <v>134915</v>
      </c>
      <c r="N955" s="17"/>
      <c r="O955" s="6" t="str">
        <f t="shared" si="12"/>
        <v>&gt;£100,000&lt;£149,999</v>
      </c>
      <c r="P955" s="6">
        <v>2017</v>
      </c>
    </row>
    <row r="956" spans="1:16" ht="15.75" customHeight="1" x14ac:dyDescent="0.2">
      <c r="A956" s="14">
        <v>243</v>
      </c>
      <c r="B956" s="14" t="s">
        <v>92</v>
      </c>
      <c r="C956" s="14" t="s">
        <v>11</v>
      </c>
      <c r="D956" s="14" t="s">
        <v>2</v>
      </c>
      <c r="E956" s="14" t="s">
        <v>191</v>
      </c>
      <c r="F956" s="16">
        <v>106880</v>
      </c>
      <c r="G956" s="16"/>
      <c r="H956" s="16"/>
      <c r="I956" s="16"/>
      <c r="J956" s="16"/>
      <c r="K956" s="16">
        <v>106880</v>
      </c>
      <c r="L956" s="16">
        <v>13955</v>
      </c>
      <c r="M956" s="17">
        <f t="shared" si="0"/>
        <v>120835</v>
      </c>
      <c r="N956" s="17"/>
      <c r="O956" s="6" t="str">
        <f t="shared" si="12"/>
        <v>&gt;£100,000&lt;£149,999</v>
      </c>
      <c r="P956" s="6">
        <v>2017</v>
      </c>
    </row>
    <row r="957" spans="1:16" ht="15.75" customHeight="1" x14ac:dyDescent="0.2">
      <c r="A957" s="14">
        <v>244</v>
      </c>
      <c r="B957" s="14" t="s">
        <v>93</v>
      </c>
      <c r="C957" s="14" t="s">
        <v>49</v>
      </c>
      <c r="D957" s="14" t="s">
        <v>2</v>
      </c>
      <c r="E957" s="14" t="s">
        <v>1304</v>
      </c>
      <c r="F957" s="16">
        <v>65933</v>
      </c>
      <c r="G957" s="16"/>
      <c r="H957" s="16"/>
      <c r="I957" s="16">
        <v>42145</v>
      </c>
      <c r="J957" s="16"/>
      <c r="K957" s="16">
        <v>108078</v>
      </c>
      <c r="L957" s="16">
        <v>16423</v>
      </c>
      <c r="M957" s="17">
        <f t="shared" si="0"/>
        <v>124501</v>
      </c>
      <c r="N957" s="17"/>
      <c r="O957" s="6" t="str">
        <f t="shared" si="12"/>
        <v>&gt;£100,000&lt;£149,999</v>
      </c>
      <c r="P957" s="6">
        <v>2017</v>
      </c>
    </row>
    <row r="958" spans="1:16" ht="15.75" customHeight="1" x14ac:dyDescent="0.2">
      <c r="A958" s="14">
        <v>244</v>
      </c>
      <c r="B958" s="14" t="s">
        <v>93</v>
      </c>
      <c r="C958" s="14" t="s">
        <v>49</v>
      </c>
      <c r="D958" s="14" t="s">
        <v>2</v>
      </c>
      <c r="E958" s="14" t="s">
        <v>1305</v>
      </c>
      <c r="F958" s="16">
        <v>111100</v>
      </c>
      <c r="G958" s="16">
        <v>496</v>
      </c>
      <c r="H958" s="16"/>
      <c r="I958" s="16"/>
      <c r="J958" s="16"/>
      <c r="K958" s="16">
        <v>111596</v>
      </c>
      <c r="L958" s="16">
        <v>15665</v>
      </c>
      <c r="M958" s="17">
        <f t="shared" si="0"/>
        <v>127261</v>
      </c>
      <c r="N958" s="17"/>
      <c r="O958" s="6" t="str">
        <f t="shared" si="12"/>
        <v>&gt;£100,000&lt;£149,999</v>
      </c>
      <c r="P958" s="6">
        <v>2017</v>
      </c>
    </row>
    <row r="959" spans="1:16" ht="15.75" customHeight="1" x14ac:dyDescent="0.2">
      <c r="A959" s="14">
        <v>244</v>
      </c>
      <c r="B959" s="14" t="s">
        <v>93</v>
      </c>
      <c r="C959" s="14" t="s">
        <v>49</v>
      </c>
      <c r="D959" s="14" t="s">
        <v>2</v>
      </c>
      <c r="E959" s="14" t="s">
        <v>1306</v>
      </c>
      <c r="F959" s="16">
        <v>65933</v>
      </c>
      <c r="G959" s="16">
        <v>459</v>
      </c>
      <c r="H959" s="16"/>
      <c r="I959" s="16">
        <v>61302</v>
      </c>
      <c r="J959" s="16"/>
      <c r="K959" s="16">
        <v>127694</v>
      </c>
      <c r="L959" s="16">
        <v>9297</v>
      </c>
      <c r="M959" s="17">
        <f t="shared" si="0"/>
        <v>136991</v>
      </c>
      <c r="N959" s="17"/>
      <c r="O959" s="6" t="str">
        <f t="shared" si="12"/>
        <v>&gt;£100,000&lt;£149,999</v>
      </c>
      <c r="P959" s="6">
        <v>2017</v>
      </c>
    </row>
    <row r="960" spans="1:16" ht="15.75" customHeight="1" x14ac:dyDescent="0.2">
      <c r="A960" s="14">
        <v>244</v>
      </c>
      <c r="B960" s="14" t="s">
        <v>93</v>
      </c>
      <c r="C960" s="14" t="s">
        <v>49</v>
      </c>
      <c r="D960" s="14" t="s">
        <v>2</v>
      </c>
      <c r="E960" s="14" t="s">
        <v>1307</v>
      </c>
      <c r="F960" s="16">
        <v>65933</v>
      </c>
      <c r="G960" s="16">
        <v>525</v>
      </c>
      <c r="H960" s="16"/>
      <c r="I960" s="16">
        <v>76628</v>
      </c>
      <c r="J960" s="16"/>
      <c r="K960" s="16">
        <v>143086</v>
      </c>
      <c r="L960" s="16">
        <v>13657</v>
      </c>
      <c r="M960" s="17">
        <f t="shared" si="0"/>
        <v>156743</v>
      </c>
      <c r="N960" s="17"/>
      <c r="O960" s="6" t="str">
        <f t="shared" si="12"/>
        <v>&gt;£150,000</v>
      </c>
      <c r="P960" s="6">
        <v>2017</v>
      </c>
    </row>
    <row r="961" spans="1:16" ht="15.75" customHeight="1" x14ac:dyDescent="0.2">
      <c r="A961" s="14">
        <v>244</v>
      </c>
      <c r="B961" s="14" t="s">
        <v>93</v>
      </c>
      <c r="C961" s="14" t="s">
        <v>49</v>
      </c>
      <c r="D961" s="14" t="s">
        <v>2</v>
      </c>
      <c r="E961" s="14" t="s">
        <v>1308</v>
      </c>
      <c r="F961" s="16">
        <v>65933</v>
      </c>
      <c r="G961" s="16"/>
      <c r="H961" s="16"/>
      <c r="I961" s="16">
        <v>75351</v>
      </c>
      <c r="J961" s="16"/>
      <c r="K961" s="16">
        <v>141284</v>
      </c>
      <c r="L961" s="16">
        <v>15992</v>
      </c>
      <c r="M961" s="17">
        <f t="shared" si="0"/>
        <v>157276</v>
      </c>
      <c r="N961" s="17"/>
      <c r="O961" s="6" t="str">
        <f t="shared" si="12"/>
        <v>&gt;£150,000</v>
      </c>
      <c r="P961" s="6">
        <v>2017</v>
      </c>
    </row>
    <row r="962" spans="1:16" ht="15.75" customHeight="1" x14ac:dyDescent="0.2">
      <c r="A962" s="14">
        <v>244</v>
      </c>
      <c r="B962" s="14" t="s">
        <v>93</v>
      </c>
      <c r="C962" s="14" t="s">
        <v>49</v>
      </c>
      <c r="D962" s="14" t="s">
        <v>2</v>
      </c>
      <c r="E962" s="14" t="s">
        <v>202</v>
      </c>
      <c r="F962" s="16">
        <v>90658</v>
      </c>
      <c r="G962" s="16"/>
      <c r="H962" s="16"/>
      <c r="I962" s="16"/>
      <c r="J962" s="16"/>
      <c r="K962" s="16">
        <v>90658</v>
      </c>
      <c r="L962" s="16">
        <v>72171</v>
      </c>
      <c r="M962" s="17">
        <f t="shared" si="0"/>
        <v>162829</v>
      </c>
      <c r="N962" s="17"/>
      <c r="O962" s="6" t="str">
        <f t="shared" si="12"/>
        <v>&gt;£150,000</v>
      </c>
      <c r="P962" s="6">
        <v>2017</v>
      </c>
    </row>
    <row r="963" spans="1:16" ht="15.75" customHeight="1" x14ac:dyDescent="0.2">
      <c r="A963" s="14">
        <v>244</v>
      </c>
      <c r="B963" s="14" t="s">
        <v>93</v>
      </c>
      <c r="C963" s="14" t="s">
        <v>49</v>
      </c>
      <c r="D963" s="14" t="s">
        <v>2</v>
      </c>
      <c r="E963" s="14" t="s">
        <v>1309</v>
      </c>
      <c r="F963" s="16">
        <v>66161</v>
      </c>
      <c r="G963" s="16">
        <v>161</v>
      </c>
      <c r="H963" s="16"/>
      <c r="I963" s="16">
        <v>71519</v>
      </c>
      <c r="J963" s="16"/>
      <c r="K963" s="16">
        <v>137841</v>
      </c>
      <c r="L963" s="16">
        <v>103880</v>
      </c>
      <c r="M963" s="17">
        <f t="shared" si="0"/>
        <v>241721</v>
      </c>
      <c r="N963" s="17"/>
      <c r="O963" s="6" t="str">
        <f t="shared" si="12"/>
        <v>&gt;£150,000</v>
      </c>
      <c r="P963" s="6">
        <v>2017</v>
      </c>
    </row>
    <row r="964" spans="1:16" ht="15.75" customHeight="1" x14ac:dyDescent="0.2">
      <c r="A964" s="14">
        <v>245</v>
      </c>
      <c r="B964" s="14" t="s">
        <v>1310</v>
      </c>
      <c r="C964" s="14" t="s">
        <v>11</v>
      </c>
      <c r="D964" s="14" t="s">
        <v>2</v>
      </c>
      <c r="E964" s="14" t="s">
        <v>1311</v>
      </c>
      <c r="F964" s="16">
        <v>88895</v>
      </c>
      <c r="G964" s="16">
        <v>145</v>
      </c>
      <c r="H964" s="16"/>
      <c r="I964" s="16"/>
      <c r="J964" s="16"/>
      <c r="K964" s="16">
        <v>89040</v>
      </c>
      <c r="L964" s="16">
        <v>11645</v>
      </c>
      <c r="M964" s="17">
        <f t="shared" si="0"/>
        <v>100685</v>
      </c>
      <c r="N964" s="17"/>
      <c r="O964" s="6" t="str">
        <f t="shared" si="12"/>
        <v>&gt;£100,000&lt;£149,999</v>
      </c>
      <c r="P964" s="6">
        <v>2017</v>
      </c>
    </row>
    <row r="965" spans="1:16" ht="15.75" customHeight="1" x14ac:dyDescent="0.2">
      <c r="A965" s="14">
        <v>245</v>
      </c>
      <c r="B965" s="14" t="s">
        <v>1310</v>
      </c>
      <c r="C965" s="14" t="s">
        <v>11</v>
      </c>
      <c r="D965" s="14" t="s">
        <v>2</v>
      </c>
      <c r="E965" s="14" t="s">
        <v>1312</v>
      </c>
      <c r="F965" s="16">
        <v>92120</v>
      </c>
      <c r="G965" s="16">
        <v>309</v>
      </c>
      <c r="H965" s="16"/>
      <c r="I965" s="16"/>
      <c r="J965" s="16"/>
      <c r="K965" s="16">
        <v>92429</v>
      </c>
      <c r="L965" s="16">
        <v>12068</v>
      </c>
      <c r="M965" s="17">
        <f t="shared" si="0"/>
        <v>104497</v>
      </c>
      <c r="N965" s="17"/>
      <c r="O965" s="6" t="str">
        <f t="shared" si="12"/>
        <v>&gt;£100,000&lt;£149,999</v>
      </c>
      <c r="P965" s="6">
        <v>2017</v>
      </c>
    </row>
    <row r="966" spans="1:16" ht="15.75" customHeight="1" x14ac:dyDescent="0.2">
      <c r="A966" s="14">
        <v>245</v>
      </c>
      <c r="B966" s="14" t="s">
        <v>1310</v>
      </c>
      <c r="C966" s="14" t="s">
        <v>11</v>
      </c>
      <c r="D966" s="14" t="s">
        <v>2</v>
      </c>
      <c r="E966" s="14" t="s">
        <v>287</v>
      </c>
      <c r="F966" s="16">
        <v>92120</v>
      </c>
      <c r="G966" s="16">
        <v>887</v>
      </c>
      <c r="H966" s="16"/>
      <c r="I966" s="16"/>
      <c r="J966" s="16"/>
      <c r="K966" s="16">
        <v>93007</v>
      </c>
      <c r="L966" s="16">
        <v>12133</v>
      </c>
      <c r="M966" s="17">
        <f t="shared" si="0"/>
        <v>105140</v>
      </c>
      <c r="N966" s="17"/>
      <c r="O966" s="6" t="str">
        <f t="shared" si="12"/>
        <v>&gt;£100,000&lt;£149,999</v>
      </c>
      <c r="P966" s="6">
        <v>2017</v>
      </c>
    </row>
    <row r="967" spans="1:16" ht="15.75" customHeight="1" x14ac:dyDescent="0.2">
      <c r="A967" s="14">
        <v>245</v>
      </c>
      <c r="B967" s="14" t="s">
        <v>1310</v>
      </c>
      <c r="C967" s="14" t="s">
        <v>11</v>
      </c>
      <c r="D967" s="14" t="s">
        <v>2</v>
      </c>
      <c r="E967" s="14" t="s">
        <v>191</v>
      </c>
      <c r="F967" s="16">
        <v>144577</v>
      </c>
      <c r="G967" s="16">
        <v>604</v>
      </c>
      <c r="H967" s="16"/>
      <c r="I967" s="16"/>
      <c r="J967" s="16"/>
      <c r="K967" s="16">
        <v>145181</v>
      </c>
      <c r="L967" s="16">
        <v>16539</v>
      </c>
      <c r="M967" s="17">
        <f t="shared" si="0"/>
        <v>161720</v>
      </c>
      <c r="N967" s="17"/>
      <c r="O967" s="6" t="str">
        <f t="shared" si="12"/>
        <v>&gt;£150,000</v>
      </c>
      <c r="P967" s="6">
        <v>2017</v>
      </c>
    </row>
    <row r="968" spans="1:16" ht="15.75" customHeight="1" x14ac:dyDescent="0.2">
      <c r="A968" s="14">
        <v>246</v>
      </c>
      <c r="B968" s="14" t="s">
        <v>1313</v>
      </c>
      <c r="C968" s="14" t="s">
        <v>49</v>
      </c>
      <c r="D968" s="14" t="s">
        <v>2</v>
      </c>
      <c r="E968" s="14" t="s">
        <v>206</v>
      </c>
      <c r="F968" s="16">
        <v>96206</v>
      </c>
      <c r="G968" s="16"/>
      <c r="H968" s="16"/>
      <c r="I968" s="16"/>
      <c r="J968" s="16"/>
      <c r="K968" s="16">
        <v>96206</v>
      </c>
      <c r="L968" s="16">
        <v>18087</v>
      </c>
      <c r="M968" s="17">
        <f t="shared" si="0"/>
        <v>114293</v>
      </c>
      <c r="N968" s="17"/>
      <c r="O968" s="6" t="str">
        <f t="shared" si="12"/>
        <v>&gt;£100,000&lt;£149,999</v>
      </c>
      <c r="P968" s="6">
        <v>2017</v>
      </c>
    </row>
    <row r="969" spans="1:16" ht="15.75" customHeight="1" x14ac:dyDescent="0.2">
      <c r="A969" s="14">
        <v>247</v>
      </c>
      <c r="B969" s="14" t="s">
        <v>94</v>
      </c>
      <c r="C969" s="14" t="s">
        <v>11</v>
      </c>
      <c r="D969" s="14" t="s">
        <v>2</v>
      </c>
      <c r="E969" s="14" t="s">
        <v>206</v>
      </c>
      <c r="F969" s="16">
        <v>52047</v>
      </c>
      <c r="G969" s="16"/>
      <c r="H969" s="16"/>
      <c r="I969" s="16">
        <v>155938</v>
      </c>
      <c r="J969" s="16"/>
      <c r="K969" s="16">
        <v>207985</v>
      </c>
      <c r="L969" s="16">
        <v>16014</v>
      </c>
      <c r="M969" s="17">
        <f t="shared" si="0"/>
        <v>223999</v>
      </c>
      <c r="N969" s="17"/>
      <c r="O969" s="6" t="str">
        <f t="shared" si="12"/>
        <v>&gt;£150,000</v>
      </c>
      <c r="P969" s="6">
        <v>2017</v>
      </c>
    </row>
    <row r="970" spans="1:16" ht="15.75" customHeight="1" x14ac:dyDescent="0.2">
      <c r="A970" s="14">
        <v>247</v>
      </c>
      <c r="B970" s="14" t="s">
        <v>94</v>
      </c>
      <c r="C970" s="14" t="s">
        <v>11</v>
      </c>
      <c r="D970" s="14" t="s">
        <v>2</v>
      </c>
      <c r="E970" s="14" t="s">
        <v>1314</v>
      </c>
      <c r="F970" s="16">
        <v>42213</v>
      </c>
      <c r="G970" s="16"/>
      <c r="H970" s="16"/>
      <c r="I970" s="16">
        <v>106909</v>
      </c>
      <c r="J970" s="16"/>
      <c r="K970" s="16">
        <v>149122</v>
      </c>
      <c r="L970" s="16">
        <v>138607</v>
      </c>
      <c r="M970" s="17">
        <f t="shared" si="0"/>
        <v>287729</v>
      </c>
      <c r="N970" s="17"/>
      <c r="O970" s="6" t="str">
        <f t="shared" si="12"/>
        <v>&gt;£150,000</v>
      </c>
      <c r="P970" s="6">
        <v>2017</v>
      </c>
    </row>
    <row r="971" spans="1:16" ht="15.75" customHeight="1" x14ac:dyDescent="0.2">
      <c r="A971" s="14">
        <v>247</v>
      </c>
      <c r="B971" s="14" t="s">
        <v>94</v>
      </c>
      <c r="C971" s="14" t="s">
        <v>11</v>
      </c>
      <c r="D971" s="14" t="s">
        <v>2</v>
      </c>
      <c r="E971" s="14" t="s">
        <v>1315</v>
      </c>
      <c r="F971" s="16">
        <v>53675</v>
      </c>
      <c r="G971" s="16"/>
      <c r="H971" s="16"/>
      <c r="I971" s="16">
        <v>93310</v>
      </c>
      <c r="J971" s="16"/>
      <c r="K971" s="16">
        <v>146985</v>
      </c>
      <c r="L971" s="16">
        <v>168620</v>
      </c>
      <c r="M971" s="17">
        <f t="shared" si="0"/>
        <v>315605</v>
      </c>
      <c r="N971" s="17"/>
      <c r="O971" s="6" t="str">
        <f t="shared" si="12"/>
        <v>&gt;£150,000</v>
      </c>
      <c r="P971" s="6">
        <v>2017</v>
      </c>
    </row>
    <row r="972" spans="1:16" ht="15.75" customHeight="1" x14ac:dyDescent="0.2">
      <c r="A972" s="14">
        <v>248</v>
      </c>
      <c r="B972" s="14" t="s">
        <v>1316</v>
      </c>
      <c r="C972" s="14" t="s">
        <v>11</v>
      </c>
      <c r="D972" s="14" t="s">
        <v>2</v>
      </c>
      <c r="E972" s="14" t="s">
        <v>1317</v>
      </c>
      <c r="F972" s="16">
        <v>81577</v>
      </c>
      <c r="G972" s="16"/>
      <c r="H972" s="16"/>
      <c r="I972" s="16"/>
      <c r="J972" s="16"/>
      <c r="K972" s="16">
        <v>81577</v>
      </c>
      <c r="L972" s="16">
        <v>19171</v>
      </c>
      <c r="M972" s="17">
        <f t="shared" si="0"/>
        <v>100748</v>
      </c>
      <c r="N972" s="17"/>
      <c r="O972" s="6" t="str">
        <f t="shared" si="12"/>
        <v>&gt;£100,000&lt;£149,999</v>
      </c>
      <c r="P972" s="6">
        <v>2017</v>
      </c>
    </row>
    <row r="973" spans="1:16" ht="15.75" customHeight="1" x14ac:dyDescent="0.2">
      <c r="A973" s="14">
        <v>248</v>
      </c>
      <c r="B973" s="14" t="s">
        <v>1316</v>
      </c>
      <c r="C973" s="14" t="s">
        <v>11</v>
      </c>
      <c r="D973" s="14" t="s">
        <v>2</v>
      </c>
      <c r="E973" s="14" t="s">
        <v>327</v>
      </c>
      <c r="F973" s="16">
        <v>98554</v>
      </c>
      <c r="G973" s="16"/>
      <c r="H973" s="16"/>
      <c r="I973" s="16"/>
      <c r="J973" s="16"/>
      <c r="K973" s="16">
        <v>98554</v>
      </c>
      <c r="L973" s="16">
        <v>13564</v>
      </c>
      <c r="M973" s="17">
        <f t="shared" si="0"/>
        <v>112118</v>
      </c>
      <c r="N973" s="17"/>
      <c r="O973" s="6" t="str">
        <f t="shared" si="12"/>
        <v>&gt;£100,000&lt;£149,999</v>
      </c>
      <c r="P973" s="6">
        <v>2017</v>
      </c>
    </row>
    <row r="974" spans="1:16" ht="15.75" customHeight="1" x14ac:dyDescent="0.2">
      <c r="A974" s="14">
        <v>248</v>
      </c>
      <c r="B974" s="14" t="s">
        <v>1316</v>
      </c>
      <c r="C974" s="14" t="s">
        <v>11</v>
      </c>
      <c r="D974" s="14" t="s">
        <v>2</v>
      </c>
      <c r="E974" s="14" t="s">
        <v>191</v>
      </c>
      <c r="F974" s="16">
        <v>126250</v>
      </c>
      <c r="G974" s="16"/>
      <c r="H974" s="16"/>
      <c r="I974" s="16"/>
      <c r="J974" s="16"/>
      <c r="K974" s="16">
        <v>126250</v>
      </c>
      <c r="L974" s="16">
        <v>29669</v>
      </c>
      <c r="M974" s="17">
        <f t="shared" si="0"/>
        <v>155919</v>
      </c>
      <c r="N974" s="17"/>
      <c r="O974" s="6" t="str">
        <f t="shared" si="12"/>
        <v>&gt;£150,000</v>
      </c>
      <c r="P974" s="6">
        <v>2017</v>
      </c>
    </row>
    <row r="975" spans="1:16" ht="15.75" customHeight="1" x14ac:dyDescent="0.2">
      <c r="A975" s="14">
        <v>249</v>
      </c>
      <c r="B975" s="14" t="s">
        <v>1318</v>
      </c>
      <c r="C975" s="14" t="s">
        <v>49</v>
      </c>
      <c r="D975" s="14" t="s">
        <v>2</v>
      </c>
      <c r="E975" s="14" t="s">
        <v>191</v>
      </c>
      <c r="F975" s="16">
        <v>104902</v>
      </c>
      <c r="G975" s="16">
        <v>1763</v>
      </c>
      <c r="H975" s="16"/>
      <c r="I975" s="16"/>
      <c r="J975" s="16"/>
      <c r="K975" s="16">
        <v>106665</v>
      </c>
      <c r="L975" s="16">
        <v>13702</v>
      </c>
      <c r="M975" s="17">
        <f t="shared" si="0"/>
        <v>120367</v>
      </c>
      <c r="N975" s="17"/>
      <c r="O975" s="6" t="str">
        <f t="shared" si="12"/>
        <v>&gt;£100,000&lt;£149,999</v>
      </c>
      <c r="P975" s="6">
        <v>2017</v>
      </c>
    </row>
    <row r="976" spans="1:16" ht="15.75" customHeight="1" x14ac:dyDescent="0.2">
      <c r="A976" s="14">
        <v>250</v>
      </c>
      <c r="B976" s="14" t="s">
        <v>1319</v>
      </c>
      <c r="C976" s="14" t="s">
        <v>11</v>
      </c>
      <c r="D976" s="14" t="s">
        <v>2</v>
      </c>
      <c r="E976" s="14" t="s">
        <v>1139</v>
      </c>
      <c r="F976" s="16">
        <v>92094</v>
      </c>
      <c r="G976" s="16">
        <v>3869</v>
      </c>
      <c r="H976" s="16"/>
      <c r="I976" s="16"/>
      <c r="J976" s="16"/>
      <c r="K976" s="16">
        <v>95963</v>
      </c>
      <c r="L976" s="16">
        <v>12064</v>
      </c>
      <c r="M976" s="17">
        <f t="shared" si="0"/>
        <v>108027</v>
      </c>
      <c r="N976" s="17"/>
      <c r="O976" s="6" t="str">
        <f t="shared" si="12"/>
        <v>&gt;£100,000&lt;£149,999</v>
      </c>
      <c r="P976" s="6">
        <v>2017</v>
      </c>
    </row>
    <row r="977" spans="1:16" ht="15.75" customHeight="1" x14ac:dyDescent="0.2">
      <c r="A977" s="14">
        <v>250</v>
      </c>
      <c r="B977" s="14" t="s">
        <v>1319</v>
      </c>
      <c r="C977" s="14" t="s">
        <v>11</v>
      </c>
      <c r="D977" s="14" t="s">
        <v>2</v>
      </c>
      <c r="E977" s="14" t="s">
        <v>1139</v>
      </c>
      <c r="F977" s="16">
        <v>93363</v>
      </c>
      <c r="G977" s="16">
        <v>3869</v>
      </c>
      <c r="H977" s="16"/>
      <c r="I977" s="16"/>
      <c r="J977" s="16"/>
      <c r="K977" s="16">
        <v>97232</v>
      </c>
      <c r="L977" s="16">
        <v>12231</v>
      </c>
      <c r="M977" s="17">
        <f t="shared" si="0"/>
        <v>109463</v>
      </c>
      <c r="N977" s="17"/>
      <c r="O977" s="6" t="str">
        <f t="shared" si="12"/>
        <v>&gt;£100,000&lt;£149,999</v>
      </c>
      <c r="P977" s="6">
        <v>2017</v>
      </c>
    </row>
    <row r="978" spans="1:16" ht="15.75" customHeight="1" x14ac:dyDescent="0.2">
      <c r="A978" s="14">
        <v>251</v>
      </c>
      <c r="B978" s="14" t="s">
        <v>95</v>
      </c>
      <c r="C978" s="14" t="s">
        <v>16</v>
      </c>
      <c r="D978" s="14" t="s">
        <v>2</v>
      </c>
      <c r="E978" s="14" t="s">
        <v>1320</v>
      </c>
      <c r="F978" s="16">
        <v>111100</v>
      </c>
      <c r="G978" s="16"/>
      <c r="H978" s="16"/>
      <c r="I978" s="16"/>
      <c r="J978" s="16"/>
      <c r="K978" s="16">
        <v>111100</v>
      </c>
      <c r="L978" s="16">
        <v>15612</v>
      </c>
      <c r="M978" s="17">
        <f t="shared" si="0"/>
        <v>126712</v>
      </c>
      <c r="N978" s="17"/>
      <c r="O978" s="6" t="str">
        <f t="shared" si="12"/>
        <v>&gt;£100,000&lt;£149,999</v>
      </c>
      <c r="P978" s="6">
        <v>2017</v>
      </c>
    </row>
    <row r="979" spans="1:16" ht="15.75" customHeight="1" x14ac:dyDescent="0.2">
      <c r="A979" s="14">
        <v>251</v>
      </c>
      <c r="B979" s="14" t="s">
        <v>95</v>
      </c>
      <c r="C979" s="14" t="s">
        <v>16</v>
      </c>
      <c r="D979" s="14" t="s">
        <v>1321</v>
      </c>
      <c r="E979" s="14" t="s">
        <v>191</v>
      </c>
      <c r="F979" s="16">
        <v>186850</v>
      </c>
      <c r="G979" s="16"/>
      <c r="H979" s="16"/>
      <c r="I979" s="16"/>
      <c r="J979" s="16"/>
      <c r="K979" s="16">
        <v>186850</v>
      </c>
      <c r="L979" s="16">
        <v>21488</v>
      </c>
      <c r="M979" s="17">
        <f t="shared" si="0"/>
        <v>208338</v>
      </c>
      <c r="N979" s="17"/>
      <c r="O979" s="6" t="str">
        <f t="shared" si="12"/>
        <v>&gt;£150,000</v>
      </c>
      <c r="P979" s="6">
        <v>2017</v>
      </c>
    </row>
    <row r="980" spans="1:16" ht="15.75" customHeight="1" x14ac:dyDescent="0.2">
      <c r="A980" s="14">
        <v>252</v>
      </c>
      <c r="B980" s="14" t="s">
        <v>1322</v>
      </c>
      <c r="C980" s="14" t="s">
        <v>49</v>
      </c>
      <c r="D980" s="14" t="s">
        <v>2</v>
      </c>
      <c r="E980" s="14" t="s">
        <v>1323</v>
      </c>
      <c r="F980" s="16">
        <v>94800</v>
      </c>
      <c r="G980" s="16">
        <v>500</v>
      </c>
      <c r="H980" s="16"/>
      <c r="I980" s="16"/>
      <c r="J980" s="16"/>
      <c r="K980" s="16">
        <v>95300</v>
      </c>
      <c r="L980" s="16">
        <v>14000</v>
      </c>
      <c r="M980" s="17">
        <f t="shared" si="0"/>
        <v>109300</v>
      </c>
      <c r="N980" s="17"/>
      <c r="O980" s="6" t="str">
        <f t="shared" si="12"/>
        <v>&gt;£100,000&lt;£149,999</v>
      </c>
      <c r="P980" s="6">
        <v>2017</v>
      </c>
    </row>
    <row r="981" spans="1:16" ht="15.75" customHeight="1" x14ac:dyDescent="0.2">
      <c r="A981" s="14">
        <v>253</v>
      </c>
      <c r="B981" s="14" t="s">
        <v>1324</v>
      </c>
      <c r="C981" s="14" t="s">
        <v>11</v>
      </c>
      <c r="D981" s="14" t="s">
        <v>2</v>
      </c>
      <c r="E981" s="14" t="s">
        <v>1299</v>
      </c>
      <c r="F981" s="16">
        <v>101609</v>
      </c>
      <c r="G981" s="16"/>
      <c r="H981" s="16"/>
      <c r="I981" s="16"/>
      <c r="J981" s="16"/>
      <c r="K981" s="16">
        <v>101609</v>
      </c>
      <c r="L981" s="16">
        <v>13311</v>
      </c>
      <c r="M981" s="17">
        <f t="shared" si="0"/>
        <v>114920</v>
      </c>
      <c r="N981" s="17"/>
      <c r="O981" s="6" t="str">
        <f t="shared" si="12"/>
        <v>&gt;£100,000&lt;£149,999</v>
      </c>
      <c r="P981" s="6">
        <v>2017</v>
      </c>
    </row>
    <row r="982" spans="1:16" ht="15.75" customHeight="1" x14ac:dyDescent="0.2">
      <c r="A982" s="14">
        <v>253</v>
      </c>
      <c r="B982" s="14" t="s">
        <v>1324</v>
      </c>
      <c r="C982" s="14" t="s">
        <v>11</v>
      </c>
      <c r="D982" s="14" t="s">
        <v>2</v>
      </c>
      <c r="E982" s="14" t="s">
        <v>1300</v>
      </c>
      <c r="F982" s="16">
        <v>103722</v>
      </c>
      <c r="G982" s="16"/>
      <c r="H982" s="16"/>
      <c r="I982" s="16"/>
      <c r="J982" s="16"/>
      <c r="K982" s="16">
        <v>103722</v>
      </c>
      <c r="L982" s="16">
        <v>13257</v>
      </c>
      <c r="M982" s="17">
        <f t="shared" si="0"/>
        <v>116979</v>
      </c>
      <c r="N982" s="17"/>
      <c r="O982" s="6" t="str">
        <f t="shared" si="12"/>
        <v>&gt;£100,000&lt;£149,999</v>
      </c>
      <c r="P982" s="6">
        <v>2017</v>
      </c>
    </row>
    <row r="983" spans="1:16" ht="15.75" customHeight="1" x14ac:dyDescent="0.2">
      <c r="A983" s="14">
        <v>253</v>
      </c>
      <c r="B983" s="14" t="s">
        <v>1324</v>
      </c>
      <c r="C983" s="14" t="s">
        <v>11</v>
      </c>
      <c r="D983" s="14" t="s">
        <v>2</v>
      </c>
      <c r="E983" s="14" t="s">
        <v>191</v>
      </c>
      <c r="F983" s="16">
        <v>130066</v>
      </c>
      <c r="G983" s="16"/>
      <c r="H983" s="16"/>
      <c r="I983" s="16"/>
      <c r="J983" s="16"/>
      <c r="K983" s="16">
        <v>130066</v>
      </c>
      <c r="L983" s="16">
        <v>17039</v>
      </c>
      <c r="M983" s="17">
        <f t="shared" si="0"/>
        <v>147105</v>
      </c>
      <c r="N983" s="17"/>
      <c r="O983" s="6" t="str">
        <f t="shared" si="12"/>
        <v>&gt;£100,000&lt;£149,999</v>
      </c>
      <c r="P983" s="6">
        <v>2017</v>
      </c>
    </row>
    <row r="984" spans="1:16" ht="15.75" customHeight="1" x14ac:dyDescent="0.2">
      <c r="A984" s="14">
        <v>253</v>
      </c>
      <c r="B984" s="14" t="s">
        <v>1324</v>
      </c>
      <c r="C984" s="14" t="s">
        <v>11</v>
      </c>
      <c r="D984" s="14" t="s">
        <v>2</v>
      </c>
      <c r="E984" s="14" t="s">
        <v>1325</v>
      </c>
      <c r="F984" s="16">
        <v>149318</v>
      </c>
      <c r="G984" s="16"/>
      <c r="H984" s="16"/>
      <c r="I984" s="16"/>
      <c r="J984" s="16"/>
      <c r="K984" s="16">
        <v>149318</v>
      </c>
      <c r="L984" s="16">
        <v>6004</v>
      </c>
      <c r="M984" s="17">
        <f t="shared" si="0"/>
        <v>155322</v>
      </c>
      <c r="N984" s="17"/>
      <c r="O984" s="6" t="str">
        <f t="shared" si="12"/>
        <v>&gt;£150,000</v>
      </c>
      <c r="P984" s="6">
        <v>2017</v>
      </c>
    </row>
    <row r="985" spans="1:16" ht="15.75" customHeight="1" x14ac:dyDescent="0.2">
      <c r="A985" s="14">
        <v>254</v>
      </c>
      <c r="B985" s="14" t="s">
        <v>96</v>
      </c>
      <c r="C985" s="14" t="s">
        <v>21</v>
      </c>
      <c r="D985" s="14" t="s">
        <v>2</v>
      </c>
      <c r="E985" s="14" t="s">
        <v>1326</v>
      </c>
      <c r="F985" s="16">
        <v>80346</v>
      </c>
      <c r="G985" s="16"/>
      <c r="H985" s="16"/>
      <c r="I985" s="16"/>
      <c r="J985" s="16"/>
      <c r="K985" s="16">
        <v>80346</v>
      </c>
      <c r="L985" s="16">
        <v>21952</v>
      </c>
      <c r="M985" s="17">
        <f t="shared" si="0"/>
        <v>102298</v>
      </c>
      <c r="N985" s="17"/>
      <c r="O985" s="6" t="str">
        <f t="shared" si="12"/>
        <v>&gt;£100,000&lt;£149,999</v>
      </c>
      <c r="P985" s="6">
        <v>2017</v>
      </c>
    </row>
    <row r="986" spans="1:16" ht="15.75" customHeight="1" x14ac:dyDescent="0.2">
      <c r="A986" s="14">
        <v>254</v>
      </c>
      <c r="B986" s="14" t="s">
        <v>96</v>
      </c>
      <c r="C986" s="14" t="s">
        <v>21</v>
      </c>
      <c r="D986" s="14" t="s">
        <v>2</v>
      </c>
      <c r="E986" s="14" t="s">
        <v>1327</v>
      </c>
      <c r="F986" s="16">
        <v>80324</v>
      </c>
      <c r="G986" s="16"/>
      <c r="H986" s="16"/>
      <c r="I986" s="16"/>
      <c r="J986" s="16"/>
      <c r="K986" s="16">
        <v>80324</v>
      </c>
      <c r="L986" s="16">
        <v>22177</v>
      </c>
      <c r="M986" s="17">
        <f t="shared" si="0"/>
        <v>102501</v>
      </c>
      <c r="N986" s="17"/>
      <c r="O986" s="6" t="str">
        <f t="shared" si="12"/>
        <v>&gt;£100,000&lt;£149,999</v>
      </c>
      <c r="P986" s="6">
        <v>2017</v>
      </c>
    </row>
    <row r="987" spans="1:16" ht="15.75" customHeight="1" x14ac:dyDescent="0.2">
      <c r="A987" s="14">
        <v>254</v>
      </c>
      <c r="B987" s="14" t="s">
        <v>96</v>
      </c>
      <c r="C987" s="14" t="s">
        <v>21</v>
      </c>
      <c r="D987" s="14" t="s">
        <v>2</v>
      </c>
      <c r="E987" s="14" t="s">
        <v>1328</v>
      </c>
      <c r="F987" s="16">
        <v>82100</v>
      </c>
      <c r="G987" s="16">
        <v>48</v>
      </c>
      <c r="H987" s="16"/>
      <c r="I987" s="16"/>
      <c r="J987" s="16"/>
      <c r="K987" s="16">
        <v>82148</v>
      </c>
      <c r="L987" s="16">
        <v>23563</v>
      </c>
      <c r="M987" s="17">
        <f t="shared" si="0"/>
        <v>105711</v>
      </c>
      <c r="N987" s="17"/>
      <c r="O987" s="6" t="str">
        <f t="shared" si="12"/>
        <v>&gt;£100,000&lt;£149,999</v>
      </c>
      <c r="P987" s="6">
        <v>2017</v>
      </c>
    </row>
    <row r="988" spans="1:16" ht="15.75" customHeight="1" x14ac:dyDescent="0.2">
      <c r="A988" s="14">
        <v>254</v>
      </c>
      <c r="B988" s="14" t="s">
        <v>96</v>
      </c>
      <c r="C988" s="14" t="s">
        <v>21</v>
      </c>
      <c r="D988" s="14" t="s">
        <v>2</v>
      </c>
      <c r="E988" s="14" t="s">
        <v>1329</v>
      </c>
      <c r="F988" s="16">
        <v>82416</v>
      </c>
      <c r="G988" s="16">
        <v>86</v>
      </c>
      <c r="H988" s="16"/>
      <c r="I988" s="16"/>
      <c r="J988" s="16"/>
      <c r="K988" s="16">
        <v>82502</v>
      </c>
      <c r="L988" s="16">
        <v>23653</v>
      </c>
      <c r="M988" s="17">
        <f t="shared" si="0"/>
        <v>106155</v>
      </c>
      <c r="N988" s="17"/>
      <c r="O988" s="6" t="str">
        <f t="shared" si="12"/>
        <v>&gt;£100,000&lt;£149,999</v>
      </c>
      <c r="P988" s="6">
        <v>2017</v>
      </c>
    </row>
    <row r="989" spans="1:16" ht="15.75" customHeight="1" x14ac:dyDescent="0.2">
      <c r="A989" s="14">
        <v>254</v>
      </c>
      <c r="B989" s="14" t="s">
        <v>96</v>
      </c>
      <c r="C989" s="14" t="s">
        <v>21</v>
      </c>
      <c r="D989" s="14" t="s">
        <v>2</v>
      </c>
      <c r="E989" s="14" t="s">
        <v>1330</v>
      </c>
      <c r="F989" s="16">
        <v>84824</v>
      </c>
      <c r="G989" s="16"/>
      <c r="H989" s="16"/>
      <c r="I989" s="16"/>
      <c r="J989" s="16"/>
      <c r="K989" s="16">
        <v>84824</v>
      </c>
      <c r="L989" s="16">
        <v>24344</v>
      </c>
      <c r="M989" s="17">
        <f t="shared" si="0"/>
        <v>109168</v>
      </c>
      <c r="N989" s="17"/>
      <c r="O989" s="6" t="str">
        <f t="shared" si="12"/>
        <v>&gt;£100,000&lt;£149,999</v>
      </c>
      <c r="P989" s="6">
        <v>2017</v>
      </c>
    </row>
    <row r="990" spans="1:16" ht="15.75" customHeight="1" x14ac:dyDescent="0.2">
      <c r="A990" s="14">
        <v>254</v>
      </c>
      <c r="B990" s="14" t="s">
        <v>96</v>
      </c>
      <c r="C990" s="14" t="s">
        <v>21</v>
      </c>
      <c r="D990" s="14" t="s">
        <v>2</v>
      </c>
      <c r="E990" s="14" t="s">
        <v>1331</v>
      </c>
      <c r="F990" s="16">
        <v>87416</v>
      </c>
      <c r="G990" s="16">
        <v>27</v>
      </c>
      <c r="H990" s="16"/>
      <c r="I990" s="16"/>
      <c r="J990" s="16"/>
      <c r="K990" s="16">
        <v>87443</v>
      </c>
      <c r="L990" s="16">
        <v>25088</v>
      </c>
      <c r="M990" s="17">
        <f t="shared" si="0"/>
        <v>112531</v>
      </c>
      <c r="N990" s="17"/>
      <c r="O990" s="6" t="str">
        <f t="shared" si="12"/>
        <v>&gt;£100,000&lt;£149,999</v>
      </c>
      <c r="P990" s="6">
        <v>2017</v>
      </c>
    </row>
    <row r="991" spans="1:16" ht="15.75" customHeight="1" x14ac:dyDescent="0.2">
      <c r="A991" s="14">
        <v>254</v>
      </c>
      <c r="B991" s="14" t="s">
        <v>96</v>
      </c>
      <c r="C991" s="14" t="s">
        <v>21</v>
      </c>
      <c r="D991" s="14" t="s">
        <v>2</v>
      </c>
      <c r="E991" s="14" t="s">
        <v>1095</v>
      </c>
      <c r="F991" s="16">
        <v>94000</v>
      </c>
      <c r="G991" s="16">
        <v>21</v>
      </c>
      <c r="H991" s="16"/>
      <c r="I991" s="16"/>
      <c r="J991" s="16"/>
      <c r="K991" s="16">
        <v>94021</v>
      </c>
      <c r="L991" s="16">
        <v>26088</v>
      </c>
      <c r="M991" s="17">
        <f t="shared" si="0"/>
        <v>120109</v>
      </c>
      <c r="N991" s="17"/>
      <c r="O991" s="6" t="str">
        <f t="shared" si="12"/>
        <v>&gt;£100,000&lt;£149,999</v>
      </c>
      <c r="P991" s="6">
        <v>2017</v>
      </c>
    </row>
    <row r="992" spans="1:16" ht="15.75" customHeight="1" x14ac:dyDescent="0.2">
      <c r="A992" s="14">
        <v>254</v>
      </c>
      <c r="B992" s="14" t="s">
        <v>96</v>
      </c>
      <c r="C992" s="14" t="s">
        <v>21</v>
      </c>
      <c r="D992" s="14" t="s">
        <v>2</v>
      </c>
      <c r="E992" s="14" t="s">
        <v>1332</v>
      </c>
      <c r="F992" s="16">
        <v>98838</v>
      </c>
      <c r="G992" s="16">
        <v>77</v>
      </c>
      <c r="H992" s="16"/>
      <c r="I992" s="16"/>
      <c r="J992" s="16"/>
      <c r="K992" s="16">
        <v>98915</v>
      </c>
      <c r="L992" s="16">
        <v>21602</v>
      </c>
      <c r="M992" s="17">
        <f t="shared" si="0"/>
        <v>120517</v>
      </c>
      <c r="N992" s="17"/>
      <c r="O992" s="6" t="str">
        <f t="shared" si="12"/>
        <v>&gt;£100,000&lt;£149,999</v>
      </c>
      <c r="P992" s="6">
        <v>2017</v>
      </c>
    </row>
    <row r="993" spans="1:16" ht="15.75" customHeight="1" x14ac:dyDescent="0.2">
      <c r="A993" s="14">
        <v>254</v>
      </c>
      <c r="B993" s="14" t="s">
        <v>96</v>
      </c>
      <c r="C993" s="14" t="s">
        <v>21</v>
      </c>
      <c r="D993" s="14" t="s">
        <v>2</v>
      </c>
      <c r="E993" s="14" t="s">
        <v>1333</v>
      </c>
      <c r="F993" s="16">
        <v>93625</v>
      </c>
      <c r="G993" s="16">
        <v>49</v>
      </c>
      <c r="H993" s="16"/>
      <c r="I993" s="16"/>
      <c r="J993" s="16"/>
      <c r="K993" s="16">
        <v>93674</v>
      </c>
      <c r="L993" s="16">
        <v>26870</v>
      </c>
      <c r="M993" s="17">
        <f t="shared" si="0"/>
        <v>120544</v>
      </c>
      <c r="N993" s="17"/>
      <c r="O993" s="6" t="str">
        <f t="shared" si="12"/>
        <v>&gt;£100,000&lt;£149,999</v>
      </c>
      <c r="P993" s="6">
        <v>2017</v>
      </c>
    </row>
    <row r="994" spans="1:16" ht="15.75" customHeight="1" x14ac:dyDescent="0.2">
      <c r="A994" s="14">
        <v>254</v>
      </c>
      <c r="B994" s="14" t="s">
        <v>96</v>
      </c>
      <c r="C994" s="14" t="s">
        <v>21</v>
      </c>
      <c r="D994" s="14" t="s">
        <v>2</v>
      </c>
      <c r="E994" s="14" t="s">
        <v>1334</v>
      </c>
      <c r="F994" s="16">
        <v>95000</v>
      </c>
      <c r="G994" s="16">
        <v>119</v>
      </c>
      <c r="H994" s="16"/>
      <c r="I994" s="16"/>
      <c r="J994" s="16"/>
      <c r="K994" s="16">
        <v>95119</v>
      </c>
      <c r="L994" s="16">
        <v>27265</v>
      </c>
      <c r="M994" s="17">
        <f t="shared" si="0"/>
        <v>122384</v>
      </c>
      <c r="N994" s="17"/>
      <c r="O994" s="6" t="str">
        <f t="shared" si="12"/>
        <v>&gt;£100,000&lt;£149,999</v>
      </c>
      <c r="P994" s="6">
        <v>2017</v>
      </c>
    </row>
    <row r="995" spans="1:16" ht="15.75" customHeight="1" x14ac:dyDescent="0.2">
      <c r="A995" s="14">
        <v>254</v>
      </c>
      <c r="B995" s="14" t="s">
        <v>96</v>
      </c>
      <c r="C995" s="14" t="s">
        <v>21</v>
      </c>
      <c r="D995" s="14" t="s">
        <v>2</v>
      </c>
      <c r="E995" s="14" t="s">
        <v>1335</v>
      </c>
      <c r="F995" s="16">
        <v>95905</v>
      </c>
      <c r="G995" s="16">
        <v>95</v>
      </c>
      <c r="H995" s="16"/>
      <c r="I995" s="16"/>
      <c r="J995" s="16"/>
      <c r="K995" s="16">
        <v>96000</v>
      </c>
      <c r="L995" s="16">
        <v>27525</v>
      </c>
      <c r="M995" s="17">
        <f t="shared" si="0"/>
        <v>123525</v>
      </c>
      <c r="N995" s="17"/>
      <c r="O995" s="6" t="str">
        <f t="shared" si="12"/>
        <v>&gt;£100,000&lt;£149,999</v>
      </c>
      <c r="P995" s="6">
        <v>2017</v>
      </c>
    </row>
    <row r="996" spans="1:16" ht="15.75" customHeight="1" x14ac:dyDescent="0.2">
      <c r="A996" s="14">
        <v>254</v>
      </c>
      <c r="B996" s="14" t="s">
        <v>96</v>
      </c>
      <c r="C996" s="14" t="s">
        <v>21</v>
      </c>
      <c r="D996" s="14" t="s">
        <v>2</v>
      </c>
      <c r="E996" s="14" t="s">
        <v>1336</v>
      </c>
      <c r="F996" s="16">
        <v>103725</v>
      </c>
      <c r="G996" s="16">
        <v>112</v>
      </c>
      <c r="H996" s="16"/>
      <c r="I996" s="16"/>
      <c r="J996" s="16"/>
      <c r="K996" s="16">
        <v>103837</v>
      </c>
      <c r="L996" s="16">
        <v>29769</v>
      </c>
      <c r="M996" s="17">
        <f t="shared" si="0"/>
        <v>133606</v>
      </c>
      <c r="N996" s="17"/>
      <c r="O996" s="6" t="str">
        <f t="shared" si="12"/>
        <v>&gt;£100,000&lt;£149,999</v>
      </c>
      <c r="P996" s="6">
        <v>2017</v>
      </c>
    </row>
    <row r="997" spans="1:16" ht="15.75" customHeight="1" x14ac:dyDescent="0.2">
      <c r="A997" s="14">
        <v>254</v>
      </c>
      <c r="B997" s="14" t="s">
        <v>96</v>
      </c>
      <c r="C997" s="14" t="s">
        <v>21</v>
      </c>
      <c r="D997" s="14" t="s">
        <v>2</v>
      </c>
      <c r="E997" s="14" t="s">
        <v>1337</v>
      </c>
      <c r="F997" s="16">
        <v>132158</v>
      </c>
      <c r="G997" s="16"/>
      <c r="H997" s="16"/>
      <c r="I997" s="16"/>
      <c r="J997" s="16"/>
      <c r="K997" s="16">
        <v>132158</v>
      </c>
      <c r="L997" s="16">
        <v>16976</v>
      </c>
      <c r="M997" s="17">
        <f t="shared" si="0"/>
        <v>149134</v>
      </c>
      <c r="N997" s="17"/>
      <c r="O997" s="6" t="str">
        <f t="shared" si="12"/>
        <v>&gt;£100,000&lt;£149,999</v>
      </c>
      <c r="P997" s="6">
        <v>2017</v>
      </c>
    </row>
    <row r="998" spans="1:16" ht="15.75" customHeight="1" x14ac:dyDescent="0.2">
      <c r="A998" s="14">
        <v>254</v>
      </c>
      <c r="B998" s="14" t="s">
        <v>96</v>
      </c>
      <c r="C998" s="14" t="s">
        <v>21</v>
      </c>
      <c r="D998" s="14" t="s">
        <v>2</v>
      </c>
      <c r="E998" s="14" t="s">
        <v>1338</v>
      </c>
      <c r="F998" s="16">
        <v>136250</v>
      </c>
      <c r="G998" s="16">
        <v>31</v>
      </c>
      <c r="H998" s="16"/>
      <c r="I998" s="16"/>
      <c r="J998" s="16"/>
      <c r="K998" s="16">
        <v>136281</v>
      </c>
      <c r="L998" s="16">
        <v>39104</v>
      </c>
      <c r="M998" s="17">
        <f t="shared" si="0"/>
        <v>175385</v>
      </c>
      <c r="N998" s="17"/>
      <c r="O998" s="6" t="str">
        <f t="shared" si="12"/>
        <v>&gt;£150,000</v>
      </c>
      <c r="P998" s="6">
        <v>2017</v>
      </c>
    </row>
    <row r="999" spans="1:16" ht="15.75" customHeight="1" x14ac:dyDescent="0.2">
      <c r="A999" s="14">
        <v>254</v>
      </c>
      <c r="B999" s="14" t="s">
        <v>96</v>
      </c>
      <c r="C999" s="14" t="s">
        <v>21</v>
      </c>
      <c r="D999" s="14" t="s">
        <v>2</v>
      </c>
      <c r="E999" s="14" t="s">
        <v>1339</v>
      </c>
      <c r="F999" s="16">
        <v>137810</v>
      </c>
      <c r="G999" s="16">
        <v>156</v>
      </c>
      <c r="H999" s="16"/>
      <c r="I999" s="16"/>
      <c r="J999" s="16"/>
      <c r="K999" s="16">
        <v>137966</v>
      </c>
      <c r="L999" s="16">
        <v>39178</v>
      </c>
      <c r="M999" s="17">
        <f t="shared" si="0"/>
        <v>177144</v>
      </c>
      <c r="N999" s="17"/>
      <c r="O999" s="6" t="str">
        <f t="shared" si="12"/>
        <v>&gt;£150,000</v>
      </c>
      <c r="P999" s="6">
        <v>2017</v>
      </c>
    </row>
    <row r="1000" spans="1:16" ht="15.75" customHeight="1" x14ac:dyDescent="0.2">
      <c r="A1000" s="14">
        <v>254</v>
      </c>
      <c r="B1000" s="14" t="s">
        <v>96</v>
      </c>
      <c r="C1000" s="14" t="s">
        <v>21</v>
      </c>
      <c r="D1000" s="14" t="s">
        <v>1340</v>
      </c>
      <c r="E1000" s="14" t="s">
        <v>191</v>
      </c>
      <c r="F1000" s="16">
        <v>182353</v>
      </c>
      <c r="G1000" s="16">
        <v>97</v>
      </c>
      <c r="H1000" s="16"/>
      <c r="I1000" s="16"/>
      <c r="J1000" s="16"/>
      <c r="K1000" s="16">
        <v>182450</v>
      </c>
      <c r="L1000" s="16">
        <v>43730</v>
      </c>
      <c r="M1000" s="17">
        <f t="shared" si="0"/>
        <v>226180</v>
      </c>
      <c r="N1000" s="17"/>
      <c r="O1000" s="6" t="str">
        <f t="shared" si="12"/>
        <v>&gt;£150,000</v>
      </c>
      <c r="P1000" s="6">
        <v>2017</v>
      </c>
    </row>
    <row r="1001" spans="1:16" ht="15.75" customHeight="1" x14ac:dyDescent="0.2">
      <c r="A1001" s="14">
        <v>254</v>
      </c>
      <c r="B1001" s="14" t="s">
        <v>96</v>
      </c>
      <c r="C1001" s="14" t="s">
        <v>21</v>
      </c>
      <c r="D1001" s="14" t="s">
        <v>2</v>
      </c>
      <c r="E1001" s="14" t="s">
        <v>1341</v>
      </c>
      <c r="F1001" s="16">
        <v>67735</v>
      </c>
      <c r="G1001" s="16"/>
      <c r="H1001" s="16"/>
      <c r="I1001" s="16">
        <v>296738</v>
      </c>
      <c r="J1001" s="16"/>
      <c r="K1001" s="16">
        <v>364473</v>
      </c>
      <c r="L1001" s="16">
        <v>9686</v>
      </c>
      <c r="M1001" s="17">
        <f t="shared" si="0"/>
        <v>374159</v>
      </c>
      <c r="N1001" s="17"/>
      <c r="O1001" s="6" t="str">
        <f t="shared" si="12"/>
        <v>&gt;£150,000</v>
      </c>
      <c r="P1001" s="6">
        <v>2017</v>
      </c>
    </row>
    <row r="1002" spans="1:16" ht="15.75" customHeight="1" x14ac:dyDescent="0.2">
      <c r="A1002" s="14">
        <v>255</v>
      </c>
      <c r="B1002" s="15" t="s">
        <v>1342</v>
      </c>
      <c r="C1002" s="14" t="s">
        <v>49</v>
      </c>
      <c r="D1002" s="14" t="s">
        <v>420</v>
      </c>
      <c r="E1002" s="14" t="s">
        <v>202</v>
      </c>
      <c r="F1002" s="16">
        <v>89001</v>
      </c>
      <c r="G1002" s="16"/>
      <c r="H1002" s="16"/>
      <c r="I1002" s="16"/>
      <c r="J1002" s="16">
        <v>829</v>
      </c>
      <c r="K1002" s="16">
        <v>89830</v>
      </c>
      <c r="L1002" s="16">
        <v>11837</v>
      </c>
      <c r="M1002" s="17">
        <f t="shared" si="0"/>
        <v>101667</v>
      </c>
      <c r="N1002" s="17"/>
      <c r="O1002" s="6" t="str">
        <f t="shared" si="12"/>
        <v>&gt;£100,000&lt;£149,999</v>
      </c>
      <c r="P1002" s="6">
        <v>2017</v>
      </c>
    </row>
    <row r="1003" spans="1:16" ht="15.75" customHeight="1" x14ac:dyDescent="0.2">
      <c r="A1003" s="14">
        <v>255</v>
      </c>
      <c r="B1003" s="15" t="s">
        <v>1342</v>
      </c>
      <c r="C1003" s="14" t="s">
        <v>49</v>
      </c>
      <c r="D1003" s="14" t="s">
        <v>2</v>
      </c>
      <c r="E1003" s="14" t="s">
        <v>191</v>
      </c>
      <c r="F1003" s="16">
        <v>122370</v>
      </c>
      <c r="G1003" s="16"/>
      <c r="H1003" s="16"/>
      <c r="I1003" s="16"/>
      <c r="J1003" s="16">
        <v>940</v>
      </c>
      <c r="K1003" s="16">
        <v>123310</v>
      </c>
      <c r="L1003" s="16">
        <v>16275</v>
      </c>
      <c r="M1003" s="17">
        <f t="shared" si="0"/>
        <v>139585</v>
      </c>
      <c r="N1003" s="17"/>
      <c r="O1003" s="6" t="str">
        <f t="shared" si="12"/>
        <v>&gt;£100,000&lt;£149,999</v>
      </c>
      <c r="P1003" s="6">
        <v>2017</v>
      </c>
    </row>
    <row r="1004" spans="1:16" ht="15.75" customHeight="1" x14ac:dyDescent="0.2">
      <c r="A1004" s="14">
        <v>256</v>
      </c>
      <c r="B1004" s="14" t="s">
        <v>97</v>
      </c>
      <c r="C1004" s="14" t="s">
        <v>11</v>
      </c>
      <c r="D1004" s="14" t="s">
        <v>2</v>
      </c>
      <c r="E1004" s="14" t="s">
        <v>191</v>
      </c>
      <c r="F1004" s="16">
        <v>108767</v>
      </c>
      <c r="G1004" s="16"/>
      <c r="H1004" s="16"/>
      <c r="I1004" s="16"/>
      <c r="J1004" s="16"/>
      <c r="K1004" s="16">
        <v>108767</v>
      </c>
      <c r="L1004" s="16">
        <v>14248</v>
      </c>
      <c r="M1004" s="17">
        <f t="shared" si="0"/>
        <v>123015</v>
      </c>
      <c r="N1004" s="17"/>
      <c r="O1004" s="6" t="str">
        <f t="shared" si="12"/>
        <v>&gt;£100,000&lt;£149,999</v>
      </c>
      <c r="P1004" s="6">
        <v>2017</v>
      </c>
    </row>
    <row r="1005" spans="1:16" ht="15.75" customHeight="1" x14ac:dyDescent="0.2">
      <c r="A1005" s="14">
        <v>257</v>
      </c>
      <c r="B1005" s="14" t="s">
        <v>98</v>
      </c>
      <c r="C1005" s="14" t="s">
        <v>21</v>
      </c>
      <c r="D1005" s="14" t="s">
        <v>2</v>
      </c>
      <c r="E1005" s="14" t="s">
        <v>1343</v>
      </c>
      <c r="F1005" s="16">
        <v>83350</v>
      </c>
      <c r="G1005" s="16"/>
      <c r="H1005" s="16"/>
      <c r="I1005" s="16"/>
      <c r="J1005" s="16"/>
      <c r="K1005" s="16">
        <v>83350</v>
      </c>
      <c r="L1005" s="16">
        <v>19837</v>
      </c>
      <c r="M1005" s="17">
        <f t="shared" si="0"/>
        <v>103187</v>
      </c>
      <c r="N1005" s="17"/>
      <c r="O1005" s="6" t="str">
        <f t="shared" si="12"/>
        <v>&gt;£100,000&lt;£149,999</v>
      </c>
      <c r="P1005" s="6">
        <v>2017</v>
      </c>
    </row>
    <row r="1006" spans="1:16" ht="15.75" customHeight="1" x14ac:dyDescent="0.2">
      <c r="A1006" s="14">
        <v>257</v>
      </c>
      <c r="B1006" s="14" t="s">
        <v>98</v>
      </c>
      <c r="C1006" s="14" t="s">
        <v>21</v>
      </c>
      <c r="D1006" s="14" t="s">
        <v>2</v>
      </c>
      <c r="E1006" s="14" t="s">
        <v>1344</v>
      </c>
      <c r="F1006" s="16">
        <v>89023</v>
      </c>
      <c r="G1006" s="16"/>
      <c r="H1006" s="16"/>
      <c r="I1006" s="16"/>
      <c r="J1006" s="16"/>
      <c r="K1006" s="16">
        <v>89023</v>
      </c>
      <c r="L1006" s="16">
        <v>21187</v>
      </c>
      <c r="M1006" s="17">
        <f t="shared" si="0"/>
        <v>110210</v>
      </c>
      <c r="N1006" s="17"/>
      <c r="O1006" s="6" t="str">
        <f t="shared" si="12"/>
        <v>&gt;£100,000&lt;£149,999</v>
      </c>
      <c r="P1006" s="6">
        <v>2017</v>
      </c>
    </row>
    <row r="1007" spans="1:16" ht="15.75" customHeight="1" x14ac:dyDescent="0.2">
      <c r="A1007" s="14">
        <v>257</v>
      </c>
      <c r="B1007" s="14" t="s">
        <v>98</v>
      </c>
      <c r="C1007" s="14" t="s">
        <v>21</v>
      </c>
      <c r="D1007" s="14" t="s">
        <v>2</v>
      </c>
      <c r="E1007" s="14" t="s">
        <v>1345</v>
      </c>
      <c r="F1007" s="16">
        <v>89592</v>
      </c>
      <c r="G1007" s="16"/>
      <c r="H1007" s="16"/>
      <c r="I1007" s="16"/>
      <c r="J1007" s="16"/>
      <c r="K1007" s="16">
        <v>89592</v>
      </c>
      <c r="L1007" s="16">
        <v>21323</v>
      </c>
      <c r="M1007" s="17">
        <f t="shared" si="0"/>
        <v>110915</v>
      </c>
      <c r="N1007" s="17"/>
      <c r="O1007" s="6" t="str">
        <f t="shared" si="12"/>
        <v>&gt;£100,000&lt;£149,999</v>
      </c>
      <c r="P1007" s="6">
        <v>2017</v>
      </c>
    </row>
    <row r="1008" spans="1:16" ht="15.75" customHeight="1" x14ac:dyDescent="0.2">
      <c r="A1008" s="14">
        <v>257</v>
      </c>
      <c r="B1008" s="14" t="s">
        <v>98</v>
      </c>
      <c r="C1008" s="14" t="s">
        <v>21</v>
      </c>
      <c r="D1008" s="14" t="s">
        <v>2</v>
      </c>
      <c r="E1008" s="14" t="s">
        <v>1346</v>
      </c>
      <c r="F1008" s="16">
        <v>89776</v>
      </c>
      <c r="G1008" s="16"/>
      <c r="H1008" s="16"/>
      <c r="I1008" s="16"/>
      <c r="J1008" s="16"/>
      <c r="K1008" s="16">
        <v>89776</v>
      </c>
      <c r="L1008" s="16">
        <v>21367</v>
      </c>
      <c r="M1008" s="17">
        <f t="shared" si="0"/>
        <v>111143</v>
      </c>
      <c r="N1008" s="17"/>
      <c r="O1008" s="6" t="str">
        <f t="shared" si="12"/>
        <v>&gt;£100,000&lt;£149,999</v>
      </c>
      <c r="P1008" s="6">
        <v>2017</v>
      </c>
    </row>
    <row r="1009" spans="1:16" ht="15.75" customHeight="1" x14ac:dyDescent="0.2">
      <c r="A1009" s="14">
        <v>257</v>
      </c>
      <c r="B1009" s="14" t="s">
        <v>98</v>
      </c>
      <c r="C1009" s="14" t="s">
        <v>21</v>
      </c>
      <c r="D1009" s="14" t="s">
        <v>2</v>
      </c>
      <c r="E1009" s="14" t="s">
        <v>1334</v>
      </c>
      <c r="F1009" s="16">
        <v>92168</v>
      </c>
      <c r="G1009" s="16"/>
      <c r="H1009" s="16"/>
      <c r="I1009" s="16"/>
      <c r="J1009" s="16"/>
      <c r="K1009" s="16">
        <v>92168</v>
      </c>
      <c r="L1009" s="16">
        <v>21963</v>
      </c>
      <c r="M1009" s="17">
        <f t="shared" si="0"/>
        <v>114131</v>
      </c>
      <c r="N1009" s="17"/>
      <c r="O1009" s="6" t="str">
        <f t="shared" si="12"/>
        <v>&gt;£100,000&lt;£149,999</v>
      </c>
      <c r="P1009" s="6">
        <v>2017</v>
      </c>
    </row>
    <row r="1010" spans="1:16" ht="15.75" customHeight="1" x14ac:dyDescent="0.2">
      <c r="A1010" s="14">
        <v>257</v>
      </c>
      <c r="B1010" s="14" t="s">
        <v>98</v>
      </c>
      <c r="C1010" s="14" t="s">
        <v>21</v>
      </c>
      <c r="D1010" s="14" t="s">
        <v>2</v>
      </c>
      <c r="E1010" s="14" t="s">
        <v>250</v>
      </c>
      <c r="F1010" s="16">
        <v>94105</v>
      </c>
      <c r="G1010" s="16"/>
      <c r="H1010" s="16"/>
      <c r="I1010" s="16"/>
      <c r="J1010" s="16"/>
      <c r="K1010" s="16">
        <v>94105</v>
      </c>
      <c r="L1010" s="16">
        <v>22397</v>
      </c>
      <c r="M1010" s="17">
        <f t="shared" si="0"/>
        <v>116502</v>
      </c>
      <c r="N1010" s="17"/>
      <c r="O1010" s="6" t="str">
        <f t="shared" si="12"/>
        <v>&gt;£100,000&lt;£149,999</v>
      </c>
      <c r="P1010" s="6">
        <v>2017</v>
      </c>
    </row>
    <row r="1011" spans="1:16" ht="15.75" customHeight="1" x14ac:dyDescent="0.2">
      <c r="A1011" s="14">
        <v>257</v>
      </c>
      <c r="B1011" s="14" t="s">
        <v>98</v>
      </c>
      <c r="C1011" s="14" t="s">
        <v>21</v>
      </c>
      <c r="D1011" s="14" t="s">
        <v>2</v>
      </c>
      <c r="E1011" s="14" t="s">
        <v>1347</v>
      </c>
      <c r="F1011" s="16">
        <v>104612</v>
      </c>
      <c r="G1011" s="16"/>
      <c r="H1011" s="16"/>
      <c r="I1011" s="16"/>
      <c r="J1011" s="16"/>
      <c r="K1011" s="16">
        <v>104612</v>
      </c>
      <c r="L1011" s="16">
        <v>24898</v>
      </c>
      <c r="M1011" s="17">
        <f t="shared" si="0"/>
        <v>129510</v>
      </c>
      <c r="N1011" s="17"/>
      <c r="O1011" s="6" t="str">
        <f t="shared" si="12"/>
        <v>&gt;£100,000&lt;£149,999</v>
      </c>
      <c r="P1011" s="6">
        <v>2017</v>
      </c>
    </row>
    <row r="1012" spans="1:16" ht="15.75" customHeight="1" x14ac:dyDescent="0.2">
      <c r="A1012" s="14">
        <v>257</v>
      </c>
      <c r="B1012" s="14" t="s">
        <v>98</v>
      </c>
      <c r="C1012" s="14" t="s">
        <v>21</v>
      </c>
      <c r="D1012" s="14" t="s">
        <v>1348</v>
      </c>
      <c r="E1012" s="14" t="s">
        <v>191</v>
      </c>
      <c r="F1012" s="16">
        <v>112500</v>
      </c>
      <c r="G1012" s="16"/>
      <c r="H1012" s="16"/>
      <c r="I1012" s="16"/>
      <c r="J1012" s="16"/>
      <c r="K1012" s="16">
        <v>112500</v>
      </c>
      <c r="L1012" s="16">
        <v>26775</v>
      </c>
      <c r="M1012" s="17">
        <f t="shared" si="0"/>
        <v>139275</v>
      </c>
      <c r="N1012" s="17"/>
      <c r="O1012" s="6" t="str">
        <f t="shared" si="12"/>
        <v>&gt;£100,000&lt;£149,999</v>
      </c>
      <c r="P1012" s="6">
        <v>2017</v>
      </c>
    </row>
    <row r="1013" spans="1:16" ht="15.75" customHeight="1" x14ac:dyDescent="0.2">
      <c r="A1013" s="11">
        <v>258</v>
      </c>
      <c r="B1013" s="11" t="s">
        <v>1349</v>
      </c>
      <c r="C1013" s="11" t="s">
        <v>49</v>
      </c>
      <c r="D1013" s="11" t="s">
        <v>186</v>
      </c>
      <c r="E1013" s="11" t="s">
        <v>186</v>
      </c>
      <c r="F1013" s="12" t="s">
        <v>186</v>
      </c>
      <c r="G1013" s="12" t="s">
        <v>186</v>
      </c>
      <c r="H1013" s="12" t="s">
        <v>186</v>
      </c>
      <c r="I1013" s="12" t="s">
        <v>186</v>
      </c>
      <c r="J1013" s="12" t="s">
        <v>186</v>
      </c>
      <c r="K1013" s="12" t="s">
        <v>186</v>
      </c>
      <c r="L1013" s="12" t="s">
        <v>186</v>
      </c>
      <c r="M1013" s="13" t="e">
        <f t="shared" si="0"/>
        <v>#VALUE!</v>
      </c>
      <c r="N1013" s="13"/>
      <c r="O1013" s="5" t="s">
        <v>187</v>
      </c>
      <c r="P1013" s="5">
        <v>2017</v>
      </c>
    </row>
    <row r="1014" spans="1:16" ht="15.75" customHeight="1" x14ac:dyDescent="0.2">
      <c r="A1014" s="14">
        <v>259</v>
      </c>
      <c r="B1014" s="14" t="s">
        <v>1350</v>
      </c>
      <c r="C1014" s="14" t="s">
        <v>11</v>
      </c>
      <c r="D1014" s="14" t="s">
        <v>2</v>
      </c>
      <c r="E1014" s="14" t="s">
        <v>814</v>
      </c>
      <c r="F1014" s="16">
        <v>85627</v>
      </c>
      <c r="G1014" s="16">
        <v>311</v>
      </c>
      <c r="H1014" s="16"/>
      <c r="I1014" s="16"/>
      <c r="J1014" s="16"/>
      <c r="K1014" s="16">
        <v>85938</v>
      </c>
      <c r="L1014" s="16">
        <v>16203</v>
      </c>
      <c r="M1014" s="17">
        <f t="shared" si="0"/>
        <v>102141</v>
      </c>
      <c r="N1014" s="17"/>
      <c r="O1014" s="6" t="str">
        <f t="shared" ref="O1014:O1188" si="13">IF(M1014&gt;150000,"&gt;£150,000","&gt;£100,000&lt;£149,999")</f>
        <v>&gt;£100,000&lt;£149,999</v>
      </c>
      <c r="P1014" s="6">
        <v>2017</v>
      </c>
    </row>
    <row r="1015" spans="1:16" ht="15.75" customHeight="1" x14ac:dyDescent="0.2">
      <c r="A1015" s="14">
        <v>259</v>
      </c>
      <c r="B1015" s="14" t="s">
        <v>1350</v>
      </c>
      <c r="C1015" s="14" t="s">
        <v>11</v>
      </c>
      <c r="D1015" s="14" t="s">
        <v>2</v>
      </c>
      <c r="E1015" s="14" t="s">
        <v>191</v>
      </c>
      <c r="F1015" s="16">
        <v>115683</v>
      </c>
      <c r="G1015" s="16">
        <v>660</v>
      </c>
      <c r="H1015" s="16"/>
      <c r="I1015" s="16"/>
      <c r="J1015" s="16"/>
      <c r="K1015" s="16">
        <v>116343</v>
      </c>
      <c r="L1015" s="16"/>
      <c r="M1015" s="17">
        <f t="shared" si="0"/>
        <v>116343</v>
      </c>
      <c r="N1015" s="17"/>
      <c r="O1015" s="6" t="str">
        <f t="shared" si="13"/>
        <v>&gt;£100,000&lt;£149,999</v>
      </c>
      <c r="P1015" s="6">
        <v>2017</v>
      </c>
    </row>
    <row r="1016" spans="1:16" ht="15.75" customHeight="1" x14ac:dyDescent="0.2">
      <c r="A1016" s="14">
        <v>260</v>
      </c>
      <c r="B1016" s="14" t="s">
        <v>1351</v>
      </c>
      <c r="C1016" s="14" t="s">
        <v>38</v>
      </c>
      <c r="D1016" s="14" t="s">
        <v>2</v>
      </c>
      <c r="E1016" s="14" t="s">
        <v>1352</v>
      </c>
      <c r="F1016" s="16">
        <v>97416</v>
      </c>
      <c r="G1016" s="16"/>
      <c r="H1016" s="16"/>
      <c r="I1016" s="16"/>
      <c r="J1016" s="16"/>
      <c r="K1016" s="16">
        <v>97416</v>
      </c>
      <c r="L1016" s="16">
        <v>13151</v>
      </c>
      <c r="M1016" s="17">
        <f t="shared" si="0"/>
        <v>110567</v>
      </c>
      <c r="N1016" s="17"/>
      <c r="O1016" s="6" t="str">
        <f t="shared" si="13"/>
        <v>&gt;£100,000&lt;£149,999</v>
      </c>
      <c r="P1016" s="6">
        <v>2017</v>
      </c>
    </row>
    <row r="1017" spans="1:16" ht="15.75" customHeight="1" x14ac:dyDescent="0.2">
      <c r="A1017" s="14">
        <v>260</v>
      </c>
      <c r="B1017" s="14" t="s">
        <v>1351</v>
      </c>
      <c r="C1017" s="14" t="s">
        <v>38</v>
      </c>
      <c r="D1017" s="14" t="s">
        <v>2</v>
      </c>
      <c r="E1017" s="14" t="s">
        <v>1353</v>
      </c>
      <c r="F1017" s="16">
        <v>98667</v>
      </c>
      <c r="G1017" s="16"/>
      <c r="H1017" s="16"/>
      <c r="I1017" s="16"/>
      <c r="J1017" s="16"/>
      <c r="K1017" s="16">
        <v>98667</v>
      </c>
      <c r="L1017" s="16">
        <v>13320</v>
      </c>
      <c r="M1017" s="17">
        <f t="shared" si="0"/>
        <v>111987</v>
      </c>
      <c r="N1017" s="17"/>
      <c r="O1017" s="6" t="str">
        <f t="shared" si="13"/>
        <v>&gt;£100,000&lt;£149,999</v>
      </c>
      <c r="P1017" s="6">
        <v>2017</v>
      </c>
    </row>
    <row r="1018" spans="1:16" ht="15.75" customHeight="1" x14ac:dyDescent="0.2">
      <c r="A1018" s="14">
        <v>260</v>
      </c>
      <c r="B1018" s="14" t="s">
        <v>1351</v>
      </c>
      <c r="C1018" s="14" t="s">
        <v>38</v>
      </c>
      <c r="D1018" s="14" t="s">
        <v>2</v>
      </c>
      <c r="E1018" s="14" t="s">
        <v>1354</v>
      </c>
      <c r="F1018" s="16">
        <v>99929</v>
      </c>
      <c r="G1018" s="16"/>
      <c r="H1018" s="16"/>
      <c r="I1018" s="16"/>
      <c r="J1018" s="16"/>
      <c r="K1018" s="16">
        <v>99929</v>
      </c>
      <c r="L1018" s="16">
        <v>13490</v>
      </c>
      <c r="M1018" s="17">
        <f t="shared" si="0"/>
        <v>113419</v>
      </c>
      <c r="N1018" s="17"/>
      <c r="O1018" s="6" t="str">
        <f t="shared" si="13"/>
        <v>&gt;£100,000&lt;£149,999</v>
      </c>
      <c r="P1018" s="6">
        <v>2017</v>
      </c>
    </row>
    <row r="1019" spans="1:16" ht="15.75" customHeight="1" x14ac:dyDescent="0.2">
      <c r="A1019" s="14">
        <v>260</v>
      </c>
      <c r="B1019" s="14" t="s">
        <v>1351</v>
      </c>
      <c r="C1019" s="14" t="s">
        <v>38</v>
      </c>
      <c r="D1019" s="14" t="s">
        <v>2</v>
      </c>
      <c r="E1019" s="14" t="s">
        <v>321</v>
      </c>
      <c r="F1019" s="16">
        <v>99929</v>
      </c>
      <c r="G1019" s="16"/>
      <c r="H1019" s="16"/>
      <c r="I1019" s="16"/>
      <c r="J1019" s="16"/>
      <c r="K1019" s="16">
        <v>99929</v>
      </c>
      <c r="L1019" s="16">
        <v>13490</v>
      </c>
      <c r="M1019" s="17">
        <f t="shared" si="0"/>
        <v>113419</v>
      </c>
      <c r="N1019" s="17"/>
      <c r="O1019" s="6" t="str">
        <f t="shared" si="13"/>
        <v>&gt;£100,000&lt;£149,999</v>
      </c>
      <c r="P1019" s="6">
        <v>2017</v>
      </c>
    </row>
    <row r="1020" spans="1:16" ht="15.75" customHeight="1" x14ac:dyDescent="0.2">
      <c r="A1020" s="14">
        <v>260</v>
      </c>
      <c r="B1020" s="14" t="s">
        <v>1351</v>
      </c>
      <c r="C1020" s="14" t="s">
        <v>38</v>
      </c>
      <c r="D1020" s="14" t="s">
        <v>2</v>
      </c>
      <c r="E1020" s="14" t="s">
        <v>1355</v>
      </c>
      <c r="F1020" s="16">
        <v>99929</v>
      </c>
      <c r="G1020" s="16"/>
      <c r="H1020" s="16"/>
      <c r="I1020" s="16"/>
      <c r="J1020" s="16"/>
      <c r="K1020" s="16">
        <v>99929</v>
      </c>
      <c r="L1020" s="16">
        <v>13490</v>
      </c>
      <c r="M1020" s="17">
        <f t="shared" si="0"/>
        <v>113419</v>
      </c>
      <c r="N1020" s="17"/>
      <c r="O1020" s="6" t="str">
        <f t="shared" si="13"/>
        <v>&gt;£100,000&lt;£149,999</v>
      </c>
      <c r="P1020" s="6">
        <v>2017</v>
      </c>
    </row>
    <row r="1021" spans="1:16" ht="15.75" customHeight="1" x14ac:dyDescent="0.2">
      <c r="A1021" s="14">
        <v>260</v>
      </c>
      <c r="B1021" s="14" t="s">
        <v>1351</v>
      </c>
      <c r="C1021" s="14" t="s">
        <v>38</v>
      </c>
      <c r="D1021" s="14" t="s">
        <v>2</v>
      </c>
      <c r="E1021" s="14" t="s">
        <v>1356</v>
      </c>
      <c r="F1021" s="16">
        <v>101426</v>
      </c>
      <c r="G1021" s="16"/>
      <c r="H1021" s="16"/>
      <c r="I1021" s="16"/>
      <c r="J1021" s="16"/>
      <c r="K1021" s="16">
        <v>101426</v>
      </c>
      <c r="L1021" s="16">
        <v>14504</v>
      </c>
      <c r="M1021" s="17">
        <f t="shared" si="0"/>
        <v>115930</v>
      </c>
      <c r="N1021" s="17"/>
      <c r="O1021" s="6" t="str">
        <f t="shared" si="13"/>
        <v>&gt;£100,000&lt;£149,999</v>
      </c>
      <c r="P1021" s="6">
        <v>2017</v>
      </c>
    </row>
    <row r="1022" spans="1:16" ht="15.75" customHeight="1" x14ac:dyDescent="0.2">
      <c r="A1022" s="14">
        <v>260</v>
      </c>
      <c r="B1022" s="14" t="s">
        <v>1351</v>
      </c>
      <c r="C1022" s="14" t="s">
        <v>38</v>
      </c>
      <c r="D1022" s="14" t="s">
        <v>2</v>
      </c>
      <c r="E1022" s="14" t="s">
        <v>191</v>
      </c>
      <c r="F1022" s="16">
        <v>124976</v>
      </c>
      <c r="G1022" s="16"/>
      <c r="H1022" s="16"/>
      <c r="I1022" s="16"/>
      <c r="J1022" s="16">
        <v>2500</v>
      </c>
      <c r="K1022" s="16">
        <v>127476</v>
      </c>
      <c r="L1022" s="16">
        <v>17209</v>
      </c>
      <c r="M1022" s="17">
        <f t="shared" si="0"/>
        <v>144685</v>
      </c>
      <c r="N1022" s="17"/>
      <c r="O1022" s="6" t="str">
        <f t="shared" si="13"/>
        <v>&gt;£100,000&lt;£149,999</v>
      </c>
      <c r="P1022" s="6">
        <v>2017</v>
      </c>
    </row>
    <row r="1023" spans="1:16" ht="15.75" customHeight="1" x14ac:dyDescent="0.2">
      <c r="A1023" s="14">
        <v>261</v>
      </c>
      <c r="B1023" s="14" t="s">
        <v>1357</v>
      </c>
      <c r="C1023" s="14" t="s">
        <v>49</v>
      </c>
      <c r="D1023" s="14" t="s">
        <v>2</v>
      </c>
      <c r="E1023" s="14" t="s">
        <v>1358</v>
      </c>
      <c r="F1023" s="16">
        <v>94869</v>
      </c>
      <c r="G1023" s="16">
        <v>864</v>
      </c>
      <c r="H1023" s="16"/>
      <c r="I1023" s="16"/>
      <c r="J1023" s="16"/>
      <c r="K1023" s="16">
        <v>95733</v>
      </c>
      <c r="L1023" s="16">
        <v>11940</v>
      </c>
      <c r="M1023" s="17">
        <f t="shared" si="0"/>
        <v>107673</v>
      </c>
      <c r="N1023" s="17"/>
      <c r="O1023" s="6" t="str">
        <f t="shared" si="13"/>
        <v>&gt;£100,000&lt;£149,999</v>
      </c>
      <c r="P1023" s="6">
        <v>2017</v>
      </c>
    </row>
    <row r="1024" spans="1:16" ht="15.75" customHeight="1" x14ac:dyDescent="0.2">
      <c r="A1024" s="14">
        <v>262</v>
      </c>
      <c r="B1024" s="14" t="s">
        <v>1359</v>
      </c>
      <c r="C1024" s="14" t="s">
        <v>11</v>
      </c>
      <c r="D1024" s="14" t="s">
        <v>2</v>
      </c>
      <c r="E1024" s="14" t="s">
        <v>814</v>
      </c>
      <c r="F1024" s="16">
        <v>98000</v>
      </c>
      <c r="G1024" s="16">
        <v>6000</v>
      </c>
      <c r="H1024" s="16"/>
      <c r="I1024" s="16"/>
      <c r="J1024" s="16"/>
      <c r="K1024" s="16">
        <v>104000</v>
      </c>
      <c r="L1024" s="16">
        <v>13000</v>
      </c>
      <c r="M1024" s="17">
        <f t="shared" si="0"/>
        <v>117000</v>
      </c>
      <c r="N1024" s="17"/>
      <c r="O1024" s="6" t="str">
        <f t="shared" si="13"/>
        <v>&gt;£100,000&lt;£149,999</v>
      </c>
      <c r="P1024" s="6">
        <v>2017</v>
      </c>
    </row>
    <row r="1025" spans="1:16" ht="15.75" customHeight="1" x14ac:dyDescent="0.2">
      <c r="A1025" s="14">
        <v>262</v>
      </c>
      <c r="B1025" s="14" t="s">
        <v>1359</v>
      </c>
      <c r="C1025" s="14" t="s">
        <v>11</v>
      </c>
      <c r="D1025" s="14" t="s">
        <v>2</v>
      </c>
      <c r="E1025" s="14" t="s">
        <v>814</v>
      </c>
      <c r="F1025" s="16">
        <v>98000</v>
      </c>
      <c r="G1025" s="16">
        <v>8000</v>
      </c>
      <c r="H1025" s="16"/>
      <c r="I1025" s="16"/>
      <c r="J1025" s="16"/>
      <c r="K1025" s="16">
        <v>106000</v>
      </c>
      <c r="L1025" s="16">
        <v>13000</v>
      </c>
      <c r="M1025" s="17">
        <f t="shared" si="0"/>
        <v>119000</v>
      </c>
      <c r="N1025" s="17"/>
      <c r="O1025" s="6" t="str">
        <f t="shared" si="13"/>
        <v>&gt;£100,000&lt;£149,999</v>
      </c>
      <c r="P1025" s="6">
        <v>2017</v>
      </c>
    </row>
    <row r="1026" spans="1:16" ht="15.75" customHeight="1" x14ac:dyDescent="0.2">
      <c r="A1026" s="14">
        <v>262</v>
      </c>
      <c r="B1026" s="14" t="s">
        <v>1359</v>
      </c>
      <c r="C1026" s="14" t="s">
        <v>11</v>
      </c>
      <c r="D1026" s="14" t="s">
        <v>2</v>
      </c>
      <c r="E1026" s="14" t="s">
        <v>191</v>
      </c>
      <c r="F1026" s="16">
        <v>124000</v>
      </c>
      <c r="G1026" s="16">
        <v>9000</v>
      </c>
      <c r="H1026" s="16"/>
      <c r="I1026" s="16"/>
      <c r="J1026" s="16"/>
      <c r="K1026" s="16">
        <v>133000</v>
      </c>
      <c r="L1026" s="16">
        <v>15000</v>
      </c>
      <c r="M1026" s="17">
        <f t="shared" si="0"/>
        <v>148000</v>
      </c>
      <c r="N1026" s="17"/>
      <c r="O1026" s="6" t="str">
        <f t="shared" si="13"/>
        <v>&gt;£100,000&lt;£149,999</v>
      </c>
      <c r="P1026" s="6">
        <v>2017</v>
      </c>
    </row>
    <row r="1027" spans="1:16" ht="15.75" customHeight="1" x14ac:dyDescent="0.2">
      <c r="A1027" s="14">
        <v>263</v>
      </c>
      <c r="B1027" s="14" t="s">
        <v>99</v>
      </c>
      <c r="C1027" s="14" t="s">
        <v>49</v>
      </c>
      <c r="D1027" s="14" t="s">
        <v>2</v>
      </c>
      <c r="E1027" s="14" t="s">
        <v>1360</v>
      </c>
      <c r="F1027" s="16">
        <v>101402</v>
      </c>
      <c r="G1027" s="16">
        <v>2732</v>
      </c>
      <c r="H1027" s="16"/>
      <c r="I1027" s="16"/>
      <c r="J1027" s="16"/>
      <c r="K1027" s="16">
        <v>104134</v>
      </c>
      <c r="L1027" s="16">
        <v>14500</v>
      </c>
      <c r="M1027" s="17">
        <f t="shared" si="0"/>
        <v>118634</v>
      </c>
      <c r="N1027" s="17"/>
      <c r="O1027" s="6" t="str">
        <f t="shared" si="13"/>
        <v>&gt;£100,000&lt;£149,999</v>
      </c>
      <c r="P1027" s="6">
        <v>2017</v>
      </c>
    </row>
    <row r="1028" spans="1:16" ht="15.75" customHeight="1" x14ac:dyDescent="0.2">
      <c r="A1028" s="14">
        <v>263</v>
      </c>
      <c r="B1028" s="14" t="s">
        <v>99</v>
      </c>
      <c r="C1028" s="14" t="s">
        <v>49</v>
      </c>
      <c r="D1028" s="14" t="s">
        <v>1361</v>
      </c>
      <c r="E1028" s="14" t="s">
        <v>191</v>
      </c>
      <c r="F1028" s="16">
        <v>171700</v>
      </c>
      <c r="G1028" s="16">
        <v>9298</v>
      </c>
      <c r="H1028" s="16"/>
      <c r="I1028" s="16"/>
      <c r="J1028" s="16"/>
      <c r="K1028" s="16">
        <v>180998</v>
      </c>
      <c r="L1028" s="16">
        <v>30048</v>
      </c>
      <c r="M1028" s="17">
        <f t="shared" si="0"/>
        <v>211046</v>
      </c>
      <c r="N1028" s="17"/>
      <c r="O1028" s="6" t="str">
        <f t="shared" si="13"/>
        <v>&gt;£150,000</v>
      </c>
      <c r="P1028" s="6">
        <v>2017</v>
      </c>
    </row>
    <row r="1029" spans="1:16" ht="15.75" customHeight="1" x14ac:dyDescent="0.2">
      <c r="A1029" s="14">
        <v>264</v>
      </c>
      <c r="B1029" s="14" t="s">
        <v>1362</v>
      </c>
      <c r="C1029" s="14" t="s">
        <v>49</v>
      </c>
      <c r="D1029" s="14" t="s">
        <v>2</v>
      </c>
      <c r="E1029" s="14" t="s">
        <v>1363</v>
      </c>
      <c r="F1029" s="16">
        <v>90774</v>
      </c>
      <c r="G1029" s="16"/>
      <c r="H1029" s="16"/>
      <c r="I1029" s="16"/>
      <c r="J1029" s="16">
        <v>900</v>
      </c>
      <c r="K1029" s="16">
        <v>91674</v>
      </c>
      <c r="L1029" s="16">
        <v>12345</v>
      </c>
      <c r="M1029" s="17">
        <f t="shared" si="0"/>
        <v>104019</v>
      </c>
      <c r="N1029" s="17"/>
      <c r="O1029" s="6" t="str">
        <f t="shared" si="13"/>
        <v>&gt;£100,000&lt;£149,999</v>
      </c>
      <c r="P1029" s="6">
        <v>2017</v>
      </c>
    </row>
    <row r="1030" spans="1:16" ht="15.75" customHeight="1" x14ac:dyDescent="0.2">
      <c r="A1030" s="14">
        <v>264</v>
      </c>
      <c r="B1030" s="14" t="s">
        <v>1362</v>
      </c>
      <c r="C1030" s="14" t="s">
        <v>49</v>
      </c>
      <c r="D1030" s="14" t="s">
        <v>2</v>
      </c>
      <c r="E1030" s="14" t="s">
        <v>1364</v>
      </c>
      <c r="F1030" s="16">
        <v>90774</v>
      </c>
      <c r="G1030" s="16"/>
      <c r="H1030" s="16"/>
      <c r="I1030" s="16"/>
      <c r="J1030" s="16">
        <v>918</v>
      </c>
      <c r="K1030" s="16">
        <v>91692</v>
      </c>
      <c r="L1030" s="16">
        <v>12345</v>
      </c>
      <c r="M1030" s="17">
        <f t="shared" si="0"/>
        <v>104037</v>
      </c>
      <c r="N1030" s="17"/>
      <c r="O1030" s="6" t="str">
        <f t="shared" si="13"/>
        <v>&gt;£100,000&lt;£149,999</v>
      </c>
      <c r="P1030" s="6">
        <v>2017</v>
      </c>
    </row>
    <row r="1031" spans="1:16" ht="15.75" customHeight="1" x14ac:dyDescent="0.2">
      <c r="A1031" s="14">
        <v>265</v>
      </c>
      <c r="B1031" s="14" t="s">
        <v>1365</v>
      </c>
      <c r="C1031" s="14" t="s">
        <v>11</v>
      </c>
      <c r="D1031" s="14" t="s">
        <v>2</v>
      </c>
      <c r="E1031" s="14" t="s">
        <v>1366</v>
      </c>
      <c r="F1031" s="16">
        <v>89000</v>
      </c>
      <c r="G1031" s="16">
        <v>4000</v>
      </c>
      <c r="H1031" s="16">
        <v>0</v>
      </c>
      <c r="I1031" s="16">
        <v>0</v>
      </c>
      <c r="J1031" s="16">
        <v>0</v>
      </c>
      <c r="K1031" s="16">
        <v>93000</v>
      </c>
      <c r="L1031" s="16">
        <v>12000</v>
      </c>
      <c r="M1031" s="17">
        <f t="shared" si="0"/>
        <v>105000</v>
      </c>
      <c r="N1031" s="17"/>
      <c r="O1031" s="6" t="str">
        <f t="shared" si="13"/>
        <v>&gt;£100,000&lt;£149,999</v>
      </c>
      <c r="P1031" s="6">
        <v>2017</v>
      </c>
    </row>
    <row r="1032" spans="1:16" ht="15.75" customHeight="1" x14ac:dyDescent="0.2">
      <c r="A1032" s="14">
        <v>266</v>
      </c>
      <c r="B1032" s="14" t="s">
        <v>1367</v>
      </c>
      <c r="C1032" s="14" t="s">
        <v>49</v>
      </c>
      <c r="D1032" s="14" t="s">
        <v>2</v>
      </c>
      <c r="E1032" s="14" t="s">
        <v>191</v>
      </c>
      <c r="F1032" s="16">
        <v>101000</v>
      </c>
      <c r="G1032" s="16"/>
      <c r="H1032" s="16"/>
      <c r="I1032" s="16"/>
      <c r="J1032" s="16"/>
      <c r="K1032" s="16">
        <v>101000</v>
      </c>
      <c r="L1032" s="16">
        <v>17271</v>
      </c>
      <c r="M1032" s="17">
        <f t="shared" si="0"/>
        <v>118271</v>
      </c>
      <c r="N1032" s="17"/>
      <c r="O1032" s="6" t="str">
        <f t="shared" si="13"/>
        <v>&gt;£100,000&lt;£149,999</v>
      </c>
      <c r="P1032" s="6">
        <v>2017</v>
      </c>
    </row>
    <row r="1033" spans="1:16" ht="15.75" customHeight="1" x14ac:dyDescent="0.2">
      <c r="A1033" s="14">
        <v>267</v>
      </c>
      <c r="B1033" s="14" t="s">
        <v>1368</v>
      </c>
      <c r="C1033" s="14" t="s">
        <v>49</v>
      </c>
      <c r="D1033" s="14" t="s">
        <v>2</v>
      </c>
      <c r="E1033" s="14" t="s">
        <v>1369</v>
      </c>
      <c r="F1033" s="16">
        <v>89044</v>
      </c>
      <c r="G1033" s="16"/>
      <c r="H1033" s="16"/>
      <c r="I1033" s="16"/>
      <c r="J1033" s="16">
        <v>1133</v>
      </c>
      <c r="K1033" s="16">
        <v>90177</v>
      </c>
      <c r="L1033" s="16">
        <v>12555</v>
      </c>
      <c r="M1033" s="17">
        <f t="shared" si="0"/>
        <v>102732</v>
      </c>
      <c r="N1033" s="17"/>
      <c r="O1033" s="6" t="str">
        <f t="shared" si="13"/>
        <v>&gt;£100,000&lt;£149,999</v>
      </c>
      <c r="P1033" s="6">
        <v>2017</v>
      </c>
    </row>
    <row r="1034" spans="1:16" ht="15.75" customHeight="1" x14ac:dyDescent="0.2">
      <c r="A1034" s="14">
        <v>267</v>
      </c>
      <c r="B1034" s="14" t="s">
        <v>1368</v>
      </c>
      <c r="C1034" s="14" t="s">
        <v>49</v>
      </c>
      <c r="D1034" s="14" t="s">
        <v>2</v>
      </c>
      <c r="E1034" s="14" t="s">
        <v>191</v>
      </c>
      <c r="F1034" s="16">
        <v>116150</v>
      </c>
      <c r="G1034" s="16"/>
      <c r="H1034" s="16"/>
      <c r="I1034" s="16"/>
      <c r="J1034" s="16">
        <v>7844</v>
      </c>
      <c r="K1034" s="16">
        <v>123994</v>
      </c>
      <c r="L1034" s="16">
        <v>16377</v>
      </c>
      <c r="M1034" s="17">
        <f t="shared" si="0"/>
        <v>140371</v>
      </c>
      <c r="N1034" s="17"/>
      <c r="O1034" s="6" t="str">
        <f t="shared" si="13"/>
        <v>&gt;£100,000&lt;£149,999</v>
      </c>
      <c r="P1034" s="6">
        <v>2017</v>
      </c>
    </row>
    <row r="1035" spans="1:16" ht="15.75" customHeight="1" x14ac:dyDescent="0.2">
      <c r="A1035" s="14">
        <v>268</v>
      </c>
      <c r="B1035" s="14" t="s">
        <v>1370</v>
      </c>
      <c r="C1035" s="14" t="s">
        <v>1</v>
      </c>
      <c r="D1035" s="14" t="s">
        <v>2</v>
      </c>
      <c r="E1035" s="14" t="s">
        <v>191</v>
      </c>
      <c r="F1035" s="16">
        <v>108346</v>
      </c>
      <c r="G1035" s="16">
        <v>172</v>
      </c>
      <c r="H1035" s="16">
        <v>0</v>
      </c>
      <c r="I1035" s="16">
        <v>0</v>
      </c>
      <c r="J1035" s="16">
        <v>0</v>
      </c>
      <c r="K1035" s="16">
        <v>108518</v>
      </c>
      <c r="L1035" s="16">
        <v>20704</v>
      </c>
      <c r="M1035" s="17">
        <f t="shared" si="0"/>
        <v>129222</v>
      </c>
      <c r="N1035" s="17"/>
      <c r="O1035" s="6" t="str">
        <f t="shared" si="13"/>
        <v>&gt;£100,000&lt;£149,999</v>
      </c>
      <c r="P1035" s="6">
        <v>2017</v>
      </c>
    </row>
    <row r="1036" spans="1:16" ht="15.75" customHeight="1" x14ac:dyDescent="0.2">
      <c r="A1036" s="14">
        <v>269</v>
      </c>
      <c r="B1036" s="14" t="s">
        <v>1371</v>
      </c>
      <c r="C1036" s="14" t="s">
        <v>49</v>
      </c>
      <c r="D1036" s="14" t="s">
        <v>2</v>
      </c>
      <c r="E1036" s="14" t="s">
        <v>1372</v>
      </c>
      <c r="F1036" s="16">
        <v>101513</v>
      </c>
      <c r="G1036" s="16"/>
      <c r="H1036" s="16"/>
      <c r="I1036" s="16"/>
      <c r="J1036" s="16"/>
      <c r="K1036" s="16">
        <v>101513</v>
      </c>
      <c r="L1036" s="16">
        <v>18272</v>
      </c>
      <c r="M1036" s="17">
        <f t="shared" si="0"/>
        <v>119785</v>
      </c>
      <c r="N1036" s="17"/>
      <c r="O1036" s="6" t="str">
        <f t="shared" si="13"/>
        <v>&gt;£100,000&lt;£149,999</v>
      </c>
      <c r="P1036" s="6">
        <v>2017</v>
      </c>
    </row>
    <row r="1037" spans="1:16" ht="15.75" customHeight="1" x14ac:dyDescent="0.2">
      <c r="A1037" s="14">
        <v>269</v>
      </c>
      <c r="B1037" s="14" t="s">
        <v>1371</v>
      </c>
      <c r="C1037" s="14" t="s">
        <v>49</v>
      </c>
      <c r="D1037" s="14" t="s">
        <v>2</v>
      </c>
      <c r="E1037" s="14" t="s">
        <v>1373</v>
      </c>
      <c r="F1037" s="16">
        <v>104761</v>
      </c>
      <c r="G1037" s="16">
        <v>86</v>
      </c>
      <c r="H1037" s="16"/>
      <c r="I1037" s="16"/>
      <c r="J1037" s="16"/>
      <c r="K1037" s="16">
        <v>104847</v>
      </c>
      <c r="L1037" s="16">
        <v>18857</v>
      </c>
      <c r="M1037" s="17">
        <f t="shared" si="0"/>
        <v>123704</v>
      </c>
      <c r="N1037" s="17"/>
      <c r="O1037" s="6" t="str">
        <f t="shared" si="13"/>
        <v>&gt;£100,000&lt;£149,999</v>
      </c>
      <c r="P1037" s="6">
        <v>2017</v>
      </c>
    </row>
    <row r="1038" spans="1:16" ht="15.75" customHeight="1" x14ac:dyDescent="0.2">
      <c r="A1038" s="14">
        <v>269</v>
      </c>
      <c r="B1038" s="14" t="s">
        <v>1371</v>
      </c>
      <c r="C1038" s="14" t="s">
        <v>49</v>
      </c>
      <c r="D1038" s="14" t="s">
        <v>2</v>
      </c>
      <c r="E1038" s="14" t="s">
        <v>1374</v>
      </c>
      <c r="F1038" s="16">
        <v>149767</v>
      </c>
      <c r="G1038" s="16"/>
      <c r="H1038" s="16"/>
      <c r="I1038" s="16"/>
      <c r="J1038" s="16"/>
      <c r="K1038" s="16">
        <v>149767</v>
      </c>
      <c r="L1038" s="16">
        <v>26958</v>
      </c>
      <c r="M1038" s="17">
        <f t="shared" si="0"/>
        <v>176725</v>
      </c>
      <c r="N1038" s="17"/>
      <c r="O1038" s="6" t="str">
        <f t="shared" si="13"/>
        <v>&gt;£150,000</v>
      </c>
      <c r="P1038" s="6">
        <v>2017</v>
      </c>
    </row>
    <row r="1039" spans="1:16" ht="15.75" customHeight="1" x14ac:dyDescent="0.2">
      <c r="A1039" s="14">
        <v>269</v>
      </c>
      <c r="B1039" s="14" t="s">
        <v>1371</v>
      </c>
      <c r="C1039" s="14" t="s">
        <v>49</v>
      </c>
      <c r="D1039" s="14" t="s">
        <v>2</v>
      </c>
      <c r="E1039" s="14" t="s">
        <v>1375</v>
      </c>
      <c r="F1039" s="16">
        <v>149767</v>
      </c>
      <c r="G1039" s="16">
        <v>1068</v>
      </c>
      <c r="H1039" s="16"/>
      <c r="I1039" s="16"/>
      <c r="J1039" s="16"/>
      <c r="K1039" s="16">
        <v>150835</v>
      </c>
      <c r="L1039" s="16">
        <v>26958</v>
      </c>
      <c r="M1039" s="17">
        <f t="shared" si="0"/>
        <v>177793</v>
      </c>
      <c r="N1039" s="17"/>
      <c r="O1039" s="6" t="str">
        <f t="shared" si="13"/>
        <v>&gt;£150,000</v>
      </c>
      <c r="P1039" s="6">
        <v>2017</v>
      </c>
    </row>
    <row r="1040" spans="1:16" ht="15.75" customHeight="1" x14ac:dyDescent="0.2">
      <c r="A1040" s="14">
        <v>269</v>
      </c>
      <c r="B1040" s="14" t="s">
        <v>1371</v>
      </c>
      <c r="C1040" s="14" t="s">
        <v>49</v>
      </c>
      <c r="D1040" s="14" t="s">
        <v>2</v>
      </c>
      <c r="E1040" s="14" t="s">
        <v>1376</v>
      </c>
      <c r="F1040" s="16">
        <v>141129</v>
      </c>
      <c r="G1040" s="16">
        <v>710</v>
      </c>
      <c r="H1040" s="16"/>
      <c r="I1040" s="16">
        <v>37067</v>
      </c>
      <c r="J1040" s="16"/>
      <c r="K1040" s="16">
        <v>178906</v>
      </c>
      <c r="L1040" s="16">
        <v>10601</v>
      </c>
      <c r="M1040" s="17">
        <f t="shared" si="0"/>
        <v>189507</v>
      </c>
      <c r="N1040" s="17"/>
      <c r="O1040" s="6" t="str">
        <f t="shared" si="13"/>
        <v>&gt;£150,000</v>
      </c>
      <c r="P1040" s="6">
        <v>2017</v>
      </c>
    </row>
    <row r="1041" spans="1:16" ht="15.75" customHeight="1" x14ac:dyDescent="0.2">
      <c r="A1041" s="14">
        <v>270</v>
      </c>
      <c r="B1041" s="14" t="s">
        <v>1377</v>
      </c>
      <c r="C1041" s="14" t="s">
        <v>49</v>
      </c>
      <c r="D1041" s="14" t="s">
        <v>103</v>
      </c>
      <c r="E1041" s="14" t="s">
        <v>104</v>
      </c>
      <c r="F1041" s="16">
        <v>92920</v>
      </c>
      <c r="G1041" s="16"/>
      <c r="H1041" s="16"/>
      <c r="I1041" s="16"/>
      <c r="J1041" s="16"/>
      <c r="K1041" s="16">
        <v>92920</v>
      </c>
      <c r="L1041" s="16">
        <v>11522</v>
      </c>
      <c r="M1041" s="17">
        <f t="shared" si="0"/>
        <v>104442</v>
      </c>
      <c r="N1041" s="17"/>
      <c r="O1041" s="6" t="str">
        <f t="shared" si="13"/>
        <v>&gt;£100,000&lt;£149,999</v>
      </c>
      <c r="P1041" s="6">
        <v>2017</v>
      </c>
    </row>
    <row r="1042" spans="1:16" ht="15.75" customHeight="1" x14ac:dyDescent="0.2">
      <c r="A1042" s="14">
        <v>270</v>
      </c>
      <c r="B1042" s="14" t="s">
        <v>1377</v>
      </c>
      <c r="C1042" s="14" t="s">
        <v>49</v>
      </c>
      <c r="D1042" s="14" t="s">
        <v>1378</v>
      </c>
      <c r="E1042" s="14" t="s">
        <v>104</v>
      </c>
      <c r="F1042" s="16">
        <v>92920</v>
      </c>
      <c r="G1042" s="16"/>
      <c r="H1042" s="16"/>
      <c r="I1042" s="16"/>
      <c r="J1042" s="16"/>
      <c r="K1042" s="16">
        <v>92920</v>
      </c>
      <c r="L1042" s="16">
        <v>11522</v>
      </c>
      <c r="M1042" s="17">
        <f t="shared" si="0"/>
        <v>104442</v>
      </c>
      <c r="N1042" s="17"/>
      <c r="O1042" s="6" t="str">
        <f t="shared" si="13"/>
        <v>&gt;£100,000&lt;£149,999</v>
      </c>
      <c r="P1042" s="6">
        <v>2017</v>
      </c>
    </row>
    <row r="1043" spans="1:16" ht="15.75" customHeight="1" x14ac:dyDescent="0.2">
      <c r="A1043" s="14">
        <v>270</v>
      </c>
      <c r="B1043" s="14" t="s">
        <v>1377</v>
      </c>
      <c r="C1043" s="14" t="s">
        <v>49</v>
      </c>
      <c r="D1043" s="14" t="s">
        <v>1379</v>
      </c>
      <c r="E1043" s="14" t="s">
        <v>104</v>
      </c>
      <c r="F1043" s="16">
        <v>97920</v>
      </c>
      <c r="G1043" s="16"/>
      <c r="H1043" s="16"/>
      <c r="I1043" s="16"/>
      <c r="J1043" s="16"/>
      <c r="K1043" s="16">
        <v>97920</v>
      </c>
      <c r="L1043" s="16">
        <v>12142</v>
      </c>
      <c r="M1043" s="17">
        <f t="shared" si="0"/>
        <v>110062</v>
      </c>
      <c r="N1043" s="17"/>
      <c r="O1043" s="6" t="str">
        <f t="shared" si="13"/>
        <v>&gt;£100,000&lt;£149,999</v>
      </c>
      <c r="P1043" s="6">
        <v>2017</v>
      </c>
    </row>
    <row r="1044" spans="1:16" ht="15.75" customHeight="1" x14ac:dyDescent="0.2">
      <c r="A1044" s="14">
        <v>270</v>
      </c>
      <c r="B1044" s="14" t="s">
        <v>1377</v>
      </c>
      <c r="C1044" s="14" t="s">
        <v>49</v>
      </c>
      <c r="D1044" s="14" t="s">
        <v>1380</v>
      </c>
      <c r="E1044" s="14" t="s">
        <v>191</v>
      </c>
      <c r="F1044" s="16">
        <v>131300</v>
      </c>
      <c r="G1044" s="16"/>
      <c r="H1044" s="16"/>
      <c r="I1044" s="16"/>
      <c r="J1044" s="16"/>
      <c r="K1044" s="16">
        <v>131300</v>
      </c>
      <c r="L1044" s="16">
        <v>16281</v>
      </c>
      <c r="M1044" s="17">
        <f t="shared" si="0"/>
        <v>147581</v>
      </c>
      <c r="N1044" s="17"/>
      <c r="O1044" s="6" t="str">
        <f t="shared" si="13"/>
        <v>&gt;£100,000&lt;£149,999</v>
      </c>
      <c r="P1044" s="6">
        <v>2017</v>
      </c>
    </row>
    <row r="1045" spans="1:16" ht="15.75" customHeight="1" x14ac:dyDescent="0.2">
      <c r="A1045" s="14">
        <v>271</v>
      </c>
      <c r="B1045" s="14" t="s">
        <v>1381</v>
      </c>
      <c r="C1045" s="14" t="s">
        <v>1</v>
      </c>
      <c r="D1045" s="14" t="s">
        <v>2</v>
      </c>
      <c r="E1045" s="14" t="s">
        <v>1382</v>
      </c>
      <c r="F1045" s="16">
        <v>101676</v>
      </c>
      <c r="G1045" s="16"/>
      <c r="H1045" s="16"/>
      <c r="I1045" s="16"/>
      <c r="J1045" s="16"/>
      <c r="K1045" s="16">
        <v>101676</v>
      </c>
      <c r="L1045" s="16">
        <v>15540</v>
      </c>
      <c r="M1045" s="17">
        <f t="shared" si="0"/>
        <v>117216</v>
      </c>
      <c r="N1045" s="17"/>
      <c r="O1045" s="6" t="str">
        <f t="shared" si="13"/>
        <v>&gt;£100,000&lt;£149,999</v>
      </c>
      <c r="P1045" s="6">
        <v>2017</v>
      </c>
    </row>
    <row r="1046" spans="1:16" ht="15.75" customHeight="1" x14ac:dyDescent="0.2">
      <c r="A1046" s="14">
        <v>271</v>
      </c>
      <c r="B1046" s="14" t="s">
        <v>1381</v>
      </c>
      <c r="C1046" s="14" t="s">
        <v>1</v>
      </c>
      <c r="D1046" s="14" t="s">
        <v>2</v>
      </c>
      <c r="E1046" s="14" t="s">
        <v>1383</v>
      </c>
      <c r="F1046" s="16">
        <v>100540</v>
      </c>
      <c r="G1046" s="16"/>
      <c r="H1046" s="16"/>
      <c r="I1046" s="16"/>
      <c r="J1046" s="16">
        <v>2550</v>
      </c>
      <c r="K1046" s="16">
        <v>103090</v>
      </c>
      <c r="L1046" s="16">
        <v>15881</v>
      </c>
      <c r="M1046" s="17">
        <f t="shared" si="0"/>
        <v>118971</v>
      </c>
      <c r="N1046" s="17"/>
      <c r="O1046" s="6" t="str">
        <f t="shared" si="13"/>
        <v>&gt;£100,000&lt;£149,999</v>
      </c>
      <c r="P1046" s="6">
        <v>2017</v>
      </c>
    </row>
    <row r="1047" spans="1:16" ht="15.75" customHeight="1" x14ac:dyDescent="0.2">
      <c r="A1047" s="14">
        <v>271</v>
      </c>
      <c r="B1047" s="14" t="s">
        <v>1381</v>
      </c>
      <c r="C1047" s="14" t="s">
        <v>1</v>
      </c>
      <c r="D1047" s="14" t="s">
        <v>2</v>
      </c>
      <c r="E1047" s="14" t="s">
        <v>191</v>
      </c>
      <c r="F1047" s="16">
        <v>129692</v>
      </c>
      <c r="G1047" s="16"/>
      <c r="H1047" s="16"/>
      <c r="I1047" s="16"/>
      <c r="J1047" s="16"/>
      <c r="K1047" s="16">
        <v>129692</v>
      </c>
      <c r="L1047" s="16">
        <v>19983</v>
      </c>
      <c r="M1047" s="17">
        <f t="shared" si="0"/>
        <v>149675</v>
      </c>
      <c r="N1047" s="17"/>
      <c r="O1047" s="6" t="str">
        <f t="shared" si="13"/>
        <v>&gt;£100,000&lt;£149,999</v>
      </c>
      <c r="P1047" s="6">
        <v>2017</v>
      </c>
    </row>
    <row r="1048" spans="1:16" ht="15.75" customHeight="1" x14ac:dyDescent="0.2">
      <c r="A1048" s="14">
        <v>272</v>
      </c>
      <c r="B1048" s="14" t="s">
        <v>100</v>
      </c>
      <c r="C1048" s="14" t="s">
        <v>1</v>
      </c>
      <c r="D1048" s="14" t="s">
        <v>2</v>
      </c>
      <c r="E1048" s="14" t="s">
        <v>1384</v>
      </c>
      <c r="F1048" s="16">
        <v>99782</v>
      </c>
      <c r="G1048" s="16"/>
      <c r="H1048" s="16"/>
      <c r="I1048" s="16"/>
      <c r="J1048" s="16"/>
      <c r="K1048" s="16">
        <v>99782</v>
      </c>
      <c r="L1048" s="16">
        <v>14046</v>
      </c>
      <c r="M1048" s="17">
        <f t="shared" si="0"/>
        <v>113828</v>
      </c>
      <c r="N1048" s="17"/>
      <c r="O1048" s="6" t="str">
        <f t="shared" si="13"/>
        <v>&gt;£100,000&lt;£149,999</v>
      </c>
      <c r="P1048" s="6">
        <v>2017</v>
      </c>
    </row>
    <row r="1049" spans="1:16" ht="15.75" customHeight="1" x14ac:dyDescent="0.2">
      <c r="A1049" s="14">
        <v>272</v>
      </c>
      <c r="B1049" s="14" t="s">
        <v>100</v>
      </c>
      <c r="C1049" s="14" t="s">
        <v>1</v>
      </c>
      <c r="D1049" s="14" t="s">
        <v>2</v>
      </c>
      <c r="E1049" s="14" t="s">
        <v>1385</v>
      </c>
      <c r="F1049" s="16">
        <v>99782</v>
      </c>
      <c r="G1049" s="16"/>
      <c r="H1049" s="16"/>
      <c r="I1049" s="16"/>
      <c r="J1049" s="16"/>
      <c r="K1049" s="16">
        <v>99782</v>
      </c>
      <c r="L1049" s="16">
        <v>14046</v>
      </c>
      <c r="M1049" s="17">
        <f t="shared" si="0"/>
        <v>113828</v>
      </c>
      <c r="N1049" s="17"/>
      <c r="O1049" s="6" t="str">
        <f t="shared" si="13"/>
        <v>&gt;£100,000&lt;£149,999</v>
      </c>
      <c r="P1049" s="6">
        <v>2017</v>
      </c>
    </row>
    <row r="1050" spans="1:16" ht="15.75" customHeight="1" x14ac:dyDescent="0.2">
      <c r="A1050" s="14">
        <v>272</v>
      </c>
      <c r="B1050" s="14" t="s">
        <v>100</v>
      </c>
      <c r="C1050" s="14" t="s">
        <v>1</v>
      </c>
      <c r="D1050" s="14" t="s">
        <v>2</v>
      </c>
      <c r="E1050" s="14" t="s">
        <v>738</v>
      </c>
      <c r="F1050" s="16">
        <v>100060</v>
      </c>
      <c r="G1050" s="16"/>
      <c r="H1050" s="16"/>
      <c r="I1050" s="16"/>
      <c r="J1050" s="16"/>
      <c r="K1050" s="16">
        <v>100060</v>
      </c>
      <c r="L1050" s="16">
        <v>14085</v>
      </c>
      <c r="M1050" s="17">
        <f t="shared" si="0"/>
        <v>114145</v>
      </c>
      <c r="N1050" s="17"/>
      <c r="O1050" s="6" t="str">
        <f t="shared" si="13"/>
        <v>&gt;£100,000&lt;£149,999</v>
      </c>
      <c r="P1050" s="6">
        <v>2017</v>
      </c>
    </row>
    <row r="1051" spans="1:16" ht="15.75" customHeight="1" x14ac:dyDescent="0.2">
      <c r="A1051" s="14">
        <v>272</v>
      </c>
      <c r="B1051" s="14" t="s">
        <v>100</v>
      </c>
      <c r="C1051" s="14" t="s">
        <v>1</v>
      </c>
      <c r="D1051" s="14" t="s">
        <v>2</v>
      </c>
      <c r="E1051" s="14" t="s">
        <v>327</v>
      </c>
      <c r="F1051" s="16">
        <v>101015</v>
      </c>
      <c r="G1051" s="16"/>
      <c r="H1051" s="16"/>
      <c r="I1051" s="16"/>
      <c r="J1051" s="16"/>
      <c r="K1051" s="16">
        <v>101015</v>
      </c>
      <c r="L1051" s="16">
        <v>14219</v>
      </c>
      <c r="M1051" s="17">
        <f t="shared" si="0"/>
        <v>115234</v>
      </c>
      <c r="N1051" s="17"/>
      <c r="O1051" s="6" t="str">
        <f t="shared" si="13"/>
        <v>&gt;£100,000&lt;£149,999</v>
      </c>
      <c r="P1051" s="6">
        <v>2017</v>
      </c>
    </row>
    <row r="1052" spans="1:16" ht="15.75" customHeight="1" x14ac:dyDescent="0.2">
      <c r="A1052" s="14">
        <v>272</v>
      </c>
      <c r="B1052" s="14" t="s">
        <v>100</v>
      </c>
      <c r="C1052" s="14" t="s">
        <v>1</v>
      </c>
      <c r="D1052" s="14" t="s">
        <v>2</v>
      </c>
      <c r="E1052" s="14" t="s">
        <v>1386</v>
      </c>
      <c r="F1052" s="16">
        <v>134911</v>
      </c>
      <c r="G1052" s="16"/>
      <c r="H1052" s="16"/>
      <c r="I1052" s="16"/>
      <c r="J1052" s="16"/>
      <c r="K1052" s="16">
        <v>134911</v>
      </c>
      <c r="L1052" s="16"/>
      <c r="M1052" s="17">
        <f t="shared" si="0"/>
        <v>134911</v>
      </c>
      <c r="N1052" s="17"/>
      <c r="O1052" s="6" t="str">
        <f t="shared" si="13"/>
        <v>&gt;£100,000&lt;£149,999</v>
      </c>
      <c r="P1052" s="6">
        <v>2017</v>
      </c>
    </row>
    <row r="1053" spans="1:16" ht="15.75" customHeight="1" x14ac:dyDescent="0.2">
      <c r="A1053" s="14">
        <v>272</v>
      </c>
      <c r="B1053" s="14" t="s">
        <v>100</v>
      </c>
      <c r="C1053" s="14" t="s">
        <v>1</v>
      </c>
      <c r="D1053" s="14" t="s">
        <v>2</v>
      </c>
      <c r="E1053" s="14" t="s">
        <v>1387</v>
      </c>
      <c r="F1053" s="16">
        <v>134911</v>
      </c>
      <c r="G1053" s="16"/>
      <c r="H1053" s="16"/>
      <c r="I1053" s="16"/>
      <c r="J1053" s="16"/>
      <c r="K1053" s="16">
        <v>134911</v>
      </c>
      <c r="L1053" s="16">
        <v>18965</v>
      </c>
      <c r="M1053" s="17">
        <f t="shared" si="0"/>
        <v>153876</v>
      </c>
      <c r="N1053" s="17"/>
      <c r="O1053" s="6" t="str">
        <f t="shared" si="13"/>
        <v>&gt;£150,000</v>
      </c>
      <c r="P1053" s="6">
        <v>2017</v>
      </c>
    </row>
    <row r="1054" spans="1:16" ht="15.75" customHeight="1" x14ac:dyDescent="0.2">
      <c r="A1054" s="14">
        <v>272</v>
      </c>
      <c r="B1054" s="14" t="s">
        <v>100</v>
      </c>
      <c r="C1054" s="14" t="s">
        <v>1</v>
      </c>
      <c r="D1054" s="14" t="s">
        <v>1388</v>
      </c>
      <c r="E1054" s="14" t="s">
        <v>191</v>
      </c>
      <c r="F1054" s="16">
        <v>171700</v>
      </c>
      <c r="G1054" s="16"/>
      <c r="H1054" s="16"/>
      <c r="I1054" s="16"/>
      <c r="J1054" s="16"/>
      <c r="K1054" s="16">
        <v>171700</v>
      </c>
      <c r="L1054" s="16">
        <v>24115</v>
      </c>
      <c r="M1054" s="17">
        <f t="shared" si="0"/>
        <v>195815</v>
      </c>
      <c r="N1054" s="17"/>
      <c r="O1054" s="6" t="str">
        <f t="shared" si="13"/>
        <v>&gt;£150,000</v>
      </c>
      <c r="P1054" s="6">
        <v>2017</v>
      </c>
    </row>
    <row r="1055" spans="1:16" ht="15.75" customHeight="1" x14ac:dyDescent="0.2">
      <c r="A1055" s="14">
        <v>273</v>
      </c>
      <c r="B1055" s="14" t="s">
        <v>1389</v>
      </c>
      <c r="C1055" s="14" t="s">
        <v>49</v>
      </c>
      <c r="D1055" s="14" t="s">
        <v>2</v>
      </c>
      <c r="E1055" s="14" t="s">
        <v>191</v>
      </c>
      <c r="F1055" s="16">
        <v>88000</v>
      </c>
      <c r="G1055" s="16"/>
      <c r="H1055" s="16"/>
      <c r="I1055" s="16"/>
      <c r="J1055" s="16"/>
      <c r="K1055" s="16">
        <v>88000</v>
      </c>
      <c r="L1055" s="16">
        <v>12000</v>
      </c>
      <c r="M1055" s="17">
        <f t="shared" si="0"/>
        <v>100000</v>
      </c>
      <c r="N1055" s="17"/>
      <c r="O1055" s="6" t="str">
        <f t="shared" si="13"/>
        <v>&gt;£100,000&lt;£149,999</v>
      </c>
      <c r="P1055" s="6">
        <v>2017</v>
      </c>
    </row>
    <row r="1056" spans="1:16" ht="15.75" customHeight="1" x14ac:dyDescent="0.2">
      <c r="A1056" s="14">
        <v>274</v>
      </c>
      <c r="B1056" s="14" t="s">
        <v>1390</v>
      </c>
      <c r="C1056" s="14" t="s">
        <v>1</v>
      </c>
      <c r="D1056" s="14" t="s">
        <v>2</v>
      </c>
      <c r="E1056" s="14" t="s">
        <v>814</v>
      </c>
      <c r="F1056" s="16">
        <v>98000</v>
      </c>
      <c r="G1056" s="16">
        <v>6000</v>
      </c>
      <c r="H1056" s="16"/>
      <c r="I1056" s="16"/>
      <c r="J1056" s="16"/>
      <c r="K1056" s="16">
        <v>104000</v>
      </c>
      <c r="L1056" s="16">
        <v>17000</v>
      </c>
      <c r="M1056" s="17">
        <f t="shared" si="0"/>
        <v>121000</v>
      </c>
      <c r="N1056" s="17"/>
      <c r="O1056" s="6" t="str">
        <f t="shared" si="13"/>
        <v>&gt;£100,000&lt;£149,999</v>
      </c>
      <c r="P1056" s="6">
        <v>2017</v>
      </c>
    </row>
    <row r="1057" spans="1:16" ht="15.75" customHeight="1" x14ac:dyDescent="0.2">
      <c r="A1057" s="14">
        <v>274</v>
      </c>
      <c r="B1057" s="14" t="s">
        <v>1390</v>
      </c>
      <c r="C1057" s="14" t="s">
        <v>1</v>
      </c>
      <c r="D1057" s="14" t="s">
        <v>2</v>
      </c>
      <c r="E1057" s="14" t="s">
        <v>191</v>
      </c>
      <c r="F1057" s="16">
        <v>143000</v>
      </c>
      <c r="G1057" s="16">
        <v>6000</v>
      </c>
      <c r="H1057" s="16"/>
      <c r="I1057" s="16"/>
      <c r="J1057" s="16"/>
      <c r="K1057" s="16">
        <v>149000</v>
      </c>
      <c r="L1057" s="16">
        <v>24000</v>
      </c>
      <c r="M1057" s="17">
        <f t="shared" si="0"/>
        <v>173000</v>
      </c>
      <c r="N1057" s="17"/>
      <c r="O1057" s="6" t="str">
        <f t="shared" si="13"/>
        <v>&gt;£150,000</v>
      </c>
      <c r="P1057" s="6">
        <v>2017</v>
      </c>
    </row>
    <row r="1058" spans="1:16" ht="15.75" customHeight="1" x14ac:dyDescent="0.2">
      <c r="A1058" s="14">
        <v>274</v>
      </c>
      <c r="B1058" s="14" t="s">
        <v>1390</v>
      </c>
      <c r="C1058" s="14" t="s">
        <v>1</v>
      </c>
      <c r="D1058" s="14" t="s">
        <v>2</v>
      </c>
      <c r="E1058" s="14" t="s">
        <v>252</v>
      </c>
      <c r="F1058" s="16">
        <v>98000</v>
      </c>
      <c r="G1058" s="16">
        <v>6000</v>
      </c>
      <c r="H1058" s="16"/>
      <c r="I1058" s="16">
        <v>159000</v>
      </c>
      <c r="J1058" s="16">
        <v>3000</v>
      </c>
      <c r="K1058" s="16">
        <v>266000</v>
      </c>
      <c r="L1058" s="16">
        <v>17000</v>
      </c>
      <c r="M1058" s="17">
        <f t="shared" si="0"/>
        <v>283000</v>
      </c>
      <c r="N1058" s="17"/>
      <c r="O1058" s="6" t="str">
        <f t="shared" si="13"/>
        <v>&gt;£150,000</v>
      </c>
      <c r="P1058" s="6">
        <v>2017</v>
      </c>
    </row>
    <row r="1059" spans="1:16" ht="15.75" customHeight="1" x14ac:dyDescent="0.2">
      <c r="A1059" s="14">
        <v>275</v>
      </c>
      <c r="B1059" s="14" t="s">
        <v>101</v>
      </c>
      <c r="C1059" s="14" t="s">
        <v>1</v>
      </c>
      <c r="D1059" s="14" t="s">
        <v>1391</v>
      </c>
      <c r="E1059" s="14" t="s">
        <v>327</v>
      </c>
      <c r="F1059" s="16">
        <v>101182</v>
      </c>
      <c r="G1059" s="16">
        <v>2994</v>
      </c>
      <c r="H1059" s="16"/>
      <c r="I1059" s="16"/>
      <c r="J1059" s="16"/>
      <c r="K1059" s="16">
        <v>104176</v>
      </c>
      <c r="L1059" s="16">
        <v>25734</v>
      </c>
      <c r="M1059" s="17">
        <f t="shared" si="0"/>
        <v>129910</v>
      </c>
      <c r="N1059" s="17"/>
      <c r="O1059" s="6" t="str">
        <f t="shared" si="13"/>
        <v>&gt;£100,000&lt;£149,999</v>
      </c>
      <c r="P1059" s="6">
        <v>2017</v>
      </c>
    </row>
    <row r="1060" spans="1:16" ht="15.75" customHeight="1" x14ac:dyDescent="0.2">
      <c r="A1060" s="14">
        <v>275</v>
      </c>
      <c r="B1060" s="14" t="s">
        <v>101</v>
      </c>
      <c r="C1060" s="14" t="s">
        <v>1</v>
      </c>
      <c r="D1060" s="14" t="s">
        <v>1392</v>
      </c>
      <c r="E1060" s="14" t="s">
        <v>289</v>
      </c>
      <c r="F1060" s="16">
        <v>117050</v>
      </c>
      <c r="G1060" s="16">
        <v>528</v>
      </c>
      <c r="H1060" s="16"/>
      <c r="I1060" s="16"/>
      <c r="J1060" s="16"/>
      <c r="K1060" s="16">
        <v>117578</v>
      </c>
      <c r="L1060" s="16">
        <v>29145</v>
      </c>
      <c r="M1060" s="17">
        <f t="shared" si="0"/>
        <v>146723</v>
      </c>
      <c r="N1060" s="17"/>
      <c r="O1060" s="6" t="str">
        <f t="shared" si="13"/>
        <v>&gt;£100,000&lt;£149,999</v>
      </c>
      <c r="P1060" s="6">
        <v>2017</v>
      </c>
    </row>
    <row r="1061" spans="1:16" ht="15.75" customHeight="1" x14ac:dyDescent="0.2">
      <c r="A1061" s="14">
        <v>275</v>
      </c>
      <c r="B1061" s="14" t="s">
        <v>101</v>
      </c>
      <c r="C1061" s="14" t="s">
        <v>1</v>
      </c>
      <c r="D1061" s="14" t="s">
        <v>1393</v>
      </c>
      <c r="E1061" s="14" t="s">
        <v>1394</v>
      </c>
      <c r="F1061" s="16">
        <v>115550</v>
      </c>
      <c r="G1061" s="16">
        <v>2685</v>
      </c>
      <c r="H1061" s="16"/>
      <c r="I1061" s="16"/>
      <c r="J1061" s="16"/>
      <c r="K1061" s="16">
        <v>118235</v>
      </c>
      <c r="L1061" s="16">
        <v>28772</v>
      </c>
      <c r="M1061" s="17">
        <f t="shared" si="0"/>
        <v>147007</v>
      </c>
      <c r="N1061" s="17"/>
      <c r="O1061" s="6" t="str">
        <f t="shared" si="13"/>
        <v>&gt;£100,000&lt;£149,999</v>
      </c>
      <c r="P1061" s="6">
        <v>2017</v>
      </c>
    </row>
    <row r="1062" spans="1:16" ht="15.75" customHeight="1" x14ac:dyDescent="0.2">
      <c r="A1062" s="14">
        <v>275</v>
      </c>
      <c r="B1062" s="14" t="s">
        <v>101</v>
      </c>
      <c r="C1062" s="14" t="s">
        <v>1</v>
      </c>
      <c r="D1062" s="14" t="s">
        <v>1395</v>
      </c>
      <c r="E1062" s="14" t="s">
        <v>196</v>
      </c>
      <c r="F1062" s="16">
        <v>117050</v>
      </c>
      <c r="G1062" s="16">
        <v>1073</v>
      </c>
      <c r="H1062" s="16"/>
      <c r="I1062" s="16"/>
      <c r="J1062" s="16"/>
      <c r="K1062" s="16">
        <v>118123</v>
      </c>
      <c r="L1062" s="16">
        <v>29145</v>
      </c>
      <c r="M1062" s="17">
        <f t="shared" si="0"/>
        <v>147268</v>
      </c>
      <c r="N1062" s="17"/>
      <c r="O1062" s="6" t="str">
        <f t="shared" si="13"/>
        <v>&gt;£100,000&lt;£149,999</v>
      </c>
      <c r="P1062" s="6">
        <v>2017</v>
      </c>
    </row>
    <row r="1063" spans="1:16" ht="15.75" customHeight="1" x14ac:dyDescent="0.2">
      <c r="A1063" s="14">
        <v>275</v>
      </c>
      <c r="B1063" s="14" t="s">
        <v>101</v>
      </c>
      <c r="C1063" s="14" t="s">
        <v>1</v>
      </c>
      <c r="D1063" s="14" t="s">
        <v>1396</v>
      </c>
      <c r="E1063" s="14" t="s">
        <v>321</v>
      </c>
      <c r="F1063" s="16">
        <v>146450</v>
      </c>
      <c r="G1063" s="16">
        <v>748</v>
      </c>
      <c r="H1063" s="16"/>
      <c r="I1063" s="16"/>
      <c r="J1063" s="16"/>
      <c r="K1063" s="16">
        <v>147198</v>
      </c>
      <c r="L1063" s="16">
        <v>36466</v>
      </c>
      <c r="M1063" s="17">
        <f t="shared" si="0"/>
        <v>183664</v>
      </c>
      <c r="N1063" s="17"/>
      <c r="O1063" s="6" t="str">
        <f t="shared" si="13"/>
        <v>&gt;£150,000</v>
      </c>
      <c r="P1063" s="6">
        <v>2017</v>
      </c>
    </row>
    <row r="1064" spans="1:16" ht="15.75" customHeight="1" x14ac:dyDescent="0.2">
      <c r="A1064" s="14">
        <v>275</v>
      </c>
      <c r="B1064" s="14" t="s">
        <v>101</v>
      </c>
      <c r="C1064" s="14" t="s">
        <v>1</v>
      </c>
      <c r="D1064" s="14" t="s">
        <v>1397</v>
      </c>
      <c r="E1064" s="14" t="s">
        <v>1398</v>
      </c>
      <c r="F1064" s="16">
        <v>146450</v>
      </c>
      <c r="G1064" s="16">
        <v>1699</v>
      </c>
      <c r="H1064" s="16"/>
      <c r="I1064" s="16"/>
      <c r="J1064" s="16"/>
      <c r="K1064" s="16">
        <v>148149</v>
      </c>
      <c r="L1064" s="16">
        <v>36466</v>
      </c>
      <c r="M1064" s="17">
        <f t="shared" si="0"/>
        <v>184615</v>
      </c>
      <c r="N1064" s="17"/>
      <c r="O1064" s="6" t="str">
        <f t="shared" si="13"/>
        <v>&gt;£150,000</v>
      </c>
      <c r="P1064" s="6">
        <v>2017</v>
      </c>
    </row>
    <row r="1065" spans="1:16" ht="15.75" customHeight="1" x14ac:dyDescent="0.2">
      <c r="A1065" s="14">
        <v>275</v>
      </c>
      <c r="B1065" s="14" t="s">
        <v>101</v>
      </c>
      <c r="C1065" s="14" t="s">
        <v>1</v>
      </c>
      <c r="D1065" s="14" t="s">
        <v>1399</v>
      </c>
      <c r="E1065" s="14" t="s">
        <v>191</v>
      </c>
      <c r="F1065" s="16">
        <v>183113</v>
      </c>
      <c r="G1065" s="16">
        <v>1457</v>
      </c>
      <c r="H1065" s="16"/>
      <c r="I1065" s="16"/>
      <c r="J1065" s="16"/>
      <c r="K1065" s="16">
        <v>184570</v>
      </c>
      <c r="L1065" s="16">
        <v>45595</v>
      </c>
      <c r="M1065" s="17">
        <f t="shared" si="0"/>
        <v>230165</v>
      </c>
      <c r="N1065" s="17"/>
      <c r="O1065" s="6" t="str">
        <f t="shared" si="13"/>
        <v>&gt;£150,000</v>
      </c>
      <c r="P1065" s="6">
        <v>2017</v>
      </c>
    </row>
    <row r="1066" spans="1:16" ht="15.75" customHeight="1" x14ac:dyDescent="0.2">
      <c r="A1066" s="14">
        <v>276</v>
      </c>
      <c r="B1066" s="14" t="s">
        <v>102</v>
      </c>
      <c r="C1066" s="14" t="s">
        <v>49</v>
      </c>
      <c r="D1066" s="14" t="s">
        <v>1379</v>
      </c>
      <c r="E1066" s="14" t="s">
        <v>104</v>
      </c>
      <c r="F1066" s="16">
        <v>97920</v>
      </c>
      <c r="G1066" s="16"/>
      <c r="H1066" s="16"/>
      <c r="I1066" s="16"/>
      <c r="J1066" s="16"/>
      <c r="K1066" s="16">
        <v>97920</v>
      </c>
      <c r="L1066" s="16">
        <v>12142</v>
      </c>
      <c r="M1066" s="17">
        <f t="shared" si="0"/>
        <v>110062</v>
      </c>
      <c r="N1066" s="17"/>
      <c r="O1066" s="6" t="str">
        <f t="shared" si="13"/>
        <v>&gt;£100,000&lt;£149,999</v>
      </c>
      <c r="P1066" s="6">
        <v>2017</v>
      </c>
    </row>
    <row r="1067" spans="1:16" ht="15.75" customHeight="1" x14ac:dyDescent="0.2">
      <c r="A1067" s="14">
        <v>276</v>
      </c>
      <c r="B1067" s="14" t="s">
        <v>102</v>
      </c>
      <c r="C1067" s="14" t="s">
        <v>49</v>
      </c>
      <c r="D1067" s="14" t="s">
        <v>1380</v>
      </c>
      <c r="E1067" s="14" t="s">
        <v>191</v>
      </c>
      <c r="F1067" s="16">
        <v>131300</v>
      </c>
      <c r="G1067" s="16"/>
      <c r="H1067" s="16"/>
      <c r="I1067" s="16"/>
      <c r="J1067" s="16"/>
      <c r="K1067" s="16">
        <v>131300</v>
      </c>
      <c r="L1067" s="16">
        <v>16281</v>
      </c>
      <c r="M1067" s="17">
        <f t="shared" si="0"/>
        <v>147581</v>
      </c>
      <c r="N1067" s="17"/>
      <c r="O1067" s="6" t="str">
        <f t="shared" si="13"/>
        <v>&gt;£100,000&lt;£149,999</v>
      </c>
      <c r="P1067" s="6">
        <v>2017</v>
      </c>
    </row>
    <row r="1068" spans="1:16" ht="15.75" customHeight="1" x14ac:dyDescent="0.2">
      <c r="A1068" s="14">
        <v>277</v>
      </c>
      <c r="B1068" s="14" t="s">
        <v>1400</v>
      </c>
      <c r="C1068" s="14" t="s">
        <v>11</v>
      </c>
      <c r="D1068" s="14" t="s">
        <v>1401</v>
      </c>
      <c r="E1068" s="14" t="s">
        <v>1402</v>
      </c>
      <c r="F1068" s="16">
        <v>90712</v>
      </c>
      <c r="G1068" s="16"/>
      <c r="H1068" s="16"/>
      <c r="I1068" s="16"/>
      <c r="J1068" s="16"/>
      <c r="K1068" s="16">
        <v>90712</v>
      </c>
      <c r="L1068" s="16">
        <v>13440</v>
      </c>
      <c r="M1068" s="17">
        <f t="shared" si="0"/>
        <v>104152</v>
      </c>
      <c r="N1068" s="17"/>
      <c r="O1068" s="6" t="str">
        <f t="shared" si="13"/>
        <v>&gt;£100,000&lt;£149,999</v>
      </c>
      <c r="P1068" s="6">
        <v>2017</v>
      </c>
    </row>
    <row r="1069" spans="1:16" ht="15.75" customHeight="1" x14ac:dyDescent="0.2">
      <c r="A1069" s="14">
        <v>277</v>
      </c>
      <c r="B1069" s="14" t="s">
        <v>1400</v>
      </c>
      <c r="C1069" s="14" t="s">
        <v>11</v>
      </c>
      <c r="D1069" s="14" t="s">
        <v>1403</v>
      </c>
      <c r="E1069" s="14" t="s">
        <v>191</v>
      </c>
      <c r="F1069" s="16">
        <v>118339</v>
      </c>
      <c r="G1069" s="16"/>
      <c r="H1069" s="16"/>
      <c r="I1069" s="16"/>
      <c r="J1069" s="16"/>
      <c r="K1069" s="16">
        <v>118339</v>
      </c>
      <c r="L1069" s="16">
        <v>17723</v>
      </c>
      <c r="M1069" s="17">
        <f t="shared" si="0"/>
        <v>136062</v>
      </c>
      <c r="N1069" s="17"/>
      <c r="O1069" s="6" t="str">
        <f t="shared" si="13"/>
        <v>&gt;£100,000&lt;£149,999</v>
      </c>
      <c r="P1069" s="6">
        <v>2017</v>
      </c>
    </row>
    <row r="1070" spans="1:16" ht="15.75" customHeight="1" x14ac:dyDescent="0.2">
      <c r="A1070" s="14">
        <v>277</v>
      </c>
      <c r="B1070" s="14" t="s">
        <v>1400</v>
      </c>
      <c r="C1070" s="14" t="s">
        <v>11</v>
      </c>
      <c r="D1070" s="14" t="s">
        <v>2</v>
      </c>
      <c r="E1070" s="14" t="s">
        <v>1404</v>
      </c>
      <c r="F1070" s="16">
        <v>36112</v>
      </c>
      <c r="G1070" s="16"/>
      <c r="H1070" s="16"/>
      <c r="I1070" s="16">
        <v>123023</v>
      </c>
      <c r="J1070" s="16"/>
      <c r="K1070" s="16">
        <v>159135</v>
      </c>
      <c r="L1070" s="16">
        <v>4694</v>
      </c>
      <c r="M1070" s="17">
        <f t="shared" si="0"/>
        <v>163829</v>
      </c>
      <c r="N1070" s="17"/>
      <c r="O1070" s="6" t="str">
        <f t="shared" si="13"/>
        <v>&gt;£150,000</v>
      </c>
      <c r="P1070" s="6">
        <v>2017</v>
      </c>
    </row>
    <row r="1071" spans="1:16" ht="15.75" customHeight="1" x14ac:dyDescent="0.2">
      <c r="A1071" s="14">
        <v>277</v>
      </c>
      <c r="B1071" s="14" t="s">
        <v>1400</v>
      </c>
      <c r="C1071" s="14" t="s">
        <v>11</v>
      </c>
      <c r="D1071" s="14" t="s">
        <v>1405</v>
      </c>
      <c r="E1071" s="14" t="s">
        <v>1406</v>
      </c>
      <c r="F1071" s="16">
        <v>45879</v>
      </c>
      <c r="G1071" s="16"/>
      <c r="H1071" s="16"/>
      <c r="I1071" s="16">
        <v>185660</v>
      </c>
      <c r="J1071" s="16"/>
      <c r="K1071" s="16">
        <v>231539</v>
      </c>
      <c r="L1071" s="16">
        <v>6720</v>
      </c>
      <c r="M1071" s="17">
        <f t="shared" si="0"/>
        <v>238259</v>
      </c>
      <c r="N1071" s="17"/>
      <c r="O1071" s="6" t="str">
        <f t="shared" si="13"/>
        <v>&gt;£150,000</v>
      </c>
      <c r="P1071" s="6">
        <v>2017</v>
      </c>
    </row>
    <row r="1072" spans="1:16" ht="15.75" customHeight="1" x14ac:dyDescent="0.2">
      <c r="A1072" s="14">
        <v>278</v>
      </c>
      <c r="B1072" s="14" t="s">
        <v>105</v>
      </c>
      <c r="C1072" s="14" t="s">
        <v>16</v>
      </c>
      <c r="D1072" s="14" t="s">
        <v>2</v>
      </c>
      <c r="E1072" s="14" t="s">
        <v>327</v>
      </c>
      <c r="F1072" s="16">
        <v>96204</v>
      </c>
      <c r="G1072" s="16"/>
      <c r="H1072" s="16"/>
      <c r="I1072" s="16"/>
      <c r="J1072" s="16"/>
      <c r="K1072" s="16">
        <v>96204</v>
      </c>
      <c r="L1072" s="16">
        <v>13418</v>
      </c>
      <c r="M1072" s="17">
        <f t="shared" si="0"/>
        <v>109622</v>
      </c>
      <c r="N1072" s="17"/>
      <c r="O1072" s="6" t="str">
        <f t="shared" si="13"/>
        <v>&gt;£100,000&lt;£149,999</v>
      </c>
      <c r="P1072" s="6">
        <v>2017</v>
      </c>
    </row>
    <row r="1073" spans="1:16" ht="15.75" customHeight="1" x14ac:dyDescent="0.2">
      <c r="A1073" s="14">
        <v>278</v>
      </c>
      <c r="B1073" s="14" t="s">
        <v>105</v>
      </c>
      <c r="C1073" s="14" t="s">
        <v>16</v>
      </c>
      <c r="D1073" s="14" t="s">
        <v>2</v>
      </c>
      <c r="E1073" s="14" t="s">
        <v>1407</v>
      </c>
      <c r="F1073" s="16">
        <v>86593</v>
      </c>
      <c r="G1073" s="16"/>
      <c r="H1073" s="16"/>
      <c r="I1073" s="16"/>
      <c r="J1073" s="16">
        <v>9966</v>
      </c>
      <c r="K1073" s="16">
        <v>96559</v>
      </c>
      <c r="L1073" s="16">
        <v>13808</v>
      </c>
      <c r="M1073" s="17">
        <f t="shared" si="0"/>
        <v>110367</v>
      </c>
      <c r="N1073" s="17"/>
      <c r="O1073" s="6" t="str">
        <f t="shared" si="13"/>
        <v>&gt;£100,000&lt;£149,999</v>
      </c>
      <c r="P1073" s="6">
        <v>2017</v>
      </c>
    </row>
    <row r="1074" spans="1:16" ht="15.75" customHeight="1" x14ac:dyDescent="0.2">
      <c r="A1074" s="14">
        <v>278</v>
      </c>
      <c r="B1074" s="14" t="s">
        <v>105</v>
      </c>
      <c r="C1074" s="14" t="s">
        <v>16</v>
      </c>
      <c r="D1074" s="14" t="s">
        <v>2</v>
      </c>
      <c r="E1074" s="14" t="s">
        <v>1408</v>
      </c>
      <c r="F1074" s="16">
        <v>108162</v>
      </c>
      <c r="G1074" s="16"/>
      <c r="H1074" s="16"/>
      <c r="I1074" s="16"/>
      <c r="J1074" s="16"/>
      <c r="K1074" s="16">
        <v>108162</v>
      </c>
      <c r="L1074" s="16">
        <v>18277</v>
      </c>
      <c r="M1074" s="17">
        <f t="shared" si="0"/>
        <v>126439</v>
      </c>
      <c r="N1074" s="17"/>
      <c r="O1074" s="6" t="str">
        <f t="shared" si="13"/>
        <v>&gt;£100,000&lt;£149,999</v>
      </c>
      <c r="P1074" s="6">
        <v>2017</v>
      </c>
    </row>
    <row r="1075" spans="1:16" ht="15.75" customHeight="1" x14ac:dyDescent="0.2">
      <c r="A1075" s="14">
        <v>278</v>
      </c>
      <c r="B1075" s="14" t="s">
        <v>105</v>
      </c>
      <c r="C1075" s="14" t="s">
        <v>16</v>
      </c>
      <c r="D1075" s="14" t="s">
        <v>2</v>
      </c>
      <c r="E1075" s="14" t="s">
        <v>1409</v>
      </c>
      <c r="F1075" s="16">
        <v>113545</v>
      </c>
      <c r="G1075" s="16"/>
      <c r="H1075" s="16"/>
      <c r="I1075" s="16"/>
      <c r="J1075" s="16"/>
      <c r="K1075" s="16">
        <v>113545</v>
      </c>
      <c r="L1075" s="16">
        <v>17940</v>
      </c>
      <c r="M1075" s="17">
        <f t="shared" si="0"/>
        <v>131485</v>
      </c>
      <c r="N1075" s="17"/>
      <c r="O1075" s="6" t="str">
        <f t="shared" si="13"/>
        <v>&gt;£100,000&lt;£149,999</v>
      </c>
      <c r="P1075" s="6">
        <v>2017</v>
      </c>
    </row>
    <row r="1076" spans="1:16" ht="15.75" customHeight="1" x14ac:dyDescent="0.2">
      <c r="A1076" s="14">
        <v>278</v>
      </c>
      <c r="B1076" s="14" t="s">
        <v>105</v>
      </c>
      <c r="C1076" s="14" t="s">
        <v>16</v>
      </c>
      <c r="D1076" s="14" t="s">
        <v>2</v>
      </c>
      <c r="E1076" s="14" t="s">
        <v>1410</v>
      </c>
      <c r="F1076" s="16">
        <v>98639</v>
      </c>
      <c r="G1076" s="16"/>
      <c r="H1076" s="16"/>
      <c r="I1076" s="16"/>
      <c r="J1076" s="16">
        <v>19169</v>
      </c>
      <c r="K1076" s="16">
        <v>117808</v>
      </c>
      <c r="L1076" s="16">
        <v>15585</v>
      </c>
      <c r="M1076" s="17">
        <f t="shared" si="0"/>
        <v>133393</v>
      </c>
      <c r="N1076" s="17"/>
      <c r="O1076" s="6" t="str">
        <f t="shared" si="13"/>
        <v>&gt;£100,000&lt;£149,999</v>
      </c>
      <c r="P1076" s="6">
        <v>2017</v>
      </c>
    </row>
    <row r="1077" spans="1:16" ht="15.75" customHeight="1" x14ac:dyDescent="0.2">
      <c r="A1077" s="14">
        <v>278</v>
      </c>
      <c r="B1077" s="14" t="s">
        <v>105</v>
      </c>
      <c r="C1077" s="14" t="s">
        <v>16</v>
      </c>
      <c r="D1077" s="14" t="s">
        <v>2</v>
      </c>
      <c r="E1077" s="14" t="s">
        <v>1411</v>
      </c>
      <c r="F1077" s="16">
        <v>107860</v>
      </c>
      <c r="G1077" s="16"/>
      <c r="H1077" s="16"/>
      <c r="I1077" s="16"/>
      <c r="J1077" s="16">
        <v>11488</v>
      </c>
      <c r="K1077" s="16">
        <v>119348</v>
      </c>
      <c r="L1077" s="16">
        <v>17042</v>
      </c>
      <c r="M1077" s="17">
        <f t="shared" si="0"/>
        <v>136390</v>
      </c>
      <c r="N1077" s="17"/>
      <c r="O1077" s="6" t="str">
        <f t="shared" si="13"/>
        <v>&gt;£100,000&lt;£149,999</v>
      </c>
      <c r="P1077" s="6">
        <v>2017</v>
      </c>
    </row>
    <row r="1078" spans="1:16" ht="15.75" customHeight="1" x14ac:dyDescent="0.2">
      <c r="A1078" s="14">
        <v>278</v>
      </c>
      <c r="B1078" s="14" t="s">
        <v>105</v>
      </c>
      <c r="C1078" s="14" t="s">
        <v>16</v>
      </c>
      <c r="D1078" s="14" t="s">
        <v>2</v>
      </c>
      <c r="E1078" s="14" t="s">
        <v>1412</v>
      </c>
      <c r="F1078" s="16">
        <v>116150</v>
      </c>
      <c r="G1078" s="16"/>
      <c r="H1078" s="16"/>
      <c r="I1078" s="16"/>
      <c r="J1078" s="16">
        <v>2104</v>
      </c>
      <c r="K1078" s="16">
        <v>118254</v>
      </c>
      <c r="L1078" s="16">
        <v>18352</v>
      </c>
      <c r="M1078" s="17">
        <f t="shared" si="0"/>
        <v>136606</v>
      </c>
      <c r="N1078" s="17"/>
      <c r="O1078" s="6" t="str">
        <f t="shared" si="13"/>
        <v>&gt;£100,000&lt;£149,999</v>
      </c>
      <c r="P1078" s="6">
        <v>2017</v>
      </c>
    </row>
    <row r="1079" spans="1:16" ht="15.75" customHeight="1" x14ac:dyDescent="0.2">
      <c r="A1079" s="14">
        <v>278</v>
      </c>
      <c r="B1079" s="14" t="s">
        <v>105</v>
      </c>
      <c r="C1079" s="14" t="s">
        <v>16</v>
      </c>
      <c r="D1079" s="14" t="s">
        <v>1413</v>
      </c>
      <c r="E1079" s="14" t="s">
        <v>202</v>
      </c>
      <c r="F1079" s="16">
        <v>156311</v>
      </c>
      <c r="G1079" s="16"/>
      <c r="H1079" s="16"/>
      <c r="I1079" s="16"/>
      <c r="J1079" s="16">
        <v>19180</v>
      </c>
      <c r="K1079" s="16">
        <v>175491</v>
      </c>
      <c r="L1079" s="16">
        <v>24208</v>
      </c>
      <c r="M1079" s="17">
        <f t="shared" si="0"/>
        <v>199699</v>
      </c>
      <c r="N1079" s="17"/>
      <c r="O1079" s="6" t="str">
        <f t="shared" si="13"/>
        <v>&gt;£150,000</v>
      </c>
      <c r="P1079" s="6">
        <v>2017</v>
      </c>
    </row>
    <row r="1080" spans="1:16" ht="15.75" customHeight="1" x14ac:dyDescent="0.2">
      <c r="A1080" s="14">
        <v>278</v>
      </c>
      <c r="B1080" s="14" t="s">
        <v>105</v>
      </c>
      <c r="C1080" s="14" t="s">
        <v>16</v>
      </c>
      <c r="D1080" s="14" t="s">
        <v>1414</v>
      </c>
      <c r="E1080" s="14" t="s">
        <v>191</v>
      </c>
      <c r="F1080" s="16">
        <v>142569</v>
      </c>
      <c r="G1080" s="16"/>
      <c r="H1080" s="16"/>
      <c r="I1080" s="16"/>
      <c r="J1080" s="16">
        <v>65888</v>
      </c>
      <c r="K1080" s="16">
        <v>208457</v>
      </c>
      <c r="L1080" s="16">
        <v>22297</v>
      </c>
      <c r="M1080" s="17">
        <f t="shared" si="0"/>
        <v>230754</v>
      </c>
      <c r="N1080" s="17"/>
      <c r="O1080" s="6" t="str">
        <f t="shared" si="13"/>
        <v>&gt;£150,000</v>
      </c>
      <c r="P1080" s="6">
        <v>2017</v>
      </c>
    </row>
    <row r="1081" spans="1:16" ht="15.75" customHeight="1" x14ac:dyDescent="0.2">
      <c r="A1081" s="14">
        <v>279</v>
      </c>
      <c r="B1081" s="14" t="s">
        <v>1415</v>
      </c>
      <c r="C1081" s="14" t="s">
        <v>49</v>
      </c>
      <c r="D1081" s="14" t="s">
        <v>1380</v>
      </c>
      <c r="E1081" s="14" t="s">
        <v>191</v>
      </c>
      <c r="F1081" s="16">
        <v>131300</v>
      </c>
      <c r="G1081" s="16"/>
      <c r="H1081" s="16"/>
      <c r="I1081" s="16"/>
      <c r="J1081" s="16"/>
      <c r="K1081" s="16">
        <v>131300</v>
      </c>
      <c r="L1081" s="16">
        <v>16281</v>
      </c>
      <c r="M1081" s="17">
        <f t="shared" si="0"/>
        <v>147581</v>
      </c>
      <c r="N1081" s="17"/>
      <c r="O1081" s="6" t="str">
        <f t="shared" si="13"/>
        <v>&gt;£100,000&lt;£149,999</v>
      </c>
      <c r="P1081" s="6">
        <v>2017</v>
      </c>
    </row>
    <row r="1082" spans="1:16" ht="15.75" customHeight="1" x14ac:dyDescent="0.2">
      <c r="A1082" s="14">
        <v>280</v>
      </c>
      <c r="B1082" s="14" t="s">
        <v>1416</v>
      </c>
      <c r="C1082" s="14" t="s">
        <v>1</v>
      </c>
      <c r="D1082" s="14" t="s">
        <v>2</v>
      </c>
      <c r="E1082" s="14" t="s">
        <v>1417</v>
      </c>
      <c r="F1082" s="16">
        <v>88946</v>
      </c>
      <c r="G1082" s="16"/>
      <c r="H1082" s="16"/>
      <c r="I1082" s="16"/>
      <c r="J1082" s="16"/>
      <c r="K1082" s="16">
        <v>88946</v>
      </c>
      <c r="L1082" s="16">
        <v>14121</v>
      </c>
      <c r="M1082" s="17">
        <f t="shared" si="0"/>
        <v>103067</v>
      </c>
      <c r="N1082" s="17"/>
      <c r="O1082" s="6" t="str">
        <f t="shared" si="13"/>
        <v>&gt;£100,000&lt;£149,999</v>
      </c>
      <c r="P1082" s="6">
        <v>2017</v>
      </c>
    </row>
    <row r="1083" spans="1:16" ht="15.75" customHeight="1" x14ac:dyDescent="0.2">
      <c r="A1083" s="14">
        <v>280</v>
      </c>
      <c r="B1083" s="14" t="s">
        <v>1416</v>
      </c>
      <c r="C1083" s="14" t="s">
        <v>1</v>
      </c>
      <c r="D1083" s="14" t="s">
        <v>2</v>
      </c>
      <c r="E1083" s="14" t="s">
        <v>306</v>
      </c>
      <c r="F1083" s="16">
        <v>90665</v>
      </c>
      <c r="G1083" s="16"/>
      <c r="H1083" s="16"/>
      <c r="I1083" s="16"/>
      <c r="J1083" s="16"/>
      <c r="K1083" s="16">
        <v>90665</v>
      </c>
      <c r="L1083" s="16">
        <v>14597</v>
      </c>
      <c r="M1083" s="17">
        <f t="shared" si="0"/>
        <v>105262</v>
      </c>
      <c r="N1083" s="17"/>
      <c r="O1083" s="6" t="str">
        <f t="shared" si="13"/>
        <v>&gt;£100,000&lt;£149,999</v>
      </c>
      <c r="P1083" s="6">
        <v>2017</v>
      </c>
    </row>
    <row r="1084" spans="1:16" ht="15.75" customHeight="1" x14ac:dyDescent="0.2">
      <c r="A1084" s="14">
        <v>280</v>
      </c>
      <c r="B1084" s="14" t="s">
        <v>1416</v>
      </c>
      <c r="C1084" s="14" t="s">
        <v>1</v>
      </c>
      <c r="D1084" s="14" t="s">
        <v>2</v>
      </c>
      <c r="E1084" s="14" t="s">
        <v>191</v>
      </c>
      <c r="F1084" s="16">
        <v>122126</v>
      </c>
      <c r="G1084" s="16"/>
      <c r="H1084" s="16"/>
      <c r="I1084" s="16"/>
      <c r="J1084" s="16"/>
      <c r="K1084" s="16">
        <v>122126</v>
      </c>
      <c r="L1084" s="16">
        <v>19463</v>
      </c>
      <c r="M1084" s="17">
        <f t="shared" si="0"/>
        <v>141589</v>
      </c>
      <c r="N1084" s="17"/>
      <c r="O1084" s="6" t="str">
        <f t="shared" si="13"/>
        <v>&gt;£100,000&lt;£149,999</v>
      </c>
      <c r="P1084" s="6">
        <v>2017</v>
      </c>
    </row>
    <row r="1085" spans="1:16" ht="15.75" customHeight="1" x14ac:dyDescent="0.2">
      <c r="A1085" s="14">
        <v>281</v>
      </c>
      <c r="B1085" s="14" t="s">
        <v>1418</v>
      </c>
      <c r="C1085" s="14" t="s">
        <v>11</v>
      </c>
      <c r="D1085" s="14" t="s">
        <v>2</v>
      </c>
      <c r="E1085" s="14" t="s">
        <v>1419</v>
      </c>
      <c r="F1085" s="16">
        <v>92075</v>
      </c>
      <c r="G1085" s="16">
        <v>3288</v>
      </c>
      <c r="H1085" s="16"/>
      <c r="I1085" s="16"/>
      <c r="J1085" s="16"/>
      <c r="K1085" s="16">
        <v>95363</v>
      </c>
      <c r="L1085" s="16">
        <v>18915</v>
      </c>
      <c r="M1085" s="17">
        <f t="shared" si="0"/>
        <v>114278</v>
      </c>
      <c r="N1085" s="17"/>
      <c r="O1085" s="6" t="str">
        <f t="shared" si="13"/>
        <v>&gt;£100,000&lt;£149,999</v>
      </c>
      <c r="P1085" s="6">
        <v>2017</v>
      </c>
    </row>
    <row r="1086" spans="1:16" ht="15.75" customHeight="1" x14ac:dyDescent="0.2">
      <c r="A1086" s="14">
        <v>281</v>
      </c>
      <c r="B1086" s="14" t="s">
        <v>1418</v>
      </c>
      <c r="C1086" s="14" t="s">
        <v>11</v>
      </c>
      <c r="D1086" s="14" t="s">
        <v>2</v>
      </c>
      <c r="E1086" s="14" t="s">
        <v>202</v>
      </c>
      <c r="F1086" s="16">
        <v>98675</v>
      </c>
      <c r="G1086" s="16">
        <v>76</v>
      </c>
      <c r="H1086" s="16"/>
      <c r="I1086" s="16"/>
      <c r="J1086" s="16"/>
      <c r="K1086" s="16">
        <v>98751</v>
      </c>
      <c r="L1086" s="16">
        <v>19849</v>
      </c>
      <c r="M1086" s="17">
        <f t="shared" si="0"/>
        <v>118600</v>
      </c>
      <c r="N1086" s="17"/>
      <c r="O1086" s="6" t="str">
        <f t="shared" si="13"/>
        <v>&gt;£100,000&lt;£149,999</v>
      </c>
      <c r="P1086" s="6">
        <v>2017</v>
      </c>
    </row>
    <row r="1087" spans="1:16" ht="15.75" customHeight="1" x14ac:dyDescent="0.2">
      <c r="A1087" s="14">
        <v>281</v>
      </c>
      <c r="B1087" s="14" t="s">
        <v>1418</v>
      </c>
      <c r="C1087" s="14" t="s">
        <v>11</v>
      </c>
      <c r="D1087" s="14" t="s">
        <v>2</v>
      </c>
      <c r="E1087" s="14" t="s">
        <v>191</v>
      </c>
      <c r="F1087" s="16">
        <v>132978</v>
      </c>
      <c r="G1087" s="16">
        <v>3850</v>
      </c>
      <c r="H1087" s="16"/>
      <c r="I1087" s="16"/>
      <c r="J1087" s="16"/>
      <c r="K1087" s="16">
        <v>136828</v>
      </c>
      <c r="L1087" s="16">
        <v>25447</v>
      </c>
      <c r="M1087" s="17">
        <f t="shared" si="0"/>
        <v>162275</v>
      </c>
      <c r="N1087" s="17"/>
      <c r="O1087" s="6" t="str">
        <f t="shared" si="13"/>
        <v>&gt;£150,000</v>
      </c>
      <c r="P1087" s="6">
        <v>2017</v>
      </c>
    </row>
    <row r="1088" spans="1:16" ht="15.75" customHeight="1" x14ac:dyDescent="0.2">
      <c r="A1088" s="14">
        <v>282</v>
      </c>
      <c r="B1088" s="14" t="s">
        <v>1420</v>
      </c>
      <c r="C1088" s="14" t="s">
        <v>1</v>
      </c>
      <c r="D1088" s="14" t="s">
        <v>2</v>
      </c>
      <c r="E1088" s="14" t="s">
        <v>1421</v>
      </c>
      <c r="F1088" s="16">
        <v>31495</v>
      </c>
      <c r="G1088" s="16">
        <v>0</v>
      </c>
      <c r="H1088" s="16">
        <v>0</v>
      </c>
      <c r="I1088" s="16">
        <v>72006</v>
      </c>
      <c r="J1088" s="16">
        <v>0</v>
      </c>
      <c r="K1088" s="16">
        <v>103501</v>
      </c>
      <c r="L1088" s="16">
        <v>4876</v>
      </c>
      <c r="M1088" s="17">
        <f t="shared" si="0"/>
        <v>108377</v>
      </c>
      <c r="N1088" s="17"/>
      <c r="O1088" s="6" t="str">
        <f t="shared" si="13"/>
        <v>&gt;£100,000&lt;£149,999</v>
      </c>
      <c r="P1088" s="6">
        <v>2017</v>
      </c>
    </row>
    <row r="1089" spans="1:16" ht="15.75" customHeight="1" x14ac:dyDescent="0.2">
      <c r="A1089" s="14">
        <v>282</v>
      </c>
      <c r="B1089" s="14" t="s">
        <v>1420</v>
      </c>
      <c r="C1089" s="14" t="s">
        <v>1</v>
      </c>
      <c r="D1089" s="14" t="s">
        <v>2</v>
      </c>
      <c r="E1089" s="14" t="s">
        <v>1422</v>
      </c>
      <c r="F1089" s="16">
        <v>121707</v>
      </c>
      <c r="G1089" s="16"/>
      <c r="H1089" s="16"/>
      <c r="I1089" s="16"/>
      <c r="J1089" s="16"/>
      <c r="K1089" s="16">
        <v>121707</v>
      </c>
      <c r="L1089" s="16">
        <v>11548</v>
      </c>
      <c r="M1089" s="17">
        <f t="shared" si="0"/>
        <v>133255</v>
      </c>
      <c r="N1089" s="17"/>
      <c r="O1089" s="6" t="str">
        <f t="shared" si="13"/>
        <v>&gt;£100,000&lt;£149,999</v>
      </c>
      <c r="P1089" s="6">
        <v>2017</v>
      </c>
    </row>
    <row r="1090" spans="1:16" ht="15.75" customHeight="1" x14ac:dyDescent="0.2">
      <c r="A1090" s="14">
        <v>282</v>
      </c>
      <c r="B1090" s="14" t="s">
        <v>1420</v>
      </c>
      <c r="C1090" s="14" t="s">
        <v>1</v>
      </c>
      <c r="D1090" s="14" t="s">
        <v>2</v>
      </c>
      <c r="E1090" s="14" t="s">
        <v>290</v>
      </c>
      <c r="F1090" s="16">
        <v>137821</v>
      </c>
      <c r="G1090" s="16"/>
      <c r="H1090" s="16"/>
      <c r="I1090" s="16"/>
      <c r="J1090" s="16"/>
      <c r="K1090" s="16">
        <v>137821</v>
      </c>
      <c r="L1090" s="16">
        <v>21913</v>
      </c>
      <c r="M1090" s="17">
        <f t="shared" si="0"/>
        <v>159734</v>
      </c>
      <c r="N1090" s="17"/>
      <c r="O1090" s="6" t="str">
        <f t="shared" si="13"/>
        <v>&gt;£150,000</v>
      </c>
      <c r="P1090" s="6">
        <v>2017</v>
      </c>
    </row>
    <row r="1091" spans="1:16" ht="15.75" customHeight="1" x14ac:dyDescent="0.2">
      <c r="A1091" s="14">
        <v>283</v>
      </c>
      <c r="B1091" s="14" t="s">
        <v>1423</v>
      </c>
      <c r="C1091" s="14" t="s">
        <v>11</v>
      </c>
      <c r="D1091" s="14" t="s">
        <v>2</v>
      </c>
      <c r="E1091" s="14" t="s">
        <v>1282</v>
      </c>
      <c r="F1091" s="16">
        <v>82416</v>
      </c>
      <c r="G1091" s="16"/>
      <c r="H1091" s="16"/>
      <c r="I1091" s="16"/>
      <c r="J1091" s="16">
        <v>8384</v>
      </c>
      <c r="K1091" s="16">
        <v>90800</v>
      </c>
      <c r="L1091" s="16">
        <v>17802</v>
      </c>
      <c r="M1091" s="17">
        <f t="shared" si="0"/>
        <v>108602</v>
      </c>
      <c r="N1091" s="17"/>
      <c r="O1091" s="6" t="str">
        <f t="shared" si="13"/>
        <v>&gt;£100,000&lt;£149,999</v>
      </c>
      <c r="P1091" s="6">
        <v>2017</v>
      </c>
    </row>
    <row r="1092" spans="1:16" ht="15.75" customHeight="1" x14ac:dyDescent="0.2">
      <c r="A1092" s="14">
        <v>283</v>
      </c>
      <c r="B1092" s="14" t="s">
        <v>1423</v>
      </c>
      <c r="C1092" s="14" t="s">
        <v>11</v>
      </c>
      <c r="D1092" s="14" t="s">
        <v>2</v>
      </c>
      <c r="E1092" s="14" t="s">
        <v>1424</v>
      </c>
      <c r="F1092" s="16">
        <v>87872</v>
      </c>
      <c r="G1092" s="16"/>
      <c r="H1092" s="16"/>
      <c r="I1092" s="16"/>
      <c r="J1092" s="16">
        <v>6243</v>
      </c>
      <c r="K1092" s="16">
        <v>94115</v>
      </c>
      <c r="L1092" s="16">
        <v>18406</v>
      </c>
      <c r="M1092" s="17">
        <f t="shared" si="0"/>
        <v>112521</v>
      </c>
      <c r="N1092" s="17"/>
      <c r="O1092" s="6" t="str">
        <f t="shared" si="13"/>
        <v>&gt;£100,000&lt;£149,999</v>
      </c>
      <c r="P1092" s="6">
        <v>2017</v>
      </c>
    </row>
    <row r="1093" spans="1:16" ht="15.75" customHeight="1" x14ac:dyDescent="0.2">
      <c r="A1093" s="14">
        <v>284</v>
      </c>
      <c r="B1093" s="14" t="s">
        <v>1425</v>
      </c>
      <c r="C1093" s="14" t="s">
        <v>11</v>
      </c>
      <c r="D1093" s="14" t="s">
        <v>2</v>
      </c>
      <c r="E1093" s="14" t="s">
        <v>1426</v>
      </c>
      <c r="F1093" s="16">
        <v>87000</v>
      </c>
      <c r="G1093" s="16"/>
      <c r="H1093" s="16"/>
      <c r="I1093" s="16"/>
      <c r="J1093" s="16">
        <v>4000</v>
      </c>
      <c r="K1093" s="16">
        <v>91000</v>
      </c>
      <c r="L1093" s="16">
        <v>11000</v>
      </c>
      <c r="M1093" s="17">
        <f t="shared" si="0"/>
        <v>102000</v>
      </c>
      <c r="N1093" s="17"/>
      <c r="O1093" s="6" t="str">
        <f t="shared" si="13"/>
        <v>&gt;£100,000&lt;£149,999</v>
      </c>
      <c r="P1093" s="6">
        <v>2017</v>
      </c>
    </row>
    <row r="1094" spans="1:16" ht="15.75" customHeight="1" x14ac:dyDescent="0.2">
      <c r="A1094" s="14">
        <v>284</v>
      </c>
      <c r="B1094" s="14" t="s">
        <v>1425</v>
      </c>
      <c r="C1094" s="14" t="s">
        <v>11</v>
      </c>
      <c r="D1094" s="14" t="s">
        <v>2</v>
      </c>
      <c r="E1094" s="14" t="s">
        <v>1427</v>
      </c>
      <c r="F1094" s="16">
        <v>94000</v>
      </c>
      <c r="G1094" s="16"/>
      <c r="H1094" s="16"/>
      <c r="I1094" s="16"/>
      <c r="J1094" s="16">
        <v>4000</v>
      </c>
      <c r="K1094" s="16">
        <v>98000</v>
      </c>
      <c r="L1094" s="16">
        <v>13000</v>
      </c>
      <c r="M1094" s="17">
        <f t="shared" si="0"/>
        <v>111000</v>
      </c>
      <c r="N1094" s="17"/>
      <c r="O1094" s="6" t="str">
        <f t="shared" si="13"/>
        <v>&gt;£100,000&lt;£149,999</v>
      </c>
      <c r="P1094" s="6">
        <v>2017</v>
      </c>
    </row>
    <row r="1095" spans="1:16" ht="15.75" customHeight="1" x14ac:dyDescent="0.2">
      <c r="A1095" s="14">
        <v>284</v>
      </c>
      <c r="B1095" s="14" t="s">
        <v>1425</v>
      </c>
      <c r="C1095" s="14" t="s">
        <v>11</v>
      </c>
      <c r="D1095" s="14" t="s">
        <v>2</v>
      </c>
      <c r="E1095" s="14" t="s">
        <v>191</v>
      </c>
      <c r="F1095" s="16">
        <v>106000</v>
      </c>
      <c r="G1095" s="16"/>
      <c r="H1095" s="16"/>
      <c r="I1095" s="16"/>
      <c r="J1095" s="16"/>
      <c r="K1095" s="16">
        <v>106000</v>
      </c>
      <c r="L1095" s="16">
        <v>13000</v>
      </c>
      <c r="M1095" s="17">
        <f t="shared" si="0"/>
        <v>119000</v>
      </c>
      <c r="N1095" s="17"/>
      <c r="O1095" s="6" t="str">
        <f t="shared" si="13"/>
        <v>&gt;£100,000&lt;£149,999</v>
      </c>
      <c r="P1095" s="6">
        <v>2017</v>
      </c>
    </row>
    <row r="1096" spans="1:16" ht="15.75" customHeight="1" x14ac:dyDescent="0.2">
      <c r="A1096" s="14">
        <v>285</v>
      </c>
      <c r="B1096" s="14" t="s">
        <v>1428</v>
      </c>
      <c r="C1096" s="14" t="s">
        <v>11</v>
      </c>
      <c r="D1096" s="14" t="s">
        <v>2</v>
      </c>
      <c r="E1096" s="14" t="s">
        <v>1429</v>
      </c>
      <c r="F1096" s="16">
        <v>80000</v>
      </c>
      <c r="G1096" s="16"/>
      <c r="H1096" s="16"/>
      <c r="I1096" s="16"/>
      <c r="J1096" s="16">
        <v>5000</v>
      </c>
      <c r="K1096" s="16">
        <v>85000</v>
      </c>
      <c r="L1096" s="16">
        <v>17000</v>
      </c>
      <c r="M1096" s="17">
        <f t="shared" si="0"/>
        <v>102000</v>
      </c>
      <c r="N1096" s="17"/>
      <c r="O1096" s="6" t="str">
        <f t="shared" si="13"/>
        <v>&gt;£100,000&lt;£149,999</v>
      </c>
      <c r="P1096" s="6">
        <v>2017</v>
      </c>
    </row>
    <row r="1097" spans="1:16" ht="15.75" customHeight="1" x14ac:dyDescent="0.2">
      <c r="A1097" s="14">
        <v>285</v>
      </c>
      <c r="B1097" s="14" t="s">
        <v>1428</v>
      </c>
      <c r="C1097" s="14" t="s">
        <v>11</v>
      </c>
      <c r="D1097" s="14" t="s">
        <v>2</v>
      </c>
      <c r="E1097" s="14" t="s">
        <v>1430</v>
      </c>
      <c r="F1097" s="16">
        <v>39000</v>
      </c>
      <c r="G1097" s="16"/>
      <c r="H1097" s="16"/>
      <c r="I1097" s="16">
        <v>68000</v>
      </c>
      <c r="J1097" s="16"/>
      <c r="K1097" s="16">
        <v>107000</v>
      </c>
      <c r="L1097" s="16">
        <v>3000</v>
      </c>
      <c r="M1097" s="17">
        <f t="shared" si="0"/>
        <v>110000</v>
      </c>
      <c r="N1097" s="17"/>
      <c r="O1097" s="6" t="str">
        <f t="shared" si="13"/>
        <v>&gt;£100,000&lt;£149,999</v>
      </c>
      <c r="P1097" s="6">
        <v>2017</v>
      </c>
    </row>
    <row r="1098" spans="1:16" ht="15.75" customHeight="1" x14ac:dyDescent="0.2">
      <c r="A1098" s="14">
        <v>286</v>
      </c>
      <c r="B1098" s="14" t="s">
        <v>1431</v>
      </c>
      <c r="C1098" s="14" t="s">
        <v>11</v>
      </c>
      <c r="D1098" s="14" t="s">
        <v>2</v>
      </c>
      <c r="E1098" s="14" t="s">
        <v>859</v>
      </c>
      <c r="F1098" s="16">
        <v>106000</v>
      </c>
      <c r="G1098" s="16"/>
      <c r="H1098" s="16"/>
      <c r="I1098" s="16"/>
      <c r="J1098" s="16"/>
      <c r="K1098" s="16">
        <v>106000</v>
      </c>
      <c r="L1098" s="16">
        <v>6000</v>
      </c>
      <c r="M1098" s="17">
        <f t="shared" si="0"/>
        <v>112000</v>
      </c>
      <c r="N1098" s="17"/>
      <c r="O1098" s="6" t="str">
        <f t="shared" si="13"/>
        <v>&gt;£100,000&lt;£149,999</v>
      </c>
      <c r="P1098" s="6">
        <v>2017</v>
      </c>
    </row>
    <row r="1099" spans="1:16" ht="15.75" customHeight="1" x14ac:dyDescent="0.2">
      <c r="A1099" s="14">
        <v>286</v>
      </c>
      <c r="B1099" s="14" t="s">
        <v>1431</v>
      </c>
      <c r="C1099" s="14" t="s">
        <v>11</v>
      </c>
      <c r="D1099" s="14" t="s">
        <v>2</v>
      </c>
      <c r="E1099" s="14" t="s">
        <v>1432</v>
      </c>
      <c r="F1099" s="16">
        <v>100000</v>
      </c>
      <c r="G1099" s="16"/>
      <c r="H1099" s="16"/>
      <c r="I1099" s="16"/>
      <c r="J1099" s="16"/>
      <c r="K1099" s="16">
        <v>100000</v>
      </c>
      <c r="L1099" s="16">
        <v>13000</v>
      </c>
      <c r="M1099" s="17">
        <f t="shared" si="0"/>
        <v>113000</v>
      </c>
      <c r="N1099" s="17"/>
      <c r="O1099" s="6" t="str">
        <f t="shared" si="13"/>
        <v>&gt;£100,000&lt;£149,999</v>
      </c>
      <c r="P1099" s="6">
        <v>2017</v>
      </c>
    </row>
    <row r="1100" spans="1:16" ht="15.75" customHeight="1" x14ac:dyDescent="0.2">
      <c r="A1100" s="14">
        <v>286</v>
      </c>
      <c r="B1100" s="14" t="s">
        <v>1431</v>
      </c>
      <c r="C1100" s="14" t="s">
        <v>11</v>
      </c>
      <c r="D1100" s="14" t="s">
        <v>2</v>
      </c>
      <c r="E1100" s="14" t="s">
        <v>202</v>
      </c>
      <c r="F1100" s="16">
        <v>108000</v>
      </c>
      <c r="G1100" s="16"/>
      <c r="H1100" s="16"/>
      <c r="I1100" s="16"/>
      <c r="J1100" s="16"/>
      <c r="K1100" s="16">
        <v>108000</v>
      </c>
      <c r="L1100" s="16">
        <v>14000</v>
      </c>
      <c r="M1100" s="17">
        <f t="shared" si="0"/>
        <v>122000</v>
      </c>
      <c r="N1100" s="17"/>
      <c r="O1100" s="6" t="str">
        <f t="shared" si="13"/>
        <v>&gt;£100,000&lt;£149,999</v>
      </c>
      <c r="P1100" s="6">
        <v>2017</v>
      </c>
    </row>
    <row r="1101" spans="1:16" ht="15.75" customHeight="1" x14ac:dyDescent="0.2">
      <c r="A1101" s="14">
        <v>286</v>
      </c>
      <c r="B1101" s="14" t="s">
        <v>1431</v>
      </c>
      <c r="C1101" s="14" t="s">
        <v>11</v>
      </c>
      <c r="D1101" s="14" t="s">
        <v>2</v>
      </c>
      <c r="E1101" s="14" t="s">
        <v>1433</v>
      </c>
      <c r="F1101" s="16">
        <v>113000</v>
      </c>
      <c r="G1101" s="16"/>
      <c r="H1101" s="16"/>
      <c r="I1101" s="16"/>
      <c r="J1101" s="16"/>
      <c r="K1101" s="16">
        <v>113000</v>
      </c>
      <c r="L1101" s="16">
        <v>16000</v>
      </c>
      <c r="M1101" s="17">
        <f t="shared" si="0"/>
        <v>129000</v>
      </c>
      <c r="N1101" s="17"/>
      <c r="O1101" s="6" t="str">
        <f t="shared" si="13"/>
        <v>&gt;£100,000&lt;£149,999</v>
      </c>
      <c r="P1101" s="6">
        <v>2017</v>
      </c>
    </row>
    <row r="1102" spans="1:16" ht="15.75" customHeight="1" x14ac:dyDescent="0.2">
      <c r="A1102" s="14">
        <v>287</v>
      </c>
      <c r="B1102" s="14" t="s">
        <v>1434</v>
      </c>
      <c r="C1102" s="14" t="s">
        <v>11</v>
      </c>
      <c r="D1102" s="14" t="s">
        <v>2</v>
      </c>
      <c r="E1102" s="14" t="s">
        <v>1435</v>
      </c>
      <c r="F1102" s="16">
        <v>94073</v>
      </c>
      <c r="G1102" s="16"/>
      <c r="H1102" s="16"/>
      <c r="I1102" s="16"/>
      <c r="J1102" s="16"/>
      <c r="K1102" s="16">
        <v>94073</v>
      </c>
      <c r="L1102" s="16">
        <v>18854</v>
      </c>
      <c r="M1102" s="17">
        <f t="shared" si="0"/>
        <v>112927</v>
      </c>
      <c r="N1102" s="17"/>
      <c r="O1102" s="6" t="str">
        <f t="shared" si="13"/>
        <v>&gt;£100,000&lt;£149,999</v>
      </c>
      <c r="P1102" s="6">
        <v>2017</v>
      </c>
    </row>
    <row r="1103" spans="1:16" ht="15.75" customHeight="1" x14ac:dyDescent="0.2">
      <c r="A1103" s="14">
        <v>287</v>
      </c>
      <c r="B1103" s="14" t="s">
        <v>1434</v>
      </c>
      <c r="C1103" s="14" t="s">
        <v>11</v>
      </c>
      <c r="D1103" s="14" t="s">
        <v>2</v>
      </c>
      <c r="E1103" s="14" t="s">
        <v>1436</v>
      </c>
      <c r="F1103" s="16">
        <v>94852</v>
      </c>
      <c r="G1103" s="16"/>
      <c r="H1103" s="16"/>
      <c r="I1103" s="16"/>
      <c r="J1103" s="16"/>
      <c r="K1103" s="16">
        <v>94852</v>
      </c>
      <c r="L1103" s="16">
        <v>18854</v>
      </c>
      <c r="M1103" s="17">
        <f t="shared" si="0"/>
        <v>113706</v>
      </c>
      <c r="N1103" s="17"/>
      <c r="O1103" s="6" t="str">
        <f t="shared" si="13"/>
        <v>&gt;£100,000&lt;£149,999</v>
      </c>
      <c r="P1103" s="6">
        <v>2017</v>
      </c>
    </row>
    <row r="1104" spans="1:16" ht="15.75" customHeight="1" x14ac:dyDescent="0.2">
      <c r="A1104" s="14">
        <v>288</v>
      </c>
      <c r="B1104" s="14" t="s">
        <v>1437</v>
      </c>
      <c r="C1104" s="14" t="s">
        <v>11</v>
      </c>
      <c r="D1104" s="14" t="s">
        <v>2</v>
      </c>
      <c r="E1104" s="14" t="s">
        <v>290</v>
      </c>
      <c r="F1104" s="16">
        <v>109908</v>
      </c>
      <c r="G1104" s="16"/>
      <c r="H1104" s="16">
        <v>1633</v>
      </c>
      <c r="I1104" s="16"/>
      <c r="J1104" s="16"/>
      <c r="K1104" s="16">
        <v>111541</v>
      </c>
      <c r="L1104" s="16"/>
      <c r="M1104" s="17">
        <f t="shared" si="0"/>
        <v>111541</v>
      </c>
      <c r="N1104" s="17"/>
      <c r="O1104" s="6" t="str">
        <f t="shared" si="13"/>
        <v>&gt;£100,000&lt;£149,999</v>
      </c>
      <c r="P1104" s="6">
        <v>2017</v>
      </c>
    </row>
    <row r="1105" spans="1:16" ht="15.75" customHeight="1" x14ac:dyDescent="0.2">
      <c r="A1105" s="14">
        <v>288</v>
      </c>
      <c r="B1105" s="14" t="s">
        <v>1437</v>
      </c>
      <c r="C1105" s="14" t="s">
        <v>11</v>
      </c>
      <c r="D1105" s="14" t="s">
        <v>2</v>
      </c>
      <c r="E1105" s="14" t="s">
        <v>1438</v>
      </c>
      <c r="F1105" s="16">
        <v>104284</v>
      </c>
      <c r="G1105" s="16"/>
      <c r="H1105" s="16"/>
      <c r="I1105" s="16"/>
      <c r="J1105" s="16"/>
      <c r="K1105" s="16">
        <v>104284</v>
      </c>
      <c r="L1105" s="16">
        <v>13626</v>
      </c>
      <c r="M1105" s="17">
        <f t="shared" si="0"/>
        <v>117910</v>
      </c>
      <c r="N1105" s="17"/>
      <c r="O1105" s="6" t="str">
        <f t="shared" si="13"/>
        <v>&gt;£100,000&lt;£149,999</v>
      </c>
      <c r="P1105" s="6">
        <v>2017</v>
      </c>
    </row>
    <row r="1106" spans="1:16" ht="15.75" customHeight="1" x14ac:dyDescent="0.2">
      <c r="A1106" s="14">
        <v>289</v>
      </c>
      <c r="B1106" s="14" t="s">
        <v>1439</v>
      </c>
      <c r="C1106" s="14" t="s">
        <v>11</v>
      </c>
      <c r="D1106" s="14" t="s">
        <v>2</v>
      </c>
      <c r="E1106" s="14" t="s">
        <v>1440</v>
      </c>
      <c r="F1106" s="16">
        <v>93567</v>
      </c>
      <c r="G1106" s="16">
        <v>108</v>
      </c>
      <c r="H1106" s="16"/>
      <c r="I1106" s="16"/>
      <c r="J1106" s="16"/>
      <c r="K1106" s="16">
        <v>93675</v>
      </c>
      <c r="L1106" s="16">
        <v>17758</v>
      </c>
      <c r="M1106" s="17">
        <f t="shared" si="0"/>
        <v>111433</v>
      </c>
      <c r="N1106" s="17"/>
      <c r="O1106" s="6" t="str">
        <f t="shared" si="13"/>
        <v>&gt;£100,000&lt;£149,999</v>
      </c>
      <c r="P1106" s="6">
        <v>2017</v>
      </c>
    </row>
    <row r="1107" spans="1:16" ht="15.75" customHeight="1" x14ac:dyDescent="0.2">
      <c r="A1107" s="14">
        <v>289</v>
      </c>
      <c r="B1107" s="14" t="s">
        <v>1439</v>
      </c>
      <c r="C1107" s="14" t="s">
        <v>11</v>
      </c>
      <c r="D1107" s="14" t="s">
        <v>2</v>
      </c>
      <c r="E1107" s="14" t="s">
        <v>1441</v>
      </c>
      <c r="F1107" s="16">
        <v>102226</v>
      </c>
      <c r="G1107" s="16">
        <v>108</v>
      </c>
      <c r="H1107" s="16">
        <v>2851</v>
      </c>
      <c r="I1107" s="16"/>
      <c r="J1107" s="16"/>
      <c r="K1107" s="16">
        <v>105185</v>
      </c>
      <c r="L1107" s="16">
        <v>20128</v>
      </c>
      <c r="M1107" s="17">
        <f t="shared" si="0"/>
        <v>125313</v>
      </c>
      <c r="N1107" s="17"/>
      <c r="O1107" s="6" t="str">
        <f t="shared" si="13"/>
        <v>&gt;£100,000&lt;£149,999</v>
      </c>
      <c r="P1107" s="6">
        <v>2017</v>
      </c>
    </row>
    <row r="1108" spans="1:16" ht="15.75" customHeight="1" x14ac:dyDescent="0.2">
      <c r="A1108" s="14">
        <v>289</v>
      </c>
      <c r="B1108" s="14" t="s">
        <v>1439</v>
      </c>
      <c r="C1108" s="14" t="s">
        <v>11</v>
      </c>
      <c r="D1108" s="14" t="s">
        <v>2</v>
      </c>
      <c r="E1108" s="14" t="s">
        <v>191</v>
      </c>
      <c r="F1108" s="16">
        <v>129117</v>
      </c>
      <c r="G1108" s="16">
        <v>108</v>
      </c>
      <c r="H1108" s="16">
        <v>3689</v>
      </c>
      <c r="I1108" s="16"/>
      <c r="J1108" s="16"/>
      <c r="K1108" s="16">
        <v>132914</v>
      </c>
      <c r="L1108" s="16">
        <v>25577</v>
      </c>
      <c r="M1108" s="17">
        <f t="shared" si="0"/>
        <v>158491</v>
      </c>
      <c r="N1108" s="17"/>
      <c r="O1108" s="6" t="str">
        <f t="shared" si="13"/>
        <v>&gt;£150,000</v>
      </c>
      <c r="P1108" s="6">
        <v>2017</v>
      </c>
    </row>
    <row r="1109" spans="1:16" ht="15.75" customHeight="1" x14ac:dyDescent="0.2">
      <c r="A1109" s="14">
        <v>290</v>
      </c>
      <c r="B1109" s="14" t="s">
        <v>106</v>
      </c>
      <c r="C1109" s="14" t="s">
        <v>11</v>
      </c>
      <c r="D1109" s="14" t="s">
        <v>2</v>
      </c>
      <c r="E1109" s="14" t="s">
        <v>1442</v>
      </c>
      <c r="F1109" s="16">
        <v>84000</v>
      </c>
      <c r="G1109" s="16">
        <v>3000</v>
      </c>
      <c r="H1109" s="16"/>
      <c r="I1109" s="16"/>
      <c r="J1109" s="16">
        <v>7000</v>
      </c>
      <c r="K1109" s="16">
        <v>94000</v>
      </c>
      <c r="L1109" s="16">
        <v>12000</v>
      </c>
      <c r="M1109" s="17">
        <f t="shared" si="0"/>
        <v>106000</v>
      </c>
      <c r="N1109" s="17"/>
      <c r="O1109" s="6" t="str">
        <f t="shared" si="13"/>
        <v>&gt;£100,000&lt;£149,999</v>
      </c>
      <c r="P1109" s="6">
        <v>2017</v>
      </c>
    </row>
    <row r="1110" spans="1:16" ht="15.75" customHeight="1" x14ac:dyDescent="0.2">
      <c r="A1110" s="14">
        <v>290</v>
      </c>
      <c r="B1110" s="14" t="s">
        <v>106</v>
      </c>
      <c r="C1110" s="14" t="s">
        <v>11</v>
      </c>
      <c r="D1110" s="14" t="s">
        <v>2</v>
      </c>
      <c r="E1110" s="14" t="s">
        <v>1443</v>
      </c>
      <c r="F1110" s="16">
        <v>84000</v>
      </c>
      <c r="G1110" s="16">
        <v>3000</v>
      </c>
      <c r="H1110" s="16"/>
      <c r="I1110" s="16"/>
      <c r="J1110" s="16">
        <v>7000</v>
      </c>
      <c r="K1110" s="16">
        <v>94000</v>
      </c>
      <c r="L1110" s="16">
        <v>12000</v>
      </c>
      <c r="M1110" s="17">
        <f t="shared" si="0"/>
        <v>106000</v>
      </c>
      <c r="N1110" s="17"/>
      <c r="O1110" s="6" t="str">
        <f t="shared" si="13"/>
        <v>&gt;£100,000&lt;£149,999</v>
      </c>
      <c r="P1110" s="6">
        <v>2017</v>
      </c>
    </row>
    <row r="1111" spans="1:16" ht="15.75" customHeight="1" x14ac:dyDescent="0.2">
      <c r="A1111" s="14">
        <v>290</v>
      </c>
      <c r="B1111" s="14" t="s">
        <v>106</v>
      </c>
      <c r="C1111" s="14" t="s">
        <v>11</v>
      </c>
      <c r="D1111" s="14" t="s">
        <v>2</v>
      </c>
      <c r="E1111" s="14" t="s">
        <v>1444</v>
      </c>
      <c r="F1111" s="16">
        <v>84000</v>
      </c>
      <c r="G1111" s="16">
        <v>3000</v>
      </c>
      <c r="H1111" s="16"/>
      <c r="I1111" s="16"/>
      <c r="J1111" s="16">
        <v>7000</v>
      </c>
      <c r="K1111" s="16">
        <v>94000</v>
      </c>
      <c r="L1111" s="16">
        <v>12000</v>
      </c>
      <c r="M1111" s="17">
        <f t="shared" si="0"/>
        <v>106000</v>
      </c>
      <c r="N1111" s="17"/>
      <c r="O1111" s="6" t="str">
        <f t="shared" si="13"/>
        <v>&gt;£100,000&lt;£149,999</v>
      </c>
      <c r="P1111" s="6">
        <v>2017</v>
      </c>
    </row>
    <row r="1112" spans="1:16" ht="15.75" customHeight="1" x14ac:dyDescent="0.2">
      <c r="A1112" s="14">
        <v>290</v>
      </c>
      <c r="B1112" s="14" t="s">
        <v>106</v>
      </c>
      <c r="C1112" s="14" t="s">
        <v>11</v>
      </c>
      <c r="D1112" s="14" t="s">
        <v>2</v>
      </c>
      <c r="E1112" s="14" t="s">
        <v>191</v>
      </c>
      <c r="F1112" s="16">
        <v>119000</v>
      </c>
      <c r="G1112" s="16">
        <v>3000</v>
      </c>
      <c r="H1112" s="16"/>
      <c r="I1112" s="16"/>
      <c r="J1112" s="16">
        <v>10000</v>
      </c>
      <c r="K1112" s="16">
        <v>132000</v>
      </c>
      <c r="L1112" s="16">
        <v>18000</v>
      </c>
      <c r="M1112" s="17">
        <f t="shared" si="0"/>
        <v>150000</v>
      </c>
      <c r="N1112" s="17"/>
      <c r="O1112" s="6" t="str">
        <f t="shared" si="13"/>
        <v>&gt;£100,000&lt;£149,999</v>
      </c>
      <c r="P1112" s="6">
        <v>2017</v>
      </c>
    </row>
    <row r="1113" spans="1:16" ht="15.75" customHeight="1" x14ac:dyDescent="0.2">
      <c r="A1113" s="14">
        <v>291</v>
      </c>
      <c r="B1113" s="14" t="s">
        <v>1445</v>
      </c>
      <c r="C1113" s="14" t="s">
        <v>1</v>
      </c>
      <c r="D1113" s="14" t="s">
        <v>2</v>
      </c>
      <c r="E1113" s="14" t="s">
        <v>1446</v>
      </c>
      <c r="F1113" s="16">
        <v>96828</v>
      </c>
      <c r="G1113" s="16">
        <v>2012</v>
      </c>
      <c r="H1113" s="16">
        <v>5949</v>
      </c>
      <c r="I1113" s="16"/>
      <c r="J1113" s="16">
        <v>1389</v>
      </c>
      <c r="K1113" s="16">
        <v>106178</v>
      </c>
      <c r="L1113" s="16">
        <v>14903</v>
      </c>
      <c r="M1113" s="17">
        <f t="shared" si="0"/>
        <v>121081</v>
      </c>
      <c r="N1113" s="17"/>
      <c r="O1113" s="6" t="str">
        <f t="shared" si="13"/>
        <v>&gt;£100,000&lt;£149,999</v>
      </c>
      <c r="P1113" s="6">
        <v>2017</v>
      </c>
    </row>
    <row r="1114" spans="1:16" ht="15.75" customHeight="1" x14ac:dyDescent="0.2">
      <c r="A1114" s="14">
        <v>291</v>
      </c>
      <c r="B1114" s="14" t="s">
        <v>1445</v>
      </c>
      <c r="C1114" s="14" t="s">
        <v>1</v>
      </c>
      <c r="D1114" s="14" t="s">
        <v>2</v>
      </c>
      <c r="E1114" s="14" t="s">
        <v>1447</v>
      </c>
      <c r="F1114" s="16">
        <v>98792</v>
      </c>
      <c r="G1114" s="16">
        <v>2269</v>
      </c>
      <c r="H1114" s="16">
        <v>5264</v>
      </c>
      <c r="I1114" s="16"/>
      <c r="J1114" s="16">
        <v>837</v>
      </c>
      <c r="K1114" s="16">
        <v>107162</v>
      </c>
      <c r="L1114" s="16">
        <v>15088</v>
      </c>
      <c r="M1114" s="17">
        <f t="shared" si="0"/>
        <v>122250</v>
      </c>
      <c r="N1114" s="17"/>
      <c r="O1114" s="6" t="str">
        <f t="shared" si="13"/>
        <v>&gt;£100,000&lt;£149,999</v>
      </c>
      <c r="P1114" s="6">
        <v>2017</v>
      </c>
    </row>
    <row r="1115" spans="1:16" ht="15.75" customHeight="1" x14ac:dyDescent="0.2">
      <c r="A1115" s="14">
        <v>291</v>
      </c>
      <c r="B1115" s="14" t="s">
        <v>1445</v>
      </c>
      <c r="C1115" s="14" t="s">
        <v>1</v>
      </c>
      <c r="D1115" s="14" t="s">
        <v>2</v>
      </c>
      <c r="E1115" s="14" t="s">
        <v>1054</v>
      </c>
      <c r="F1115" s="16">
        <v>98151</v>
      </c>
      <c r="G1115" s="16">
        <v>2269</v>
      </c>
      <c r="H1115" s="16">
        <v>5614</v>
      </c>
      <c r="I1115" s="16"/>
      <c r="J1115" s="16">
        <v>1868</v>
      </c>
      <c r="K1115" s="16">
        <v>107902</v>
      </c>
      <c r="L1115" s="16">
        <v>15167</v>
      </c>
      <c r="M1115" s="17">
        <f t="shared" si="0"/>
        <v>123069</v>
      </c>
      <c r="N1115" s="17"/>
      <c r="O1115" s="6" t="str">
        <f t="shared" si="13"/>
        <v>&gt;£100,000&lt;£149,999</v>
      </c>
      <c r="P1115" s="6">
        <v>2017</v>
      </c>
    </row>
    <row r="1116" spans="1:16" ht="15.75" customHeight="1" x14ac:dyDescent="0.2">
      <c r="A1116" s="14">
        <v>291</v>
      </c>
      <c r="B1116" s="14" t="s">
        <v>1445</v>
      </c>
      <c r="C1116" s="14" t="s">
        <v>1</v>
      </c>
      <c r="D1116" s="14" t="s">
        <v>2</v>
      </c>
      <c r="E1116" s="14" t="s">
        <v>1448</v>
      </c>
      <c r="F1116" s="16">
        <v>99897</v>
      </c>
      <c r="G1116" s="16">
        <v>2269</v>
      </c>
      <c r="H1116" s="16">
        <v>6700</v>
      </c>
      <c r="I1116" s="16"/>
      <c r="J1116" s="16">
        <v>2365</v>
      </c>
      <c r="K1116" s="16">
        <v>111231</v>
      </c>
      <c r="L1116" s="16">
        <v>15457</v>
      </c>
      <c r="M1116" s="17">
        <f t="shared" si="0"/>
        <v>126688</v>
      </c>
      <c r="N1116" s="17"/>
      <c r="O1116" s="6" t="str">
        <f t="shared" si="13"/>
        <v>&gt;£100,000&lt;£149,999</v>
      </c>
      <c r="P1116" s="6">
        <v>2017</v>
      </c>
    </row>
    <row r="1117" spans="1:16" ht="15.75" customHeight="1" x14ac:dyDescent="0.2">
      <c r="A1117" s="14">
        <v>291</v>
      </c>
      <c r="B1117" s="14" t="s">
        <v>1445</v>
      </c>
      <c r="C1117" s="14" t="s">
        <v>1</v>
      </c>
      <c r="D1117" s="14" t="s">
        <v>2</v>
      </c>
      <c r="E1117" s="14" t="s">
        <v>1449</v>
      </c>
      <c r="F1117" s="16">
        <v>114670</v>
      </c>
      <c r="G1117" s="16">
        <v>3963</v>
      </c>
      <c r="H1117" s="16">
        <v>5246</v>
      </c>
      <c r="I1117" s="16">
        <v>0</v>
      </c>
      <c r="J1117" s="16">
        <v>0</v>
      </c>
      <c r="K1117" s="16">
        <v>123879</v>
      </c>
      <c r="L1117" s="16">
        <v>17388</v>
      </c>
      <c r="M1117" s="17">
        <f t="shared" si="0"/>
        <v>141267</v>
      </c>
      <c r="N1117" s="17"/>
      <c r="O1117" s="6" t="str">
        <f t="shared" si="13"/>
        <v>&gt;£100,000&lt;£149,999</v>
      </c>
      <c r="P1117" s="6">
        <v>2017</v>
      </c>
    </row>
    <row r="1118" spans="1:16" ht="15.75" customHeight="1" x14ac:dyDescent="0.2">
      <c r="A1118" s="14">
        <v>291</v>
      </c>
      <c r="B1118" s="14" t="s">
        <v>1445</v>
      </c>
      <c r="C1118" s="14" t="s">
        <v>1</v>
      </c>
      <c r="D1118" s="14" t="s">
        <v>2</v>
      </c>
      <c r="E1118" s="14" t="s">
        <v>1450</v>
      </c>
      <c r="F1118" s="16">
        <v>114799</v>
      </c>
      <c r="G1118" s="16">
        <v>3963</v>
      </c>
      <c r="H1118" s="16">
        <v>8394</v>
      </c>
      <c r="I1118" s="16">
        <v>0</v>
      </c>
      <c r="J1118" s="16">
        <v>2365</v>
      </c>
      <c r="K1118" s="16">
        <v>129521</v>
      </c>
      <c r="L1118" s="16">
        <v>17863</v>
      </c>
      <c r="M1118" s="17">
        <f t="shared" si="0"/>
        <v>147384</v>
      </c>
      <c r="N1118" s="17"/>
      <c r="O1118" s="6" t="str">
        <f t="shared" si="13"/>
        <v>&gt;£100,000&lt;£149,999</v>
      </c>
      <c r="P1118" s="6">
        <v>2017</v>
      </c>
    </row>
    <row r="1119" spans="1:16" ht="15.75" customHeight="1" x14ac:dyDescent="0.2">
      <c r="A1119" s="14">
        <v>291</v>
      </c>
      <c r="B1119" s="14" t="s">
        <v>1445</v>
      </c>
      <c r="C1119" s="14" t="s">
        <v>1</v>
      </c>
      <c r="D1119" s="14" t="s">
        <v>1451</v>
      </c>
      <c r="E1119" s="14" t="s">
        <v>191</v>
      </c>
      <c r="F1119" s="16">
        <v>133185</v>
      </c>
      <c r="G1119" s="16">
        <v>4411</v>
      </c>
      <c r="H1119" s="16">
        <v>39564</v>
      </c>
      <c r="I1119" s="16">
        <v>0</v>
      </c>
      <c r="J1119" s="16">
        <v>2830</v>
      </c>
      <c r="K1119" s="16">
        <v>179990</v>
      </c>
      <c r="L1119" s="16">
        <v>0</v>
      </c>
      <c r="M1119" s="17">
        <f t="shared" si="0"/>
        <v>179990</v>
      </c>
      <c r="N1119" s="17"/>
      <c r="O1119" s="6" t="str">
        <f t="shared" si="13"/>
        <v>&gt;£150,000</v>
      </c>
      <c r="P1119" s="6">
        <v>2017</v>
      </c>
    </row>
    <row r="1120" spans="1:16" ht="15.75" customHeight="1" x14ac:dyDescent="0.2">
      <c r="A1120" s="14">
        <v>292</v>
      </c>
      <c r="B1120" s="14" t="s">
        <v>107</v>
      </c>
      <c r="C1120" s="14" t="s">
        <v>11</v>
      </c>
      <c r="D1120" s="14" t="s">
        <v>2</v>
      </c>
      <c r="E1120" s="14" t="s">
        <v>1452</v>
      </c>
      <c r="F1120" s="16">
        <v>94000</v>
      </c>
      <c r="G1120" s="16"/>
      <c r="H1120" s="16"/>
      <c r="I1120" s="16"/>
      <c r="J1120" s="16"/>
      <c r="K1120" s="16">
        <v>94000</v>
      </c>
      <c r="L1120" s="16">
        <v>13000</v>
      </c>
      <c r="M1120" s="17">
        <f t="shared" si="0"/>
        <v>107000</v>
      </c>
      <c r="N1120" s="17"/>
      <c r="O1120" s="6" t="str">
        <f t="shared" si="13"/>
        <v>&gt;£100,000&lt;£149,999</v>
      </c>
      <c r="P1120" s="6">
        <v>2017</v>
      </c>
    </row>
    <row r="1121" spans="1:16" ht="15.75" customHeight="1" x14ac:dyDescent="0.2">
      <c r="A1121" s="14">
        <v>292</v>
      </c>
      <c r="B1121" s="14" t="s">
        <v>107</v>
      </c>
      <c r="C1121" s="14" t="s">
        <v>11</v>
      </c>
      <c r="D1121" s="14" t="s">
        <v>2</v>
      </c>
      <c r="E1121" s="14" t="s">
        <v>191</v>
      </c>
      <c r="F1121" s="16">
        <v>126000</v>
      </c>
      <c r="G1121" s="16"/>
      <c r="H1121" s="16"/>
      <c r="I1121" s="16"/>
      <c r="J1121" s="16"/>
      <c r="K1121" s="16">
        <v>126000</v>
      </c>
      <c r="L1121" s="16"/>
      <c r="M1121" s="17">
        <f t="shared" si="0"/>
        <v>126000</v>
      </c>
      <c r="N1121" s="17"/>
      <c r="O1121" s="6" t="str">
        <f t="shared" si="13"/>
        <v>&gt;£100,000&lt;£149,999</v>
      </c>
      <c r="P1121" s="6">
        <v>2017</v>
      </c>
    </row>
    <row r="1122" spans="1:16" ht="15.75" customHeight="1" x14ac:dyDescent="0.2">
      <c r="A1122" s="14">
        <v>293</v>
      </c>
      <c r="B1122" s="14" t="s">
        <v>1453</v>
      </c>
      <c r="C1122" s="14" t="s">
        <v>1</v>
      </c>
      <c r="D1122" s="14" t="s">
        <v>2</v>
      </c>
      <c r="E1122" s="14" t="s">
        <v>953</v>
      </c>
      <c r="F1122" s="16">
        <v>102807</v>
      </c>
      <c r="G1122" s="16"/>
      <c r="H1122" s="16"/>
      <c r="I1122" s="16"/>
      <c r="J1122" s="16"/>
      <c r="K1122" s="16">
        <v>102807</v>
      </c>
      <c r="L1122" s="16">
        <v>14804</v>
      </c>
      <c r="M1122" s="17">
        <f t="shared" si="0"/>
        <v>117611</v>
      </c>
      <c r="N1122" s="17"/>
      <c r="O1122" s="6" t="str">
        <f t="shared" si="13"/>
        <v>&gt;£100,000&lt;£149,999</v>
      </c>
      <c r="P1122" s="6">
        <v>2017</v>
      </c>
    </row>
    <row r="1123" spans="1:16" ht="15.75" customHeight="1" x14ac:dyDescent="0.2">
      <c r="A1123" s="14">
        <v>293</v>
      </c>
      <c r="B1123" s="14" t="s">
        <v>1453</v>
      </c>
      <c r="C1123" s="14" t="s">
        <v>1</v>
      </c>
      <c r="D1123" s="14" t="s">
        <v>2</v>
      </c>
      <c r="E1123" s="14" t="s">
        <v>953</v>
      </c>
      <c r="F1123" s="16">
        <v>102807</v>
      </c>
      <c r="G1123" s="16"/>
      <c r="H1123" s="16"/>
      <c r="I1123" s="16"/>
      <c r="J1123" s="16"/>
      <c r="K1123" s="16">
        <v>102807</v>
      </c>
      <c r="L1123" s="16">
        <v>14804</v>
      </c>
      <c r="M1123" s="17">
        <f t="shared" si="0"/>
        <v>117611</v>
      </c>
      <c r="N1123" s="17"/>
      <c r="O1123" s="6" t="str">
        <f t="shared" si="13"/>
        <v>&gt;£100,000&lt;£149,999</v>
      </c>
      <c r="P1123" s="6">
        <v>2017</v>
      </c>
    </row>
    <row r="1124" spans="1:16" ht="15.75" customHeight="1" x14ac:dyDescent="0.2">
      <c r="A1124" s="14">
        <v>293</v>
      </c>
      <c r="B1124" s="14" t="s">
        <v>1453</v>
      </c>
      <c r="C1124" s="14" t="s">
        <v>1</v>
      </c>
      <c r="D1124" s="14" t="s">
        <v>2</v>
      </c>
      <c r="E1124" s="14" t="s">
        <v>191</v>
      </c>
      <c r="F1124" s="16">
        <v>132502</v>
      </c>
      <c r="G1124" s="16"/>
      <c r="H1124" s="16"/>
      <c r="I1124" s="16"/>
      <c r="J1124" s="16"/>
      <c r="K1124" s="16">
        <v>132502</v>
      </c>
      <c r="L1124" s="16">
        <v>19081</v>
      </c>
      <c r="M1124" s="17">
        <f t="shared" si="0"/>
        <v>151583</v>
      </c>
      <c r="N1124" s="17"/>
      <c r="O1124" s="6" t="str">
        <f t="shared" si="13"/>
        <v>&gt;£150,000</v>
      </c>
      <c r="P1124" s="6">
        <v>2017</v>
      </c>
    </row>
    <row r="1125" spans="1:16" ht="15.75" customHeight="1" x14ac:dyDescent="0.2">
      <c r="A1125" s="14">
        <v>294</v>
      </c>
      <c r="B1125" s="14" t="s">
        <v>1454</v>
      </c>
      <c r="C1125" s="14" t="s">
        <v>11</v>
      </c>
      <c r="D1125" s="14" t="s">
        <v>2</v>
      </c>
      <c r="E1125" s="14" t="s">
        <v>191</v>
      </c>
      <c r="F1125" s="16">
        <v>118000</v>
      </c>
      <c r="G1125" s="16"/>
      <c r="H1125" s="16"/>
      <c r="I1125" s="16"/>
      <c r="J1125" s="16">
        <v>18000</v>
      </c>
      <c r="K1125" s="16">
        <v>136000</v>
      </c>
      <c r="L1125" s="16">
        <v>17000</v>
      </c>
      <c r="M1125" s="17">
        <f t="shared" si="0"/>
        <v>153000</v>
      </c>
      <c r="N1125" s="17"/>
      <c r="O1125" s="6" t="str">
        <f t="shared" si="13"/>
        <v>&gt;£150,000</v>
      </c>
      <c r="P1125" s="6">
        <v>2017</v>
      </c>
    </row>
    <row r="1126" spans="1:16" ht="15.75" customHeight="1" x14ac:dyDescent="0.2">
      <c r="A1126" s="14">
        <v>295</v>
      </c>
      <c r="B1126" s="14" t="s">
        <v>1455</v>
      </c>
      <c r="C1126" s="14" t="s">
        <v>1</v>
      </c>
      <c r="D1126" s="14" t="s">
        <v>420</v>
      </c>
      <c r="E1126" s="14" t="s">
        <v>206</v>
      </c>
      <c r="F1126" s="16">
        <v>92500</v>
      </c>
      <c r="G1126" s="16"/>
      <c r="H1126" s="16">
        <v>5000</v>
      </c>
      <c r="I1126" s="16"/>
      <c r="J1126" s="16"/>
      <c r="K1126" s="16">
        <v>97500</v>
      </c>
      <c r="L1126" s="16">
        <v>12810</v>
      </c>
      <c r="M1126" s="17">
        <f t="shared" si="0"/>
        <v>110310</v>
      </c>
      <c r="N1126" s="17"/>
      <c r="O1126" s="6" t="str">
        <f t="shared" si="13"/>
        <v>&gt;£100,000&lt;£149,999</v>
      </c>
      <c r="P1126" s="6">
        <v>2017</v>
      </c>
    </row>
    <row r="1127" spans="1:16" ht="15.75" customHeight="1" x14ac:dyDescent="0.2">
      <c r="A1127" s="14">
        <v>296</v>
      </c>
      <c r="B1127" s="14" t="s">
        <v>1456</v>
      </c>
      <c r="C1127" s="14" t="s">
        <v>11</v>
      </c>
      <c r="D1127" s="14" t="s">
        <v>2</v>
      </c>
      <c r="E1127" s="14" t="s">
        <v>1457</v>
      </c>
      <c r="F1127" s="16">
        <v>88830</v>
      </c>
      <c r="G1127" s="16"/>
      <c r="H1127" s="16">
        <v>500</v>
      </c>
      <c r="I1127" s="16"/>
      <c r="J1127" s="16"/>
      <c r="K1127" s="16">
        <v>89330</v>
      </c>
      <c r="L1127" s="16">
        <v>12685</v>
      </c>
      <c r="M1127" s="17">
        <f t="shared" si="0"/>
        <v>102015</v>
      </c>
      <c r="N1127" s="17"/>
      <c r="O1127" s="6" t="str">
        <f t="shared" si="13"/>
        <v>&gt;£100,000&lt;£149,999</v>
      </c>
      <c r="P1127" s="6">
        <v>2017</v>
      </c>
    </row>
    <row r="1128" spans="1:16" ht="15.75" customHeight="1" x14ac:dyDescent="0.2">
      <c r="A1128" s="14">
        <v>296</v>
      </c>
      <c r="B1128" s="14" t="s">
        <v>1456</v>
      </c>
      <c r="C1128" s="14" t="s">
        <v>11</v>
      </c>
      <c r="D1128" s="14" t="s">
        <v>2</v>
      </c>
      <c r="E1128" s="14" t="s">
        <v>1458</v>
      </c>
      <c r="F1128" s="16">
        <v>88830</v>
      </c>
      <c r="G1128" s="16">
        <v>45</v>
      </c>
      <c r="H1128" s="16">
        <v>500</v>
      </c>
      <c r="I1128" s="16"/>
      <c r="J1128" s="16"/>
      <c r="K1128" s="16">
        <v>89375</v>
      </c>
      <c r="L1128" s="16">
        <v>12685</v>
      </c>
      <c r="M1128" s="17">
        <f t="shared" si="0"/>
        <v>102060</v>
      </c>
      <c r="N1128" s="17"/>
      <c r="O1128" s="6" t="str">
        <f t="shared" si="13"/>
        <v>&gt;£100,000&lt;£149,999</v>
      </c>
      <c r="P1128" s="6">
        <v>2017</v>
      </c>
    </row>
    <row r="1129" spans="1:16" ht="15.75" customHeight="1" x14ac:dyDescent="0.2">
      <c r="A1129" s="14">
        <v>296</v>
      </c>
      <c r="B1129" s="14" t="s">
        <v>1456</v>
      </c>
      <c r="C1129" s="14" t="s">
        <v>11</v>
      </c>
      <c r="D1129" s="14" t="s">
        <v>2</v>
      </c>
      <c r="E1129" s="14" t="s">
        <v>885</v>
      </c>
      <c r="F1129" s="16">
        <v>88830</v>
      </c>
      <c r="G1129" s="16">
        <v>190</v>
      </c>
      <c r="H1129" s="16">
        <v>500</v>
      </c>
      <c r="I1129" s="16"/>
      <c r="J1129" s="16"/>
      <c r="K1129" s="16">
        <v>89520</v>
      </c>
      <c r="L1129" s="16">
        <v>12685</v>
      </c>
      <c r="M1129" s="17">
        <f t="shared" si="0"/>
        <v>102205</v>
      </c>
      <c r="N1129" s="17"/>
      <c r="O1129" s="6" t="str">
        <f t="shared" si="13"/>
        <v>&gt;£100,000&lt;£149,999</v>
      </c>
      <c r="P1129" s="6">
        <v>2017</v>
      </c>
    </row>
    <row r="1130" spans="1:16" ht="15.75" customHeight="1" x14ac:dyDescent="0.2">
      <c r="A1130" s="14">
        <v>296</v>
      </c>
      <c r="B1130" s="14" t="s">
        <v>1456</v>
      </c>
      <c r="C1130" s="14" t="s">
        <v>11</v>
      </c>
      <c r="D1130" s="14" t="s">
        <v>2</v>
      </c>
      <c r="E1130" s="14" t="s">
        <v>1459</v>
      </c>
      <c r="F1130" s="16">
        <v>88830</v>
      </c>
      <c r="G1130" s="16">
        <v>209</v>
      </c>
      <c r="H1130" s="16">
        <v>500</v>
      </c>
      <c r="I1130" s="16"/>
      <c r="J1130" s="16"/>
      <c r="K1130" s="16">
        <v>89539</v>
      </c>
      <c r="L1130" s="16">
        <v>12685</v>
      </c>
      <c r="M1130" s="17">
        <f t="shared" si="0"/>
        <v>102224</v>
      </c>
      <c r="N1130" s="17"/>
      <c r="O1130" s="6" t="str">
        <f t="shared" si="13"/>
        <v>&gt;£100,000&lt;£149,999</v>
      </c>
      <c r="P1130" s="6">
        <v>2017</v>
      </c>
    </row>
    <row r="1131" spans="1:16" ht="15.75" customHeight="1" x14ac:dyDescent="0.2">
      <c r="A1131" s="14">
        <v>296</v>
      </c>
      <c r="B1131" s="14" t="s">
        <v>1456</v>
      </c>
      <c r="C1131" s="14" t="s">
        <v>11</v>
      </c>
      <c r="D1131" s="14" t="s">
        <v>2</v>
      </c>
      <c r="E1131" s="14" t="s">
        <v>1460</v>
      </c>
      <c r="F1131" s="16">
        <v>88830</v>
      </c>
      <c r="G1131" s="16">
        <v>217</v>
      </c>
      <c r="H1131" s="16">
        <v>500</v>
      </c>
      <c r="I1131" s="16"/>
      <c r="J1131" s="16"/>
      <c r="K1131" s="16">
        <v>89547</v>
      </c>
      <c r="L1131" s="16">
        <v>12685</v>
      </c>
      <c r="M1131" s="17">
        <f t="shared" si="0"/>
        <v>102232</v>
      </c>
      <c r="N1131" s="17"/>
      <c r="O1131" s="6" t="str">
        <f t="shared" si="13"/>
        <v>&gt;£100,000&lt;£149,999</v>
      </c>
      <c r="P1131" s="6">
        <v>2017</v>
      </c>
    </row>
    <row r="1132" spans="1:16" ht="15.75" customHeight="1" x14ac:dyDescent="0.2">
      <c r="A1132" s="14">
        <v>296</v>
      </c>
      <c r="B1132" s="14" t="s">
        <v>1456</v>
      </c>
      <c r="C1132" s="14" t="s">
        <v>11</v>
      </c>
      <c r="D1132" s="14" t="s">
        <v>1461</v>
      </c>
      <c r="E1132" s="14" t="s">
        <v>191</v>
      </c>
      <c r="F1132" s="16">
        <v>149929</v>
      </c>
      <c r="G1132" s="16">
        <v>186</v>
      </c>
      <c r="H1132" s="16">
        <v>3598</v>
      </c>
      <c r="I1132" s="16"/>
      <c r="J1132" s="16">
        <v>1421</v>
      </c>
      <c r="K1132" s="16">
        <v>155134</v>
      </c>
      <c r="L1132" s="16">
        <v>21801</v>
      </c>
      <c r="M1132" s="17">
        <f t="shared" si="0"/>
        <v>176935</v>
      </c>
      <c r="N1132" s="17"/>
      <c r="O1132" s="6" t="str">
        <f t="shared" si="13"/>
        <v>&gt;£150,000</v>
      </c>
      <c r="P1132" s="6">
        <v>2017</v>
      </c>
    </row>
    <row r="1133" spans="1:16" ht="15.75" customHeight="1" x14ac:dyDescent="0.2">
      <c r="A1133" s="14">
        <v>297</v>
      </c>
      <c r="B1133" s="14" t="s">
        <v>1462</v>
      </c>
      <c r="C1133" s="14" t="s">
        <v>1</v>
      </c>
      <c r="D1133" s="14" t="s">
        <v>2</v>
      </c>
      <c r="E1133" s="14" t="s">
        <v>1463</v>
      </c>
      <c r="F1133" s="16">
        <v>110000</v>
      </c>
      <c r="G1133" s="16"/>
      <c r="H1133" s="16"/>
      <c r="I1133" s="16"/>
      <c r="J1133" s="16"/>
      <c r="K1133" s="16">
        <v>110000</v>
      </c>
      <c r="L1133" s="16">
        <v>6000</v>
      </c>
      <c r="M1133" s="17">
        <f t="shared" si="0"/>
        <v>116000</v>
      </c>
      <c r="N1133" s="17"/>
      <c r="O1133" s="6" t="str">
        <f t="shared" si="13"/>
        <v>&gt;£100,000&lt;£149,999</v>
      </c>
      <c r="P1133" s="6">
        <v>2017</v>
      </c>
    </row>
    <row r="1134" spans="1:16" ht="15.75" customHeight="1" x14ac:dyDescent="0.2">
      <c r="A1134" s="14">
        <v>297</v>
      </c>
      <c r="B1134" s="14" t="s">
        <v>1462</v>
      </c>
      <c r="C1134" s="14" t="s">
        <v>1</v>
      </c>
      <c r="D1134" s="14" t="s">
        <v>2</v>
      </c>
      <c r="E1134" s="14" t="s">
        <v>1464</v>
      </c>
      <c r="F1134" s="16">
        <v>113000</v>
      </c>
      <c r="G1134" s="16"/>
      <c r="H1134" s="16"/>
      <c r="I1134" s="16"/>
      <c r="J1134" s="16"/>
      <c r="K1134" s="16">
        <v>113000</v>
      </c>
      <c r="L1134" s="16">
        <v>16000</v>
      </c>
      <c r="M1134" s="17">
        <f t="shared" si="0"/>
        <v>129000</v>
      </c>
      <c r="N1134" s="17"/>
      <c r="O1134" s="6" t="str">
        <f t="shared" si="13"/>
        <v>&gt;£100,000&lt;£149,999</v>
      </c>
      <c r="P1134" s="6">
        <v>2017</v>
      </c>
    </row>
    <row r="1135" spans="1:16" ht="15.75" customHeight="1" x14ac:dyDescent="0.2">
      <c r="A1135" s="14">
        <v>297</v>
      </c>
      <c r="B1135" s="14" t="s">
        <v>1462</v>
      </c>
      <c r="C1135" s="14" t="s">
        <v>1</v>
      </c>
      <c r="D1135" s="14" t="s">
        <v>2</v>
      </c>
      <c r="E1135" s="14" t="s">
        <v>191</v>
      </c>
      <c r="F1135" s="16">
        <v>135000</v>
      </c>
      <c r="G1135" s="16"/>
      <c r="H1135" s="16"/>
      <c r="I1135" s="16"/>
      <c r="J1135" s="16"/>
      <c r="K1135" s="16">
        <v>135000</v>
      </c>
      <c r="L1135" s="16"/>
      <c r="M1135" s="17">
        <f t="shared" si="0"/>
        <v>135000</v>
      </c>
      <c r="N1135" s="17"/>
      <c r="O1135" s="6" t="str">
        <f t="shared" si="13"/>
        <v>&gt;£100,000&lt;£149,999</v>
      </c>
      <c r="P1135" s="6">
        <v>2017</v>
      </c>
    </row>
    <row r="1136" spans="1:16" ht="15.75" customHeight="1" x14ac:dyDescent="0.2">
      <c r="A1136" s="14">
        <v>298</v>
      </c>
      <c r="B1136" s="15" t="s">
        <v>108</v>
      </c>
      <c r="C1136" s="14" t="s">
        <v>11</v>
      </c>
      <c r="D1136" s="14" t="s">
        <v>2</v>
      </c>
      <c r="E1136" s="14" t="s">
        <v>1465</v>
      </c>
      <c r="F1136" s="16">
        <v>100984</v>
      </c>
      <c r="G1136" s="16"/>
      <c r="H1136" s="16"/>
      <c r="I1136" s="16"/>
      <c r="J1136" s="16"/>
      <c r="K1136" s="16">
        <v>100984</v>
      </c>
      <c r="L1136" s="16">
        <v>11552</v>
      </c>
      <c r="M1136" s="17">
        <f t="shared" si="0"/>
        <v>112536</v>
      </c>
      <c r="N1136" s="17"/>
      <c r="O1136" s="6" t="str">
        <f t="shared" si="13"/>
        <v>&gt;£100,000&lt;£149,999</v>
      </c>
      <c r="P1136" s="6">
        <v>2017</v>
      </c>
    </row>
    <row r="1137" spans="1:16" ht="15.75" customHeight="1" x14ac:dyDescent="0.2">
      <c r="A1137" s="14">
        <v>298</v>
      </c>
      <c r="B1137" s="15" t="s">
        <v>108</v>
      </c>
      <c r="C1137" s="14" t="s">
        <v>11</v>
      </c>
      <c r="D1137" s="14" t="s">
        <v>2</v>
      </c>
      <c r="E1137" s="14" t="s">
        <v>1466</v>
      </c>
      <c r="F1137" s="16">
        <v>100984</v>
      </c>
      <c r="G1137" s="16"/>
      <c r="H1137" s="16"/>
      <c r="I1137" s="16"/>
      <c r="J1137" s="16"/>
      <c r="K1137" s="16">
        <v>100984</v>
      </c>
      <c r="L1137" s="16">
        <v>11552</v>
      </c>
      <c r="M1137" s="17">
        <f t="shared" si="0"/>
        <v>112536</v>
      </c>
      <c r="N1137" s="17"/>
      <c r="O1137" s="6" t="str">
        <f t="shared" si="13"/>
        <v>&gt;£100,000&lt;£149,999</v>
      </c>
      <c r="P1137" s="6">
        <v>2017</v>
      </c>
    </row>
    <row r="1138" spans="1:16" ht="15.75" customHeight="1" x14ac:dyDescent="0.2">
      <c r="A1138" s="14">
        <v>298</v>
      </c>
      <c r="B1138" s="15" t="s">
        <v>108</v>
      </c>
      <c r="C1138" s="14" t="s">
        <v>11</v>
      </c>
      <c r="D1138" s="14" t="s">
        <v>2</v>
      </c>
      <c r="E1138" s="14" t="s">
        <v>1467</v>
      </c>
      <c r="F1138" s="16">
        <v>100984</v>
      </c>
      <c r="G1138" s="16"/>
      <c r="H1138" s="16"/>
      <c r="I1138" s="16"/>
      <c r="J1138" s="16"/>
      <c r="K1138" s="16">
        <v>100984</v>
      </c>
      <c r="L1138" s="16">
        <v>11552</v>
      </c>
      <c r="M1138" s="17">
        <f t="shared" si="0"/>
        <v>112536</v>
      </c>
      <c r="N1138" s="17"/>
      <c r="O1138" s="6" t="str">
        <f t="shared" si="13"/>
        <v>&gt;£100,000&lt;£149,999</v>
      </c>
      <c r="P1138" s="6">
        <v>2017</v>
      </c>
    </row>
    <row r="1139" spans="1:16" ht="15.75" customHeight="1" x14ac:dyDescent="0.2">
      <c r="A1139" s="14">
        <v>298</v>
      </c>
      <c r="B1139" s="15" t="s">
        <v>108</v>
      </c>
      <c r="C1139" s="14" t="s">
        <v>11</v>
      </c>
      <c r="D1139" s="14" t="s">
        <v>2</v>
      </c>
      <c r="E1139" s="14" t="s">
        <v>191</v>
      </c>
      <c r="F1139" s="16">
        <v>128444</v>
      </c>
      <c r="G1139" s="16"/>
      <c r="H1139" s="16"/>
      <c r="I1139" s="16"/>
      <c r="J1139" s="16"/>
      <c r="K1139" s="16">
        <v>128444</v>
      </c>
      <c r="L1139" s="16">
        <v>14894</v>
      </c>
      <c r="M1139" s="17">
        <f t="shared" si="0"/>
        <v>143338</v>
      </c>
      <c r="N1139" s="17"/>
      <c r="O1139" s="6" t="str">
        <f t="shared" si="13"/>
        <v>&gt;£100,000&lt;£149,999</v>
      </c>
      <c r="P1139" s="6">
        <v>2017</v>
      </c>
    </row>
    <row r="1140" spans="1:16" ht="15.75" customHeight="1" x14ac:dyDescent="0.2">
      <c r="A1140" s="14">
        <v>299</v>
      </c>
      <c r="B1140" s="14" t="s">
        <v>1468</v>
      </c>
      <c r="C1140" s="14" t="s">
        <v>1</v>
      </c>
      <c r="D1140" s="14" t="s">
        <v>2</v>
      </c>
      <c r="E1140" s="14" t="s">
        <v>1469</v>
      </c>
      <c r="F1140" s="16">
        <v>86710</v>
      </c>
      <c r="G1140" s="16"/>
      <c r="H1140" s="16"/>
      <c r="I1140" s="16"/>
      <c r="J1140" s="16">
        <v>10252</v>
      </c>
      <c r="K1140" s="16">
        <v>96962</v>
      </c>
      <c r="L1140" s="16">
        <v>12187</v>
      </c>
      <c r="M1140" s="17">
        <f t="shared" si="0"/>
        <v>109149</v>
      </c>
      <c r="N1140" s="17"/>
      <c r="O1140" s="6" t="str">
        <f t="shared" si="13"/>
        <v>&gt;£100,000&lt;£149,999</v>
      </c>
      <c r="P1140" s="6">
        <v>2017</v>
      </c>
    </row>
    <row r="1141" spans="1:16" ht="15.75" customHeight="1" x14ac:dyDescent="0.2">
      <c r="A1141" s="14">
        <v>299</v>
      </c>
      <c r="B1141" s="14" t="s">
        <v>1468</v>
      </c>
      <c r="C1141" s="14" t="s">
        <v>1</v>
      </c>
      <c r="D1141" s="14" t="s">
        <v>2</v>
      </c>
      <c r="E1141" s="14" t="s">
        <v>1201</v>
      </c>
      <c r="F1141" s="16">
        <v>116027</v>
      </c>
      <c r="G1141" s="16"/>
      <c r="H1141" s="16"/>
      <c r="I1141" s="16"/>
      <c r="J1141" s="16">
        <v>5093</v>
      </c>
      <c r="K1141" s="16">
        <v>121120</v>
      </c>
      <c r="L1141" s="16">
        <v>16250</v>
      </c>
      <c r="M1141" s="17">
        <f t="shared" si="0"/>
        <v>137370</v>
      </c>
      <c r="N1141" s="17"/>
      <c r="O1141" s="6" t="str">
        <f t="shared" si="13"/>
        <v>&gt;£100,000&lt;£149,999</v>
      </c>
      <c r="P1141" s="6">
        <v>2017</v>
      </c>
    </row>
    <row r="1142" spans="1:16" ht="15.75" customHeight="1" x14ac:dyDescent="0.2">
      <c r="A1142" s="14">
        <v>299</v>
      </c>
      <c r="B1142" s="14" t="s">
        <v>1468</v>
      </c>
      <c r="C1142" s="14" t="s">
        <v>1</v>
      </c>
      <c r="D1142" s="14" t="s">
        <v>2</v>
      </c>
      <c r="E1142" s="14" t="s">
        <v>1470</v>
      </c>
      <c r="F1142" s="16">
        <v>120146</v>
      </c>
      <c r="G1142" s="16"/>
      <c r="H1142" s="16"/>
      <c r="I1142" s="16"/>
      <c r="J1142" s="16">
        <v>1627</v>
      </c>
      <c r="K1142" s="16">
        <v>121773</v>
      </c>
      <c r="L1142" s="16">
        <v>15938</v>
      </c>
      <c r="M1142" s="17">
        <f t="shared" si="0"/>
        <v>137711</v>
      </c>
      <c r="N1142" s="17"/>
      <c r="O1142" s="6" t="str">
        <f t="shared" si="13"/>
        <v>&gt;£100,000&lt;£149,999</v>
      </c>
      <c r="P1142" s="6">
        <v>2017</v>
      </c>
    </row>
    <row r="1143" spans="1:16" ht="15.75" customHeight="1" x14ac:dyDescent="0.2">
      <c r="A1143" s="14">
        <v>299</v>
      </c>
      <c r="B1143" s="14" t="s">
        <v>1468</v>
      </c>
      <c r="C1143" s="14" t="s">
        <v>1</v>
      </c>
      <c r="D1143" s="14" t="s">
        <v>2</v>
      </c>
      <c r="E1143" s="14" t="s">
        <v>1471</v>
      </c>
      <c r="F1143" s="16">
        <v>121874</v>
      </c>
      <c r="G1143" s="16"/>
      <c r="H1143" s="16"/>
      <c r="I1143" s="16"/>
      <c r="J1143" s="16">
        <v>2034</v>
      </c>
      <c r="K1143" s="16">
        <v>123908</v>
      </c>
      <c r="L1143" s="16">
        <v>16250</v>
      </c>
      <c r="M1143" s="17">
        <f t="shared" si="0"/>
        <v>140158</v>
      </c>
      <c r="N1143" s="17"/>
      <c r="O1143" s="6" t="str">
        <f t="shared" si="13"/>
        <v>&gt;£100,000&lt;£149,999</v>
      </c>
      <c r="P1143" s="6">
        <v>2017</v>
      </c>
    </row>
    <row r="1144" spans="1:16" ht="15.75" customHeight="1" x14ac:dyDescent="0.2">
      <c r="A1144" s="14">
        <v>299</v>
      </c>
      <c r="B1144" s="14" t="s">
        <v>1468</v>
      </c>
      <c r="C1144" s="14" t="s">
        <v>1</v>
      </c>
      <c r="D1144" s="14" t="s">
        <v>2</v>
      </c>
      <c r="E1144" s="14" t="s">
        <v>1472</v>
      </c>
      <c r="F1144" s="16">
        <v>115748</v>
      </c>
      <c r="G1144" s="16"/>
      <c r="H1144" s="16"/>
      <c r="I1144" s="16"/>
      <c r="J1144" s="16">
        <v>8786</v>
      </c>
      <c r="K1144" s="16">
        <v>124534</v>
      </c>
      <c r="L1144" s="16">
        <v>16250</v>
      </c>
      <c r="M1144" s="17">
        <f t="shared" si="0"/>
        <v>140784</v>
      </c>
      <c r="N1144" s="17"/>
      <c r="O1144" s="6" t="str">
        <f t="shared" si="13"/>
        <v>&gt;£100,000&lt;£149,999</v>
      </c>
      <c r="P1144" s="6">
        <v>2017</v>
      </c>
    </row>
    <row r="1145" spans="1:16" ht="15.75" customHeight="1" x14ac:dyDescent="0.2">
      <c r="A1145" s="14">
        <v>299</v>
      </c>
      <c r="B1145" s="14" t="s">
        <v>1468</v>
      </c>
      <c r="C1145" s="14" t="s">
        <v>1</v>
      </c>
      <c r="D1145" s="14" t="s">
        <v>1473</v>
      </c>
      <c r="E1145" s="14" t="s">
        <v>191</v>
      </c>
      <c r="F1145" s="16">
        <v>135739</v>
      </c>
      <c r="G1145" s="16"/>
      <c r="H1145" s="16"/>
      <c r="I1145" s="16"/>
      <c r="J1145" s="16">
        <v>2034</v>
      </c>
      <c r="K1145" s="16">
        <v>137773</v>
      </c>
      <c r="L1145" s="16">
        <v>17972</v>
      </c>
      <c r="M1145" s="17">
        <f t="shared" si="0"/>
        <v>155745</v>
      </c>
      <c r="N1145" s="17"/>
      <c r="O1145" s="6" t="str">
        <f t="shared" si="13"/>
        <v>&gt;£150,000</v>
      </c>
      <c r="P1145" s="6">
        <v>2017</v>
      </c>
    </row>
    <row r="1146" spans="1:16" ht="15.75" customHeight="1" x14ac:dyDescent="0.2">
      <c r="A1146" s="14">
        <v>300</v>
      </c>
      <c r="B1146" s="14" t="s">
        <v>1474</v>
      </c>
      <c r="C1146" s="14" t="s">
        <v>11</v>
      </c>
      <c r="D1146" s="14" t="s">
        <v>420</v>
      </c>
      <c r="E1146" s="14" t="s">
        <v>1269</v>
      </c>
      <c r="F1146" s="16">
        <v>78000</v>
      </c>
      <c r="G1146" s="16"/>
      <c r="H1146" s="16"/>
      <c r="I1146" s="16"/>
      <c r="J1146" s="16"/>
      <c r="K1146" s="16">
        <v>78000</v>
      </c>
      <c r="L1146" s="16">
        <v>24000</v>
      </c>
      <c r="M1146" s="17">
        <f t="shared" si="0"/>
        <v>102000</v>
      </c>
      <c r="N1146" s="17"/>
      <c r="O1146" s="6" t="str">
        <f t="shared" si="13"/>
        <v>&gt;£100,000&lt;£149,999</v>
      </c>
      <c r="P1146" s="6">
        <v>2017</v>
      </c>
    </row>
    <row r="1147" spans="1:16" ht="15.75" customHeight="1" x14ac:dyDescent="0.2">
      <c r="A1147" s="14">
        <v>300</v>
      </c>
      <c r="B1147" s="14" t="s">
        <v>1474</v>
      </c>
      <c r="C1147" s="14" t="s">
        <v>11</v>
      </c>
      <c r="D1147" s="14" t="s">
        <v>420</v>
      </c>
      <c r="E1147" s="14" t="s">
        <v>1448</v>
      </c>
      <c r="F1147" s="16">
        <v>78000</v>
      </c>
      <c r="G1147" s="16"/>
      <c r="H1147" s="16"/>
      <c r="I1147" s="16"/>
      <c r="J1147" s="16"/>
      <c r="K1147" s="16">
        <v>78000</v>
      </c>
      <c r="L1147" s="16">
        <v>24000</v>
      </c>
      <c r="M1147" s="17">
        <f t="shared" si="0"/>
        <v>102000</v>
      </c>
      <c r="N1147" s="17"/>
      <c r="O1147" s="6" t="str">
        <f t="shared" si="13"/>
        <v>&gt;£100,000&lt;£149,999</v>
      </c>
      <c r="P1147" s="6">
        <v>2017</v>
      </c>
    </row>
    <row r="1148" spans="1:16" ht="15.75" customHeight="1" x14ac:dyDescent="0.2">
      <c r="A1148" s="14">
        <v>300</v>
      </c>
      <c r="B1148" s="14" t="s">
        <v>1474</v>
      </c>
      <c r="C1148" s="14" t="s">
        <v>11</v>
      </c>
      <c r="D1148" s="14" t="s">
        <v>420</v>
      </c>
      <c r="E1148" s="14" t="s">
        <v>1475</v>
      </c>
      <c r="F1148" s="16">
        <v>79000</v>
      </c>
      <c r="G1148" s="16"/>
      <c r="H1148" s="16"/>
      <c r="I1148" s="16"/>
      <c r="J1148" s="16"/>
      <c r="K1148" s="16">
        <v>79000</v>
      </c>
      <c r="L1148" s="16">
        <v>24000</v>
      </c>
      <c r="M1148" s="17">
        <f t="shared" si="0"/>
        <v>103000</v>
      </c>
      <c r="N1148" s="17"/>
      <c r="O1148" s="6" t="str">
        <f t="shared" si="13"/>
        <v>&gt;£100,000&lt;£149,999</v>
      </c>
      <c r="P1148" s="6">
        <v>2017</v>
      </c>
    </row>
    <row r="1149" spans="1:16" ht="15.75" customHeight="1" x14ac:dyDescent="0.2">
      <c r="A1149" s="14">
        <v>300</v>
      </c>
      <c r="B1149" s="14" t="s">
        <v>1474</v>
      </c>
      <c r="C1149" s="14" t="s">
        <v>11</v>
      </c>
      <c r="D1149" s="14" t="s">
        <v>2</v>
      </c>
      <c r="E1149" s="14" t="s">
        <v>291</v>
      </c>
      <c r="F1149" s="16">
        <v>85000</v>
      </c>
      <c r="G1149" s="16"/>
      <c r="H1149" s="16"/>
      <c r="I1149" s="16"/>
      <c r="J1149" s="16"/>
      <c r="K1149" s="16">
        <v>85000</v>
      </c>
      <c r="L1149" s="16">
        <v>25000</v>
      </c>
      <c r="M1149" s="17">
        <f t="shared" si="0"/>
        <v>110000</v>
      </c>
      <c r="N1149" s="17"/>
      <c r="O1149" s="6" t="str">
        <f t="shared" si="13"/>
        <v>&gt;£100,000&lt;£149,999</v>
      </c>
      <c r="P1149" s="6">
        <v>2017</v>
      </c>
    </row>
    <row r="1150" spans="1:16" ht="15.75" customHeight="1" x14ac:dyDescent="0.2">
      <c r="A1150" s="14">
        <v>300</v>
      </c>
      <c r="B1150" s="14" t="s">
        <v>1474</v>
      </c>
      <c r="C1150" s="14" t="s">
        <v>11</v>
      </c>
      <c r="D1150" s="14" t="s">
        <v>1476</v>
      </c>
      <c r="E1150" s="14" t="s">
        <v>191</v>
      </c>
      <c r="F1150" s="16">
        <v>143000</v>
      </c>
      <c r="G1150" s="16"/>
      <c r="H1150" s="16"/>
      <c r="I1150" s="16"/>
      <c r="J1150" s="16"/>
      <c r="K1150" s="16">
        <v>143000</v>
      </c>
      <c r="L1150" s="16">
        <v>43000</v>
      </c>
      <c r="M1150" s="17">
        <f t="shared" si="0"/>
        <v>186000</v>
      </c>
      <c r="N1150" s="17"/>
      <c r="O1150" s="6" t="str">
        <f t="shared" si="13"/>
        <v>&gt;£150,000</v>
      </c>
      <c r="P1150" s="6">
        <v>2017</v>
      </c>
    </row>
    <row r="1151" spans="1:16" ht="15.75" customHeight="1" x14ac:dyDescent="0.2">
      <c r="A1151" s="14">
        <v>301</v>
      </c>
      <c r="B1151" s="14" t="s">
        <v>1477</v>
      </c>
      <c r="C1151" s="14" t="s">
        <v>1</v>
      </c>
      <c r="D1151" s="14" t="s">
        <v>2</v>
      </c>
      <c r="E1151" s="14" t="s">
        <v>200</v>
      </c>
      <c r="F1151" s="16">
        <v>100026</v>
      </c>
      <c r="G1151" s="16"/>
      <c r="H1151" s="16"/>
      <c r="I1151" s="16"/>
      <c r="J1151" s="16"/>
      <c r="K1151" s="16">
        <v>100026</v>
      </c>
      <c r="L1151" s="16">
        <v>13704</v>
      </c>
      <c r="M1151" s="17">
        <f t="shared" si="0"/>
        <v>113730</v>
      </c>
      <c r="N1151" s="17"/>
      <c r="O1151" s="6" t="str">
        <f t="shared" si="13"/>
        <v>&gt;£100,000&lt;£149,999</v>
      </c>
      <c r="P1151" s="6">
        <v>2017</v>
      </c>
    </row>
    <row r="1152" spans="1:16" ht="15.75" customHeight="1" x14ac:dyDescent="0.2">
      <c r="A1152" s="14">
        <v>301</v>
      </c>
      <c r="B1152" s="14" t="s">
        <v>1477</v>
      </c>
      <c r="C1152" s="14" t="s">
        <v>1</v>
      </c>
      <c r="D1152" s="14" t="s">
        <v>2</v>
      </c>
      <c r="E1152" s="14" t="s">
        <v>200</v>
      </c>
      <c r="F1152" s="16">
        <v>100026</v>
      </c>
      <c r="G1152" s="16">
        <v>132</v>
      </c>
      <c r="H1152" s="16"/>
      <c r="I1152" s="16"/>
      <c r="J1152" s="16"/>
      <c r="K1152" s="16">
        <v>100158</v>
      </c>
      <c r="L1152" s="16">
        <v>13722</v>
      </c>
      <c r="M1152" s="17">
        <f t="shared" si="0"/>
        <v>113880</v>
      </c>
      <c r="N1152" s="17"/>
      <c r="O1152" s="6" t="str">
        <f t="shared" si="13"/>
        <v>&gt;£100,000&lt;£149,999</v>
      </c>
      <c r="P1152" s="6">
        <v>2017</v>
      </c>
    </row>
    <row r="1153" spans="1:16" ht="15.75" customHeight="1" x14ac:dyDescent="0.2">
      <c r="A1153" s="14">
        <v>301</v>
      </c>
      <c r="B1153" s="14" t="s">
        <v>1477</v>
      </c>
      <c r="C1153" s="14" t="s">
        <v>1</v>
      </c>
      <c r="D1153" s="14" t="s">
        <v>2</v>
      </c>
      <c r="E1153" s="14" t="s">
        <v>200</v>
      </c>
      <c r="F1153" s="16">
        <v>100026</v>
      </c>
      <c r="G1153" s="16">
        <v>132</v>
      </c>
      <c r="H1153" s="16"/>
      <c r="I1153" s="16"/>
      <c r="J1153" s="16"/>
      <c r="K1153" s="16">
        <v>100158</v>
      </c>
      <c r="L1153" s="16">
        <v>13722</v>
      </c>
      <c r="M1153" s="17">
        <f t="shared" si="0"/>
        <v>113880</v>
      </c>
      <c r="N1153" s="17"/>
      <c r="O1153" s="6" t="str">
        <f t="shared" si="13"/>
        <v>&gt;£100,000&lt;£149,999</v>
      </c>
      <c r="P1153" s="6">
        <v>2017</v>
      </c>
    </row>
    <row r="1154" spans="1:16" ht="15.75" customHeight="1" x14ac:dyDescent="0.2">
      <c r="A1154" s="14">
        <v>301</v>
      </c>
      <c r="B1154" s="14" t="s">
        <v>1477</v>
      </c>
      <c r="C1154" s="14" t="s">
        <v>1</v>
      </c>
      <c r="D1154" s="14" t="s">
        <v>2</v>
      </c>
      <c r="E1154" s="14" t="s">
        <v>191</v>
      </c>
      <c r="F1154" s="16">
        <v>124877</v>
      </c>
      <c r="G1154" s="16">
        <v>132</v>
      </c>
      <c r="H1154" s="16"/>
      <c r="I1154" s="16"/>
      <c r="J1154" s="16"/>
      <c r="K1154" s="16">
        <v>125009</v>
      </c>
      <c r="L1154" s="16">
        <v>17126</v>
      </c>
      <c r="M1154" s="17">
        <f t="shared" si="0"/>
        <v>142135</v>
      </c>
      <c r="N1154" s="17"/>
      <c r="O1154" s="6" t="str">
        <f t="shared" si="13"/>
        <v>&gt;£100,000&lt;£149,999</v>
      </c>
      <c r="P1154" s="6">
        <v>2017</v>
      </c>
    </row>
    <row r="1155" spans="1:16" ht="15.75" customHeight="1" x14ac:dyDescent="0.2">
      <c r="A1155" s="14">
        <v>302</v>
      </c>
      <c r="B1155" s="14" t="s">
        <v>1478</v>
      </c>
      <c r="C1155" s="14" t="s">
        <v>11</v>
      </c>
      <c r="D1155" s="14" t="s">
        <v>2</v>
      </c>
      <c r="E1155" s="14" t="s">
        <v>1479</v>
      </c>
      <c r="F1155" s="16">
        <v>104293</v>
      </c>
      <c r="G1155" s="16"/>
      <c r="H1155" s="16"/>
      <c r="I1155" s="16"/>
      <c r="J1155" s="16">
        <v>4000</v>
      </c>
      <c r="K1155" s="16">
        <v>108293</v>
      </c>
      <c r="L1155" s="16">
        <v>13225</v>
      </c>
      <c r="M1155" s="17">
        <f t="shared" si="0"/>
        <v>121518</v>
      </c>
      <c r="N1155" s="17"/>
      <c r="O1155" s="6" t="str">
        <f t="shared" si="13"/>
        <v>&gt;£100,000&lt;£149,999</v>
      </c>
      <c r="P1155" s="6">
        <v>2017</v>
      </c>
    </row>
    <row r="1156" spans="1:16" ht="15.75" customHeight="1" x14ac:dyDescent="0.2">
      <c r="A1156" s="14">
        <v>302</v>
      </c>
      <c r="B1156" s="14" t="s">
        <v>1478</v>
      </c>
      <c r="C1156" s="14" t="s">
        <v>11</v>
      </c>
      <c r="D1156" s="14" t="s">
        <v>2</v>
      </c>
      <c r="E1156" s="14" t="s">
        <v>1480</v>
      </c>
      <c r="F1156" s="16">
        <v>106660</v>
      </c>
      <c r="G1156" s="16"/>
      <c r="H1156" s="16"/>
      <c r="I1156" s="16"/>
      <c r="J1156" s="16">
        <v>4500</v>
      </c>
      <c r="K1156" s="16">
        <v>111160</v>
      </c>
      <c r="L1156" s="16">
        <v>13727</v>
      </c>
      <c r="M1156" s="17">
        <f t="shared" si="0"/>
        <v>124887</v>
      </c>
      <c r="N1156" s="17"/>
      <c r="O1156" s="6" t="str">
        <f t="shared" si="13"/>
        <v>&gt;£100,000&lt;£149,999</v>
      </c>
      <c r="P1156" s="6">
        <v>2017</v>
      </c>
    </row>
    <row r="1157" spans="1:16" ht="15.75" customHeight="1" x14ac:dyDescent="0.2">
      <c r="A1157" s="14">
        <v>302</v>
      </c>
      <c r="B1157" s="14" t="s">
        <v>1478</v>
      </c>
      <c r="C1157" s="14" t="s">
        <v>11</v>
      </c>
      <c r="D1157" s="14" t="s">
        <v>2</v>
      </c>
      <c r="E1157" s="14" t="s">
        <v>191</v>
      </c>
      <c r="F1157" s="16">
        <v>123173</v>
      </c>
      <c r="G1157" s="16"/>
      <c r="H1157" s="16"/>
      <c r="I1157" s="16"/>
      <c r="J1157" s="16">
        <v>5000</v>
      </c>
      <c r="K1157" s="16">
        <v>128173</v>
      </c>
      <c r="L1157" s="16">
        <v>16887</v>
      </c>
      <c r="M1157" s="17">
        <f t="shared" si="0"/>
        <v>145060</v>
      </c>
      <c r="N1157" s="17"/>
      <c r="O1157" s="6" t="str">
        <f t="shared" si="13"/>
        <v>&gt;£100,000&lt;£149,999</v>
      </c>
      <c r="P1157" s="6">
        <v>2017</v>
      </c>
    </row>
    <row r="1158" spans="1:16" ht="15.75" customHeight="1" x14ac:dyDescent="0.2">
      <c r="A1158" s="14">
        <v>303</v>
      </c>
      <c r="B1158" s="14" t="s">
        <v>1481</v>
      </c>
      <c r="C1158" s="14" t="s">
        <v>1</v>
      </c>
      <c r="D1158" s="14" t="s">
        <v>2</v>
      </c>
      <c r="E1158" s="14" t="s">
        <v>836</v>
      </c>
      <c r="F1158" s="16">
        <v>92910</v>
      </c>
      <c r="G1158" s="16"/>
      <c r="H1158" s="16"/>
      <c r="I1158" s="16"/>
      <c r="J1158" s="16">
        <v>1274</v>
      </c>
      <c r="K1158" s="16">
        <v>94184</v>
      </c>
      <c r="L1158" s="16">
        <v>14756</v>
      </c>
      <c r="M1158" s="17">
        <f t="shared" si="0"/>
        <v>108940</v>
      </c>
      <c r="N1158" s="17"/>
      <c r="O1158" s="6" t="str">
        <f t="shared" si="13"/>
        <v>&gt;£100,000&lt;£149,999</v>
      </c>
      <c r="P1158" s="6">
        <v>2017</v>
      </c>
    </row>
    <row r="1159" spans="1:16" ht="15.75" customHeight="1" x14ac:dyDescent="0.2">
      <c r="A1159" s="14">
        <v>303</v>
      </c>
      <c r="B1159" s="14" t="s">
        <v>1481</v>
      </c>
      <c r="C1159" s="14" t="s">
        <v>1</v>
      </c>
      <c r="D1159" s="14" t="s">
        <v>2</v>
      </c>
      <c r="E1159" s="14" t="s">
        <v>966</v>
      </c>
      <c r="F1159" s="16">
        <v>93593</v>
      </c>
      <c r="G1159" s="16"/>
      <c r="H1159" s="16"/>
      <c r="I1159" s="16"/>
      <c r="J1159" s="16">
        <v>1268</v>
      </c>
      <c r="K1159" s="16">
        <v>94861</v>
      </c>
      <c r="L1159" s="16">
        <v>14881</v>
      </c>
      <c r="M1159" s="17">
        <f t="shared" si="0"/>
        <v>109742</v>
      </c>
      <c r="N1159" s="17"/>
      <c r="O1159" s="6" t="str">
        <f t="shared" si="13"/>
        <v>&gt;£100,000&lt;£149,999</v>
      </c>
      <c r="P1159" s="6">
        <v>2017</v>
      </c>
    </row>
    <row r="1160" spans="1:16" ht="15.75" customHeight="1" x14ac:dyDescent="0.2">
      <c r="A1160" s="14">
        <v>303</v>
      </c>
      <c r="B1160" s="14" t="s">
        <v>1481</v>
      </c>
      <c r="C1160" s="14" t="s">
        <v>1</v>
      </c>
      <c r="D1160" s="14" t="s">
        <v>2</v>
      </c>
      <c r="E1160" s="14" t="s">
        <v>196</v>
      </c>
      <c r="F1160" s="16">
        <v>93542</v>
      </c>
      <c r="G1160" s="16"/>
      <c r="H1160" s="16"/>
      <c r="I1160" s="16"/>
      <c r="J1160" s="16">
        <v>1933</v>
      </c>
      <c r="K1160" s="16">
        <v>95475</v>
      </c>
      <c r="L1160" s="16">
        <v>14873</v>
      </c>
      <c r="M1160" s="17">
        <f t="shared" si="0"/>
        <v>110348</v>
      </c>
      <c r="N1160" s="17"/>
      <c r="O1160" s="6" t="str">
        <f t="shared" si="13"/>
        <v>&gt;£100,000&lt;£149,999</v>
      </c>
      <c r="P1160" s="6">
        <v>2017</v>
      </c>
    </row>
    <row r="1161" spans="1:16" ht="15.75" customHeight="1" x14ac:dyDescent="0.2">
      <c r="A1161" s="14">
        <v>303</v>
      </c>
      <c r="B1161" s="14" t="s">
        <v>1481</v>
      </c>
      <c r="C1161" s="14" t="s">
        <v>1</v>
      </c>
      <c r="D1161" s="14" t="s">
        <v>2</v>
      </c>
      <c r="E1161" s="14" t="s">
        <v>1119</v>
      </c>
      <c r="F1161" s="16">
        <v>94628</v>
      </c>
      <c r="G1161" s="16"/>
      <c r="H1161" s="16"/>
      <c r="I1161" s="16"/>
      <c r="J1161" s="16">
        <v>1332</v>
      </c>
      <c r="K1161" s="16">
        <v>95960</v>
      </c>
      <c r="L1161" s="16">
        <v>15046</v>
      </c>
      <c r="M1161" s="17">
        <f t="shared" si="0"/>
        <v>111006</v>
      </c>
      <c r="N1161" s="17"/>
      <c r="O1161" s="6" t="str">
        <f t="shared" si="13"/>
        <v>&gt;£100,000&lt;£149,999</v>
      </c>
      <c r="P1161" s="6">
        <v>2017</v>
      </c>
    </row>
    <row r="1162" spans="1:16" ht="15.75" customHeight="1" x14ac:dyDescent="0.2">
      <c r="A1162" s="14">
        <v>303</v>
      </c>
      <c r="B1162" s="14" t="s">
        <v>1481</v>
      </c>
      <c r="C1162" s="14" t="s">
        <v>1</v>
      </c>
      <c r="D1162" s="14" t="s">
        <v>2</v>
      </c>
      <c r="E1162" s="14" t="s">
        <v>191</v>
      </c>
      <c r="F1162" s="16">
        <v>113120</v>
      </c>
      <c r="G1162" s="16"/>
      <c r="H1162" s="16">
        <v>1339</v>
      </c>
      <c r="I1162" s="16"/>
      <c r="J1162" s="16"/>
      <c r="K1162" s="16">
        <v>114459</v>
      </c>
      <c r="L1162" s="16">
        <v>17986</v>
      </c>
      <c r="M1162" s="17">
        <f t="shared" si="0"/>
        <v>132445</v>
      </c>
      <c r="N1162" s="17"/>
      <c r="O1162" s="6" t="str">
        <f t="shared" si="13"/>
        <v>&gt;£100,000&lt;£149,999</v>
      </c>
      <c r="P1162" s="6">
        <v>2017</v>
      </c>
    </row>
    <row r="1163" spans="1:16" ht="15.75" customHeight="1" x14ac:dyDescent="0.2">
      <c r="A1163" s="14">
        <v>304</v>
      </c>
      <c r="B1163" s="14" t="s">
        <v>1482</v>
      </c>
      <c r="C1163" s="14" t="s">
        <v>11</v>
      </c>
      <c r="D1163" s="14" t="s">
        <v>2</v>
      </c>
      <c r="E1163" s="14" t="s">
        <v>1483</v>
      </c>
      <c r="F1163" s="16">
        <v>89000</v>
      </c>
      <c r="G1163" s="16"/>
      <c r="H1163" s="16"/>
      <c r="I1163" s="16"/>
      <c r="J1163" s="16">
        <v>4000</v>
      </c>
      <c r="K1163" s="16">
        <v>93000</v>
      </c>
      <c r="L1163" s="16">
        <v>13000</v>
      </c>
      <c r="M1163" s="17">
        <f t="shared" si="0"/>
        <v>106000</v>
      </c>
      <c r="N1163" s="17"/>
      <c r="O1163" s="6" t="str">
        <f t="shared" si="13"/>
        <v>&gt;£100,000&lt;£149,999</v>
      </c>
      <c r="P1163" s="6">
        <v>2017</v>
      </c>
    </row>
    <row r="1164" spans="1:16" ht="15.75" customHeight="1" x14ac:dyDescent="0.2">
      <c r="A1164" s="14">
        <v>304</v>
      </c>
      <c r="B1164" s="14" t="s">
        <v>1482</v>
      </c>
      <c r="C1164" s="14" t="s">
        <v>11</v>
      </c>
      <c r="D1164" s="14" t="s">
        <v>2</v>
      </c>
      <c r="E1164" s="14" t="s">
        <v>1484</v>
      </c>
      <c r="F1164" s="16">
        <v>89000</v>
      </c>
      <c r="G1164" s="16">
        <v>5000</v>
      </c>
      <c r="H1164" s="16"/>
      <c r="I1164" s="16"/>
      <c r="J1164" s="16"/>
      <c r="K1164" s="16">
        <v>94000</v>
      </c>
      <c r="L1164" s="16">
        <v>13000</v>
      </c>
      <c r="M1164" s="17">
        <f t="shared" si="0"/>
        <v>107000</v>
      </c>
      <c r="N1164" s="17"/>
      <c r="O1164" s="6" t="str">
        <f t="shared" si="13"/>
        <v>&gt;£100,000&lt;£149,999</v>
      </c>
      <c r="P1164" s="6">
        <v>2017</v>
      </c>
    </row>
    <row r="1165" spans="1:16" ht="15.75" customHeight="1" x14ac:dyDescent="0.2">
      <c r="A1165" s="14">
        <v>304</v>
      </c>
      <c r="B1165" s="14" t="s">
        <v>1482</v>
      </c>
      <c r="C1165" s="14" t="s">
        <v>11</v>
      </c>
      <c r="D1165" s="14" t="s">
        <v>2</v>
      </c>
      <c r="E1165" s="14" t="s">
        <v>1485</v>
      </c>
      <c r="F1165" s="16">
        <v>89000</v>
      </c>
      <c r="G1165" s="16"/>
      <c r="H1165" s="16"/>
      <c r="I1165" s="16"/>
      <c r="J1165" s="16">
        <v>5000</v>
      </c>
      <c r="K1165" s="16">
        <v>94000</v>
      </c>
      <c r="L1165" s="16">
        <v>13000</v>
      </c>
      <c r="M1165" s="17">
        <f t="shared" si="0"/>
        <v>107000</v>
      </c>
      <c r="N1165" s="17"/>
      <c r="O1165" s="6" t="str">
        <f t="shared" si="13"/>
        <v>&gt;£100,000&lt;£149,999</v>
      </c>
      <c r="P1165" s="6">
        <v>2017</v>
      </c>
    </row>
    <row r="1166" spans="1:16" ht="15.75" customHeight="1" x14ac:dyDescent="0.2">
      <c r="A1166" s="14">
        <v>304</v>
      </c>
      <c r="B1166" s="14" t="s">
        <v>1482</v>
      </c>
      <c r="C1166" s="14" t="s">
        <v>11</v>
      </c>
      <c r="D1166" s="14" t="s">
        <v>2</v>
      </c>
      <c r="E1166" s="14" t="s">
        <v>1486</v>
      </c>
      <c r="F1166" s="16">
        <v>89000</v>
      </c>
      <c r="G1166" s="16">
        <v>5000</v>
      </c>
      <c r="H1166" s="16"/>
      <c r="I1166" s="16"/>
      <c r="J1166" s="16"/>
      <c r="K1166" s="16">
        <v>94000</v>
      </c>
      <c r="L1166" s="16">
        <v>13000</v>
      </c>
      <c r="M1166" s="17">
        <f t="shared" si="0"/>
        <v>107000</v>
      </c>
      <c r="N1166" s="17"/>
      <c r="O1166" s="6" t="str">
        <f t="shared" si="13"/>
        <v>&gt;£100,000&lt;£149,999</v>
      </c>
      <c r="P1166" s="6">
        <v>2017</v>
      </c>
    </row>
    <row r="1167" spans="1:16" ht="15.75" customHeight="1" x14ac:dyDescent="0.2">
      <c r="A1167" s="14">
        <v>304</v>
      </c>
      <c r="B1167" s="14" t="s">
        <v>1482</v>
      </c>
      <c r="C1167" s="14" t="s">
        <v>11</v>
      </c>
      <c r="D1167" s="14" t="s">
        <v>2</v>
      </c>
      <c r="E1167" s="14" t="s">
        <v>191</v>
      </c>
      <c r="F1167" s="16">
        <v>114000</v>
      </c>
      <c r="G1167" s="16"/>
      <c r="H1167" s="16"/>
      <c r="I1167" s="16"/>
      <c r="J1167" s="16">
        <v>7000</v>
      </c>
      <c r="K1167" s="16">
        <v>121000</v>
      </c>
      <c r="L1167" s="16">
        <v>17000</v>
      </c>
      <c r="M1167" s="17">
        <f t="shared" si="0"/>
        <v>138000</v>
      </c>
      <c r="N1167" s="17"/>
      <c r="O1167" s="6" t="str">
        <f t="shared" si="13"/>
        <v>&gt;£100,000&lt;£149,999</v>
      </c>
      <c r="P1167" s="6">
        <v>2017</v>
      </c>
    </row>
    <row r="1168" spans="1:16" ht="15.75" customHeight="1" x14ac:dyDescent="0.2">
      <c r="A1168" s="14">
        <v>305</v>
      </c>
      <c r="B1168" s="14" t="s">
        <v>1487</v>
      </c>
      <c r="C1168" s="14" t="s">
        <v>1</v>
      </c>
      <c r="D1168" s="14" t="s">
        <v>2</v>
      </c>
      <c r="E1168" s="14" t="s">
        <v>1488</v>
      </c>
      <c r="F1168" s="16">
        <v>90896</v>
      </c>
      <c r="G1168" s="16"/>
      <c r="H1168" s="16"/>
      <c r="I1168" s="16"/>
      <c r="J1168" s="16"/>
      <c r="K1168" s="16">
        <v>90896</v>
      </c>
      <c r="L1168" s="16">
        <v>13271</v>
      </c>
      <c r="M1168" s="17">
        <f t="shared" si="0"/>
        <v>104167</v>
      </c>
      <c r="N1168" s="17"/>
      <c r="O1168" s="6" t="str">
        <f t="shared" si="13"/>
        <v>&gt;£100,000&lt;£149,999</v>
      </c>
      <c r="P1168" s="6">
        <v>2017</v>
      </c>
    </row>
    <row r="1169" spans="1:16" ht="15.75" customHeight="1" x14ac:dyDescent="0.2">
      <c r="A1169" s="14">
        <v>305</v>
      </c>
      <c r="B1169" s="14" t="s">
        <v>1487</v>
      </c>
      <c r="C1169" s="14" t="s">
        <v>1</v>
      </c>
      <c r="D1169" s="14" t="s">
        <v>2</v>
      </c>
      <c r="E1169" s="14" t="s">
        <v>1489</v>
      </c>
      <c r="F1169" s="16">
        <v>108762</v>
      </c>
      <c r="G1169" s="16"/>
      <c r="H1169" s="16"/>
      <c r="I1169" s="16"/>
      <c r="J1169" s="16"/>
      <c r="K1169" s="16">
        <v>108762</v>
      </c>
      <c r="L1169" s="16">
        <v>15879</v>
      </c>
      <c r="M1169" s="17">
        <f t="shared" si="0"/>
        <v>124641</v>
      </c>
      <c r="N1169" s="17"/>
      <c r="O1169" s="6" t="str">
        <f t="shared" si="13"/>
        <v>&gt;£100,000&lt;£149,999</v>
      </c>
      <c r="P1169" s="6">
        <v>2017</v>
      </c>
    </row>
    <row r="1170" spans="1:16" ht="15.75" customHeight="1" x14ac:dyDescent="0.2">
      <c r="A1170" s="14">
        <v>306</v>
      </c>
      <c r="B1170" s="14" t="s">
        <v>109</v>
      </c>
      <c r="C1170" s="14" t="s">
        <v>11</v>
      </c>
      <c r="D1170" s="14" t="s">
        <v>2</v>
      </c>
      <c r="E1170" s="14" t="s">
        <v>1490</v>
      </c>
      <c r="F1170" s="16">
        <v>96879</v>
      </c>
      <c r="G1170" s="16"/>
      <c r="H1170" s="16"/>
      <c r="I1170" s="16"/>
      <c r="J1170" s="16">
        <v>231</v>
      </c>
      <c r="K1170" s="16">
        <v>97110</v>
      </c>
      <c r="L1170" s="16">
        <v>10867</v>
      </c>
      <c r="M1170" s="17">
        <f t="shared" si="0"/>
        <v>107977</v>
      </c>
      <c r="N1170" s="17"/>
      <c r="O1170" s="6" t="str">
        <f t="shared" si="13"/>
        <v>&gt;£100,000&lt;£149,999</v>
      </c>
      <c r="P1170" s="6">
        <v>2017</v>
      </c>
    </row>
    <row r="1171" spans="1:16" ht="15.75" customHeight="1" x14ac:dyDescent="0.2">
      <c r="A1171" s="14">
        <v>306</v>
      </c>
      <c r="B1171" s="14" t="s">
        <v>109</v>
      </c>
      <c r="C1171" s="14" t="s">
        <v>11</v>
      </c>
      <c r="D1171" s="14" t="s">
        <v>2</v>
      </c>
      <c r="E1171" s="14" t="s">
        <v>1491</v>
      </c>
      <c r="F1171" s="16">
        <v>96801</v>
      </c>
      <c r="G1171" s="16"/>
      <c r="H1171" s="16"/>
      <c r="I1171" s="16"/>
      <c r="J1171" s="16"/>
      <c r="K1171" s="16">
        <v>96801</v>
      </c>
      <c r="L1171" s="16">
        <v>11616</v>
      </c>
      <c r="M1171" s="17">
        <f t="shared" si="0"/>
        <v>108417</v>
      </c>
      <c r="N1171" s="17"/>
      <c r="O1171" s="6" t="str">
        <f t="shared" si="13"/>
        <v>&gt;£100,000&lt;£149,999</v>
      </c>
      <c r="P1171" s="6">
        <v>2017</v>
      </c>
    </row>
    <row r="1172" spans="1:16" ht="15.75" customHeight="1" x14ac:dyDescent="0.2">
      <c r="A1172" s="14">
        <v>306</v>
      </c>
      <c r="B1172" s="14" t="s">
        <v>109</v>
      </c>
      <c r="C1172" s="14" t="s">
        <v>11</v>
      </c>
      <c r="D1172" s="14" t="s">
        <v>2</v>
      </c>
      <c r="E1172" s="14" t="s">
        <v>191</v>
      </c>
      <c r="F1172" s="16">
        <v>126240</v>
      </c>
      <c r="G1172" s="16"/>
      <c r="H1172" s="16">
        <v>618</v>
      </c>
      <c r="I1172" s="16"/>
      <c r="J1172" s="16"/>
      <c r="K1172" s="16">
        <v>126858</v>
      </c>
      <c r="L1172" s="16">
        <v>14298</v>
      </c>
      <c r="M1172" s="17">
        <f t="shared" si="0"/>
        <v>141156</v>
      </c>
      <c r="N1172" s="17"/>
      <c r="O1172" s="6" t="str">
        <f t="shared" si="13"/>
        <v>&gt;£100,000&lt;£149,999</v>
      </c>
      <c r="P1172" s="6">
        <v>2017</v>
      </c>
    </row>
    <row r="1173" spans="1:16" ht="15.75" customHeight="1" x14ac:dyDescent="0.2">
      <c r="A1173" s="14">
        <v>306</v>
      </c>
      <c r="B1173" s="14" t="s">
        <v>109</v>
      </c>
      <c r="C1173" s="14" t="s">
        <v>11</v>
      </c>
      <c r="D1173" s="14" t="s">
        <v>2</v>
      </c>
      <c r="E1173" s="14" t="s">
        <v>1492</v>
      </c>
      <c r="F1173" s="16">
        <v>100064</v>
      </c>
      <c r="G1173" s="16"/>
      <c r="H1173" s="16"/>
      <c r="I1173" s="16">
        <v>247207</v>
      </c>
      <c r="J1173" s="16">
        <v>60</v>
      </c>
      <c r="K1173" s="16">
        <v>347331</v>
      </c>
      <c r="L1173" s="16">
        <v>11616</v>
      </c>
      <c r="M1173" s="17">
        <f t="shared" si="0"/>
        <v>358947</v>
      </c>
      <c r="N1173" s="17"/>
      <c r="O1173" s="6" t="str">
        <f t="shared" si="13"/>
        <v>&gt;£150,000</v>
      </c>
      <c r="P1173" s="6">
        <v>2017</v>
      </c>
    </row>
    <row r="1174" spans="1:16" ht="15.75" customHeight="1" x14ac:dyDescent="0.2">
      <c r="A1174" s="14">
        <v>307</v>
      </c>
      <c r="B1174" s="14" t="s">
        <v>1493</v>
      </c>
      <c r="C1174" s="14" t="s">
        <v>1</v>
      </c>
      <c r="D1174" s="14" t="s">
        <v>2</v>
      </c>
      <c r="E1174" s="14" t="s">
        <v>191</v>
      </c>
      <c r="F1174" s="16">
        <v>105000</v>
      </c>
      <c r="G1174" s="16"/>
      <c r="H1174" s="16"/>
      <c r="I1174" s="16"/>
      <c r="J1174" s="16"/>
      <c r="K1174" s="16">
        <v>105000</v>
      </c>
      <c r="L1174" s="16">
        <v>14000</v>
      </c>
      <c r="M1174" s="17">
        <f t="shared" si="0"/>
        <v>119000</v>
      </c>
      <c r="N1174" s="17"/>
      <c r="O1174" s="6" t="str">
        <f t="shared" si="13"/>
        <v>&gt;£100,000&lt;£149,999</v>
      </c>
      <c r="P1174" s="6">
        <v>2017</v>
      </c>
    </row>
    <row r="1175" spans="1:16" ht="15.75" customHeight="1" x14ac:dyDescent="0.2">
      <c r="A1175" s="14">
        <v>308</v>
      </c>
      <c r="B1175" s="14" t="s">
        <v>1494</v>
      </c>
      <c r="C1175" s="14" t="s">
        <v>21</v>
      </c>
      <c r="D1175" s="14" t="s">
        <v>2</v>
      </c>
      <c r="E1175" s="14" t="s">
        <v>196</v>
      </c>
      <c r="F1175" s="16">
        <v>52424</v>
      </c>
      <c r="G1175" s="16"/>
      <c r="H1175" s="16"/>
      <c r="I1175" s="16">
        <v>50000</v>
      </c>
      <c r="J1175" s="16"/>
      <c r="K1175" s="16">
        <v>102424</v>
      </c>
      <c r="L1175" s="16">
        <v>6683</v>
      </c>
      <c r="M1175" s="17">
        <f t="shared" si="0"/>
        <v>109107</v>
      </c>
      <c r="N1175" s="17"/>
      <c r="O1175" s="6" t="str">
        <f t="shared" si="13"/>
        <v>&gt;£100,000&lt;£149,999</v>
      </c>
      <c r="P1175" s="6">
        <v>2017</v>
      </c>
    </row>
    <row r="1176" spans="1:16" ht="15.75" customHeight="1" x14ac:dyDescent="0.2">
      <c r="A1176" s="14">
        <v>308</v>
      </c>
      <c r="B1176" s="14" t="s">
        <v>1494</v>
      </c>
      <c r="C1176" s="14" t="s">
        <v>21</v>
      </c>
      <c r="D1176" s="14" t="s">
        <v>2</v>
      </c>
      <c r="E1176" s="14" t="s">
        <v>191</v>
      </c>
      <c r="F1176" s="16">
        <v>106457</v>
      </c>
      <c r="G1176" s="16"/>
      <c r="H1176" s="16"/>
      <c r="I1176" s="16"/>
      <c r="J1176" s="16"/>
      <c r="K1176" s="16">
        <v>106457</v>
      </c>
      <c r="L1176" s="16">
        <v>14105</v>
      </c>
      <c r="M1176" s="17">
        <f t="shared" si="0"/>
        <v>120562</v>
      </c>
      <c r="N1176" s="17"/>
      <c r="O1176" s="6" t="str">
        <f t="shared" si="13"/>
        <v>&gt;£100,000&lt;£149,999</v>
      </c>
      <c r="P1176" s="6">
        <v>2017</v>
      </c>
    </row>
    <row r="1177" spans="1:16" ht="15.75" customHeight="1" x14ac:dyDescent="0.2">
      <c r="A1177" s="14">
        <v>309</v>
      </c>
      <c r="B1177" s="14" t="s">
        <v>1495</v>
      </c>
      <c r="C1177" s="14" t="s">
        <v>1</v>
      </c>
      <c r="D1177" s="14" t="s">
        <v>2</v>
      </c>
      <c r="E1177" s="14" t="s">
        <v>339</v>
      </c>
      <c r="F1177" s="16">
        <v>100406</v>
      </c>
      <c r="G1177" s="16">
        <v>51</v>
      </c>
      <c r="H1177" s="16"/>
      <c r="I1177" s="16"/>
      <c r="J1177" s="16"/>
      <c r="K1177" s="16">
        <v>100457</v>
      </c>
      <c r="L1177" s="16">
        <v>13856</v>
      </c>
      <c r="M1177" s="17">
        <f t="shared" si="0"/>
        <v>114313</v>
      </c>
      <c r="N1177" s="17"/>
      <c r="O1177" s="6" t="str">
        <f t="shared" si="13"/>
        <v>&gt;£100,000&lt;£149,999</v>
      </c>
      <c r="P1177" s="6">
        <v>2017</v>
      </c>
    </row>
    <row r="1178" spans="1:16" ht="15.75" customHeight="1" x14ac:dyDescent="0.2">
      <c r="A1178" s="14">
        <v>310</v>
      </c>
      <c r="B1178" s="14" t="s">
        <v>1496</v>
      </c>
      <c r="C1178" s="14" t="s">
        <v>21</v>
      </c>
      <c r="D1178" s="14" t="s">
        <v>2</v>
      </c>
      <c r="E1178" s="14" t="s">
        <v>191</v>
      </c>
      <c r="F1178" s="16">
        <v>107000</v>
      </c>
      <c r="G1178" s="16"/>
      <c r="H1178" s="16">
        <v>1000</v>
      </c>
      <c r="I1178" s="16"/>
      <c r="J1178" s="16"/>
      <c r="K1178" s="16">
        <v>108000</v>
      </c>
      <c r="L1178" s="16">
        <v>12000</v>
      </c>
      <c r="M1178" s="17">
        <f t="shared" si="0"/>
        <v>120000</v>
      </c>
      <c r="N1178" s="17"/>
      <c r="O1178" s="6" t="str">
        <f t="shared" si="13"/>
        <v>&gt;£100,000&lt;£149,999</v>
      </c>
      <c r="P1178" s="6">
        <v>2017</v>
      </c>
    </row>
    <row r="1179" spans="1:16" ht="15.75" customHeight="1" x14ac:dyDescent="0.2">
      <c r="A1179" s="14">
        <v>311</v>
      </c>
      <c r="B1179" s="14" t="s">
        <v>1497</v>
      </c>
      <c r="C1179" s="14" t="s">
        <v>1</v>
      </c>
      <c r="D1179" s="14" t="s">
        <v>2</v>
      </c>
      <c r="E1179" s="14" t="s">
        <v>1498</v>
      </c>
      <c r="F1179" s="16">
        <v>87314</v>
      </c>
      <c r="G1179" s="16"/>
      <c r="H1179" s="16"/>
      <c r="I1179" s="16"/>
      <c r="J1179" s="16"/>
      <c r="K1179" s="16">
        <v>87314</v>
      </c>
      <c r="L1179" s="16">
        <v>12835</v>
      </c>
      <c r="M1179" s="17">
        <f t="shared" si="0"/>
        <v>100149</v>
      </c>
      <c r="N1179" s="17"/>
      <c r="O1179" s="6" t="str">
        <f t="shared" si="13"/>
        <v>&gt;£100,000&lt;£149,999</v>
      </c>
      <c r="P1179" s="6">
        <v>2017</v>
      </c>
    </row>
    <row r="1180" spans="1:16" ht="15.75" customHeight="1" x14ac:dyDescent="0.2">
      <c r="A1180" s="14">
        <v>311</v>
      </c>
      <c r="B1180" s="14" t="s">
        <v>1497</v>
      </c>
      <c r="C1180" s="14" t="s">
        <v>1</v>
      </c>
      <c r="D1180" s="14" t="s">
        <v>2</v>
      </c>
      <c r="E1180" s="14" t="s">
        <v>191</v>
      </c>
      <c r="F1180" s="16">
        <v>125524</v>
      </c>
      <c r="G1180" s="16"/>
      <c r="H1180" s="16"/>
      <c r="I1180" s="16"/>
      <c r="J1180" s="16"/>
      <c r="K1180" s="16">
        <v>125524</v>
      </c>
      <c r="L1180" s="16">
        <v>18452</v>
      </c>
      <c r="M1180" s="17">
        <f t="shared" si="0"/>
        <v>143976</v>
      </c>
      <c r="N1180" s="17"/>
      <c r="O1180" s="6" t="str">
        <f t="shared" si="13"/>
        <v>&gt;£100,000&lt;£149,999</v>
      </c>
      <c r="P1180" s="6">
        <v>2017</v>
      </c>
    </row>
    <row r="1181" spans="1:16" ht="15.75" customHeight="1" x14ac:dyDescent="0.2">
      <c r="A1181" s="14">
        <v>312</v>
      </c>
      <c r="B1181" s="14" t="s">
        <v>1499</v>
      </c>
      <c r="C1181" s="14" t="s">
        <v>21</v>
      </c>
      <c r="D1181" s="14" t="s">
        <v>2</v>
      </c>
      <c r="E1181" s="14" t="s">
        <v>206</v>
      </c>
      <c r="F1181" s="16">
        <v>97000</v>
      </c>
      <c r="G1181" s="16"/>
      <c r="H1181" s="16"/>
      <c r="I1181" s="16"/>
      <c r="J1181" s="16"/>
      <c r="K1181" s="16">
        <v>97000</v>
      </c>
      <c r="L1181" s="16">
        <v>12000</v>
      </c>
      <c r="M1181" s="17">
        <f t="shared" si="0"/>
        <v>109000</v>
      </c>
      <c r="N1181" s="17"/>
      <c r="O1181" s="6" t="str">
        <f t="shared" si="13"/>
        <v>&gt;£100,000&lt;£149,999</v>
      </c>
      <c r="P1181" s="6">
        <v>2017</v>
      </c>
    </row>
    <row r="1182" spans="1:16" ht="15.75" customHeight="1" x14ac:dyDescent="0.2">
      <c r="A1182" s="14">
        <v>313</v>
      </c>
      <c r="B1182" s="14" t="s">
        <v>1500</v>
      </c>
      <c r="C1182" s="14" t="s">
        <v>1</v>
      </c>
      <c r="D1182" s="14" t="s">
        <v>2</v>
      </c>
      <c r="E1182" s="14" t="s">
        <v>849</v>
      </c>
      <c r="F1182" s="16">
        <v>93824</v>
      </c>
      <c r="G1182" s="16">
        <v>0</v>
      </c>
      <c r="H1182" s="16">
        <v>0</v>
      </c>
      <c r="I1182" s="16">
        <v>0</v>
      </c>
      <c r="J1182" s="16">
        <v>0</v>
      </c>
      <c r="K1182" s="16">
        <v>93824</v>
      </c>
      <c r="L1182" s="16">
        <v>13225</v>
      </c>
      <c r="M1182" s="17">
        <f t="shared" si="0"/>
        <v>107049</v>
      </c>
      <c r="N1182" s="17"/>
      <c r="O1182" s="6" t="str">
        <f t="shared" si="13"/>
        <v>&gt;£100,000&lt;£149,999</v>
      </c>
      <c r="P1182" s="6">
        <v>2017</v>
      </c>
    </row>
    <row r="1183" spans="1:16" ht="15.75" customHeight="1" x14ac:dyDescent="0.2">
      <c r="A1183" s="14">
        <v>313</v>
      </c>
      <c r="B1183" s="14" t="s">
        <v>1500</v>
      </c>
      <c r="C1183" s="14" t="s">
        <v>1</v>
      </c>
      <c r="D1183" s="14" t="s">
        <v>2</v>
      </c>
      <c r="E1183" s="14" t="s">
        <v>191</v>
      </c>
      <c r="F1183" s="16">
        <v>106050</v>
      </c>
      <c r="G1183" s="16"/>
      <c r="H1183" s="16"/>
      <c r="I1183" s="16"/>
      <c r="J1183" s="16"/>
      <c r="K1183" s="16">
        <v>106050</v>
      </c>
      <c r="L1183" s="16">
        <v>16650</v>
      </c>
      <c r="M1183" s="17">
        <f t="shared" si="0"/>
        <v>122700</v>
      </c>
      <c r="N1183" s="17"/>
      <c r="O1183" s="6" t="str">
        <f t="shared" si="13"/>
        <v>&gt;£100,000&lt;£149,999</v>
      </c>
      <c r="P1183" s="6">
        <v>2017</v>
      </c>
    </row>
    <row r="1184" spans="1:16" ht="15.75" customHeight="1" x14ac:dyDescent="0.2">
      <c r="A1184" s="14">
        <v>314</v>
      </c>
      <c r="B1184" s="14" t="s">
        <v>1501</v>
      </c>
      <c r="C1184" s="14" t="s">
        <v>21</v>
      </c>
      <c r="D1184" s="14" t="s">
        <v>2</v>
      </c>
      <c r="E1184" s="14" t="s">
        <v>1502</v>
      </c>
      <c r="F1184" s="16">
        <v>74080</v>
      </c>
      <c r="G1184" s="16">
        <v>64</v>
      </c>
      <c r="H1184" s="16"/>
      <c r="I1184" s="16"/>
      <c r="J1184" s="16">
        <v>9975</v>
      </c>
      <c r="K1184" s="16">
        <v>84119</v>
      </c>
      <c r="L1184" s="16">
        <v>19071</v>
      </c>
      <c r="M1184" s="17">
        <f t="shared" si="0"/>
        <v>103190</v>
      </c>
      <c r="N1184" s="17"/>
      <c r="O1184" s="6" t="str">
        <f t="shared" si="13"/>
        <v>&gt;£100,000&lt;£149,999</v>
      </c>
      <c r="P1184" s="6">
        <v>2017</v>
      </c>
    </row>
    <row r="1185" spans="1:16" ht="15.75" customHeight="1" x14ac:dyDescent="0.2">
      <c r="A1185" s="14">
        <v>314</v>
      </c>
      <c r="B1185" s="14" t="s">
        <v>1501</v>
      </c>
      <c r="C1185" s="14" t="s">
        <v>21</v>
      </c>
      <c r="D1185" s="14" t="s">
        <v>2</v>
      </c>
      <c r="E1185" s="14" t="s">
        <v>1503</v>
      </c>
      <c r="F1185" s="16">
        <v>95726</v>
      </c>
      <c r="G1185" s="16">
        <v>96</v>
      </c>
      <c r="H1185" s="16"/>
      <c r="I1185" s="16"/>
      <c r="J1185" s="16">
        <v>5836</v>
      </c>
      <c r="K1185" s="16">
        <v>101658</v>
      </c>
      <c r="L1185" s="16">
        <v>26803</v>
      </c>
      <c r="M1185" s="17">
        <f t="shared" si="0"/>
        <v>128461</v>
      </c>
      <c r="N1185" s="17"/>
      <c r="O1185" s="6" t="str">
        <f t="shared" si="13"/>
        <v>&gt;£100,000&lt;£149,999</v>
      </c>
      <c r="P1185" s="6">
        <v>2017</v>
      </c>
    </row>
    <row r="1186" spans="1:16" ht="15.75" customHeight="1" x14ac:dyDescent="0.2">
      <c r="A1186" s="14">
        <v>314</v>
      </c>
      <c r="B1186" s="14" t="s">
        <v>1501</v>
      </c>
      <c r="C1186" s="14" t="s">
        <v>21</v>
      </c>
      <c r="D1186" s="14" t="s">
        <v>2</v>
      </c>
      <c r="E1186" s="14" t="s">
        <v>191</v>
      </c>
      <c r="F1186" s="16">
        <v>118222</v>
      </c>
      <c r="G1186" s="16">
        <v>191</v>
      </c>
      <c r="H1186" s="16"/>
      <c r="I1186" s="16"/>
      <c r="J1186" s="16">
        <v>2839</v>
      </c>
      <c r="K1186" s="16">
        <v>121252</v>
      </c>
      <c r="L1186" s="16">
        <v>33133</v>
      </c>
      <c r="M1186" s="17">
        <f t="shared" si="0"/>
        <v>154385</v>
      </c>
      <c r="N1186" s="17"/>
      <c r="O1186" s="6" t="str">
        <f t="shared" si="13"/>
        <v>&gt;£150,000</v>
      </c>
      <c r="P1186" s="6">
        <v>2017</v>
      </c>
    </row>
    <row r="1187" spans="1:16" ht="15.75" customHeight="1" x14ac:dyDescent="0.2">
      <c r="A1187" s="14">
        <v>315</v>
      </c>
      <c r="B1187" s="14" t="s">
        <v>1504</v>
      </c>
      <c r="C1187" s="14" t="s">
        <v>49</v>
      </c>
      <c r="D1187" s="14" t="s">
        <v>2</v>
      </c>
      <c r="E1187" s="14" t="s">
        <v>1505</v>
      </c>
      <c r="F1187" s="16">
        <v>92895</v>
      </c>
      <c r="G1187" s="16">
        <v>973</v>
      </c>
      <c r="H1187" s="16"/>
      <c r="I1187" s="16"/>
      <c r="J1187" s="16"/>
      <c r="K1187" s="16">
        <v>93868</v>
      </c>
      <c r="L1187" s="16">
        <v>13563</v>
      </c>
      <c r="M1187" s="17">
        <f t="shared" si="0"/>
        <v>107431</v>
      </c>
      <c r="N1187" s="17"/>
      <c r="O1187" s="6" t="str">
        <f t="shared" si="13"/>
        <v>&gt;£100,000&lt;£149,999</v>
      </c>
      <c r="P1187" s="6">
        <v>2017</v>
      </c>
    </row>
    <row r="1188" spans="1:16" ht="15.75" customHeight="1" x14ac:dyDescent="0.2">
      <c r="A1188" s="14">
        <v>315</v>
      </c>
      <c r="B1188" s="14" t="s">
        <v>1504</v>
      </c>
      <c r="C1188" s="14" t="s">
        <v>49</v>
      </c>
      <c r="D1188" s="14" t="s">
        <v>2</v>
      </c>
      <c r="E1188" s="14" t="s">
        <v>924</v>
      </c>
      <c r="F1188" s="16">
        <v>100061</v>
      </c>
      <c r="G1188" s="16">
        <v>1233</v>
      </c>
      <c r="H1188" s="16"/>
      <c r="I1188" s="16"/>
      <c r="J1188" s="16">
        <v>4008</v>
      </c>
      <c r="K1188" s="16">
        <v>105302</v>
      </c>
      <c r="L1188" s="16">
        <v>14609</v>
      </c>
      <c r="M1188" s="17">
        <f t="shared" si="0"/>
        <v>119911</v>
      </c>
      <c r="N1188" s="17"/>
      <c r="O1188" s="6" t="str">
        <f t="shared" si="13"/>
        <v>&gt;£100,000&lt;£149,999</v>
      </c>
      <c r="P1188" s="6">
        <v>2017</v>
      </c>
    </row>
    <row r="1189" spans="1:16" ht="15.75" customHeight="1" x14ac:dyDescent="0.2">
      <c r="A1189" s="11">
        <v>316</v>
      </c>
      <c r="B1189" s="11" t="s">
        <v>1506</v>
      </c>
      <c r="C1189" s="11" t="s">
        <v>21</v>
      </c>
      <c r="D1189" s="11" t="s">
        <v>186</v>
      </c>
      <c r="E1189" s="11" t="s">
        <v>186</v>
      </c>
      <c r="F1189" s="12" t="s">
        <v>186</v>
      </c>
      <c r="G1189" s="12" t="s">
        <v>186</v>
      </c>
      <c r="H1189" s="12" t="s">
        <v>186</v>
      </c>
      <c r="I1189" s="12" t="s">
        <v>186</v>
      </c>
      <c r="J1189" s="12" t="s">
        <v>186</v>
      </c>
      <c r="K1189" s="12" t="s">
        <v>186</v>
      </c>
      <c r="L1189" s="12" t="s">
        <v>186</v>
      </c>
      <c r="M1189" s="13" t="e">
        <f t="shared" si="0"/>
        <v>#VALUE!</v>
      </c>
      <c r="N1189" s="13"/>
      <c r="O1189" s="5" t="s">
        <v>187</v>
      </c>
      <c r="P1189" s="5">
        <v>2017</v>
      </c>
    </row>
    <row r="1190" spans="1:16" ht="15.75" customHeight="1" x14ac:dyDescent="0.2">
      <c r="A1190" s="14">
        <v>317</v>
      </c>
      <c r="B1190" s="14" t="s">
        <v>110</v>
      </c>
      <c r="C1190" s="14" t="s">
        <v>49</v>
      </c>
      <c r="D1190" s="14" t="s">
        <v>2</v>
      </c>
      <c r="E1190" s="14" t="s">
        <v>104</v>
      </c>
      <c r="F1190" s="16">
        <v>94726</v>
      </c>
      <c r="G1190" s="16"/>
      <c r="H1190" s="16"/>
      <c r="I1190" s="16"/>
      <c r="J1190" s="16"/>
      <c r="K1190" s="16">
        <v>94726</v>
      </c>
      <c r="L1190" s="16">
        <v>11590</v>
      </c>
      <c r="M1190" s="17">
        <f t="shared" si="0"/>
        <v>106316</v>
      </c>
      <c r="N1190" s="17"/>
      <c r="O1190" s="6" t="str">
        <f t="shared" ref="O1190:O1196" si="14">IF(M1190&gt;150000,"&gt;£150,000","&gt;£100,000&lt;£149,999")</f>
        <v>&gt;£100,000&lt;£149,999</v>
      </c>
      <c r="P1190" s="6">
        <v>2017</v>
      </c>
    </row>
    <row r="1191" spans="1:16" ht="15.75" customHeight="1" x14ac:dyDescent="0.2">
      <c r="A1191" s="14">
        <v>317</v>
      </c>
      <c r="B1191" s="14" t="s">
        <v>110</v>
      </c>
      <c r="C1191" s="14" t="s">
        <v>49</v>
      </c>
      <c r="D1191" s="14" t="s">
        <v>2</v>
      </c>
      <c r="E1191" s="14" t="s">
        <v>1507</v>
      </c>
      <c r="F1191" s="16">
        <v>101277</v>
      </c>
      <c r="G1191" s="16"/>
      <c r="H1191" s="16"/>
      <c r="I1191" s="16"/>
      <c r="J1191" s="16"/>
      <c r="K1191" s="16">
        <v>101277</v>
      </c>
      <c r="L1191" s="16">
        <v>13712</v>
      </c>
      <c r="M1191" s="17">
        <f t="shared" si="0"/>
        <v>114989</v>
      </c>
      <c r="N1191" s="17"/>
      <c r="O1191" s="6" t="str">
        <f t="shared" si="14"/>
        <v>&gt;£100,000&lt;£149,999</v>
      </c>
      <c r="P1191" s="6">
        <v>2017</v>
      </c>
    </row>
    <row r="1192" spans="1:16" ht="15.75" customHeight="1" x14ac:dyDescent="0.2">
      <c r="A1192" s="14">
        <v>318</v>
      </c>
      <c r="B1192" s="14" t="s">
        <v>1508</v>
      </c>
      <c r="C1192" s="14" t="s">
        <v>21</v>
      </c>
      <c r="D1192" s="14" t="s">
        <v>2</v>
      </c>
      <c r="E1192" s="14" t="s">
        <v>814</v>
      </c>
      <c r="F1192" s="16">
        <v>90466</v>
      </c>
      <c r="G1192" s="16">
        <v>203</v>
      </c>
      <c r="H1192" s="16"/>
      <c r="I1192" s="16"/>
      <c r="J1192" s="16"/>
      <c r="K1192" s="16">
        <v>90669</v>
      </c>
      <c r="L1192" s="16">
        <v>11025</v>
      </c>
      <c r="M1192" s="17">
        <f t="shared" si="0"/>
        <v>101694</v>
      </c>
      <c r="N1192" s="17"/>
      <c r="O1192" s="6" t="str">
        <f t="shared" si="14"/>
        <v>&gt;£100,000&lt;£149,999</v>
      </c>
      <c r="P1192" s="6">
        <v>2017</v>
      </c>
    </row>
    <row r="1193" spans="1:16" ht="15.75" customHeight="1" x14ac:dyDescent="0.2">
      <c r="A1193" s="14">
        <v>318</v>
      </c>
      <c r="B1193" s="14" t="s">
        <v>1508</v>
      </c>
      <c r="C1193" s="14" t="s">
        <v>21</v>
      </c>
      <c r="D1193" s="14" t="s">
        <v>2</v>
      </c>
      <c r="E1193" s="14" t="s">
        <v>104</v>
      </c>
      <c r="F1193" s="16">
        <v>92718</v>
      </c>
      <c r="G1193" s="16">
        <v>377</v>
      </c>
      <c r="H1193" s="16"/>
      <c r="I1193" s="16"/>
      <c r="J1193" s="16"/>
      <c r="K1193" s="16">
        <v>93095</v>
      </c>
      <c r="L1193" s="16">
        <v>11312</v>
      </c>
      <c r="M1193" s="17">
        <f t="shared" si="0"/>
        <v>104407</v>
      </c>
      <c r="N1193" s="17"/>
      <c r="O1193" s="6" t="str">
        <f t="shared" si="14"/>
        <v>&gt;£100,000&lt;£149,999</v>
      </c>
      <c r="P1193" s="6">
        <v>2017</v>
      </c>
    </row>
    <row r="1194" spans="1:16" ht="15.75" customHeight="1" x14ac:dyDescent="0.2">
      <c r="A1194" s="14">
        <v>319</v>
      </c>
      <c r="B1194" s="14" t="s">
        <v>1509</v>
      </c>
      <c r="C1194" s="14" t="s">
        <v>21</v>
      </c>
      <c r="D1194" s="14" t="s">
        <v>2</v>
      </c>
      <c r="E1194" s="14" t="s">
        <v>191</v>
      </c>
      <c r="F1194" s="16">
        <v>130000</v>
      </c>
      <c r="G1194" s="16"/>
      <c r="H1194" s="16"/>
      <c r="I1194" s="16"/>
      <c r="J1194" s="16"/>
      <c r="K1194" s="16">
        <v>130000</v>
      </c>
      <c r="L1194" s="16">
        <v>14000</v>
      </c>
      <c r="M1194" s="17">
        <f t="shared" si="0"/>
        <v>144000</v>
      </c>
      <c r="N1194" s="17"/>
      <c r="O1194" s="6" t="str">
        <f t="shared" si="14"/>
        <v>&gt;£100,000&lt;£149,999</v>
      </c>
      <c r="P1194" s="6">
        <v>2017</v>
      </c>
    </row>
    <row r="1195" spans="1:16" ht="15.75" customHeight="1" x14ac:dyDescent="0.2">
      <c r="A1195" s="14">
        <v>320</v>
      </c>
      <c r="B1195" s="14" t="s">
        <v>1510</v>
      </c>
      <c r="C1195" s="14" t="s">
        <v>21</v>
      </c>
      <c r="D1195" s="14" t="s">
        <v>2</v>
      </c>
      <c r="E1195" s="14" t="s">
        <v>289</v>
      </c>
      <c r="F1195" s="16">
        <v>89771</v>
      </c>
      <c r="G1195" s="16"/>
      <c r="H1195" s="16"/>
      <c r="I1195" s="16"/>
      <c r="J1195" s="16"/>
      <c r="K1195" s="16">
        <v>89771</v>
      </c>
      <c r="L1195" s="16">
        <v>11148</v>
      </c>
      <c r="M1195" s="17">
        <f t="shared" si="0"/>
        <v>100919</v>
      </c>
      <c r="N1195" s="17"/>
      <c r="O1195" s="6" t="str">
        <f t="shared" si="14"/>
        <v>&gt;£100,000&lt;£149,999</v>
      </c>
      <c r="P1195" s="6">
        <v>2017</v>
      </c>
    </row>
    <row r="1196" spans="1:16" ht="15.75" customHeight="1" x14ac:dyDescent="0.2">
      <c r="A1196" s="14">
        <v>320</v>
      </c>
      <c r="B1196" s="14" t="s">
        <v>1510</v>
      </c>
      <c r="C1196" s="14" t="s">
        <v>21</v>
      </c>
      <c r="D1196" s="14" t="s">
        <v>2</v>
      </c>
      <c r="E1196" s="14" t="s">
        <v>191</v>
      </c>
      <c r="F1196" s="16">
        <v>104110</v>
      </c>
      <c r="G1196" s="16"/>
      <c r="H1196" s="16"/>
      <c r="I1196" s="16"/>
      <c r="J1196" s="16">
        <v>8042</v>
      </c>
      <c r="K1196" s="16">
        <v>112152</v>
      </c>
      <c r="L1196" s="16">
        <v>14050</v>
      </c>
      <c r="M1196" s="17">
        <f t="shared" si="0"/>
        <v>126202</v>
      </c>
      <c r="N1196" s="17"/>
      <c r="O1196" s="6" t="str">
        <f t="shared" si="14"/>
        <v>&gt;£100,000&lt;£149,999</v>
      </c>
      <c r="P1196" s="6">
        <v>2017</v>
      </c>
    </row>
    <row r="1197" spans="1:16" ht="15.75" customHeight="1" x14ac:dyDescent="0.2">
      <c r="A1197" s="1">
        <v>321</v>
      </c>
      <c r="B1197" s="1" t="s">
        <v>1511</v>
      </c>
      <c r="C1197" s="1" t="s">
        <v>21</v>
      </c>
      <c r="D1197" s="1" t="s">
        <v>2</v>
      </c>
      <c r="E1197" s="1" t="s">
        <v>2</v>
      </c>
      <c r="F1197" s="2">
        <v>0</v>
      </c>
      <c r="G1197" s="2">
        <v>0</v>
      </c>
      <c r="H1197" s="2">
        <v>0</v>
      </c>
      <c r="I1197" s="2">
        <v>0</v>
      </c>
      <c r="J1197" s="2">
        <v>0</v>
      </c>
      <c r="K1197" s="2">
        <v>0</v>
      </c>
      <c r="L1197" s="2"/>
      <c r="M1197" s="3">
        <f t="shared" si="0"/>
        <v>0</v>
      </c>
      <c r="N1197" s="3"/>
      <c r="O1197" s="4" t="s">
        <v>187</v>
      </c>
      <c r="P1197" s="4">
        <v>2017</v>
      </c>
    </row>
    <row r="1198" spans="1:16" ht="15.75" customHeight="1" x14ac:dyDescent="0.2">
      <c r="A1198" s="11">
        <v>322</v>
      </c>
      <c r="B1198" s="11" t="s">
        <v>1512</v>
      </c>
      <c r="C1198" s="11" t="s">
        <v>21</v>
      </c>
      <c r="D1198" s="11" t="s">
        <v>186</v>
      </c>
      <c r="E1198" s="11" t="s">
        <v>186</v>
      </c>
      <c r="F1198" s="12" t="s">
        <v>186</v>
      </c>
      <c r="G1198" s="12" t="s">
        <v>186</v>
      </c>
      <c r="H1198" s="12" t="s">
        <v>186</v>
      </c>
      <c r="I1198" s="12" t="s">
        <v>186</v>
      </c>
      <c r="J1198" s="12" t="s">
        <v>186</v>
      </c>
      <c r="K1198" s="12" t="s">
        <v>186</v>
      </c>
      <c r="L1198" s="12" t="s">
        <v>186</v>
      </c>
      <c r="M1198" s="13" t="e">
        <f t="shared" si="0"/>
        <v>#VALUE!</v>
      </c>
      <c r="N1198" s="13"/>
      <c r="O1198" s="5" t="s">
        <v>187</v>
      </c>
      <c r="P1198" s="5">
        <v>2017</v>
      </c>
    </row>
    <row r="1199" spans="1:16" ht="15.75" customHeight="1" x14ac:dyDescent="0.2">
      <c r="A1199" s="14">
        <v>323</v>
      </c>
      <c r="B1199" s="14" t="s">
        <v>1513</v>
      </c>
      <c r="C1199" s="14" t="s">
        <v>21</v>
      </c>
      <c r="D1199" s="14" t="s">
        <v>2</v>
      </c>
      <c r="E1199" s="14" t="s">
        <v>191</v>
      </c>
      <c r="F1199" s="16">
        <v>110058</v>
      </c>
      <c r="G1199" s="16"/>
      <c r="H1199" s="16"/>
      <c r="I1199" s="16"/>
      <c r="J1199" s="16"/>
      <c r="K1199" s="16">
        <v>110058</v>
      </c>
      <c r="L1199" s="16">
        <v>14128</v>
      </c>
      <c r="M1199" s="17">
        <f t="shared" si="0"/>
        <v>124186</v>
      </c>
      <c r="N1199" s="17"/>
      <c r="O1199" s="6" t="str">
        <f t="shared" ref="O1199:O1534" si="15">IF(M1199&gt;150000,"&gt;£150,000","&gt;£100,000&lt;£149,999")</f>
        <v>&gt;£100,000&lt;£149,999</v>
      </c>
      <c r="P1199" s="6">
        <v>2017</v>
      </c>
    </row>
    <row r="1200" spans="1:16" ht="15.75" customHeight="1" x14ac:dyDescent="0.2">
      <c r="A1200" s="14">
        <v>324</v>
      </c>
      <c r="B1200" s="14" t="s">
        <v>1514</v>
      </c>
      <c r="C1200" s="14" t="s">
        <v>21</v>
      </c>
      <c r="D1200" s="14" t="s">
        <v>2</v>
      </c>
      <c r="E1200" s="14" t="s">
        <v>191</v>
      </c>
      <c r="F1200" s="16">
        <v>103945</v>
      </c>
      <c r="G1200" s="16">
        <v>438</v>
      </c>
      <c r="H1200" s="16"/>
      <c r="I1200" s="16"/>
      <c r="J1200" s="16"/>
      <c r="K1200" s="16">
        <v>104383</v>
      </c>
      <c r="L1200" s="16">
        <v>13145</v>
      </c>
      <c r="M1200" s="17">
        <f t="shared" si="0"/>
        <v>117528</v>
      </c>
      <c r="N1200" s="17"/>
      <c r="O1200" s="6" t="str">
        <f t="shared" si="15"/>
        <v>&gt;£100,000&lt;£149,999</v>
      </c>
      <c r="P1200" s="6">
        <v>2017</v>
      </c>
    </row>
    <row r="1201" spans="1:16" ht="15.75" customHeight="1" x14ac:dyDescent="0.2">
      <c r="A1201" s="14">
        <v>325</v>
      </c>
      <c r="B1201" s="14" t="s">
        <v>1515</v>
      </c>
      <c r="C1201" s="14" t="s">
        <v>33</v>
      </c>
      <c r="D1201" s="14" t="s">
        <v>2</v>
      </c>
      <c r="E1201" s="14" t="s">
        <v>1516</v>
      </c>
      <c r="F1201" s="16">
        <v>91030</v>
      </c>
      <c r="G1201" s="16">
        <v>1267</v>
      </c>
      <c r="H1201" s="16"/>
      <c r="I1201" s="16"/>
      <c r="J1201" s="16"/>
      <c r="K1201" s="16">
        <v>92297</v>
      </c>
      <c r="L1201" s="16">
        <v>15630</v>
      </c>
      <c r="M1201" s="17">
        <f t="shared" si="0"/>
        <v>107927</v>
      </c>
      <c r="N1201" s="17"/>
      <c r="O1201" s="6" t="str">
        <f t="shared" si="15"/>
        <v>&gt;£100,000&lt;£149,999</v>
      </c>
      <c r="P1201" s="6">
        <v>2017</v>
      </c>
    </row>
    <row r="1202" spans="1:16" ht="15.75" customHeight="1" x14ac:dyDescent="0.2">
      <c r="A1202" s="14">
        <v>326</v>
      </c>
      <c r="B1202" s="14" t="s">
        <v>1517</v>
      </c>
      <c r="C1202" s="14" t="s">
        <v>1</v>
      </c>
      <c r="D1202" s="14" t="s">
        <v>2</v>
      </c>
      <c r="E1202" s="14" t="s">
        <v>191</v>
      </c>
      <c r="F1202" s="16">
        <v>116758</v>
      </c>
      <c r="G1202" s="16"/>
      <c r="H1202" s="16"/>
      <c r="I1202" s="16"/>
      <c r="J1202" s="16"/>
      <c r="K1202" s="16">
        <v>116758</v>
      </c>
      <c r="L1202" s="16">
        <v>32735</v>
      </c>
      <c r="M1202" s="17">
        <f t="shared" si="0"/>
        <v>149493</v>
      </c>
      <c r="N1202" s="17"/>
      <c r="O1202" s="6" t="str">
        <f t="shared" si="15"/>
        <v>&gt;£100,000&lt;£149,999</v>
      </c>
      <c r="P1202" s="6">
        <v>2017</v>
      </c>
    </row>
    <row r="1203" spans="1:16" ht="15.75" customHeight="1" x14ac:dyDescent="0.2">
      <c r="A1203" s="14">
        <v>327</v>
      </c>
      <c r="B1203" s="14" t="s">
        <v>1518</v>
      </c>
      <c r="C1203" s="14" t="s">
        <v>33</v>
      </c>
      <c r="D1203" s="14" t="s">
        <v>2</v>
      </c>
      <c r="E1203" s="14" t="s">
        <v>1519</v>
      </c>
      <c r="F1203" s="16">
        <v>90236</v>
      </c>
      <c r="G1203" s="16">
        <v>963</v>
      </c>
      <c r="H1203" s="16"/>
      <c r="I1203" s="16"/>
      <c r="J1203" s="16"/>
      <c r="K1203" s="16">
        <v>91199</v>
      </c>
      <c r="L1203" s="16">
        <v>23420</v>
      </c>
      <c r="M1203" s="17">
        <f t="shared" si="0"/>
        <v>114619</v>
      </c>
      <c r="N1203" s="17"/>
      <c r="O1203" s="6" t="str">
        <f t="shared" si="15"/>
        <v>&gt;£100,000&lt;£149,999</v>
      </c>
      <c r="P1203" s="6">
        <v>2017</v>
      </c>
    </row>
    <row r="1204" spans="1:16" ht="15.75" customHeight="1" x14ac:dyDescent="0.2">
      <c r="A1204" s="14">
        <v>327</v>
      </c>
      <c r="B1204" s="14" t="s">
        <v>1518</v>
      </c>
      <c r="C1204" s="14" t="s">
        <v>33</v>
      </c>
      <c r="D1204" s="14" t="s">
        <v>2</v>
      </c>
      <c r="E1204" s="14" t="s">
        <v>1520</v>
      </c>
      <c r="F1204" s="16">
        <v>90236</v>
      </c>
      <c r="G1204" s="16">
        <v>1712</v>
      </c>
      <c r="H1204" s="16"/>
      <c r="I1204" s="16"/>
      <c r="J1204" s="16"/>
      <c r="K1204" s="16">
        <v>91948</v>
      </c>
      <c r="L1204" s="16">
        <v>23371</v>
      </c>
      <c r="M1204" s="17">
        <f t="shared" si="0"/>
        <v>115319</v>
      </c>
      <c r="N1204" s="17"/>
      <c r="O1204" s="6" t="str">
        <f t="shared" si="15"/>
        <v>&gt;£100,000&lt;£149,999</v>
      </c>
      <c r="P1204" s="6">
        <v>2017</v>
      </c>
    </row>
    <row r="1205" spans="1:16" ht="15.75" customHeight="1" x14ac:dyDescent="0.2">
      <c r="A1205" s="14">
        <v>328</v>
      </c>
      <c r="B1205" s="14" t="s">
        <v>1521</v>
      </c>
      <c r="C1205" s="14" t="s">
        <v>33</v>
      </c>
      <c r="D1205" s="14" t="s">
        <v>2</v>
      </c>
      <c r="E1205" s="14" t="s">
        <v>1522</v>
      </c>
      <c r="F1205" s="16">
        <v>21256</v>
      </c>
      <c r="G1205" s="16"/>
      <c r="H1205" s="16"/>
      <c r="I1205" s="16">
        <v>93202</v>
      </c>
      <c r="J1205" s="16"/>
      <c r="K1205" s="16">
        <v>114458</v>
      </c>
      <c r="L1205" s="16">
        <v>2829</v>
      </c>
      <c r="M1205" s="17">
        <f t="shared" si="0"/>
        <v>117287</v>
      </c>
      <c r="N1205" s="17"/>
      <c r="O1205" s="6" t="str">
        <f t="shared" si="15"/>
        <v>&gt;£100,000&lt;£149,999</v>
      </c>
      <c r="P1205" s="6">
        <v>2017</v>
      </c>
    </row>
    <row r="1206" spans="1:16" ht="15.75" customHeight="1" x14ac:dyDescent="0.2">
      <c r="A1206" s="14">
        <v>328</v>
      </c>
      <c r="B1206" s="14" t="s">
        <v>1521</v>
      </c>
      <c r="C1206" s="14" t="s">
        <v>33</v>
      </c>
      <c r="D1206" s="14" t="s">
        <v>2</v>
      </c>
      <c r="E1206" s="14" t="s">
        <v>191</v>
      </c>
      <c r="F1206" s="16">
        <v>131302</v>
      </c>
      <c r="G1206" s="16"/>
      <c r="H1206" s="16"/>
      <c r="I1206" s="16"/>
      <c r="J1206" s="16"/>
      <c r="K1206" s="16">
        <v>131302</v>
      </c>
      <c r="L1206" s="16">
        <v>17916</v>
      </c>
      <c r="M1206" s="17">
        <f t="shared" si="0"/>
        <v>149218</v>
      </c>
      <c r="N1206" s="17"/>
      <c r="O1206" s="6" t="str">
        <f t="shared" si="15"/>
        <v>&gt;£100,000&lt;£149,999</v>
      </c>
      <c r="P1206" s="6">
        <v>2017</v>
      </c>
    </row>
    <row r="1207" spans="1:16" ht="15.75" customHeight="1" x14ac:dyDescent="0.2">
      <c r="A1207" s="14">
        <v>329</v>
      </c>
      <c r="B1207" s="14" t="s">
        <v>1523</v>
      </c>
      <c r="C1207" s="14" t="s">
        <v>33</v>
      </c>
      <c r="D1207" s="14" t="s">
        <v>2</v>
      </c>
      <c r="E1207" s="14" t="s">
        <v>191</v>
      </c>
      <c r="F1207" s="16">
        <v>87917.77</v>
      </c>
      <c r="G1207" s="16">
        <v>1280.1300000000001</v>
      </c>
      <c r="H1207" s="16"/>
      <c r="I1207" s="16"/>
      <c r="J1207" s="16"/>
      <c r="K1207" s="16">
        <v>89197.9</v>
      </c>
      <c r="L1207" s="16">
        <v>13882.56</v>
      </c>
      <c r="M1207" s="17">
        <f t="shared" si="0"/>
        <v>103080.45999999999</v>
      </c>
      <c r="N1207" s="17"/>
      <c r="O1207" s="6" t="str">
        <f t="shared" si="15"/>
        <v>&gt;£100,000&lt;£149,999</v>
      </c>
      <c r="P1207" s="6">
        <v>2017</v>
      </c>
    </row>
    <row r="1208" spans="1:16" ht="15.75" customHeight="1" x14ac:dyDescent="0.2">
      <c r="A1208" s="14">
        <v>330</v>
      </c>
      <c r="B1208" s="14" t="s">
        <v>1524</v>
      </c>
      <c r="C1208" s="14" t="s">
        <v>33</v>
      </c>
      <c r="D1208" s="14" t="s">
        <v>2</v>
      </c>
      <c r="E1208" s="14" t="s">
        <v>638</v>
      </c>
      <c r="F1208" s="16">
        <v>82404</v>
      </c>
      <c r="G1208" s="16"/>
      <c r="H1208" s="16"/>
      <c r="I1208" s="16"/>
      <c r="J1208" s="16">
        <v>6960</v>
      </c>
      <c r="K1208" s="16">
        <v>89364</v>
      </c>
      <c r="L1208" s="16">
        <v>14832</v>
      </c>
      <c r="M1208" s="17">
        <f t="shared" si="0"/>
        <v>104196</v>
      </c>
      <c r="N1208" s="17"/>
      <c r="O1208" s="6" t="str">
        <f t="shared" si="15"/>
        <v>&gt;£100,000&lt;£149,999</v>
      </c>
      <c r="P1208" s="6">
        <v>2017</v>
      </c>
    </row>
    <row r="1209" spans="1:16" ht="15.75" customHeight="1" x14ac:dyDescent="0.2">
      <c r="A1209" s="14">
        <v>330</v>
      </c>
      <c r="B1209" s="14" t="s">
        <v>1524</v>
      </c>
      <c r="C1209" s="14" t="s">
        <v>33</v>
      </c>
      <c r="D1209" s="14" t="s">
        <v>2</v>
      </c>
      <c r="E1209" s="14" t="s">
        <v>191</v>
      </c>
      <c r="F1209" s="16">
        <v>121857</v>
      </c>
      <c r="G1209" s="16"/>
      <c r="H1209" s="16"/>
      <c r="I1209" s="16"/>
      <c r="J1209" s="16">
        <v>6337</v>
      </c>
      <c r="K1209" s="16">
        <v>128194</v>
      </c>
      <c r="L1209" s="16">
        <v>21934</v>
      </c>
      <c r="M1209" s="17">
        <f t="shared" si="0"/>
        <v>150128</v>
      </c>
      <c r="N1209" s="17"/>
      <c r="O1209" s="6" t="str">
        <f t="shared" si="15"/>
        <v>&gt;£150,000</v>
      </c>
      <c r="P1209" s="6">
        <v>2017</v>
      </c>
    </row>
    <row r="1210" spans="1:16" ht="15.75" customHeight="1" x14ac:dyDescent="0.2">
      <c r="A1210" s="14">
        <v>331</v>
      </c>
      <c r="B1210" s="14" t="s">
        <v>1525</v>
      </c>
      <c r="C1210" s="14" t="s">
        <v>33</v>
      </c>
      <c r="D1210" s="14" t="s">
        <v>2</v>
      </c>
      <c r="E1210" s="14" t="s">
        <v>1526</v>
      </c>
      <c r="F1210" s="16">
        <v>80000</v>
      </c>
      <c r="G1210" s="16"/>
      <c r="H1210" s="16"/>
      <c r="I1210" s="16"/>
      <c r="J1210" s="16"/>
      <c r="K1210" s="16">
        <v>80000</v>
      </c>
      <c r="L1210" s="16">
        <v>21000</v>
      </c>
      <c r="M1210" s="17">
        <f t="shared" si="0"/>
        <v>101000</v>
      </c>
      <c r="N1210" s="17"/>
      <c r="O1210" s="6" t="str">
        <f t="shared" si="15"/>
        <v>&gt;£100,000&lt;£149,999</v>
      </c>
      <c r="P1210" s="6">
        <v>2017</v>
      </c>
    </row>
    <row r="1211" spans="1:16" ht="15.75" customHeight="1" x14ac:dyDescent="0.2">
      <c r="A1211" s="14">
        <v>331</v>
      </c>
      <c r="B1211" s="14" t="s">
        <v>1525</v>
      </c>
      <c r="C1211" s="14" t="s">
        <v>33</v>
      </c>
      <c r="D1211" s="14" t="s">
        <v>2</v>
      </c>
      <c r="E1211" s="14" t="s">
        <v>206</v>
      </c>
      <c r="F1211" s="16">
        <v>98000</v>
      </c>
      <c r="G1211" s="16"/>
      <c r="H1211" s="16"/>
      <c r="I1211" s="16"/>
      <c r="J1211" s="16"/>
      <c r="K1211" s="16">
        <v>98000</v>
      </c>
      <c r="L1211" s="16">
        <v>25000</v>
      </c>
      <c r="M1211" s="17">
        <f t="shared" si="0"/>
        <v>123000</v>
      </c>
      <c r="N1211" s="17"/>
      <c r="O1211" s="6" t="str">
        <f t="shared" si="15"/>
        <v>&gt;£100,000&lt;£149,999</v>
      </c>
      <c r="P1211" s="6">
        <v>2017</v>
      </c>
    </row>
    <row r="1212" spans="1:16" ht="15.75" customHeight="1" x14ac:dyDescent="0.2">
      <c r="A1212" s="14">
        <v>332</v>
      </c>
      <c r="B1212" s="14" t="s">
        <v>1527</v>
      </c>
      <c r="C1212" s="14" t="s">
        <v>33</v>
      </c>
      <c r="D1212" s="14" t="s">
        <v>2</v>
      </c>
      <c r="E1212" s="14" t="s">
        <v>206</v>
      </c>
      <c r="F1212" s="16">
        <v>95712</v>
      </c>
      <c r="G1212" s="16"/>
      <c r="H1212" s="16"/>
      <c r="I1212" s="16"/>
      <c r="J1212" s="16"/>
      <c r="K1212" s="16">
        <v>95712</v>
      </c>
      <c r="L1212" s="16">
        <v>16175</v>
      </c>
      <c r="M1212" s="17">
        <f t="shared" si="0"/>
        <v>111887</v>
      </c>
      <c r="N1212" s="17"/>
      <c r="O1212" s="6" t="str">
        <f t="shared" si="15"/>
        <v>&gt;£100,000&lt;£149,999</v>
      </c>
      <c r="P1212" s="6">
        <v>2017</v>
      </c>
    </row>
    <row r="1213" spans="1:16" ht="15.75" customHeight="1" x14ac:dyDescent="0.2">
      <c r="A1213" s="14">
        <v>333</v>
      </c>
      <c r="B1213" s="14" t="s">
        <v>1528</v>
      </c>
      <c r="C1213" s="14" t="s">
        <v>33</v>
      </c>
      <c r="D1213" s="14" t="s">
        <v>2</v>
      </c>
      <c r="E1213" s="14" t="s">
        <v>191</v>
      </c>
      <c r="F1213" s="16">
        <v>106103</v>
      </c>
      <c r="G1213" s="16">
        <v>1354</v>
      </c>
      <c r="H1213" s="16"/>
      <c r="I1213" s="16"/>
      <c r="J1213" s="16"/>
      <c r="K1213" s="16">
        <v>107457</v>
      </c>
      <c r="L1213" s="16">
        <v>16968</v>
      </c>
      <c r="M1213" s="17">
        <f t="shared" si="0"/>
        <v>124425</v>
      </c>
      <c r="N1213" s="17"/>
      <c r="O1213" s="6" t="str">
        <f t="shared" si="15"/>
        <v>&gt;£100,000&lt;£149,999</v>
      </c>
      <c r="P1213" s="6">
        <v>2017</v>
      </c>
    </row>
    <row r="1214" spans="1:16" ht="15.75" customHeight="1" x14ac:dyDescent="0.2">
      <c r="A1214" s="14">
        <v>334</v>
      </c>
      <c r="B1214" s="14" t="s">
        <v>111</v>
      </c>
      <c r="C1214" s="14" t="s">
        <v>33</v>
      </c>
      <c r="D1214" s="14" t="s">
        <v>2</v>
      </c>
      <c r="E1214" s="14" t="s">
        <v>1529</v>
      </c>
      <c r="F1214" s="16">
        <v>90401</v>
      </c>
      <c r="G1214" s="16">
        <v>869</v>
      </c>
      <c r="H1214" s="16"/>
      <c r="I1214" s="16"/>
      <c r="J1214" s="16"/>
      <c r="K1214" s="16">
        <v>91270</v>
      </c>
      <c r="L1214" s="16">
        <v>15278</v>
      </c>
      <c r="M1214" s="17">
        <f t="shared" si="0"/>
        <v>106548</v>
      </c>
      <c r="N1214" s="17"/>
      <c r="O1214" s="6" t="str">
        <f t="shared" si="15"/>
        <v>&gt;£100,000&lt;£149,999</v>
      </c>
      <c r="P1214" s="6">
        <v>2017</v>
      </c>
    </row>
    <row r="1215" spans="1:16" ht="15.75" customHeight="1" x14ac:dyDescent="0.2">
      <c r="A1215" s="14">
        <v>334</v>
      </c>
      <c r="B1215" s="14" t="s">
        <v>111</v>
      </c>
      <c r="C1215" s="14" t="s">
        <v>33</v>
      </c>
      <c r="D1215" s="14" t="s">
        <v>2</v>
      </c>
      <c r="E1215" s="14" t="s">
        <v>191</v>
      </c>
      <c r="F1215" s="16">
        <v>125176</v>
      </c>
      <c r="G1215" s="16">
        <v>248</v>
      </c>
      <c r="H1215" s="16"/>
      <c r="I1215" s="16"/>
      <c r="J1215" s="16"/>
      <c r="K1215" s="16">
        <v>125424</v>
      </c>
      <c r="L1215" s="16">
        <v>18903</v>
      </c>
      <c r="M1215" s="17">
        <f t="shared" si="0"/>
        <v>144327</v>
      </c>
      <c r="N1215" s="17"/>
      <c r="O1215" s="6" t="str">
        <f t="shared" si="15"/>
        <v>&gt;£100,000&lt;£149,999</v>
      </c>
      <c r="P1215" s="6">
        <v>2017</v>
      </c>
    </row>
    <row r="1216" spans="1:16" ht="15.75" customHeight="1" x14ac:dyDescent="0.2">
      <c r="A1216" s="14">
        <v>335</v>
      </c>
      <c r="B1216" s="14" t="s">
        <v>1530</v>
      </c>
      <c r="C1216" s="14" t="s">
        <v>33</v>
      </c>
      <c r="D1216" s="14" t="s">
        <v>2</v>
      </c>
      <c r="E1216" s="14" t="s">
        <v>202</v>
      </c>
      <c r="F1216" s="16">
        <v>90569</v>
      </c>
      <c r="G1216" s="16"/>
      <c r="H1216" s="16"/>
      <c r="I1216" s="16"/>
      <c r="J1216" s="16"/>
      <c r="K1216" s="16">
        <v>90569</v>
      </c>
      <c r="L1216" s="16">
        <v>14695</v>
      </c>
      <c r="M1216" s="17">
        <f t="shared" si="0"/>
        <v>105264</v>
      </c>
      <c r="N1216" s="17"/>
      <c r="O1216" s="6" t="str">
        <f t="shared" si="15"/>
        <v>&gt;£100,000&lt;£149,999</v>
      </c>
      <c r="P1216" s="6">
        <v>2017</v>
      </c>
    </row>
    <row r="1217" spans="1:16" ht="15.75" customHeight="1" x14ac:dyDescent="0.2">
      <c r="A1217" s="14">
        <v>335</v>
      </c>
      <c r="B1217" s="14" t="s">
        <v>1530</v>
      </c>
      <c r="C1217" s="14" t="s">
        <v>33</v>
      </c>
      <c r="D1217" s="14" t="s">
        <v>2</v>
      </c>
      <c r="E1217" s="14" t="s">
        <v>191</v>
      </c>
      <c r="F1217" s="16">
        <v>111062</v>
      </c>
      <c r="G1217" s="16"/>
      <c r="H1217" s="16"/>
      <c r="I1217" s="16"/>
      <c r="J1217" s="16">
        <v>119</v>
      </c>
      <c r="K1217" s="16">
        <v>111181</v>
      </c>
      <c r="L1217" s="16">
        <v>19247</v>
      </c>
      <c r="M1217" s="17">
        <f t="shared" si="0"/>
        <v>130428</v>
      </c>
      <c r="N1217" s="17"/>
      <c r="O1217" s="6" t="str">
        <f t="shared" si="15"/>
        <v>&gt;£100,000&lt;£149,999</v>
      </c>
      <c r="P1217" s="6">
        <v>2017</v>
      </c>
    </row>
    <row r="1218" spans="1:16" ht="15.75" customHeight="1" x14ac:dyDescent="0.2">
      <c r="A1218" s="14">
        <v>336</v>
      </c>
      <c r="B1218" s="14" t="s">
        <v>112</v>
      </c>
      <c r="C1218" s="14" t="s">
        <v>38</v>
      </c>
      <c r="D1218" s="14" t="s">
        <v>1531</v>
      </c>
      <c r="E1218" s="14" t="s">
        <v>532</v>
      </c>
      <c r="F1218" s="16">
        <v>124076</v>
      </c>
      <c r="G1218" s="16">
        <v>0</v>
      </c>
      <c r="H1218" s="16">
        <v>0</v>
      </c>
      <c r="I1218" s="16">
        <v>0</v>
      </c>
      <c r="J1218" s="16">
        <v>0</v>
      </c>
      <c r="K1218" s="16">
        <v>124076</v>
      </c>
      <c r="L1218" s="16">
        <v>17743</v>
      </c>
      <c r="M1218" s="17">
        <f t="shared" si="0"/>
        <v>141819</v>
      </c>
      <c r="N1218" s="17"/>
      <c r="O1218" s="6" t="str">
        <f t="shared" si="15"/>
        <v>&gt;£100,000&lt;£149,999</v>
      </c>
      <c r="P1218" s="6">
        <v>2017</v>
      </c>
    </row>
    <row r="1219" spans="1:16" ht="15.75" customHeight="1" x14ac:dyDescent="0.2">
      <c r="A1219" s="14">
        <v>336</v>
      </c>
      <c r="B1219" s="14" t="s">
        <v>112</v>
      </c>
      <c r="C1219" s="14" t="s">
        <v>38</v>
      </c>
      <c r="D1219" s="14" t="s">
        <v>1532</v>
      </c>
      <c r="E1219" s="14" t="s">
        <v>1533</v>
      </c>
      <c r="F1219" s="16">
        <v>139516</v>
      </c>
      <c r="G1219" s="16">
        <v>0</v>
      </c>
      <c r="H1219" s="16">
        <v>0</v>
      </c>
      <c r="I1219" s="16">
        <v>0</v>
      </c>
      <c r="J1219" s="16">
        <v>0</v>
      </c>
      <c r="K1219" s="16">
        <v>139516</v>
      </c>
      <c r="L1219" s="16">
        <v>18695</v>
      </c>
      <c r="M1219" s="17">
        <f t="shared" si="0"/>
        <v>158211</v>
      </c>
      <c r="N1219" s="17"/>
      <c r="O1219" s="6" t="str">
        <f t="shared" si="15"/>
        <v>&gt;£150,000</v>
      </c>
      <c r="P1219" s="6">
        <v>2017</v>
      </c>
    </row>
    <row r="1220" spans="1:16" ht="15.75" customHeight="1" x14ac:dyDescent="0.2">
      <c r="A1220" s="14">
        <v>336</v>
      </c>
      <c r="B1220" s="14" t="s">
        <v>112</v>
      </c>
      <c r="C1220" s="14" t="s">
        <v>38</v>
      </c>
      <c r="D1220" s="14" t="s">
        <v>1534</v>
      </c>
      <c r="E1220" s="14" t="s">
        <v>1535</v>
      </c>
      <c r="F1220" s="16">
        <v>139516</v>
      </c>
      <c r="G1220" s="16">
        <v>0</v>
      </c>
      <c r="H1220" s="16">
        <v>0</v>
      </c>
      <c r="I1220" s="16">
        <v>0</v>
      </c>
      <c r="J1220" s="16">
        <v>0</v>
      </c>
      <c r="K1220" s="16">
        <v>139516</v>
      </c>
      <c r="L1220" s="16">
        <v>18695</v>
      </c>
      <c r="M1220" s="17">
        <f t="shared" si="0"/>
        <v>158211</v>
      </c>
      <c r="N1220" s="17"/>
      <c r="O1220" s="6" t="str">
        <f t="shared" si="15"/>
        <v>&gt;£150,000</v>
      </c>
      <c r="P1220" s="6">
        <v>2017</v>
      </c>
    </row>
    <row r="1221" spans="1:16" ht="15.75" customHeight="1" x14ac:dyDescent="0.2">
      <c r="A1221" s="14">
        <v>336</v>
      </c>
      <c r="B1221" s="14" t="s">
        <v>112</v>
      </c>
      <c r="C1221" s="14" t="s">
        <v>38</v>
      </c>
      <c r="D1221" s="14" t="s">
        <v>1536</v>
      </c>
      <c r="E1221" s="14" t="s">
        <v>1537</v>
      </c>
      <c r="F1221" s="16">
        <v>144684</v>
      </c>
      <c r="G1221" s="16">
        <v>0</v>
      </c>
      <c r="H1221" s="16">
        <v>0</v>
      </c>
      <c r="I1221" s="16">
        <v>0</v>
      </c>
      <c r="J1221" s="16">
        <v>0</v>
      </c>
      <c r="K1221" s="16">
        <v>144684</v>
      </c>
      <c r="L1221" s="16">
        <v>19388</v>
      </c>
      <c r="M1221" s="17">
        <f t="shared" si="0"/>
        <v>164072</v>
      </c>
      <c r="N1221" s="17"/>
      <c r="O1221" s="6" t="str">
        <f t="shared" si="15"/>
        <v>&gt;£150,000</v>
      </c>
      <c r="P1221" s="6">
        <v>2017</v>
      </c>
    </row>
    <row r="1222" spans="1:16" ht="15.75" customHeight="1" x14ac:dyDescent="0.2">
      <c r="A1222" s="14">
        <v>336</v>
      </c>
      <c r="B1222" s="14" t="s">
        <v>112</v>
      </c>
      <c r="C1222" s="14" t="s">
        <v>38</v>
      </c>
      <c r="D1222" s="14" t="s">
        <v>1538</v>
      </c>
      <c r="E1222" s="14" t="s">
        <v>1539</v>
      </c>
      <c r="F1222" s="16">
        <v>155018</v>
      </c>
      <c r="G1222" s="16">
        <v>0</v>
      </c>
      <c r="H1222" s="16">
        <v>0</v>
      </c>
      <c r="I1222" s="16">
        <v>0</v>
      </c>
      <c r="J1222" s="16">
        <v>0</v>
      </c>
      <c r="K1222" s="16">
        <v>155018</v>
      </c>
      <c r="L1222" s="16">
        <v>20772</v>
      </c>
      <c r="M1222" s="17">
        <f t="shared" si="0"/>
        <v>175790</v>
      </c>
      <c r="N1222" s="17"/>
      <c r="O1222" s="6" t="str">
        <f t="shared" si="15"/>
        <v>&gt;£150,000</v>
      </c>
      <c r="P1222" s="6">
        <v>2017</v>
      </c>
    </row>
    <row r="1223" spans="1:16" ht="15.75" customHeight="1" x14ac:dyDescent="0.2">
      <c r="A1223" s="14">
        <v>336</v>
      </c>
      <c r="B1223" s="14" t="s">
        <v>112</v>
      </c>
      <c r="C1223" s="14" t="s">
        <v>38</v>
      </c>
      <c r="D1223" s="14" t="s">
        <v>1540</v>
      </c>
      <c r="E1223" s="14" t="s">
        <v>1541</v>
      </c>
      <c r="F1223" s="16">
        <v>155018</v>
      </c>
      <c r="G1223" s="16">
        <v>3600</v>
      </c>
      <c r="H1223" s="16">
        <v>0</v>
      </c>
      <c r="I1223" s="16">
        <v>95454</v>
      </c>
      <c r="J1223" s="16">
        <v>0</v>
      </c>
      <c r="K1223" s="16">
        <v>254072</v>
      </c>
      <c r="L1223" s="16">
        <v>20772</v>
      </c>
      <c r="M1223" s="17">
        <f t="shared" si="0"/>
        <v>274844</v>
      </c>
      <c r="N1223" s="17"/>
      <c r="O1223" s="6" t="str">
        <f t="shared" si="15"/>
        <v>&gt;£150,000</v>
      </c>
      <c r="P1223" s="6">
        <v>2017</v>
      </c>
    </row>
    <row r="1224" spans="1:16" ht="15.75" customHeight="1" x14ac:dyDescent="0.2">
      <c r="A1224" s="14">
        <v>336</v>
      </c>
      <c r="B1224" s="14" t="s">
        <v>112</v>
      </c>
      <c r="C1224" s="14" t="s">
        <v>38</v>
      </c>
      <c r="D1224" s="14" t="s">
        <v>1542</v>
      </c>
      <c r="E1224" s="14" t="s">
        <v>1543</v>
      </c>
      <c r="F1224" s="16">
        <v>139516</v>
      </c>
      <c r="G1224" s="16">
        <v>9900</v>
      </c>
      <c r="H1224" s="16">
        <v>0</v>
      </c>
      <c r="I1224" s="16">
        <v>107318</v>
      </c>
      <c r="J1224" s="16">
        <v>0</v>
      </c>
      <c r="K1224" s="16">
        <v>256734</v>
      </c>
      <c r="L1224" s="16">
        <v>18695</v>
      </c>
      <c r="M1224" s="17">
        <f t="shared" si="0"/>
        <v>275429</v>
      </c>
      <c r="N1224" s="17"/>
      <c r="O1224" s="6" t="str">
        <f t="shared" si="15"/>
        <v>&gt;£150,000</v>
      </c>
      <c r="P1224" s="6">
        <v>2017</v>
      </c>
    </row>
    <row r="1225" spans="1:16" ht="15.75" customHeight="1" x14ac:dyDescent="0.2">
      <c r="A1225" s="14">
        <v>336</v>
      </c>
      <c r="B1225" s="14" t="s">
        <v>112</v>
      </c>
      <c r="C1225" s="14" t="s">
        <v>38</v>
      </c>
      <c r="D1225" s="14" t="s">
        <v>1544</v>
      </c>
      <c r="E1225" s="14" t="s">
        <v>1545</v>
      </c>
      <c r="F1225" s="16">
        <v>168965</v>
      </c>
      <c r="G1225" s="16">
        <v>9600</v>
      </c>
      <c r="H1225" s="16">
        <v>0</v>
      </c>
      <c r="I1225" s="16">
        <v>118231</v>
      </c>
      <c r="J1225" s="16">
        <v>0</v>
      </c>
      <c r="K1225" s="16">
        <v>296796</v>
      </c>
      <c r="L1225" s="16">
        <v>369826</v>
      </c>
      <c r="M1225" s="17">
        <f t="shared" si="0"/>
        <v>666622</v>
      </c>
      <c r="N1225" s="17"/>
      <c r="O1225" s="6" t="str">
        <f t="shared" si="15"/>
        <v>&gt;£150,000</v>
      </c>
      <c r="P1225" s="6">
        <v>2017</v>
      </c>
    </row>
    <row r="1226" spans="1:16" ht="15.75" customHeight="1" x14ac:dyDescent="0.2">
      <c r="A1226" s="14">
        <v>337</v>
      </c>
      <c r="B1226" s="14" t="s">
        <v>113</v>
      </c>
      <c r="C1226" s="14" t="s">
        <v>38</v>
      </c>
      <c r="D1226" s="14" t="s">
        <v>2</v>
      </c>
      <c r="E1226" s="14" t="s">
        <v>1546</v>
      </c>
      <c r="F1226" s="16">
        <v>100000</v>
      </c>
      <c r="G1226" s="16">
        <v>0</v>
      </c>
      <c r="H1226" s="16">
        <v>0</v>
      </c>
      <c r="I1226" s="16">
        <v>0</v>
      </c>
      <c r="J1226" s="16">
        <v>0</v>
      </c>
      <c r="K1226" s="16">
        <v>100000</v>
      </c>
      <c r="L1226" s="16">
        <v>7398</v>
      </c>
      <c r="M1226" s="17">
        <f t="shared" si="0"/>
        <v>107398</v>
      </c>
      <c r="N1226" s="17"/>
      <c r="O1226" s="6" t="str">
        <f t="shared" si="15"/>
        <v>&gt;£100,000&lt;£149,999</v>
      </c>
      <c r="P1226" s="6">
        <v>2017</v>
      </c>
    </row>
    <row r="1227" spans="1:16" ht="15.75" customHeight="1" x14ac:dyDescent="0.2">
      <c r="A1227" s="14">
        <v>337</v>
      </c>
      <c r="B1227" s="14" t="s">
        <v>113</v>
      </c>
      <c r="C1227" s="14" t="s">
        <v>38</v>
      </c>
      <c r="D1227" s="14" t="s">
        <v>2</v>
      </c>
      <c r="E1227" s="14" t="s">
        <v>1547</v>
      </c>
      <c r="F1227" s="16">
        <v>133647</v>
      </c>
      <c r="G1227" s="16">
        <v>0</v>
      </c>
      <c r="H1227" s="16">
        <v>0</v>
      </c>
      <c r="I1227" s="16">
        <v>0</v>
      </c>
      <c r="J1227" s="16">
        <v>0</v>
      </c>
      <c r="K1227" s="16">
        <v>133647</v>
      </c>
      <c r="L1227" s="16">
        <v>16841</v>
      </c>
      <c r="M1227" s="17">
        <f t="shared" si="0"/>
        <v>150488</v>
      </c>
      <c r="N1227" s="17"/>
      <c r="O1227" s="6" t="str">
        <f t="shared" si="15"/>
        <v>&gt;£150,000</v>
      </c>
      <c r="P1227" s="6">
        <v>2017</v>
      </c>
    </row>
    <row r="1228" spans="1:16" ht="15.75" customHeight="1" x14ac:dyDescent="0.2">
      <c r="A1228" s="14">
        <v>337</v>
      </c>
      <c r="B1228" s="14" t="s">
        <v>113</v>
      </c>
      <c r="C1228" s="14" t="s">
        <v>38</v>
      </c>
      <c r="D1228" s="14" t="s">
        <v>2</v>
      </c>
      <c r="E1228" s="14" t="s">
        <v>1548</v>
      </c>
      <c r="F1228" s="16">
        <v>139160</v>
      </c>
      <c r="G1228" s="16">
        <v>0</v>
      </c>
      <c r="H1228" s="16">
        <v>0</v>
      </c>
      <c r="I1228" s="16">
        <v>0</v>
      </c>
      <c r="J1228" s="16">
        <v>0</v>
      </c>
      <c r="K1228" s="16">
        <v>139160</v>
      </c>
      <c r="L1228" s="16">
        <v>18162</v>
      </c>
      <c r="M1228" s="17">
        <f t="shared" si="0"/>
        <v>157322</v>
      </c>
      <c r="N1228" s="17"/>
      <c r="O1228" s="6" t="str">
        <f t="shared" si="15"/>
        <v>&gt;£150,000</v>
      </c>
      <c r="P1228" s="6">
        <v>2017</v>
      </c>
    </row>
    <row r="1229" spans="1:16" ht="15.75" customHeight="1" x14ac:dyDescent="0.2">
      <c r="A1229" s="14">
        <v>337</v>
      </c>
      <c r="B1229" s="14" t="s">
        <v>113</v>
      </c>
      <c r="C1229" s="14" t="s">
        <v>38</v>
      </c>
      <c r="D1229" s="14" t="s">
        <v>1549</v>
      </c>
      <c r="E1229" s="14" t="s">
        <v>191</v>
      </c>
      <c r="F1229" s="16">
        <v>206302</v>
      </c>
      <c r="G1229" s="16">
        <v>0</v>
      </c>
      <c r="H1229" s="16">
        <v>0</v>
      </c>
      <c r="I1229" s="16">
        <v>0</v>
      </c>
      <c r="J1229" s="16">
        <v>0</v>
      </c>
      <c r="K1229" s="16">
        <v>206302</v>
      </c>
      <c r="L1229" s="16">
        <v>24690</v>
      </c>
      <c r="M1229" s="17">
        <f t="shared" si="0"/>
        <v>230992</v>
      </c>
      <c r="N1229" s="17"/>
      <c r="O1229" s="6" t="str">
        <f t="shared" si="15"/>
        <v>&gt;£150,000</v>
      </c>
      <c r="P1229" s="6">
        <v>2017</v>
      </c>
    </row>
    <row r="1230" spans="1:16" ht="15.75" customHeight="1" x14ac:dyDescent="0.2">
      <c r="A1230" s="14">
        <v>337</v>
      </c>
      <c r="B1230" s="14" t="s">
        <v>113</v>
      </c>
      <c r="C1230" s="14" t="s">
        <v>38</v>
      </c>
      <c r="D1230" s="14" t="s">
        <v>2</v>
      </c>
      <c r="E1230" s="14" t="s">
        <v>1550</v>
      </c>
      <c r="F1230" s="16">
        <v>122135</v>
      </c>
      <c r="G1230" s="16">
        <v>0</v>
      </c>
      <c r="H1230" s="16">
        <v>0</v>
      </c>
      <c r="I1230" s="16">
        <v>448230</v>
      </c>
      <c r="J1230" s="16">
        <v>0</v>
      </c>
      <c r="K1230" s="16">
        <v>570365</v>
      </c>
      <c r="L1230" s="16">
        <v>15970</v>
      </c>
      <c r="M1230" s="17">
        <f t="shared" si="0"/>
        <v>586335</v>
      </c>
      <c r="N1230" s="17"/>
      <c r="O1230" s="6" t="str">
        <f t="shared" si="15"/>
        <v>&gt;£150,000</v>
      </c>
      <c r="P1230" s="6">
        <v>2017</v>
      </c>
    </row>
    <row r="1231" spans="1:16" ht="15.75" customHeight="1" x14ac:dyDescent="0.2">
      <c r="A1231" s="14">
        <v>338</v>
      </c>
      <c r="B1231" s="14" t="s">
        <v>1551</v>
      </c>
      <c r="C1231" s="14" t="s">
        <v>38</v>
      </c>
      <c r="D1231" s="14" t="s">
        <v>2</v>
      </c>
      <c r="E1231" s="14" t="s">
        <v>1552</v>
      </c>
      <c r="F1231" s="16">
        <v>95000</v>
      </c>
      <c r="G1231" s="16"/>
      <c r="H1231" s="16"/>
      <c r="I1231" s="16"/>
      <c r="J1231" s="16"/>
      <c r="K1231" s="16">
        <v>95000</v>
      </c>
      <c r="L1231" s="16">
        <v>13000</v>
      </c>
      <c r="M1231" s="17">
        <f t="shared" si="0"/>
        <v>108000</v>
      </c>
      <c r="N1231" s="17"/>
      <c r="O1231" s="6" t="str">
        <f t="shared" si="15"/>
        <v>&gt;£100,000&lt;£149,999</v>
      </c>
      <c r="P1231" s="6">
        <v>2017</v>
      </c>
    </row>
    <row r="1232" spans="1:16" ht="15.75" customHeight="1" x14ac:dyDescent="0.2">
      <c r="A1232" s="14">
        <v>338</v>
      </c>
      <c r="B1232" s="14" t="s">
        <v>1551</v>
      </c>
      <c r="C1232" s="14" t="s">
        <v>38</v>
      </c>
      <c r="D1232" s="14" t="s">
        <v>2</v>
      </c>
      <c r="E1232" s="14" t="s">
        <v>1553</v>
      </c>
      <c r="F1232" s="16">
        <v>102000</v>
      </c>
      <c r="G1232" s="16"/>
      <c r="H1232" s="16"/>
      <c r="I1232" s="16"/>
      <c r="J1232" s="16"/>
      <c r="K1232" s="16">
        <v>102000</v>
      </c>
      <c r="L1232" s="16">
        <v>13000</v>
      </c>
      <c r="M1232" s="17">
        <f t="shared" si="0"/>
        <v>115000</v>
      </c>
      <c r="N1232" s="17"/>
      <c r="O1232" s="6" t="str">
        <f t="shared" si="15"/>
        <v>&gt;£100,000&lt;£149,999</v>
      </c>
      <c r="P1232" s="6">
        <v>2017</v>
      </c>
    </row>
    <row r="1233" spans="1:16" ht="15.75" customHeight="1" x14ac:dyDescent="0.2">
      <c r="A1233" s="14">
        <v>338</v>
      </c>
      <c r="B1233" s="14" t="s">
        <v>1551</v>
      </c>
      <c r="C1233" s="14" t="s">
        <v>38</v>
      </c>
      <c r="D1233" s="14" t="s">
        <v>2</v>
      </c>
      <c r="E1233" s="14" t="s">
        <v>1554</v>
      </c>
      <c r="F1233" s="16">
        <v>28000</v>
      </c>
      <c r="G1233" s="16"/>
      <c r="H1233" s="16"/>
      <c r="I1233" s="16">
        <v>95000</v>
      </c>
      <c r="J1233" s="16"/>
      <c r="K1233" s="16">
        <v>123000</v>
      </c>
      <c r="L1233" s="16">
        <v>4000</v>
      </c>
      <c r="M1233" s="17">
        <f t="shared" si="0"/>
        <v>127000</v>
      </c>
      <c r="N1233" s="17"/>
      <c r="O1233" s="6" t="str">
        <f t="shared" si="15"/>
        <v>&gt;£100,000&lt;£149,999</v>
      </c>
      <c r="P1233" s="6">
        <v>2017</v>
      </c>
    </row>
    <row r="1234" spans="1:16" ht="15.75" customHeight="1" x14ac:dyDescent="0.2">
      <c r="A1234" s="14">
        <v>338</v>
      </c>
      <c r="B1234" s="14" t="s">
        <v>1551</v>
      </c>
      <c r="C1234" s="14" t="s">
        <v>38</v>
      </c>
      <c r="D1234" s="14" t="s">
        <v>2</v>
      </c>
      <c r="E1234" s="14" t="s">
        <v>1555</v>
      </c>
      <c r="F1234" s="16">
        <v>118000</v>
      </c>
      <c r="G1234" s="16"/>
      <c r="H1234" s="16"/>
      <c r="I1234" s="16"/>
      <c r="J1234" s="16"/>
      <c r="K1234" s="16">
        <v>118000</v>
      </c>
      <c r="L1234" s="16">
        <v>16000</v>
      </c>
      <c r="M1234" s="17">
        <f t="shared" si="0"/>
        <v>134000</v>
      </c>
      <c r="N1234" s="17"/>
      <c r="O1234" s="6" t="str">
        <f t="shared" si="15"/>
        <v>&gt;£100,000&lt;£149,999</v>
      </c>
      <c r="P1234" s="6">
        <v>2017</v>
      </c>
    </row>
    <row r="1235" spans="1:16" ht="15.75" customHeight="1" x14ac:dyDescent="0.2">
      <c r="A1235" s="14">
        <v>338</v>
      </c>
      <c r="B1235" s="14" t="s">
        <v>1551</v>
      </c>
      <c r="C1235" s="14" t="s">
        <v>38</v>
      </c>
      <c r="D1235" s="14" t="s">
        <v>2</v>
      </c>
      <c r="E1235" s="14" t="s">
        <v>1556</v>
      </c>
      <c r="F1235" s="16">
        <v>146000</v>
      </c>
      <c r="G1235" s="16"/>
      <c r="H1235" s="16"/>
      <c r="I1235" s="16"/>
      <c r="J1235" s="16"/>
      <c r="K1235" s="16">
        <v>146000</v>
      </c>
      <c r="L1235" s="16">
        <v>19000</v>
      </c>
      <c r="M1235" s="17">
        <f t="shared" si="0"/>
        <v>165000</v>
      </c>
      <c r="N1235" s="17"/>
      <c r="O1235" s="6" t="str">
        <f t="shared" si="15"/>
        <v>&gt;£150,000</v>
      </c>
      <c r="P1235" s="6">
        <v>2017</v>
      </c>
    </row>
    <row r="1236" spans="1:16" ht="15.75" customHeight="1" x14ac:dyDescent="0.2">
      <c r="A1236" s="14">
        <v>338</v>
      </c>
      <c r="B1236" s="14" t="s">
        <v>1551</v>
      </c>
      <c r="C1236" s="14" t="s">
        <v>38</v>
      </c>
      <c r="D1236" s="14" t="s">
        <v>1557</v>
      </c>
      <c r="E1236" s="14" t="s">
        <v>191</v>
      </c>
      <c r="F1236" s="16">
        <v>167000</v>
      </c>
      <c r="G1236" s="16"/>
      <c r="H1236" s="16"/>
      <c r="I1236" s="16"/>
      <c r="J1236" s="16"/>
      <c r="K1236" s="16">
        <v>167000</v>
      </c>
      <c r="L1236" s="16">
        <v>22000</v>
      </c>
      <c r="M1236" s="17">
        <f t="shared" si="0"/>
        <v>189000</v>
      </c>
      <c r="N1236" s="17"/>
      <c r="O1236" s="6" t="str">
        <f t="shared" si="15"/>
        <v>&gt;£150,000</v>
      </c>
      <c r="P1236" s="6">
        <v>2017</v>
      </c>
    </row>
    <row r="1237" spans="1:16" ht="15.75" customHeight="1" x14ac:dyDescent="0.2">
      <c r="A1237" s="14">
        <v>339</v>
      </c>
      <c r="B1237" s="14" t="s">
        <v>114</v>
      </c>
      <c r="C1237" s="14" t="s">
        <v>38</v>
      </c>
      <c r="D1237" s="14" t="s">
        <v>2</v>
      </c>
      <c r="E1237" s="14" t="s">
        <v>250</v>
      </c>
      <c r="F1237" s="16">
        <v>87466</v>
      </c>
      <c r="G1237" s="16"/>
      <c r="H1237" s="16"/>
      <c r="I1237" s="16"/>
      <c r="J1237" s="16">
        <v>2539</v>
      </c>
      <c r="K1237" s="16">
        <v>90005</v>
      </c>
      <c r="L1237" s="16">
        <v>11471</v>
      </c>
      <c r="M1237" s="17">
        <f t="shared" si="0"/>
        <v>101476</v>
      </c>
      <c r="N1237" s="17"/>
      <c r="O1237" s="6" t="str">
        <f t="shared" si="15"/>
        <v>&gt;£100,000&lt;£149,999</v>
      </c>
      <c r="P1237" s="6">
        <v>2017</v>
      </c>
    </row>
    <row r="1238" spans="1:16" ht="15.75" customHeight="1" x14ac:dyDescent="0.2">
      <c r="A1238" s="14">
        <v>339</v>
      </c>
      <c r="B1238" s="14" t="s">
        <v>114</v>
      </c>
      <c r="C1238" s="14" t="s">
        <v>38</v>
      </c>
      <c r="D1238" s="14" t="s">
        <v>2</v>
      </c>
      <c r="E1238" s="14" t="s">
        <v>1558</v>
      </c>
      <c r="F1238" s="16">
        <v>102704</v>
      </c>
      <c r="G1238" s="16"/>
      <c r="H1238" s="16"/>
      <c r="I1238" s="16"/>
      <c r="J1238" s="16"/>
      <c r="K1238" s="16">
        <v>102704</v>
      </c>
      <c r="L1238" s="16">
        <v>13454</v>
      </c>
      <c r="M1238" s="17">
        <f t="shared" si="0"/>
        <v>116158</v>
      </c>
      <c r="N1238" s="17"/>
      <c r="O1238" s="6" t="str">
        <f t="shared" si="15"/>
        <v>&gt;£100,000&lt;£149,999</v>
      </c>
      <c r="P1238" s="6">
        <v>2017</v>
      </c>
    </row>
    <row r="1239" spans="1:16" ht="15.75" customHeight="1" x14ac:dyDescent="0.2">
      <c r="A1239" s="14">
        <v>339</v>
      </c>
      <c r="B1239" s="14" t="s">
        <v>114</v>
      </c>
      <c r="C1239" s="14" t="s">
        <v>38</v>
      </c>
      <c r="D1239" s="14" t="s">
        <v>2</v>
      </c>
      <c r="E1239" s="14" t="s">
        <v>532</v>
      </c>
      <c r="F1239" s="16">
        <v>102704</v>
      </c>
      <c r="G1239" s="16"/>
      <c r="H1239" s="16"/>
      <c r="I1239" s="16"/>
      <c r="J1239" s="16"/>
      <c r="K1239" s="16">
        <v>102704</v>
      </c>
      <c r="L1239" s="16">
        <v>14643</v>
      </c>
      <c r="M1239" s="17">
        <f t="shared" si="0"/>
        <v>117347</v>
      </c>
      <c r="N1239" s="17"/>
      <c r="O1239" s="6" t="str">
        <f t="shared" si="15"/>
        <v>&gt;£100,000&lt;£149,999</v>
      </c>
      <c r="P1239" s="6">
        <v>2017</v>
      </c>
    </row>
    <row r="1240" spans="1:16" ht="15.75" customHeight="1" x14ac:dyDescent="0.2">
      <c r="A1240" s="14">
        <v>339</v>
      </c>
      <c r="B1240" s="14" t="s">
        <v>114</v>
      </c>
      <c r="C1240" s="14" t="s">
        <v>38</v>
      </c>
      <c r="D1240" s="14" t="s">
        <v>2</v>
      </c>
      <c r="E1240" s="14" t="s">
        <v>1559</v>
      </c>
      <c r="F1240" s="16">
        <v>119403</v>
      </c>
      <c r="G1240" s="16"/>
      <c r="H1240" s="16"/>
      <c r="I1240" s="16"/>
      <c r="J1240" s="16"/>
      <c r="K1240" s="16">
        <v>119403</v>
      </c>
      <c r="L1240" s="16">
        <v>15655</v>
      </c>
      <c r="M1240" s="17">
        <f t="shared" si="0"/>
        <v>135058</v>
      </c>
      <c r="N1240" s="17"/>
      <c r="O1240" s="6" t="str">
        <f t="shared" si="15"/>
        <v>&gt;£100,000&lt;£149,999</v>
      </c>
      <c r="P1240" s="6">
        <v>2017</v>
      </c>
    </row>
    <row r="1241" spans="1:16" ht="15.75" customHeight="1" x14ac:dyDescent="0.2">
      <c r="A1241" s="14">
        <v>339</v>
      </c>
      <c r="B1241" s="14" t="s">
        <v>114</v>
      </c>
      <c r="C1241" s="14" t="s">
        <v>38</v>
      </c>
      <c r="D1241" s="14" t="s">
        <v>2</v>
      </c>
      <c r="E1241" s="14" t="s">
        <v>1560</v>
      </c>
      <c r="F1241" s="16">
        <v>119403</v>
      </c>
      <c r="G1241" s="16"/>
      <c r="H1241" s="16"/>
      <c r="I1241" s="16"/>
      <c r="J1241" s="16"/>
      <c r="K1241" s="16">
        <v>119403</v>
      </c>
      <c r="L1241" s="16">
        <v>15655</v>
      </c>
      <c r="M1241" s="17">
        <f t="shared" si="0"/>
        <v>135058</v>
      </c>
      <c r="N1241" s="17"/>
      <c r="O1241" s="6" t="str">
        <f t="shared" si="15"/>
        <v>&gt;£100,000&lt;£149,999</v>
      </c>
      <c r="P1241" s="6">
        <v>2017</v>
      </c>
    </row>
    <row r="1242" spans="1:16" ht="15.75" customHeight="1" x14ac:dyDescent="0.2">
      <c r="A1242" s="14">
        <v>339</v>
      </c>
      <c r="B1242" s="14" t="s">
        <v>114</v>
      </c>
      <c r="C1242" s="14" t="s">
        <v>38</v>
      </c>
      <c r="D1242" s="14" t="s">
        <v>2</v>
      </c>
      <c r="E1242" s="14" t="s">
        <v>1119</v>
      </c>
      <c r="F1242" s="16">
        <v>77028</v>
      </c>
      <c r="G1242" s="16"/>
      <c r="H1242" s="16"/>
      <c r="I1242" s="16"/>
      <c r="J1242" s="16">
        <v>59941</v>
      </c>
      <c r="K1242" s="16">
        <v>136969</v>
      </c>
      <c r="L1242" s="16">
        <v>11775</v>
      </c>
      <c r="M1242" s="17">
        <f t="shared" si="0"/>
        <v>148744</v>
      </c>
      <c r="N1242" s="17"/>
      <c r="O1242" s="6" t="str">
        <f t="shared" si="15"/>
        <v>&gt;£100,000&lt;£149,999</v>
      </c>
      <c r="P1242" s="6">
        <v>2017</v>
      </c>
    </row>
    <row r="1243" spans="1:16" ht="15.75" customHeight="1" x14ac:dyDescent="0.2">
      <c r="A1243" s="14">
        <v>339</v>
      </c>
      <c r="B1243" s="14" t="s">
        <v>114</v>
      </c>
      <c r="C1243" s="14" t="s">
        <v>38</v>
      </c>
      <c r="D1243" s="14" t="s">
        <v>2</v>
      </c>
      <c r="E1243" s="14" t="s">
        <v>789</v>
      </c>
      <c r="F1243" s="16">
        <v>64251</v>
      </c>
      <c r="G1243" s="16"/>
      <c r="H1243" s="16"/>
      <c r="I1243" s="16"/>
      <c r="J1243" s="16">
        <v>82791</v>
      </c>
      <c r="K1243" s="16">
        <v>147042</v>
      </c>
      <c r="L1243" s="16">
        <v>8553</v>
      </c>
      <c r="M1243" s="17">
        <f t="shared" si="0"/>
        <v>155595</v>
      </c>
      <c r="N1243" s="17"/>
      <c r="O1243" s="6" t="str">
        <f t="shared" si="15"/>
        <v>&gt;£150,000</v>
      </c>
      <c r="P1243" s="6">
        <v>2017</v>
      </c>
    </row>
    <row r="1244" spans="1:16" ht="15.75" customHeight="1" x14ac:dyDescent="0.2">
      <c r="A1244" s="14">
        <v>339</v>
      </c>
      <c r="B1244" s="14" t="s">
        <v>114</v>
      </c>
      <c r="C1244" s="14" t="s">
        <v>38</v>
      </c>
      <c r="D1244" s="14" t="s">
        <v>2</v>
      </c>
      <c r="E1244" s="14" t="s">
        <v>191</v>
      </c>
      <c r="F1244" s="16">
        <v>140290</v>
      </c>
      <c r="G1244" s="16"/>
      <c r="H1244" s="16"/>
      <c r="I1244" s="16"/>
      <c r="J1244" s="16"/>
      <c r="K1244" s="16">
        <v>140290</v>
      </c>
      <c r="L1244" s="16">
        <v>18391</v>
      </c>
      <c r="M1244" s="17">
        <f t="shared" si="0"/>
        <v>158681</v>
      </c>
      <c r="N1244" s="17"/>
      <c r="O1244" s="6" t="str">
        <f t="shared" si="15"/>
        <v>&gt;£150,000</v>
      </c>
      <c r="P1244" s="6">
        <v>2017</v>
      </c>
    </row>
    <row r="1245" spans="1:16" ht="15.75" customHeight="1" x14ac:dyDescent="0.2">
      <c r="A1245" s="14">
        <v>340</v>
      </c>
      <c r="B1245" s="14" t="s">
        <v>1561</v>
      </c>
      <c r="C1245" s="14" t="s">
        <v>38</v>
      </c>
      <c r="D1245" s="14" t="s">
        <v>2</v>
      </c>
      <c r="E1245" s="14" t="s">
        <v>1562</v>
      </c>
      <c r="F1245" s="16">
        <v>112715</v>
      </c>
      <c r="G1245" s="16"/>
      <c r="H1245" s="16"/>
      <c r="I1245" s="16"/>
      <c r="J1245" s="16"/>
      <c r="K1245" s="16">
        <v>112715</v>
      </c>
      <c r="L1245" s="16">
        <v>24346</v>
      </c>
      <c r="M1245" s="17">
        <f t="shared" si="0"/>
        <v>137061</v>
      </c>
      <c r="N1245" s="17"/>
      <c r="O1245" s="6" t="str">
        <f t="shared" si="15"/>
        <v>&gt;£100,000&lt;£149,999</v>
      </c>
      <c r="P1245" s="6">
        <v>2017</v>
      </c>
    </row>
    <row r="1246" spans="1:16" ht="15.75" customHeight="1" x14ac:dyDescent="0.2">
      <c r="A1246" s="14">
        <v>340</v>
      </c>
      <c r="B1246" s="14" t="s">
        <v>1561</v>
      </c>
      <c r="C1246" s="14" t="s">
        <v>38</v>
      </c>
      <c r="D1246" s="14" t="s">
        <v>2</v>
      </c>
      <c r="E1246" s="14" t="s">
        <v>1563</v>
      </c>
      <c r="F1246" s="16">
        <v>118527</v>
      </c>
      <c r="G1246" s="16"/>
      <c r="H1246" s="16"/>
      <c r="I1246" s="16"/>
      <c r="J1246" s="16"/>
      <c r="K1246" s="16">
        <v>118527</v>
      </c>
      <c r="L1246" s="16">
        <v>25602</v>
      </c>
      <c r="M1246" s="17">
        <f t="shared" si="0"/>
        <v>144129</v>
      </c>
      <c r="N1246" s="17"/>
      <c r="O1246" s="6" t="str">
        <f t="shared" si="15"/>
        <v>&gt;£100,000&lt;£149,999</v>
      </c>
      <c r="P1246" s="6">
        <v>2017</v>
      </c>
    </row>
    <row r="1247" spans="1:16" ht="15.75" customHeight="1" x14ac:dyDescent="0.2">
      <c r="A1247" s="14">
        <v>340</v>
      </c>
      <c r="B1247" s="14" t="s">
        <v>1561</v>
      </c>
      <c r="C1247" s="14" t="s">
        <v>38</v>
      </c>
      <c r="D1247" s="14" t="s">
        <v>2</v>
      </c>
      <c r="E1247" s="14" t="s">
        <v>1283</v>
      </c>
      <c r="F1247" s="16">
        <v>121453</v>
      </c>
      <c r="G1247" s="16"/>
      <c r="H1247" s="16"/>
      <c r="I1247" s="16"/>
      <c r="J1247" s="16"/>
      <c r="K1247" s="16">
        <v>121453</v>
      </c>
      <c r="L1247" s="16">
        <v>26234</v>
      </c>
      <c r="M1247" s="17">
        <f t="shared" si="0"/>
        <v>147687</v>
      </c>
      <c r="N1247" s="17"/>
      <c r="O1247" s="6" t="str">
        <f t="shared" si="15"/>
        <v>&gt;£100,000&lt;£149,999</v>
      </c>
      <c r="P1247" s="6">
        <v>2017</v>
      </c>
    </row>
    <row r="1248" spans="1:16" ht="15.75" customHeight="1" x14ac:dyDescent="0.2">
      <c r="A1248" s="14">
        <v>340</v>
      </c>
      <c r="B1248" s="14" t="s">
        <v>1561</v>
      </c>
      <c r="C1248" s="14" t="s">
        <v>38</v>
      </c>
      <c r="D1248" s="14" t="s">
        <v>2</v>
      </c>
      <c r="E1248" s="14" t="s">
        <v>327</v>
      </c>
      <c r="F1248" s="16">
        <v>132330</v>
      </c>
      <c r="G1248" s="16"/>
      <c r="H1248" s="16"/>
      <c r="I1248" s="16"/>
      <c r="J1248" s="16"/>
      <c r="K1248" s="16">
        <v>132330</v>
      </c>
      <c r="L1248" s="16">
        <v>18923</v>
      </c>
      <c r="M1248" s="17">
        <f t="shared" si="0"/>
        <v>151253</v>
      </c>
      <c r="N1248" s="17"/>
      <c r="O1248" s="6" t="str">
        <f t="shared" si="15"/>
        <v>&gt;£150,000</v>
      </c>
      <c r="P1248" s="6">
        <v>2017</v>
      </c>
    </row>
    <row r="1249" spans="1:16" ht="15.75" customHeight="1" x14ac:dyDescent="0.2">
      <c r="A1249" s="14">
        <v>340</v>
      </c>
      <c r="B1249" s="14" t="s">
        <v>1561</v>
      </c>
      <c r="C1249" s="14" t="s">
        <v>38</v>
      </c>
      <c r="D1249" s="14" t="s">
        <v>2</v>
      </c>
      <c r="E1249" s="14" t="s">
        <v>206</v>
      </c>
      <c r="F1249" s="16">
        <v>143798</v>
      </c>
      <c r="G1249" s="16"/>
      <c r="H1249" s="16"/>
      <c r="I1249" s="16"/>
      <c r="J1249" s="16">
        <v>11768</v>
      </c>
      <c r="K1249" s="16">
        <v>155566</v>
      </c>
      <c r="L1249" s="16">
        <v>31060</v>
      </c>
      <c r="M1249" s="17">
        <f t="shared" si="0"/>
        <v>186626</v>
      </c>
      <c r="N1249" s="17"/>
      <c r="O1249" s="6" t="str">
        <f t="shared" si="15"/>
        <v>&gt;£150,000</v>
      </c>
      <c r="P1249" s="6">
        <v>2017</v>
      </c>
    </row>
    <row r="1250" spans="1:16" ht="15.75" customHeight="1" x14ac:dyDescent="0.2">
      <c r="A1250" s="14">
        <v>341</v>
      </c>
      <c r="B1250" s="14" t="s">
        <v>115</v>
      </c>
      <c r="C1250" s="14" t="s">
        <v>38</v>
      </c>
      <c r="D1250" s="14" t="s">
        <v>2</v>
      </c>
      <c r="E1250" s="14" t="s">
        <v>44</v>
      </c>
      <c r="F1250" s="16">
        <v>94972</v>
      </c>
      <c r="G1250" s="16"/>
      <c r="H1250" s="16"/>
      <c r="I1250" s="16"/>
      <c r="J1250" s="16"/>
      <c r="K1250" s="16">
        <v>94972</v>
      </c>
      <c r="L1250" s="16">
        <v>12536</v>
      </c>
      <c r="M1250" s="17">
        <f t="shared" si="0"/>
        <v>107508</v>
      </c>
      <c r="N1250" s="17"/>
      <c r="O1250" s="6" t="str">
        <f t="shared" si="15"/>
        <v>&gt;£100,000&lt;£149,999</v>
      </c>
      <c r="P1250" s="6">
        <v>2017</v>
      </c>
    </row>
    <row r="1251" spans="1:16" ht="15.75" customHeight="1" x14ac:dyDescent="0.2">
      <c r="A1251" s="14">
        <v>341</v>
      </c>
      <c r="B1251" s="14" t="s">
        <v>115</v>
      </c>
      <c r="C1251" s="14" t="s">
        <v>38</v>
      </c>
      <c r="D1251" s="14" t="s">
        <v>2</v>
      </c>
      <c r="E1251" s="14" t="s">
        <v>1564</v>
      </c>
      <c r="F1251" s="16">
        <v>94972</v>
      </c>
      <c r="G1251" s="16">
        <v>18</v>
      </c>
      <c r="H1251" s="16"/>
      <c r="I1251" s="16"/>
      <c r="J1251" s="16"/>
      <c r="K1251" s="16">
        <v>94990</v>
      </c>
      <c r="L1251" s="16">
        <v>12536</v>
      </c>
      <c r="M1251" s="17">
        <f t="shared" si="0"/>
        <v>107526</v>
      </c>
      <c r="N1251" s="17"/>
      <c r="O1251" s="6" t="str">
        <f t="shared" si="15"/>
        <v>&gt;£100,000&lt;£149,999</v>
      </c>
      <c r="P1251" s="6">
        <v>2017</v>
      </c>
    </row>
    <row r="1252" spans="1:16" ht="15.75" customHeight="1" x14ac:dyDescent="0.2">
      <c r="A1252" s="14">
        <v>341</v>
      </c>
      <c r="B1252" s="14" t="s">
        <v>115</v>
      </c>
      <c r="C1252" s="14" t="s">
        <v>38</v>
      </c>
      <c r="D1252" s="14" t="s">
        <v>2</v>
      </c>
      <c r="E1252" s="14" t="s">
        <v>327</v>
      </c>
      <c r="F1252" s="16">
        <v>105793</v>
      </c>
      <c r="G1252" s="16">
        <v>1239</v>
      </c>
      <c r="H1252" s="16"/>
      <c r="I1252" s="16"/>
      <c r="J1252" s="16"/>
      <c r="K1252" s="16">
        <v>107032</v>
      </c>
      <c r="L1252" s="16">
        <v>14875</v>
      </c>
      <c r="M1252" s="17">
        <f t="shared" si="0"/>
        <v>121907</v>
      </c>
      <c r="N1252" s="17"/>
      <c r="O1252" s="6" t="str">
        <f t="shared" si="15"/>
        <v>&gt;£100,000&lt;£149,999</v>
      </c>
      <c r="P1252" s="6">
        <v>2017</v>
      </c>
    </row>
    <row r="1253" spans="1:16" ht="15.75" customHeight="1" x14ac:dyDescent="0.2">
      <c r="A1253" s="14">
        <v>341</v>
      </c>
      <c r="B1253" s="14" t="s">
        <v>115</v>
      </c>
      <c r="C1253" s="14" t="s">
        <v>38</v>
      </c>
      <c r="D1253" s="14" t="s">
        <v>2</v>
      </c>
      <c r="E1253" s="14" t="s">
        <v>1565</v>
      </c>
      <c r="F1253" s="16">
        <v>112769</v>
      </c>
      <c r="G1253" s="16">
        <v>2640</v>
      </c>
      <c r="H1253" s="16"/>
      <c r="I1253" s="16"/>
      <c r="J1253" s="16"/>
      <c r="K1253" s="16">
        <v>115409</v>
      </c>
      <c r="L1253" s="16">
        <v>15233</v>
      </c>
      <c r="M1253" s="17">
        <f t="shared" si="0"/>
        <v>130642</v>
      </c>
      <c r="N1253" s="17"/>
      <c r="O1253" s="6" t="str">
        <f t="shared" si="15"/>
        <v>&gt;£100,000&lt;£149,999</v>
      </c>
      <c r="P1253" s="6">
        <v>2017</v>
      </c>
    </row>
    <row r="1254" spans="1:16" ht="15.75" customHeight="1" x14ac:dyDescent="0.2">
      <c r="A1254" s="14">
        <v>341</v>
      </c>
      <c r="B1254" s="14" t="s">
        <v>115</v>
      </c>
      <c r="C1254" s="14" t="s">
        <v>38</v>
      </c>
      <c r="D1254" s="14" t="s">
        <v>2</v>
      </c>
      <c r="E1254" s="14" t="s">
        <v>1566</v>
      </c>
      <c r="F1254" s="16">
        <v>118358</v>
      </c>
      <c r="G1254" s="16">
        <v>2779</v>
      </c>
      <c r="H1254" s="16"/>
      <c r="I1254" s="16"/>
      <c r="J1254" s="16"/>
      <c r="K1254" s="16">
        <v>121137</v>
      </c>
      <c r="L1254" s="16">
        <v>15988</v>
      </c>
      <c r="M1254" s="17">
        <f t="shared" si="0"/>
        <v>137125</v>
      </c>
      <c r="N1254" s="17"/>
      <c r="O1254" s="6" t="str">
        <f t="shared" si="15"/>
        <v>&gt;£100,000&lt;£149,999</v>
      </c>
      <c r="P1254" s="6">
        <v>2017</v>
      </c>
    </row>
    <row r="1255" spans="1:16" ht="15.75" customHeight="1" x14ac:dyDescent="0.2">
      <c r="A1255" s="14">
        <v>341</v>
      </c>
      <c r="B1255" s="14" t="s">
        <v>115</v>
      </c>
      <c r="C1255" s="14" t="s">
        <v>38</v>
      </c>
      <c r="D1255" s="14" t="s">
        <v>2</v>
      </c>
      <c r="E1255" s="14" t="s">
        <v>1567</v>
      </c>
      <c r="F1255" s="16">
        <v>118358</v>
      </c>
      <c r="G1255" s="16">
        <v>2845</v>
      </c>
      <c r="H1255" s="16"/>
      <c r="I1255" s="16"/>
      <c r="J1255" s="16"/>
      <c r="K1255" s="16">
        <v>121203</v>
      </c>
      <c r="L1255" s="16">
        <v>15988</v>
      </c>
      <c r="M1255" s="17">
        <f t="shared" si="0"/>
        <v>137191</v>
      </c>
      <c r="N1255" s="17"/>
      <c r="O1255" s="6" t="str">
        <f t="shared" si="15"/>
        <v>&gt;£100,000&lt;£149,999</v>
      </c>
      <c r="P1255" s="6">
        <v>2017</v>
      </c>
    </row>
    <row r="1256" spans="1:16" ht="15.75" customHeight="1" x14ac:dyDescent="0.2">
      <c r="A1256" s="14">
        <v>341</v>
      </c>
      <c r="B1256" s="14" t="s">
        <v>115</v>
      </c>
      <c r="C1256" s="14" t="s">
        <v>38</v>
      </c>
      <c r="D1256" s="14" t="s">
        <v>1568</v>
      </c>
      <c r="E1256" s="14" t="s">
        <v>191</v>
      </c>
      <c r="F1256" s="16">
        <v>196214</v>
      </c>
      <c r="G1256" s="16">
        <v>2348</v>
      </c>
      <c r="H1256" s="16"/>
      <c r="I1256" s="16"/>
      <c r="J1256" s="16"/>
      <c r="K1256" s="16">
        <v>198562</v>
      </c>
      <c r="L1256" s="16"/>
      <c r="M1256" s="17">
        <f t="shared" si="0"/>
        <v>198562</v>
      </c>
      <c r="N1256" s="17"/>
      <c r="O1256" s="6" t="str">
        <f t="shared" si="15"/>
        <v>&gt;£150,000</v>
      </c>
      <c r="P1256" s="6">
        <v>2017</v>
      </c>
    </row>
    <row r="1257" spans="1:16" ht="15.75" customHeight="1" x14ac:dyDescent="0.2">
      <c r="A1257" s="14">
        <v>342</v>
      </c>
      <c r="B1257" s="14" t="s">
        <v>1569</v>
      </c>
      <c r="C1257" s="14" t="s">
        <v>38</v>
      </c>
      <c r="D1257" s="14" t="s">
        <v>2</v>
      </c>
      <c r="E1257" s="14" t="s">
        <v>1570</v>
      </c>
      <c r="F1257" s="16">
        <v>84366</v>
      </c>
      <c r="G1257" s="16"/>
      <c r="H1257" s="16"/>
      <c r="I1257" s="16"/>
      <c r="J1257" s="16"/>
      <c r="K1257" s="16">
        <v>84366</v>
      </c>
      <c r="L1257" s="16">
        <v>17573</v>
      </c>
      <c r="M1257" s="17">
        <f t="shared" si="0"/>
        <v>101939</v>
      </c>
      <c r="N1257" s="17"/>
      <c r="O1257" s="6" t="str">
        <f t="shared" si="15"/>
        <v>&gt;£100,000&lt;£149,999</v>
      </c>
      <c r="P1257" s="6">
        <v>2017</v>
      </c>
    </row>
    <row r="1258" spans="1:16" ht="15.75" customHeight="1" x14ac:dyDescent="0.2">
      <c r="A1258" s="14">
        <v>342</v>
      </c>
      <c r="B1258" s="14" t="s">
        <v>1569</v>
      </c>
      <c r="C1258" s="14" t="s">
        <v>38</v>
      </c>
      <c r="D1258" s="14" t="s">
        <v>2</v>
      </c>
      <c r="E1258" s="14" t="s">
        <v>1571</v>
      </c>
      <c r="F1258" s="16">
        <v>95314</v>
      </c>
      <c r="G1258" s="16">
        <v>963</v>
      </c>
      <c r="H1258" s="16"/>
      <c r="I1258" s="16"/>
      <c r="J1258" s="16"/>
      <c r="K1258" s="16">
        <v>96277</v>
      </c>
      <c r="L1258" s="16">
        <v>13630</v>
      </c>
      <c r="M1258" s="17">
        <f t="shared" si="0"/>
        <v>109907</v>
      </c>
      <c r="N1258" s="17"/>
      <c r="O1258" s="6" t="str">
        <f t="shared" si="15"/>
        <v>&gt;£100,000&lt;£149,999</v>
      </c>
      <c r="P1258" s="6">
        <v>2017</v>
      </c>
    </row>
    <row r="1259" spans="1:16" ht="15.75" customHeight="1" x14ac:dyDescent="0.2">
      <c r="A1259" s="14">
        <v>342</v>
      </c>
      <c r="B1259" s="14" t="s">
        <v>1569</v>
      </c>
      <c r="C1259" s="14" t="s">
        <v>38</v>
      </c>
      <c r="D1259" s="14" t="s">
        <v>2</v>
      </c>
      <c r="E1259" s="14" t="s">
        <v>1572</v>
      </c>
      <c r="F1259" s="16">
        <v>89330</v>
      </c>
      <c r="G1259" s="16"/>
      <c r="H1259" s="16"/>
      <c r="I1259" s="16"/>
      <c r="J1259" s="16"/>
      <c r="K1259" s="16">
        <v>89330</v>
      </c>
      <c r="L1259" s="16">
        <v>20725</v>
      </c>
      <c r="M1259" s="17">
        <f t="shared" si="0"/>
        <v>110055</v>
      </c>
      <c r="N1259" s="17"/>
      <c r="O1259" s="6" t="str">
        <f t="shared" si="15"/>
        <v>&gt;£100,000&lt;£149,999</v>
      </c>
      <c r="P1259" s="6">
        <v>2017</v>
      </c>
    </row>
    <row r="1260" spans="1:16" ht="15.75" customHeight="1" x14ac:dyDescent="0.2">
      <c r="A1260" s="14">
        <v>342</v>
      </c>
      <c r="B1260" s="14" t="s">
        <v>1569</v>
      </c>
      <c r="C1260" s="14" t="s">
        <v>38</v>
      </c>
      <c r="D1260" s="14" t="s">
        <v>2</v>
      </c>
      <c r="E1260" s="14" t="s">
        <v>1573</v>
      </c>
      <c r="F1260" s="16">
        <v>92230</v>
      </c>
      <c r="G1260" s="16"/>
      <c r="H1260" s="16"/>
      <c r="I1260" s="16"/>
      <c r="J1260" s="16"/>
      <c r="K1260" s="16">
        <v>92230</v>
      </c>
      <c r="L1260" s="16">
        <v>21397</v>
      </c>
      <c r="M1260" s="17">
        <f t="shared" si="0"/>
        <v>113627</v>
      </c>
      <c r="N1260" s="17"/>
      <c r="O1260" s="6" t="str">
        <f t="shared" si="15"/>
        <v>&gt;£100,000&lt;£149,999</v>
      </c>
      <c r="P1260" s="6">
        <v>2017</v>
      </c>
    </row>
    <row r="1261" spans="1:16" ht="15.75" customHeight="1" x14ac:dyDescent="0.2">
      <c r="A1261" s="14">
        <v>342</v>
      </c>
      <c r="B1261" s="14" t="s">
        <v>1569</v>
      </c>
      <c r="C1261" s="14" t="s">
        <v>38</v>
      </c>
      <c r="D1261" s="14" t="s">
        <v>2</v>
      </c>
      <c r="E1261" s="14" t="s">
        <v>1574</v>
      </c>
      <c r="F1261" s="16">
        <v>107767</v>
      </c>
      <c r="G1261" s="16"/>
      <c r="H1261" s="16"/>
      <c r="I1261" s="16"/>
      <c r="J1261" s="16"/>
      <c r="K1261" s="16">
        <v>107767</v>
      </c>
      <c r="L1261" s="16">
        <v>10417</v>
      </c>
      <c r="M1261" s="17">
        <f t="shared" si="0"/>
        <v>118184</v>
      </c>
      <c r="N1261" s="17"/>
      <c r="O1261" s="6" t="str">
        <f t="shared" si="15"/>
        <v>&gt;£100,000&lt;£149,999</v>
      </c>
      <c r="P1261" s="6">
        <v>2017</v>
      </c>
    </row>
    <row r="1262" spans="1:16" ht="15.75" customHeight="1" x14ac:dyDescent="0.2">
      <c r="A1262" s="14">
        <v>342</v>
      </c>
      <c r="B1262" s="14" t="s">
        <v>1569</v>
      </c>
      <c r="C1262" s="14" t="s">
        <v>38</v>
      </c>
      <c r="D1262" s="14" t="s">
        <v>2</v>
      </c>
      <c r="E1262" s="14" t="s">
        <v>1575</v>
      </c>
      <c r="F1262" s="16">
        <v>58575</v>
      </c>
      <c r="G1262" s="16"/>
      <c r="H1262" s="16"/>
      <c r="I1262" s="16">
        <v>53034</v>
      </c>
      <c r="J1262" s="16"/>
      <c r="K1262" s="16">
        <v>111609</v>
      </c>
      <c r="L1262" s="16">
        <v>13590</v>
      </c>
      <c r="M1262" s="17">
        <f t="shared" si="0"/>
        <v>125199</v>
      </c>
      <c r="N1262" s="17"/>
      <c r="O1262" s="6" t="str">
        <f t="shared" si="15"/>
        <v>&gt;£100,000&lt;£149,999</v>
      </c>
      <c r="P1262" s="6">
        <v>2017</v>
      </c>
    </row>
    <row r="1263" spans="1:16" ht="15.75" customHeight="1" x14ac:dyDescent="0.2">
      <c r="A1263" s="14">
        <v>342</v>
      </c>
      <c r="B1263" s="14" t="s">
        <v>1569</v>
      </c>
      <c r="C1263" s="14" t="s">
        <v>38</v>
      </c>
      <c r="D1263" s="14" t="s">
        <v>2</v>
      </c>
      <c r="E1263" s="14" t="s">
        <v>1576</v>
      </c>
      <c r="F1263" s="16">
        <v>104284</v>
      </c>
      <c r="G1263" s="16"/>
      <c r="H1263" s="16"/>
      <c r="I1263" s="16"/>
      <c r="J1263" s="16"/>
      <c r="K1263" s="16">
        <v>104284</v>
      </c>
      <c r="L1263" s="16">
        <v>24217</v>
      </c>
      <c r="M1263" s="17">
        <f t="shared" si="0"/>
        <v>128501</v>
      </c>
      <c r="N1263" s="17"/>
      <c r="O1263" s="6" t="str">
        <f t="shared" si="15"/>
        <v>&gt;£100,000&lt;£149,999</v>
      </c>
      <c r="P1263" s="6">
        <v>2017</v>
      </c>
    </row>
    <row r="1264" spans="1:16" ht="15.75" customHeight="1" x14ac:dyDescent="0.2">
      <c r="A1264" s="14">
        <v>342</v>
      </c>
      <c r="B1264" s="14" t="s">
        <v>1569</v>
      </c>
      <c r="C1264" s="14" t="s">
        <v>38</v>
      </c>
      <c r="D1264" s="14" t="s">
        <v>2</v>
      </c>
      <c r="E1264" s="14" t="s">
        <v>1577</v>
      </c>
      <c r="F1264" s="16">
        <v>114838</v>
      </c>
      <c r="G1264" s="16"/>
      <c r="H1264" s="16"/>
      <c r="I1264" s="16"/>
      <c r="J1264" s="16"/>
      <c r="K1264" s="16">
        <v>114838</v>
      </c>
      <c r="L1264" s="16">
        <v>26642</v>
      </c>
      <c r="M1264" s="17">
        <f t="shared" si="0"/>
        <v>141480</v>
      </c>
      <c r="N1264" s="17"/>
      <c r="O1264" s="6" t="str">
        <f t="shared" si="15"/>
        <v>&gt;£100,000&lt;£149,999</v>
      </c>
      <c r="P1264" s="6">
        <v>2017</v>
      </c>
    </row>
    <row r="1265" spans="1:16" ht="15.75" customHeight="1" x14ac:dyDescent="0.2">
      <c r="A1265" s="14">
        <v>342</v>
      </c>
      <c r="B1265" s="14" t="s">
        <v>1569</v>
      </c>
      <c r="C1265" s="14" t="s">
        <v>38</v>
      </c>
      <c r="D1265" s="14" t="s">
        <v>2</v>
      </c>
      <c r="E1265" s="14" t="s">
        <v>1578</v>
      </c>
      <c r="F1265" s="16">
        <v>133136</v>
      </c>
      <c r="G1265" s="16"/>
      <c r="H1265" s="16"/>
      <c r="I1265" s="16"/>
      <c r="J1265" s="16"/>
      <c r="K1265" s="16">
        <v>133136</v>
      </c>
      <c r="L1265" s="16">
        <v>30888</v>
      </c>
      <c r="M1265" s="17">
        <f t="shared" si="0"/>
        <v>164024</v>
      </c>
      <c r="N1265" s="17"/>
      <c r="O1265" s="6" t="str">
        <f t="shared" si="15"/>
        <v>&gt;£150,000</v>
      </c>
      <c r="P1265" s="6">
        <v>2017</v>
      </c>
    </row>
    <row r="1266" spans="1:16" ht="15.75" customHeight="1" x14ac:dyDescent="0.2">
      <c r="A1266" s="14">
        <v>342</v>
      </c>
      <c r="B1266" s="14" t="s">
        <v>1569</v>
      </c>
      <c r="C1266" s="14" t="s">
        <v>38</v>
      </c>
      <c r="D1266" s="14" t="s">
        <v>2</v>
      </c>
      <c r="E1266" s="14" t="s">
        <v>1579</v>
      </c>
      <c r="F1266" s="16">
        <v>133136</v>
      </c>
      <c r="G1266" s="16"/>
      <c r="H1266" s="16"/>
      <c r="I1266" s="16"/>
      <c r="J1266" s="16"/>
      <c r="K1266" s="16">
        <v>133136</v>
      </c>
      <c r="L1266" s="16">
        <v>30888</v>
      </c>
      <c r="M1266" s="17">
        <f t="shared" si="0"/>
        <v>164024</v>
      </c>
      <c r="N1266" s="17"/>
      <c r="O1266" s="6" t="str">
        <f t="shared" si="15"/>
        <v>&gt;£150,000</v>
      </c>
      <c r="P1266" s="6">
        <v>2017</v>
      </c>
    </row>
    <row r="1267" spans="1:16" ht="15.75" customHeight="1" x14ac:dyDescent="0.2">
      <c r="A1267" s="14">
        <v>342</v>
      </c>
      <c r="B1267" s="14" t="s">
        <v>1569</v>
      </c>
      <c r="C1267" s="14" t="s">
        <v>38</v>
      </c>
      <c r="D1267" s="14" t="s">
        <v>2</v>
      </c>
      <c r="E1267" s="14" t="s">
        <v>1580</v>
      </c>
      <c r="F1267" s="16">
        <v>143925</v>
      </c>
      <c r="G1267" s="16"/>
      <c r="H1267" s="16"/>
      <c r="I1267" s="16"/>
      <c r="J1267" s="16"/>
      <c r="K1267" s="16">
        <v>143925</v>
      </c>
      <c r="L1267" s="16">
        <v>33391</v>
      </c>
      <c r="M1267" s="17">
        <f t="shared" si="0"/>
        <v>177316</v>
      </c>
      <c r="N1267" s="17"/>
      <c r="O1267" s="6" t="str">
        <f t="shared" si="15"/>
        <v>&gt;£150,000</v>
      </c>
      <c r="P1267" s="6">
        <v>2017</v>
      </c>
    </row>
    <row r="1268" spans="1:16" ht="15.75" customHeight="1" x14ac:dyDescent="0.2">
      <c r="A1268" s="14">
        <v>343</v>
      </c>
      <c r="B1268" s="14" t="s">
        <v>1581</v>
      </c>
      <c r="C1268" s="14" t="s">
        <v>27</v>
      </c>
      <c r="D1268" s="14" t="s">
        <v>2</v>
      </c>
      <c r="E1268" s="14" t="s">
        <v>1407</v>
      </c>
      <c r="F1268" s="16">
        <v>97342</v>
      </c>
      <c r="G1268" s="16"/>
      <c r="H1268" s="16"/>
      <c r="I1268" s="16"/>
      <c r="J1268" s="16"/>
      <c r="K1268" s="16">
        <v>97342</v>
      </c>
      <c r="L1268" s="16">
        <v>13822</v>
      </c>
      <c r="M1268" s="17">
        <f t="shared" si="0"/>
        <v>111164</v>
      </c>
      <c r="N1268" s="17"/>
      <c r="O1268" s="6" t="str">
        <f t="shared" si="15"/>
        <v>&gt;£100,000&lt;£149,999</v>
      </c>
      <c r="P1268" s="6">
        <v>2017</v>
      </c>
    </row>
    <row r="1269" spans="1:16" ht="15.75" customHeight="1" x14ac:dyDescent="0.2">
      <c r="A1269" s="14">
        <v>343</v>
      </c>
      <c r="B1269" s="14" t="s">
        <v>1581</v>
      </c>
      <c r="C1269" s="14" t="s">
        <v>27</v>
      </c>
      <c r="D1269" s="14" t="s">
        <v>2</v>
      </c>
      <c r="E1269" s="14" t="s">
        <v>1582</v>
      </c>
      <c r="F1269" s="16">
        <v>97342</v>
      </c>
      <c r="G1269" s="16"/>
      <c r="H1269" s="16"/>
      <c r="I1269" s="16"/>
      <c r="J1269" s="16"/>
      <c r="K1269" s="16">
        <v>97342</v>
      </c>
      <c r="L1269" s="16">
        <v>13822</v>
      </c>
      <c r="M1269" s="17">
        <f t="shared" si="0"/>
        <v>111164</v>
      </c>
      <c r="N1269" s="17"/>
      <c r="O1269" s="6" t="str">
        <f t="shared" si="15"/>
        <v>&gt;£100,000&lt;£149,999</v>
      </c>
      <c r="P1269" s="6">
        <v>2017</v>
      </c>
    </row>
    <row r="1270" spans="1:16" ht="15.75" customHeight="1" x14ac:dyDescent="0.2">
      <c r="A1270" s="14">
        <v>343</v>
      </c>
      <c r="B1270" s="14" t="s">
        <v>1581</v>
      </c>
      <c r="C1270" s="14" t="s">
        <v>27</v>
      </c>
      <c r="D1270" s="14" t="s">
        <v>2</v>
      </c>
      <c r="E1270" s="14" t="s">
        <v>327</v>
      </c>
      <c r="F1270" s="16">
        <v>104410</v>
      </c>
      <c r="G1270" s="16"/>
      <c r="H1270" s="16"/>
      <c r="I1270" s="16"/>
      <c r="J1270" s="16"/>
      <c r="K1270" s="16">
        <v>104410</v>
      </c>
      <c r="L1270" s="16">
        <v>14931</v>
      </c>
      <c r="M1270" s="17">
        <f t="shared" si="0"/>
        <v>119341</v>
      </c>
      <c r="N1270" s="17"/>
      <c r="O1270" s="6" t="str">
        <f t="shared" si="15"/>
        <v>&gt;£100,000&lt;£149,999</v>
      </c>
      <c r="P1270" s="6">
        <v>2017</v>
      </c>
    </row>
    <row r="1271" spans="1:16" ht="15.75" customHeight="1" x14ac:dyDescent="0.2">
      <c r="A1271" s="14">
        <v>343</v>
      </c>
      <c r="B1271" s="14" t="s">
        <v>1581</v>
      </c>
      <c r="C1271" s="14" t="s">
        <v>27</v>
      </c>
      <c r="D1271" s="14" t="s">
        <v>2</v>
      </c>
      <c r="E1271" s="14" t="s">
        <v>1583</v>
      </c>
      <c r="F1271" s="16">
        <v>137845</v>
      </c>
      <c r="G1271" s="16"/>
      <c r="H1271" s="16"/>
      <c r="I1271" s="16"/>
      <c r="J1271" s="16"/>
      <c r="K1271" s="16">
        <v>137845</v>
      </c>
      <c r="L1271" s="16">
        <v>19574</v>
      </c>
      <c r="M1271" s="17">
        <f t="shared" si="0"/>
        <v>157419</v>
      </c>
      <c r="N1271" s="17"/>
      <c r="O1271" s="6" t="str">
        <f t="shared" si="15"/>
        <v>&gt;£150,000</v>
      </c>
      <c r="P1271" s="6">
        <v>2017</v>
      </c>
    </row>
    <row r="1272" spans="1:16" ht="15.75" customHeight="1" x14ac:dyDescent="0.2">
      <c r="A1272" s="14">
        <v>343</v>
      </c>
      <c r="B1272" s="14" t="s">
        <v>1581</v>
      </c>
      <c r="C1272" s="14" t="s">
        <v>27</v>
      </c>
      <c r="D1272" s="14" t="s">
        <v>1584</v>
      </c>
      <c r="E1272" s="14" t="s">
        <v>191</v>
      </c>
      <c r="F1272" s="16">
        <v>207411</v>
      </c>
      <c r="G1272" s="16"/>
      <c r="H1272" s="16"/>
      <c r="I1272" s="16"/>
      <c r="J1272" s="16"/>
      <c r="K1272" s="16">
        <v>207411</v>
      </c>
      <c r="L1272" s="16">
        <v>29199</v>
      </c>
      <c r="M1272" s="17">
        <f t="shared" si="0"/>
        <v>236610</v>
      </c>
      <c r="N1272" s="17"/>
      <c r="O1272" s="6" t="str">
        <f t="shared" si="15"/>
        <v>&gt;£150,000</v>
      </c>
      <c r="P1272" s="6">
        <v>2017</v>
      </c>
    </row>
    <row r="1273" spans="1:16" ht="15.75" customHeight="1" x14ac:dyDescent="0.2">
      <c r="A1273" s="14">
        <v>344</v>
      </c>
      <c r="B1273" s="14" t="s">
        <v>1585</v>
      </c>
      <c r="C1273" s="14" t="s">
        <v>27</v>
      </c>
      <c r="D1273" s="14" t="s">
        <v>2</v>
      </c>
      <c r="E1273" s="14" t="s">
        <v>1586</v>
      </c>
      <c r="F1273" s="16">
        <v>101000</v>
      </c>
      <c r="G1273" s="16"/>
      <c r="H1273" s="16"/>
      <c r="I1273" s="16"/>
      <c r="J1273" s="16"/>
      <c r="K1273" s="16">
        <v>101000</v>
      </c>
      <c r="L1273" s="16">
        <v>14000</v>
      </c>
      <c r="M1273" s="17">
        <f t="shared" si="0"/>
        <v>115000</v>
      </c>
      <c r="N1273" s="17"/>
      <c r="O1273" s="6" t="str">
        <f t="shared" si="15"/>
        <v>&gt;£100,000&lt;£149,999</v>
      </c>
      <c r="P1273" s="6">
        <v>2017</v>
      </c>
    </row>
    <row r="1274" spans="1:16" ht="15.75" customHeight="1" x14ac:dyDescent="0.2">
      <c r="A1274" s="14">
        <v>344</v>
      </c>
      <c r="B1274" s="14" t="s">
        <v>1585</v>
      </c>
      <c r="C1274" s="14" t="s">
        <v>27</v>
      </c>
      <c r="D1274" s="14" t="s">
        <v>2</v>
      </c>
      <c r="E1274" s="14" t="s">
        <v>1587</v>
      </c>
      <c r="F1274" s="16">
        <v>124000</v>
      </c>
      <c r="G1274" s="16"/>
      <c r="H1274" s="16"/>
      <c r="I1274" s="16"/>
      <c r="J1274" s="16"/>
      <c r="K1274" s="16">
        <v>124000</v>
      </c>
      <c r="L1274" s="16"/>
      <c r="M1274" s="17">
        <f t="shared" si="0"/>
        <v>124000</v>
      </c>
      <c r="N1274" s="17"/>
      <c r="O1274" s="6" t="str">
        <f t="shared" si="15"/>
        <v>&gt;£100,000&lt;£149,999</v>
      </c>
      <c r="P1274" s="6">
        <v>2017</v>
      </c>
    </row>
    <row r="1275" spans="1:16" ht="15.75" customHeight="1" x14ac:dyDescent="0.2">
      <c r="A1275" s="14">
        <v>344</v>
      </c>
      <c r="B1275" s="14" t="s">
        <v>1585</v>
      </c>
      <c r="C1275" s="14" t="s">
        <v>27</v>
      </c>
      <c r="D1275" s="14" t="s">
        <v>2</v>
      </c>
      <c r="E1275" s="14" t="s">
        <v>1588</v>
      </c>
      <c r="F1275" s="16">
        <v>117000</v>
      </c>
      <c r="G1275" s="16">
        <v>1000</v>
      </c>
      <c r="H1275" s="16"/>
      <c r="I1275" s="16"/>
      <c r="J1275" s="16"/>
      <c r="K1275" s="16">
        <v>118000</v>
      </c>
      <c r="L1275" s="16">
        <v>17000</v>
      </c>
      <c r="M1275" s="17">
        <f t="shared" si="0"/>
        <v>135000</v>
      </c>
      <c r="N1275" s="17"/>
      <c r="O1275" s="6" t="str">
        <f t="shared" si="15"/>
        <v>&gt;£100,000&lt;£149,999</v>
      </c>
      <c r="P1275" s="6">
        <v>2017</v>
      </c>
    </row>
    <row r="1276" spans="1:16" ht="15.75" customHeight="1" x14ac:dyDescent="0.2">
      <c r="A1276" s="14">
        <v>344</v>
      </c>
      <c r="B1276" s="14" t="s">
        <v>1585</v>
      </c>
      <c r="C1276" s="14" t="s">
        <v>27</v>
      </c>
      <c r="D1276" s="14" t="s">
        <v>2</v>
      </c>
      <c r="E1276" s="14" t="s">
        <v>1589</v>
      </c>
      <c r="F1276" s="16">
        <v>122000</v>
      </c>
      <c r="G1276" s="16"/>
      <c r="H1276" s="16"/>
      <c r="I1276" s="16"/>
      <c r="J1276" s="16"/>
      <c r="K1276" s="16">
        <v>122000</v>
      </c>
      <c r="L1276" s="16">
        <v>18000</v>
      </c>
      <c r="M1276" s="17">
        <f t="shared" si="0"/>
        <v>140000</v>
      </c>
      <c r="N1276" s="17"/>
      <c r="O1276" s="6" t="str">
        <f t="shared" si="15"/>
        <v>&gt;£100,000&lt;£149,999</v>
      </c>
      <c r="P1276" s="6">
        <v>2017</v>
      </c>
    </row>
    <row r="1277" spans="1:16" ht="15.75" customHeight="1" x14ac:dyDescent="0.2">
      <c r="A1277" s="14">
        <v>344</v>
      </c>
      <c r="B1277" s="14" t="s">
        <v>1585</v>
      </c>
      <c r="C1277" s="14" t="s">
        <v>27</v>
      </c>
      <c r="D1277" s="14" t="s">
        <v>1590</v>
      </c>
      <c r="E1277" s="14" t="s">
        <v>191</v>
      </c>
      <c r="F1277" s="16">
        <v>152000</v>
      </c>
      <c r="G1277" s="16"/>
      <c r="H1277" s="16"/>
      <c r="I1277" s="16"/>
      <c r="J1277" s="16"/>
      <c r="K1277" s="16">
        <v>152000</v>
      </c>
      <c r="L1277" s="16">
        <v>22000</v>
      </c>
      <c r="M1277" s="17">
        <f t="shared" si="0"/>
        <v>174000</v>
      </c>
      <c r="N1277" s="17"/>
      <c r="O1277" s="6" t="str">
        <f t="shared" si="15"/>
        <v>&gt;£150,000</v>
      </c>
      <c r="P1277" s="6">
        <v>2017</v>
      </c>
    </row>
    <row r="1278" spans="1:16" ht="15.75" customHeight="1" x14ac:dyDescent="0.2">
      <c r="A1278" s="14">
        <v>345</v>
      </c>
      <c r="B1278" s="14" t="s">
        <v>116</v>
      </c>
      <c r="C1278" s="14" t="s">
        <v>27</v>
      </c>
      <c r="D1278" s="14" t="s">
        <v>2</v>
      </c>
      <c r="E1278" s="14" t="s">
        <v>320</v>
      </c>
      <c r="F1278" s="16">
        <v>95517</v>
      </c>
      <c r="G1278" s="16"/>
      <c r="H1278" s="16"/>
      <c r="I1278" s="16"/>
      <c r="J1278" s="16"/>
      <c r="K1278" s="16">
        <v>95517</v>
      </c>
      <c r="L1278" s="16">
        <v>13242</v>
      </c>
      <c r="M1278" s="17">
        <f t="shared" si="0"/>
        <v>108759</v>
      </c>
      <c r="N1278" s="17"/>
      <c r="O1278" s="6" t="str">
        <f t="shared" si="15"/>
        <v>&gt;£100,000&lt;£149,999</v>
      </c>
      <c r="P1278" s="6">
        <v>2017</v>
      </c>
    </row>
    <row r="1279" spans="1:16" ht="15.75" customHeight="1" x14ac:dyDescent="0.2">
      <c r="A1279" s="14">
        <v>345</v>
      </c>
      <c r="B1279" s="14" t="s">
        <v>116</v>
      </c>
      <c r="C1279" s="14" t="s">
        <v>27</v>
      </c>
      <c r="D1279" s="14" t="s">
        <v>2</v>
      </c>
      <c r="E1279" s="14" t="s">
        <v>1591</v>
      </c>
      <c r="F1279" s="16">
        <v>109173</v>
      </c>
      <c r="G1279" s="16"/>
      <c r="H1279" s="16"/>
      <c r="I1279" s="16"/>
      <c r="J1279" s="16"/>
      <c r="K1279" s="16">
        <v>109173</v>
      </c>
      <c r="L1279" s="16">
        <v>15066</v>
      </c>
      <c r="M1279" s="17">
        <f t="shared" si="0"/>
        <v>124239</v>
      </c>
      <c r="N1279" s="17"/>
      <c r="O1279" s="6" t="str">
        <f t="shared" si="15"/>
        <v>&gt;£100,000&lt;£149,999</v>
      </c>
      <c r="P1279" s="6">
        <v>2017</v>
      </c>
    </row>
    <row r="1280" spans="1:16" ht="15.75" customHeight="1" x14ac:dyDescent="0.2">
      <c r="A1280" s="14">
        <v>345</v>
      </c>
      <c r="B1280" s="14" t="s">
        <v>116</v>
      </c>
      <c r="C1280" s="14" t="s">
        <v>27</v>
      </c>
      <c r="D1280" s="14" t="s">
        <v>2</v>
      </c>
      <c r="E1280" s="14" t="s">
        <v>1592</v>
      </c>
      <c r="F1280" s="16">
        <v>121952</v>
      </c>
      <c r="G1280" s="16"/>
      <c r="H1280" s="16"/>
      <c r="I1280" s="16"/>
      <c r="J1280" s="16"/>
      <c r="K1280" s="16">
        <v>121952</v>
      </c>
      <c r="L1280" s="16">
        <v>16890</v>
      </c>
      <c r="M1280" s="17">
        <f t="shared" si="0"/>
        <v>138842</v>
      </c>
      <c r="N1280" s="17"/>
      <c r="O1280" s="6" t="str">
        <f t="shared" si="15"/>
        <v>&gt;£100,000&lt;£149,999</v>
      </c>
      <c r="P1280" s="6">
        <v>2017</v>
      </c>
    </row>
    <row r="1281" spans="1:16" ht="15.75" customHeight="1" x14ac:dyDescent="0.2">
      <c r="A1281" s="14">
        <v>345</v>
      </c>
      <c r="B1281" s="14" t="s">
        <v>116</v>
      </c>
      <c r="C1281" s="14" t="s">
        <v>27</v>
      </c>
      <c r="D1281" s="14" t="s">
        <v>2</v>
      </c>
      <c r="E1281" s="14" t="s">
        <v>1593</v>
      </c>
      <c r="F1281" s="16">
        <v>125284</v>
      </c>
      <c r="G1281" s="16"/>
      <c r="H1281" s="16"/>
      <c r="I1281" s="16"/>
      <c r="J1281" s="16"/>
      <c r="K1281" s="16">
        <v>125284</v>
      </c>
      <c r="L1281" s="16">
        <v>17369</v>
      </c>
      <c r="M1281" s="17">
        <f t="shared" si="0"/>
        <v>142653</v>
      </c>
      <c r="N1281" s="17"/>
      <c r="O1281" s="6" t="str">
        <f t="shared" si="15"/>
        <v>&gt;£100,000&lt;£149,999</v>
      </c>
      <c r="P1281" s="6">
        <v>2017</v>
      </c>
    </row>
    <row r="1282" spans="1:16" ht="15.75" customHeight="1" x14ac:dyDescent="0.2">
      <c r="A1282" s="14">
        <v>345</v>
      </c>
      <c r="B1282" s="14" t="s">
        <v>116</v>
      </c>
      <c r="C1282" s="14" t="s">
        <v>27</v>
      </c>
      <c r="D1282" s="14" t="s">
        <v>1594</v>
      </c>
      <c r="E1282" s="14" t="s">
        <v>191</v>
      </c>
      <c r="F1282" s="16">
        <v>136754</v>
      </c>
      <c r="G1282" s="16"/>
      <c r="H1282" s="16"/>
      <c r="I1282" s="16"/>
      <c r="J1282" s="16"/>
      <c r="K1282" s="16">
        <v>136754</v>
      </c>
      <c r="L1282" s="16">
        <v>18872</v>
      </c>
      <c r="M1282" s="17">
        <f t="shared" si="0"/>
        <v>155626</v>
      </c>
      <c r="N1282" s="17"/>
      <c r="O1282" s="6" t="str">
        <f t="shared" si="15"/>
        <v>&gt;£150,000</v>
      </c>
      <c r="P1282" s="6">
        <v>2017</v>
      </c>
    </row>
    <row r="1283" spans="1:16" ht="15.75" customHeight="1" x14ac:dyDescent="0.2">
      <c r="A1283" s="14">
        <v>346</v>
      </c>
      <c r="B1283" s="14" t="s">
        <v>117</v>
      </c>
      <c r="C1283" s="14" t="s">
        <v>27</v>
      </c>
      <c r="D1283" s="14" t="s">
        <v>1595</v>
      </c>
      <c r="E1283" s="14" t="s">
        <v>1596</v>
      </c>
      <c r="F1283" s="16">
        <v>101344</v>
      </c>
      <c r="G1283" s="16"/>
      <c r="H1283" s="16"/>
      <c r="I1283" s="16"/>
      <c r="J1283" s="16"/>
      <c r="K1283" s="16">
        <v>101344</v>
      </c>
      <c r="L1283" s="16">
        <v>14809</v>
      </c>
      <c r="M1283" s="17">
        <f t="shared" si="0"/>
        <v>116153</v>
      </c>
      <c r="N1283" s="17"/>
      <c r="O1283" s="6" t="str">
        <f t="shared" si="15"/>
        <v>&gt;£100,000&lt;£149,999</v>
      </c>
      <c r="P1283" s="6">
        <v>2017</v>
      </c>
    </row>
    <row r="1284" spans="1:16" ht="15.75" customHeight="1" x14ac:dyDescent="0.2">
      <c r="A1284" s="14">
        <v>346</v>
      </c>
      <c r="B1284" s="14" t="s">
        <v>117</v>
      </c>
      <c r="C1284" s="14" t="s">
        <v>27</v>
      </c>
      <c r="D1284" s="14" t="s">
        <v>1597</v>
      </c>
      <c r="E1284" s="14" t="s">
        <v>1598</v>
      </c>
      <c r="F1284" s="16">
        <v>125393</v>
      </c>
      <c r="G1284" s="16"/>
      <c r="H1284" s="16"/>
      <c r="I1284" s="16"/>
      <c r="J1284" s="16"/>
      <c r="K1284" s="16">
        <v>125393</v>
      </c>
      <c r="L1284" s="16">
        <v>18370</v>
      </c>
      <c r="M1284" s="17">
        <f t="shared" si="0"/>
        <v>143763</v>
      </c>
      <c r="N1284" s="17"/>
      <c r="O1284" s="6" t="str">
        <f t="shared" si="15"/>
        <v>&gt;£100,000&lt;£149,999</v>
      </c>
      <c r="P1284" s="6">
        <v>2017</v>
      </c>
    </row>
    <row r="1285" spans="1:16" ht="15.75" customHeight="1" x14ac:dyDescent="0.2">
      <c r="A1285" s="14">
        <v>346</v>
      </c>
      <c r="B1285" s="14" t="s">
        <v>117</v>
      </c>
      <c r="C1285" s="14" t="s">
        <v>27</v>
      </c>
      <c r="D1285" s="14" t="s">
        <v>1599</v>
      </c>
      <c r="E1285" s="14" t="s">
        <v>1600</v>
      </c>
      <c r="F1285" s="16">
        <v>147786</v>
      </c>
      <c r="G1285" s="16"/>
      <c r="H1285" s="16"/>
      <c r="I1285" s="16"/>
      <c r="J1285" s="16"/>
      <c r="K1285" s="16">
        <v>147786</v>
      </c>
      <c r="L1285" s="16"/>
      <c r="M1285" s="17">
        <f t="shared" si="0"/>
        <v>147786</v>
      </c>
      <c r="N1285" s="17"/>
      <c r="O1285" s="6" t="str">
        <f t="shared" si="15"/>
        <v>&gt;£100,000&lt;£149,999</v>
      </c>
      <c r="P1285" s="6">
        <v>2017</v>
      </c>
    </row>
    <row r="1286" spans="1:16" ht="15.75" customHeight="1" x14ac:dyDescent="0.2">
      <c r="A1286" s="14">
        <v>346</v>
      </c>
      <c r="B1286" s="14" t="s">
        <v>117</v>
      </c>
      <c r="C1286" s="14" t="s">
        <v>27</v>
      </c>
      <c r="D1286" s="14" t="s">
        <v>1601</v>
      </c>
      <c r="E1286" s="14" t="s">
        <v>327</v>
      </c>
      <c r="F1286" s="16">
        <v>154247</v>
      </c>
      <c r="G1286" s="16"/>
      <c r="H1286" s="16"/>
      <c r="I1286" s="16"/>
      <c r="J1286" s="16"/>
      <c r="K1286" s="16">
        <v>154247</v>
      </c>
      <c r="L1286" s="16"/>
      <c r="M1286" s="17">
        <f t="shared" si="0"/>
        <v>154247</v>
      </c>
      <c r="N1286" s="17"/>
      <c r="O1286" s="6" t="str">
        <f t="shared" si="15"/>
        <v>&gt;£150,000</v>
      </c>
      <c r="P1286" s="6">
        <v>2017</v>
      </c>
    </row>
    <row r="1287" spans="1:16" ht="15.75" customHeight="1" x14ac:dyDescent="0.2">
      <c r="A1287" s="14">
        <v>346</v>
      </c>
      <c r="B1287" s="14" t="s">
        <v>117</v>
      </c>
      <c r="C1287" s="14" t="s">
        <v>27</v>
      </c>
      <c r="D1287" s="14" t="s">
        <v>1602</v>
      </c>
      <c r="E1287" s="14" t="s">
        <v>1603</v>
      </c>
      <c r="F1287" s="16">
        <v>139167</v>
      </c>
      <c r="G1287" s="16"/>
      <c r="H1287" s="16"/>
      <c r="I1287" s="16"/>
      <c r="J1287" s="16"/>
      <c r="K1287" s="16">
        <v>139167</v>
      </c>
      <c r="L1287" s="16">
        <v>20319</v>
      </c>
      <c r="M1287" s="17">
        <f t="shared" si="0"/>
        <v>159486</v>
      </c>
      <c r="N1287" s="17"/>
      <c r="O1287" s="6" t="str">
        <f t="shared" si="15"/>
        <v>&gt;£150,000</v>
      </c>
      <c r="P1287" s="6">
        <v>2017</v>
      </c>
    </row>
    <row r="1288" spans="1:16" ht="15.75" customHeight="1" x14ac:dyDescent="0.2">
      <c r="A1288" s="14">
        <v>346</v>
      </c>
      <c r="B1288" s="14" t="s">
        <v>117</v>
      </c>
      <c r="C1288" s="14" t="s">
        <v>27</v>
      </c>
      <c r="D1288" s="14" t="s">
        <v>1604</v>
      </c>
      <c r="E1288" s="14" t="s">
        <v>202</v>
      </c>
      <c r="F1288" s="16">
        <v>162739</v>
      </c>
      <c r="G1288" s="16"/>
      <c r="H1288" s="16"/>
      <c r="I1288" s="16"/>
      <c r="J1288" s="16"/>
      <c r="K1288" s="16">
        <v>162739</v>
      </c>
      <c r="L1288" s="16"/>
      <c r="M1288" s="17">
        <f t="shared" si="0"/>
        <v>162739</v>
      </c>
      <c r="N1288" s="17"/>
      <c r="O1288" s="6" t="str">
        <f t="shared" si="15"/>
        <v>&gt;£150,000</v>
      </c>
      <c r="P1288" s="6">
        <v>2017</v>
      </c>
    </row>
    <row r="1289" spans="1:16" ht="15.75" customHeight="1" x14ac:dyDescent="0.2">
      <c r="A1289" s="14">
        <v>346</v>
      </c>
      <c r="B1289" s="14" t="s">
        <v>117</v>
      </c>
      <c r="C1289" s="14" t="s">
        <v>27</v>
      </c>
      <c r="D1289" s="14" t="s">
        <v>1605</v>
      </c>
      <c r="E1289" s="14" t="s">
        <v>1606</v>
      </c>
      <c r="F1289" s="16">
        <v>147700</v>
      </c>
      <c r="G1289" s="16"/>
      <c r="H1289" s="16"/>
      <c r="I1289" s="16"/>
      <c r="J1289" s="16"/>
      <c r="K1289" s="16">
        <v>147700</v>
      </c>
      <c r="L1289" s="16">
        <v>21638</v>
      </c>
      <c r="M1289" s="17">
        <f t="shared" si="0"/>
        <v>169338</v>
      </c>
      <c r="N1289" s="17"/>
      <c r="O1289" s="6" t="str">
        <f t="shared" si="15"/>
        <v>&gt;£150,000</v>
      </c>
      <c r="P1289" s="6">
        <v>2017</v>
      </c>
    </row>
    <row r="1290" spans="1:16" ht="15.75" customHeight="1" x14ac:dyDescent="0.2">
      <c r="A1290" s="14">
        <v>346</v>
      </c>
      <c r="B1290" s="14" t="s">
        <v>117</v>
      </c>
      <c r="C1290" s="14" t="s">
        <v>27</v>
      </c>
      <c r="D1290" s="14" t="s">
        <v>1607</v>
      </c>
      <c r="E1290" s="14" t="s">
        <v>191</v>
      </c>
      <c r="F1290" s="16">
        <v>178224</v>
      </c>
      <c r="G1290" s="16"/>
      <c r="H1290" s="16"/>
      <c r="I1290" s="16"/>
      <c r="J1290" s="16"/>
      <c r="K1290" s="16">
        <v>178224</v>
      </c>
      <c r="L1290" s="16">
        <v>26110</v>
      </c>
      <c r="M1290" s="17">
        <f t="shared" si="0"/>
        <v>204334</v>
      </c>
      <c r="N1290" s="17"/>
      <c r="O1290" s="6" t="str">
        <f t="shared" si="15"/>
        <v>&gt;£150,000</v>
      </c>
      <c r="P1290" s="6">
        <v>2017</v>
      </c>
    </row>
    <row r="1291" spans="1:16" ht="15.75" customHeight="1" x14ac:dyDescent="0.2">
      <c r="A1291" s="14">
        <v>347</v>
      </c>
      <c r="B1291" s="14" t="s">
        <v>1608</v>
      </c>
      <c r="C1291" s="14" t="s">
        <v>27</v>
      </c>
      <c r="D1291" s="14" t="s">
        <v>2</v>
      </c>
      <c r="E1291" s="14" t="s">
        <v>327</v>
      </c>
      <c r="F1291" s="16">
        <v>105825</v>
      </c>
      <c r="G1291" s="16">
        <v>289</v>
      </c>
      <c r="H1291" s="16"/>
      <c r="I1291" s="16"/>
      <c r="J1291" s="16"/>
      <c r="K1291" s="16">
        <v>106114</v>
      </c>
      <c r="L1291" s="16">
        <v>13849</v>
      </c>
      <c r="M1291" s="17">
        <f t="shared" si="0"/>
        <v>119963</v>
      </c>
      <c r="N1291" s="17"/>
      <c r="O1291" s="6" t="str">
        <f t="shared" si="15"/>
        <v>&gt;£100,000&lt;£149,999</v>
      </c>
      <c r="P1291" s="6">
        <v>2017</v>
      </c>
    </row>
    <row r="1292" spans="1:16" ht="15.75" customHeight="1" x14ac:dyDescent="0.2">
      <c r="A1292" s="14">
        <v>347</v>
      </c>
      <c r="B1292" s="14" t="s">
        <v>1608</v>
      </c>
      <c r="C1292" s="14" t="s">
        <v>27</v>
      </c>
      <c r="D1292" s="14" t="s">
        <v>2</v>
      </c>
      <c r="E1292" s="14" t="s">
        <v>1609</v>
      </c>
      <c r="F1292" s="16">
        <v>121200</v>
      </c>
      <c r="G1292" s="16"/>
      <c r="H1292" s="16"/>
      <c r="I1292" s="16"/>
      <c r="J1292" s="16"/>
      <c r="K1292" s="16">
        <v>121200</v>
      </c>
      <c r="L1292" s="16">
        <v>16968</v>
      </c>
      <c r="M1292" s="17">
        <f t="shared" si="0"/>
        <v>138168</v>
      </c>
      <c r="N1292" s="17"/>
      <c r="O1292" s="6" t="str">
        <f t="shared" si="15"/>
        <v>&gt;£100,000&lt;£149,999</v>
      </c>
      <c r="P1292" s="6">
        <v>2017</v>
      </c>
    </row>
    <row r="1293" spans="1:16" ht="15.75" customHeight="1" x14ac:dyDescent="0.2">
      <c r="A1293" s="14">
        <v>347</v>
      </c>
      <c r="B1293" s="14" t="s">
        <v>1608</v>
      </c>
      <c r="C1293" s="14" t="s">
        <v>27</v>
      </c>
      <c r="D1293" s="14" t="s">
        <v>2</v>
      </c>
      <c r="E1293" s="14" t="s">
        <v>1610</v>
      </c>
      <c r="F1293" s="16">
        <v>121200</v>
      </c>
      <c r="G1293" s="16"/>
      <c r="H1293" s="16"/>
      <c r="I1293" s="16"/>
      <c r="J1293" s="16"/>
      <c r="K1293" s="16">
        <v>121200</v>
      </c>
      <c r="L1293" s="16">
        <v>16968</v>
      </c>
      <c r="M1293" s="17">
        <f t="shared" si="0"/>
        <v>138168</v>
      </c>
      <c r="N1293" s="17"/>
      <c r="O1293" s="6" t="str">
        <f t="shared" si="15"/>
        <v>&gt;£100,000&lt;£149,999</v>
      </c>
      <c r="P1293" s="6">
        <v>2017</v>
      </c>
    </row>
    <row r="1294" spans="1:16" ht="15.75" customHeight="1" x14ac:dyDescent="0.2">
      <c r="A1294" s="14">
        <v>347</v>
      </c>
      <c r="B1294" s="14" t="s">
        <v>1608</v>
      </c>
      <c r="C1294" s="14" t="s">
        <v>27</v>
      </c>
      <c r="D1294" s="14" t="s">
        <v>2</v>
      </c>
      <c r="E1294" s="14" t="s">
        <v>1611</v>
      </c>
      <c r="F1294" s="16">
        <v>121200</v>
      </c>
      <c r="G1294" s="16">
        <v>153</v>
      </c>
      <c r="H1294" s="16"/>
      <c r="I1294" s="16"/>
      <c r="J1294" s="16"/>
      <c r="K1294" s="16">
        <v>121353</v>
      </c>
      <c r="L1294" s="16">
        <v>16968</v>
      </c>
      <c r="M1294" s="17">
        <f t="shared" si="0"/>
        <v>138321</v>
      </c>
      <c r="N1294" s="17"/>
      <c r="O1294" s="6" t="str">
        <f t="shared" si="15"/>
        <v>&gt;£100,000&lt;£149,999</v>
      </c>
      <c r="P1294" s="6">
        <v>2017</v>
      </c>
    </row>
    <row r="1295" spans="1:16" ht="15.75" customHeight="1" x14ac:dyDescent="0.2">
      <c r="A1295" s="14">
        <v>347</v>
      </c>
      <c r="B1295" s="14" t="s">
        <v>1608</v>
      </c>
      <c r="C1295" s="14" t="s">
        <v>27</v>
      </c>
      <c r="D1295" s="14" t="s">
        <v>1612</v>
      </c>
      <c r="E1295" s="14" t="s">
        <v>191</v>
      </c>
      <c r="F1295" s="16">
        <v>186254</v>
      </c>
      <c r="G1295" s="16">
        <v>543</v>
      </c>
      <c r="H1295" s="16"/>
      <c r="I1295" s="16"/>
      <c r="J1295" s="16"/>
      <c r="K1295" s="16">
        <v>186797</v>
      </c>
      <c r="L1295" s="16">
        <v>27336</v>
      </c>
      <c r="M1295" s="17">
        <f t="shared" si="0"/>
        <v>214133</v>
      </c>
      <c r="N1295" s="17"/>
      <c r="O1295" s="6" t="str">
        <f t="shared" si="15"/>
        <v>&gt;£150,000</v>
      </c>
      <c r="P1295" s="6">
        <v>2017</v>
      </c>
    </row>
    <row r="1296" spans="1:16" ht="15.75" customHeight="1" x14ac:dyDescent="0.2">
      <c r="A1296" s="14">
        <v>348</v>
      </c>
      <c r="B1296" s="14" t="s">
        <v>118</v>
      </c>
      <c r="C1296" s="14" t="s">
        <v>16</v>
      </c>
      <c r="D1296" s="14" t="s">
        <v>2</v>
      </c>
      <c r="E1296" s="14" t="s">
        <v>1613</v>
      </c>
      <c r="F1296" s="16">
        <v>102120</v>
      </c>
      <c r="G1296" s="16"/>
      <c r="H1296" s="16"/>
      <c r="I1296" s="16"/>
      <c r="J1296" s="16"/>
      <c r="K1296" s="16">
        <v>102120</v>
      </c>
      <c r="L1296" s="16"/>
      <c r="M1296" s="17">
        <f t="shared" si="0"/>
        <v>102120</v>
      </c>
      <c r="N1296" s="17"/>
      <c r="O1296" s="6" t="str">
        <f t="shared" si="15"/>
        <v>&gt;£100,000&lt;£149,999</v>
      </c>
      <c r="P1296" s="6">
        <v>2017</v>
      </c>
    </row>
    <row r="1297" spans="1:16" ht="15.75" customHeight="1" x14ac:dyDescent="0.2">
      <c r="A1297" s="14">
        <v>348</v>
      </c>
      <c r="B1297" s="14" t="s">
        <v>118</v>
      </c>
      <c r="C1297" s="14" t="s">
        <v>16</v>
      </c>
      <c r="D1297" s="14" t="s">
        <v>2</v>
      </c>
      <c r="E1297" s="14" t="s">
        <v>1614</v>
      </c>
      <c r="F1297" s="16">
        <v>113695</v>
      </c>
      <c r="G1297" s="16"/>
      <c r="H1297" s="16"/>
      <c r="I1297" s="16"/>
      <c r="J1297" s="16"/>
      <c r="K1297" s="16">
        <v>113695</v>
      </c>
      <c r="L1297" s="16">
        <v>17850</v>
      </c>
      <c r="M1297" s="17">
        <f t="shared" si="0"/>
        <v>131545</v>
      </c>
      <c r="N1297" s="17"/>
      <c r="O1297" s="6" t="str">
        <f t="shared" si="15"/>
        <v>&gt;£100,000&lt;£149,999</v>
      </c>
      <c r="P1297" s="6">
        <v>2017</v>
      </c>
    </row>
    <row r="1298" spans="1:16" ht="15.75" customHeight="1" x14ac:dyDescent="0.2">
      <c r="A1298" s="14">
        <v>348</v>
      </c>
      <c r="B1298" s="14" t="s">
        <v>118</v>
      </c>
      <c r="C1298" s="14" t="s">
        <v>16</v>
      </c>
      <c r="D1298" s="14" t="s">
        <v>2</v>
      </c>
      <c r="E1298" s="14" t="s">
        <v>1615</v>
      </c>
      <c r="F1298" s="16">
        <v>113695</v>
      </c>
      <c r="G1298" s="16"/>
      <c r="H1298" s="16"/>
      <c r="I1298" s="16"/>
      <c r="J1298" s="16"/>
      <c r="K1298" s="16">
        <v>113695</v>
      </c>
      <c r="L1298" s="16">
        <v>17850</v>
      </c>
      <c r="M1298" s="17">
        <f t="shared" si="0"/>
        <v>131545</v>
      </c>
      <c r="N1298" s="17"/>
      <c r="O1298" s="6" t="str">
        <f t="shared" si="15"/>
        <v>&gt;£100,000&lt;£149,999</v>
      </c>
      <c r="P1298" s="6">
        <v>2017</v>
      </c>
    </row>
    <row r="1299" spans="1:16" ht="15.75" customHeight="1" x14ac:dyDescent="0.2">
      <c r="A1299" s="14">
        <v>349</v>
      </c>
      <c r="B1299" s="14" t="s">
        <v>119</v>
      </c>
      <c r="C1299" s="14" t="s">
        <v>120</v>
      </c>
      <c r="D1299" s="14" t="s">
        <v>1616</v>
      </c>
      <c r="E1299" s="14" t="s">
        <v>1617</v>
      </c>
      <c r="F1299" s="16">
        <v>101000</v>
      </c>
      <c r="G1299" s="16"/>
      <c r="H1299" s="16"/>
      <c r="I1299" s="16"/>
      <c r="J1299" s="16"/>
      <c r="K1299" s="16">
        <v>101000</v>
      </c>
      <c r="L1299" s="16">
        <v>18000</v>
      </c>
      <c r="M1299" s="17">
        <f t="shared" si="0"/>
        <v>119000</v>
      </c>
      <c r="N1299" s="17"/>
      <c r="O1299" s="6" t="str">
        <f t="shared" si="15"/>
        <v>&gt;£100,000&lt;£149,999</v>
      </c>
      <c r="P1299" s="6">
        <v>2017</v>
      </c>
    </row>
    <row r="1300" spans="1:16" ht="15.75" customHeight="1" x14ac:dyDescent="0.2">
      <c r="A1300" s="14">
        <v>349</v>
      </c>
      <c r="B1300" s="14" t="s">
        <v>119</v>
      </c>
      <c r="C1300" s="14" t="s">
        <v>120</v>
      </c>
      <c r="D1300" s="14" t="s">
        <v>2</v>
      </c>
      <c r="E1300" s="14" t="s">
        <v>1618</v>
      </c>
      <c r="F1300" s="16">
        <v>98000</v>
      </c>
      <c r="G1300" s="16">
        <v>0</v>
      </c>
      <c r="H1300" s="16">
        <v>5000</v>
      </c>
      <c r="I1300" s="16"/>
      <c r="J1300" s="16"/>
      <c r="K1300" s="16">
        <v>103000</v>
      </c>
      <c r="L1300" s="16">
        <v>18000</v>
      </c>
      <c r="M1300" s="17">
        <f t="shared" si="0"/>
        <v>121000</v>
      </c>
      <c r="N1300" s="17"/>
      <c r="O1300" s="6" t="str">
        <f t="shared" si="15"/>
        <v>&gt;£100,000&lt;£149,999</v>
      </c>
      <c r="P1300" s="6">
        <v>2017</v>
      </c>
    </row>
    <row r="1301" spans="1:16" ht="15.75" customHeight="1" x14ac:dyDescent="0.2">
      <c r="A1301" s="14">
        <v>349</v>
      </c>
      <c r="B1301" s="14" t="s">
        <v>119</v>
      </c>
      <c r="C1301" s="14" t="s">
        <v>120</v>
      </c>
      <c r="D1301" s="14" t="s">
        <v>1619</v>
      </c>
      <c r="E1301" s="14" t="s">
        <v>1620</v>
      </c>
      <c r="F1301" s="16">
        <v>134000</v>
      </c>
      <c r="G1301" s="16"/>
      <c r="H1301" s="16">
        <v>7000</v>
      </c>
      <c r="I1301" s="16"/>
      <c r="J1301" s="16"/>
      <c r="K1301" s="16">
        <v>141000</v>
      </c>
      <c r="L1301" s="16">
        <v>25000</v>
      </c>
      <c r="M1301" s="17">
        <f t="shared" si="0"/>
        <v>166000</v>
      </c>
      <c r="N1301" s="17"/>
      <c r="O1301" s="6" t="str">
        <f t="shared" si="15"/>
        <v>&gt;£150,000</v>
      </c>
      <c r="P1301" s="6">
        <v>2017</v>
      </c>
    </row>
    <row r="1302" spans="1:16" ht="15.75" customHeight="1" x14ac:dyDescent="0.2">
      <c r="A1302" s="14">
        <v>349</v>
      </c>
      <c r="B1302" s="14" t="s">
        <v>119</v>
      </c>
      <c r="C1302" s="14" t="s">
        <v>120</v>
      </c>
      <c r="D1302" s="14" t="s">
        <v>2</v>
      </c>
      <c r="E1302" s="14" t="s">
        <v>1621</v>
      </c>
      <c r="F1302" s="16">
        <v>144000</v>
      </c>
      <c r="G1302" s="16"/>
      <c r="H1302" s="16"/>
      <c r="I1302" s="16"/>
      <c r="J1302" s="16"/>
      <c r="K1302" s="16">
        <v>144000</v>
      </c>
      <c r="L1302" s="16">
        <v>25000</v>
      </c>
      <c r="M1302" s="17">
        <f t="shared" si="0"/>
        <v>169000</v>
      </c>
      <c r="N1302" s="17"/>
      <c r="O1302" s="6" t="str">
        <f t="shared" si="15"/>
        <v>&gt;£150,000</v>
      </c>
      <c r="P1302" s="6">
        <v>2017</v>
      </c>
    </row>
    <row r="1303" spans="1:16" ht="15.75" customHeight="1" x14ac:dyDescent="0.2">
      <c r="A1303" s="14">
        <v>349</v>
      </c>
      <c r="B1303" s="14" t="s">
        <v>119</v>
      </c>
      <c r="C1303" s="14" t="s">
        <v>120</v>
      </c>
      <c r="D1303" s="14" t="s">
        <v>1622</v>
      </c>
      <c r="E1303" s="14" t="s">
        <v>1623</v>
      </c>
      <c r="F1303" s="16">
        <v>179000</v>
      </c>
      <c r="G1303" s="16"/>
      <c r="H1303" s="16"/>
      <c r="I1303" s="16"/>
      <c r="J1303" s="16">
        <v>8000</v>
      </c>
      <c r="K1303" s="16">
        <v>187000</v>
      </c>
      <c r="L1303" s="16"/>
      <c r="M1303" s="17">
        <f t="shared" si="0"/>
        <v>187000</v>
      </c>
      <c r="N1303" s="17"/>
      <c r="O1303" s="6" t="str">
        <f t="shared" si="15"/>
        <v>&gt;£150,000</v>
      </c>
      <c r="P1303" s="6">
        <v>2017</v>
      </c>
    </row>
    <row r="1304" spans="1:16" ht="15.75" customHeight="1" x14ac:dyDescent="0.2">
      <c r="A1304" s="14">
        <v>349</v>
      </c>
      <c r="B1304" s="14" t="s">
        <v>119</v>
      </c>
      <c r="C1304" s="14" t="s">
        <v>120</v>
      </c>
      <c r="D1304" s="14" t="s">
        <v>1624</v>
      </c>
      <c r="E1304" s="14" t="s">
        <v>1625</v>
      </c>
      <c r="F1304" s="16">
        <v>189000</v>
      </c>
      <c r="G1304" s="16"/>
      <c r="H1304" s="16">
        <v>7000</v>
      </c>
      <c r="I1304" s="16"/>
      <c r="J1304" s="16"/>
      <c r="K1304" s="16">
        <v>196000</v>
      </c>
      <c r="L1304" s="16">
        <v>34000</v>
      </c>
      <c r="M1304" s="17">
        <f t="shared" si="0"/>
        <v>230000</v>
      </c>
      <c r="N1304" s="17"/>
      <c r="O1304" s="6" t="str">
        <f t="shared" si="15"/>
        <v>&gt;£150,000</v>
      </c>
      <c r="P1304" s="6">
        <v>2017</v>
      </c>
    </row>
    <row r="1305" spans="1:16" ht="15.75" customHeight="1" x14ac:dyDescent="0.2">
      <c r="A1305" s="14">
        <v>350</v>
      </c>
      <c r="B1305" s="14" t="s">
        <v>121</v>
      </c>
      <c r="C1305" s="14" t="s">
        <v>120</v>
      </c>
      <c r="D1305" s="14" t="s">
        <v>2</v>
      </c>
      <c r="E1305" s="14" t="s">
        <v>1626</v>
      </c>
      <c r="F1305" s="16">
        <v>109748</v>
      </c>
      <c r="G1305" s="16"/>
      <c r="H1305" s="16"/>
      <c r="I1305" s="16"/>
      <c r="J1305" s="16"/>
      <c r="K1305" s="16">
        <v>109748</v>
      </c>
      <c r="L1305" s="16">
        <v>26888</v>
      </c>
      <c r="M1305" s="17">
        <f t="shared" si="0"/>
        <v>136636</v>
      </c>
      <c r="N1305" s="17"/>
      <c r="O1305" s="6" t="str">
        <f t="shared" si="15"/>
        <v>&gt;£100,000&lt;£149,999</v>
      </c>
      <c r="P1305" s="6">
        <v>2017</v>
      </c>
    </row>
    <row r="1306" spans="1:16" ht="15.75" customHeight="1" x14ac:dyDescent="0.2">
      <c r="A1306" s="14">
        <v>350</v>
      </c>
      <c r="B1306" s="14" t="s">
        <v>121</v>
      </c>
      <c r="C1306" s="14" t="s">
        <v>120</v>
      </c>
      <c r="D1306" s="14" t="s">
        <v>2</v>
      </c>
      <c r="E1306" s="14" t="s">
        <v>1627</v>
      </c>
      <c r="F1306" s="16">
        <v>109748</v>
      </c>
      <c r="G1306" s="16"/>
      <c r="H1306" s="16"/>
      <c r="I1306" s="16"/>
      <c r="J1306" s="16"/>
      <c r="K1306" s="16">
        <v>109748</v>
      </c>
      <c r="L1306" s="16">
        <v>26888</v>
      </c>
      <c r="M1306" s="17">
        <f t="shared" si="0"/>
        <v>136636</v>
      </c>
      <c r="N1306" s="17"/>
      <c r="O1306" s="6" t="str">
        <f t="shared" si="15"/>
        <v>&gt;£100,000&lt;£149,999</v>
      </c>
      <c r="P1306" s="6">
        <v>2017</v>
      </c>
    </row>
    <row r="1307" spans="1:16" ht="15.75" customHeight="1" x14ac:dyDescent="0.2">
      <c r="A1307" s="14">
        <v>350</v>
      </c>
      <c r="B1307" s="14" t="s">
        <v>121</v>
      </c>
      <c r="C1307" s="14" t="s">
        <v>120</v>
      </c>
      <c r="D1307" s="14" t="s">
        <v>2</v>
      </c>
      <c r="E1307" s="14" t="s">
        <v>1628</v>
      </c>
      <c r="F1307" s="16">
        <v>133075</v>
      </c>
      <c r="G1307" s="16"/>
      <c r="H1307" s="16"/>
      <c r="I1307" s="16"/>
      <c r="J1307" s="16"/>
      <c r="K1307" s="16">
        <v>133075</v>
      </c>
      <c r="L1307" s="16">
        <v>32603</v>
      </c>
      <c r="M1307" s="17">
        <f t="shared" si="0"/>
        <v>165678</v>
      </c>
      <c r="N1307" s="17"/>
      <c r="O1307" s="6" t="str">
        <f t="shared" si="15"/>
        <v>&gt;£150,000</v>
      </c>
      <c r="P1307" s="6">
        <v>2017</v>
      </c>
    </row>
    <row r="1308" spans="1:16" ht="15.75" customHeight="1" x14ac:dyDescent="0.2">
      <c r="A1308" s="14">
        <v>350</v>
      </c>
      <c r="B1308" s="14" t="s">
        <v>121</v>
      </c>
      <c r="C1308" s="14" t="s">
        <v>120</v>
      </c>
      <c r="D1308" s="14" t="s">
        <v>2</v>
      </c>
      <c r="E1308" s="14" t="s">
        <v>1629</v>
      </c>
      <c r="F1308" s="16">
        <v>134806</v>
      </c>
      <c r="G1308" s="16"/>
      <c r="H1308" s="16"/>
      <c r="I1308" s="16"/>
      <c r="J1308" s="16"/>
      <c r="K1308" s="16">
        <v>134806</v>
      </c>
      <c r="L1308" s="16">
        <v>33028</v>
      </c>
      <c r="M1308" s="17">
        <f t="shared" si="0"/>
        <v>167834</v>
      </c>
      <c r="N1308" s="17"/>
      <c r="O1308" s="6" t="str">
        <f t="shared" si="15"/>
        <v>&gt;£150,000</v>
      </c>
      <c r="P1308" s="6">
        <v>2017</v>
      </c>
    </row>
    <row r="1309" spans="1:16" ht="15.75" customHeight="1" x14ac:dyDescent="0.2">
      <c r="A1309" s="14">
        <v>350</v>
      </c>
      <c r="B1309" s="14" t="s">
        <v>121</v>
      </c>
      <c r="C1309" s="14" t="s">
        <v>120</v>
      </c>
      <c r="D1309" s="14" t="s">
        <v>2</v>
      </c>
      <c r="E1309" s="14" t="s">
        <v>1630</v>
      </c>
      <c r="F1309" s="16">
        <v>141025</v>
      </c>
      <c r="G1309" s="16"/>
      <c r="H1309" s="16"/>
      <c r="I1309" s="16"/>
      <c r="J1309" s="16"/>
      <c r="K1309" s="16">
        <v>141025</v>
      </c>
      <c r="L1309" s="16">
        <v>34551</v>
      </c>
      <c r="M1309" s="17">
        <f t="shared" si="0"/>
        <v>175576</v>
      </c>
      <c r="N1309" s="17"/>
      <c r="O1309" s="6" t="str">
        <f t="shared" si="15"/>
        <v>&gt;£150,000</v>
      </c>
      <c r="P1309" s="6">
        <v>2017</v>
      </c>
    </row>
    <row r="1310" spans="1:16" ht="15.75" customHeight="1" x14ac:dyDescent="0.2">
      <c r="A1310" s="14">
        <v>350</v>
      </c>
      <c r="B1310" s="14" t="s">
        <v>121</v>
      </c>
      <c r="C1310" s="14" t="s">
        <v>120</v>
      </c>
      <c r="D1310" s="14" t="s">
        <v>1631</v>
      </c>
      <c r="E1310" s="14" t="s">
        <v>1632</v>
      </c>
      <c r="F1310" s="16">
        <v>166650</v>
      </c>
      <c r="G1310" s="16"/>
      <c r="H1310" s="16"/>
      <c r="I1310" s="16"/>
      <c r="J1310" s="16"/>
      <c r="K1310" s="16">
        <v>166650</v>
      </c>
      <c r="L1310" s="16">
        <v>40829</v>
      </c>
      <c r="M1310" s="17">
        <f t="shared" si="0"/>
        <v>207479</v>
      </c>
      <c r="N1310" s="17"/>
      <c r="O1310" s="6" t="str">
        <f t="shared" si="15"/>
        <v>&gt;£150,000</v>
      </c>
      <c r="P1310" s="6">
        <v>2017</v>
      </c>
    </row>
    <row r="1311" spans="1:16" ht="15.75" customHeight="1" x14ac:dyDescent="0.2">
      <c r="A1311" s="14">
        <v>351</v>
      </c>
      <c r="B1311" s="14" t="s">
        <v>1633</v>
      </c>
      <c r="C1311" s="14" t="s">
        <v>120</v>
      </c>
      <c r="D1311" s="14" t="s">
        <v>1634</v>
      </c>
      <c r="E1311" s="14" t="s">
        <v>1635</v>
      </c>
      <c r="F1311" s="16">
        <v>106744</v>
      </c>
      <c r="G1311" s="16"/>
      <c r="H1311" s="16"/>
      <c r="I1311" s="16"/>
      <c r="J1311" s="16"/>
      <c r="K1311" s="16">
        <v>106744</v>
      </c>
      <c r="L1311" s="16">
        <v>27647</v>
      </c>
      <c r="M1311" s="17">
        <f t="shared" si="0"/>
        <v>134391</v>
      </c>
      <c r="N1311" s="17"/>
      <c r="O1311" s="6" t="str">
        <f t="shared" si="15"/>
        <v>&gt;£100,000&lt;£149,999</v>
      </c>
      <c r="P1311" s="6">
        <v>2017</v>
      </c>
    </row>
    <row r="1312" spans="1:16" ht="15.75" customHeight="1" x14ac:dyDescent="0.2">
      <c r="A1312" s="14">
        <v>351</v>
      </c>
      <c r="B1312" s="14" t="s">
        <v>1633</v>
      </c>
      <c r="C1312" s="14" t="s">
        <v>120</v>
      </c>
      <c r="D1312" s="14" t="s">
        <v>1636</v>
      </c>
      <c r="E1312" s="14" t="s">
        <v>1637</v>
      </c>
      <c r="F1312" s="16">
        <v>113846</v>
      </c>
      <c r="G1312" s="16"/>
      <c r="H1312" s="16"/>
      <c r="I1312" s="16"/>
      <c r="J1312" s="16"/>
      <c r="K1312" s="16">
        <v>113846</v>
      </c>
      <c r="L1312" s="16">
        <v>29486</v>
      </c>
      <c r="M1312" s="17">
        <f t="shared" si="0"/>
        <v>143332</v>
      </c>
      <c r="N1312" s="17"/>
      <c r="O1312" s="6" t="str">
        <f t="shared" si="15"/>
        <v>&gt;£100,000&lt;£149,999</v>
      </c>
      <c r="P1312" s="6">
        <v>2017</v>
      </c>
    </row>
    <row r="1313" spans="1:16" ht="15.75" customHeight="1" x14ac:dyDescent="0.2">
      <c r="A1313" s="14">
        <v>351</v>
      </c>
      <c r="B1313" s="14" t="s">
        <v>1633</v>
      </c>
      <c r="C1313" s="14" t="s">
        <v>120</v>
      </c>
      <c r="D1313" s="14" t="s">
        <v>1638</v>
      </c>
      <c r="E1313" s="14" t="s">
        <v>1639</v>
      </c>
      <c r="F1313" s="16">
        <v>117926</v>
      </c>
      <c r="G1313" s="16"/>
      <c r="H1313" s="16"/>
      <c r="I1313" s="16"/>
      <c r="J1313" s="16"/>
      <c r="K1313" s="16">
        <v>117926</v>
      </c>
      <c r="L1313" s="16">
        <v>30543</v>
      </c>
      <c r="M1313" s="17">
        <f t="shared" si="0"/>
        <v>148469</v>
      </c>
      <c r="N1313" s="17"/>
      <c r="O1313" s="6" t="str">
        <f t="shared" si="15"/>
        <v>&gt;£100,000&lt;£149,999</v>
      </c>
      <c r="P1313" s="6">
        <v>2017</v>
      </c>
    </row>
    <row r="1314" spans="1:16" ht="15.75" customHeight="1" x14ac:dyDescent="0.2">
      <c r="A1314" s="14">
        <v>351</v>
      </c>
      <c r="B1314" s="14" t="s">
        <v>1633</v>
      </c>
      <c r="C1314" s="14" t="s">
        <v>120</v>
      </c>
      <c r="D1314" s="14" t="s">
        <v>1640</v>
      </c>
      <c r="E1314" s="14" t="s">
        <v>1641</v>
      </c>
      <c r="F1314" s="16">
        <v>129870</v>
      </c>
      <c r="G1314" s="16"/>
      <c r="H1314" s="16"/>
      <c r="I1314" s="16"/>
      <c r="J1314" s="16"/>
      <c r="K1314" s="16">
        <v>129870</v>
      </c>
      <c r="L1314" s="16">
        <v>33636</v>
      </c>
      <c r="M1314" s="17">
        <f t="shared" si="0"/>
        <v>163506</v>
      </c>
      <c r="N1314" s="17"/>
      <c r="O1314" s="6" t="str">
        <f t="shared" si="15"/>
        <v>&gt;£150,000</v>
      </c>
      <c r="P1314" s="6">
        <v>2017</v>
      </c>
    </row>
    <row r="1315" spans="1:16" ht="15.75" customHeight="1" x14ac:dyDescent="0.2">
      <c r="A1315" s="14">
        <v>351</v>
      </c>
      <c r="B1315" s="14" t="s">
        <v>1633</v>
      </c>
      <c r="C1315" s="14" t="s">
        <v>120</v>
      </c>
      <c r="D1315" s="14" t="s">
        <v>1642</v>
      </c>
      <c r="E1315" s="14" t="s">
        <v>1643</v>
      </c>
      <c r="F1315" s="16">
        <v>132626</v>
      </c>
      <c r="G1315" s="16">
        <v>1154</v>
      </c>
      <c r="H1315" s="16"/>
      <c r="I1315" s="16"/>
      <c r="J1315" s="16"/>
      <c r="K1315" s="16">
        <v>133780</v>
      </c>
      <c r="L1315" s="16">
        <v>34649</v>
      </c>
      <c r="M1315" s="17">
        <f t="shared" si="0"/>
        <v>168429</v>
      </c>
      <c r="N1315" s="17"/>
      <c r="O1315" s="6" t="str">
        <f t="shared" si="15"/>
        <v>&gt;£150,000</v>
      </c>
      <c r="P1315" s="6">
        <v>2017</v>
      </c>
    </row>
    <row r="1316" spans="1:16" ht="15.75" customHeight="1" x14ac:dyDescent="0.2">
      <c r="A1316" s="14">
        <v>351</v>
      </c>
      <c r="B1316" s="14" t="s">
        <v>1633</v>
      </c>
      <c r="C1316" s="14" t="s">
        <v>120</v>
      </c>
      <c r="D1316" s="14" t="s">
        <v>1644</v>
      </c>
      <c r="E1316" s="14" t="s">
        <v>1645</v>
      </c>
      <c r="F1316" s="16">
        <v>134342</v>
      </c>
      <c r="G1316" s="16"/>
      <c r="H1316" s="16"/>
      <c r="I1316" s="16"/>
      <c r="J1316" s="16"/>
      <c r="K1316" s="16">
        <v>134342</v>
      </c>
      <c r="L1316" s="16">
        <v>34795</v>
      </c>
      <c r="M1316" s="17">
        <f t="shared" si="0"/>
        <v>169137</v>
      </c>
      <c r="N1316" s="17"/>
      <c r="O1316" s="6" t="str">
        <f t="shared" si="15"/>
        <v>&gt;£150,000</v>
      </c>
      <c r="P1316" s="6">
        <v>2017</v>
      </c>
    </row>
    <row r="1317" spans="1:16" ht="15.75" customHeight="1" x14ac:dyDescent="0.2">
      <c r="A1317" s="14">
        <v>351</v>
      </c>
      <c r="B1317" s="14" t="s">
        <v>1633</v>
      </c>
      <c r="C1317" s="14" t="s">
        <v>120</v>
      </c>
      <c r="D1317" s="14" t="s">
        <v>1646</v>
      </c>
      <c r="E1317" s="14" t="s">
        <v>1647</v>
      </c>
      <c r="F1317" s="16">
        <v>174557</v>
      </c>
      <c r="G1317" s="16"/>
      <c r="H1317" s="16"/>
      <c r="I1317" s="16"/>
      <c r="J1317" s="16"/>
      <c r="K1317" s="16">
        <v>174557</v>
      </c>
      <c r="L1317" s="16">
        <v>45209</v>
      </c>
      <c r="M1317" s="17">
        <f t="shared" si="0"/>
        <v>219766</v>
      </c>
      <c r="N1317" s="17"/>
      <c r="O1317" s="6" t="str">
        <f t="shared" si="15"/>
        <v>&gt;£150,000</v>
      </c>
      <c r="P1317" s="6">
        <v>2017</v>
      </c>
    </row>
    <row r="1318" spans="1:16" ht="15.75" customHeight="1" x14ac:dyDescent="0.2">
      <c r="A1318" s="14">
        <v>352</v>
      </c>
      <c r="B1318" s="14" t="s">
        <v>122</v>
      </c>
      <c r="C1318" s="14" t="s">
        <v>120</v>
      </c>
      <c r="D1318" s="14" t="s">
        <v>2</v>
      </c>
      <c r="E1318" s="14" t="s">
        <v>1648</v>
      </c>
      <c r="F1318" s="16">
        <v>120025</v>
      </c>
      <c r="G1318" s="16"/>
      <c r="H1318" s="16"/>
      <c r="I1318" s="16"/>
      <c r="J1318" s="16">
        <v>5283</v>
      </c>
      <c r="K1318" s="16">
        <v>125308</v>
      </c>
      <c r="L1318" s="16">
        <v>17284</v>
      </c>
      <c r="M1318" s="17">
        <f t="shared" si="0"/>
        <v>142592</v>
      </c>
      <c r="N1318" s="17"/>
      <c r="O1318" s="6" t="str">
        <f t="shared" si="15"/>
        <v>&gt;£100,000&lt;£149,999</v>
      </c>
      <c r="P1318" s="6">
        <v>2017</v>
      </c>
    </row>
    <row r="1319" spans="1:16" ht="15.75" customHeight="1" x14ac:dyDescent="0.2">
      <c r="A1319" s="14">
        <v>352</v>
      </c>
      <c r="B1319" s="14" t="s">
        <v>122</v>
      </c>
      <c r="C1319" s="14" t="s">
        <v>120</v>
      </c>
      <c r="D1319" s="14" t="s">
        <v>2</v>
      </c>
      <c r="E1319" s="14" t="s">
        <v>306</v>
      </c>
      <c r="F1319" s="16">
        <v>132159</v>
      </c>
      <c r="G1319" s="16"/>
      <c r="H1319" s="16"/>
      <c r="I1319" s="16"/>
      <c r="J1319" s="16"/>
      <c r="K1319" s="16">
        <v>132159</v>
      </c>
      <c r="L1319" s="16">
        <v>18256</v>
      </c>
      <c r="M1319" s="17">
        <f t="shared" si="0"/>
        <v>150415</v>
      </c>
      <c r="N1319" s="17"/>
      <c r="O1319" s="6" t="str">
        <f t="shared" si="15"/>
        <v>&gt;£150,000</v>
      </c>
      <c r="P1319" s="6">
        <v>2017</v>
      </c>
    </row>
    <row r="1320" spans="1:16" ht="15.75" customHeight="1" x14ac:dyDescent="0.2">
      <c r="A1320" s="14">
        <v>352</v>
      </c>
      <c r="B1320" s="14" t="s">
        <v>122</v>
      </c>
      <c r="C1320" s="14" t="s">
        <v>120</v>
      </c>
      <c r="D1320" s="14" t="s">
        <v>2</v>
      </c>
      <c r="E1320" s="14" t="s">
        <v>321</v>
      </c>
      <c r="F1320" s="16">
        <v>134362</v>
      </c>
      <c r="G1320" s="16"/>
      <c r="H1320" s="16">
        <v>6398</v>
      </c>
      <c r="I1320" s="16"/>
      <c r="J1320" s="16"/>
      <c r="K1320" s="16">
        <v>140760</v>
      </c>
      <c r="L1320" s="16">
        <v>19495</v>
      </c>
      <c r="M1320" s="17">
        <f t="shared" si="0"/>
        <v>160255</v>
      </c>
      <c r="N1320" s="17"/>
      <c r="O1320" s="6" t="str">
        <f t="shared" si="15"/>
        <v>&gt;£150,000</v>
      </c>
      <c r="P1320" s="6">
        <v>2017</v>
      </c>
    </row>
    <row r="1321" spans="1:16" ht="15.75" customHeight="1" x14ac:dyDescent="0.2">
      <c r="A1321" s="14">
        <v>352</v>
      </c>
      <c r="B1321" s="14" t="s">
        <v>122</v>
      </c>
      <c r="C1321" s="14" t="s">
        <v>120</v>
      </c>
      <c r="D1321" s="14" t="s">
        <v>2</v>
      </c>
      <c r="E1321" s="14" t="s">
        <v>1649</v>
      </c>
      <c r="F1321" s="16">
        <v>149137</v>
      </c>
      <c r="G1321" s="16"/>
      <c r="H1321" s="16"/>
      <c r="I1321" s="16"/>
      <c r="J1321" s="16"/>
      <c r="K1321" s="16">
        <v>149137</v>
      </c>
      <c r="L1321" s="16">
        <v>19934</v>
      </c>
      <c r="M1321" s="17">
        <f t="shared" si="0"/>
        <v>169071</v>
      </c>
      <c r="N1321" s="17"/>
      <c r="O1321" s="6" t="str">
        <f t="shared" si="15"/>
        <v>&gt;£150,000</v>
      </c>
      <c r="P1321" s="6">
        <v>2017</v>
      </c>
    </row>
    <row r="1322" spans="1:16" ht="15.75" customHeight="1" x14ac:dyDescent="0.2">
      <c r="A1322" s="14">
        <v>352</v>
      </c>
      <c r="B1322" s="14" t="s">
        <v>122</v>
      </c>
      <c r="C1322" s="14" t="s">
        <v>120</v>
      </c>
      <c r="D1322" s="14" t="s">
        <v>1650</v>
      </c>
      <c r="E1322" s="14" t="s">
        <v>191</v>
      </c>
      <c r="F1322" s="16">
        <v>162919</v>
      </c>
      <c r="G1322" s="16"/>
      <c r="H1322" s="16"/>
      <c r="I1322" s="16"/>
      <c r="J1322" s="16"/>
      <c r="K1322" s="16">
        <v>162919</v>
      </c>
      <c r="L1322" s="16">
        <v>20966</v>
      </c>
      <c r="M1322" s="17">
        <f t="shared" si="0"/>
        <v>183885</v>
      </c>
      <c r="N1322" s="17"/>
      <c r="O1322" s="6" t="str">
        <f t="shared" si="15"/>
        <v>&gt;£150,000</v>
      </c>
      <c r="P1322" s="6">
        <v>2017</v>
      </c>
    </row>
    <row r="1323" spans="1:16" ht="15.75" customHeight="1" x14ac:dyDescent="0.2">
      <c r="A1323" s="14">
        <v>353</v>
      </c>
      <c r="B1323" s="14" t="s">
        <v>123</v>
      </c>
      <c r="C1323" s="14" t="s">
        <v>120</v>
      </c>
      <c r="D1323" s="14" t="s">
        <v>2</v>
      </c>
      <c r="E1323" s="14" t="s">
        <v>327</v>
      </c>
      <c r="F1323" s="16">
        <v>113004</v>
      </c>
      <c r="G1323" s="16"/>
      <c r="H1323" s="16"/>
      <c r="I1323" s="16"/>
      <c r="J1323" s="16"/>
      <c r="K1323" s="16">
        <v>113004</v>
      </c>
      <c r="L1323" s="16">
        <v>33805</v>
      </c>
      <c r="M1323" s="17">
        <f t="shared" si="0"/>
        <v>146809</v>
      </c>
      <c r="N1323" s="17"/>
      <c r="O1323" s="6" t="str">
        <f t="shared" si="15"/>
        <v>&gt;£100,000&lt;£149,999</v>
      </c>
      <c r="P1323" s="6">
        <v>2017</v>
      </c>
    </row>
    <row r="1324" spans="1:16" ht="15.75" customHeight="1" x14ac:dyDescent="0.2">
      <c r="A1324" s="14">
        <v>353</v>
      </c>
      <c r="B1324" s="14" t="s">
        <v>123</v>
      </c>
      <c r="C1324" s="14" t="s">
        <v>120</v>
      </c>
      <c r="D1324" s="14" t="s">
        <v>2</v>
      </c>
      <c r="E1324" s="14" t="s">
        <v>1651</v>
      </c>
      <c r="F1324" s="16">
        <v>120190</v>
      </c>
      <c r="G1324" s="16"/>
      <c r="H1324" s="16"/>
      <c r="I1324" s="16"/>
      <c r="J1324" s="16"/>
      <c r="K1324" s="16">
        <v>120190</v>
      </c>
      <c r="L1324" s="16">
        <v>36011</v>
      </c>
      <c r="M1324" s="17">
        <f t="shared" si="0"/>
        <v>156201</v>
      </c>
      <c r="N1324" s="17"/>
      <c r="O1324" s="6" t="str">
        <f t="shared" si="15"/>
        <v>&gt;£150,000</v>
      </c>
      <c r="P1324" s="6">
        <v>2017</v>
      </c>
    </row>
    <row r="1325" spans="1:16" ht="15.75" customHeight="1" x14ac:dyDescent="0.2">
      <c r="A1325" s="14">
        <v>353</v>
      </c>
      <c r="B1325" s="14" t="s">
        <v>123</v>
      </c>
      <c r="C1325" s="14" t="s">
        <v>120</v>
      </c>
      <c r="D1325" s="14" t="s">
        <v>2</v>
      </c>
      <c r="E1325" s="14" t="s">
        <v>1652</v>
      </c>
      <c r="F1325" s="16">
        <v>123729</v>
      </c>
      <c r="G1325" s="16"/>
      <c r="H1325" s="16"/>
      <c r="I1325" s="16"/>
      <c r="J1325" s="16"/>
      <c r="K1325" s="16">
        <v>123729</v>
      </c>
      <c r="L1325" s="16">
        <v>33888</v>
      </c>
      <c r="M1325" s="17">
        <f t="shared" si="0"/>
        <v>157617</v>
      </c>
      <c r="N1325" s="17"/>
      <c r="O1325" s="6" t="str">
        <f t="shared" si="15"/>
        <v>&gt;£150,000</v>
      </c>
      <c r="P1325" s="6">
        <v>2017</v>
      </c>
    </row>
    <row r="1326" spans="1:16" ht="15.75" customHeight="1" x14ac:dyDescent="0.2">
      <c r="A1326" s="14">
        <v>353</v>
      </c>
      <c r="B1326" s="14" t="s">
        <v>123</v>
      </c>
      <c r="C1326" s="14" t="s">
        <v>120</v>
      </c>
      <c r="D1326" s="14" t="s">
        <v>2</v>
      </c>
      <c r="E1326" s="14" t="s">
        <v>1653</v>
      </c>
      <c r="F1326" s="16">
        <v>125701</v>
      </c>
      <c r="G1326" s="16"/>
      <c r="H1326" s="16"/>
      <c r="I1326" s="16"/>
      <c r="J1326" s="16"/>
      <c r="K1326" s="16">
        <v>125701</v>
      </c>
      <c r="L1326" s="16">
        <v>36969</v>
      </c>
      <c r="M1326" s="17">
        <f t="shared" si="0"/>
        <v>162670</v>
      </c>
      <c r="N1326" s="17"/>
      <c r="O1326" s="6" t="str">
        <f t="shared" si="15"/>
        <v>&gt;£150,000</v>
      </c>
      <c r="P1326" s="6">
        <v>2017</v>
      </c>
    </row>
    <row r="1327" spans="1:16" ht="15.75" customHeight="1" x14ac:dyDescent="0.2">
      <c r="A1327" s="14">
        <v>353</v>
      </c>
      <c r="B1327" s="14" t="s">
        <v>123</v>
      </c>
      <c r="C1327" s="14" t="s">
        <v>120</v>
      </c>
      <c r="D1327" s="14" t="s">
        <v>2</v>
      </c>
      <c r="E1327" s="14" t="s">
        <v>1654</v>
      </c>
      <c r="F1327" s="16">
        <v>146485</v>
      </c>
      <c r="G1327" s="16"/>
      <c r="H1327" s="16"/>
      <c r="I1327" s="16"/>
      <c r="J1327" s="16"/>
      <c r="K1327" s="16">
        <v>146485</v>
      </c>
      <c r="L1327" s="16">
        <v>43945</v>
      </c>
      <c r="M1327" s="17">
        <f t="shared" si="0"/>
        <v>190430</v>
      </c>
      <c r="N1327" s="17"/>
      <c r="O1327" s="6" t="str">
        <f t="shared" si="15"/>
        <v>&gt;£150,000</v>
      </c>
      <c r="P1327" s="6">
        <v>2017</v>
      </c>
    </row>
    <row r="1328" spans="1:16" ht="15.75" customHeight="1" x14ac:dyDescent="0.2">
      <c r="A1328" s="14">
        <v>353</v>
      </c>
      <c r="B1328" s="14" t="s">
        <v>123</v>
      </c>
      <c r="C1328" s="14" t="s">
        <v>120</v>
      </c>
      <c r="D1328" s="14" t="s">
        <v>2</v>
      </c>
      <c r="E1328" s="14" t="s">
        <v>1655</v>
      </c>
      <c r="F1328" s="16">
        <v>146985</v>
      </c>
      <c r="G1328" s="16"/>
      <c r="H1328" s="16"/>
      <c r="I1328" s="16"/>
      <c r="J1328" s="16"/>
      <c r="K1328" s="16">
        <v>146985</v>
      </c>
      <c r="L1328" s="16">
        <v>43945</v>
      </c>
      <c r="M1328" s="17">
        <f t="shared" si="0"/>
        <v>190930</v>
      </c>
      <c r="N1328" s="17"/>
      <c r="O1328" s="6" t="str">
        <f t="shared" si="15"/>
        <v>&gt;£150,000</v>
      </c>
      <c r="P1328" s="6">
        <v>2017</v>
      </c>
    </row>
    <row r="1329" spans="1:16" ht="15.75" customHeight="1" x14ac:dyDescent="0.2">
      <c r="A1329" s="14">
        <v>353</v>
      </c>
      <c r="B1329" s="14" t="s">
        <v>123</v>
      </c>
      <c r="C1329" s="14" t="s">
        <v>120</v>
      </c>
      <c r="D1329" s="14" t="s">
        <v>1656</v>
      </c>
      <c r="E1329" s="14" t="s">
        <v>191</v>
      </c>
      <c r="F1329" s="16">
        <v>202729</v>
      </c>
      <c r="G1329" s="16"/>
      <c r="H1329" s="16"/>
      <c r="I1329" s="16"/>
      <c r="J1329" s="16"/>
      <c r="K1329" s="16">
        <v>202729</v>
      </c>
      <c r="L1329" s="16"/>
      <c r="M1329" s="17">
        <f t="shared" si="0"/>
        <v>202729</v>
      </c>
      <c r="N1329" s="17"/>
      <c r="O1329" s="6" t="str">
        <f t="shared" si="15"/>
        <v>&gt;£150,000</v>
      </c>
      <c r="P1329" s="6">
        <v>2017</v>
      </c>
    </row>
    <row r="1330" spans="1:16" ht="15.75" customHeight="1" x14ac:dyDescent="0.2">
      <c r="A1330" s="14">
        <v>354</v>
      </c>
      <c r="B1330" s="14" t="s">
        <v>124</v>
      </c>
      <c r="C1330" s="14" t="s">
        <v>120</v>
      </c>
      <c r="D1330" s="14" t="s">
        <v>2</v>
      </c>
      <c r="E1330" s="14" t="s">
        <v>1657</v>
      </c>
      <c r="F1330" s="16">
        <v>85285</v>
      </c>
      <c r="G1330" s="16"/>
      <c r="H1330" s="16"/>
      <c r="I1330" s="16"/>
      <c r="J1330" s="16">
        <v>3756</v>
      </c>
      <c r="K1330" s="16">
        <v>89041</v>
      </c>
      <c r="L1330" s="16">
        <v>13049</v>
      </c>
      <c r="M1330" s="17">
        <f t="shared" si="0"/>
        <v>102090</v>
      </c>
      <c r="N1330" s="17"/>
      <c r="O1330" s="6" t="str">
        <f t="shared" si="15"/>
        <v>&gt;£100,000&lt;£149,999</v>
      </c>
      <c r="P1330" s="6">
        <v>2017</v>
      </c>
    </row>
    <row r="1331" spans="1:16" ht="15.75" customHeight="1" x14ac:dyDescent="0.2">
      <c r="A1331" s="14">
        <v>354</v>
      </c>
      <c r="B1331" s="14" t="s">
        <v>124</v>
      </c>
      <c r="C1331" s="14" t="s">
        <v>120</v>
      </c>
      <c r="D1331" s="14" t="s">
        <v>2</v>
      </c>
      <c r="E1331" s="14" t="s">
        <v>1658</v>
      </c>
      <c r="F1331" s="16">
        <v>70290</v>
      </c>
      <c r="G1331" s="16"/>
      <c r="H1331" s="16"/>
      <c r="I1331" s="16">
        <v>30000</v>
      </c>
      <c r="J1331" s="16">
        <v>1225</v>
      </c>
      <c r="K1331" s="16">
        <v>101515</v>
      </c>
      <c r="L1331" s="16">
        <v>5578</v>
      </c>
      <c r="M1331" s="17">
        <f t="shared" si="0"/>
        <v>107093</v>
      </c>
      <c r="N1331" s="17"/>
      <c r="O1331" s="6" t="str">
        <f t="shared" si="15"/>
        <v>&gt;£100,000&lt;£149,999</v>
      </c>
      <c r="P1331" s="6">
        <v>2017</v>
      </c>
    </row>
    <row r="1332" spans="1:16" ht="15.75" customHeight="1" x14ac:dyDescent="0.2">
      <c r="A1332" s="14">
        <v>354</v>
      </c>
      <c r="B1332" s="14" t="s">
        <v>124</v>
      </c>
      <c r="C1332" s="14" t="s">
        <v>120</v>
      </c>
      <c r="D1332" s="14" t="s">
        <v>2</v>
      </c>
      <c r="E1332" s="14" t="s">
        <v>1659</v>
      </c>
      <c r="F1332" s="16">
        <v>96753</v>
      </c>
      <c r="G1332" s="16"/>
      <c r="H1332" s="16"/>
      <c r="I1332" s="16"/>
      <c r="J1332" s="16">
        <v>8559</v>
      </c>
      <c r="K1332" s="16">
        <v>105312</v>
      </c>
      <c r="L1332" s="16">
        <v>13483</v>
      </c>
      <c r="M1332" s="17">
        <f t="shared" si="0"/>
        <v>118795</v>
      </c>
      <c r="N1332" s="17"/>
      <c r="O1332" s="6" t="str">
        <f t="shared" si="15"/>
        <v>&gt;£100,000&lt;£149,999</v>
      </c>
      <c r="P1332" s="6">
        <v>2017</v>
      </c>
    </row>
    <row r="1333" spans="1:16" ht="15.75" customHeight="1" x14ac:dyDescent="0.2">
      <c r="A1333" s="14">
        <v>354</v>
      </c>
      <c r="B1333" s="14" t="s">
        <v>124</v>
      </c>
      <c r="C1333" s="14" t="s">
        <v>120</v>
      </c>
      <c r="D1333" s="14" t="s">
        <v>2</v>
      </c>
      <c r="E1333" s="14" t="s">
        <v>1660</v>
      </c>
      <c r="F1333" s="16">
        <v>98902</v>
      </c>
      <c r="G1333" s="16"/>
      <c r="H1333" s="16"/>
      <c r="I1333" s="16"/>
      <c r="J1333" s="16">
        <v>6731</v>
      </c>
      <c r="K1333" s="16">
        <v>105633</v>
      </c>
      <c r="L1333" s="16">
        <v>13241</v>
      </c>
      <c r="M1333" s="17">
        <f t="shared" si="0"/>
        <v>118874</v>
      </c>
      <c r="N1333" s="17"/>
      <c r="O1333" s="6" t="str">
        <f t="shared" si="15"/>
        <v>&gt;£100,000&lt;£149,999</v>
      </c>
      <c r="P1333" s="6">
        <v>2017</v>
      </c>
    </row>
    <row r="1334" spans="1:16" ht="15.75" customHeight="1" x14ac:dyDescent="0.2">
      <c r="A1334" s="14">
        <v>354</v>
      </c>
      <c r="B1334" s="14" t="s">
        <v>124</v>
      </c>
      <c r="C1334" s="14" t="s">
        <v>120</v>
      </c>
      <c r="D1334" s="14" t="s">
        <v>2</v>
      </c>
      <c r="E1334" s="14" t="s">
        <v>252</v>
      </c>
      <c r="F1334" s="16">
        <v>100188</v>
      </c>
      <c r="G1334" s="16"/>
      <c r="H1334" s="16"/>
      <c r="I1334" s="16"/>
      <c r="J1334" s="16">
        <v>5882</v>
      </c>
      <c r="K1334" s="16">
        <v>106070</v>
      </c>
      <c r="L1334" s="16">
        <v>15329</v>
      </c>
      <c r="M1334" s="17">
        <f t="shared" si="0"/>
        <v>121399</v>
      </c>
      <c r="N1334" s="17"/>
      <c r="O1334" s="6" t="str">
        <f t="shared" si="15"/>
        <v>&gt;£100,000&lt;£149,999</v>
      </c>
      <c r="P1334" s="6">
        <v>2017</v>
      </c>
    </row>
    <row r="1335" spans="1:16" ht="15.75" customHeight="1" x14ac:dyDescent="0.2">
      <c r="A1335" s="14">
        <v>354</v>
      </c>
      <c r="B1335" s="14" t="s">
        <v>124</v>
      </c>
      <c r="C1335" s="14" t="s">
        <v>120</v>
      </c>
      <c r="D1335" s="14" t="s">
        <v>2</v>
      </c>
      <c r="E1335" s="14" t="s">
        <v>250</v>
      </c>
      <c r="F1335" s="16">
        <v>107463</v>
      </c>
      <c r="G1335" s="16"/>
      <c r="H1335" s="16"/>
      <c r="I1335" s="16"/>
      <c r="J1335" s="16">
        <v>100</v>
      </c>
      <c r="K1335" s="16">
        <v>107563</v>
      </c>
      <c r="L1335" s="16">
        <v>16442</v>
      </c>
      <c r="M1335" s="17">
        <f t="shared" si="0"/>
        <v>124005</v>
      </c>
      <c r="N1335" s="17"/>
      <c r="O1335" s="6" t="str">
        <f t="shared" si="15"/>
        <v>&gt;£100,000&lt;£149,999</v>
      </c>
      <c r="P1335" s="6">
        <v>2017</v>
      </c>
    </row>
    <row r="1336" spans="1:16" ht="15.75" customHeight="1" x14ac:dyDescent="0.2">
      <c r="A1336" s="14">
        <v>354</v>
      </c>
      <c r="B1336" s="14" t="s">
        <v>124</v>
      </c>
      <c r="C1336" s="14" t="s">
        <v>120</v>
      </c>
      <c r="D1336" s="14" t="s">
        <v>2</v>
      </c>
      <c r="E1336" s="14" t="s">
        <v>1661</v>
      </c>
      <c r="F1336" s="16">
        <v>112653</v>
      </c>
      <c r="G1336" s="16"/>
      <c r="H1336" s="16"/>
      <c r="I1336" s="16"/>
      <c r="J1336" s="16">
        <v>100</v>
      </c>
      <c r="K1336" s="16">
        <v>112753</v>
      </c>
      <c r="L1336" s="16">
        <v>17236</v>
      </c>
      <c r="M1336" s="17">
        <f t="shared" si="0"/>
        <v>129989</v>
      </c>
      <c r="N1336" s="17"/>
      <c r="O1336" s="6" t="str">
        <f t="shared" si="15"/>
        <v>&gt;£100,000&lt;£149,999</v>
      </c>
      <c r="P1336" s="6">
        <v>2017</v>
      </c>
    </row>
    <row r="1337" spans="1:16" ht="15.75" customHeight="1" x14ac:dyDescent="0.2">
      <c r="A1337" s="14">
        <v>354</v>
      </c>
      <c r="B1337" s="14" t="s">
        <v>124</v>
      </c>
      <c r="C1337" s="14" t="s">
        <v>120</v>
      </c>
      <c r="D1337" s="14" t="s">
        <v>2</v>
      </c>
      <c r="E1337" s="14" t="s">
        <v>1662</v>
      </c>
      <c r="F1337" s="16">
        <v>117310</v>
      </c>
      <c r="G1337" s="16"/>
      <c r="H1337" s="16"/>
      <c r="I1337" s="16"/>
      <c r="J1337" s="16">
        <v>4772</v>
      </c>
      <c r="K1337" s="16">
        <v>122082</v>
      </c>
      <c r="L1337" s="16">
        <v>11967</v>
      </c>
      <c r="M1337" s="17">
        <f t="shared" si="0"/>
        <v>134049</v>
      </c>
      <c r="N1337" s="17"/>
      <c r="O1337" s="6" t="str">
        <f t="shared" si="15"/>
        <v>&gt;£100,000&lt;£149,999</v>
      </c>
      <c r="P1337" s="6">
        <v>2017</v>
      </c>
    </row>
    <row r="1338" spans="1:16" ht="15.75" customHeight="1" x14ac:dyDescent="0.2">
      <c r="A1338" s="14">
        <v>354</v>
      </c>
      <c r="B1338" s="14" t="s">
        <v>124</v>
      </c>
      <c r="C1338" s="14" t="s">
        <v>120</v>
      </c>
      <c r="D1338" s="14" t="s">
        <v>2</v>
      </c>
      <c r="E1338" s="14" t="s">
        <v>1407</v>
      </c>
      <c r="F1338" s="16">
        <v>120793</v>
      </c>
      <c r="G1338" s="16"/>
      <c r="H1338" s="16"/>
      <c r="I1338" s="16"/>
      <c r="J1338" s="16">
        <v>100</v>
      </c>
      <c r="K1338" s="16">
        <v>120893</v>
      </c>
      <c r="L1338" s="16">
        <v>16941</v>
      </c>
      <c r="M1338" s="17">
        <f t="shared" si="0"/>
        <v>137834</v>
      </c>
      <c r="N1338" s="17"/>
      <c r="O1338" s="6" t="str">
        <f t="shared" si="15"/>
        <v>&gt;£100,000&lt;£149,999</v>
      </c>
      <c r="P1338" s="6">
        <v>2017</v>
      </c>
    </row>
    <row r="1339" spans="1:16" ht="15.75" customHeight="1" x14ac:dyDescent="0.2">
      <c r="A1339" s="14">
        <v>354</v>
      </c>
      <c r="B1339" s="14" t="s">
        <v>124</v>
      </c>
      <c r="C1339" s="14" t="s">
        <v>120</v>
      </c>
      <c r="D1339" s="14" t="s">
        <v>2</v>
      </c>
      <c r="E1339" s="14" t="s">
        <v>306</v>
      </c>
      <c r="F1339" s="16">
        <v>133143</v>
      </c>
      <c r="G1339" s="16"/>
      <c r="H1339" s="16"/>
      <c r="I1339" s="16"/>
      <c r="J1339" s="16">
        <v>1375</v>
      </c>
      <c r="K1339" s="16">
        <v>134518</v>
      </c>
      <c r="L1339" s="16">
        <v>10455</v>
      </c>
      <c r="M1339" s="17">
        <f t="shared" si="0"/>
        <v>144973</v>
      </c>
      <c r="N1339" s="17"/>
      <c r="O1339" s="6" t="str">
        <f t="shared" si="15"/>
        <v>&gt;£100,000&lt;£149,999</v>
      </c>
      <c r="P1339" s="6">
        <v>2017</v>
      </c>
    </row>
    <row r="1340" spans="1:16" ht="15.75" customHeight="1" x14ac:dyDescent="0.2">
      <c r="A1340" s="14">
        <v>354</v>
      </c>
      <c r="B1340" s="14" t="s">
        <v>124</v>
      </c>
      <c r="C1340" s="14" t="s">
        <v>120</v>
      </c>
      <c r="D1340" s="14" t="s">
        <v>2</v>
      </c>
      <c r="E1340" s="14" t="s">
        <v>291</v>
      </c>
      <c r="F1340" s="16">
        <v>127605</v>
      </c>
      <c r="G1340" s="16"/>
      <c r="H1340" s="16"/>
      <c r="I1340" s="16"/>
      <c r="J1340" s="16">
        <v>6765</v>
      </c>
      <c r="K1340" s="16">
        <v>134370</v>
      </c>
      <c r="L1340" s="16">
        <v>18711</v>
      </c>
      <c r="M1340" s="17">
        <f t="shared" si="0"/>
        <v>153081</v>
      </c>
      <c r="N1340" s="17"/>
      <c r="O1340" s="6" t="str">
        <f t="shared" si="15"/>
        <v>&gt;£150,000</v>
      </c>
      <c r="P1340" s="6">
        <v>2017</v>
      </c>
    </row>
    <row r="1341" spans="1:16" ht="15.75" customHeight="1" x14ac:dyDescent="0.2">
      <c r="A1341" s="14">
        <v>354</v>
      </c>
      <c r="B1341" s="14" t="s">
        <v>124</v>
      </c>
      <c r="C1341" s="14" t="s">
        <v>120</v>
      </c>
      <c r="D1341" s="14" t="s">
        <v>2</v>
      </c>
      <c r="E1341" s="14" t="s">
        <v>1663</v>
      </c>
      <c r="F1341" s="16">
        <v>142921</v>
      </c>
      <c r="G1341" s="16"/>
      <c r="H1341" s="16"/>
      <c r="I1341" s="16"/>
      <c r="J1341" s="16">
        <v>3805</v>
      </c>
      <c r="K1341" s="16">
        <v>146726</v>
      </c>
      <c r="L1341" s="16">
        <v>14577</v>
      </c>
      <c r="M1341" s="17">
        <f t="shared" si="0"/>
        <v>161303</v>
      </c>
      <c r="N1341" s="17"/>
      <c r="O1341" s="6" t="str">
        <f t="shared" si="15"/>
        <v>&gt;£150,000</v>
      </c>
      <c r="P1341" s="6">
        <v>2017</v>
      </c>
    </row>
    <row r="1342" spans="1:16" ht="15.75" customHeight="1" x14ac:dyDescent="0.2">
      <c r="A1342" s="14">
        <v>354</v>
      </c>
      <c r="B1342" s="14" t="s">
        <v>124</v>
      </c>
      <c r="C1342" s="14" t="s">
        <v>120</v>
      </c>
      <c r="D1342" s="14" t="s">
        <v>2</v>
      </c>
      <c r="E1342" s="14" t="s">
        <v>1664</v>
      </c>
      <c r="F1342" s="16">
        <v>91939</v>
      </c>
      <c r="G1342" s="16"/>
      <c r="H1342" s="16"/>
      <c r="I1342" s="16">
        <v>61193</v>
      </c>
      <c r="J1342" s="16">
        <v>0</v>
      </c>
      <c r="K1342" s="16">
        <v>153132</v>
      </c>
      <c r="L1342" s="16">
        <v>10923</v>
      </c>
      <c r="M1342" s="17">
        <f t="shared" si="0"/>
        <v>164055</v>
      </c>
      <c r="N1342" s="17"/>
      <c r="O1342" s="6" t="str">
        <f t="shared" si="15"/>
        <v>&gt;£150,000</v>
      </c>
      <c r="P1342" s="6">
        <v>2017</v>
      </c>
    </row>
    <row r="1343" spans="1:16" ht="15.75" customHeight="1" x14ac:dyDescent="0.2">
      <c r="A1343" s="14">
        <v>354</v>
      </c>
      <c r="B1343" s="14" t="s">
        <v>124</v>
      </c>
      <c r="C1343" s="14" t="s">
        <v>120</v>
      </c>
      <c r="D1343" s="14" t="s">
        <v>1665</v>
      </c>
      <c r="E1343" s="14" t="s">
        <v>327</v>
      </c>
      <c r="F1343" s="16">
        <v>163703</v>
      </c>
      <c r="G1343" s="16"/>
      <c r="H1343" s="16"/>
      <c r="I1343" s="16"/>
      <c r="J1343" s="16">
        <v>70</v>
      </c>
      <c r="K1343" s="16">
        <v>163773</v>
      </c>
      <c r="L1343" s="16">
        <v>21799</v>
      </c>
      <c r="M1343" s="17">
        <f t="shared" si="0"/>
        <v>185572</v>
      </c>
      <c r="N1343" s="17"/>
      <c r="O1343" s="6" t="str">
        <f t="shared" si="15"/>
        <v>&gt;£150,000</v>
      </c>
      <c r="P1343" s="6">
        <v>2017</v>
      </c>
    </row>
    <row r="1344" spans="1:16" ht="15.75" customHeight="1" x14ac:dyDescent="0.2">
      <c r="A1344" s="14">
        <v>354</v>
      </c>
      <c r="B1344" s="14" t="s">
        <v>124</v>
      </c>
      <c r="C1344" s="14" t="s">
        <v>120</v>
      </c>
      <c r="D1344" s="14" t="s">
        <v>1666</v>
      </c>
      <c r="E1344" s="14" t="s">
        <v>191</v>
      </c>
      <c r="F1344" s="16">
        <v>190320</v>
      </c>
      <c r="G1344" s="16"/>
      <c r="H1344" s="16"/>
      <c r="I1344" s="16"/>
      <c r="J1344" s="16"/>
      <c r="K1344" s="16">
        <v>190320</v>
      </c>
      <c r="L1344" s="16"/>
      <c r="M1344" s="17">
        <f t="shared" si="0"/>
        <v>190320</v>
      </c>
      <c r="N1344" s="17"/>
      <c r="O1344" s="6" t="str">
        <f t="shared" si="15"/>
        <v>&gt;£150,000</v>
      </c>
      <c r="P1344" s="6">
        <v>2017</v>
      </c>
    </row>
    <row r="1345" spans="1:16" ht="15.75" customHeight="1" x14ac:dyDescent="0.2">
      <c r="A1345" s="14">
        <v>355</v>
      </c>
      <c r="B1345" s="14" t="s">
        <v>125</v>
      </c>
      <c r="C1345" s="14" t="s">
        <v>120</v>
      </c>
      <c r="D1345" s="14" t="s">
        <v>1667</v>
      </c>
      <c r="E1345" s="14" t="s">
        <v>1668</v>
      </c>
      <c r="F1345" s="16">
        <v>151500</v>
      </c>
      <c r="G1345" s="16">
        <v>0</v>
      </c>
      <c r="H1345" s="16">
        <v>0</v>
      </c>
      <c r="I1345" s="16">
        <v>0</v>
      </c>
      <c r="J1345" s="16">
        <v>2876</v>
      </c>
      <c r="K1345" s="16">
        <v>154376</v>
      </c>
      <c r="L1345" s="16">
        <v>26553</v>
      </c>
      <c r="M1345" s="17">
        <f t="shared" si="0"/>
        <v>180929</v>
      </c>
      <c r="N1345" s="17"/>
      <c r="O1345" s="6" t="str">
        <f t="shared" si="15"/>
        <v>&gt;£150,000</v>
      </c>
      <c r="P1345" s="6">
        <v>2017</v>
      </c>
    </row>
    <row r="1346" spans="1:16" ht="15.75" customHeight="1" x14ac:dyDescent="0.2">
      <c r="A1346" s="14">
        <v>355</v>
      </c>
      <c r="B1346" s="14" t="s">
        <v>125</v>
      </c>
      <c r="C1346" s="14" t="s">
        <v>120</v>
      </c>
      <c r="D1346" s="14" t="s">
        <v>1669</v>
      </c>
      <c r="E1346" s="14" t="s">
        <v>1670</v>
      </c>
      <c r="F1346" s="16">
        <v>154660</v>
      </c>
      <c r="G1346" s="16">
        <v>0</v>
      </c>
      <c r="H1346" s="16">
        <v>0</v>
      </c>
      <c r="I1346" s="16">
        <v>0</v>
      </c>
      <c r="J1346" s="16">
        <v>7677</v>
      </c>
      <c r="K1346" s="16">
        <v>162337</v>
      </c>
      <c r="L1346" s="16">
        <v>29326</v>
      </c>
      <c r="M1346" s="17">
        <f t="shared" si="0"/>
        <v>191663</v>
      </c>
      <c r="N1346" s="17"/>
      <c r="O1346" s="6" t="str">
        <f t="shared" si="15"/>
        <v>&gt;£150,000</v>
      </c>
      <c r="P1346" s="6">
        <v>2017</v>
      </c>
    </row>
    <row r="1347" spans="1:16" ht="15.75" customHeight="1" x14ac:dyDescent="0.2">
      <c r="A1347" s="14">
        <v>355</v>
      </c>
      <c r="B1347" s="14" t="s">
        <v>125</v>
      </c>
      <c r="C1347" s="14" t="s">
        <v>120</v>
      </c>
      <c r="D1347" s="14" t="s">
        <v>1671</v>
      </c>
      <c r="E1347" s="14" t="s">
        <v>191</v>
      </c>
      <c r="F1347" s="16">
        <v>163350</v>
      </c>
      <c r="G1347" s="16">
        <v>0</v>
      </c>
      <c r="H1347" s="16">
        <v>0</v>
      </c>
      <c r="I1347" s="16">
        <v>0</v>
      </c>
      <c r="J1347" s="16">
        <v>0</v>
      </c>
      <c r="K1347" s="16">
        <v>163350</v>
      </c>
      <c r="L1347" s="16">
        <v>29601</v>
      </c>
      <c r="M1347" s="17">
        <f t="shared" si="0"/>
        <v>192951</v>
      </c>
      <c r="N1347" s="17"/>
      <c r="O1347" s="6" t="str">
        <f t="shared" si="15"/>
        <v>&gt;£150,000</v>
      </c>
      <c r="P1347" s="6">
        <v>2017</v>
      </c>
    </row>
    <row r="1348" spans="1:16" ht="15.75" customHeight="1" x14ac:dyDescent="0.2">
      <c r="A1348" s="14">
        <v>355</v>
      </c>
      <c r="B1348" s="14" t="s">
        <v>125</v>
      </c>
      <c r="C1348" s="14" t="s">
        <v>120</v>
      </c>
      <c r="D1348" s="14" t="s">
        <v>1672</v>
      </c>
      <c r="E1348" s="14" t="s">
        <v>1673</v>
      </c>
      <c r="F1348" s="16">
        <v>121642</v>
      </c>
      <c r="G1348" s="16">
        <v>0</v>
      </c>
      <c r="H1348" s="16">
        <v>0</v>
      </c>
      <c r="I1348" s="16">
        <v>58788</v>
      </c>
      <c r="J1348" s="16">
        <v>4886</v>
      </c>
      <c r="K1348" s="16">
        <v>185316</v>
      </c>
      <c r="L1348" s="16">
        <v>21763</v>
      </c>
      <c r="M1348" s="17">
        <f t="shared" si="0"/>
        <v>207079</v>
      </c>
      <c r="N1348" s="17"/>
      <c r="O1348" s="6" t="str">
        <f t="shared" si="15"/>
        <v>&gt;£150,000</v>
      </c>
      <c r="P1348" s="6">
        <v>2017</v>
      </c>
    </row>
    <row r="1349" spans="1:16" ht="15.75" customHeight="1" x14ac:dyDescent="0.2">
      <c r="A1349" s="14">
        <v>356</v>
      </c>
      <c r="B1349" s="14" t="s">
        <v>126</v>
      </c>
      <c r="C1349" s="14" t="s">
        <v>120</v>
      </c>
      <c r="D1349" s="14" t="s">
        <v>1674</v>
      </c>
      <c r="E1349" s="14" t="s">
        <v>1675</v>
      </c>
      <c r="F1349" s="16">
        <v>87478</v>
      </c>
      <c r="G1349" s="16"/>
      <c r="H1349" s="16"/>
      <c r="I1349" s="16"/>
      <c r="J1349" s="16"/>
      <c r="K1349" s="16">
        <v>87478</v>
      </c>
      <c r="L1349" s="16">
        <v>13197</v>
      </c>
      <c r="M1349" s="17">
        <f t="shared" si="0"/>
        <v>100675</v>
      </c>
      <c r="N1349" s="17"/>
      <c r="O1349" s="6" t="str">
        <f t="shared" si="15"/>
        <v>&gt;£100,000&lt;£149,999</v>
      </c>
      <c r="P1349" s="6">
        <v>2017</v>
      </c>
    </row>
    <row r="1350" spans="1:16" ht="15.75" customHeight="1" x14ac:dyDescent="0.2">
      <c r="A1350" s="14">
        <v>356</v>
      </c>
      <c r="B1350" s="14" t="s">
        <v>126</v>
      </c>
      <c r="C1350" s="14" t="s">
        <v>120</v>
      </c>
      <c r="D1350" s="14" t="s">
        <v>1676</v>
      </c>
      <c r="E1350" s="14" t="s">
        <v>1677</v>
      </c>
      <c r="F1350" s="16">
        <v>113105</v>
      </c>
      <c r="G1350" s="16"/>
      <c r="H1350" s="16"/>
      <c r="I1350" s="16"/>
      <c r="J1350" s="16"/>
      <c r="K1350" s="16">
        <v>113105</v>
      </c>
      <c r="L1350" s="16">
        <v>17079</v>
      </c>
      <c r="M1350" s="17">
        <f t="shared" si="0"/>
        <v>130184</v>
      </c>
      <c r="N1350" s="17"/>
      <c r="O1350" s="6" t="str">
        <f t="shared" si="15"/>
        <v>&gt;£100,000&lt;£149,999</v>
      </c>
      <c r="P1350" s="6">
        <v>2017</v>
      </c>
    </row>
    <row r="1351" spans="1:16" ht="15.75" customHeight="1" x14ac:dyDescent="0.2">
      <c r="A1351" s="14">
        <v>356</v>
      </c>
      <c r="B1351" s="14" t="s">
        <v>126</v>
      </c>
      <c r="C1351" s="14" t="s">
        <v>120</v>
      </c>
      <c r="D1351" s="14" t="s">
        <v>1678</v>
      </c>
      <c r="E1351" s="14" t="s">
        <v>191</v>
      </c>
      <c r="F1351" s="16">
        <v>168675</v>
      </c>
      <c r="G1351" s="16"/>
      <c r="H1351" s="16"/>
      <c r="I1351" s="16"/>
      <c r="J1351" s="16"/>
      <c r="K1351" s="16">
        <v>168675</v>
      </c>
      <c r="L1351" s="16">
        <v>25470</v>
      </c>
      <c r="M1351" s="17">
        <f t="shared" si="0"/>
        <v>194145</v>
      </c>
      <c r="N1351" s="17"/>
      <c r="O1351" s="6" t="str">
        <f t="shared" si="15"/>
        <v>&gt;£150,000</v>
      </c>
      <c r="P1351" s="6">
        <v>2017</v>
      </c>
    </row>
    <row r="1352" spans="1:16" ht="15.75" customHeight="1" x14ac:dyDescent="0.2">
      <c r="A1352" s="14">
        <v>357</v>
      </c>
      <c r="B1352" s="14" t="s">
        <v>127</v>
      </c>
      <c r="C1352" s="14" t="s">
        <v>120</v>
      </c>
      <c r="D1352" s="14" t="s">
        <v>1679</v>
      </c>
      <c r="E1352" s="14" t="s">
        <v>1680</v>
      </c>
      <c r="F1352" s="16">
        <v>128173</v>
      </c>
      <c r="G1352" s="16"/>
      <c r="H1352" s="16"/>
      <c r="I1352" s="16"/>
      <c r="J1352" s="16"/>
      <c r="K1352" s="16">
        <v>128173</v>
      </c>
      <c r="L1352" s="16">
        <v>25022</v>
      </c>
      <c r="M1352" s="17">
        <f t="shared" si="0"/>
        <v>153195</v>
      </c>
      <c r="N1352" s="17"/>
      <c r="O1352" s="6" t="str">
        <f t="shared" si="15"/>
        <v>&gt;£150,000</v>
      </c>
      <c r="P1352" s="6">
        <v>2017</v>
      </c>
    </row>
    <row r="1353" spans="1:16" ht="15.75" customHeight="1" x14ac:dyDescent="0.2">
      <c r="A1353" s="14">
        <v>357</v>
      </c>
      <c r="B1353" s="14" t="s">
        <v>127</v>
      </c>
      <c r="C1353" s="14" t="s">
        <v>120</v>
      </c>
      <c r="D1353" s="14" t="s">
        <v>1681</v>
      </c>
      <c r="E1353" s="14" t="s">
        <v>1682</v>
      </c>
      <c r="F1353" s="16">
        <v>134199</v>
      </c>
      <c r="G1353" s="16"/>
      <c r="H1353" s="16"/>
      <c r="I1353" s="16"/>
      <c r="J1353" s="16"/>
      <c r="K1353" s="16">
        <v>134199</v>
      </c>
      <c r="L1353" s="16">
        <v>26303</v>
      </c>
      <c r="M1353" s="17">
        <f t="shared" si="0"/>
        <v>160502</v>
      </c>
      <c r="N1353" s="17"/>
      <c r="O1353" s="6" t="str">
        <f t="shared" si="15"/>
        <v>&gt;£150,000</v>
      </c>
      <c r="P1353" s="6">
        <v>2017</v>
      </c>
    </row>
    <row r="1354" spans="1:16" ht="15.75" customHeight="1" x14ac:dyDescent="0.2">
      <c r="A1354" s="14">
        <v>357</v>
      </c>
      <c r="B1354" s="14" t="s">
        <v>127</v>
      </c>
      <c r="C1354" s="14" t="s">
        <v>120</v>
      </c>
      <c r="D1354" s="14" t="s">
        <v>1683</v>
      </c>
      <c r="E1354" s="14" t="s">
        <v>1684</v>
      </c>
      <c r="F1354" s="16">
        <v>134199</v>
      </c>
      <c r="G1354" s="16"/>
      <c r="H1354" s="16"/>
      <c r="I1354" s="16"/>
      <c r="J1354" s="16"/>
      <c r="K1354" s="16">
        <v>134199</v>
      </c>
      <c r="L1354" s="16">
        <v>26303</v>
      </c>
      <c r="M1354" s="17">
        <f t="shared" si="0"/>
        <v>160502</v>
      </c>
      <c r="N1354" s="17"/>
      <c r="O1354" s="6" t="str">
        <f t="shared" si="15"/>
        <v>&gt;£150,000</v>
      </c>
      <c r="P1354" s="6">
        <v>2017</v>
      </c>
    </row>
    <row r="1355" spans="1:16" ht="15.75" customHeight="1" x14ac:dyDescent="0.2">
      <c r="A1355" s="14">
        <v>357</v>
      </c>
      <c r="B1355" s="14" t="s">
        <v>127</v>
      </c>
      <c r="C1355" s="14" t="s">
        <v>120</v>
      </c>
      <c r="D1355" s="14" t="s">
        <v>1685</v>
      </c>
      <c r="E1355" s="14" t="s">
        <v>1686</v>
      </c>
      <c r="F1355" s="16">
        <v>149199</v>
      </c>
      <c r="G1355" s="16"/>
      <c r="H1355" s="16"/>
      <c r="I1355" s="16"/>
      <c r="J1355" s="16"/>
      <c r="K1355" s="16">
        <v>149199</v>
      </c>
      <c r="L1355" s="16">
        <v>29243</v>
      </c>
      <c r="M1355" s="17">
        <f t="shared" si="0"/>
        <v>178442</v>
      </c>
      <c r="N1355" s="17"/>
      <c r="O1355" s="6" t="str">
        <f t="shared" si="15"/>
        <v>&gt;£150,000</v>
      </c>
      <c r="P1355" s="6">
        <v>2017</v>
      </c>
    </row>
    <row r="1356" spans="1:16" ht="15.75" customHeight="1" x14ac:dyDescent="0.2">
      <c r="A1356" s="14">
        <v>357</v>
      </c>
      <c r="B1356" s="14" t="s">
        <v>127</v>
      </c>
      <c r="C1356" s="14" t="s">
        <v>120</v>
      </c>
      <c r="D1356" s="14" t="s">
        <v>1687</v>
      </c>
      <c r="E1356" s="14" t="s">
        <v>191</v>
      </c>
      <c r="F1356" s="16">
        <v>164368</v>
      </c>
      <c r="G1356" s="16"/>
      <c r="H1356" s="16"/>
      <c r="I1356" s="16"/>
      <c r="J1356" s="16"/>
      <c r="K1356" s="16">
        <v>164368</v>
      </c>
      <c r="L1356" s="16">
        <v>32216</v>
      </c>
      <c r="M1356" s="17">
        <f t="shared" si="0"/>
        <v>196584</v>
      </c>
      <c r="N1356" s="17"/>
      <c r="O1356" s="6" t="str">
        <f t="shared" si="15"/>
        <v>&gt;£150,000</v>
      </c>
      <c r="P1356" s="6">
        <v>2017</v>
      </c>
    </row>
    <row r="1357" spans="1:16" ht="15.75" customHeight="1" x14ac:dyDescent="0.2">
      <c r="A1357" s="14">
        <v>358</v>
      </c>
      <c r="B1357" s="14" t="s">
        <v>128</v>
      </c>
      <c r="C1357" s="14" t="s">
        <v>120</v>
      </c>
      <c r="D1357" s="14" t="s">
        <v>2</v>
      </c>
      <c r="E1357" s="14" t="s">
        <v>1688</v>
      </c>
      <c r="F1357" s="16">
        <v>137678.88</v>
      </c>
      <c r="G1357" s="16"/>
      <c r="H1357" s="16">
        <v>5529</v>
      </c>
      <c r="I1357" s="16"/>
      <c r="J1357" s="16"/>
      <c r="K1357" s="16">
        <v>143207.88</v>
      </c>
      <c r="L1357" s="16"/>
      <c r="M1357" s="17">
        <f t="shared" si="0"/>
        <v>143207.88</v>
      </c>
      <c r="N1357" s="17"/>
      <c r="O1357" s="6" t="str">
        <f t="shared" si="15"/>
        <v>&gt;£100,000&lt;£149,999</v>
      </c>
      <c r="P1357" s="6">
        <v>2017</v>
      </c>
    </row>
    <row r="1358" spans="1:16" ht="15.75" customHeight="1" x14ac:dyDescent="0.2">
      <c r="A1358" s="14">
        <v>358</v>
      </c>
      <c r="B1358" s="14" t="s">
        <v>128</v>
      </c>
      <c r="C1358" s="14" t="s">
        <v>120</v>
      </c>
      <c r="D1358" s="14" t="s">
        <v>2</v>
      </c>
      <c r="E1358" s="14" t="s">
        <v>327</v>
      </c>
      <c r="F1358" s="16">
        <v>127263.11</v>
      </c>
      <c r="G1358" s="16"/>
      <c r="H1358" s="16"/>
      <c r="I1358" s="16"/>
      <c r="J1358" s="16"/>
      <c r="K1358" s="16">
        <v>127263.11</v>
      </c>
      <c r="L1358" s="16">
        <v>17082.16</v>
      </c>
      <c r="M1358" s="17">
        <f t="shared" si="0"/>
        <v>144345.26999999999</v>
      </c>
      <c r="N1358" s="17"/>
      <c r="O1358" s="6" t="str">
        <f t="shared" si="15"/>
        <v>&gt;£100,000&lt;£149,999</v>
      </c>
      <c r="P1358" s="6">
        <v>2017</v>
      </c>
    </row>
    <row r="1359" spans="1:16" ht="15.75" customHeight="1" x14ac:dyDescent="0.2">
      <c r="A1359" s="14">
        <v>358</v>
      </c>
      <c r="B1359" s="14" t="s">
        <v>128</v>
      </c>
      <c r="C1359" s="14" t="s">
        <v>120</v>
      </c>
      <c r="D1359" s="14" t="s">
        <v>1689</v>
      </c>
      <c r="E1359" s="14" t="s">
        <v>1690</v>
      </c>
      <c r="F1359" s="16">
        <v>137678.88</v>
      </c>
      <c r="G1359" s="16"/>
      <c r="H1359" s="16">
        <v>13824</v>
      </c>
      <c r="I1359" s="16"/>
      <c r="J1359" s="16"/>
      <c r="K1359" s="16">
        <v>151502.88</v>
      </c>
      <c r="L1359" s="16"/>
      <c r="M1359" s="17">
        <f t="shared" si="0"/>
        <v>151502.88</v>
      </c>
      <c r="N1359" s="17"/>
      <c r="O1359" s="6" t="str">
        <f t="shared" si="15"/>
        <v>&gt;£150,000</v>
      </c>
      <c r="P1359" s="6">
        <v>2017</v>
      </c>
    </row>
    <row r="1360" spans="1:16" ht="15.75" customHeight="1" x14ac:dyDescent="0.2">
      <c r="A1360" s="14">
        <v>358</v>
      </c>
      <c r="B1360" s="14" t="s">
        <v>128</v>
      </c>
      <c r="C1360" s="14" t="s">
        <v>120</v>
      </c>
      <c r="D1360" s="14" t="s">
        <v>2</v>
      </c>
      <c r="E1360" s="14" t="s">
        <v>1691</v>
      </c>
      <c r="F1360" s="16">
        <v>126271.26</v>
      </c>
      <c r="G1360" s="16"/>
      <c r="H1360" s="16"/>
      <c r="I1360" s="16"/>
      <c r="J1360" s="16"/>
      <c r="K1360" s="16">
        <v>126271.26</v>
      </c>
      <c r="L1360" s="16">
        <v>26510.52</v>
      </c>
      <c r="M1360" s="17">
        <f t="shared" si="0"/>
        <v>152781.78</v>
      </c>
      <c r="N1360" s="17"/>
      <c r="O1360" s="6" t="str">
        <f t="shared" si="15"/>
        <v>&gt;£150,000</v>
      </c>
      <c r="P1360" s="6">
        <v>2017</v>
      </c>
    </row>
    <row r="1361" spans="1:16" ht="15.75" customHeight="1" x14ac:dyDescent="0.2">
      <c r="A1361" s="14">
        <v>358</v>
      </c>
      <c r="B1361" s="14" t="s">
        <v>128</v>
      </c>
      <c r="C1361" s="14" t="s">
        <v>120</v>
      </c>
      <c r="D1361" s="14" t="s">
        <v>1692</v>
      </c>
      <c r="E1361" s="14" t="s">
        <v>1243</v>
      </c>
      <c r="F1361" s="16">
        <v>144674.88</v>
      </c>
      <c r="G1361" s="16"/>
      <c r="H1361" s="16">
        <v>13824</v>
      </c>
      <c r="I1361" s="16"/>
      <c r="J1361" s="16"/>
      <c r="K1361" s="16">
        <v>158498.88</v>
      </c>
      <c r="L1361" s="16"/>
      <c r="M1361" s="17">
        <f t="shared" si="0"/>
        <v>158498.88</v>
      </c>
      <c r="N1361" s="17"/>
      <c r="O1361" s="6" t="str">
        <f t="shared" si="15"/>
        <v>&gt;£150,000</v>
      </c>
      <c r="P1361" s="6">
        <v>2017</v>
      </c>
    </row>
    <row r="1362" spans="1:16" ht="15.75" customHeight="1" x14ac:dyDescent="0.2">
      <c r="A1362" s="14">
        <v>358</v>
      </c>
      <c r="B1362" s="14" t="s">
        <v>128</v>
      </c>
      <c r="C1362" s="14" t="s">
        <v>120</v>
      </c>
      <c r="D1362" s="14" t="s">
        <v>1693</v>
      </c>
      <c r="E1362" s="14" t="s">
        <v>191</v>
      </c>
      <c r="F1362" s="16">
        <v>171708.48</v>
      </c>
      <c r="G1362" s="16"/>
      <c r="H1362" s="16"/>
      <c r="I1362" s="16"/>
      <c r="J1362" s="16"/>
      <c r="K1362" s="16">
        <v>171708.48</v>
      </c>
      <c r="L1362" s="16"/>
      <c r="M1362" s="17">
        <f t="shared" si="0"/>
        <v>171708.48</v>
      </c>
      <c r="N1362" s="17"/>
      <c r="O1362" s="6" t="str">
        <f t="shared" si="15"/>
        <v>&gt;£150,000</v>
      </c>
      <c r="P1362" s="6">
        <v>2017</v>
      </c>
    </row>
    <row r="1363" spans="1:16" ht="15.75" customHeight="1" x14ac:dyDescent="0.2">
      <c r="A1363" s="14">
        <v>359</v>
      </c>
      <c r="B1363" s="14" t="s">
        <v>1694</v>
      </c>
      <c r="C1363" s="14" t="s">
        <v>120</v>
      </c>
      <c r="D1363" s="14" t="s">
        <v>2</v>
      </c>
      <c r="E1363" s="14" t="s">
        <v>1695</v>
      </c>
      <c r="F1363" s="16">
        <v>146467</v>
      </c>
      <c r="G1363" s="16"/>
      <c r="H1363" s="16"/>
      <c r="I1363" s="16"/>
      <c r="J1363" s="16"/>
      <c r="K1363" s="16">
        <v>146467</v>
      </c>
      <c r="L1363" s="16">
        <v>27093</v>
      </c>
      <c r="M1363" s="17">
        <f t="shared" si="0"/>
        <v>173560</v>
      </c>
      <c r="N1363" s="17"/>
      <c r="O1363" s="6" t="str">
        <f t="shared" si="15"/>
        <v>&gt;£150,000</v>
      </c>
      <c r="P1363" s="6">
        <v>2017</v>
      </c>
    </row>
    <row r="1364" spans="1:16" ht="15.75" customHeight="1" x14ac:dyDescent="0.2">
      <c r="A1364" s="14">
        <v>359</v>
      </c>
      <c r="B1364" s="14" t="s">
        <v>1694</v>
      </c>
      <c r="C1364" s="14" t="s">
        <v>120</v>
      </c>
      <c r="D1364" s="14" t="s">
        <v>1696</v>
      </c>
      <c r="E1364" s="14" t="s">
        <v>1576</v>
      </c>
      <c r="F1364" s="16">
        <v>175908</v>
      </c>
      <c r="G1364" s="16"/>
      <c r="H1364" s="16"/>
      <c r="I1364" s="16"/>
      <c r="J1364" s="16"/>
      <c r="K1364" s="16">
        <v>175908</v>
      </c>
      <c r="L1364" s="16">
        <v>32543</v>
      </c>
      <c r="M1364" s="17">
        <f t="shared" si="0"/>
        <v>208451</v>
      </c>
      <c r="N1364" s="17"/>
      <c r="O1364" s="6" t="str">
        <f t="shared" si="15"/>
        <v>&gt;£150,000</v>
      </c>
      <c r="P1364" s="6">
        <v>2017</v>
      </c>
    </row>
    <row r="1365" spans="1:16" ht="15.75" customHeight="1" x14ac:dyDescent="0.2">
      <c r="A1365" s="14">
        <v>359</v>
      </c>
      <c r="B1365" s="14" t="s">
        <v>1694</v>
      </c>
      <c r="C1365" s="14" t="s">
        <v>120</v>
      </c>
      <c r="D1365" s="14" t="s">
        <v>1697</v>
      </c>
      <c r="E1365" s="14" t="s">
        <v>191</v>
      </c>
      <c r="F1365" s="16">
        <v>188870</v>
      </c>
      <c r="G1365" s="16"/>
      <c r="H1365" s="16"/>
      <c r="I1365" s="16"/>
      <c r="J1365" s="16"/>
      <c r="K1365" s="16">
        <v>188870</v>
      </c>
      <c r="L1365" s="16">
        <v>34941</v>
      </c>
      <c r="M1365" s="17">
        <f t="shared" si="0"/>
        <v>223811</v>
      </c>
      <c r="N1365" s="17"/>
      <c r="O1365" s="6" t="str">
        <f t="shared" si="15"/>
        <v>&gt;£150,000</v>
      </c>
      <c r="P1365" s="6">
        <v>2017</v>
      </c>
    </row>
    <row r="1366" spans="1:16" ht="15.75" customHeight="1" x14ac:dyDescent="0.2">
      <c r="A1366" s="14">
        <v>359</v>
      </c>
      <c r="B1366" s="14" t="s">
        <v>1694</v>
      </c>
      <c r="C1366" s="14" t="s">
        <v>120</v>
      </c>
      <c r="D1366" s="14" t="s">
        <v>2</v>
      </c>
      <c r="E1366" s="14" t="s">
        <v>289</v>
      </c>
      <c r="F1366" s="16">
        <v>139357</v>
      </c>
      <c r="G1366" s="16"/>
      <c r="H1366" s="16"/>
      <c r="I1366" s="16">
        <v>67407</v>
      </c>
      <c r="J1366" s="16"/>
      <c r="K1366" s="16">
        <v>206764</v>
      </c>
      <c r="L1366" s="16">
        <v>19009</v>
      </c>
      <c r="M1366" s="17">
        <f t="shared" si="0"/>
        <v>225773</v>
      </c>
      <c r="N1366" s="17"/>
      <c r="O1366" s="6" t="str">
        <f t="shared" si="15"/>
        <v>&gt;£150,000</v>
      </c>
      <c r="P1366" s="6">
        <v>2017</v>
      </c>
    </row>
    <row r="1367" spans="1:16" ht="15.75" customHeight="1" x14ac:dyDescent="0.2">
      <c r="A1367" s="14">
        <v>360</v>
      </c>
      <c r="B1367" s="14" t="s">
        <v>129</v>
      </c>
      <c r="C1367" s="14" t="s">
        <v>120</v>
      </c>
      <c r="D1367" s="14" t="s">
        <v>2</v>
      </c>
      <c r="E1367" s="14" t="s">
        <v>1698</v>
      </c>
      <c r="F1367" s="16">
        <v>107060</v>
      </c>
      <c r="G1367" s="16"/>
      <c r="H1367" s="16"/>
      <c r="I1367" s="16"/>
      <c r="J1367" s="16"/>
      <c r="K1367" s="16">
        <v>107060</v>
      </c>
      <c r="L1367" s="16">
        <v>20984</v>
      </c>
      <c r="M1367" s="17">
        <f t="shared" si="0"/>
        <v>128044</v>
      </c>
      <c r="N1367" s="17"/>
      <c r="O1367" s="6" t="str">
        <f t="shared" si="15"/>
        <v>&gt;£100,000&lt;£149,999</v>
      </c>
      <c r="P1367" s="6">
        <v>2017</v>
      </c>
    </row>
    <row r="1368" spans="1:16" ht="15.75" customHeight="1" x14ac:dyDescent="0.2">
      <c r="A1368" s="14">
        <v>360</v>
      </c>
      <c r="B1368" s="14" t="s">
        <v>129</v>
      </c>
      <c r="C1368" s="14" t="s">
        <v>120</v>
      </c>
      <c r="D1368" s="14" t="s">
        <v>2</v>
      </c>
      <c r="E1368" s="14" t="s">
        <v>1699</v>
      </c>
      <c r="F1368" s="16">
        <v>110921</v>
      </c>
      <c r="G1368" s="16"/>
      <c r="H1368" s="16"/>
      <c r="I1368" s="16"/>
      <c r="J1368" s="16"/>
      <c r="K1368" s="16">
        <v>110921</v>
      </c>
      <c r="L1368" s="16">
        <v>22202</v>
      </c>
      <c r="M1368" s="17">
        <f t="shared" si="0"/>
        <v>133123</v>
      </c>
      <c r="N1368" s="17"/>
      <c r="O1368" s="6" t="str">
        <f t="shared" si="15"/>
        <v>&gt;£100,000&lt;£149,999</v>
      </c>
      <c r="P1368" s="6">
        <v>2017</v>
      </c>
    </row>
    <row r="1369" spans="1:16" ht="15.75" customHeight="1" x14ac:dyDescent="0.2">
      <c r="A1369" s="14">
        <v>360</v>
      </c>
      <c r="B1369" s="14" t="s">
        <v>129</v>
      </c>
      <c r="C1369" s="14" t="s">
        <v>120</v>
      </c>
      <c r="D1369" s="14" t="s">
        <v>2</v>
      </c>
      <c r="E1369" s="14" t="s">
        <v>1700</v>
      </c>
      <c r="F1369" s="16">
        <v>111590</v>
      </c>
      <c r="G1369" s="16"/>
      <c r="H1369" s="16"/>
      <c r="I1369" s="16"/>
      <c r="J1369" s="16"/>
      <c r="K1369" s="16">
        <v>111590</v>
      </c>
      <c r="L1369" s="16">
        <v>23290</v>
      </c>
      <c r="M1369" s="17">
        <f t="shared" si="0"/>
        <v>134880</v>
      </c>
      <c r="N1369" s="17"/>
      <c r="O1369" s="6" t="str">
        <f t="shared" si="15"/>
        <v>&gt;£100,000&lt;£149,999</v>
      </c>
      <c r="P1369" s="6">
        <v>2017</v>
      </c>
    </row>
    <row r="1370" spans="1:16" ht="15.75" customHeight="1" x14ac:dyDescent="0.2">
      <c r="A1370" s="14">
        <v>360</v>
      </c>
      <c r="B1370" s="14" t="s">
        <v>129</v>
      </c>
      <c r="C1370" s="14" t="s">
        <v>120</v>
      </c>
      <c r="D1370" s="14" t="s">
        <v>1701</v>
      </c>
      <c r="E1370" s="14" t="s">
        <v>1702</v>
      </c>
      <c r="F1370" s="16">
        <v>149304</v>
      </c>
      <c r="G1370" s="16"/>
      <c r="H1370" s="16"/>
      <c r="I1370" s="16"/>
      <c r="J1370" s="16"/>
      <c r="K1370" s="16">
        <v>149304</v>
      </c>
      <c r="L1370" s="16">
        <v>29263</v>
      </c>
      <c r="M1370" s="17">
        <f t="shared" si="0"/>
        <v>178567</v>
      </c>
      <c r="N1370" s="17"/>
      <c r="O1370" s="6" t="str">
        <f t="shared" si="15"/>
        <v>&gt;£150,000</v>
      </c>
      <c r="P1370" s="6">
        <v>2017</v>
      </c>
    </row>
    <row r="1371" spans="1:16" ht="15.75" customHeight="1" x14ac:dyDescent="0.2">
      <c r="A1371" s="14">
        <v>360</v>
      </c>
      <c r="B1371" s="14" t="s">
        <v>129</v>
      </c>
      <c r="C1371" s="14" t="s">
        <v>120</v>
      </c>
      <c r="D1371" s="14" t="s">
        <v>1703</v>
      </c>
      <c r="E1371" s="14" t="s">
        <v>1704</v>
      </c>
      <c r="F1371" s="16">
        <v>151500</v>
      </c>
      <c r="G1371" s="16"/>
      <c r="H1371" s="16"/>
      <c r="I1371" s="16"/>
      <c r="J1371" s="16"/>
      <c r="K1371" s="16">
        <v>151500</v>
      </c>
      <c r="L1371" s="16">
        <v>29694</v>
      </c>
      <c r="M1371" s="17">
        <f t="shared" si="0"/>
        <v>181194</v>
      </c>
      <c r="N1371" s="17"/>
      <c r="O1371" s="6" t="str">
        <f t="shared" si="15"/>
        <v>&gt;£150,000</v>
      </c>
      <c r="P1371" s="6">
        <v>2017</v>
      </c>
    </row>
    <row r="1372" spans="1:16" ht="15.75" customHeight="1" x14ac:dyDescent="0.2">
      <c r="A1372" s="14">
        <v>360</v>
      </c>
      <c r="B1372" s="14" t="s">
        <v>129</v>
      </c>
      <c r="C1372" s="14" t="s">
        <v>120</v>
      </c>
      <c r="D1372" s="14" t="s">
        <v>1705</v>
      </c>
      <c r="E1372" s="14" t="s">
        <v>1706</v>
      </c>
      <c r="F1372" s="16">
        <v>153416</v>
      </c>
      <c r="G1372" s="16"/>
      <c r="H1372" s="16"/>
      <c r="I1372" s="16"/>
      <c r="J1372" s="16"/>
      <c r="K1372" s="16">
        <v>153416</v>
      </c>
      <c r="L1372" s="16">
        <v>30069</v>
      </c>
      <c r="M1372" s="17">
        <f t="shared" si="0"/>
        <v>183485</v>
      </c>
      <c r="N1372" s="17"/>
      <c r="O1372" s="6" t="str">
        <f t="shared" si="15"/>
        <v>&gt;£150,000</v>
      </c>
      <c r="P1372" s="6">
        <v>2017</v>
      </c>
    </row>
    <row r="1373" spans="1:16" ht="15.75" customHeight="1" x14ac:dyDescent="0.2">
      <c r="A1373" s="14">
        <v>360</v>
      </c>
      <c r="B1373" s="14" t="s">
        <v>129</v>
      </c>
      <c r="C1373" s="14" t="s">
        <v>120</v>
      </c>
      <c r="D1373" s="14" t="s">
        <v>1707</v>
      </c>
      <c r="E1373" s="14" t="s">
        <v>191</v>
      </c>
      <c r="F1373" s="16">
        <v>177863</v>
      </c>
      <c r="G1373" s="16"/>
      <c r="H1373" s="16"/>
      <c r="I1373" s="16"/>
      <c r="J1373" s="16"/>
      <c r="K1373" s="16">
        <v>177863</v>
      </c>
      <c r="L1373" s="16">
        <v>34600</v>
      </c>
      <c r="M1373" s="17">
        <f t="shared" si="0"/>
        <v>212463</v>
      </c>
      <c r="N1373" s="17"/>
      <c r="O1373" s="6" t="str">
        <f t="shared" si="15"/>
        <v>&gt;£150,000</v>
      </c>
      <c r="P1373" s="6">
        <v>2017</v>
      </c>
    </row>
    <row r="1374" spans="1:16" ht="15.75" customHeight="1" x14ac:dyDescent="0.2">
      <c r="A1374" s="14">
        <v>361</v>
      </c>
      <c r="B1374" s="14" t="s">
        <v>1708</v>
      </c>
      <c r="C1374" s="14" t="s">
        <v>120</v>
      </c>
      <c r="D1374" s="14" t="s">
        <v>1709</v>
      </c>
      <c r="E1374" s="14" t="s">
        <v>1710</v>
      </c>
      <c r="F1374" s="16">
        <v>105851</v>
      </c>
      <c r="G1374" s="16">
        <v>790</v>
      </c>
      <c r="H1374" s="16">
        <v>7410</v>
      </c>
      <c r="I1374" s="16"/>
      <c r="J1374" s="16"/>
      <c r="K1374" s="16">
        <v>114051</v>
      </c>
      <c r="L1374" s="16">
        <v>15846</v>
      </c>
      <c r="M1374" s="17">
        <f t="shared" si="0"/>
        <v>129897</v>
      </c>
      <c r="N1374" s="17"/>
      <c r="O1374" s="6" t="str">
        <f t="shared" si="15"/>
        <v>&gt;£100,000&lt;£149,999</v>
      </c>
      <c r="P1374" s="6">
        <v>2017</v>
      </c>
    </row>
    <row r="1375" spans="1:16" ht="15.75" customHeight="1" x14ac:dyDescent="0.2">
      <c r="A1375" s="14">
        <v>361</v>
      </c>
      <c r="B1375" s="14" t="s">
        <v>1708</v>
      </c>
      <c r="C1375" s="14" t="s">
        <v>120</v>
      </c>
      <c r="D1375" s="14" t="s">
        <v>1711</v>
      </c>
      <c r="E1375" s="14" t="s">
        <v>1712</v>
      </c>
      <c r="F1375" s="16">
        <v>104615</v>
      </c>
      <c r="G1375" s="16">
        <v>32</v>
      </c>
      <c r="H1375" s="16">
        <v>9767</v>
      </c>
      <c r="I1375" s="16"/>
      <c r="J1375" s="16"/>
      <c r="K1375" s="16">
        <v>114414</v>
      </c>
      <c r="L1375" s="16">
        <v>16159</v>
      </c>
      <c r="M1375" s="17">
        <f t="shared" si="0"/>
        <v>130573</v>
      </c>
      <c r="N1375" s="17"/>
      <c r="O1375" s="6" t="str">
        <f t="shared" si="15"/>
        <v>&gt;£100,000&lt;£149,999</v>
      </c>
      <c r="P1375" s="6">
        <v>2017</v>
      </c>
    </row>
    <row r="1376" spans="1:16" ht="15.75" customHeight="1" x14ac:dyDescent="0.2">
      <c r="A1376" s="14">
        <v>361</v>
      </c>
      <c r="B1376" s="14" t="s">
        <v>1708</v>
      </c>
      <c r="C1376" s="14" t="s">
        <v>120</v>
      </c>
      <c r="D1376" s="14" t="s">
        <v>1713</v>
      </c>
      <c r="E1376" s="14" t="s">
        <v>1407</v>
      </c>
      <c r="F1376" s="16">
        <v>112333</v>
      </c>
      <c r="G1376" s="16">
        <v>213</v>
      </c>
      <c r="H1376" s="16">
        <v>12883</v>
      </c>
      <c r="I1376" s="16"/>
      <c r="J1376" s="16"/>
      <c r="K1376" s="16">
        <v>125429</v>
      </c>
      <c r="L1376" s="16">
        <v>17642</v>
      </c>
      <c r="M1376" s="17">
        <f t="shared" si="0"/>
        <v>143071</v>
      </c>
      <c r="N1376" s="17"/>
      <c r="O1376" s="6" t="str">
        <f t="shared" si="15"/>
        <v>&gt;£100,000&lt;£149,999</v>
      </c>
      <c r="P1376" s="6">
        <v>2017</v>
      </c>
    </row>
    <row r="1377" spans="1:16" ht="15.75" customHeight="1" x14ac:dyDescent="0.2">
      <c r="A1377" s="14">
        <v>361</v>
      </c>
      <c r="B1377" s="14" t="s">
        <v>1708</v>
      </c>
      <c r="C1377" s="14" t="s">
        <v>120</v>
      </c>
      <c r="D1377" s="14" t="s">
        <v>1714</v>
      </c>
      <c r="E1377" s="14" t="s">
        <v>1715</v>
      </c>
      <c r="F1377" s="16">
        <v>120532</v>
      </c>
      <c r="G1377" s="16">
        <v>791</v>
      </c>
      <c r="H1377" s="16">
        <v>14950</v>
      </c>
      <c r="I1377" s="16"/>
      <c r="J1377" s="16"/>
      <c r="K1377" s="16">
        <v>136273</v>
      </c>
      <c r="L1377" s="16">
        <v>18493</v>
      </c>
      <c r="M1377" s="17">
        <f t="shared" si="0"/>
        <v>154766</v>
      </c>
      <c r="N1377" s="17"/>
      <c r="O1377" s="6" t="str">
        <f t="shared" si="15"/>
        <v>&gt;£150,000</v>
      </c>
      <c r="P1377" s="6">
        <v>2017</v>
      </c>
    </row>
    <row r="1378" spans="1:16" ht="15.75" customHeight="1" x14ac:dyDescent="0.2">
      <c r="A1378" s="14">
        <v>361</v>
      </c>
      <c r="B1378" s="14" t="s">
        <v>1708</v>
      </c>
      <c r="C1378" s="14" t="s">
        <v>120</v>
      </c>
      <c r="D1378" s="14" t="s">
        <v>1716</v>
      </c>
      <c r="E1378" s="14" t="s">
        <v>1717</v>
      </c>
      <c r="F1378" s="16">
        <v>125851</v>
      </c>
      <c r="G1378" s="16">
        <v>866</v>
      </c>
      <c r="H1378" s="16">
        <v>13844</v>
      </c>
      <c r="I1378" s="16"/>
      <c r="J1378" s="16"/>
      <c r="K1378" s="16">
        <v>140561</v>
      </c>
      <c r="L1378" s="16">
        <v>18872</v>
      </c>
      <c r="M1378" s="17">
        <f t="shared" si="0"/>
        <v>159433</v>
      </c>
      <c r="N1378" s="17"/>
      <c r="O1378" s="6" t="str">
        <f t="shared" si="15"/>
        <v>&gt;£150,000</v>
      </c>
      <c r="P1378" s="6">
        <v>2017</v>
      </c>
    </row>
    <row r="1379" spans="1:16" ht="15.75" customHeight="1" x14ac:dyDescent="0.2">
      <c r="A1379" s="14">
        <v>361</v>
      </c>
      <c r="B1379" s="14" t="s">
        <v>1708</v>
      </c>
      <c r="C1379" s="14" t="s">
        <v>120</v>
      </c>
      <c r="D1379" s="14" t="s">
        <v>1718</v>
      </c>
      <c r="E1379" s="14" t="s">
        <v>1719</v>
      </c>
      <c r="F1379" s="16">
        <v>110961</v>
      </c>
      <c r="G1379" s="16"/>
      <c r="H1379" s="16"/>
      <c r="I1379" s="16">
        <v>65174</v>
      </c>
      <c r="J1379" s="16"/>
      <c r="K1379" s="16">
        <v>176135</v>
      </c>
      <c r="L1379" s="16"/>
      <c r="M1379" s="17">
        <f t="shared" si="0"/>
        <v>176135</v>
      </c>
      <c r="N1379" s="17"/>
      <c r="O1379" s="6" t="str">
        <f t="shared" si="15"/>
        <v>&gt;£150,000</v>
      </c>
      <c r="P1379" s="6">
        <v>2017</v>
      </c>
    </row>
    <row r="1380" spans="1:16" ht="15.75" customHeight="1" x14ac:dyDescent="0.2">
      <c r="A1380" s="14">
        <v>361</v>
      </c>
      <c r="B1380" s="14" t="s">
        <v>1708</v>
      </c>
      <c r="C1380" s="14" t="s">
        <v>120</v>
      </c>
      <c r="D1380" s="14" t="s">
        <v>1720</v>
      </c>
      <c r="E1380" s="14" t="s">
        <v>1721</v>
      </c>
      <c r="F1380" s="16">
        <v>166667</v>
      </c>
      <c r="G1380" s="16">
        <v>2672</v>
      </c>
      <c r="H1380" s="16">
        <v>11550</v>
      </c>
      <c r="I1380" s="16"/>
      <c r="J1380" s="16"/>
      <c r="K1380" s="16">
        <v>180889</v>
      </c>
      <c r="L1380" s="16">
        <v>2433</v>
      </c>
      <c r="M1380" s="17">
        <f t="shared" si="0"/>
        <v>183322</v>
      </c>
      <c r="N1380" s="17"/>
      <c r="O1380" s="6" t="str">
        <f t="shared" si="15"/>
        <v>&gt;£150,000</v>
      </c>
      <c r="P1380" s="6">
        <v>2017</v>
      </c>
    </row>
    <row r="1381" spans="1:16" ht="15.75" customHeight="1" x14ac:dyDescent="0.2">
      <c r="A1381" s="14">
        <v>361</v>
      </c>
      <c r="B1381" s="14" t="s">
        <v>1708</v>
      </c>
      <c r="C1381" s="14" t="s">
        <v>120</v>
      </c>
      <c r="D1381" s="14" t="s">
        <v>1722</v>
      </c>
      <c r="E1381" s="14" t="s">
        <v>191</v>
      </c>
      <c r="F1381" s="16">
        <v>190000</v>
      </c>
      <c r="G1381" s="16"/>
      <c r="H1381" s="16">
        <v>24700</v>
      </c>
      <c r="I1381" s="16">
        <v>95012</v>
      </c>
      <c r="J1381" s="16"/>
      <c r="K1381" s="16">
        <v>309712</v>
      </c>
      <c r="L1381" s="16"/>
      <c r="M1381" s="17">
        <f t="shared" si="0"/>
        <v>309712</v>
      </c>
      <c r="N1381" s="17"/>
      <c r="O1381" s="6" t="str">
        <f t="shared" si="15"/>
        <v>&gt;£150,000</v>
      </c>
      <c r="P1381" s="6">
        <v>2017</v>
      </c>
    </row>
    <row r="1382" spans="1:16" ht="15.75" customHeight="1" x14ac:dyDescent="0.2">
      <c r="A1382" s="14">
        <v>362</v>
      </c>
      <c r="B1382" s="14" t="s">
        <v>1723</v>
      </c>
      <c r="C1382" s="14" t="s">
        <v>120</v>
      </c>
      <c r="D1382" s="14" t="s">
        <v>2</v>
      </c>
      <c r="E1382" s="14" t="s">
        <v>1724</v>
      </c>
      <c r="F1382" s="16">
        <v>105122</v>
      </c>
      <c r="G1382" s="16"/>
      <c r="H1382" s="16"/>
      <c r="I1382" s="16"/>
      <c r="J1382" s="16"/>
      <c r="K1382" s="16">
        <v>105122</v>
      </c>
      <c r="L1382" s="16">
        <v>26175</v>
      </c>
      <c r="M1382" s="17">
        <f t="shared" si="0"/>
        <v>131297</v>
      </c>
      <c r="N1382" s="17"/>
      <c r="O1382" s="6" t="str">
        <f t="shared" si="15"/>
        <v>&gt;£100,000&lt;£149,999</v>
      </c>
      <c r="P1382" s="6">
        <v>2017</v>
      </c>
    </row>
    <row r="1383" spans="1:16" ht="15.75" customHeight="1" x14ac:dyDescent="0.2">
      <c r="A1383" s="14">
        <v>362</v>
      </c>
      <c r="B1383" s="14" t="s">
        <v>1723</v>
      </c>
      <c r="C1383" s="14" t="s">
        <v>120</v>
      </c>
      <c r="D1383" s="14" t="s">
        <v>2</v>
      </c>
      <c r="E1383" s="14" t="s">
        <v>327</v>
      </c>
      <c r="F1383" s="16">
        <v>129269</v>
      </c>
      <c r="G1383" s="16"/>
      <c r="H1383" s="16"/>
      <c r="I1383" s="16"/>
      <c r="J1383" s="16"/>
      <c r="K1383" s="16">
        <v>129269</v>
      </c>
      <c r="L1383" s="16">
        <v>17103</v>
      </c>
      <c r="M1383" s="17">
        <f t="shared" si="0"/>
        <v>146372</v>
      </c>
      <c r="N1383" s="17"/>
      <c r="O1383" s="6" t="str">
        <f t="shared" si="15"/>
        <v>&gt;£100,000&lt;£149,999</v>
      </c>
      <c r="P1383" s="6">
        <v>2017</v>
      </c>
    </row>
    <row r="1384" spans="1:16" ht="15.75" customHeight="1" x14ac:dyDescent="0.2">
      <c r="A1384" s="14">
        <v>362</v>
      </c>
      <c r="B1384" s="14" t="s">
        <v>1723</v>
      </c>
      <c r="C1384" s="14" t="s">
        <v>120</v>
      </c>
      <c r="D1384" s="14" t="s">
        <v>1725</v>
      </c>
      <c r="E1384" s="14" t="s">
        <v>195</v>
      </c>
      <c r="F1384" s="16">
        <v>153472</v>
      </c>
      <c r="G1384" s="16"/>
      <c r="H1384" s="16"/>
      <c r="I1384" s="16"/>
      <c r="J1384" s="16"/>
      <c r="K1384" s="16">
        <v>153472</v>
      </c>
      <c r="L1384" s="16"/>
      <c r="M1384" s="17">
        <f t="shared" si="0"/>
        <v>153472</v>
      </c>
      <c r="N1384" s="17"/>
      <c r="O1384" s="6" t="str">
        <f t="shared" si="15"/>
        <v>&gt;£150,000</v>
      </c>
      <c r="P1384" s="6">
        <v>2017</v>
      </c>
    </row>
    <row r="1385" spans="1:16" ht="15.75" customHeight="1" x14ac:dyDescent="0.2">
      <c r="A1385" s="14">
        <v>362</v>
      </c>
      <c r="B1385" s="14" t="s">
        <v>1723</v>
      </c>
      <c r="C1385" s="14" t="s">
        <v>120</v>
      </c>
      <c r="D1385" s="14" t="s">
        <v>2</v>
      </c>
      <c r="E1385" s="14" t="s">
        <v>1726</v>
      </c>
      <c r="F1385" s="16">
        <v>125891</v>
      </c>
      <c r="G1385" s="16"/>
      <c r="H1385" s="16"/>
      <c r="I1385" s="16"/>
      <c r="J1385" s="16"/>
      <c r="K1385" s="16">
        <v>125891</v>
      </c>
      <c r="L1385" s="16">
        <v>31424</v>
      </c>
      <c r="M1385" s="17">
        <f t="shared" si="0"/>
        <v>157315</v>
      </c>
      <c r="N1385" s="17"/>
      <c r="O1385" s="6" t="str">
        <f t="shared" si="15"/>
        <v>&gt;£150,000</v>
      </c>
      <c r="P1385" s="6">
        <v>2017</v>
      </c>
    </row>
    <row r="1386" spans="1:16" ht="15.75" customHeight="1" x14ac:dyDescent="0.2">
      <c r="A1386" s="14">
        <v>362</v>
      </c>
      <c r="B1386" s="14" t="s">
        <v>1723</v>
      </c>
      <c r="C1386" s="14" t="s">
        <v>120</v>
      </c>
      <c r="D1386" s="14" t="s">
        <v>2</v>
      </c>
      <c r="E1386" s="14" t="s">
        <v>321</v>
      </c>
      <c r="F1386" s="16">
        <v>137200</v>
      </c>
      <c r="G1386" s="16"/>
      <c r="H1386" s="16"/>
      <c r="I1386" s="16"/>
      <c r="J1386" s="16"/>
      <c r="K1386" s="16">
        <v>137200</v>
      </c>
      <c r="L1386" s="16">
        <v>34163</v>
      </c>
      <c r="M1386" s="17">
        <f t="shared" si="0"/>
        <v>171363</v>
      </c>
      <c r="N1386" s="17"/>
      <c r="O1386" s="6" t="str">
        <f t="shared" si="15"/>
        <v>&gt;£150,000</v>
      </c>
      <c r="P1386" s="6">
        <v>2017</v>
      </c>
    </row>
    <row r="1387" spans="1:16" ht="15.75" customHeight="1" x14ac:dyDescent="0.2">
      <c r="A1387" s="14">
        <v>362</v>
      </c>
      <c r="B1387" s="14" t="s">
        <v>1723</v>
      </c>
      <c r="C1387" s="14" t="s">
        <v>120</v>
      </c>
      <c r="D1387" s="14" t="s">
        <v>1727</v>
      </c>
      <c r="E1387" s="14" t="s">
        <v>202</v>
      </c>
      <c r="F1387" s="16">
        <v>140683</v>
      </c>
      <c r="G1387" s="16"/>
      <c r="H1387" s="16"/>
      <c r="I1387" s="16"/>
      <c r="J1387" s="16"/>
      <c r="K1387" s="16">
        <v>140683</v>
      </c>
      <c r="L1387" s="16">
        <v>35030</v>
      </c>
      <c r="M1387" s="17">
        <f t="shared" si="0"/>
        <v>175713</v>
      </c>
      <c r="N1387" s="17"/>
      <c r="O1387" s="6" t="str">
        <f t="shared" si="15"/>
        <v>&gt;£150,000</v>
      </c>
      <c r="P1387" s="6">
        <v>2017</v>
      </c>
    </row>
    <row r="1388" spans="1:16" ht="15.75" customHeight="1" x14ac:dyDescent="0.2">
      <c r="A1388" s="14">
        <v>362</v>
      </c>
      <c r="B1388" s="14" t="s">
        <v>1723</v>
      </c>
      <c r="C1388" s="14" t="s">
        <v>120</v>
      </c>
      <c r="D1388" s="14" t="s">
        <v>2</v>
      </c>
      <c r="E1388" s="14" t="s">
        <v>1728</v>
      </c>
      <c r="F1388" s="16">
        <v>148843</v>
      </c>
      <c r="G1388" s="16"/>
      <c r="H1388" s="16"/>
      <c r="I1388" s="16"/>
      <c r="J1388" s="16"/>
      <c r="K1388" s="16">
        <v>148843</v>
      </c>
      <c r="L1388" s="16">
        <v>37019</v>
      </c>
      <c r="M1388" s="17">
        <f t="shared" si="0"/>
        <v>185862</v>
      </c>
      <c r="N1388" s="17"/>
      <c r="O1388" s="6" t="str">
        <f t="shared" si="15"/>
        <v>&gt;£150,000</v>
      </c>
      <c r="P1388" s="6">
        <v>2017</v>
      </c>
    </row>
    <row r="1389" spans="1:16" ht="15.75" customHeight="1" x14ac:dyDescent="0.2">
      <c r="A1389" s="14">
        <v>362</v>
      </c>
      <c r="B1389" s="14" t="s">
        <v>1723</v>
      </c>
      <c r="C1389" s="14" t="s">
        <v>120</v>
      </c>
      <c r="D1389" s="14" t="s">
        <v>1729</v>
      </c>
      <c r="E1389" s="14" t="s">
        <v>191</v>
      </c>
      <c r="F1389" s="16">
        <v>188108</v>
      </c>
      <c r="G1389" s="16"/>
      <c r="H1389" s="16"/>
      <c r="I1389" s="16"/>
      <c r="J1389" s="16"/>
      <c r="K1389" s="16">
        <v>188108</v>
      </c>
      <c r="L1389" s="16">
        <v>46839</v>
      </c>
      <c r="M1389" s="17">
        <f t="shared" si="0"/>
        <v>234947</v>
      </c>
      <c r="N1389" s="17"/>
      <c r="O1389" s="6" t="str">
        <f t="shared" si="15"/>
        <v>&gt;£150,000</v>
      </c>
      <c r="P1389" s="6">
        <v>2017</v>
      </c>
    </row>
    <row r="1390" spans="1:16" ht="15.75" customHeight="1" x14ac:dyDescent="0.2">
      <c r="A1390" s="14">
        <v>363</v>
      </c>
      <c r="B1390" s="14" t="s">
        <v>130</v>
      </c>
      <c r="C1390" s="14" t="s">
        <v>120</v>
      </c>
      <c r="D1390" s="14" t="s">
        <v>2</v>
      </c>
      <c r="E1390" s="14" t="s">
        <v>1730</v>
      </c>
      <c r="F1390" s="16">
        <v>104503</v>
      </c>
      <c r="G1390" s="16"/>
      <c r="H1390" s="16"/>
      <c r="I1390" s="16"/>
      <c r="J1390" s="16"/>
      <c r="K1390" s="16">
        <v>104503</v>
      </c>
      <c r="L1390" s="16">
        <v>22698</v>
      </c>
      <c r="M1390" s="17">
        <f t="shared" si="0"/>
        <v>127201</v>
      </c>
      <c r="N1390" s="17"/>
      <c r="O1390" s="6" t="str">
        <f t="shared" si="15"/>
        <v>&gt;£100,000&lt;£149,999</v>
      </c>
      <c r="P1390" s="6">
        <v>2017</v>
      </c>
    </row>
    <row r="1391" spans="1:16" ht="15.75" customHeight="1" x14ac:dyDescent="0.2">
      <c r="A1391" s="14">
        <v>363</v>
      </c>
      <c r="B1391" s="14" t="s">
        <v>130</v>
      </c>
      <c r="C1391" s="14" t="s">
        <v>120</v>
      </c>
      <c r="D1391" s="14" t="s">
        <v>2</v>
      </c>
      <c r="E1391" s="14" t="s">
        <v>306</v>
      </c>
      <c r="F1391" s="16">
        <v>104760</v>
      </c>
      <c r="G1391" s="16"/>
      <c r="H1391" s="16"/>
      <c r="I1391" s="16"/>
      <c r="J1391" s="16"/>
      <c r="K1391" s="16">
        <v>104760</v>
      </c>
      <c r="L1391" s="16">
        <v>22754</v>
      </c>
      <c r="M1391" s="17">
        <f t="shared" si="0"/>
        <v>127514</v>
      </c>
      <c r="N1391" s="17"/>
      <c r="O1391" s="6" t="str">
        <f t="shared" si="15"/>
        <v>&gt;£100,000&lt;£149,999</v>
      </c>
      <c r="P1391" s="6">
        <v>2017</v>
      </c>
    </row>
    <row r="1392" spans="1:16" ht="15.75" customHeight="1" x14ac:dyDescent="0.2">
      <c r="A1392" s="14">
        <v>363</v>
      </c>
      <c r="B1392" s="14" t="s">
        <v>130</v>
      </c>
      <c r="C1392" s="14" t="s">
        <v>120</v>
      </c>
      <c r="D1392" s="14" t="s">
        <v>2</v>
      </c>
      <c r="E1392" s="14" t="s">
        <v>1731</v>
      </c>
      <c r="F1392" s="16">
        <v>139635</v>
      </c>
      <c r="G1392" s="16"/>
      <c r="H1392" s="16"/>
      <c r="I1392" s="16"/>
      <c r="J1392" s="16"/>
      <c r="K1392" s="16">
        <v>139635</v>
      </c>
      <c r="L1392" s="16">
        <v>0</v>
      </c>
      <c r="M1392" s="17">
        <f t="shared" si="0"/>
        <v>139635</v>
      </c>
      <c r="N1392" s="17"/>
      <c r="O1392" s="6" t="str">
        <f t="shared" si="15"/>
        <v>&gt;£100,000&lt;£149,999</v>
      </c>
      <c r="P1392" s="6">
        <v>2017</v>
      </c>
    </row>
    <row r="1393" spans="1:16" ht="15.75" customHeight="1" x14ac:dyDescent="0.2">
      <c r="A1393" s="14">
        <v>363</v>
      </c>
      <c r="B1393" s="14" t="s">
        <v>130</v>
      </c>
      <c r="C1393" s="14" t="s">
        <v>120</v>
      </c>
      <c r="D1393" s="14" t="s">
        <v>2</v>
      </c>
      <c r="E1393" s="14" t="s">
        <v>1732</v>
      </c>
      <c r="F1393" s="16">
        <v>117250</v>
      </c>
      <c r="G1393" s="16"/>
      <c r="H1393" s="16"/>
      <c r="I1393" s="16"/>
      <c r="J1393" s="16"/>
      <c r="K1393" s="16">
        <v>117250</v>
      </c>
      <c r="L1393" s="16">
        <v>25467</v>
      </c>
      <c r="M1393" s="17">
        <f t="shared" si="0"/>
        <v>142717</v>
      </c>
      <c r="N1393" s="17"/>
      <c r="O1393" s="6" t="str">
        <f t="shared" si="15"/>
        <v>&gt;£100,000&lt;£149,999</v>
      </c>
      <c r="P1393" s="6">
        <v>2017</v>
      </c>
    </row>
    <row r="1394" spans="1:16" ht="15.75" customHeight="1" x14ac:dyDescent="0.2">
      <c r="A1394" s="14">
        <v>363</v>
      </c>
      <c r="B1394" s="14" t="s">
        <v>130</v>
      </c>
      <c r="C1394" s="14" t="s">
        <v>120</v>
      </c>
      <c r="D1394" s="14" t="s">
        <v>2</v>
      </c>
      <c r="E1394" s="14" t="s">
        <v>1733</v>
      </c>
      <c r="F1394" s="16">
        <v>133585</v>
      </c>
      <c r="G1394" s="16"/>
      <c r="H1394" s="16"/>
      <c r="I1394" s="16"/>
      <c r="J1394" s="16"/>
      <c r="K1394" s="16">
        <v>133585</v>
      </c>
      <c r="L1394" s="16">
        <v>29015</v>
      </c>
      <c r="M1394" s="17">
        <f t="shared" si="0"/>
        <v>162600</v>
      </c>
      <c r="N1394" s="17"/>
      <c r="O1394" s="6" t="str">
        <f t="shared" si="15"/>
        <v>&gt;£150,000</v>
      </c>
      <c r="P1394" s="6">
        <v>2017</v>
      </c>
    </row>
    <row r="1395" spans="1:16" ht="15.75" customHeight="1" x14ac:dyDescent="0.2">
      <c r="A1395" s="14">
        <v>363</v>
      </c>
      <c r="B1395" s="14" t="s">
        <v>130</v>
      </c>
      <c r="C1395" s="14" t="s">
        <v>120</v>
      </c>
      <c r="D1395" s="14" t="s">
        <v>1734</v>
      </c>
      <c r="E1395" s="14" t="s">
        <v>206</v>
      </c>
      <c r="F1395" s="16">
        <v>169677</v>
      </c>
      <c r="G1395" s="16"/>
      <c r="H1395" s="16"/>
      <c r="I1395" s="16"/>
      <c r="J1395" s="16"/>
      <c r="K1395" s="16">
        <v>169677</v>
      </c>
      <c r="L1395" s="16">
        <v>0</v>
      </c>
      <c r="M1395" s="17">
        <f t="shared" si="0"/>
        <v>169677</v>
      </c>
      <c r="N1395" s="17"/>
      <c r="O1395" s="6" t="str">
        <f t="shared" si="15"/>
        <v>&gt;£150,000</v>
      </c>
      <c r="P1395" s="6">
        <v>2017</v>
      </c>
    </row>
    <row r="1396" spans="1:16" ht="15.75" customHeight="1" x14ac:dyDescent="0.2">
      <c r="A1396" s="14">
        <v>363</v>
      </c>
      <c r="B1396" s="14" t="s">
        <v>130</v>
      </c>
      <c r="C1396" s="14" t="s">
        <v>120</v>
      </c>
      <c r="D1396" s="14" t="s">
        <v>2</v>
      </c>
      <c r="E1396" s="14" t="s">
        <v>1735</v>
      </c>
      <c r="F1396" s="16">
        <v>139635</v>
      </c>
      <c r="G1396" s="16"/>
      <c r="H1396" s="16"/>
      <c r="I1396" s="16"/>
      <c r="J1396" s="16"/>
      <c r="K1396" s="16">
        <v>139635</v>
      </c>
      <c r="L1396" s="16">
        <v>30329</v>
      </c>
      <c r="M1396" s="17">
        <f t="shared" si="0"/>
        <v>169964</v>
      </c>
      <c r="N1396" s="17"/>
      <c r="O1396" s="6" t="str">
        <f t="shared" si="15"/>
        <v>&gt;£150,000</v>
      </c>
      <c r="P1396" s="6">
        <v>2017</v>
      </c>
    </row>
    <row r="1397" spans="1:16" ht="15.75" customHeight="1" x14ac:dyDescent="0.2">
      <c r="A1397" s="14">
        <v>363</v>
      </c>
      <c r="B1397" s="14" t="s">
        <v>130</v>
      </c>
      <c r="C1397" s="14" t="s">
        <v>120</v>
      </c>
      <c r="D1397" s="14" t="s">
        <v>2</v>
      </c>
      <c r="E1397" s="14" t="s">
        <v>1736</v>
      </c>
      <c r="F1397" s="16">
        <v>150825</v>
      </c>
      <c r="G1397" s="16"/>
      <c r="H1397" s="16"/>
      <c r="I1397" s="16"/>
      <c r="J1397" s="16"/>
      <c r="K1397" s="16">
        <v>150825</v>
      </c>
      <c r="L1397" s="16">
        <v>21568</v>
      </c>
      <c r="M1397" s="17">
        <f t="shared" si="0"/>
        <v>172393</v>
      </c>
      <c r="N1397" s="17"/>
      <c r="O1397" s="6" t="str">
        <f t="shared" si="15"/>
        <v>&gt;£150,000</v>
      </c>
      <c r="P1397" s="6">
        <v>2017</v>
      </c>
    </row>
    <row r="1398" spans="1:16" ht="15.75" customHeight="1" x14ac:dyDescent="0.2">
      <c r="A1398" s="14">
        <v>363</v>
      </c>
      <c r="B1398" s="14" t="s">
        <v>130</v>
      </c>
      <c r="C1398" s="14" t="s">
        <v>120</v>
      </c>
      <c r="D1398" s="14" t="s">
        <v>2</v>
      </c>
      <c r="E1398" s="14" t="s">
        <v>1737</v>
      </c>
      <c r="F1398" s="16">
        <v>151115</v>
      </c>
      <c r="G1398" s="16"/>
      <c r="H1398" s="16"/>
      <c r="I1398" s="16"/>
      <c r="J1398" s="16"/>
      <c r="K1398" s="16">
        <v>151115</v>
      </c>
      <c r="L1398" s="16">
        <v>31725</v>
      </c>
      <c r="M1398" s="17">
        <f t="shared" si="0"/>
        <v>182840</v>
      </c>
      <c r="N1398" s="17"/>
      <c r="O1398" s="6" t="str">
        <f t="shared" si="15"/>
        <v>&gt;£150,000</v>
      </c>
      <c r="P1398" s="6">
        <v>2017</v>
      </c>
    </row>
    <row r="1399" spans="1:16" ht="15.75" customHeight="1" x14ac:dyDescent="0.2">
      <c r="A1399" s="14">
        <v>364</v>
      </c>
      <c r="B1399" s="14" t="s">
        <v>131</v>
      </c>
      <c r="C1399" s="14" t="s">
        <v>120</v>
      </c>
      <c r="D1399" s="14" t="s">
        <v>1738</v>
      </c>
      <c r="E1399" s="14" t="s">
        <v>191</v>
      </c>
      <c r="F1399" s="16">
        <v>144877</v>
      </c>
      <c r="G1399" s="16"/>
      <c r="H1399" s="16"/>
      <c r="I1399" s="16"/>
      <c r="J1399" s="16">
        <v>8348</v>
      </c>
      <c r="K1399" s="16">
        <v>153225</v>
      </c>
      <c r="L1399" s="16">
        <v>31873</v>
      </c>
      <c r="M1399" s="17">
        <f t="shared" si="0"/>
        <v>185098</v>
      </c>
      <c r="N1399" s="17"/>
      <c r="O1399" s="6" t="str">
        <f t="shared" si="15"/>
        <v>&gt;£150,000</v>
      </c>
      <c r="P1399" s="6">
        <v>2017</v>
      </c>
    </row>
    <row r="1400" spans="1:16" ht="15.75" customHeight="1" x14ac:dyDescent="0.2">
      <c r="A1400" s="14">
        <v>365</v>
      </c>
      <c r="B1400" s="14" t="s">
        <v>132</v>
      </c>
      <c r="C1400" s="14" t="s">
        <v>120</v>
      </c>
      <c r="D1400" s="14" t="s">
        <v>2</v>
      </c>
      <c r="E1400" s="14" t="s">
        <v>1739</v>
      </c>
      <c r="F1400" s="16">
        <v>106691</v>
      </c>
      <c r="G1400" s="16"/>
      <c r="H1400" s="16"/>
      <c r="I1400" s="16"/>
      <c r="J1400" s="16"/>
      <c r="K1400" s="16">
        <v>106691</v>
      </c>
      <c r="L1400" s="16">
        <v>24646</v>
      </c>
      <c r="M1400" s="17">
        <f t="shared" si="0"/>
        <v>131337</v>
      </c>
      <c r="N1400" s="17"/>
      <c r="O1400" s="6" t="str">
        <f t="shared" si="15"/>
        <v>&gt;£100,000&lt;£149,999</v>
      </c>
      <c r="P1400" s="6">
        <v>2017</v>
      </c>
    </row>
    <row r="1401" spans="1:16" ht="15.75" customHeight="1" x14ac:dyDescent="0.2">
      <c r="A1401" s="14">
        <v>365</v>
      </c>
      <c r="B1401" s="14" t="s">
        <v>132</v>
      </c>
      <c r="C1401" s="14" t="s">
        <v>120</v>
      </c>
      <c r="D1401" s="14" t="s">
        <v>2</v>
      </c>
      <c r="E1401" s="14" t="s">
        <v>1740</v>
      </c>
      <c r="F1401" s="16">
        <v>106843</v>
      </c>
      <c r="G1401" s="16"/>
      <c r="H1401" s="16"/>
      <c r="I1401" s="16"/>
      <c r="J1401" s="16"/>
      <c r="K1401" s="16">
        <v>106843</v>
      </c>
      <c r="L1401" s="16">
        <v>24681</v>
      </c>
      <c r="M1401" s="17">
        <f t="shared" si="0"/>
        <v>131524</v>
      </c>
      <c r="N1401" s="17"/>
      <c r="O1401" s="6" t="str">
        <f t="shared" si="15"/>
        <v>&gt;£100,000&lt;£149,999</v>
      </c>
      <c r="P1401" s="6">
        <v>2017</v>
      </c>
    </row>
    <row r="1402" spans="1:16" ht="15.75" customHeight="1" x14ac:dyDescent="0.2">
      <c r="A1402" s="14">
        <v>365</v>
      </c>
      <c r="B1402" s="14" t="s">
        <v>132</v>
      </c>
      <c r="C1402" s="14" t="s">
        <v>120</v>
      </c>
      <c r="D1402" s="14" t="s">
        <v>2</v>
      </c>
      <c r="E1402" s="14" t="s">
        <v>868</v>
      </c>
      <c r="F1402" s="16">
        <v>108514</v>
      </c>
      <c r="G1402" s="16"/>
      <c r="H1402" s="16"/>
      <c r="I1402" s="16"/>
      <c r="J1402" s="16"/>
      <c r="K1402" s="16">
        <v>108514</v>
      </c>
      <c r="L1402" s="16">
        <v>25067</v>
      </c>
      <c r="M1402" s="17">
        <f t="shared" si="0"/>
        <v>133581</v>
      </c>
      <c r="N1402" s="17"/>
      <c r="O1402" s="6" t="str">
        <f t="shared" si="15"/>
        <v>&gt;£100,000&lt;£149,999</v>
      </c>
      <c r="P1402" s="6">
        <v>2017</v>
      </c>
    </row>
    <row r="1403" spans="1:16" ht="15.75" customHeight="1" x14ac:dyDescent="0.2">
      <c r="A1403" s="14">
        <v>365</v>
      </c>
      <c r="B1403" s="14" t="s">
        <v>132</v>
      </c>
      <c r="C1403" s="14" t="s">
        <v>120</v>
      </c>
      <c r="D1403" s="14" t="s">
        <v>2</v>
      </c>
      <c r="E1403" s="14" t="s">
        <v>1741</v>
      </c>
      <c r="F1403" s="16">
        <v>118500</v>
      </c>
      <c r="G1403" s="16"/>
      <c r="H1403" s="16"/>
      <c r="I1403" s="16"/>
      <c r="J1403" s="16"/>
      <c r="K1403" s="16">
        <v>118500</v>
      </c>
      <c r="L1403" s="16">
        <v>27374</v>
      </c>
      <c r="M1403" s="17">
        <f t="shared" si="0"/>
        <v>145874</v>
      </c>
      <c r="N1403" s="17"/>
      <c r="O1403" s="6" t="str">
        <f t="shared" si="15"/>
        <v>&gt;£100,000&lt;£149,999</v>
      </c>
      <c r="P1403" s="6">
        <v>2017</v>
      </c>
    </row>
    <row r="1404" spans="1:16" ht="15.75" customHeight="1" x14ac:dyDescent="0.2">
      <c r="A1404" s="14">
        <v>365</v>
      </c>
      <c r="B1404" s="14" t="s">
        <v>132</v>
      </c>
      <c r="C1404" s="14" t="s">
        <v>120</v>
      </c>
      <c r="D1404" s="14" t="s">
        <v>2</v>
      </c>
      <c r="E1404" s="14" t="s">
        <v>859</v>
      </c>
      <c r="F1404" s="16">
        <v>124792</v>
      </c>
      <c r="G1404" s="16"/>
      <c r="H1404" s="16"/>
      <c r="I1404" s="16"/>
      <c r="J1404" s="16"/>
      <c r="K1404" s="16">
        <v>124792</v>
      </c>
      <c r="L1404" s="16">
        <v>28827</v>
      </c>
      <c r="M1404" s="17">
        <f t="shared" si="0"/>
        <v>153619</v>
      </c>
      <c r="N1404" s="17"/>
      <c r="O1404" s="6" t="str">
        <f t="shared" si="15"/>
        <v>&gt;£150,000</v>
      </c>
      <c r="P1404" s="6">
        <v>2017</v>
      </c>
    </row>
    <row r="1405" spans="1:16" ht="15.75" customHeight="1" x14ac:dyDescent="0.2">
      <c r="A1405" s="14">
        <v>365</v>
      </c>
      <c r="B1405" s="14" t="s">
        <v>132</v>
      </c>
      <c r="C1405" s="14" t="s">
        <v>120</v>
      </c>
      <c r="D1405" s="14" t="s">
        <v>2</v>
      </c>
      <c r="E1405" s="14" t="s">
        <v>1742</v>
      </c>
      <c r="F1405" s="16">
        <v>131084</v>
      </c>
      <c r="G1405" s="16"/>
      <c r="H1405" s="16"/>
      <c r="I1405" s="16"/>
      <c r="J1405" s="16"/>
      <c r="K1405" s="16">
        <v>131084</v>
      </c>
      <c r="L1405" s="16">
        <v>30280</v>
      </c>
      <c r="M1405" s="17">
        <f t="shared" si="0"/>
        <v>161364</v>
      </c>
      <c r="N1405" s="17"/>
      <c r="O1405" s="6" t="str">
        <f t="shared" si="15"/>
        <v>&gt;£150,000</v>
      </c>
      <c r="P1405" s="6">
        <v>2017</v>
      </c>
    </row>
    <row r="1406" spans="1:16" ht="15.75" customHeight="1" x14ac:dyDescent="0.2">
      <c r="A1406" s="14">
        <v>365</v>
      </c>
      <c r="B1406" s="14" t="s">
        <v>132</v>
      </c>
      <c r="C1406" s="14" t="s">
        <v>120</v>
      </c>
      <c r="D1406" s="14" t="s">
        <v>2</v>
      </c>
      <c r="E1406" s="14" t="s">
        <v>1743</v>
      </c>
      <c r="F1406" s="16">
        <v>132908</v>
      </c>
      <c r="G1406" s="16"/>
      <c r="H1406" s="16"/>
      <c r="I1406" s="16"/>
      <c r="J1406" s="16"/>
      <c r="K1406" s="16">
        <v>132908</v>
      </c>
      <c r="L1406" s="16">
        <v>30702</v>
      </c>
      <c r="M1406" s="17">
        <f t="shared" si="0"/>
        <v>163610</v>
      </c>
      <c r="N1406" s="17"/>
      <c r="O1406" s="6" t="str">
        <f t="shared" si="15"/>
        <v>&gt;£150,000</v>
      </c>
      <c r="P1406" s="6">
        <v>2017</v>
      </c>
    </row>
    <row r="1407" spans="1:16" ht="15.75" customHeight="1" x14ac:dyDescent="0.2">
      <c r="A1407" s="14">
        <v>365</v>
      </c>
      <c r="B1407" s="14" t="s">
        <v>132</v>
      </c>
      <c r="C1407" s="14" t="s">
        <v>120</v>
      </c>
      <c r="D1407" s="14" t="s">
        <v>2</v>
      </c>
      <c r="E1407" s="14" t="s">
        <v>1744</v>
      </c>
      <c r="F1407" s="16">
        <v>134929</v>
      </c>
      <c r="G1407" s="16"/>
      <c r="H1407" s="16"/>
      <c r="I1407" s="16"/>
      <c r="J1407" s="16"/>
      <c r="K1407" s="16">
        <v>134929</v>
      </c>
      <c r="L1407" s="16">
        <v>31169</v>
      </c>
      <c r="M1407" s="17">
        <f t="shared" si="0"/>
        <v>166098</v>
      </c>
      <c r="N1407" s="17"/>
      <c r="O1407" s="6" t="str">
        <f t="shared" si="15"/>
        <v>&gt;£150,000</v>
      </c>
      <c r="P1407" s="6">
        <v>2017</v>
      </c>
    </row>
    <row r="1408" spans="1:16" ht="15.75" customHeight="1" x14ac:dyDescent="0.2">
      <c r="A1408" s="14">
        <v>365</v>
      </c>
      <c r="B1408" s="14" t="s">
        <v>132</v>
      </c>
      <c r="C1408" s="14" t="s">
        <v>120</v>
      </c>
      <c r="D1408" s="14" t="s">
        <v>1745</v>
      </c>
      <c r="E1408" s="14" t="s">
        <v>1746</v>
      </c>
      <c r="F1408" s="16">
        <v>175610</v>
      </c>
      <c r="G1408" s="16"/>
      <c r="H1408" s="16"/>
      <c r="I1408" s="16"/>
      <c r="J1408" s="16"/>
      <c r="K1408" s="16">
        <v>175610</v>
      </c>
      <c r="L1408" s="16"/>
      <c r="M1408" s="17">
        <f t="shared" si="0"/>
        <v>175610</v>
      </c>
      <c r="N1408" s="17"/>
      <c r="O1408" s="6" t="str">
        <f t="shared" si="15"/>
        <v>&gt;£150,000</v>
      </c>
      <c r="P1408" s="6">
        <v>2017</v>
      </c>
    </row>
    <row r="1409" spans="1:16" ht="15.75" customHeight="1" x14ac:dyDescent="0.2">
      <c r="A1409" s="14">
        <v>365</v>
      </c>
      <c r="B1409" s="14" t="s">
        <v>132</v>
      </c>
      <c r="C1409" s="14" t="s">
        <v>120</v>
      </c>
      <c r="D1409" s="14" t="s">
        <v>1747</v>
      </c>
      <c r="E1409" s="14" t="s">
        <v>1748</v>
      </c>
      <c r="F1409" s="16">
        <v>156261</v>
      </c>
      <c r="G1409" s="16"/>
      <c r="H1409" s="16"/>
      <c r="I1409" s="16"/>
      <c r="J1409" s="16"/>
      <c r="K1409" s="16">
        <v>156261</v>
      </c>
      <c r="L1409" s="16">
        <v>36096</v>
      </c>
      <c r="M1409" s="17">
        <f t="shared" si="0"/>
        <v>192357</v>
      </c>
      <c r="N1409" s="17"/>
      <c r="O1409" s="6" t="str">
        <f t="shared" si="15"/>
        <v>&gt;£150,000</v>
      </c>
      <c r="P1409" s="6">
        <v>2017</v>
      </c>
    </row>
    <row r="1410" spans="1:16" ht="15.75" customHeight="1" x14ac:dyDescent="0.2">
      <c r="A1410" s="14">
        <v>365</v>
      </c>
      <c r="B1410" s="14" t="s">
        <v>132</v>
      </c>
      <c r="C1410" s="14" t="s">
        <v>120</v>
      </c>
      <c r="D1410" s="14" t="s">
        <v>1749</v>
      </c>
      <c r="E1410" s="14" t="s">
        <v>1750</v>
      </c>
      <c r="F1410" s="16">
        <v>217923</v>
      </c>
      <c r="G1410" s="16"/>
      <c r="H1410" s="16"/>
      <c r="I1410" s="16"/>
      <c r="J1410" s="16"/>
      <c r="K1410" s="16">
        <v>217923</v>
      </c>
      <c r="L1410" s="16"/>
      <c r="M1410" s="17">
        <f t="shared" si="0"/>
        <v>217923</v>
      </c>
      <c r="N1410" s="17"/>
      <c r="O1410" s="6" t="str">
        <f t="shared" si="15"/>
        <v>&gt;£150,000</v>
      </c>
      <c r="P1410" s="6">
        <v>2017</v>
      </c>
    </row>
    <row r="1411" spans="1:16" ht="15.75" customHeight="1" x14ac:dyDescent="0.2">
      <c r="A1411" s="14">
        <v>365</v>
      </c>
      <c r="B1411" s="14" t="s">
        <v>132</v>
      </c>
      <c r="C1411" s="14" t="s">
        <v>120</v>
      </c>
      <c r="D1411" s="14" t="s">
        <v>1751</v>
      </c>
      <c r="E1411" s="14" t="s">
        <v>1752</v>
      </c>
      <c r="F1411" s="16">
        <v>223713</v>
      </c>
      <c r="G1411" s="16"/>
      <c r="H1411" s="16"/>
      <c r="I1411" s="16"/>
      <c r="J1411" s="16"/>
      <c r="K1411" s="16">
        <v>223713</v>
      </c>
      <c r="L1411" s="16"/>
      <c r="M1411" s="17">
        <f t="shared" si="0"/>
        <v>223713</v>
      </c>
      <c r="N1411" s="17"/>
      <c r="O1411" s="6" t="str">
        <f t="shared" si="15"/>
        <v>&gt;£150,000</v>
      </c>
      <c r="P1411" s="6">
        <v>2017</v>
      </c>
    </row>
    <row r="1412" spans="1:16" ht="15.75" customHeight="1" x14ac:dyDescent="0.2">
      <c r="A1412" s="14">
        <v>366</v>
      </c>
      <c r="B1412" s="14" t="s">
        <v>1753</v>
      </c>
      <c r="C1412" s="14" t="s">
        <v>120</v>
      </c>
      <c r="D1412" s="14" t="s">
        <v>2</v>
      </c>
      <c r="E1412" s="14" t="s">
        <v>1754</v>
      </c>
      <c r="F1412" s="16">
        <v>120351</v>
      </c>
      <c r="G1412" s="16"/>
      <c r="H1412" s="16"/>
      <c r="I1412" s="16"/>
      <c r="J1412" s="16"/>
      <c r="K1412" s="16">
        <v>120351</v>
      </c>
      <c r="L1412" s="16"/>
      <c r="M1412" s="17">
        <f t="shared" si="0"/>
        <v>120351</v>
      </c>
      <c r="N1412" s="17"/>
      <c r="O1412" s="6" t="str">
        <f t="shared" si="15"/>
        <v>&gt;£100,000&lt;£149,999</v>
      </c>
      <c r="P1412" s="6">
        <v>2017</v>
      </c>
    </row>
    <row r="1413" spans="1:16" ht="15.75" customHeight="1" x14ac:dyDescent="0.2">
      <c r="A1413" s="14">
        <v>366</v>
      </c>
      <c r="B1413" s="14" t="s">
        <v>1753</v>
      </c>
      <c r="C1413" s="14" t="s">
        <v>120</v>
      </c>
      <c r="D1413" s="14" t="s">
        <v>2</v>
      </c>
      <c r="E1413" s="14" t="s">
        <v>1755</v>
      </c>
      <c r="F1413" s="16">
        <v>101634</v>
      </c>
      <c r="G1413" s="16"/>
      <c r="H1413" s="16"/>
      <c r="I1413" s="16"/>
      <c r="J1413" s="16"/>
      <c r="K1413" s="16">
        <v>101634</v>
      </c>
      <c r="L1413" s="16">
        <v>21892</v>
      </c>
      <c r="M1413" s="17">
        <f t="shared" si="0"/>
        <v>123526</v>
      </c>
      <c r="N1413" s="17"/>
      <c r="O1413" s="6" t="str">
        <f t="shared" si="15"/>
        <v>&gt;£100,000&lt;£149,999</v>
      </c>
      <c r="P1413" s="6">
        <v>2017</v>
      </c>
    </row>
    <row r="1414" spans="1:16" ht="15.75" customHeight="1" x14ac:dyDescent="0.2">
      <c r="A1414" s="14">
        <v>366</v>
      </c>
      <c r="B1414" s="14" t="s">
        <v>1753</v>
      </c>
      <c r="C1414" s="14" t="s">
        <v>120</v>
      </c>
      <c r="D1414" s="14" t="s">
        <v>2</v>
      </c>
      <c r="E1414" s="14" t="s">
        <v>1756</v>
      </c>
      <c r="F1414" s="16">
        <v>107096</v>
      </c>
      <c r="G1414" s="16"/>
      <c r="H1414" s="16"/>
      <c r="I1414" s="16"/>
      <c r="J1414" s="16"/>
      <c r="K1414" s="16">
        <v>107096</v>
      </c>
      <c r="L1414" s="16">
        <v>23068</v>
      </c>
      <c r="M1414" s="17">
        <f t="shared" si="0"/>
        <v>130164</v>
      </c>
      <c r="N1414" s="17"/>
      <c r="O1414" s="6" t="str">
        <f t="shared" si="15"/>
        <v>&gt;£100,000&lt;£149,999</v>
      </c>
      <c r="P1414" s="6">
        <v>2017</v>
      </c>
    </row>
    <row r="1415" spans="1:16" ht="15.75" customHeight="1" x14ac:dyDescent="0.2">
      <c r="A1415" s="14">
        <v>366</v>
      </c>
      <c r="B1415" s="14" t="s">
        <v>1753</v>
      </c>
      <c r="C1415" s="14" t="s">
        <v>120</v>
      </c>
      <c r="D1415" s="14" t="s">
        <v>1757</v>
      </c>
      <c r="E1415" s="14" t="s">
        <v>1758</v>
      </c>
      <c r="F1415" s="16">
        <v>158470</v>
      </c>
      <c r="G1415" s="16"/>
      <c r="H1415" s="16"/>
      <c r="I1415" s="16"/>
      <c r="J1415" s="16"/>
      <c r="K1415" s="16">
        <v>158470</v>
      </c>
      <c r="L1415" s="16"/>
      <c r="M1415" s="17">
        <f t="shared" si="0"/>
        <v>158470</v>
      </c>
      <c r="N1415" s="17"/>
      <c r="O1415" s="6" t="str">
        <f t="shared" si="15"/>
        <v>&gt;£150,000</v>
      </c>
      <c r="P1415" s="6">
        <v>2017</v>
      </c>
    </row>
    <row r="1416" spans="1:16" ht="15.75" customHeight="1" x14ac:dyDescent="0.2">
      <c r="A1416" s="14">
        <v>366</v>
      </c>
      <c r="B1416" s="14" t="s">
        <v>1753</v>
      </c>
      <c r="C1416" s="14" t="s">
        <v>120</v>
      </c>
      <c r="D1416" s="14" t="s">
        <v>1759</v>
      </c>
      <c r="E1416" s="14" t="s">
        <v>1760</v>
      </c>
      <c r="F1416" s="16">
        <v>158470</v>
      </c>
      <c r="G1416" s="16"/>
      <c r="H1416" s="16"/>
      <c r="I1416" s="16"/>
      <c r="J1416" s="16"/>
      <c r="K1416" s="16">
        <v>158470</v>
      </c>
      <c r="L1416" s="16">
        <v>34134</v>
      </c>
      <c r="M1416" s="17">
        <f t="shared" si="0"/>
        <v>192604</v>
      </c>
      <c r="N1416" s="17"/>
      <c r="O1416" s="6" t="str">
        <f t="shared" si="15"/>
        <v>&gt;£150,000</v>
      </c>
      <c r="P1416" s="6">
        <v>2017</v>
      </c>
    </row>
    <row r="1417" spans="1:16" ht="15.75" customHeight="1" x14ac:dyDescent="0.2">
      <c r="A1417" s="14">
        <v>366</v>
      </c>
      <c r="B1417" s="14" t="s">
        <v>1753</v>
      </c>
      <c r="C1417" s="14" t="s">
        <v>120</v>
      </c>
      <c r="D1417" s="14" t="s">
        <v>1761</v>
      </c>
      <c r="E1417" s="14" t="s">
        <v>191</v>
      </c>
      <c r="F1417" s="16">
        <v>177076</v>
      </c>
      <c r="G1417" s="16"/>
      <c r="H1417" s="16"/>
      <c r="I1417" s="16"/>
      <c r="J1417" s="16">
        <v>18793</v>
      </c>
      <c r="K1417" s="16">
        <v>195869</v>
      </c>
      <c r="L1417" s="16">
        <v>40976</v>
      </c>
      <c r="M1417" s="17">
        <f t="shared" si="0"/>
        <v>236845</v>
      </c>
      <c r="N1417" s="17"/>
      <c r="O1417" s="6" t="str">
        <f t="shared" si="15"/>
        <v>&gt;£150,000</v>
      </c>
      <c r="P1417" s="6">
        <v>2017</v>
      </c>
    </row>
    <row r="1418" spans="1:16" ht="15.75" customHeight="1" x14ac:dyDescent="0.2">
      <c r="A1418" s="14">
        <v>367</v>
      </c>
      <c r="B1418" s="14" t="s">
        <v>133</v>
      </c>
      <c r="C1418" s="14" t="s">
        <v>120</v>
      </c>
      <c r="D1418" s="14" t="s">
        <v>2</v>
      </c>
      <c r="E1418" s="14" t="s">
        <v>1762</v>
      </c>
      <c r="F1418" s="16">
        <v>115134</v>
      </c>
      <c r="G1418" s="16"/>
      <c r="H1418" s="16"/>
      <c r="I1418" s="16"/>
      <c r="J1418" s="16"/>
      <c r="K1418" s="16">
        <v>115134</v>
      </c>
      <c r="L1418" s="16">
        <v>16464</v>
      </c>
      <c r="M1418" s="17">
        <f t="shared" si="0"/>
        <v>131598</v>
      </c>
      <c r="N1418" s="17"/>
      <c r="O1418" s="6" t="str">
        <f t="shared" si="15"/>
        <v>&gt;£100,000&lt;£149,999</v>
      </c>
      <c r="P1418" s="6">
        <v>2017</v>
      </c>
    </row>
    <row r="1419" spans="1:16" ht="15.75" customHeight="1" x14ac:dyDescent="0.2">
      <c r="A1419" s="14">
        <v>367</v>
      </c>
      <c r="B1419" s="14" t="s">
        <v>133</v>
      </c>
      <c r="C1419" s="14" t="s">
        <v>120</v>
      </c>
      <c r="D1419" s="14" t="s">
        <v>2</v>
      </c>
      <c r="E1419" s="14" t="s">
        <v>1763</v>
      </c>
      <c r="F1419" s="16">
        <v>135779</v>
      </c>
      <c r="G1419" s="16"/>
      <c r="H1419" s="16"/>
      <c r="I1419" s="16"/>
      <c r="J1419" s="16"/>
      <c r="K1419" s="16">
        <v>135779</v>
      </c>
      <c r="L1419" s="16"/>
      <c r="M1419" s="17">
        <f t="shared" si="0"/>
        <v>135779</v>
      </c>
      <c r="N1419" s="17"/>
      <c r="O1419" s="6" t="str">
        <f t="shared" si="15"/>
        <v>&gt;£100,000&lt;£149,999</v>
      </c>
      <c r="P1419" s="6">
        <v>2017</v>
      </c>
    </row>
    <row r="1420" spans="1:16" ht="15.75" customHeight="1" x14ac:dyDescent="0.2">
      <c r="A1420" s="14">
        <v>367</v>
      </c>
      <c r="B1420" s="14" t="s">
        <v>133</v>
      </c>
      <c r="C1420" s="14" t="s">
        <v>120</v>
      </c>
      <c r="D1420" s="14" t="s">
        <v>2</v>
      </c>
      <c r="E1420" s="14" t="s">
        <v>1764</v>
      </c>
      <c r="F1420" s="16">
        <v>131037</v>
      </c>
      <c r="G1420" s="16"/>
      <c r="H1420" s="16"/>
      <c r="I1420" s="16"/>
      <c r="J1420" s="16"/>
      <c r="K1420" s="16">
        <v>131037</v>
      </c>
      <c r="L1420" s="16">
        <v>16380</v>
      </c>
      <c r="M1420" s="17">
        <f t="shared" si="0"/>
        <v>147417</v>
      </c>
      <c r="N1420" s="17"/>
      <c r="O1420" s="6" t="str">
        <f t="shared" si="15"/>
        <v>&gt;£100,000&lt;£149,999</v>
      </c>
      <c r="P1420" s="6">
        <v>2017</v>
      </c>
    </row>
    <row r="1421" spans="1:16" ht="15.75" customHeight="1" x14ac:dyDescent="0.2">
      <c r="A1421" s="14">
        <v>367</v>
      </c>
      <c r="B1421" s="14" t="s">
        <v>133</v>
      </c>
      <c r="C1421" s="14" t="s">
        <v>120</v>
      </c>
      <c r="D1421" s="14" t="s">
        <v>2</v>
      </c>
      <c r="E1421" s="14" t="s">
        <v>886</v>
      </c>
      <c r="F1421" s="16">
        <v>142776</v>
      </c>
      <c r="G1421" s="16"/>
      <c r="H1421" s="16"/>
      <c r="I1421" s="16"/>
      <c r="J1421" s="16"/>
      <c r="K1421" s="16">
        <v>142776</v>
      </c>
      <c r="L1421" s="16">
        <v>17847</v>
      </c>
      <c r="M1421" s="17">
        <f t="shared" si="0"/>
        <v>160623</v>
      </c>
      <c r="N1421" s="17"/>
      <c r="O1421" s="6" t="str">
        <f t="shared" si="15"/>
        <v>&gt;£150,000</v>
      </c>
      <c r="P1421" s="6">
        <v>2017</v>
      </c>
    </row>
    <row r="1422" spans="1:16" ht="15.75" customHeight="1" x14ac:dyDescent="0.2">
      <c r="A1422" s="14">
        <v>367</v>
      </c>
      <c r="B1422" s="14" t="s">
        <v>133</v>
      </c>
      <c r="C1422" s="14" t="s">
        <v>120</v>
      </c>
      <c r="D1422" s="14" t="s">
        <v>2</v>
      </c>
      <c r="E1422" s="14" t="s">
        <v>1765</v>
      </c>
      <c r="F1422" s="16">
        <v>143395</v>
      </c>
      <c r="G1422" s="16"/>
      <c r="H1422" s="16"/>
      <c r="I1422" s="16"/>
      <c r="J1422" s="16"/>
      <c r="K1422" s="16">
        <v>143395</v>
      </c>
      <c r="L1422" s="16">
        <v>17924</v>
      </c>
      <c r="M1422" s="17">
        <f t="shared" si="0"/>
        <v>161319</v>
      </c>
      <c r="N1422" s="17"/>
      <c r="O1422" s="6" t="str">
        <f t="shared" si="15"/>
        <v>&gt;£150,000</v>
      </c>
      <c r="P1422" s="6">
        <v>2017</v>
      </c>
    </row>
    <row r="1423" spans="1:16" ht="15.75" customHeight="1" x14ac:dyDescent="0.2">
      <c r="A1423" s="14">
        <v>367</v>
      </c>
      <c r="B1423" s="14" t="s">
        <v>133</v>
      </c>
      <c r="C1423" s="14" t="s">
        <v>120</v>
      </c>
      <c r="D1423" s="14" t="s">
        <v>1766</v>
      </c>
      <c r="E1423" s="14" t="s">
        <v>191</v>
      </c>
      <c r="F1423" s="16">
        <v>161600</v>
      </c>
      <c r="G1423" s="16"/>
      <c r="H1423" s="16"/>
      <c r="I1423" s="16"/>
      <c r="J1423" s="16"/>
      <c r="K1423" s="16">
        <v>161600</v>
      </c>
      <c r="L1423" s="16">
        <v>20200</v>
      </c>
      <c r="M1423" s="17">
        <f t="shared" si="0"/>
        <v>181800</v>
      </c>
      <c r="N1423" s="17"/>
      <c r="O1423" s="6" t="str">
        <f t="shared" si="15"/>
        <v>&gt;£150,000</v>
      </c>
      <c r="P1423" s="6">
        <v>2017</v>
      </c>
    </row>
    <row r="1424" spans="1:16" ht="15.75" customHeight="1" x14ac:dyDescent="0.2">
      <c r="A1424" s="14">
        <v>367</v>
      </c>
      <c r="B1424" s="14" t="s">
        <v>133</v>
      </c>
      <c r="C1424" s="14" t="s">
        <v>120</v>
      </c>
      <c r="D1424" s="14" t="s">
        <v>2</v>
      </c>
      <c r="E1424" s="14" t="s">
        <v>1767</v>
      </c>
      <c r="F1424" s="16">
        <v>61329</v>
      </c>
      <c r="G1424" s="16"/>
      <c r="H1424" s="16"/>
      <c r="I1424" s="16">
        <v>89492</v>
      </c>
      <c r="J1424" s="16"/>
      <c r="K1424" s="16">
        <v>150821</v>
      </c>
      <c r="L1424" s="16">
        <v>259534</v>
      </c>
      <c r="M1424" s="17">
        <f t="shared" si="0"/>
        <v>410355</v>
      </c>
      <c r="N1424" s="17"/>
      <c r="O1424" s="6" t="str">
        <f t="shared" si="15"/>
        <v>&gt;£150,000</v>
      </c>
      <c r="P1424" s="6">
        <v>2017</v>
      </c>
    </row>
    <row r="1425" spans="1:16" ht="15.75" customHeight="1" x14ac:dyDescent="0.2">
      <c r="A1425" s="14">
        <v>367</v>
      </c>
      <c r="B1425" s="14" t="s">
        <v>133</v>
      </c>
      <c r="C1425" s="14" t="s">
        <v>120</v>
      </c>
      <c r="D1425" s="14" t="s">
        <v>2</v>
      </c>
      <c r="E1425" s="14" t="s">
        <v>1768</v>
      </c>
      <c r="F1425" s="16">
        <v>57009</v>
      </c>
      <c r="G1425" s="16"/>
      <c r="H1425" s="16"/>
      <c r="I1425" s="16">
        <v>85653</v>
      </c>
      <c r="J1425" s="16"/>
      <c r="K1425" s="16">
        <v>142662</v>
      </c>
      <c r="L1425" s="16">
        <v>272117</v>
      </c>
      <c r="M1425" s="17">
        <f t="shared" si="0"/>
        <v>414779</v>
      </c>
      <c r="N1425" s="17"/>
      <c r="O1425" s="6" t="str">
        <f t="shared" si="15"/>
        <v>&gt;£150,000</v>
      </c>
      <c r="P1425" s="6">
        <v>2017</v>
      </c>
    </row>
    <row r="1426" spans="1:16" ht="15.75" customHeight="1" x14ac:dyDescent="0.2">
      <c r="A1426" s="14">
        <v>368</v>
      </c>
      <c r="B1426" s="14" t="s">
        <v>1769</v>
      </c>
      <c r="C1426" s="14" t="s">
        <v>120</v>
      </c>
      <c r="D1426" s="14" t="s">
        <v>1770</v>
      </c>
      <c r="E1426" s="14" t="s">
        <v>1771</v>
      </c>
      <c r="F1426" s="16">
        <v>97900</v>
      </c>
      <c r="G1426" s="16">
        <v>1262</v>
      </c>
      <c r="H1426" s="16">
        <v>4750</v>
      </c>
      <c r="I1426" s="16"/>
      <c r="J1426" s="16"/>
      <c r="K1426" s="16">
        <v>103912</v>
      </c>
      <c r="L1426" s="16">
        <v>15192</v>
      </c>
      <c r="M1426" s="17">
        <f t="shared" si="0"/>
        <v>119104</v>
      </c>
      <c r="N1426" s="17"/>
      <c r="O1426" s="6" t="str">
        <f t="shared" si="15"/>
        <v>&gt;£100,000&lt;£149,999</v>
      </c>
      <c r="P1426" s="6">
        <v>2017</v>
      </c>
    </row>
    <row r="1427" spans="1:16" ht="15.75" customHeight="1" x14ac:dyDescent="0.2">
      <c r="A1427" s="14">
        <v>368</v>
      </c>
      <c r="B1427" s="14" t="s">
        <v>1769</v>
      </c>
      <c r="C1427" s="14" t="s">
        <v>120</v>
      </c>
      <c r="D1427" s="14" t="s">
        <v>1772</v>
      </c>
      <c r="E1427" s="14" t="s">
        <v>1773</v>
      </c>
      <c r="F1427" s="16">
        <v>96500</v>
      </c>
      <c r="G1427" s="16">
        <v>1498</v>
      </c>
      <c r="H1427" s="16">
        <v>9370</v>
      </c>
      <c r="I1427" s="16"/>
      <c r="J1427" s="16"/>
      <c r="K1427" s="16">
        <v>107368</v>
      </c>
      <c r="L1427" s="16">
        <v>15669</v>
      </c>
      <c r="M1427" s="17">
        <f t="shared" si="0"/>
        <v>123037</v>
      </c>
      <c r="N1427" s="17"/>
      <c r="O1427" s="6" t="str">
        <f t="shared" si="15"/>
        <v>&gt;£100,000&lt;£149,999</v>
      </c>
      <c r="P1427" s="6">
        <v>2017</v>
      </c>
    </row>
    <row r="1428" spans="1:16" ht="15.75" customHeight="1" x14ac:dyDescent="0.2">
      <c r="A1428" s="14">
        <v>368</v>
      </c>
      <c r="B1428" s="14" t="s">
        <v>1769</v>
      </c>
      <c r="C1428" s="14" t="s">
        <v>120</v>
      </c>
      <c r="D1428" s="14" t="s">
        <v>1774</v>
      </c>
      <c r="E1428" s="14" t="s">
        <v>1775</v>
      </c>
      <c r="F1428" s="16">
        <v>108000</v>
      </c>
      <c r="G1428" s="16">
        <v>1287</v>
      </c>
      <c r="H1428" s="16">
        <v>5295</v>
      </c>
      <c r="I1428" s="16"/>
      <c r="J1428" s="16"/>
      <c r="K1428" s="16">
        <v>114582</v>
      </c>
      <c r="L1428" s="16">
        <v>16768</v>
      </c>
      <c r="M1428" s="17">
        <f t="shared" si="0"/>
        <v>131350</v>
      </c>
      <c r="N1428" s="17"/>
      <c r="O1428" s="6" t="str">
        <f t="shared" si="15"/>
        <v>&gt;£100,000&lt;£149,999</v>
      </c>
      <c r="P1428" s="6">
        <v>2017</v>
      </c>
    </row>
    <row r="1429" spans="1:16" ht="15.75" customHeight="1" x14ac:dyDescent="0.2">
      <c r="A1429" s="14">
        <v>368</v>
      </c>
      <c r="B1429" s="14" t="s">
        <v>1769</v>
      </c>
      <c r="C1429" s="14" t="s">
        <v>120</v>
      </c>
      <c r="D1429" s="14" t="s">
        <v>1776</v>
      </c>
      <c r="E1429" s="14" t="s">
        <v>1777</v>
      </c>
      <c r="F1429" s="16">
        <v>139918</v>
      </c>
      <c r="G1429" s="16">
        <v>80</v>
      </c>
      <c r="H1429" s="16">
        <v>10980</v>
      </c>
      <c r="I1429" s="16"/>
      <c r="J1429" s="16"/>
      <c r="K1429" s="16">
        <v>150978</v>
      </c>
      <c r="L1429" s="16">
        <v>22333</v>
      </c>
      <c r="M1429" s="17">
        <f t="shared" si="0"/>
        <v>173311</v>
      </c>
      <c r="N1429" s="17"/>
      <c r="O1429" s="6" t="str">
        <f t="shared" si="15"/>
        <v>&gt;£150,000</v>
      </c>
      <c r="P1429" s="6">
        <v>2017</v>
      </c>
    </row>
    <row r="1430" spans="1:16" ht="15.75" customHeight="1" x14ac:dyDescent="0.2">
      <c r="A1430" s="14">
        <v>368</v>
      </c>
      <c r="B1430" s="14" t="s">
        <v>1769</v>
      </c>
      <c r="C1430" s="14" t="s">
        <v>120</v>
      </c>
      <c r="D1430" s="14" t="s">
        <v>1778</v>
      </c>
      <c r="E1430" s="14" t="s">
        <v>1779</v>
      </c>
      <c r="F1430" s="16">
        <v>107128</v>
      </c>
      <c r="G1430" s="16">
        <v>1188</v>
      </c>
      <c r="H1430" s="16">
        <v>46110</v>
      </c>
      <c r="I1430" s="16"/>
      <c r="J1430" s="16"/>
      <c r="K1430" s="16">
        <v>154426</v>
      </c>
      <c r="L1430" s="16">
        <v>22679</v>
      </c>
      <c r="M1430" s="17">
        <f t="shared" si="0"/>
        <v>177105</v>
      </c>
      <c r="N1430" s="17"/>
      <c r="O1430" s="6" t="str">
        <f t="shared" si="15"/>
        <v>&gt;£150,000</v>
      </c>
      <c r="P1430" s="6">
        <v>2017</v>
      </c>
    </row>
    <row r="1431" spans="1:16" ht="15.75" customHeight="1" x14ac:dyDescent="0.2">
      <c r="A1431" s="14">
        <v>368</v>
      </c>
      <c r="B1431" s="14" t="s">
        <v>1769</v>
      </c>
      <c r="C1431" s="14" t="s">
        <v>120</v>
      </c>
      <c r="D1431" s="14" t="s">
        <v>1780</v>
      </c>
      <c r="E1431" s="14" t="s">
        <v>1781</v>
      </c>
      <c r="F1431" s="16">
        <v>186810</v>
      </c>
      <c r="G1431" s="16">
        <v>1072</v>
      </c>
      <c r="H1431" s="16">
        <v>5580</v>
      </c>
      <c r="I1431" s="16"/>
      <c r="J1431" s="16"/>
      <c r="K1431" s="16">
        <v>193462</v>
      </c>
      <c r="L1431" s="16"/>
      <c r="M1431" s="17">
        <f t="shared" si="0"/>
        <v>193462</v>
      </c>
      <c r="N1431" s="17"/>
      <c r="O1431" s="6" t="str">
        <f t="shared" si="15"/>
        <v>&gt;£150,000</v>
      </c>
      <c r="P1431" s="6">
        <v>2017</v>
      </c>
    </row>
    <row r="1432" spans="1:16" ht="15.75" customHeight="1" x14ac:dyDescent="0.2">
      <c r="A1432" s="14">
        <v>369</v>
      </c>
      <c r="B1432" s="14" t="s">
        <v>134</v>
      </c>
      <c r="C1432" s="14" t="s">
        <v>120</v>
      </c>
      <c r="D1432" s="14" t="s">
        <v>2</v>
      </c>
      <c r="E1432" s="14" t="s">
        <v>859</v>
      </c>
      <c r="F1432" s="16">
        <v>89000</v>
      </c>
      <c r="G1432" s="16"/>
      <c r="H1432" s="16"/>
      <c r="I1432" s="16"/>
      <c r="J1432" s="16"/>
      <c r="K1432" s="16">
        <v>89000</v>
      </c>
      <c r="L1432" s="16">
        <v>14000</v>
      </c>
      <c r="M1432" s="17">
        <f t="shared" si="0"/>
        <v>103000</v>
      </c>
      <c r="N1432" s="17"/>
      <c r="O1432" s="6" t="str">
        <f t="shared" si="15"/>
        <v>&gt;£100,000&lt;£149,999</v>
      </c>
      <c r="P1432" s="6">
        <v>2017</v>
      </c>
    </row>
    <row r="1433" spans="1:16" ht="15.75" customHeight="1" x14ac:dyDescent="0.2">
      <c r="A1433" s="14">
        <v>369</v>
      </c>
      <c r="B1433" s="14" t="s">
        <v>134</v>
      </c>
      <c r="C1433" s="14" t="s">
        <v>120</v>
      </c>
      <c r="D1433" s="14" t="s">
        <v>2</v>
      </c>
      <c r="E1433" s="14" t="s">
        <v>1782</v>
      </c>
      <c r="F1433" s="16">
        <v>100000</v>
      </c>
      <c r="G1433" s="16"/>
      <c r="H1433" s="16"/>
      <c r="I1433" s="16"/>
      <c r="J1433" s="16"/>
      <c r="K1433" s="16">
        <v>100000</v>
      </c>
      <c r="L1433" s="16">
        <v>13000</v>
      </c>
      <c r="M1433" s="17">
        <f t="shared" si="0"/>
        <v>113000</v>
      </c>
      <c r="N1433" s="17"/>
      <c r="O1433" s="6" t="str">
        <f t="shared" si="15"/>
        <v>&gt;£100,000&lt;£149,999</v>
      </c>
      <c r="P1433" s="6">
        <v>2017</v>
      </c>
    </row>
    <row r="1434" spans="1:16" ht="15.75" customHeight="1" x14ac:dyDescent="0.2">
      <c r="A1434" s="14">
        <v>369</v>
      </c>
      <c r="B1434" s="14" t="s">
        <v>134</v>
      </c>
      <c r="C1434" s="14" t="s">
        <v>120</v>
      </c>
      <c r="D1434" s="14" t="s">
        <v>2</v>
      </c>
      <c r="E1434" s="14" t="s">
        <v>1783</v>
      </c>
      <c r="F1434" s="16">
        <v>106000</v>
      </c>
      <c r="G1434" s="16"/>
      <c r="H1434" s="16"/>
      <c r="I1434" s="16"/>
      <c r="J1434" s="16"/>
      <c r="K1434" s="16">
        <v>106000</v>
      </c>
      <c r="L1434" s="16">
        <v>15000</v>
      </c>
      <c r="M1434" s="17">
        <f t="shared" si="0"/>
        <v>121000</v>
      </c>
      <c r="N1434" s="17"/>
      <c r="O1434" s="6" t="str">
        <f t="shared" si="15"/>
        <v>&gt;£100,000&lt;£149,999</v>
      </c>
      <c r="P1434" s="6">
        <v>2017</v>
      </c>
    </row>
    <row r="1435" spans="1:16" ht="15.75" customHeight="1" x14ac:dyDescent="0.2">
      <c r="A1435" s="14">
        <v>369</v>
      </c>
      <c r="B1435" s="14" t="s">
        <v>134</v>
      </c>
      <c r="C1435" s="14" t="s">
        <v>120</v>
      </c>
      <c r="D1435" s="14" t="s">
        <v>2</v>
      </c>
      <c r="E1435" s="14" t="s">
        <v>1726</v>
      </c>
      <c r="F1435" s="16">
        <v>107000</v>
      </c>
      <c r="G1435" s="16"/>
      <c r="H1435" s="16"/>
      <c r="I1435" s="16"/>
      <c r="J1435" s="16"/>
      <c r="K1435" s="16">
        <v>107000</v>
      </c>
      <c r="L1435" s="16">
        <v>17000</v>
      </c>
      <c r="M1435" s="17">
        <f t="shared" si="0"/>
        <v>124000</v>
      </c>
      <c r="N1435" s="17"/>
      <c r="O1435" s="6" t="str">
        <f t="shared" si="15"/>
        <v>&gt;£100,000&lt;£149,999</v>
      </c>
      <c r="P1435" s="6">
        <v>2017</v>
      </c>
    </row>
    <row r="1436" spans="1:16" ht="15.75" customHeight="1" x14ac:dyDescent="0.2">
      <c r="A1436" s="14">
        <v>369</v>
      </c>
      <c r="B1436" s="14" t="s">
        <v>134</v>
      </c>
      <c r="C1436" s="14" t="s">
        <v>120</v>
      </c>
      <c r="D1436" s="14" t="s">
        <v>1784</v>
      </c>
      <c r="E1436" s="14" t="s">
        <v>191</v>
      </c>
      <c r="F1436" s="16">
        <v>110000</v>
      </c>
      <c r="G1436" s="16"/>
      <c r="H1436" s="16"/>
      <c r="I1436" s="16"/>
      <c r="J1436" s="16"/>
      <c r="K1436" s="16">
        <v>110000</v>
      </c>
      <c r="L1436" s="16">
        <v>17000</v>
      </c>
      <c r="M1436" s="17">
        <f t="shared" si="0"/>
        <v>127000</v>
      </c>
      <c r="N1436" s="17"/>
      <c r="O1436" s="6" t="str">
        <f t="shared" si="15"/>
        <v>&gt;£100,000&lt;£149,999</v>
      </c>
      <c r="P1436" s="6">
        <v>2017</v>
      </c>
    </row>
    <row r="1437" spans="1:16" ht="15.75" customHeight="1" x14ac:dyDescent="0.2">
      <c r="A1437" s="14">
        <v>369</v>
      </c>
      <c r="B1437" s="14" t="s">
        <v>134</v>
      </c>
      <c r="C1437" s="14" t="s">
        <v>120</v>
      </c>
      <c r="D1437" s="14" t="s">
        <v>2</v>
      </c>
      <c r="E1437" s="14" t="s">
        <v>306</v>
      </c>
      <c r="F1437" s="16">
        <v>144000</v>
      </c>
      <c r="G1437" s="16"/>
      <c r="H1437" s="16"/>
      <c r="I1437" s="16"/>
      <c r="J1437" s="16"/>
      <c r="K1437" s="16">
        <v>144000</v>
      </c>
      <c r="L1437" s="16">
        <v>22000</v>
      </c>
      <c r="M1437" s="17">
        <f t="shared" si="0"/>
        <v>166000</v>
      </c>
      <c r="N1437" s="17"/>
      <c r="O1437" s="6" t="str">
        <f t="shared" si="15"/>
        <v>&gt;£150,000</v>
      </c>
      <c r="P1437" s="6">
        <v>2017</v>
      </c>
    </row>
    <row r="1438" spans="1:16" ht="15.75" customHeight="1" x14ac:dyDescent="0.2">
      <c r="A1438" s="14">
        <v>369</v>
      </c>
      <c r="B1438" s="14" t="s">
        <v>134</v>
      </c>
      <c r="C1438" s="14" t="s">
        <v>120</v>
      </c>
      <c r="D1438" s="14" t="s">
        <v>2</v>
      </c>
      <c r="E1438" s="14" t="s">
        <v>430</v>
      </c>
      <c r="F1438" s="16">
        <v>144000</v>
      </c>
      <c r="G1438" s="16"/>
      <c r="H1438" s="16"/>
      <c r="I1438" s="16"/>
      <c r="J1438" s="16"/>
      <c r="K1438" s="16">
        <v>144000</v>
      </c>
      <c r="L1438" s="16">
        <v>22000</v>
      </c>
      <c r="M1438" s="17">
        <f t="shared" si="0"/>
        <v>166000</v>
      </c>
      <c r="N1438" s="17"/>
      <c r="O1438" s="6" t="str">
        <f t="shared" si="15"/>
        <v>&gt;£150,000</v>
      </c>
      <c r="P1438" s="6">
        <v>2017</v>
      </c>
    </row>
    <row r="1439" spans="1:16" ht="15.75" customHeight="1" x14ac:dyDescent="0.2">
      <c r="A1439" s="14">
        <v>369</v>
      </c>
      <c r="B1439" s="14" t="s">
        <v>134</v>
      </c>
      <c r="C1439" s="14" t="s">
        <v>120</v>
      </c>
      <c r="D1439" s="14" t="s">
        <v>2</v>
      </c>
      <c r="E1439" s="14" t="s">
        <v>1785</v>
      </c>
      <c r="F1439" s="16">
        <v>95000</v>
      </c>
      <c r="G1439" s="16"/>
      <c r="H1439" s="16"/>
      <c r="I1439" s="16">
        <v>130000</v>
      </c>
      <c r="J1439" s="16"/>
      <c r="K1439" s="16">
        <v>224000</v>
      </c>
      <c r="L1439" s="16"/>
      <c r="M1439" s="17">
        <f t="shared" si="0"/>
        <v>224000</v>
      </c>
      <c r="N1439" s="17"/>
      <c r="O1439" s="6" t="str">
        <f t="shared" si="15"/>
        <v>&gt;£150,000</v>
      </c>
      <c r="P1439" s="6">
        <v>2017</v>
      </c>
    </row>
    <row r="1440" spans="1:16" ht="15.75" customHeight="1" x14ac:dyDescent="0.2">
      <c r="A1440" s="14">
        <v>370</v>
      </c>
      <c r="B1440" s="14" t="s">
        <v>1786</v>
      </c>
      <c r="C1440" s="14" t="s">
        <v>120</v>
      </c>
      <c r="D1440" s="14" t="s">
        <v>1787</v>
      </c>
      <c r="E1440" s="14" t="s">
        <v>1788</v>
      </c>
      <c r="F1440" s="16">
        <v>170073</v>
      </c>
      <c r="G1440" s="16"/>
      <c r="H1440" s="16"/>
      <c r="I1440" s="16"/>
      <c r="J1440" s="16"/>
      <c r="K1440" s="16">
        <v>170073</v>
      </c>
      <c r="L1440" s="16">
        <v>4255</v>
      </c>
      <c r="M1440" s="17">
        <f t="shared" si="0"/>
        <v>174328</v>
      </c>
      <c r="N1440" s="17"/>
      <c r="O1440" s="6" t="str">
        <f t="shared" si="15"/>
        <v>&gt;£150,000</v>
      </c>
      <c r="P1440" s="6">
        <v>2017</v>
      </c>
    </row>
    <row r="1441" spans="1:16" ht="15.75" customHeight="1" x14ac:dyDescent="0.2">
      <c r="A1441" s="14">
        <v>370</v>
      </c>
      <c r="B1441" s="14" t="s">
        <v>1786</v>
      </c>
      <c r="C1441" s="14" t="s">
        <v>120</v>
      </c>
      <c r="D1441" s="14" t="s">
        <v>1789</v>
      </c>
      <c r="E1441" s="14" t="s">
        <v>1790</v>
      </c>
      <c r="F1441" s="16">
        <v>149635</v>
      </c>
      <c r="G1441" s="16"/>
      <c r="H1441" s="16"/>
      <c r="I1441" s="16"/>
      <c r="J1441" s="16">
        <v>3273</v>
      </c>
      <c r="K1441" s="16">
        <v>152908</v>
      </c>
      <c r="L1441" s="16">
        <v>25823</v>
      </c>
      <c r="M1441" s="17">
        <f t="shared" si="0"/>
        <v>178731</v>
      </c>
      <c r="N1441" s="17"/>
      <c r="O1441" s="6" t="str">
        <f t="shared" si="15"/>
        <v>&gt;£150,000</v>
      </c>
      <c r="P1441" s="6">
        <v>2017</v>
      </c>
    </row>
    <row r="1442" spans="1:16" ht="15.75" customHeight="1" x14ac:dyDescent="0.2">
      <c r="A1442" s="14">
        <v>370</v>
      </c>
      <c r="B1442" s="14" t="s">
        <v>1786</v>
      </c>
      <c r="C1442" s="14" t="s">
        <v>120</v>
      </c>
      <c r="D1442" s="14" t="s">
        <v>1791</v>
      </c>
      <c r="E1442" s="14" t="s">
        <v>1792</v>
      </c>
      <c r="F1442" s="16">
        <v>153711</v>
      </c>
      <c r="G1442" s="16"/>
      <c r="H1442" s="16"/>
      <c r="I1442" s="16"/>
      <c r="J1442" s="16"/>
      <c r="K1442" s="16">
        <v>153711</v>
      </c>
      <c r="L1442" s="16">
        <v>25823</v>
      </c>
      <c r="M1442" s="17">
        <f t="shared" si="0"/>
        <v>179534</v>
      </c>
      <c r="N1442" s="17"/>
      <c r="O1442" s="6" t="str">
        <f t="shared" si="15"/>
        <v>&gt;£150,000</v>
      </c>
      <c r="P1442" s="6">
        <v>2017</v>
      </c>
    </row>
    <row r="1443" spans="1:16" ht="15.75" customHeight="1" x14ac:dyDescent="0.2">
      <c r="A1443" s="14">
        <v>370</v>
      </c>
      <c r="B1443" s="14" t="s">
        <v>1786</v>
      </c>
      <c r="C1443" s="14" t="s">
        <v>120</v>
      </c>
      <c r="D1443" s="14" t="s">
        <v>1793</v>
      </c>
      <c r="E1443" s="14" t="s">
        <v>1794</v>
      </c>
      <c r="F1443" s="16">
        <v>153711</v>
      </c>
      <c r="G1443" s="16"/>
      <c r="H1443" s="16"/>
      <c r="I1443" s="16"/>
      <c r="J1443" s="16"/>
      <c r="K1443" s="16">
        <v>153711</v>
      </c>
      <c r="L1443" s="16">
        <v>25823</v>
      </c>
      <c r="M1443" s="17">
        <f t="shared" si="0"/>
        <v>179534</v>
      </c>
      <c r="N1443" s="17"/>
      <c r="O1443" s="6" t="str">
        <f t="shared" si="15"/>
        <v>&gt;£150,000</v>
      </c>
      <c r="P1443" s="6">
        <v>2017</v>
      </c>
    </row>
    <row r="1444" spans="1:16" ht="15.75" customHeight="1" x14ac:dyDescent="0.2">
      <c r="A1444" s="14">
        <v>370</v>
      </c>
      <c r="B1444" s="14" t="s">
        <v>1786</v>
      </c>
      <c r="C1444" s="14" t="s">
        <v>120</v>
      </c>
      <c r="D1444" s="14" t="s">
        <v>1795</v>
      </c>
      <c r="E1444" s="14" t="s">
        <v>191</v>
      </c>
      <c r="F1444" s="16">
        <v>181800</v>
      </c>
      <c r="G1444" s="16"/>
      <c r="H1444" s="16"/>
      <c r="I1444" s="16"/>
      <c r="J1444" s="16">
        <v>20482</v>
      </c>
      <c r="K1444" s="16">
        <v>202282</v>
      </c>
      <c r="L1444" s="16">
        <v>30543</v>
      </c>
      <c r="M1444" s="17">
        <f t="shared" si="0"/>
        <v>232825</v>
      </c>
      <c r="N1444" s="17"/>
      <c r="O1444" s="6" t="str">
        <f t="shared" si="15"/>
        <v>&gt;£150,000</v>
      </c>
      <c r="P1444" s="6">
        <v>2017</v>
      </c>
    </row>
    <row r="1445" spans="1:16" ht="15.75" customHeight="1" x14ac:dyDescent="0.2">
      <c r="A1445" s="14">
        <v>371</v>
      </c>
      <c r="B1445" s="14" t="s">
        <v>135</v>
      </c>
      <c r="C1445" s="14" t="s">
        <v>120</v>
      </c>
      <c r="D1445" s="14" t="s">
        <v>2</v>
      </c>
      <c r="E1445" s="14" t="s">
        <v>1796</v>
      </c>
      <c r="F1445" s="16">
        <v>116586</v>
      </c>
      <c r="G1445" s="16"/>
      <c r="H1445" s="16"/>
      <c r="I1445" s="16"/>
      <c r="J1445" s="16"/>
      <c r="K1445" s="16">
        <v>116586</v>
      </c>
      <c r="L1445" s="16"/>
      <c r="M1445" s="17">
        <f t="shared" si="0"/>
        <v>116586</v>
      </c>
      <c r="N1445" s="17"/>
      <c r="O1445" s="6" t="str">
        <f t="shared" si="15"/>
        <v>&gt;£100,000&lt;£149,999</v>
      </c>
      <c r="P1445" s="6">
        <v>2017</v>
      </c>
    </row>
    <row r="1446" spans="1:16" ht="15.75" customHeight="1" x14ac:dyDescent="0.2">
      <c r="A1446" s="14">
        <v>371</v>
      </c>
      <c r="B1446" s="14" t="s">
        <v>135</v>
      </c>
      <c r="C1446" s="14" t="s">
        <v>120</v>
      </c>
      <c r="D1446" s="14" t="s">
        <v>2</v>
      </c>
      <c r="E1446" s="14" t="s">
        <v>1797</v>
      </c>
      <c r="F1446" s="16">
        <v>115974</v>
      </c>
      <c r="G1446" s="16"/>
      <c r="H1446" s="16"/>
      <c r="I1446" s="16"/>
      <c r="J1446" s="16"/>
      <c r="K1446" s="16">
        <v>115974</v>
      </c>
      <c r="L1446" s="16">
        <v>26094</v>
      </c>
      <c r="M1446" s="17">
        <f t="shared" si="0"/>
        <v>142068</v>
      </c>
      <c r="N1446" s="17"/>
      <c r="O1446" s="6" t="str">
        <f t="shared" si="15"/>
        <v>&gt;£100,000&lt;£149,999</v>
      </c>
      <c r="P1446" s="6">
        <v>2017</v>
      </c>
    </row>
    <row r="1447" spans="1:16" ht="15.75" customHeight="1" x14ac:dyDescent="0.2">
      <c r="A1447" s="14">
        <v>371</v>
      </c>
      <c r="B1447" s="14" t="s">
        <v>135</v>
      </c>
      <c r="C1447" s="14" t="s">
        <v>120</v>
      </c>
      <c r="D1447" s="14" t="s">
        <v>2</v>
      </c>
      <c r="E1447" s="14" t="s">
        <v>1798</v>
      </c>
      <c r="F1447" s="16">
        <v>139871</v>
      </c>
      <c r="G1447" s="16"/>
      <c r="H1447" s="16"/>
      <c r="I1447" s="16"/>
      <c r="J1447" s="16"/>
      <c r="K1447" s="16">
        <v>139871</v>
      </c>
      <c r="L1447" s="16">
        <v>31471</v>
      </c>
      <c r="M1447" s="17">
        <f t="shared" si="0"/>
        <v>171342</v>
      </c>
      <c r="N1447" s="17"/>
      <c r="O1447" s="6" t="str">
        <f t="shared" si="15"/>
        <v>&gt;£150,000</v>
      </c>
      <c r="P1447" s="6">
        <v>2017</v>
      </c>
    </row>
    <row r="1448" spans="1:16" ht="15.75" customHeight="1" x14ac:dyDescent="0.2">
      <c r="A1448" s="14">
        <v>371</v>
      </c>
      <c r="B1448" s="14" t="s">
        <v>135</v>
      </c>
      <c r="C1448" s="14" t="s">
        <v>120</v>
      </c>
      <c r="D1448" s="14" t="s">
        <v>1799</v>
      </c>
      <c r="E1448" s="14" t="s">
        <v>327</v>
      </c>
      <c r="F1448" s="16">
        <v>153874</v>
      </c>
      <c r="G1448" s="16"/>
      <c r="H1448" s="16"/>
      <c r="I1448" s="16"/>
      <c r="J1448" s="16"/>
      <c r="K1448" s="16">
        <v>153874</v>
      </c>
      <c r="L1448" s="16">
        <v>18200</v>
      </c>
      <c r="M1448" s="17">
        <f t="shared" si="0"/>
        <v>172074</v>
      </c>
      <c r="N1448" s="17"/>
      <c r="O1448" s="6" t="str">
        <f t="shared" si="15"/>
        <v>&gt;£150,000</v>
      </c>
      <c r="P1448" s="6">
        <v>2017</v>
      </c>
    </row>
    <row r="1449" spans="1:16" ht="15.75" customHeight="1" x14ac:dyDescent="0.2">
      <c r="A1449" s="14">
        <v>371</v>
      </c>
      <c r="B1449" s="14" t="s">
        <v>135</v>
      </c>
      <c r="C1449" s="14" t="s">
        <v>120</v>
      </c>
      <c r="D1449" s="14" t="s">
        <v>2</v>
      </c>
      <c r="E1449" s="14" t="s">
        <v>1800</v>
      </c>
      <c r="F1449" s="16">
        <v>142536</v>
      </c>
      <c r="G1449" s="16"/>
      <c r="H1449" s="16"/>
      <c r="I1449" s="16"/>
      <c r="J1449" s="16"/>
      <c r="K1449" s="16">
        <v>142536</v>
      </c>
      <c r="L1449" s="16">
        <v>32071</v>
      </c>
      <c r="M1449" s="17">
        <f t="shared" si="0"/>
        <v>174607</v>
      </c>
      <c r="N1449" s="17"/>
      <c r="O1449" s="6" t="str">
        <f t="shared" si="15"/>
        <v>&gt;£150,000</v>
      </c>
      <c r="P1449" s="6">
        <v>2017</v>
      </c>
    </row>
    <row r="1450" spans="1:16" ht="15.75" customHeight="1" x14ac:dyDescent="0.2">
      <c r="A1450" s="14">
        <v>371</v>
      </c>
      <c r="B1450" s="14" t="s">
        <v>135</v>
      </c>
      <c r="C1450" s="14" t="s">
        <v>120</v>
      </c>
      <c r="D1450" s="14" t="s">
        <v>2</v>
      </c>
      <c r="E1450" s="14" t="s">
        <v>1801</v>
      </c>
      <c r="F1450" s="16">
        <v>142536</v>
      </c>
      <c r="G1450" s="16"/>
      <c r="H1450" s="16"/>
      <c r="I1450" s="16"/>
      <c r="J1450" s="16"/>
      <c r="K1450" s="16">
        <v>142536</v>
      </c>
      <c r="L1450" s="16">
        <v>32071</v>
      </c>
      <c r="M1450" s="17">
        <f t="shared" si="0"/>
        <v>174607</v>
      </c>
      <c r="N1450" s="17"/>
      <c r="O1450" s="6" t="str">
        <f t="shared" si="15"/>
        <v>&gt;£150,000</v>
      </c>
      <c r="P1450" s="6">
        <v>2017</v>
      </c>
    </row>
    <row r="1451" spans="1:16" ht="15.75" customHeight="1" x14ac:dyDescent="0.2">
      <c r="A1451" s="14">
        <v>371</v>
      </c>
      <c r="B1451" s="14" t="s">
        <v>135</v>
      </c>
      <c r="C1451" s="14" t="s">
        <v>120</v>
      </c>
      <c r="D1451" s="14" t="s">
        <v>2</v>
      </c>
      <c r="E1451" s="14" t="s">
        <v>1802</v>
      </c>
      <c r="F1451" s="16">
        <v>143472</v>
      </c>
      <c r="G1451" s="16"/>
      <c r="H1451" s="16"/>
      <c r="I1451" s="16"/>
      <c r="J1451" s="16"/>
      <c r="K1451" s="16">
        <v>143472</v>
      </c>
      <c r="L1451" s="16">
        <v>32281</v>
      </c>
      <c r="M1451" s="17">
        <f t="shared" si="0"/>
        <v>175753</v>
      </c>
      <c r="N1451" s="17"/>
      <c r="O1451" s="6" t="str">
        <f t="shared" si="15"/>
        <v>&gt;£150,000</v>
      </c>
      <c r="P1451" s="6">
        <v>2017</v>
      </c>
    </row>
    <row r="1452" spans="1:16" ht="15.75" customHeight="1" x14ac:dyDescent="0.2">
      <c r="A1452" s="14">
        <v>372</v>
      </c>
      <c r="B1452" s="14" t="s">
        <v>136</v>
      </c>
      <c r="C1452" s="14" t="s">
        <v>120</v>
      </c>
      <c r="D1452" s="14" t="s">
        <v>1803</v>
      </c>
      <c r="E1452" s="14" t="s">
        <v>1804</v>
      </c>
      <c r="F1452" s="16">
        <v>109522</v>
      </c>
      <c r="G1452" s="16"/>
      <c r="H1452" s="16"/>
      <c r="I1452" s="16"/>
      <c r="J1452" s="16"/>
      <c r="K1452" s="16">
        <v>109522</v>
      </c>
      <c r="L1452" s="16"/>
      <c r="M1452" s="17">
        <f t="shared" si="0"/>
        <v>109522</v>
      </c>
      <c r="N1452" s="17"/>
      <c r="O1452" s="6" t="str">
        <f t="shared" si="15"/>
        <v>&gt;£100,000&lt;£149,999</v>
      </c>
      <c r="P1452" s="6">
        <v>2017</v>
      </c>
    </row>
    <row r="1453" spans="1:16" ht="15.75" customHeight="1" x14ac:dyDescent="0.2">
      <c r="A1453" s="14">
        <v>372</v>
      </c>
      <c r="B1453" s="14" t="s">
        <v>136</v>
      </c>
      <c r="C1453" s="14" t="s">
        <v>120</v>
      </c>
      <c r="D1453" s="14" t="s">
        <v>1805</v>
      </c>
      <c r="E1453" s="14" t="s">
        <v>1806</v>
      </c>
      <c r="F1453" s="16">
        <v>136155</v>
      </c>
      <c r="G1453" s="16"/>
      <c r="H1453" s="16"/>
      <c r="I1453" s="16"/>
      <c r="J1453" s="16"/>
      <c r="K1453" s="16">
        <v>136155</v>
      </c>
      <c r="L1453" s="16">
        <v>18926</v>
      </c>
      <c r="M1453" s="17">
        <f t="shared" si="0"/>
        <v>155081</v>
      </c>
      <c r="N1453" s="17"/>
      <c r="O1453" s="6" t="str">
        <f t="shared" si="15"/>
        <v>&gt;£150,000</v>
      </c>
      <c r="P1453" s="6">
        <v>2017</v>
      </c>
    </row>
    <row r="1454" spans="1:16" ht="15.75" customHeight="1" x14ac:dyDescent="0.2">
      <c r="A1454" s="14">
        <v>372</v>
      </c>
      <c r="B1454" s="14" t="s">
        <v>136</v>
      </c>
      <c r="C1454" s="14" t="s">
        <v>120</v>
      </c>
      <c r="D1454" s="14" t="s">
        <v>1807</v>
      </c>
      <c r="E1454" s="14" t="s">
        <v>1808</v>
      </c>
      <c r="F1454" s="16">
        <v>136155</v>
      </c>
      <c r="G1454" s="16"/>
      <c r="H1454" s="16"/>
      <c r="I1454" s="16"/>
      <c r="J1454" s="16"/>
      <c r="K1454" s="16">
        <v>136155</v>
      </c>
      <c r="L1454" s="16">
        <v>18926</v>
      </c>
      <c r="M1454" s="17">
        <f t="shared" si="0"/>
        <v>155081</v>
      </c>
      <c r="N1454" s="17"/>
      <c r="O1454" s="6" t="str">
        <f t="shared" si="15"/>
        <v>&gt;£150,000</v>
      </c>
      <c r="P1454" s="6">
        <v>2017</v>
      </c>
    </row>
    <row r="1455" spans="1:16" ht="15.75" customHeight="1" x14ac:dyDescent="0.2">
      <c r="A1455" s="14">
        <v>372</v>
      </c>
      <c r="B1455" s="14" t="s">
        <v>136</v>
      </c>
      <c r="C1455" s="14" t="s">
        <v>120</v>
      </c>
      <c r="D1455" s="14" t="s">
        <v>1809</v>
      </c>
      <c r="E1455" s="14" t="s">
        <v>291</v>
      </c>
      <c r="F1455" s="16">
        <v>136351</v>
      </c>
      <c r="G1455" s="16"/>
      <c r="H1455" s="16"/>
      <c r="I1455" s="16"/>
      <c r="J1455" s="16"/>
      <c r="K1455" s="16">
        <v>136351</v>
      </c>
      <c r="L1455" s="16">
        <v>18953</v>
      </c>
      <c r="M1455" s="17">
        <f t="shared" si="0"/>
        <v>155304</v>
      </c>
      <c r="N1455" s="17"/>
      <c r="O1455" s="6" t="str">
        <f t="shared" si="15"/>
        <v>&gt;£150,000</v>
      </c>
      <c r="P1455" s="6">
        <v>2017</v>
      </c>
    </row>
    <row r="1456" spans="1:16" ht="15.75" customHeight="1" x14ac:dyDescent="0.2">
      <c r="A1456" s="14">
        <v>372</v>
      </c>
      <c r="B1456" s="14" t="s">
        <v>136</v>
      </c>
      <c r="C1456" s="14" t="s">
        <v>120</v>
      </c>
      <c r="D1456" s="14" t="s">
        <v>1810</v>
      </c>
      <c r="E1456" s="14" t="s">
        <v>191</v>
      </c>
      <c r="F1456" s="16">
        <v>186682</v>
      </c>
      <c r="G1456" s="16"/>
      <c r="H1456" s="16"/>
      <c r="I1456" s="16"/>
      <c r="J1456" s="16"/>
      <c r="K1456" s="16">
        <v>186682</v>
      </c>
      <c r="L1456" s="16">
        <v>25972</v>
      </c>
      <c r="M1456" s="17">
        <f t="shared" si="0"/>
        <v>212654</v>
      </c>
      <c r="N1456" s="17"/>
      <c r="O1456" s="6" t="str">
        <f t="shared" si="15"/>
        <v>&gt;£150,000</v>
      </c>
      <c r="P1456" s="6">
        <v>2017</v>
      </c>
    </row>
    <row r="1457" spans="1:16" ht="15.75" customHeight="1" x14ac:dyDescent="0.2">
      <c r="A1457" s="14">
        <v>373</v>
      </c>
      <c r="B1457" s="14" t="s">
        <v>137</v>
      </c>
      <c r="C1457" s="14" t="s">
        <v>120</v>
      </c>
      <c r="D1457" s="14" t="s">
        <v>1811</v>
      </c>
      <c r="E1457" s="14" t="s">
        <v>1812</v>
      </c>
      <c r="F1457" s="16">
        <v>111556</v>
      </c>
      <c r="G1457" s="16"/>
      <c r="H1457" s="16"/>
      <c r="I1457" s="16"/>
      <c r="J1457" s="16"/>
      <c r="K1457" s="16">
        <v>111556</v>
      </c>
      <c r="L1457" s="16"/>
      <c r="M1457" s="17">
        <f t="shared" si="0"/>
        <v>111556</v>
      </c>
      <c r="N1457" s="17"/>
      <c r="O1457" s="6" t="str">
        <f t="shared" si="15"/>
        <v>&gt;£100,000&lt;£149,999</v>
      </c>
      <c r="P1457" s="6">
        <v>2017</v>
      </c>
    </row>
    <row r="1458" spans="1:16" ht="15.75" customHeight="1" x14ac:dyDescent="0.2">
      <c r="A1458" s="14">
        <v>373</v>
      </c>
      <c r="B1458" s="14" t="s">
        <v>137</v>
      </c>
      <c r="C1458" s="14" t="s">
        <v>120</v>
      </c>
      <c r="D1458" s="14" t="s">
        <v>1813</v>
      </c>
      <c r="E1458" s="14" t="s">
        <v>1814</v>
      </c>
      <c r="F1458" s="16">
        <v>111674</v>
      </c>
      <c r="G1458" s="16"/>
      <c r="H1458" s="16"/>
      <c r="I1458" s="16"/>
      <c r="J1458" s="16"/>
      <c r="K1458" s="16">
        <v>111674</v>
      </c>
      <c r="L1458" s="16"/>
      <c r="M1458" s="17">
        <f t="shared" si="0"/>
        <v>111674</v>
      </c>
      <c r="N1458" s="17"/>
      <c r="O1458" s="6" t="str">
        <f t="shared" si="15"/>
        <v>&gt;£100,000&lt;£149,999</v>
      </c>
      <c r="P1458" s="6">
        <v>2017</v>
      </c>
    </row>
    <row r="1459" spans="1:16" ht="15.75" customHeight="1" x14ac:dyDescent="0.2">
      <c r="A1459" s="14">
        <v>373</v>
      </c>
      <c r="B1459" s="14" t="s">
        <v>137</v>
      </c>
      <c r="C1459" s="14" t="s">
        <v>120</v>
      </c>
      <c r="D1459" s="14" t="s">
        <v>1815</v>
      </c>
      <c r="E1459" s="14" t="s">
        <v>1816</v>
      </c>
      <c r="F1459" s="16">
        <v>111760</v>
      </c>
      <c r="G1459" s="16"/>
      <c r="H1459" s="16"/>
      <c r="I1459" s="16"/>
      <c r="J1459" s="16"/>
      <c r="K1459" s="16">
        <v>111760</v>
      </c>
      <c r="L1459" s="16"/>
      <c r="M1459" s="17">
        <f t="shared" si="0"/>
        <v>111760</v>
      </c>
      <c r="N1459" s="17"/>
      <c r="O1459" s="6" t="str">
        <f t="shared" si="15"/>
        <v>&gt;£100,000&lt;£149,999</v>
      </c>
      <c r="P1459" s="6">
        <v>2017</v>
      </c>
    </row>
    <row r="1460" spans="1:16" ht="15.75" customHeight="1" x14ac:dyDescent="0.2">
      <c r="A1460" s="14">
        <v>373</v>
      </c>
      <c r="B1460" s="14" t="s">
        <v>137</v>
      </c>
      <c r="C1460" s="14" t="s">
        <v>120</v>
      </c>
      <c r="D1460" s="14" t="s">
        <v>1817</v>
      </c>
      <c r="E1460" s="14" t="s">
        <v>1818</v>
      </c>
      <c r="F1460" s="16">
        <v>122312</v>
      </c>
      <c r="G1460" s="16"/>
      <c r="H1460" s="16"/>
      <c r="I1460" s="16"/>
      <c r="J1460" s="16"/>
      <c r="K1460" s="16">
        <v>122312</v>
      </c>
      <c r="L1460" s="16"/>
      <c r="M1460" s="17">
        <f t="shared" si="0"/>
        <v>122312</v>
      </c>
      <c r="N1460" s="17"/>
      <c r="O1460" s="6" t="str">
        <f t="shared" si="15"/>
        <v>&gt;£100,000&lt;£149,999</v>
      </c>
      <c r="P1460" s="6">
        <v>2017</v>
      </c>
    </row>
    <row r="1461" spans="1:16" ht="15.75" customHeight="1" x14ac:dyDescent="0.2">
      <c r="A1461" s="14">
        <v>373</v>
      </c>
      <c r="B1461" s="14" t="s">
        <v>137</v>
      </c>
      <c r="C1461" s="14" t="s">
        <v>120</v>
      </c>
      <c r="D1461" s="14" t="s">
        <v>1819</v>
      </c>
      <c r="E1461" s="14" t="s">
        <v>327</v>
      </c>
      <c r="F1461" s="16">
        <v>122674</v>
      </c>
      <c r="G1461" s="16"/>
      <c r="H1461" s="16"/>
      <c r="I1461" s="16"/>
      <c r="J1461" s="16"/>
      <c r="K1461" s="16">
        <v>122674</v>
      </c>
      <c r="L1461" s="16"/>
      <c r="M1461" s="17">
        <f t="shared" si="0"/>
        <v>122674</v>
      </c>
      <c r="N1461" s="17"/>
      <c r="O1461" s="6" t="str">
        <f t="shared" si="15"/>
        <v>&gt;£100,000&lt;£149,999</v>
      </c>
      <c r="P1461" s="6">
        <v>2017</v>
      </c>
    </row>
    <row r="1462" spans="1:16" ht="15.75" customHeight="1" x14ac:dyDescent="0.2">
      <c r="A1462" s="14">
        <v>373</v>
      </c>
      <c r="B1462" s="14" t="s">
        <v>137</v>
      </c>
      <c r="C1462" s="14" t="s">
        <v>120</v>
      </c>
      <c r="D1462" s="14" t="s">
        <v>1820</v>
      </c>
      <c r="E1462" s="14" t="s">
        <v>1821</v>
      </c>
      <c r="F1462" s="16">
        <v>122941</v>
      </c>
      <c r="G1462" s="16"/>
      <c r="H1462" s="16"/>
      <c r="I1462" s="16"/>
      <c r="J1462" s="16"/>
      <c r="K1462" s="16">
        <v>122941</v>
      </c>
      <c r="L1462" s="16"/>
      <c r="M1462" s="17">
        <f t="shared" si="0"/>
        <v>122941</v>
      </c>
      <c r="N1462" s="17"/>
      <c r="O1462" s="6" t="str">
        <f t="shared" si="15"/>
        <v>&gt;£100,000&lt;£149,999</v>
      </c>
      <c r="P1462" s="6">
        <v>2017</v>
      </c>
    </row>
    <row r="1463" spans="1:16" ht="15.75" customHeight="1" x14ac:dyDescent="0.2">
      <c r="A1463" s="14">
        <v>373</v>
      </c>
      <c r="B1463" s="14" t="s">
        <v>137</v>
      </c>
      <c r="C1463" s="14" t="s">
        <v>120</v>
      </c>
      <c r="D1463" s="14" t="s">
        <v>1822</v>
      </c>
      <c r="E1463" s="14" t="s">
        <v>1823</v>
      </c>
      <c r="F1463" s="16">
        <v>128712</v>
      </c>
      <c r="G1463" s="16"/>
      <c r="H1463" s="16"/>
      <c r="I1463" s="16"/>
      <c r="J1463" s="16"/>
      <c r="K1463" s="16">
        <v>128712</v>
      </c>
      <c r="L1463" s="16"/>
      <c r="M1463" s="17">
        <f t="shared" si="0"/>
        <v>128712</v>
      </c>
      <c r="N1463" s="17"/>
      <c r="O1463" s="6" t="str">
        <f t="shared" si="15"/>
        <v>&gt;£100,000&lt;£149,999</v>
      </c>
      <c r="P1463" s="6">
        <v>2017</v>
      </c>
    </row>
    <row r="1464" spans="1:16" ht="15.75" customHeight="1" x14ac:dyDescent="0.2">
      <c r="A1464" s="14">
        <v>373</v>
      </c>
      <c r="B1464" s="14" t="s">
        <v>137</v>
      </c>
      <c r="C1464" s="14" t="s">
        <v>120</v>
      </c>
      <c r="D1464" s="14" t="s">
        <v>1824</v>
      </c>
      <c r="E1464" s="14" t="s">
        <v>1825</v>
      </c>
      <c r="F1464" s="16">
        <v>132518</v>
      </c>
      <c r="G1464" s="16"/>
      <c r="H1464" s="16"/>
      <c r="I1464" s="16"/>
      <c r="J1464" s="16"/>
      <c r="K1464" s="16">
        <v>132518</v>
      </c>
      <c r="L1464" s="16"/>
      <c r="M1464" s="17">
        <f t="shared" si="0"/>
        <v>132518</v>
      </c>
      <c r="N1464" s="17"/>
      <c r="O1464" s="6" t="str">
        <f t="shared" si="15"/>
        <v>&gt;£100,000&lt;£149,999</v>
      </c>
      <c r="P1464" s="6">
        <v>2017</v>
      </c>
    </row>
    <row r="1465" spans="1:16" ht="15.75" customHeight="1" x14ac:dyDescent="0.2">
      <c r="A1465" s="14">
        <v>373</v>
      </c>
      <c r="B1465" s="14" t="s">
        <v>137</v>
      </c>
      <c r="C1465" s="14" t="s">
        <v>120</v>
      </c>
      <c r="D1465" s="14" t="s">
        <v>1826</v>
      </c>
      <c r="E1465" s="14" t="s">
        <v>1827</v>
      </c>
      <c r="F1465" s="16">
        <v>146449</v>
      </c>
      <c r="G1465" s="16"/>
      <c r="H1465" s="16"/>
      <c r="I1465" s="16"/>
      <c r="J1465" s="16"/>
      <c r="K1465" s="16">
        <v>146449</v>
      </c>
      <c r="L1465" s="16"/>
      <c r="M1465" s="17">
        <f t="shared" si="0"/>
        <v>146449</v>
      </c>
      <c r="N1465" s="17"/>
      <c r="O1465" s="6" t="str">
        <f t="shared" si="15"/>
        <v>&gt;£100,000&lt;£149,999</v>
      </c>
      <c r="P1465" s="6">
        <v>2017</v>
      </c>
    </row>
    <row r="1466" spans="1:16" ht="15.75" customHeight="1" x14ac:dyDescent="0.2">
      <c r="A1466" s="14">
        <v>373</v>
      </c>
      <c r="B1466" s="14" t="s">
        <v>137</v>
      </c>
      <c r="C1466" s="14" t="s">
        <v>120</v>
      </c>
      <c r="D1466" s="14" t="s">
        <v>1828</v>
      </c>
      <c r="E1466" s="14" t="s">
        <v>1829</v>
      </c>
      <c r="F1466" s="16">
        <v>176220</v>
      </c>
      <c r="G1466" s="16"/>
      <c r="H1466" s="16"/>
      <c r="I1466" s="16"/>
      <c r="J1466" s="16"/>
      <c r="K1466" s="16">
        <v>176220</v>
      </c>
      <c r="L1466" s="16"/>
      <c r="M1466" s="17">
        <f t="shared" si="0"/>
        <v>176220</v>
      </c>
      <c r="N1466" s="17"/>
      <c r="O1466" s="6" t="str">
        <f t="shared" si="15"/>
        <v>&gt;£150,000</v>
      </c>
      <c r="P1466" s="6">
        <v>2017</v>
      </c>
    </row>
    <row r="1467" spans="1:16" ht="15.75" customHeight="1" x14ac:dyDescent="0.2">
      <c r="A1467" s="14">
        <v>373</v>
      </c>
      <c r="B1467" s="14" t="s">
        <v>137</v>
      </c>
      <c r="C1467" s="14" t="s">
        <v>120</v>
      </c>
      <c r="D1467" s="14" t="s">
        <v>1830</v>
      </c>
      <c r="E1467" s="14" t="s">
        <v>191</v>
      </c>
      <c r="F1467" s="16">
        <v>196950</v>
      </c>
      <c r="G1467" s="16"/>
      <c r="H1467" s="16"/>
      <c r="I1467" s="16"/>
      <c r="J1467" s="16"/>
      <c r="K1467" s="16">
        <v>196950</v>
      </c>
      <c r="L1467" s="16"/>
      <c r="M1467" s="17">
        <f t="shared" si="0"/>
        <v>196950</v>
      </c>
      <c r="N1467" s="17"/>
      <c r="O1467" s="6" t="str">
        <f t="shared" si="15"/>
        <v>&gt;£150,000</v>
      </c>
      <c r="P1467" s="6">
        <v>2017</v>
      </c>
    </row>
    <row r="1468" spans="1:16" ht="15.75" customHeight="1" x14ac:dyDescent="0.2">
      <c r="A1468" s="14">
        <v>374</v>
      </c>
      <c r="B1468" s="14" t="s">
        <v>138</v>
      </c>
      <c r="C1468" s="14" t="s">
        <v>120</v>
      </c>
      <c r="D1468" s="14" t="s">
        <v>2</v>
      </c>
      <c r="E1468" s="14" t="s">
        <v>1831</v>
      </c>
      <c r="F1468" s="16">
        <v>80841</v>
      </c>
      <c r="G1468" s="16"/>
      <c r="H1468" s="16"/>
      <c r="I1468" s="16"/>
      <c r="J1468" s="16"/>
      <c r="K1468" s="16">
        <v>80841</v>
      </c>
      <c r="L1468" s="16">
        <v>20291</v>
      </c>
      <c r="M1468" s="17">
        <f t="shared" si="0"/>
        <v>101132</v>
      </c>
      <c r="N1468" s="17"/>
      <c r="O1468" s="6" t="str">
        <f t="shared" si="15"/>
        <v>&gt;£100,000&lt;£149,999</v>
      </c>
      <c r="P1468" s="6">
        <v>2017</v>
      </c>
    </row>
    <row r="1469" spans="1:16" ht="15.75" customHeight="1" x14ac:dyDescent="0.2">
      <c r="A1469" s="14">
        <v>374</v>
      </c>
      <c r="B1469" s="14" t="s">
        <v>138</v>
      </c>
      <c r="C1469" s="14" t="s">
        <v>120</v>
      </c>
      <c r="D1469" s="14" t="s">
        <v>2</v>
      </c>
      <c r="E1469" s="14" t="s">
        <v>327</v>
      </c>
      <c r="F1469" s="16">
        <v>114411</v>
      </c>
      <c r="G1469" s="16">
        <v>86</v>
      </c>
      <c r="H1469" s="16"/>
      <c r="I1469" s="16"/>
      <c r="J1469" s="16"/>
      <c r="K1469" s="16">
        <v>114497</v>
      </c>
      <c r="L1469" s="16">
        <v>28717</v>
      </c>
      <c r="M1469" s="17">
        <f t="shared" si="0"/>
        <v>143214</v>
      </c>
      <c r="N1469" s="17"/>
      <c r="O1469" s="6" t="str">
        <f t="shared" si="15"/>
        <v>&gt;£100,000&lt;£149,999</v>
      </c>
      <c r="P1469" s="6">
        <v>2017</v>
      </c>
    </row>
    <row r="1470" spans="1:16" ht="15.75" customHeight="1" x14ac:dyDescent="0.2">
      <c r="A1470" s="14">
        <v>374</v>
      </c>
      <c r="B1470" s="14" t="s">
        <v>138</v>
      </c>
      <c r="C1470" s="14" t="s">
        <v>120</v>
      </c>
      <c r="D1470" s="14" t="s">
        <v>2</v>
      </c>
      <c r="E1470" s="14" t="s">
        <v>1763</v>
      </c>
      <c r="F1470" s="16">
        <v>127647</v>
      </c>
      <c r="G1470" s="16"/>
      <c r="H1470" s="16"/>
      <c r="I1470" s="16"/>
      <c r="J1470" s="16"/>
      <c r="K1470" s="16">
        <v>127647</v>
      </c>
      <c r="L1470" s="16">
        <v>32039</v>
      </c>
      <c r="M1470" s="17">
        <f t="shared" si="0"/>
        <v>159686</v>
      </c>
      <c r="N1470" s="17"/>
      <c r="O1470" s="6" t="str">
        <f t="shared" si="15"/>
        <v>&gt;£150,000</v>
      </c>
      <c r="P1470" s="6">
        <v>2017</v>
      </c>
    </row>
    <row r="1471" spans="1:16" ht="15.75" customHeight="1" x14ac:dyDescent="0.2">
      <c r="A1471" s="14">
        <v>374</v>
      </c>
      <c r="B1471" s="14" t="s">
        <v>138</v>
      </c>
      <c r="C1471" s="14" t="s">
        <v>120</v>
      </c>
      <c r="D1471" s="14" t="s">
        <v>1832</v>
      </c>
      <c r="E1471" s="14" t="s">
        <v>191</v>
      </c>
      <c r="F1471" s="16">
        <v>165497</v>
      </c>
      <c r="G1471" s="16"/>
      <c r="H1471" s="16"/>
      <c r="I1471" s="16"/>
      <c r="J1471" s="16"/>
      <c r="K1471" s="16">
        <v>165497</v>
      </c>
      <c r="L1471" s="16">
        <v>41540</v>
      </c>
      <c r="M1471" s="17">
        <f t="shared" si="0"/>
        <v>207037</v>
      </c>
      <c r="N1471" s="17"/>
      <c r="O1471" s="6" t="str">
        <f t="shared" si="15"/>
        <v>&gt;£150,000</v>
      </c>
      <c r="P1471" s="6">
        <v>2017</v>
      </c>
    </row>
    <row r="1472" spans="1:16" ht="15.75" customHeight="1" x14ac:dyDescent="0.2">
      <c r="A1472" s="14">
        <v>375</v>
      </c>
      <c r="B1472" s="14" t="s">
        <v>1833</v>
      </c>
      <c r="C1472" s="14" t="s">
        <v>120</v>
      </c>
      <c r="D1472" s="14" t="s">
        <v>1834</v>
      </c>
      <c r="E1472" s="14" t="s">
        <v>321</v>
      </c>
      <c r="F1472" s="16">
        <v>85662</v>
      </c>
      <c r="G1472" s="16"/>
      <c r="H1472" s="16"/>
      <c r="I1472" s="16"/>
      <c r="J1472" s="16"/>
      <c r="K1472" s="16">
        <v>85662</v>
      </c>
      <c r="L1472" s="16">
        <v>14765</v>
      </c>
      <c r="M1472" s="17">
        <f t="shared" si="0"/>
        <v>100427</v>
      </c>
      <c r="N1472" s="17"/>
      <c r="O1472" s="6" t="str">
        <f t="shared" si="15"/>
        <v>&gt;£100,000&lt;£149,999</v>
      </c>
      <c r="P1472" s="6">
        <v>2017</v>
      </c>
    </row>
    <row r="1473" spans="1:16" ht="15.75" customHeight="1" x14ac:dyDescent="0.2">
      <c r="A1473" s="14">
        <v>375</v>
      </c>
      <c r="B1473" s="14" t="s">
        <v>1833</v>
      </c>
      <c r="C1473" s="14" t="s">
        <v>120</v>
      </c>
      <c r="D1473" s="14" t="s">
        <v>1835</v>
      </c>
      <c r="E1473" s="14" t="s">
        <v>1836</v>
      </c>
      <c r="F1473" s="16">
        <v>91434</v>
      </c>
      <c r="G1473" s="16"/>
      <c r="H1473" s="16"/>
      <c r="I1473" s="16"/>
      <c r="J1473" s="16"/>
      <c r="K1473" s="16">
        <v>91434</v>
      </c>
      <c r="L1473" s="16">
        <v>15891</v>
      </c>
      <c r="M1473" s="17">
        <f t="shared" si="0"/>
        <v>107325</v>
      </c>
      <c r="N1473" s="17"/>
      <c r="O1473" s="6" t="str">
        <f t="shared" si="15"/>
        <v>&gt;£100,000&lt;£149,999</v>
      </c>
      <c r="P1473" s="6">
        <v>2017</v>
      </c>
    </row>
    <row r="1474" spans="1:16" ht="15.75" customHeight="1" x14ac:dyDescent="0.2">
      <c r="A1474" s="14">
        <v>375</v>
      </c>
      <c r="B1474" s="14" t="s">
        <v>1833</v>
      </c>
      <c r="C1474" s="14" t="s">
        <v>120</v>
      </c>
      <c r="D1474" s="14" t="s">
        <v>1837</v>
      </c>
      <c r="E1474" s="14" t="s">
        <v>1283</v>
      </c>
      <c r="F1474" s="16">
        <v>100402</v>
      </c>
      <c r="G1474" s="16"/>
      <c r="H1474" s="16"/>
      <c r="I1474" s="16"/>
      <c r="J1474" s="16"/>
      <c r="K1474" s="16">
        <v>100402</v>
      </c>
      <c r="L1474" s="16">
        <v>17452</v>
      </c>
      <c r="M1474" s="17">
        <f t="shared" si="0"/>
        <v>117854</v>
      </c>
      <c r="N1474" s="17"/>
      <c r="O1474" s="6" t="str">
        <f t="shared" si="15"/>
        <v>&gt;£100,000&lt;£149,999</v>
      </c>
      <c r="P1474" s="6">
        <v>2017</v>
      </c>
    </row>
    <row r="1475" spans="1:16" ht="15.75" customHeight="1" x14ac:dyDescent="0.2">
      <c r="A1475" s="14">
        <v>375</v>
      </c>
      <c r="B1475" s="14" t="s">
        <v>1833</v>
      </c>
      <c r="C1475" s="14" t="s">
        <v>120</v>
      </c>
      <c r="D1475" s="14" t="s">
        <v>1838</v>
      </c>
      <c r="E1475" s="14" t="s">
        <v>1839</v>
      </c>
      <c r="F1475" s="16">
        <v>113373</v>
      </c>
      <c r="G1475" s="16"/>
      <c r="H1475" s="16"/>
      <c r="I1475" s="16"/>
      <c r="J1475" s="16"/>
      <c r="K1475" s="16">
        <v>113373</v>
      </c>
      <c r="L1475" s="16">
        <v>19713</v>
      </c>
      <c r="M1475" s="17">
        <f t="shared" si="0"/>
        <v>133086</v>
      </c>
      <c r="N1475" s="17"/>
      <c r="O1475" s="6" t="str">
        <f t="shared" si="15"/>
        <v>&gt;£100,000&lt;£149,999</v>
      </c>
      <c r="P1475" s="6">
        <v>2017</v>
      </c>
    </row>
    <row r="1476" spans="1:16" ht="15.75" customHeight="1" x14ac:dyDescent="0.2">
      <c r="A1476" s="14">
        <v>375</v>
      </c>
      <c r="B1476" s="14" t="s">
        <v>1833</v>
      </c>
      <c r="C1476" s="14" t="s">
        <v>120</v>
      </c>
      <c r="D1476" s="14" t="s">
        <v>1840</v>
      </c>
      <c r="E1476" s="14" t="s">
        <v>1726</v>
      </c>
      <c r="F1476" s="16">
        <v>151390</v>
      </c>
      <c r="G1476" s="16"/>
      <c r="H1476" s="16"/>
      <c r="I1476" s="16">
        <v>97534</v>
      </c>
      <c r="J1476" s="16"/>
      <c r="K1476" s="16">
        <v>248924</v>
      </c>
      <c r="L1476" s="16">
        <v>24562</v>
      </c>
      <c r="M1476" s="17">
        <f t="shared" si="0"/>
        <v>273486</v>
      </c>
      <c r="N1476" s="17"/>
      <c r="O1476" s="6" t="str">
        <f t="shared" si="15"/>
        <v>&gt;£150,000</v>
      </c>
      <c r="P1476" s="6">
        <v>2017</v>
      </c>
    </row>
    <row r="1477" spans="1:16" ht="15.75" customHeight="1" x14ac:dyDescent="0.2">
      <c r="A1477" s="14">
        <v>376</v>
      </c>
      <c r="B1477" s="14" t="s">
        <v>139</v>
      </c>
      <c r="C1477" s="14" t="s">
        <v>120</v>
      </c>
      <c r="D1477" s="14" t="s">
        <v>1841</v>
      </c>
      <c r="E1477" s="14" t="s">
        <v>1842</v>
      </c>
      <c r="F1477" s="16">
        <v>147212</v>
      </c>
      <c r="G1477" s="16"/>
      <c r="H1477" s="16"/>
      <c r="I1477" s="16"/>
      <c r="J1477" s="16"/>
      <c r="K1477" s="16">
        <v>147212</v>
      </c>
      <c r="L1477" s="16">
        <v>20505</v>
      </c>
      <c r="M1477" s="17">
        <f t="shared" si="0"/>
        <v>167717</v>
      </c>
      <c r="N1477" s="17"/>
      <c r="O1477" s="6" t="str">
        <f t="shared" si="15"/>
        <v>&gt;£150,000</v>
      </c>
      <c r="P1477" s="6">
        <v>2017</v>
      </c>
    </row>
    <row r="1478" spans="1:16" ht="15.75" customHeight="1" x14ac:dyDescent="0.2">
      <c r="A1478" s="14">
        <v>376</v>
      </c>
      <c r="B1478" s="14" t="s">
        <v>139</v>
      </c>
      <c r="C1478" s="14" t="s">
        <v>120</v>
      </c>
      <c r="D1478" s="14" t="s">
        <v>1843</v>
      </c>
      <c r="E1478" s="14" t="s">
        <v>1844</v>
      </c>
      <c r="F1478" s="16">
        <v>178158</v>
      </c>
      <c r="G1478" s="16"/>
      <c r="H1478" s="16"/>
      <c r="I1478" s="16"/>
      <c r="J1478" s="16"/>
      <c r="K1478" s="16">
        <v>178158</v>
      </c>
      <c r="L1478" s="16"/>
      <c r="M1478" s="17">
        <f t="shared" si="0"/>
        <v>178158</v>
      </c>
      <c r="N1478" s="17"/>
      <c r="O1478" s="6" t="str">
        <f t="shared" si="15"/>
        <v>&gt;£150,000</v>
      </c>
      <c r="P1478" s="6">
        <v>2017</v>
      </c>
    </row>
    <row r="1479" spans="1:16" ht="15.75" customHeight="1" x14ac:dyDescent="0.2">
      <c r="A1479" s="14">
        <v>376</v>
      </c>
      <c r="B1479" s="14" t="s">
        <v>139</v>
      </c>
      <c r="C1479" s="14" t="s">
        <v>120</v>
      </c>
      <c r="D1479" s="14" t="s">
        <v>1845</v>
      </c>
      <c r="E1479" s="14" t="s">
        <v>1846</v>
      </c>
      <c r="F1479" s="16">
        <v>178158</v>
      </c>
      <c r="G1479" s="16"/>
      <c r="H1479" s="16"/>
      <c r="I1479" s="16"/>
      <c r="J1479" s="16"/>
      <c r="K1479" s="16">
        <v>178158</v>
      </c>
      <c r="L1479" s="16"/>
      <c r="M1479" s="17">
        <f t="shared" si="0"/>
        <v>178158</v>
      </c>
      <c r="N1479" s="17"/>
      <c r="O1479" s="6" t="str">
        <f t="shared" si="15"/>
        <v>&gt;£150,000</v>
      </c>
      <c r="P1479" s="6">
        <v>2017</v>
      </c>
    </row>
    <row r="1480" spans="1:16" ht="15.75" customHeight="1" x14ac:dyDescent="0.2">
      <c r="A1480" s="14">
        <v>376</v>
      </c>
      <c r="B1480" s="14" t="s">
        <v>139</v>
      </c>
      <c r="C1480" s="14" t="s">
        <v>120</v>
      </c>
      <c r="D1480" s="14" t="s">
        <v>1847</v>
      </c>
      <c r="E1480" s="14" t="s">
        <v>1848</v>
      </c>
      <c r="F1480" s="16">
        <v>178158</v>
      </c>
      <c r="G1480" s="16"/>
      <c r="H1480" s="16"/>
      <c r="I1480" s="16"/>
      <c r="J1480" s="16"/>
      <c r="K1480" s="16">
        <v>178158</v>
      </c>
      <c r="L1480" s="16">
        <v>24992</v>
      </c>
      <c r="M1480" s="17">
        <f t="shared" si="0"/>
        <v>203150</v>
      </c>
      <c r="N1480" s="17"/>
      <c r="O1480" s="6" t="str">
        <f t="shared" si="15"/>
        <v>&gt;£150,000</v>
      </c>
      <c r="P1480" s="6">
        <v>2017</v>
      </c>
    </row>
    <row r="1481" spans="1:16" ht="15.75" customHeight="1" x14ac:dyDescent="0.2">
      <c r="A1481" s="14">
        <v>376</v>
      </c>
      <c r="B1481" s="14" t="s">
        <v>139</v>
      </c>
      <c r="C1481" s="14" t="s">
        <v>120</v>
      </c>
      <c r="D1481" s="14" t="s">
        <v>1849</v>
      </c>
      <c r="E1481" s="14" t="s">
        <v>191</v>
      </c>
      <c r="F1481" s="16">
        <v>202072</v>
      </c>
      <c r="G1481" s="16"/>
      <c r="H1481" s="16"/>
      <c r="I1481" s="16"/>
      <c r="J1481" s="16"/>
      <c r="K1481" s="16">
        <v>202072</v>
      </c>
      <c r="L1481" s="16">
        <v>28403</v>
      </c>
      <c r="M1481" s="17">
        <f t="shared" si="0"/>
        <v>230475</v>
      </c>
      <c r="N1481" s="17"/>
      <c r="O1481" s="6" t="str">
        <f t="shared" si="15"/>
        <v>&gt;£150,000</v>
      </c>
      <c r="P1481" s="6">
        <v>2017</v>
      </c>
    </row>
    <row r="1482" spans="1:16" ht="15.75" customHeight="1" x14ac:dyDescent="0.2">
      <c r="A1482" s="14">
        <v>377</v>
      </c>
      <c r="B1482" s="14" t="s">
        <v>140</v>
      </c>
      <c r="C1482" s="14" t="s">
        <v>120</v>
      </c>
      <c r="D1482" s="14"/>
      <c r="E1482" s="14" t="s">
        <v>327</v>
      </c>
      <c r="F1482" s="16">
        <v>93919</v>
      </c>
      <c r="G1482" s="16"/>
      <c r="H1482" s="16"/>
      <c r="I1482" s="16"/>
      <c r="J1482" s="16"/>
      <c r="K1482" s="16">
        <v>93919</v>
      </c>
      <c r="L1482" s="16">
        <v>13430</v>
      </c>
      <c r="M1482" s="17">
        <f t="shared" si="0"/>
        <v>107349</v>
      </c>
      <c r="N1482" s="17"/>
      <c r="O1482" s="6" t="str">
        <f t="shared" si="15"/>
        <v>&gt;£100,000&lt;£149,999</v>
      </c>
      <c r="P1482" s="6">
        <v>2017</v>
      </c>
    </row>
    <row r="1483" spans="1:16" ht="15.75" customHeight="1" x14ac:dyDescent="0.2">
      <c r="A1483" s="14">
        <v>377</v>
      </c>
      <c r="B1483" s="14" t="s">
        <v>140</v>
      </c>
      <c r="C1483" s="14" t="s">
        <v>120</v>
      </c>
      <c r="D1483" s="14"/>
      <c r="E1483" s="14" t="s">
        <v>1850</v>
      </c>
      <c r="F1483" s="16">
        <v>96484</v>
      </c>
      <c r="G1483" s="16"/>
      <c r="H1483" s="16"/>
      <c r="I1483" s="16"/>
      <c r="J1483" s="16"/>
      <c r="K1483" s="16">
        <v>96484</v>
      </c>
      <c r="L1483" s="16">
        <v>17306</v>
      </c>
      <c r="M1483" s="17">
        <f t="shared" si="0"/>
        <v>113790</v>
      </c>
      <c r="N1483" s="17"/>
      <c r="O1483" s="6" t="str">
        <f t="shared" si="15"/>
        <v>&gt;£100,000&lt;£149,999</v>
      </c>
      <c r="P1483" s="6">
        <v>2017</v>
      </c>
    </row>
    <row r="1484" spans="1:16" ht="15.75" customHeight="1" x14ac:dyDescent="0.2">
      <c r="A1484" s="14">
        <v>377</v>
      </c>
      <c r="B1484" s="14" t="s">
        <v>140</v>
      </c>
      <c r="C1484" s="14" t="s">
        <v>120</v>
      </c>
      <c r="D1484" s="14" t="s">
        <v>2</v>
      </c>
      <c r="E1484" s="14" t="s">
        <v>902</v>
      </c>
      <c r="F1484" s="16">
        <v>129180</v>
      </c>
      <c r="G1484" s="16"/>
      <c r="H1484" s="16"/>
      <c r="I1484" s="16"/>
      <c r="J1484" s="16"/>
      <c r="K1484" s="16">
        <v>129180</v>
      </c>
      <c r="L1484" s="16">
        <v>15176</v>
      </c>
      <c r="M1484" s="17">
        <f t="shared" si="0"/>
        <v>144356</v>
      </c>
      <c r="N1484" s="17"/>
      <c r="O1484" s="6" t="str">
        <f t="shared" si="15"/>
        <v>&gt;£100,000&lt;£149,999</v>
      </c>
      <c r="P1484" s="6">
        <v>2017</v>
      </c>
    </row>
    <row r="1485" spans="1:16" ht="15.75" customHeight="1" x14ac:dyDescent="0.2">
      <c r="A1485" s="14">
        <v>377</v>
      </c>
      <c r="B1485" s="14" t="s">
        <v>140</v>
      </c>
      <c r="C1485" s="14" t="s">
        <v>120</v>
      </c>
      <c r="D1485" s="14" t="s">
        <v>2</v>
      </c>
      <c r="E1485" s="14" t="s">
        <v>944</v>
      </c>
      <c r="F1485" s="16">
        <v>127944</v>
      </c>
      <c r="G1485" s="16"/>
      <c r="H1485" s="16"/>
      <c r="I1485" s="16"/>
      <c r="J1485" s="16"/>
      <c r="K1485" s="16">
        <v>127944</v>
      </c>
      <c r="L1485" s="16">
        <v>22763</v>
      </c>
      <c r="M1485" s="17">
        <f t="shared" si="0"/>
        <v>150707</v>
      </c>
      <c r="N1485" s="17"/>
      <c r="O1485" s="6" t="str">
        <f t="shared" si="15"/>
        <v>&gt;£150,000</v>
      </c>
      <c r="P1485" s="6">
        <v>2017</v>
      </c>
    </row>
    <row r="1486" spans="1:16" ht="15.75" customHeight="1" x14ac:dyDescent="0.2">
      <c r="A1486" s="14">
        <v>377</v>
      </c>
      <c r="B1486" s="14" t="s">
        <v>140</v>
      </c>
      <c r="C1486" s="14" t="s">
        <v>120</v>
      </c>
      <c r="D1486" s="14" t="s">
        <v>2</v>
      </c>
      <c r="E1486" s="14" t="s">
        <v>1851</v>
      </c>
      <c r="F1486" s="16">
        <v>130824</v>
      </c>
      <c r="G1486" s="16"/>
      <c r="H1486" s="16"/>
      <c r="I1486" s="16"/>
      <c r="J1486" s="16"/>
      <c r="K1486" s="16">
        <v>130824</v>
      </c>
      <c r="L1486" s="16">
        <v>22763</v>
      </c>
      <c r="M1486" s="17">
        <f t="shared" si="0"/>
        <v>153587</v>
      </c>
      <c r="N1486" s="17"/>
      <c r="O1486" s="6" t="str">
        <f t="shared" si="15"/>
        <v>&gt;£150,000</v>
      </c>
      <c r="P1486" s="6">
        <v>2017</v>
      </c>
    </row>
    <row r="1487" spans="1:16" ht="15.75" customHeight="1" x14ac:dyDescent="0.2">
      <c r="A1487" s="14">
        <v>377</v>
      </c>
      <c r="B1487" s="14" t="s">
        <v>140</v>
      </c>
      <c r="C1487" s="14" t="s">
        <v>120</v>
      </c>
      <c r="D1487" s="14" t="s">
        <v>1852</v>
      </c>
      <c r="E1487" s="14" t="s">
        <v>191</v>
      </c>
      <c r="F1487" s="16">
        <v>169029</v>
      </c>
      <c r="G1487" s="16"/>
      <c r="H1487" s="16"/>
      <c r="I1487" s="16"/>
      <c r="J1487" s="16"/>
      <c r="K1487" s="16">
        <v>169029</v>
      </c>
      <c r="L1487" s="16"/>
      <c r="M1487" s="17">
        <f t="shared" si="0"/>
        <v>169029</v>
      </c>
      <c r="N1487" s="17"/>
      <c r="O1487" s="6" t="str">
        <f t="shared" si="15"/>
        <v>&gt;£150,000</v>
      </c>
      <c r="P1487" s="6">
        <v>2017</v>
      </c>
    </row>
    <row r="1488" spans="1:16" ht="15.75" customHeight="1" x14ac:dyDescent="0.2">
      <c r="A1488" s="14">
        <v>378</v>
      </c>
      <c r="B1488" s="14" t="s">
        <v>141</v>
      </c>
      <c r="C1488" s="14" t="s">
        <v>120</v>
      </c>
      <c r="D1488" s="14" t="s">
        <v>1853</v>
      </c>
      <c r="E1488" s="14" t="s">
        <v>1854</v>
      </c>
      <c r="F1488" s="16">
        <v>111978</v>
      </c>
      <c r="G1488" s="16">
        <v>7</v>
      </c>
      <c r="H1488" s="16"/>
      <c r="I1488" s="16"/>
      <c r="J1488" s="16"/>
      <c r="K1488" s="16">
        <v>111985</v>
      </c>
      <c r="L1488" s="16"/>
      <c r="M1488" s="17">
        <f t="shared" si="0"/>
        <v>111985</v>
      </c>
      <c r="N1488" s="17"/>
      <c r="O1488" s="6" t="str">
        <f t="shared" si="15"/>
        <v>&gt;£100,000&lt;£149,999</v>
      </c>
      <c r="P1488" s="6">
        <v>2017</v>
      </c>
    </row>
    <row r="1489" spans="1:16" ht="15.75" customHeight="1" x14ac:dyDescent="0.2">
      <c r="A1489" s="14">
        <v>378</v>
      </c>
      <c r="B1489" s="14" t="s">
        <v>141</v>
      </c>
      <c r="C1489" s="14" t="s">
        <v>120</v>
      </c>
      <c r="D1489" s="14" t="s">
        <v>2</v>
      </c>
      <c r="E1489" s="14" t="s">
        <v>1762</v>
      </c>
      <c r="F1489" s="16">
        <v>101562</v>
      </c>
      <c r="G1489" s="16"/>
      <c r="H1489" s="16"/>
      <c r="I1489" s="16"/>
      <c r="J1489" s="16"/>
      <c r="K1489" s="16">
        <v>101562</v>
      </c>
      <c r="L1489" s="16">
        <v>14523</v>
      </c>
      <c r="M1489" s="17">
        <f t="shared" si="0"/>
        <v>116085</v>
      </c>
      <c r="N1489" s="17"/>
      <c r="O1489" s="6" t="str">
        <f t="shared" si="15"/>
        <v>&gt;£100,000&lt;£149,999</v>
      </c>
      <c r="P1489" s="6">
        <v>2017</v>
      </c>
    </row>
    <row r="1490" spans="1:16" ht="15.75" customHeight="1" x14ac:dyDescent="0.2">
      <c r="A1490" s="14">
        <v>378</v>
      </c>
      <c r="B1490" s="14" t="s">
        <v>141</v>
      </c>
      <c r="C1490" s="14" t="s">
        <v>120</v>
      </c>
      <c r="D1490" s="14" t="s">
        <v>2</v>
      </c>
      <c r="E1490" s="14" t="s">
        <v>1855</v>
      </c>
      <c r="F1490" s="16">
        <v>116938</v>
      </c>
      <c r="G1490" s="16"/>
      <c r="H1490" s="16"/>
      <c r="I1490" s="16"/>
      <c r="J1490" s="16"/>
      <c r="K1490" s="16">
        <v>116938</v>
      </c>
      <c r="L1490" s="16">
        <v>18005</v>
      </c>
      <c r="M1490" s="17">
        <f t="shared" si="0"/>
        <v>134943</v>
      </c>
      <c r="N1490" s="17"/>
      <c r="O1490" s="6" t="str">
        <f t="shared" si="15"/>
        <v>&gt;£100,000&lt;£149,999</v>
      </c>
      <c r="P1490" s="6">
        <v>2017</v>
      </c>
    </row>
    <row r="1491" spans="1:16" ht="15.75" customHeight="1" x14ac:dyDescent="0.2">
      <c r="A1491" s="14">
        <v>378</v>
      </c>
      <c r="B1491" s="14" t="s">
        <v>141</v>
      </c>
      <c r="C1491" s="14" t="s">
        <v>120</v>
      </c>
      <c r="D1491" s="14" t="s">
        <v>2</v>
      </c>
      <c r="E1491" s="14" t="s">
        <v>1856</v>
      </c>
      <c r="F1491" s="16">
        <v>139568</v>
      </c>
      <c r="G1491" s="16"/>
      <c r="H1491" s="16"/>
      <c r="I1491" s="16"/>
      <c r="J1491" s="16"/>
      <c r="K1491" s="16">
        <v>139568</v>
      </c>
      <c r="L1491" s="16"/>
      <c r="M1491" s="17">
        <f t="shared" si="0"/>
        <v>139568</v>
      </c>
      <c r="N1491" s="17"/>
      <c r="O1491" s="6" t="str">
        <f t="shared" si="15"/>
        <v>&gt;£100,000&lt;£149,999</v>
      </c>
      <c r="P1491" s="6">
        <v>2017</v>
      </c>
    </row>
    <row r="1492" spans="1:16" ht="15.75" customHeight="1" x14ac:dyDescent="0.2">
      <c r="A1492" s="14">
        <v>378</v>
      </c>
      <c r="B1492" s="14" t="s">
        <v>141</v>
      </c>
      <c r="C1492" s="14" t="s">
        <v>120</v>
      </c>
      <c r="D1492" s="14" t="s">
        <v>2</v>
      </c>
      <c r="E1492" s="14" t="s">
        <v>1857</v>
      </c>
      <c r="F1492" s="16">
        <v>126162</v>
      </c>
      <c r="G1492" s="16"/>
      <c r="H1492" s="16"/>
      <c r="I1492" s="16"/>
      <c r="J1492" s="16"/>
      <c r="K1492" s="16">
        <v>126162</v>
      </c>
      <c r="L1492" s="16">
        <v>19443</v>
      </c>
      <c r="M1492" s="17">
        <f t="shared" si="0"/>
        <v>145605</v>
      </c>
      <c r="N1492" s="17"/>
      <c r="O1492" s="6" t="str">
        <f t="shared" si="15"/>
        <v>&gt;£100,000&lt;£149,999</v>
      </c>
      <c r="P1492" s="6">
        <v>2017</v>
      </c>
    </row>
    <row r="1493" spans="1:16" ht="15.75" customHeight="1" x14ac:dyDescent="0.2">
      <c r="A1493" s="14">
        <v>378</v>
      </c>
      <c r="B1493" s="14" t="s">
        <v>141</v>
      </c>
      <c r="C1493" s="14" t="s">
        <v>120</v>
      </c>
      <c r="D1493" s="14" t="s">
        <v>2</v>
      </c>
      <c r="E1493" s="14" t="s">
        <v>1858</v>
      </c>
      <c r="F1493" s="16">
        <v>139467</v>
      </c>
      <c r="G1493" s="16"/>
      <c r="H1493" s="16"/>
      <c r="I1493" s="16"/>
      <c r="J1493" s="16"/>
      <c r="K1493" s="16">
        <v>139467</v>
      </c>
      <c r="L1493" s="16">
        <v>21545</v>
      </c>
      <c r="M1493" s="17">
        <f t="shared" si="0"/>
        <v>161012</v>
      </c>
      <c r="N1493" s="17"/>
      <c r="O1493" s="6" t="str">
        <f t="shared" si="15"/>
        <v>&gt;£150,000</v>
      </c>
      <c r="P1493" s="6">
        <v>2017</v>
      </c>
    </row>
    <row r="1494" spans="1:16" ht="15.75" customHeight="1" x14ac:dyDescent="0.2">
      <c r="A1494" s="14">
        <v>378</v>
      </c>
      <c r="B1494" s="14" t="s">
        <v>141</v>
      </c>
      <c r="C1494" s="14" t="s">
        <v>120</v>
      </c>
      <c r="D1494" s="14" t="s">
        <v>1859</v>
      </c>
      <c r="E1494" s="14" t="s">
        <v>191</v>
      </c>
      <c r="F1494" s="16">
        <v>196926</v>
      </c>
      <c r="G1494" s="16"/>
      <c r="H1494" s="16"/>
      <c r="I1494" s="16"/>
      <c r="J1494" s="16">
        <v>110</v>
      </c>
      <c r="K1494" s="16">
        <v>197036</v>
      </c>
      <c r="L1494" s="16">
        <v>30623</v>
      </c>
      <c r="M1494" s="17">
        <f t="shared" si="0"/>
        <v>227659</v>
      </c>
      <c r="N1494" s="17"/>
      <c r="O1494" s="6" t="str">
        <f t="shared" si="15"/>
        <v>&gt;£150,000</v>
      </c>
      <c r="P1494" s="6">
        <v>2017</v>
      </c>
    </row>
    <row r="1495" spans="1:16" ht="15.75" customHeight="1" x14ac:dyDescent="0.2">
      <c r="A1495" s="14">
        <v>378</v>
      </c>
      <c r="B1495" s="14" t="s">
        <v>141</v>
      </c>
      <c r="C1495" s="14" t="s">
        <v>120</v>
      </c>
      <c r="D1495" s="14" t="s">
        <v>2</v>
      </c>
      <c r="E1495" s="14" t="s">
        <v>1860</v>
      </c>
      <c r="F1495" s="16">
        <v>34090</v>
      </c>
      <c r="G1495" s="16"/>
      <c r="H1495" s="16"/>
      <c r="I1495" s="16">
        <v>236777</v>
      </c>
      <c r="J1495" s="16"/>
      <c r="K1495" s="16">
        <v>270867</v>
      </c>
      <c r="L1495" s="16">
        <v>107386</v>
      </c>
      <c r="M1495" s="17">
        <f t="shared" si="0"/>
        <v>378253</v>
      </c>
      <c r="N1495" s="17"/>
      <c r="O1495" s="6" t="str">
        <f t="shared" si="15"/>
        <v>&gt;£150,000</v>
      </c>
      <c r="P1495" s="6">
        <v>2017</v>
      </c>
    </row>
    <row r="1496" spans="1:16" ht="15.75" customHeight="1" x14ac:dyDescent="0.2">
      <c r="A1496" s="14">
        <v>379</v>
      </c>
      <c r="B1496" s="14" t="s">
        <v>142</v>
      </c>
      <c r="C1496" s="14" t="s">
        <v>120</v>
      </c>
      <c r="D1496" s="14" t="s">
        <v>2</v>
      </c>
      <c r="E1496" s="14" t="s">
        <v>1861</v>
      </c>
      <c r="F1496" s="16">
        <v>108139</v>
      </c>
      <c r="G1496" s="16">
        <v>31</v>
      </c>
      <c r="H1496" s="16"/>
      <c r="I1496" s="16"/>
      <c r="J1496" s="16"/>
      <c r="K1496" s="16">
        <v>108170</v>
      </c>
      <c r="L1496" s="16">
        <v>13157</v>
      </c>
      <c r="M1496" s="17">
        <f t="shared" si="0"/>
        <v>121327</v>
      </c>
      <c r="N1496" s="17"/>
      <c r="O1496" s="6" t="str">
        <f t="shared" si="15"/>
        <v>&gt;£100,000&lt;£149,999</v>
      </c>
      <c r="P1496" s="6">
        <v>2017</v>
      </c>
    </row>
    <row r="1497" spans="1:16" ht="15.75" customHeight="1" x14ac:dyDescent="0.2">
      <c r="A1497" s="14">
        <v>379</v>
      </c>
      <c r="B1497" s="14" t="s">
        <v>142</v>
      </c>
      <c r="C1497" s="14" t="s">
        <v>120</v>
      </c>
      <c r="D1497" s="14" t="s">
        <v>2</v>
      </c>
      <c r="E1497" s="14" t="s">
        <v>1862</v>
      </c>
      <c r="F1497" s="16">
        <v>121163</v>
      </c>
      <c r="G1497" s="16"/>
      <c r="H1497" s="16"/>
      <c r="I1497" s="16"/>
      <c r="J1497" s="16"/>
      <c r="K1497" s="16">
        <v>121163</v>
      </c>
      <c r="L1497" s="16">
        <v>15145</v>
      </c>
      <c r="M1497" s="17">
        <f t="shared" si="0"/>
        <v>136308</v>
      </c>
      <c r="N1497" s="17"/>
      <c r="O1497" s="6" t="str">
        <f t="shared" si="15"/>
        <v>&gt;£100,000&lt;£149,999</v>
      </c>
      <c r="P1497" s="6">
        <v>2017</v>
      </c>
    </row>
    <row r="1498" spans="1:16" ht="15.75" customHeight="1" x14ac:dyDescent="0.2">
      <c r="A1498" s="14">
        <v>379</v>
      </c>
      <c r="B1498" s="14" t="s">
        <v>142</v>
      </c>
      <c r="C1498" s="14" t="s">
        <v>120</v>
      </c>
      <c r="D1498" s="14" t="s">
        <v>2</v>
      </c>
      <c r="E1498" s="14" t="s">
        <v>1863</v>
      </c>
      <c r="F1498" s="16">
        <v>123557</v>
      </c>
      <c r="G1498" s="16"/>
      <c r="H1498" s="16"/>
      <c r="I1498" s="16"/>
      <c r="J1498" s="16"/>
      <c r="K1498" s="16">
        <v>123557</v>
      </c>
      <c r="L1498" s="16">
        <v>15445</v>
      </c>
      <c r="M1498" s="17">
        <f t="shared" si="0"/>
        <v>139002</v>
      </c>
      <c r="N1498" s="17"/>
      <c r="O1498" s="6" t="str">
        <f t="shared" si="15"/>
        <v>&gt;£100,000&lt;£149,999</v>
      </c>
      <c r="P1498" s="6">
        <v>2017</v>
      </c>
    </row>
    <row r="1499" spans="1:16" ht="15.75" customHeight="1" x14ac:dyDescent="0.2">
      <c r="A1499" s="14">
        <v>379</v>
      </c>
      <c r="B1499" s="14" t="s">
        <v>142</v>
      </c>
      <c r="C1499" s="14" t="s">
        <v>120</v>
      </c>
      <c r="D1499" s="14" t="s">
        <v>2</v>
      </c>
      <c r="E1499" s="14" t="s">
        <v>1848</v>
      </c>
      <c r="F1499" s="16">
        <v>128775</v>
      </c>
      <c r="G1499" s="16"/>
      <c r="H1499" s="16"/>
      <c r="I1499" s="16"/>
      <c r="J1499" s="16"/>
      <c r="K1499" s="16">
        <v>128775</v>
      </c>
      <c r="L1499" s="16">
        <v>16097</v>
      </c>
      <c r="M1499" s="17">
        <f t="shared" si="0"/>
        <v>144872</v>
      </c>
      <c r="N1499" s="17"/>
      <c r="O1499" s="6" t="str">
        <f t="shared" si="15"/>
        <v>&gt;£100,000&lt;£149,999</v>
      </c>
      <c r="P1499" s="6">
        <v>2017</v>
      </c>
    </row>
    <row r="1500" spans="1:16" ht="15.75" customHeight="1" x14ac:dyDescent="0.2">
      <c r="A1500" s="14">
        <v>379</v>
      </c>
      <c r="B1500" s="14" t="s">
        <v>142</v>
      </c>
      <c r="C1500" s="14" t="s">
        <v>120</v>
      </c>
      <c r="D1500" s="14" t="s">
        <v>1864</v>
      </c>
      <c r="E1500" s="14" t="s">
        <v>1865</v>
      </c>
      <c r="F1500" s="16">
        <v>151420</v>
      </c>
      <c r="G1500" s="16"/>
      <c r="H1500" s="16"/>
      <c r="I1500" s="16"/>
      <c r="J1500" s="16"/>
      <c r="K1500" s="16">
        <v>151420</v>
      </c>
      <c r="L1500" s="16">
        <v>18927</v>
      </c>
      <c r="M1500" s="17">
        <f t="shared" si="0"/>
        <v>170347</v>
      </c>
      <c r="N1500" s="17"/>
      <c r="O1500" s="6" t="str">
        <f t="shared" si="15"/>
        <v>&gt;£150,000</v>
      </c>
      <c r="P1500" s="6">
        <v>2017</v>
      </c>
    </row>
    <row r="1501" spans="1:16" ht="15.75" customHeight="1" x14ac:dyDescent="0.2">
      <c r="A1501" s="14">
        <v>379</v>
      </c>
      <c r="B1501" s="14" t="s">
        <v>142</v>
      </c>
      <c r="C1501" s="14" t="s">
        <v>120</v>
      </c>
      <c r="D1501" s="14" t="s">
        <v>1866</v>
      </c>
      <c r="E1501" s="14" t="s">
        <v>191</v>
      </c>
      <c r="F1501" s="16">
        <v>196950</v>
      </c>
      <c r="G1501" s="16"/>
      <c r="H1501" s="16"/>
      <c r="I1501" s="16"/>
      <c r="J1501" s="16"/>
      <c r="K1501" s="16">
        <v>196950</v>
      </c>
      <c r="L1501" s="16"/>
      <c r="M1501" s="17">
        <f t="shared" si="0"/>
        <v>196950</v>
      </c>
      <c r="N1501" s="17"/>
      <c r="O1501" s="6" t="str">
        <f t="shared" si="15"/>
        <v>&gt;£150,000</v>
      </c>
      <c r="P1501" s="6">
        <v>2017</v>
      </c>
    </row>
    <row r="1502" spans="1:16" ht="15.75" customHeight="1" x14ac:dyDescent="0.2">
      <c r="A1502" s="14">
        <v>380</v>
      </c>
      <c r="B1502" s="14" t="s">
        <v>143</v>
      </c>
      <c r="C1502" s="14" t="s">
        <v>120</v>
      </c>
      <c r="D1502" s="14" t="s">
        <v>2</v>
      </c>
      <c r="E1502" s="14" t="s">
        <v>789</v>
      </c>
      <c r="F1502" s="16">
        <v>78576</v>
      </c>
      <c r="G1502" s="16"/>
      <c r="H1502" s="16">
        <v>5564</v>
      </c>
      <c r="I1502" s="16"/>
      <c r="J1502" s="16">
        <v>1558</v>
      </c>
      <c r="K1502" s="16">
        <v>85698</v>
      </c>
      <c r="L1502" s="16">
        <v>14434</v>
      </c>
      <c r="M1502" s="17">
        <f t="shared" si="0"/>
        <v>100132</v>
      </c>
      <c r="N1502" s="17"/>
      <c r="O1502" s="6" t="str">
        <f t="shared" si="15"/>
        <v>&gt;£100,000&lt;£149,999</v>
      </c>
      <c r="P1502" s="6">
        <v>2017</v>
      </c>
    </row>
    <row r="1503" spans="1:16" ht="15.75" customHeight="1" x14ac:dyDescent="0.2">
      <c r="A1503" s="14">
        <v>380</v>
      </c>
      <c r="B1503" s="14" t="s">
        <v>143</v>
      </c>
      <c r="C1503" s="14" t="s">
        <v>120</v>
      </c>
      <c r="D1503" s="14" t="s">
        <v>2</v>
      </c>
      <c r="E1503" s="14" t="s">
        <v>327</v>
      </c>
      <c r="F1503" s="16">
        <v>101165</v>
      </c>
      <c r="G1503" s="16"/>
      <c r="H1503" s="16">
        <v>5754</v>
      </c>
      <c r="I1503" s="16"/>
      <c r="J1503" s="16">
        <v>1259</v>
      </c>
      <c r="K1503" s="16">
        <v>108178</v>
      </c>
      <c r="L1503" s="16">
        <v>14206</v>
      </c>
      <c r="M1503" s="17">
        <f t="shared" si="0"/>
        <v>122384</v>
      </c>
      <c r="N1503" s="17"/>
      <c r="O1503" s="6" t="str">
        <f t="shared" si="15"/>
        <v>&gt;£100,000&lt;£149,999</v>
      </c>
      <c r="P1503" s="6">
        <v>2017</v>
      </c>
    </row>
    <row r="1504" spans="1:16" ht="15.75" customHeight="1" x14ac:dyDescent="0.2">
      <c r="A1504" s="14">
        <v>380</v>
      </c>
      <c r="B1504" s="14" t="s">
        <v>143</v>
      </c>
      <c r="C1504" s="14" t="s">
        <v>120</v>
      </c>
      <c r="D1504" s="14" t="s">
        <v>2</v>
      </c>
      <c r="E1504" s="14" t="s">
        <v>1867</v>
      </c>
      <c r="F1504" s="16">
        <v>104943</v>
      </c>
      <c r="G1504" s="16"/>
      <c r="H1504" s="16">
        <v>6982</v>
      </c>
      <c r="I1504" s="16"/>
      <c r="J1504" s="16">
        <v>1499</v>
      </c>
      <c r="K1504" s="16">
        <v>113424</v>
      </c>
      <c r="L1504" s="16">
        <v>19712</v>
      </c>
      <c r="M1504" s="17">
        <f t="shared" si="0"/>
        <v>133136</v>
      </c>
      <c r="N1504" s="17"/>
      <c r="O1504" s="6" t="str">
        <f t="shared" si="15"/>
        <v>&gt;£100,000&lt;£149,999</v>
      </c>
      <c r="P1504" s="6">
        <v>2017</v>
      </c>
    </row>
    <row r="1505" spans="1:16" ht="15.75" customHeight="1" x14ac:dyDescent="0.2">
      <c r="A1505" s="14">
        <v>380</v>
      </c>
      <c r="B1505" s="14" t="s">
        <v>143</v>
      </c>
      <c r="C1505" s="14" t="s">
        <v>120</v>
      </c>
      <c r="D1505" s="14" t="s">
        <v>2</v>
      </c>
      <c r="E1505" s="14" t="s">
        <v>1868</v>
      </c>
      <c r="F1505" s="16">
        <v>113186</v>
      </c>
      <c r="G1505" s="16"/>
      <c r="H1505" s="16">
        <v>8622</v>
      </c>
      <c r="I1505" s="16"/>
      <c r="J1505" s="16">
        <v>2459</v>
      </c>
      <c r="K1505" s="16">
        <v>124267</v>
      </c>
      <c r="L1505" s="16">
        <v>21730</v>
      </c>
      <c r="M1505" s="17">
        <f t="shared" si="0"/>
        <v>145997</v>
      </c>
      <c r="N1505" s="17"/>
      <c r="O1505" s="6" t="str">
        <f t="shared" si="15"/>
        <v>&gt;£100,000&lt;£149,999</v>
      </c>
      <c r="P1505" s="6">
        <v>2017</v>
      </c>
    </row>
    <row r="1506" spans="1:16" ht="15.75" customHeight="1" x14ac:dyDescent="0.2">
      <c r="A1506" s="14">
        <v>380</v>
      </c>
      <c r="B1506" s="14" t="s">
        <v>143</v>
      </c>
      <c r="C1506" s="14" t="s">
        <v>120</v>
      </c>
      <c r="D1506" s="14" t="s">
        <v>2</v>
      </c>
      <c r="E1506" s="14" t="s">
        <v>1869</v>
      </c>
      <c r="F1506" s="16">
        <v>116992</v>
      </c>
      <c r="G1506" s="16"/>
      <c r="H1506" s="16">
        <v>9142</v>
      </c>
      <c r="I1506" s="16"/>
      <c r="J1506" s="16">
        <v>852</v>
      </c>
      <c r="K1506" s="16">
        <v>126986</v>
      </c>
      <c r="L1506" s="16">
        <v>22302</v>
      </c>
      <c r="M1506" s="17">
        <f t="shared" si="0"/>
        <v>149288</v>
      </c>
      <c r="N1506" s="17"/>
      <c r="O1506" s="6" t="str">
        <f t="shared" si="15"/>
        <v>&gt;£100,000&lt;£149,999</v>
      </c>
      <c r="P1506" s="6">
        <v>2017</v>
      </c>
    </row>
    <row r="1507" spans="1:16" ht="15.75" customHeight="1" x14ac:dyDescent="0.2">
      <c r="A1507" s="14">
        <v>380</v>
      </c>
      <c r="B1507" s="14" t="s">
        <v>143</v>
      </c>
      <c r="C1507" s="14" t="s">
        <v>120</v>
      </c>
      <c r="D1507" s="14" t="s">
        <v>1870</v>
      </c>
      <c r="E1507" s="14" t="s">
        <v>1871</v>
      </c>
      <c r="F1507" s="16">
        <v>59258</v>
      </c>
      <c r="G1507" s="16"/>
      <c r="H1507" s="16">
        <v>10027</v>
      </c>
      <c r="I1507" s="16">
        <v>83084</v>
      </c>
      <c r="J1507" s="16">
        <v>0</v>
      </c>
      <c r="K1507" s="16">
        <v>152369</v>
      </c>
      <c r="L1507" s="16">
        <v>13340</v>
      </c>
      <c r="M1507" s="17">
        <f t="shared" si="0"/>
        <v>165709</v>
      </c>
      <c r="N1507" s="17"/>
      <c r="O1507" s="6" t="str">
        <f t="shared" si="15"/>
        <v>&gt;£150,000</v>
      </c>
      <c r="P1507" s="6">
        <v>2017</v>
      </c>
    </row>
    <row r="1508" spans="1:16" ht="15.75" customHeight="1" x14ac:dyDescent="0.2">
      <c r="A1508" s="14">
        <v>380</v>
      </c>
      <c r="B1508" s="14" t="s">
        <v>143</v>
      </c>
      <c r="C1508" s="14" t="s">
        <v>120</v>
      </c>
      <c r="D1508" s="14" t="s">
        <v>1872</v>
      </c>
      <c r="E1508" s="14" t="s">
        <v>1873</v>
      </c>
      <c r="F1508" s="16">
        <v>54052</v>
      </c>
      <c r="G1508" s="16"/>
      <c r="H1508" s="16">
        <v>11351</v>
      </c>
      <c r="I1508" s="16">
        <v>92760</v>
      </c>
      <c r="J1508" s="16">
        <v>0</v>
      </c>
      <c r="K1508" s="16">
        <v>158163</v>
      </c>
      <c r="L1508" s="16">
        <v>12427</v>
      </c>
      <c r="M1508" s="17">
        <f t="shared" si="0"/>
        <v>170590</v>
      </c>
      <c r="N1508" s="17"/>
      <c r="O1508" s="6" t="str">
        <f t="shared" si="15"/>
        <v>&gt;£150,000</v>
      </c>
      <c r="P1508" s="6">
        <v>2017</v>
      </c>
    </row>
    <row r="1509" spans="1:16" ht="15.75" customHeight="1" x14ac:dyDescent="0.2">
      <c r="A1509" s="14">
        <v>380</v>
      </c>
      <c r="B1509" s="14" t="s">
        <v>143</v>
      </c>
      <c r="C1509" s="14" t="s">
        <v>120</v>
      </c>
      <c r="D1509" s="14" t="s">
        <v>1874</v>
      </c>
      <c r="E1509" s="14" t="s">
        <v>1875</v>
      </c>
      <c r="F1509" s="16">
        <v>82788</v>
      </c>
      <c r="G1509" s="16"/>
      <c r="H1509" s="16">
        <v>3835</v>
      </c>
      <c r="I1509" s="16">
        <v>72175</v>
      </c>
      <c r="J1509" s="16"/>
      <c r="K1509" s="16">
        <v>158798</v>
      </c>
      <c r="L1509" s="16">
        <v>15945</v>
      </c>
      <c r="M1509" s="17">
        <f t="shared" si="0"/>
        <v>174743</v>
      </c>
      <c r="N1509" s="17"/>
      <c r="O1509" s="6" t="str">
        <f t="shared" si="15"/>
        <v>&gt;£150,000</v>
      </c>
      <c r="P1509" s="6">
        <v>2017</v>
      </c>
    </row>
    <row r="1510" spans="1:16" ht="15.75" customHeight="1" x14ac:dyDescent="0.2">
      <c r="A1510" s="14">
        <v>380</v>
      </c>
      <c r="B1510" s="14" t="s">
        <v>143</v>
      </c>
      <c r="C1510" s="14" t="s">
        <v>120</v>
      </c>
      <c r="D1510" s="14" t="s">
        <v>1876</v>
      </c>
      <c r="E1510" s="14" t="s">
        <v>1877</v>
      </c>
      <c r="F1510" s="16">
        <v>144369</v>
      </c>
      <c r="G1510" s="16"/>
      <c r="H1510" s="16">
        <v>4906</v>
      </c>
      <c r="I1510" s="16"/>
      <c r="J1510" s="16">
        <v>2449</v>
      </c>
      <c r="K1510" s="16">
        <v>151724</v>
      </c>
      <c r="L1510" s="16">
        <v>27032</v>
      </c>
      <c r="M1510" s="17">
        <f t="shared" si="0"/>
        <v>178756</v>
      </c>
      <c r="N1510" s="17"/>
      <c r="O1510" s="6" t="str">
        <f t="shared" si="15"/>
        <v>&gt;£150,000</v>
      </c>
      <c r="P1510" s="6">
        <v>2017</v>
      </c>
    </row>
    <row r="1511" spans="1:16" ht="15.75" customHeight="1" x14ac:dyDescent="0.2">
      <c r="A1511" s="14">
        <v>380</v>
      </c>
      <c r="B1511" s="14" t="s">
        <v>143</v>
      </c>
      <c r="C1511" s="14" t="s">
        <v>120</v>
      </c>
      <c r="D1511" s="14" t="s">
        <v>1878</v>
      </c>
      <c r="E1511" s="14" t="s">
        <v>1879</v>
      </c>
      <c r="F1511" s="16">
        <v>167641</v>
      </c>
      <c r="G1511" s="16"/>
      <c r="H1511" s="16">
        <v>12247</v>
      </c>
      <c r="I1511" s="16"/>
      <c r="J1511" s="16">
        <v>3062</v>
      </c>
      <c r="K1511" s="16">
        <v>182950</v>
      </c>
      <c r="L1511" s="16">
        <v>1193</v>
      </c>
      <c r="M1511" s="17">
        <f t="shared" si="0"/>
        <v>184143</v>
      </c>
      <c r="N1511" s="17"/>
      <c r="O1511" s="6" t="str">
        <f t="shared" si="15"/>
        <v>&gt;£150,000</v>
      </c>
      <c r="P1511" s="6">
        <v>2017</v>
      </c>
    </row>
    <row r="1512" spans="1:16" ht="15.75" customHeight="1" x14ac:dyDescent="0.2">
      <c r="A1512" s="14">
        <v>380</v>
      </c>
      <c r="B1512" s="14" t="s">
        <v>143</v>
      </c>
      <c r="C1512" s="14" t="s">
        <v>120</v>
      </c>
      <c r="D1512" s="14" t="s">
        <v>1880</v>
      </c>
      <c r="E1512" s="14" t="s">
        <v>1881</v>
      </c>
      <c r="F1512" s="16">
        <v>141872</v>
      </c>
      <c r="G1512" s="16"/>
      <c r="H1512" s="16">
        <v>13151</v>
      </c>
      <c r="I1512" s="16"/>
      <c r="J1512" s="16">
        <v>2280</v>
      </c>
      <c r="K1512" s="16">
        <v>157303</v>
      </c>
      <c r="L1512" s="16">
        <v>28014</v>
      </c>
      <c r="M1512" s="17">
        <f t="shared" si="0"/>
        <v>185317</v>
      </c>
      <c r="N1512" s="17"/>
      <c r="O1512" s="6" t="str">
        <f t="shared" si="15"/>
        <v>&gt;£150,000</v>
      </c>
      <c r="P1512" s="6">
        <v>2017</v>
      </c>
    </row>
    <row r="1513" spans="1:16" ht="15.75" customHeight="1" x14ac:dyDescent="0.2">
      <c r="A1513" s="14">
        <v>380</v>
      </c>
      <c r="B1513" s="14" t="s">
        <v>143</v>
      </c>
      <c r="C1513" s="14" t="s">
        <v>120</v>
      </c>
      <c r="D1513" s="14" t="s">
        <v>1882</v>
      </c>
      <c r="E1513" s="14" t="s">
        <v>1883</v>
      </c>
      <c r="F1513" s="16">
        <v>151247</v>
      </c>
      <c r="G1513" s="16"/>
      <c r="H1513" s="16">
        <v>9149</v>
      </c>
      <c r="I1513" s="16"/>
      <c r="J1513" s="16">
        <v>3210</v>
      </c>
      <c r="K1513" s="16">
        <v>163606</v>
      </c>
      <c r="L1513" s="16">
        <v>31085</v>
      </c>
      <c r="M1513" s="17">
        <f t="shared" si="0"/>
        <v>194691</v>
      </c>
      <c r="N1513" s="17"/>
      <c r="O1513" s="6" t="str">
        <f t="shared" si="15"/>
        <v>&gt;£150,000</v>
      </c>
      <c r="P1513" s="6">
        <v>2017</v>
      </c>
    </row>
    <row r="1514" spans="1:16" ht="15.75" customHeight="1" x14ac:dyDescent="0.2">
      <c r="A1514" s="14">
        <v>380</v>
      </c>
      <c r="B1514" s="14" t="s">
        <v>143</v>
      </c>
      <c r="C1514" s="14" t="s">
        <v>120</v>
      </c>
      <c r="D1514" s="14" t="s">
        <v>1884</v>
      </c>
      <c r="E1514" s="14" t="s">
        <v>321</v>
      </c>
      <c r="F1514" s="16">
        <v>179759</v>
      </c>
      <c r="G1514" s="16"/>
      <c r="H1514" s="16">
        <v>5040</v>
      </c>
      <c r="I1514" s="16"/>
      <c r="J1514" s="16">
        <v>1024</v>
      </c>
      <c r="K1514" s="16">
        <v>185823</v>
      </c>
      <c r="L1514" s="16">
        <v>33512</v>
      </c>
      <c r="M1514" s="17">
        <f t="shared" si="0"/>
        <v>219335</v>
      </c>
      <c r="N1514" s="17"/>
      <c r="O1514" s="6" t="str">
        <f t="shared" si="15"/>
        <v>&gt;£150,000</v>
      </c>
      <c r="P1514" s="6">
        <v>2017</v>
      </c>
    </row>
    <row r="1515" spans="1:16" ht="15.75" customHeight="1" x14ac:dyDescent="0.2">
      <c r="A1515" s="14">
        <v>380</v>
      </c>
      <c r="B1515" s="14" t="s">
        <v>143</v>
      </c>
      <c r="C1515" s="14" t="s">
        <v>120</v>
      </c>
      <c r="D1515" s="14" t="s">
        <v>1885</v>
      </c>
      <c r="E1515" s="14" t="s">
        <v>1886</v>
      </c>
      <c r="F1515" s="16">
        <v>191420</v>
      </c>
      <c r="G1515" s="16"/>
      <c r="H1515" s="16">
        <v>15336</v>
      </c>
      <c r="I1515" s="16"/>
      <c r="J1515" s="16">
        <v>2366</v>
      </c>
      <c r="K1515" s="16">
        <v>209122</v>
      </c>
      <c r="L1515" s="16">
        <v>37856</v>
      </c>
      <c r="M1515" s="17">
        <f t="shared" si="0"/>
        <v>246978</v>
      </c>
      <c r="N1515" s="17"/>
      <c r="O1515" s="6" t="str">
        <f t="shared" si="15"/>
        <v>&gt;£150,000</v>
      </c>
      <c r="P1515" s="6">
        <v>2017</v>
      </c>
    </row>
    <row r="1516" spans="1:16" ht="15.75" customHeight="1" x14ac:dyDescent="0.2">
      <c r="A1516" s="14">
        <v>381</v>
      </c>
      <c r="B1516" s="14" t="s">
        <v>1887</v>
      </c>
      <c r="C1516" s="14" t="s">
        <v>120</v>
      </c>
      <c r="D1516" s="14" t="s">
        <v>2</v>
      </c>
      <c r="E1516" s="14" t="s">
        <v>1888</v>
      </c>
      <c r="F1516" s="16">
        <v>118078</v>
      </c>
      <c r="G1516" s="16">
        <v>4210</v>
      </c>
      <c r="H1516" s="16"/>
      <c r="I1516" s="16"/>
      <c r="J1516" s="16"/>
      <c r="K1516" s="16">
        <v>122288</v>
      </c>
      <c r="L1516" s="16"/>
      <c r="M1516" s="17">
        <f t="shared" si="0"/>
        <v>122288</v>
      </c>
      <c r="N1516" s="17"/>
      <c r="O1516" s="6" t="str">
        <f t="shared" si="15"/>
        <v>&gt;£100,000&lt;£149,999</v>
      </c>
      <c r="P1516" s="6">
        <v>2017</v>
      </c>
    </row>
    <row r="1517" spans="1:16" ht="15.75" customHeight="1" x14ac:dyDescent="0.2">
      <c r="A1517" s="14">
        <v>381</v>
      </c>
      <c r="B1517" s="14" t="s">
        <v>1887</v>
      </c>
      <c r="C1517" s="14" t="s">
        <v>120</v>
      </c>
      <c r="D1517" s="14" t="s">
        <v>2</v>
      </c>
      <c r="E1517" s="14" t="s">
        <v>532</v>
      </c>
      <c r="F1517" s="16">
        <v>133292</v>
      </c>
      <c r="G1517" s="16">
        <v>4210</v>
      </c>
      <c r="H1517" s="16"/>
      <c r="I1517" s="16"/>
      <c r="J1517" s="16"/>
      <c r="K1517" s="16">
        <v>137502</v>
      </c>
      <c r="L1517" s="16">
        <v>14741</v>
      </c>
      <c r="M1517" s="17">
        <f t="shared" si="0"/>
        <v>152243</v>
      </c>
      <c r="N1517" s="17"/>
      <c r="O1517" s="6" t="str">
        <f t="shared" si="15"/>
        <v>&gt;£150,000</v>
      </c>
      <c r="P1517" s="6">
        <v>2017</v>
      </c>
    </row>
    <row r="1518" spans="1:16" ht="15.75" customHeight="1" x14ac:dyDescent="0.2">
      <c r="A1518" s="14">
        <v>381</v>
      </c>
      <c r="B1518" s="14" t="s">
        <v>1887</v>
      </c>
      <c r="C1518" s="14" t="s">
        <v>120</v>
      </c>
      <c r="D1518" s="14" t="s">
        <v>2</v>
      </c>
      <c r="E1518" s="14" t="s">
        <v>1889</v>
      </c>
      <c r="F1518" s="16">
        <v>130164</v>
      </c>
      <c r="G1518" s="16">
        <v>5684</v>
      </c>
      <c r="H1518" s="16"/>
      <c r="I1518" s="16"/>
      <c r="J1518" s="16">
        <v>2864</v>
      </c>
      <c r="K1518" s="16">
        <v>138712</v>
      </c>
      <c r="L1518" s="16">
        <v>34007</v>
      </c>
      <c r="M1518" s="17">
        <f t="shared" si="0"/>
        <v>172719</v>
      </c>
      <c r="N1518" s="17"/>
      <c r="O1518" s="6" t="str">
        <f t="shared" si="15"/>
        <v>&gt;£150,000</v>
      </c>
      <c r="P1518" s="6">
        <v>2017</v>
      </c>
    </row>
    <row r="1519" spans="1:16" ht="15.75" customHeight="1" x14ac:dyDescent="0.2">
      <c r="A1519" s="14">
        <v>381</v>
      </c>
      <c r="B1519" s="14" t="s">
        <v>1887</v>
      </c>
      <c r="C1519" s="14" t="s">
        <v>120</v>
      </c>
      <c r="D1519" s="14" t="s">
        <v>2</v>
      </c>
      <c r="E1519" s="14" t="s">
        <v>1890</v>
      </c>
      <c r="F1519" s="16">
        <v>120912</v>
      </c>
      <c r="G1519" s="16">
        <v>5684</v>
      </c>
      <c r="H1519" s="16"/>
      <c r="I1519" s="16"/>
      <c r="J1519" s="16">
        <v>12591</v>
      </c>
      <c r="K1519" s="16">
        <v>139187</v>
      </c>
      <c r="L1519" s="16">
        <v>34143</v>
      </c>
      <c r="M1519" s="17">
        <f t="shared" si="0"/>
        <v>173330</v>
      </c>
      <c r="N1519" s="17"/>
      <c r="O1519" s="6" t="str">
        <f t="shared" si="15"/>
        <v>&gt;£150,000</v>
      </c>
      <c r="P1519" s="6">
        <v>2017</v>
      </c>
    </row>
    <row r="1520" spans="1:16" ht="15.75" customHeight="1" x14ac:dyDescent="0.2">
      <c r="A1520" s="14">
        <v>381</v>
      </c>
      <c r="B1520" s="14" t="s">
        <v>1887</v>
      </c>
      <c r="C1520" s="14" t="s">
        <v>120</v>
      </c>
      <c r="D1520" s="14" t="s">
        <v>2</v>
      </c>
      <c r="E1520" s="14" t="s">
        <v>1891</v>
      </c>
      <c r="F1520" s="16">
        <v>145446</v>
      </c>
      <c r="G1520" s="16">
        <v>5684</v>
      </c>
      <c r="H1520" s="16"/>
      <c r="I1520" s="16"/>
      <c r="J1520" s="16"/>
      <c r="K1520" s="16">
        <v>151130</v>
      </c>
      <c r="L1520" s="16">
        <v>32110</v>
      </c>
      <c r="M1520" s="17">
        <f t="shared" si="0"/>
        <v>183240</v>
      </c>
      <c r="N1520" s="17"/>
      <c r="O1520" s="6" t="str">
        <f t="shared" si="15"/>
        <v>&gt;£150,000</v>
      </c>
      <c r="P1520" s="6">
        <v>2017</v>
      </c>
    </row>
    <row r="1521" spans="1:16" ht="15.75" customHeight="1" x14ac:dyDescent="0.2">
      <c r="A1521" s="14">
        <v>381</v>
      </c>
      <c r="B1521" s="14" t="s">
        <v>1887</v>
      </c>
      <c r="C1521" s="14" t="s">
        <v>120</v>
      </c>
      <c r="D1521" s="14" t="s">
        <v>1892</v>
      </c>
      <c r="E1521" s="14" t="s">
        <v>1893</v>
      </c>
      <c r="F1521" s="16">
        <v>137699</v>
      </c>
      <c r="G1521" s="16"/>
      <c r="H1521" s="16"/>
      <c r="I1521" s="16"/>
      <c r="J1521" s="16">
        <v>15104</v>
      </c>
      <c r="K1521" s="16">
        <v>152803</v>
      </c>
      <c r="L1521" s="16">
        <v>37491</v>
      </c>
      <c r="M1521" s="17">
        <f t="shared" si="0"/>
        <v>190294</v>
      </c>
      <c r="N1521" s="17"/>
      <c r="O1521" s="6" t="str">
        <f t="shared" si="15"/>
        <v>&gt;£150,000</v>
      </c>
      <c r="P1521" s="6">
        <v>2017</v>
      </c>
    </row>
    <row r="1522" spans="1:16" ht="15.75" customHeight="1" x14ac:dyDescent="0.2">
      <c r="A1522" s="14">
        <v>381</v>
      </c>
      <c r="B1522" s="14" t="s">
        <v>1887</v>
      </c>
      <c r="C1522" s="14" t="s">
        <v>120</v>
      </c>
      <c r="D1522" s="14" t="s">
        <v>1894</v>
      </c>
      <c r="E1522" s="14" t="s">
        <v>1895</v>
      </c>
      <c r="F1522" s="16">
        <v>141615</v>
      </c>
      <c r="G1522" s="16">
        <v>2105</v>
      </c>
      <c r="H1522" s="16"/>
      <c r="I1522" s="16"/>
      <c r="J1522" s="16">
        <v>13258</v>
      </c>
      <c r="K1522" s="16">
        <v>156978</v>
      </c>
      <c r="L1522" s="16">
        <v>38617</v>
      </c>
      <c r="M1522" s="17">
        <f t="shared" si="0"/>
        <v>195595</v>
      </c>
      <c r="N1522" s="17"/>
      <c r="O1522" s="6" t="str">
        <f t="shared" si="15"/>
        <v>&gt;£150,000</v>
      </c>
      <c r="P1522" s="6">
        <v>2017</v>
      </c>
    </row>
    <row r="1523" spans="1:16" ht="15.75" customHeight="1" x14ac:dyDescent="0.2">
      <c r="A1523" s="14">
        <v>381</v>
      </c>
      <c r="B1523" s="14" t="s">
        <v>1887</v>
      </c>
      <c r="C1523" s="14" t="s">
        <v>120</v>
      </c>
      <c r="D1523" s="14" t="s">
        <v>1896</v>
      </c>
      <c r="E1523" s="14" t="s">
        <v>191</v>
      </c>
      <c r="F1523" s="16">
        <v>226561</v>
      </c>
      <c r="G1523" s="16"/>
      <c r="H1523" s="16"/>
      <c r="I1523" s="16"/>
      <c r="J1523" s="16">
        <v>32541</v>
      </c>
      <c r="K1523" s="16">
        <v>259102</v>
      </c>
      <c r="L1523" s="16"/>
      <c r="M1523" s="17">
        <f t="shared" si="0"/>
        <v>259102</v>
      </c>
      <c r="N1523" s="17"/>
      <c r="O1523" s="6" t="str">
        <f t="shared" si="15"/>
        <v>&gt;£150,000</v>
      </c>
      <c r="P1523" s="6">
        <v>2017</v>
      </c>
    </row>
    <row r="1524" spans="1:16" ht="15.75" customHeight="1" x14ac:dyDescent="0.2">
      <c r="A1524" s="14">
        <v>382</v>
      </c>
      <c r="B1524" s="14" t="s">
        <v>1897</v>
      </c>
      <c r="C1524" s="14" t="s">
        <v>189</v>
      </c>
      <c r="D1524" s="14" t="s">
        <v>1898</v>
      </c>
      <c r="E1524" s="14" t="s">
        <v>191</v>
      </c>
      <c r="F1524" s="16">
        <v>112500</v>
      </c>
      <c r="G1524" s="16"/>
      <c r="H1524" s="16"/>
      <c r="I1524" s="16"/>
      <c r="J1524" s="16">
        <v>2600</v>
      </c>
      <c r="K1524" s="16">
        <v>115100</v>
      </c>
      <c r="L1524" s="16">
        <v>20250</v>
      </c>
      <c r="M1524" s="17">
        <f t="shared" si="0"/>
        <v>135350</v>
      </c>
      <c r="N1524" s="17"/>
      <c r="O1524" s="6" t="str">
        <f t="shared" si="15"/>
        <v>&gt;£100,000&lt;£149,999</v>
      </c>
      <c r="P1524" s="6">
        <v>2017</v>
      </c>
    </row>
    <row r="1525" spans="1:16" ht="15.75" customHeight="1" x14ac:dyDescent="0.2">
      <c r="A1525" s="14">
        <v>383</v>
      </c>
      <c r="B1525" s="15" t="s">
        <v>1899</v>
      </c>
      <c r="C1525" s="14" t="s">
        <v>189</v>
      </c>
      <c r="D1525" s="14" t="s">
        <v>1900</v>
      </c>
      <c r="E1525" s="14" t="s">
        <v>191</v>
      </c>
      <c r="F1525" s="16">
        <v>117500</v>
      </c>
      <c r="G1525" s="16"/>
      <c r="H1525" s="16"/>
      <c r="I1525" s="16"/>
      <c r="J1525" s="16"/>
      <c r="K1525" s="16">
        <v>117500</v>
      </c>
      <c r="L1525" s="16">
        <v>23500</v>
      </c>
      <c r="M1525" s="17">
        <f t="shared" si="0"/>
        <v>141000</v>
      </c>
      <c r="N1525" s="17"/>
      <c r="O1525" s="6" t="str">
        <f t="shared" si="15"/>
        <v>&gt;£100,000&lt;£149,999</v>
      </c>
      <c r="P1525" s="6">
        <v>2017</v>
      </c>
    </row>
    <row r="1526" spans="1:16" ht="15.75" customHeight="1" x14ac:dyDescent="0.2">
      <c r="A1526" s="14">
        <v>384</v>
      </c>
      <c r="B1526" s="14" t="s">
        <v>1901</v>
      </c>
      <c r="C1526" s="14" t="s">
        <v>189</v>
      </c>
      <c r="D1526" s="14" t="s">
        <v>1902</v>
      </c>
      <c r="E1526" s="14" t="s">
        <v>1903</v>
      </c>
      <c r="F1526" s="16">
        <v>92500</v>
      </c>
      <c r="G1526" s="16"/>
      <c r="H1526" s="16"/>
      <c r="I1526" s="16"/>
      <c r="J1526" s="16"/>
      <c r="K1526" s="16">
        <v>92500</v>
      </c>
      <c r="L1526" s="16">
        <v>18500</v>
      </c>
      <c r="M1526" s="17">
        <f t="shared" si="0"/>
        <v>111000</v>
      </c>
      <c r="N1526" s="17"/>
      <c r="O1526" s="6" t="str">
        <f t="shared" si="15"/>
        <v>&gt;£100,000&lt;£149,999</v>
      </c>
      <c r="P1526" s="6">
        <v>2017</v>
      </c>
    </row>
    <row r="1527" spans="1:16" ht="15.75" customHeight="1" x14ac:dyDescent="0.2">
      <c r="A1527" s="14">
        <v>384</v>
      </c>
      <c r="B1527" s="14" t="s">
        <v>1901</v>
      </c>
      <c r="C1527" s="14" t="s">
        <v>189</v>
      </c>
      <c r="D1527" s="14" t="s">
        <v>1904</v>
      </c>
      <c r="E1527" s="14" t="s">
        <v>1905</v>
      </c>
      <c r="F1527" s="16">
        <v>92500</v>
      </c>
      <c r="G1527" s="16"/>
      <c r="H1527" s="16"/>
      <c r="I1527" s="16"/>
      <c r="J1527" s="16"/>
      <c r="K1527" s="16">
        <v>92500</v>
      </c>
      <c r="L1527" s="16">
        <v>18500</v>
      </c>
      <c r="M1527" s="17">
        <f t="shared" si="0"/>
        <v>111000</v>
      </c>
      <c r="N1527" s="17"/>
      <c r="O1527" s="6" t="str">
        <f t="shared" si="15"/>
        <v>&gt;£100,000&lt;£149,999</v>
      </c>
      <c r="P1527" s="6">
        <v>2017</v>
      </c>
    </row>
    <row r="1528" spans="1:16" ht="15.75" customHeight="1" x14ac:dyDescent="0.2">
      <c r="A1528" s="14">
        <v>384</v>
      </c>
      <c r="B1528" s="14" t="s">
        <v>1901</v>
      </c>
      <c r="C1528" s="14" t="s">
        <v>189</v>
      </c>
      <c r="D1528" s="14" t="s">
        <v>1906</v>
      </c>
      <c r="E1528" s="14" t="s">
        <v>1907</v>
      </c>
      <c r="F1528" s="16">
        <v>97500</v>
      </c>
      <c r="G1528" s="16"/>
      <c r="H1528" s="16"/>
      <c r="I1528" s="16"/>
      <c r="J1528" s="16"/>
      <c r="K1528" s="16">
        <v>97500</v>
      </c>
      <c r="L1528" s="16">
        <v>19500</v>
      </c>
      <c r="M1528" s="17">
        <f t="shared" si="0"/>
        <v>117000</v>
      </c>
      <c r="N1528" s="17"/>
      <c r="O1528" s="6" t="str">
        <f t="shared" si="15"/>
        <v>&gt;£100,000&lt;£149,999</v>
      </c>
      <c r="P1528" s="6">
        <v>2017</v>
      </c>
    </row>
    <row r="1529" spans="1:16" ht="15.75" customHeight="1" x14ac:dyDescent="0.2">
      <c r="A1529" s="14">
        <v>384</v>
      </c>
      <c r="B1529" s="14" t="s">
        <v>1901</v>
      </c>
      <c r="C1529" s="14" t="s">
        <v>189</v>
      </c>
      <c r="D1529" s="14" t="s">
        <v>1908</v>
      </c>
      <c r="E1529" s="14" t="s">
        <v>1909</v>
      </c>
      <c r="F1529" s="16">
        <v>97500</v>
      </c>
      <c r="G1529" s="16"/>
      <c r="H1529" s="16"/>
      <c r="I1529" s="16"/>
      <c r="J1529" s="16"/>
      <c r="K1529" s="16">
        <v>97500</v>
      </c>
      <c r="L1529" s="16">
        <v>19500</v>
      </c>
      <c r="M1529" s="17">
        <f t="shared" si="0"/>
        <v>117000</v>
      </c>
      <c r="N1529" s="17"/>
      <c r="O1529" s="6" t="str">
        <f t="shared" si="15"/>
        <v>&gt;£100,000&lt;£149,999</v>
      </c>
      <c r="P1529" s="6">
        <v>2017</v>
      </c>
    </row>
    <row r="1530" spans="1:16" ht="15.75" customHeight="1" x14ac:dyDescent="0.2">
      <c r="A1530" s="14">
        <v>384</v>
      </c>
      <c r="B1530" s="14" t="s">
        <v>1901</v>
      </c>
      <c r="C1530" s="14" t="s">
        <v>189</v>
      </c>
      <c r="D1530" s="14" t="s">
        <v>1910</v>
      </c>
      <c r="E1530" s="14" t="s">
        <v>1911</v>
      </c>
      <c r="F1530" s="16">
        <v>102500</v>
      </c>
      <c r="G1530" s="16"/>
      <c r="H1530" s="16"/>
      <c r="I1530" s="16"/>
      <c r="J1530" s="16"/>
      <c r="K1530" s="16">
        <v>102500</v>
      </c>
      <c r="L1530" s="16">
        <v>20500</v>
      </c>
      <c r="M1530" s="17">
        <f t="shared" si="0"/>
        <v>123000</v>
      </c>
      <c r="N1530" s="17"/>
      <c r="O1530" s="6" t="str">
        <f t="shared" si="15"/>
        <v>&gt;£100,000&lt;£149,999</v>
      </c>
      <c r="P1530" s="6">
        <v>2017</v>
      </c>
    </row>
    <row r="1531" spans="1:16" ht="15.75" customHeight="1" x14ac:dyDescent="0.2">
      <c r="A1531" s="14">
        <v>384</v>
      </c>
      <c r="B1531" s="14" t="s">
        <v>1901</v>
      </c>
      <c r="C1531" s="14" t="s">
        <v>189</v>
      </c>
      <c r="D1531" s="14" t="s">
        <v>1912</v>
      </c>
      <c r="E1531" s="14" t="s">
        <v>1913</v>
      </c>
      <c r="F1531" s="16">
        <v>107500</v>
      </c>
      <c r="G1531" s="16"/>
      <c r="H1531" s="16"/>
      <c r="I1531" s="16"/>
      <c r="J1531" s="16"/>
      <c r="K1531" s="16">
        <v>107500</v>
      </c>
      <c r="L1531" s="16">
        <v>21500</v>
      </c>
      <c r="M1531" s="17">
        <f t="shared" si="0"/>
        <v>129000</v>
      </c>
      <c r="N1531" s="17"/>
      <c r="O1531" s="6" t="str">
        <f t="shared" si="15"/>
        <v>&gt;£100,000&lt;£149,999</v>
      </c>
      <c r="P1531" s="6">
        <v>2017</v>
      </c>
    </row>
    <row r="1532" spans="1:16" ht="15.75" customHeight="1" x14ac:dyDescent="0.2">
      <c r="A1532" s="14">
        <v>384</v>
      </c>
      <c r="B1532" s="14" t="s">
        <v>1901</v>
      </c>
      <c r="C1532" s="14" t="s">
        <v>189</v>
      </c>
      <c r="D1532" s="14" t="s">
        <v>1914</v>
      </c>
      <c r="E1532" s="14" t="s">
        <v>191</v>
      </c>
      <c r="F1532" s="16">
        <v>132500</v>
      </c>
      <c r="G1532" s="16"/>
      <c r="H1532" s="16"/>
      <c r="I1532" s="16"/>
      <c r="J1532" s="16"/>
      <c r="K1532" s="16">
        <v>132500</v>
      </c>
      <c r="L1532" s="16">
        <v>26500</v>
      </c>
      <c r="M1532" s="17">
        <f t="shared" si="0"/>
        <v>159000</v>
      </c>
      <c r="N1532" s="17"/>
      <c r="O1532" s="6" t="str">
        <f t="shared" si="15"/>
        <v>&gt;£150,000</v>
      </c>
      <c r="P1532" s="6">
        <v>2017</v>
      </c>
    </row>
    <row r="1533" spans="1:16" ht="15.75" customHeight="1" x14ac:dyDescent="0.2">
      <c r="A1533" s="14">
        <v>385</v>
      </c>
      <c r="B1533" s="14" t="s">
        <v>1915</v>
      </c>
      <c r="C1533" s="14" t="s">
        <v>189</v>
      </c>
      <c r="D1533" s="14" t="s">
        <v>1916</v>
      </c>
      <c r="E1533" s="14" t="s">
        <v>191</v>
      </c>
      <c r="F1533" s="16">
        <v>102500</v>
      </c>
      <c r="G1533" s="16"/>
      <c r="H1533" s="16"/>
      <c r="I1533" s="16"/>
      <c r="J1533" s="16"/>
      <c r="K1533" s="16">
        <v>102500</v>
      </c>
      <c r="L1533" s="16">
        <v>20500</v>
      </c>
      <c r="M1533" s="17">
        <f t="shared" si="0"/>
        <v>123000</v>
      </c>
      <c r="N1533" s="17"/>
      <c r="O1533" s="6" t="str">
        <f t="shared" si="15"/>
        <v>&gt;£100,000&lt;£149,999</v>
      </c>
      <c r="P1533" s="6">
        <v>2017</v>
      </c>
    </row>
    <row r="1534" spans="1:16" ht="15.75" customHeight="1" x14ac:dyDescent="0.2">
      <c r="A1534" s="14">
        <v>385</v>
      </c>
      <c r="B1534" s="14" t="s">
        <v>1915</v>
      </c>
      <c r="C1534" s="14" t="s">
        <v>189</v>
      </c>
      <c r="D1534" s="14" t="s">
        <v>1917</v>
      </c>
      <c r="E1534" s="14" t="s">
        <v>191</v>
      </c>
      <c r="F1534" s="16">
        <v>107500</v>
      </c>
      <c r="G1534" s="16"/>
      <c r="H1534" s="16"/>
      <c r="I1534" s="16"/>
      <c r="J1534" s="16"/>
      <c r="K1534" s="16">
        <v>107500</v>
      </c>
      <c r="L1534" s="16">
        <v>22500</v>
      </c>
      <c r="M1534" s="17">
        <f t="shared" si="0"/>
        <v>130000</v>
      </c>
      <c r="N1534" s="17"/>
      <c r="O1534" s="6" t="str">
        <f t="shared" si="15"/>
        <v>&gt;£100,000&lt;£149,999</v>
      </c>
      <c r="P1534" s="6">
        <v>2017</v>
      </c>
    </row>
    <row r="1535" spans="1:16" ht="15.75" customHeight="1" x14ac:dyDescent="0.2">
      <c r="A1535" s="11">
        <v>386</v>
      </c>
      <c r="B1535" s="11" t="s">
        <v>1918</v>
      </c>
      <c r="C1535" s="11" t="s">
        <v>189</v>
      </c>
      <c r="D1535" s="11"/>
      <c r="E1535" s="11"/>
      <c r="F1535" s="12"/>
      <c r="G1535" s="12"/>
      <c r="H1535" s="12"/>
      <c r="I1535" s="12"/>
      <c r="J1535" s="12"/>
      <c r="K1535" s="12"/>
      <c r="L1535" s="12"/>
      <c r="M1535" s="13"/>
      <c r="N1535" s="13"/>
      <c r="O1535" s="5" t="s">
        <v>187</v>
      </c>
      <c r="P1535" s="5">
        <v>2017</v>
      </c>
    </row>
    <row r="1536" spans="1:16" ht="15.75" customHeight="1" x14ac:dyDescent="0.2">
      <c r="A1536" s="14">
        <v>387</v>
      </c>
      <c r="B1536" s="14" t="s">
        <v>1919</v>
      </c>
      <c r="C1536" s="14" t="s">
        <v>189</v>
      </c>
      <c r="D1536" s="14" t="s">
        <v>1920</v>
      </c>
      <c r="E1536" s="14" t="s">
        <v>1921</v>
      </c>
      <c r="F1536" s="16">
        <v>106000</v>
      </c>
      <c r="G1536" s="16"/>
      <c r="H1536" s="16"/>
      <c r="I1536" s="16"/>
      <c r="J1536" s="16"/>
      <c r="K1536" s="16">
        <v>106000</v>
      </c>
      <c r="L1536" s="16">
        <v>21200</v>
      </c>
      <c r="M1536" s="17">
        <f t="shared" ref="M1536:M1749" si="16">+L1536+K1536</f>
        <v>127200</v>
      </c>
      <c r="N1536" s="17"/>
      <c r="O1536" s="6" t="str">
        <f t="shared" ref="O1536:O1749" si="17">IF(M1536&gt;150000,"&gt;£150,000","&gt;£100,000&lt;£149,999")</f>
        <v>&gt;£100,000&lt;£149,999</v>
      </c>
      <c r="P1536" s="6">
        <v>2017</v>
      </c>
    </row>
    <row r="1537" spans="1:16" ht="15.75" customHeight="1" x14ac:dyDescent="0.2">
      <c r="A1537" s="14">
        <v>388</v>
      </c>
      <c r="B1537" s="14" t="s">
        <v>1922</v>
      </c>
      <c r="C1537" s="14" t="s">
        <v>189</v>
      </c>
      <c r="D1537" s="14" t="s">
        <v>1923</v>
      </c>
      <c r="E1537" s="14" t="s">
        <v>1924</v>
      </c>
      <c r="F1537" s="16">
        <v>108000</v>
      </c>
      <c r="G1537" s="16"/>
      <c r="H1537" s="16"/>
      <c r="I1537" s="16"/>
      <c r="J1537" s="16"/>
      <c r="K1537" s="16">
        <v>108000</v>
      </c>
      <c r="L1537" s="16">
        <v>21600</v>
      </c>
      <c r="M1537" s="17">
        <f t="shared" si="16"/>
        <v>129600</v>
      </c>
      <c r="N1537" s="17"/>
      <c r="O1537" s="6" t="str">
        <f t="shared" si="17"/>
        <v>&gt;£100,000&lt;£149,999</v>
      </c>
      <c r="P1537" s="6">
        <v>2017</v>
      </c>
    </row>
    <row r="1538" spans="1:16" ht="15.75" customHeight="1" x14ac:dyDescent="0.2">
      <c r="A1538" s="14">
        <v>389</v>
      </c>
      <c r="B1538" s="14" t="s">
        <v>1925</v>
      </c>
      <c r="C1538" s="14" t="s">
        <v>189</v>
      </c>
      <c r="D1538" s="14" t="s">
        <v>1926</v>
      </c>
      <c r="E1538" s="14" t="s">
        <v>191</v>
      </c>
      <c r="F1538" s="16">
        <v>112500</v>
      </c>
      <c r="G1538" s="16"/>
      <c r="H1538" s="16"/>
      <c r="I1538" s="16"/>
      <c r="J1538" s="16"/>
      <c r="K1538" s="16">
        <v>112500</v>
      </c>
      <c r="L1538" s="16">
        <v>22500</v>
      </c>
      <c r="M1538" s="17">
        <f t="shared" si="16"/>
        <v>135000</v>
      </c>
      <c r="N1538" s="17"/>
      <c r="O1538" s="6" t="str">
        <f t="shared" si="17"/>
        <v>&gt;£100,000&lt;£149,999</v>
      </c>
      <c r="P1538" s="6">
        <v>2017</v>
      </c>
    </row>
    <row r="1539" spans="1:16" ht="15.75" customHeight="1" x14ac:dyDescent="0.2">
      <c r="A1539" s="14">
        <v>390</v>
      </c>
      <c r="B1539" s="15" t="s">
        <v>1927</v>
      </c>
      <c r="C1539" s="14" t="s">
        <v>189</v>
      </c>
      <c r="D1539" s="14" t="s">
        <v>1928</v>
      </c>
      <c r="E1539" s="14" t="s">
        <v>1929</v>
      </c>
      <c r="F1539" s="16">
        <v>106000</v>
      </c>
      <c r="G1539" s="16"/>
      <c r="H1539" s="16"/>
      <c r="I1539" s="16"/>
      <c r="J1539" s="16"/>
      <c r="K1539" s="16">
        <v>106000</v>
      </c>
      <c r="L1539" s="16">
        <v>21200</v>
      </c>
      <c r="M1539" s="17">
        <f t="shared" si="16"/>
        <v>127200</v>
      </c>
      <c r="N1539" s="17"/>
      <c r="O1539" s="6" t="str">
        <f t="shared" si="17"/>
        <v>&gt;£100,000&lt;£149,999</v>
      </c>
      <c r="P1539" s="6">
        <v>2017</v>
      </c>
    </row>
    <row r="1540" spans="1:16" ht="15.75" customHeight="1" x14ac:dyDescent="0.2">
      <c r="A1540" s="14">
        <v>391</v>
      </c>
      <c r="B1540" s="14" t="s">
        <v>1930</v>
      </c>
      <c r="C1540" s="14" t="s">
        <v>189</v>
      </c>
      <c r="D1540" s="14" t="s">
        <v>1931</v>
      </c>
      <c r="E1540" s="14" t="s">
        <v>1932</v>
      </c>
      <c r="F1540" s="16">
        <v>117500</v>
      </c>
      <c r="G1540" s="16"/>
      <c r="H1540" s="16"/>
      <c r="I1540" s="16"/>
      <c r="J1540" s="16">
        <v>100</v>
      </c>
      <c r="K1540" s="16">
        <v>117600</v>
      </c>
      <c r="L1540" s="16">
        <v>23500</v>
      </c>
      <c r="M1540" s="17">
        <f t="shared" si="16"/>
        <v>141100</v>
      </c>
      <c r="N1540" s="17"/>
      <c r="O1540" s="6" t="str">
        <f t="shared" si="17"/>
        <v>&gt;£100,000&lt;£149,999</v>
      </c>
      <c r="P1540" s="6">
        <v>2017</v>
      </c>
    </row>
    <row r="1541" spans="1:16" ht="15.75" customHeight="1" x14ac:dyDescent="0.2">
      <c r="A1541" s="14">
        <v>392</v>
      </c>
      <c r="B1541" s="14" t="s">
        <v>1933</v>
      </c>
      <c r="C1541" s="14" t="s">
        <v>11</v>
      </c>
      <c r="D1541" s="14" t="s">
        <v>2</v>
      </c>
      <c r="E1541" s="14" t="s">
        <v>1934</v>
      </c>
      <c r="F1541" s="16">
        <v>102414</v>
      </c>
      <c r="G1541" s="16"/>
      <c r="H1541" s="16"/>
      <c r="I1541" s="16"/>
      <c r="J1541" s="16"/>
      <c r="K1541" s="16">
        <v>102414</v>
      </c>
      <c r="L1541" s="16">
        <v>23350</v>
      </c>
      <c r="M1541" s="17">
        <f t="shared" si="16"/>
        <v>125764</v>
      </c>
      <c r="N1541" s="17"/>
      <c r="O1541" s="6" t="str">
        <f t="shared" si="17"/>
        <v>&gt;£100,000&lt;£149,999</v>
      </c>
      <c r="P1541" s="6">
        <v>2017</v>
      </c>
    </row>
    <row r="1542" spans="1:16" ht="15.75" customHeight="1" x14ac:dyDescent="0.2">
      <c r="A1542" s="14">
        <v>392</v>
      </c>
      <c r="B1542" s="14" t="s">
        <v>1933</v>
      </c>
      <c r="C1542" s="14" t="s">
        <v>11</v>
      </c>
      <c r="D1542" s="14" t="s">
        <v>2</v>
      </c>
      <c r="E1542" s="14" t="s">
        <v>1935</v>
      </c>
      <c r="F1542" s="16">
        <v>107594</v>
      </c>
      <c r="G1542" s="16"/>
      <c r="H1542" s="16"/>
      <c r="I1542" s="16"/>
      <c r="J1542" s="16"/>
      <c r="K1542" s="16">
        <v>107594</v>
      </c>
      <c r="L1542" s="16">
        <v>24531</v>
      </c>
      <c r="M1542" s="17">
        <f t="shared" si="16"/>
        <v>132125</v>
      </c>
      <c r="N1542" s="17"/>
      <c r="O1542" s="6" t="str">
        <f t="shared" si="17"/>
        <v>&gt;£100,000&lt;£149,999</v>
      </c>
      <c r="P1542" s="6">
        <v>2017</v>
      </c>
    </row>
    <row r="1543" spans="1:16" ht="15.75" customHeight="1" x14ac:dyDescent="0.2">
      <c r="A1543" s="14">
        <v>392</v>
      </c>
      <c r="B1543" s="14" t="s">
        <v>1933</v>
      </c>
      <c r="C1543" s="14" t="s">
        <v>11</v>
      </c>
      <c r="D1543" s="14" t="s">
        <v>2</v>
      </c>
      <c r="E1543" s="14" t="s">
        <v>327</v>
      </c>
      <c r="F1543" s="16">
        <v>126017</v>
      </c>
      <c r="G1543" s="16"/>
      <c r="H1543" s="16"/>
      <c r="I1543" s="16"/>
      <c r="J1543" s="16"/>
      <c r="K1543" s="16">
        <v>126017</v>
      </c>
      <c r="L1543" s="16">
        <v>18020</v>
      </c>
      <c r="M1543" s="17">
        <f t="shared" si="16"/>
        <v>144037</v>
      </c>
      <c r="N1543" s="17"/>
      <c r="O1543" s="6" t="str">
        <f t="shared" si="17"/>
        <v>&gt;£100,000&lt;£149,999</v>
      </c>
      <c r="P1543" s="6">
        <v>2017</v>
      </c>
    </row>
    <row r="1544" spans="1:16" ht="15.75" customHeight="1" x14ac:dyDescent="0.2">
      <c r="A1544" s="14">
        <v>392</v>
      </c>
      <c r="B1544" s="14" t="s">
        <v>1933</v>
      </c>
      <c r="C1544" s="14" t="s">
        <v>11</v>
      </c>
      <c r="D1544" s="14" t="s">
        <v>2</v>
      </c>
      <c r="E1544" s="14" t="s">
        <v>1936</v>
      </c>
      <c r="F1544" s="16">
        <v>127660</v>
      </c>
      <c r="G1544" s="16"/>
      <c r="H1544" s="16"/>
      <c r="I1544" s="16"/>
      <c r="J1544" s="16"/>
      <c r="K1544" s="16">
        <v>127660</v>
      </c>
      <c r="L1544" s="16">
        <v>29106</v>
      </c>
      <c r="M1544" s="17">
        <f t="shared" si="16"/>
        <v>156766</v>
      </c>
      <c r="N1544" s="17"/>
      <c r="O1544" s="6" t="str">
        <f t="shared" si="17"/>
        <v>&gt;£150,000</v>
      </c>
      <c r="P1544" s="6">
        <v>2017</v>
      </c>
    </row>
    <row r="1545" spans="1:16" ht="15.75" customHeight="1" x14ac:dyDescent="0.2">
      <c r="A1545" s="14">
        <v>392</v>
      </c>
      <c r="B1545" s="14" t="s">
        <v>1933</v>
      </c>
      <c r="C1545" s="14" t="s">
        <v>11</v>
      </c>
      <c r="D1545" s="14" t="s">
        <v>2</v>
      </c>
      <c r="E1545" s="14" t="s">
        <v>191</v>
      </c>
      <c r="F1545" s="16">
        <v>113750</v>
      </c>
      <c r="G1545" s="16"/>
      <c r="H1545" s="16"/>
      <c r="I1545" s="16"/>
      <c r="J1545" s="16"/>
      <c r="K1545" s="16">
        <v>113750</v>
      </c>
      <c r="L1545" s="16">
        <v>44684</v>
      </c>
      <c r="M1545" s="17">
        <f t="shared" si="16"/>
        <v>158434</v>
      </c>
      <c r="N1545" s="17"/>
      <c r="O1545" s="6" t="str">
        <f t="shared" si="17"/>
        <v>&gt;£150,000</v>
      </c>
      <c r="P1545" s="6">
        <v>2017</v>
      </c>
    </row>
    <row r="1546" spans="1:16" ht="15.75" customHeight="1" x14ac:dyDescent="0.2">
      <c r="A1546" s="14">
        <v>392</v>
      </c>
      <c r="B1546" s="14" t="s">
        <v>1933</v>
      </c>
      <c r="C1546" s="14" t="s">
        <v>11</v>
      </c>
      <c r="D1546" s="14" t="s">
        <v>2</v>
      </c>
      <c r="E1546" s="14" t="s">
        <v>1937</v>
      </c>
      <c r="F1546" s="16">
        <v>145040</v>
      </c>
      <c r="G1546" s="16"/>
      <c r="H1546" s="16"/>
      <c r="I1546" s="16"/>
      <c r="J1546" s="16"/>
      <c r="K1546" s="16">
        <v>145040</v>
      </c>
      <c r="L1546" s="16">
        <v>33069</v>
      </c>
      <c r="M1546" s="17">
        <f t="shared" si="16"/>
        <v>178109</v>
      </c>
      <c r="N1546" s="17"/>
      <c r="O1546" s="6" t="str">
        <f t="shared" si="17"/>
        <v>&gt;£150,000</v>
      </c>
      <c r="P1546" s="6">
        <v>2017</v>
      </c>
    </row>
    <row r="1547" spans="1:16" ht="15.75" customHeight="1" x14ac:dyDescent="0.2">
      <c r="A1547" s="14">
        <v>392</v>
      </c>
      <c r="B1547" s="14" t="s">
        <v>1933</v>
      </c>
      <c r="C1547" s="14" t="s">
        <v>11</v>
      </c>
      <c r="D1547" s="14" t="s">
        <v>1938</v>
      </c>
      <c r="E1547" s="14" t="s">
        <v>1939</v>
      </c>
      <c r="F1547" s="16">
        <v>151472</v>
      </c>
      <c r="G1547" s="16"/>
      <c r="H1547" s="16"/>
      <c r="I1547" s="16"/>
      <c r="J1547" s="16"/>
      <c r="K1547" s="16">
        <v>151472</v>
      </c>
      <c r="L1547" s="16">
        <v>34536</v>
      </c>
      <c r="M1547" s="17">
        <f t="shared" si="16"/>
        <v>186008</v>
      </c>
      <c r="N1547" s="17"/>
      <c r="O1547" s="6" t="str">
        <f t="shared" si="17"/>
        <v>&gt;£150,000</v>
      </c>
      <c r="P1547" s="6">
        <v>2017</v>
      </c>
    </row>
    <row r="1548" spans="1:16" ht="15.75" customHeight="1" x14ac:dyDescent="0.2">
      <c r="A1548" s="14">
        <v>392</v>
      </c>
      <c r="B1548" s="14" t="s">
        <v>1933</v>
      </c>
      <c r="C1548" s="14" t="s">
        <v>11</v>
      </c>
      <c r="D1548" s="14" t="s">
        <v>1940</v>
      </c>
      <c r="E1548" s="14" t="s">
        <v>1941</v>
      </c>
      <c r="F1548" s="16">
        <v>171686</v>
      </c>
      <c r="G1548" s="16"/>
      <c r="H1548" s="16"/>
      <c r="I1548" s="16"/>
      <c r="J1548" s="16"/>
      <c r="K1548" s="16">
        <v>171686</v>
      </c>
      <c r="L1548" s="16">
        <v>39145</v>
      </c>
      <c r="M1548" s="17">
        <f t="shared" si="16"/>
        <v>210831</v>
      </c>
      <c r="N1548" s="17"/>
      <c r="O1548" s="6" t="str">
        <f t="shared" si="17"/>
        <v>&gt;£150,000</v>
      </c>
      <c r="P1548" s="6">
        <v>2017</v>
      </c>
    </row>
    <row r="1549" spans="1:16" ht="15.75" customHeight="1" x14ac:dyDescent="0.2">
      <c r="A1549" s="14">
        <v>393</v>
      </c>
      <c r="B1549" s="14" t="s">
        <v>1942</v>
      </c>
      <c r="C1549" s="14" t="s">
        <v>1</v>
      </c>
      <c r="D1549" s="14" t="s">
        <v>2</v>
      </c>
      <c r="E1549" s="14" t="s">
        <v>1943</v>
      </c>
      <c r="F1549" s="16">
        <v>97087</v>
      </c>
      <c r="G1549" s="16"/>
      <c r="H1549" s="16"/>
      <c r="I1549" s="16"/>
      <c r="J1549" s="16"/>
      <c r="K1549" s="16">
        <v>97087</v>
      </c>
      <c r="L1549" s="16">
        <v>16290</v>
      </c>
      <c r="M1549" s="17">
        <f t="shared" si="16"/>
        <v>113377</v>
      </c>
      <c r="N1549" s="17"/>
      <c r="O1549" s="6" t="str">
        <f t="shared" si="17"/>
        <v>&gt;£100,000&lt;£149,999</v>
      </c>
      <c r="P1549" s="6">
        <v>2017</v>
      </c>
    </row>
    <row r="1550" spans="1:16" ht="15.75" customHeight="1" x14ac:dyDescent="0.2">
      <c r="A1550" s="14">
        <v>393</v>
      </c>
      <c r="B1550" s="14" t="s">
        <v>1942</v>
      </c>
      <c r="C1550" s="14" t="s">
        <v>1</v>
      </c>
      <c r="D1550" s="14" t="s">
        <v>2</v>
      </c>
      <c r="E1550" s="14" t="s">
        <v>327</v>
      </c>
      <c r="F1550" s="16">
        <v>105667</v>
      </c>
      <c r="G1550" s="16"/>
      <c r="H1550" s="16"/>
      <c r="I1550" s="16"/>
      <c r="J1550" s="16"/>
      <c r="K1550" s="16">
        <v>105667</v>
      </c>
      <c r="L1550" s="16">
        <v>13851</v>
      </c>
      <c r="M1550" s="17">
        <f t="shared" si="16"/>
        <v>119518</v>
      </c>
      <c r="N1550" s="17"/>
      <c r="O1550" s="6" t="str">
        <f t="shared" si="17"/>
        <v>&gt;£100,000&lt;£149,999</v>
      </c>
      <c r="P1550" s="6">
        <v>2017</v>
      </c>
    </row>
    <row r="1551" spans="1:16" ht="15.75" customHeight="1" x14ac:dyDescent="0.2">
      <c r="A1551" s="14">
        <v>393</v>
      </c>
      <c r="B1551" s="14" t="s">
        <v>1942</v>
      </c>
      <c r="C1551" s="14" t="s">
        <v>1</v>
      </c>
      <c r="D1551" s="14" t="s">
        <v>2</v>
      </c>
      <c r="E1551" s="14" t="s">
        <v>1944</v>
      </c>
      <c r="F1551" s="16">
        <v>105885</v>
      </c>
      <c r="G1551" s="16"/>
      <c r="H1551" s="16"/>
      <c r="I1551" s="16"/>
      <c r="J1551" s="16"/>
      <c r="K1551" s="16">
        <v>105885</v>
      </c>
      <c r="L1551" s="16">
        <v>17087</v>
      </c>
      <c r="M1551" s="17">
        <f t="shared" si="16"/>
        <v>122972</v>
      </c>
      <c r="N1551" s="17"/>
      <c r="O1551" s="6" t="str">
        <f t="shared" si="17"/>
        <v>&gt;£100,000&lt;£149,999</v>
      </c>
      <c r="P1551" s="6">
        <v>2017</v>
      </c>
    </row>
    <row r="1552" spans="1:16" ht="15.75" customHeight="1" x14ac:dyDescent="0.2">
      <c r="A1552" s="14">
        <v>393</v>
      </c>
      <c r="B1552" s="14" t="s">
        <v>1942</v>
      </c>
      <c r="C1552" s="14" t="s">
        <v>1</v>
      </c>
      <c r="D1552" s="14" t="s">
        <v>2</v>
      </c>
      <c r="E1552" s="14" t="s">
        <v>320</v>
      </c>
      <c r="F1552" s="16">
        <v>107638</v>
      </c>
      <c r="G1552" s="16"/>
      <c r="H1552" s="16"/>
      <c r="I1552" s="16"/>
      <c r="J1552" s="16"/>
      <c r="K1552" s="16">
        <v>107638</v>
      </c>
      <c r="L1552" s="16">
        <v>24281</v>
      </c>
      <c r="M1552" s="17">
        <f t="shared" si="16"/>
        <v>131919</v>
      </c>
      <c r="N1552" s="17"/>
      <c r="O1552" s="6" t="str">
        <f t="shared" si="17"/>
        <v>&gt;£100,000&lt;£149,999</v>
      </c>
      <c r="P1552" s="6">
        <v>2017</v>
      </c>
    </row>
    <row r="1553" spans="1:16" ht="15.75" customHeight="1" x14ac:dyDescent="0.2">
      <c r="A1553" s="14">
        <v>393</v>
      </c>
      <c r="B1553" s="14" t="s">
        <v>1942</v>
      </c>
      <c r="C1553" s="14" t="s">
        <v>1</v>
      </c>
      <c r="D1553" s="14" t="s">
        <v>2</v>
      </c>
      <c r="E1553" s="14" t="s">
        <v>1945</v>
      </c>
      <c r="F1553" s="16">
        <v>127755</v>
      </c>
      <c r="G1553" s="16"/>
      <c r="H1553" s="16"/>
      <c r="I1553" s="16"/>
      <c r="J1553" s="16"/>
      <c r="K1553" s="16">
        <v>127755</v>
      </c>
      <c r="L1553" s="16">
        <v>21463</v>
      </c>
      <c r="M1553" s="17">
        <f t="shared" si="16"/>
        <v>149218</v>
      </c>
      <c r="N1553" s="17"/>
      <c r="O1553" s="6" t="str">
        <f t="shared" si="17"/>
        <v>&gt;£100,000&lt;£149,999</v>
      </c>
      <c r="P1553" s="6">
        <v>2017</v>
      </c>
    </row>
    <row r="1554" spans="1:16" ht="15.75" customHeight="1" x14ac:dyDescent="0.2">
      <c r="A1554" s="14">
        <v>393</v>
      </c>
      <c r="B1554" s="14" t="s">
        <v>1942</v>
      </c>
      <c r="C1554" s="14" t="s">
        <v>1</v>
      </c>
      <c r="D1554" s="14" t="s">
        <v>971</v>
      </c>
      <c r="E1554" s="14" t="s">
        <v>191</v>
      </c>
      <c r="F1554" s="16">
        <v>175382</v>
      </c>
      <c r="G1554" s="16"/>
      <c r="H1554" s="16"/>
      <c r="I1554" s="16"/>
      <c r="J1554" s="16"/>
      <c r="K1554" s="16">
        <v>175382</v>
      </c>
      <c r="L1554" s="16">
        <v>27068</v>
      </c>
      <c r="M1554" s="17">
        <f t="shared" si="16"/>
        <v>202450</v>
      </c>
      <c r="N1554" s="17"/>
      <c r="O1554" s="6" t="str">
        <f t="shared" si="17"/>
        <v>&gt;£150,000</v>
      </c>
      <c r="P1554" s="6">
        <v>2017</v>
      </c>
    </row>
    <row r="1555" spans="1:16" ht="15.75" customHeight="1" x14ac:dyDescent="0.2">
      <c r="A1555" s="14">
        <v>394</v>
      </c>
      <c r="B1555" s="14" t="s">
        <v>144</v>
      </c>
      <c r="C1555" s="14" t="s">
        <v>21</v>
      </c>
      <c r="D1555" s="14" t="s">
        <v>1946</v>
      </c>
      <c r="E1555" s="14" t="s">
        <v>1947</v>
      </c>
      <c r="F1555" s="16">
        <v>92718</v>
      </c>
      <c r="G1555" s="16"/>
      <c r="H1555" s="16"/>
      <c r="I1555" s="16"/>
      <c r="J1555" s="16"/>
      <c r="K1555" s="16">
        <v>92718</v>
      </c>
      <c r="L1555" s="16">
        <v>12053</v>
      </c>
      <c r="M1555" s="17">
        <f t="shared" si="16"/>
        <v>104771</v>
      </c>
      <c r="N1555" s="17"/>
      <c r="O1555" s="6" t="str">
        <f t="shared" si="17"/>
        <v>&gt;£100,000&lt;£149,999</v>
      </c>
      <c r="P1555" s="6">
        <v>2017</v>
      </c>
    </row>
    <row r="1556" spans="1:16" ht="15.75" customHeight="1" x14ac:dyDescent="0.2">
      <c r="A1556" s="14">
        <v>394</v>
      </c>
      <c r="B1556" s="14" t="s">
        <v>144</v>
      </c>
      <c r="C1556" s="14" t="s">
        <v>21</v>
      </c>
      <c r="D1556" s="14" t="s">
        <v>1948</v>
      </c>
      <c r="E1556" s="14" t="s">
        <v>1949</v>
      </c>
      <c r="F1556" s="16">
        <v>94687</v>
      </c>
      <c r="G1556" s="16"/>
      <c r="H1556" s="16"/>
      <c r="I1556" s="16"/>
      <c r="J1556" s="16"/>
      <c r="K1556" s="16">
        <v>94687</v>
      </c>
      <c r="L1556" s="16">
        <v>12309</v>
      </c>
      <c r="M1556" s="17">
        <f t="shared" si="16"/>
        <v>106996</v>
      </c>
      <c r="N1556" s="17"/>
      <c r="O1556" s="6" t="str">
        <f t="shared" si="17"/>
        <v>&gt;£100,000&lt;£149,999</v>
      </c>
      <c r="P1556" s="6">
        <v>2017</v>
      </c>
    </row>
    <row r="1557" spans="1:16" ht="15.75" customHeight="1" x14ac:dyDescent="0.2">
      <c r="A1557" s="14">
        <v>394</v>
      </c>
      <c r="B1557" s="14" t="s">
        <v>144</v>
      </c>
      <c r="C1557" s="14" t="s">
        <v>21</v>
      </c>
      <c r="D1557" s="14" t="s">
        <v>1950</v>
      </c>
      <c r="E1557" s="14" t="s">
        <v>1951</v>
      </c>
      <c r="F1557" s="16">
        <v>97869</v>
      </c>
      <c r="G1557" s="16"/>
      <c r="H1557" s="16"/>
      <c r="I1557" s="16"/>
      <c r="J1557" s="16"/>
      <c r="K1557" s="16">
        <v>97869</v>
      </c>
      <c r="L1557" s="16">
        <v>13995</v>
      </c>
      <c r="M1557" s="17">
        <f t="shared" si="16"/>
        <v>111864</v>
      </c>
      <c r="N1557" s="17"/>
      <c r="O1557" s="6" t="str">
        <f t="shared" si="17"/>
        <v>&gt;£100,000&lt;£149,999</v>
      </c>
      <c r="P1557" s="6">
        <v>2017</v>
      </c>
    </row>
    <row r="1558" spans="1:16" ht="15.75" customHeight="1" x14ac:dyDescent="0.2">
      <c r="A1558" s="14">
        <v>394</v>
      </c>
      <c r="B1558" s="14" t="s">
        <v>144</v>
      </c>
      <c r="C1558" s="14" t="s">
        <v>21</v>
      </c>
      <c r="D1558" s="14" t="s">
        <v>1952</v>
      </c>
      <c r="E1558" s="14" t="s">
        <v>1953</v>
      </c>
      <c r="F1558" s="16">
        <v>103455</v>
      </c>
      <c r="G1558" s="16"/>
      <c r="H1558" s="16"/>
      <c r="I1558" s="16"/>
      <c r="J1558" s="16"/>
      <c r="K1558" s="16">
        <v>103455</v>
      </c>
      <c r="L1558" s="16">
        <v>13449</v>
      </c>
      <c r="M1558" s="17">
        <f t="shared" si="16"/>
        <v>116904</v>
      </c>
      <c r="N1558" s="17"/>
      <c r="O1558" s="6" t="str">
        <f t="shared" si="17"/>
        <v>&gt;£100,000&lt;£149,999</v>
      </c>
      <c r="P1558" s="6">
        <v>2017</v>
      </c>
    </row>
    <row r="1559" spans="1:16" ht="15.75" customHeight="1" x14ac:dyDescent="0.2">
      <c r="A1559" s="14">
        <v>394</v>
      </c>
      <c r="B1559" s="14" t="s">
        <v>144</v>
      </c>
      <c r="C1559" s="14" t="s">
        <v>21</v>
      </c>
      <c r="D1559" s="14" t="s">
        <v>1954</v>
      </c>
      <c r="E1559" s="14" t="s">
        <v>191</v>
      </c>
      <c r="F1559" s="16">
        <v>129617</v>
      </c>
      <c r="G1559" s="16"/>
      <c r="H1559" s="16"/>
      <c r="I1559" s="16"/>
      <c r="J1559" s="16"/>
      <c r="K1559" s="16">
        <v>129617</v>
      </c>
      <c r="L1559" s="16">
        <v>16850</v>
      </c>
      <c r="M1559" s="17">
        <f t="shared" si="16"/>
        <v>146467</v>
      </c>
      <c r="N1559" s="17"/>
      <c r="O1559" s="6" t="str">
        <f t="shared" si="17"/>
        <v>&gt;£100,000&lt;£149,999</v>
      </c>
      <c r="P1559" s="6">
        <v>2017</v>
      </c>
    </row>
    <row r="1560" spans="1:16" ht="15.75" customHeight="1" x14ac:dyDescent="0.2">
      <c r="A1560" s="14">
        <v>394</v>
      </c>
      <c r="B1560" s="14" t="s">
        <v>144</v>
      </c>
      <c r="C1560" s="14" t="s">
        <v>21</v>
      </c>
      <c r="D1560" s="14" t="s">
        <v>1955</v>
      </c>
      <c r="E1560" s="14" t="s">
        <v>1956</v>
      </c>
      <c r="F1560" s="16">
        <v>131250</v>
      </c>
      <c r="G1560" s="16"/>
      <c r="H1560" s="16"/>
      <c r="I1560" s="16"/>
      <c r="J1560" s="16"/>
      <c r="K1560" s="16">
        <v>131250</v>
      </c>
      <c r="L1560" s="16">
        <v>16413</v>
      </c>
      <c r="M1560" s="17">
        <f t="shared" si="16"/>
        <v>147663</v>
      </c>
      <c r="N1560" s="17"/>
      <c r="O1560" s="6" t="str">
        <f t="shared" si="17"/>
        <v>&gt;£100,000&lt;£149,999</v>
      </c>
      <c r="P1560" s="6">
        <v>2017</v>
      </c>
    </row>
    <row r="1561" spans="1:16" ht="15.75" customHeight="1" x14ac:dyDescent="0.2">
      <c r="A1561" s="14">
        <v>394</v>
      </c>
      <c r="B1561" s="14" t="s">
        <v>144</v>
      </c>
      <c r="C1561" s="14" t="s">
        <v>21</v>
      </c>
      <c r="D1561" s="14" t="s">
        <v>1957</v>
      </c>
      <c r="E1561" s="14" t="s">
        <v>1958</v>
      </c>
      <c r="F1561" s="16">
        <v>131250</v>
      </c>
      <c r="G1561" s="16"/>
      <c r="H1561" s="16"/>
      <c r="I1561" s="16"/>
      <c r="J1561" s="16"/>
      <c r="K1561" s="16">
        <v>131250</v>
      </c>
      <c r="L1561" s="16">
        <v>16413</v>
      </c>
      <c r="M1561" s="17">
        <f t="shared" si="16"/>
        <v>147663</v>
      </c>
      <c r="N1561" s="17"/>
      <c r="O1561" s="6" t="str">
        <f t="shared" si="17"/>
        <v>&gt;£100,000&lt;£149,999</v>
      </c>
      <c r="P1561" s="6">
        <v>2017</v>
      </c>
    </row>
    <row r="1562" spans="1:16" ht="15.75" customHeight="1" x14ac:dyDescent="0.2">
      <c r="A1562" s="14">
        <v>395</v>
      </c>
      <c r="B1562" s="14" t="s">
        <v>145</v>
      </c>
      <c r="C1562" s="14" t="s">
        <v>33</v>
      </c>
      <c r="D1562" s="14" t="s">
        <v>2</v>
      </c>
      <c r="E1562" s="14" t="s">
        <v>789</v>
      </c>
      <c r="F1562" s="16">
        <v>91549</v>
      </c>
      <c r="G1562" s="16"/>
      <c r="H1562" s="16"/>
      <c r="I1562" s="16"/>
      <c r="J1562" s="16"/>
      <c r="K1562" s="16">
        <v>91549</v>
      </c>
      <c r="L1562" s="16">
        <v>17880</v>
      </c>
      <c r="M1562" s="17">
        <f t="shared" si="16"/>
        <v>109429</v>
      </c>
      <c r="N1562" s="17"/>
      <c r="O1562" s="6" t="str">
        <f t="shared" si="17"/>
        <v>&gt;£100,000&lt;£149,999</v>
      </c>
      <c r="P1562" s="6">
        <v>2017</v>
      </c>
    </row>
    <row r="1563" spans="1:16" ht="15.75" customHeight="1" x14ac:dyDescent="0.2">
      <c r="A1563" s="14">
        <v>395</v>
      </c>
      <c r="B1563" s="14" t="s">
        <v>145</v>
      </c>
      <c r="C1563" s="14" t="s">
        <v>33</v>
      </c>
      <c r="D1563" s="14" t="s">
        <v>2</v>
      </c>
      <c r="E1563" s="14" t="s">
        <v>1959</v>
      </c>
      <c r="F1563" s="16">
        <v>116885</v>
      </c>
      <c r="G1563" s="16"/>
      <c r="H1563" s="16"/>
      <c r="I1563" s="16"/>
      <c r="J1563" s="16"/>
      <c r="K1563" s="16">
        <v>116885</v>
      </c>
      <c r="L1563" s="16"/>
      <c r="M1563" s="17">
        <f t="shared" si="16"/>
        <v>116885</v>
      </c>
      <c r="N1563" s="17"/>
      <c r="O1563" s="6" t="str">
        <f t="shared" si="17"/>
        <v>&gt;£100,000&lt;£149,999</v>
      </c>
      <c r="P1563" s="6">
        <v>2017</v>
      </c>
    </row>
    <row r="1564" spans="1:16" ht="15.75" customHeight="1" x14ac:dyDescent="0.2">
      <c r="A1564" s="14">
        <v>395</v>
      </c>
      <c r="B1564" s="14" t="s">
        <v>145</v>
      </c>
      <c r="C1564" s="14" t="s">
        <v>33</v>
      </c>
      <c r="D1564" s="14" t="s">
        <v>2</v>
      </c>
      <c r="E1564" s="14" t="s">
        <v>1960</v>
      </c>
      <c r="F1564" s="16">
        <v>120084</v>
      </c>
      <c r="G1564" s="16"/>
      <c r="H1564" s="16"/>
      <c r="I1564" s="16"/>
      <c r="J1564" s="16"/>
      <c r="K1564" s="16">
        <v>120084</v>
      </c>
      <c r="L1564" s="16"/>
      <c r="M1564" s="17">
        <f t="shared" si="16"/>
        <v>120084</v>
      </c>
      <c r="N1564" s="17"/>
      <c r="O1564" s="6" t="str">
        <f t="shared" si="17"/>
        <v>&gt;£100,000&lt;£149,999</v>
      </c>
      <c r="P1564" s="6">
        <v>2017</v>
      </c>
    </row>
    <row r="1565" spans="1:16" ht="15.75" customHeight="1" x14ac:dyDescent="0.2">
      <c r="A1565" s="14">
        <v>395</v>
      </c>
      <c r="B1565" s="14" t="s">
        <v>145</v>
      </c>
      <c r="C1565" s="14" t="s">
        <v>33</v>
      </c>
      <c r="D1565" s="14" t="s">
        <v>2</v>
      </c>
      <c r="E1565" s="14" t="s">
        <v>1961</v>
      </c>
      <c r="F1565" s="16">
        <v>109509</v>
      </c>
      <c r="G1565" s="16"/>
      <c r="H1565" s="16"/>
      <c r="I1565" s="16"/>
      <c r="J1565" s="16"/>
      <c r="K1565" s="16">
        <v>109509</v>
      </c>
      <c r="L1565" s="16">
        <v>21387</v>
      </c>
      <c r="M1565" s="17">
        <f t="shared" si="16"/>
        <v>130896</v>
      </c>
      <c r="N1565" s="17"/>
      <c r="O1565" s="6" t="str">
        <f t="shared" si="17"/>
        <v>&gt;£100,000&lt;£149,999</v>
      </c>
      <c r="P1565" s="6">
        <v>2017</v>
      </c>
    </row>
    <row r="1566" spans="1:16" ht="15.75" customHeight="1" x14ac:dyDescent="0.2">
      <c r="A1566" s="14">
        <v>395</v>
      </c>
      <c r="B1566" s="14" t="s">
        <v>145</v>
      </c>
      <c r="C1566" s="14" t="s">
        <v>33</v>
      </c>
      <c r="D1566" s="14" t="s">
        <v>2</v>
      </c>
      <c r="E1566" s="14" t="s">
        <v>1962</v>
      </c>
      <c r="F1566" s="16">
        <v>114581</v>
      </c>
      <c r="G1566" s="16"/>
      <c r="H1566" s="16"/>
      <c r="I1566" s="16"/>
      <c r="J1566" s="16"/>
      <c r="K1566" s="16">
        <v>114581</v>
      </c>
      <c r="L1566" s="16">
        <v>22377</v>
      </c>
      <c r="M1566" s="17">
        <f t="shared" si="16"/>
        <v>136958</v>
      </c>
      <c r="N1566" s="17"/>
      <c r="O1566" s="6" t="str">
        <f t="shared" si="17"/>
        <v>&gt;£100,000&lt;£149,999</v>
      </c>
      <c r="P1566" s="6">
        <v>2017</v>
      </c>
    </row>
    <row r="1567" spans="1:16" ht="15.75" customHeight="1" x14ac:dyDescent="0.2">
      <c r="A1567" s="14">
        <v>395</v>
      </c>
      <c r="B1567" s="14" t="s">
        <v>145</v>
      </c>
      <c r="C1567" s="14" t="s">
        <v>33</v>
      </c>
      <c r="D1567" s="14" t="s">
        <v>2</v>
      </c>
      <c r="E1567" s="14" t="s">
        <v>191</v>
      </c>
      <c r="F1567" s="16">
        <v>148720</v>
      </c>
      <c r="G1567" s="16"/>
      <c r="H1567" s="16"/>
      <c r="I1567" s="16"/>
      <c r="J1567" s="16"/>
      <c r="K1567" s="16">
        <v>148720</v>
      </c>
      <c r="L1567" s="16"/>
      <c r="M1567" s="17">
        <f t="shared" si="16"/>
        <v>148720</v>
      </c>
      <c r="N1567" s="17"/>
      <c r="O1567" s="6" t="str">
        <f t="shared" si="17"/>
        <v>&gt;£100,000&lt;£149,999</v>
      </c>
      <c r="P1567" s="6">
        <v>2017</v>
      </c>
    </row>
    <row r="1568" spans="1:16" ht="15.75" customHeight="1" x14ac:dyDescent="0.2">
      <c r="A1568" s="14">
        <v>396</v>
      </c>
      <c r="B1568" s="14" t="s">
        <v>146</v>
      </c>
      <c r="C1568" s="14" t="s">
        <v>49</v>
      </c>
      <c r="D1568" s="14" t="s">
        <v>2</v>
      </c>
      <c r="E1568" s="14" t="s">
        <v>1963</v>
      </c>
      <c r="F1568" s="16">
        <v>87567</v>
      </c>
      <c r="G1568" s="16"/>
      <c r="H1568" s="16"/>
      <c r="I1568" s="16"/>
      <c r="J1568" s="16"/>
      <c r="K1568" s="16">
        <v>87567</v>
      </c>
      <c r="L1568" s="16">
        <v>16463</v>
      </c>
      <c r="M1568" s="17">
        <f t="shared" si="16"/>
        <v>104030</v>
      </c>
      <c r="N1568" s="17"/>
      <c r="O1568" s="6" t="str">
        <f t="shared" si="17"/>
        <v>&gt;£100,000&lt;£149,999</v>
      </c>
      <c r="P1568" s="6">
        <v>2017</v>
      </c>
    </row>
    <row r="1569" spans="1:16" ht="15.75" customHeight="1" x14ac:dyDescent="0.2">
      <c r="A1569" s="14">
        <v>396</v>
      </c>
      <c r="B1569" s="14" t="s">
        <v>146</v>
      </c>
      <c r="C1569" s="14" t="s">
        <v>49</v>
      </c>
      <c r="D1569" s="14" t="s">
        <v>2</v>
      </c>
      <c r="E1569" s="14" t="s">
        <v>734</v>
      </c>
      <c r="F1569" s="16">
        <v>88942</v>
      </c>
      <c r="G1569" s="16"/>
      <c r="H1569" s="16"/>
      <c r="I1569" s="16"/>
      <c r="J1569" s="16"/>
      <c r="K1569" s="16">
        <v>88942</v>
      </c>
      <c r="L1569" s="16">
        <v>16721</v>
      </c>
      <c r="M1569" s="17">
        <f t="shared" si="16"/>
        <v>105663</v>
      </c>
      <c r="N1569" s="17"/>
      <c r="O1569" s="6" t="str">
        <f t="shared" si="17"/>
        <v>&gt;£100,000&lt;£149,999</v>
      </c>
      <c r="P1569" s="6">
        <v>2017</v>
      </c>
    </row>
    <row r="1570" spans="1:16" ht="15.75" customHeight="1" x14ac:dyDescent="0.2">
      <c r="A1570" s="14">
        <v>396</v>
      </c>
      <c r="B1570" s="14" t="s">
        <v>146</v>
      </c>
      <c r="C1570" s="14" t="s">
        <v>49</v>
      </c>
      <c r="D1570" s="14" t="s">
        <v>2</v>
      </c>
      <c r="E1570" s="14" t="s">
        <v>1964</v>
      </c>
      <c r="F1570" s="16">
        <v>106050</v>
      </c>
      <c r="G1570" s="16"/>
      <c r="H1570" s="16"/>
      <c r="I1570" s="16"/>
      <c r="J1570" s="16"/>
      <c r="K1570" s="16">
        <v>106050</v>
      </c>
      <c r="L1570" s="16">
        <v>19937</v>
      </c>
      <c r="M1570" s="17">
        <f t="shared" si="16"/>
        <v>125987</v>
      </c>
      <c r="N1570" s="17"/>
      <c r="O1570" s="6" t="str">
        <f t="shared" si="17"/>
        <v>&gt;£100,000&lt;£149,999</v>
      </c>
      <c r="P1570" s="6">
        <v>2017</v>
      </c>
    </row>
    <row r="1571" spans="1:16" ht="15.75" customHeight="1" x14ac:dyDescent="0.2">
      <c r="A1571" s="14">
        <v>396</v>
      </c>
      <c r="B1571" s="14" t="s">
        <v>146</v>
      </c>
      <c r="C1571" s="14" t="s">
        <v>49</v>
      </c>
      <c r="D1571" s="14" t="s">
        <v>2</v>
      </c>
      <c r="E1571" s="14" t="s">
        <v>1965</v>
      </c>
      <c r="F1571" s="16">
        <v>106050</v>
      </c>
      <c r="G1571" s="16"/>
      <c r="H1571" s="16"/>
      <c r="I1571" s="16"/>
      <c r="J1571" s="16"/>
      <c r="K1571" s="16">
        <v>106050</v>
      </c>
      <c r="L1571" s="16">
        <v>19937</v>
      </c>
      <c r="M1571" s="17">
        <f t="shared" si="16"/>
        <v>125987</v>
      </c>
      <c r="N1571" s="17"/>
      <c r="O1571" s="6" t="str">
        <f t="shared" si="17"/>
        <v>&gt;£100,000&lt;£149,999</v>
      </c>
      <c r="P1571" s="6">
        <v>2017</v>
      </c>
    </row>
    <row r="1572" spans="1:16" ht="15.75" customHeight="1" x14ac:dyDescent="0.2">
      <c r="A1572" s="14">
        <v>396</v>
      </c>
      <c r="B1572" s="14" t="s">
        <v>146</v>
      </c>
      <c r="C1572" s="14" t="s">
        <v>49</v>
      </c>
      <c r="D1572" s="14" t="s">
        <v>2</v>
      </c>
      <c r="E1572" s="14" t="s">
        <v>1966</v>
      </c>
      <c r="F1572" s="16">
        <v>131716</v>
      </c>
      <c r="G1572" s="16"/>
      <c r="H1572" s="16"/>
      <c r="I1572" s="16"/>
      <c r="J1572" s="16"/>
      <c r="K1572" s="16">
        <v>131716</v>
      </c>
      <c r="L1572" s="16">
        <v>24763</v>
      </c>
      <c r="M1572" s="17">
        <f t="shared" si="16"/>
        <v>156479</v>
      </c>
      <c r="N1572" s="17"/>
      <c r="O1572" s="6" t="str">
        <f t="shared" si="17"/>
        <v>&gt;£150,000</v>
      </c>
      <c r="P1572" s="6">
        <v>2017</v>
      </c>
    </row>
    <row r="1573" spans="1:16" ht="15.75" customHeight="1" x14ac:dyDescent="0.2">
      <c r="A1573" s="14">
        <v>396</v>
      </c>
      <c r="B1573" s="14" t="s">
        <v>146</v>
      </c>
      <c r="C1573" s="14" t="s">
        <v>49</v>
      </c>
      <c r="D1573" s="14" t="s">
        <v>2</v>
      </c>
      <c r="E1573" s="14" t="s">
        <v>191</v>
      </c>
      <c r="F1573" s="16">
        <v>149995</v>
      </c>
      <c r="G1573" s="16"/>
      <c r="H1573" s="16"/>
      <c r="I1573" s="16"/>
      <c r="J1573" s="16"/>
      <c r="K1573" s="16">
        <v>149995</v>
      </c>
      <c r="L1573" s="16">
        <v>28199</v>
      </c>
      <c r="M1573" s="17">
        <f t="shared" si="16"/>
        <v>178194</v>
      </c>
      <c r="N1573" s="17"/>
      <c r="O1573" s="6" t="str">
        <f t="shared" si="17"/>
        <v>&gt;£150,000</v>
      </c>
      <c r="P1573" s="6">
        <v>2017</v>
      </c>
    </row>
    <row r="1574" spans="1:16" ht="15.75" customHeight="1" x14ac:dyDescent="0.2">
      <c r="A1574" s="14">
        <v>396</v>
      </c>
      <c r="B1574" s="14" t="s">
        <v>146</v>
      </c>
      <c r="C1574" s="14" t="s">
        <v>49</v>
      </c>
      <c r="D1574" s="14" t="s">
        <v>2</v>
      </c>
      <c r="E1574" s="14" t="s">
        <v>1967</v>
      </c>
      <c r="F1574" s="16">
        <v>157179</v>
      </c>
      <c r="G1574" s="16">
        <v>135</v>
      </c>
      <c r="H1574" s="16"/>
      <c r="I1574" s="16"/>
      <c r="J1574" s="16"/>
      <c r="K1574" s="16">
        <v>157314</v>
      </c>
      <c r="L1574" s="16">
        <v>22477</v>
      </c>
      <c r="M1574" s="17">
        <f t="shared" si="16"/>
        <v>179791</v>
      </c>
      <c r="N1574" s="17"/>
      <c r="O1574" s="6" t="str">
        <f t="shared" si="17"/>
        <v>&gt;£150,000</v>
      </c>
      <c r="P1574" s="6">
        <v>2017</v>
      </c>
    </row>
    <row r="1575" spans="1:16" ht="15.75" customHeight="1" x14ac:dyDescent="0.2">
      <c r="A1575" s="14">
        <v>397</v>
      </c>
      <c r="B1575" s="14" t="s">
        <v>147</v>
      </c>
      <c r="C1575" s="14" t="s">
        <v>49</v>
      </c>
      <c r="D1575" s="14" t="s">
        <v>2</v>
      </c>
      <c r="E1575" s="14" t="s">
        <v>1968</v>
      </c>
      <c r="F1575" s="16">
        <v>86000</v>
      </c>
      <c r="G1575" s="16"/>
      <c r="H1575" s="16"/>
      <c r="I1575" s="16"/>
      <c r="J1575" s="16"/>
      <c r="K1575" s="16">
        <v>86000</v>
      </c>
      <c r="L1575" s="16">
        <v>18000</v>
      </c>
      <c r="M1575" s="17">
        <f t="shared" si="16"/>
        <v>104000</v>
      </c>
      <c r="N1575" s="17"/>
      <c r="O1575" s="6" t="str">
        <f t="shared" si="17"/>
        <v>&gt;£100,000&lt;£149,999</v>
      </c>
      <c r="P1575" s="6">
        <v>2017</v>
      </c>
    </row>
    <row r="1576" spans="1:16" ht="15.75" customHeight="1" x14ac:dyDescent="0.2">
      <c r="A1576" s="14">
        <v>397</v>
      </c>
      <c r="B1576" s="14" t="s">
        <v>147</v>
      </c>
      <c r="C1576" s="14" t="s">
        <v>49</v>
      </c>
      <c r="D1576" s="14" t="s">
        <v>2</v>
      </c>
      <c r="E1576" s="14" t="s">
        <v>327</v>
      </c>
      <c r="F1576" s="16">
        <v>88000</v>
      </c>
      <c r="G1576" s="16"/>
      <c r="H1576" s="16"/>
      <c r="I1576" s="16"/>
      <c r="J1576" s="16"/>
      <c r="K1576" s="16">
        <v>88000</v>
      </c>
      <c r="L1576" s="16">
        <v>21000</v>
      </c>
      <c r="M1576" s="17">
        <f t="shared" si="16"/>
        <v>109000</v>
      </c>
      <c r="N1576" s="17"/>
      <c r="O1576" s="6" t="str">
        <f t="shared" si="17"/>
        <v>&gt;£100,000&lt;£149,999</v>
      </c>
      <c r="P1576" s="6">
        <v>2017</v>
      </c>
    </row>
    <row r="1577" spans="1:16" ht="15.75" customHeight="1" x14ac:dyDescent="0.2">
      <c r="A1577" s="14">
        <v>397</v>
      </c>
      <c r="B1577" s="14" t="s">
        <v>147</v>
      </c>
      <c r="C1577" s="14" t="s">
        <v>49</v>
      </c>
      <c r="D1577" s="14" t="s">
        <v>2</v>
      </c>
      <c r="E1577" s="14" t="s">
        <v>1969</v>
      </c>
      <c r="F1577" s="16">
        <v>97000</v>
      </c>
      <c r="G1577" s="16"/>
      <c r="H1577" s="16"/>
      <c r="I1577" s="16"/>
      <c r="J1577" s="16"/>
      <c r="K1577" s="16">
        <v>97000</v>
      </c>
      <c r="L1577" s="16">
        <v>14000</v>
      </c>
      <c r="M1577" s="17">
        <f t="shared" si="16"/>
        <v>111000</v>
      </c>
      <c r="N1577" s="17"/>
      <c r="O1577" s="6" t="str">
        <f t="shared" si="17"/>
        <v>&gt;£100,000&lt;£149,999</v>
      </c>
      <c r="P1577" s="6">
        <v>2017</v>
      </c>
    </row>
    <row r="1578" spans="1:16" ht="15.75" customHeight="1" x14ac:dyDescent="0.2">
      <c r="A1578" s="14">
        <v>397</v>
      </c>
      <c r="B1578" s="14" t="s">
        <v>147</v>
      </c>
      <c r="C1578" s="14" t="s">
        <v>49</v>
      </c>
      <c r="D1578" s="14" t="s">
        <v>2</v>
      </c>
      <c r="E1578" s="14" t="s">
        <v>1969</v>
      </c>
      <c r="F1578" s="16">
        <v>99000</v>
      </c>
      <c r="G1578" s="16"/>
      <c r="H1578" s="16"/>
      <c r="I1578" s="16"/>
      <c r="J1578" s="16"/>
      <c r="K1578" s="16">
        <v>99000</v>
      </c>
      <c r="L1578" s="16">
        <v>14000</v>
      </c>
      <c r="M1578" s="17">
        <f t="shared" si="16"/>
        <v>113000</v>
      </c>
      <c r="N1578" s="17"/>
      <c r="O1578" s="6" t="str">
        <f t="shared" si="17"/>
        <v>&gt;£100,000&lt;£149,999</v>
      </c>
      <c r="P1578" s="6">
        <v>2017</v>
      </c>
    </row>
    <row r="1579" spans="1:16" ht="15.75" customHeight="1" x14ac:dyDescent="0.2">
      <c r="A1579" s="14">
        <v>397</v>
      </c>
      <c r="B1579" s="14" t="s">
        <v>147</v>
      </c>
      <c r="C1579" s="14" t="s">
        <v>49</v>
      </c>
      <c r="D1579" s="14" t="s">
        <v>2</v>
      </c>
      <c r="E1579" s="14" t="s">
        <v>1970</v>
      </c>
      <c r="F1579" s="16">
        <v>119000</v>
      </c>
      <c r="G1579" s="16"/>
      <c r="H1579" s="16"/>
      <c r="I1579" s="16"/>
      <c r="J1579" s="16"/>
      <c r="K1579" s="16">
        <v>119000</v>
      </c>
      <c r="L1579" s="16">
        <v>25000</v>
      </c>
      <c r="M1579" s="17">
        <f t="shared" si="16"/>
        <v>144000</v>
      </c>
      <c r="N1579" s="17"/>
      <c r="O1579" s="6" t="str">
        <f t="shared" si="17"/>
        <v>&gt;£100,000&lt;£149,999</v>
      </c>
      <c r="P1579" s="6">
        <v>2017</v>
      </c>
    </row>
    <row r="1580" spans="1:16" ht="15.75" customHeight="1" x14ac:dyDescent="0.2">
      <c r="A1580" s="14">
        <v>397</v>
      </c>
      <c r="B1580" s="14" t="s">
        <v>147</v>
      </c>
      <c r="C1580" s="14" t="s">
        <v>49</v>
      </c>
      <c r="D1580" s="14" t="s">
        <v>2</v>
      </c>
      <c r="E1580" s="14" t="s">
        <v>1971</v>
      </c>
      <c r="F1580" s="16">
        <v>119000</v>
      </c>
      <c r="G1580" s="16"/>
      <c r="H1580" s="16"/>
      <c r="I1580" s="16"/>
      <c r="J1580" s="16"/>
      <c r="K1580" s="16">
        <v>119000</v>
      </c>
      <c r="L1580" s="16">
        <v>25000</v>
      </c>
      <c r="M1580" s="17">
        <f t="shared" si="16"/>
        <v>144000</v>
      </c>
      <c r="N1580" s="17"/>
      <c r="O1580" s="6" t="str">
        <f t="shared" si="17"/>
        <v>&gt;£100,000&lt;£149,999</v>
      </c>
      <c r="P1580" s="6">
        <v>2017</v>
      </c>
    </row>
    <row r="1581" spans="1:16" ht="15.75" customHeight="1" x14ac:dyDescent="0.2">
      <c r="A1581" s="14">
        <v>397</v>
      </c>
      <c r="B1581" s="14" t="s">
        <v>147</v>
      </c>
      <c r="C1581" s="14" t="s">
        <v>49</v>
      </c>
      <c r="D1581" s="14" t="s">
        <v>1972</v>
      </c>
      <c r="E1581" s="14" t="s">
        <v>191</v>
      </c>
      <c r="F1581" s="16">
        <v>150000</v>
      </c>
      <c r="G1581" s="16"/>
      <c r="H1581" s="16"/>
      <c r="I1581" s="16"/>
      <c r="J1581" s="16"/>
      <c r="K1581" s="16">
        <v>150000</v>
      </c>
      <c r="L1581" s="16">
        <v>31000</v>
      </c>
      <c r="M1581" s="17">
        <f t="shared" si="16"/>
        <v>181000</v>
      </c>
      <c r="N1581" s="17"/>
      <c r="O1581" s="6" t="str">
        <f t="shared" si="17"/>
        <v>&gt;£150,000</v>
      </c>
      <c r="P1581" s="6">
        <v>2017</v>
      </c>
    </row>
    <row r="1582" spans="1:16" ht="15.75" customHeight="1" x14ac:dyDescent="0.2">
      <c r="A1582" s="14">
        <v>398</v>
      </c>
      <c r="B1582" s="14" t="s">
        <v>148</v>
      </c>
      <c r="C1582" s="14" t="s">
        <v>11</v>
      </c>
      <c r="D1582" s="14" t="s">
        <v>2</v>
      </c>
      <c r="E1582" s="14" t="s">
        <v>789</v>
      </c>
      <c r="F1582" s="16">
        <v>98241</v>
      </c>
      <c r="G1582" s="16"/>
      <c r="H1582" s="16"/>
      <c r="I1582" s="16"/>
      <c r="J1582" s="16"/>
      <c r="K1582" s="16">
        <v>98241</v>
      </c>
      <c r="L1582" s="16">
        <v>19943</v>
      </c>
      <c r="M1582" s="17">
        <f t="shared" si="16"/>
        <v>118184</v>
      </c>
      <c r="N1582" s="17"/>
      <c r="O1582" s="6" t="str">
        <f t="shared" si="17"/>
        <v>&gt;£100,000&lt;£149,999</v>
      </c>
      <c r="P1582" s="6">
        <v>2017</v>
      </c>
    </row>
    <row r="1583" spans="1:16" ht="15.75" customHeight="1" x14ac:dyDescent="0.2">
      <c r="A1583" s="14">
        <v>398</v>
      </c>
      <c r="B1583" s="14" t="s">
        <v>148</v>
      </c>
      <c r="C1583" s="14" t="s">
        <v>11</v>
      </c>
      <c r="D1583" s="14" t="s">
        <v>2</v>
      </c>
      <c r="E1583" s="14" t="s">
        <v>1172</v>
      </c>
      <c r="F1583" s="16">
        <v>105149</v>
      </c>
      <c r="G1583" s="16"/>
      <c r="H1583" s="16"/>
      <c r="I1583" s="16"/>
      <c r="J1583" s="16"/>
      <c r="K1583" s="16">
        <v>105149</v>
      </c>
      <c r="L1583" s="16">
        <v>15036</v>
      </c>
      <c r="M1583" s="17">
        <f t="shared" si="16"/>
        <v>120185</v>
      </c>
      <c r="N1583" s="17"/>
      <c r="O1583" s="6" t="str">
        <f t="shared" si="17"/>
        <v>&gt;£100,000&lt;£149,999</v>
      </c>
      <c r="P1583" s="6">
        <v>2017</v>
      </c>
    </row>
    <row r="1584" spans="1:16" ht="15.75" customHeight="1" x14ac:dyDescent="0.2">
      <c r="A1584" s="14">
        <v>398</v>
      </c>
      <c r="B1584" s="14" t="s">
        <v>148</v>
      </c>
      <c r="C1584" s="14" t="s">
        <v>11</v>
      </c>
      <c r="D1584" s="14" t="s">
        <v>2</v>
      </c>
      <c r="E1584" s="14" t="s">
        <v>885</v>
      </c>
      <c r="F1584" s="16">
        <v>52882</v>
      </c>
      <c r="G1584" s="16">
        <v>60</v>
      </c>
      <c r="H1584" s="16"/>
      <c r="I1584" s="16">
        <v>99352</v>
      </c>
      <c r="J1584" s="16"/>
      <c r="K1584" s="16">
        <v>152294</v>
      </c>
      <c r="L1584" s="16">
        <v>10852</v>
      </c>
      <c r="M1584" s="17">
        <f t="shared" si="16"/>
        <v>163146</v>
      </c>
      <c r="N1584" s="17"/>
      <c r="O1584" s="6" t="str">
        <f t="shared" si="17"/>
        <v>&gt;£150,000</v>
      </c>
      <c r="P1584" s="6">
        <v>2017</v>
      </c>
    </row>
    <row r="1585" spans="1:16" ht="15.75" customHeight="1" x14ac:dyDescent="0.2">
      <c r="A1585" s="14">
        <v>398</v>
      </c>
      <c r="B1585" s="14" t="s">
        <v>148</v>
      </c>
      <c r="C1585" s="14" t="s">
        <v>11</v>
      </c>
      <c r="D1585" s="14" t="s">
        <v>2</v>
      </c>
      <c r="E1585" s="14" t="s">
        <v>195</v>
      </c>
      <c r="F1585" s="16">
        <v>140809</v>
      </c>
      <c r="G1585" s="16"/>
      <c r="H1585" s="16"/>
      <c r="I1585" s="16"/>
      <c r="J1585" s="16"/>
      <c r="K1585" s="16">
        <v>140809</v>
      </c>
      <c r="L1585" s="16">
        <v>28584</v>
      </c>
      <c r="M1585" s="17">
        <f t="shared" si="16"/>
        <v>169393</v>
      </c>
      <c r="N1585" s="17"/>
      <c r="O1585" s="6" t="str">
        <f t="shared" si="17"/>
        <v>&gt;£150,000</v>
      </c>
      <c r="P1585" s="6">
        <v>2017</v>
      </c>
    </row>
    <row r="1586" spans="1:16" ht="15.75" customHeight="1" x14ac:dyDescent="0.2">
      <c r="A1586" s="14">
        <v>398</v>
      </c>
      <c r="B1586" s="14" t="s">
        <v>148</v>
      </c>
      <c r="C1586" s="14" t="s">
        <v>11</v>
      </c>
      <c r="D1586" s="14" t="s">
        <v>2</v>
      </c>
      <c r="E1586" s="14" t="s">
        <v>273</v>
      </c>
      <c r="F1586" s="16">
        <v>140809</v>
      </c>
      <c r="G1586" s="16">
        <v>626</v>
      </c>
      <c r="H1586" s="16"/>
      <c r="I1586" s="16"/>
      <c r="J1586" s="16"/>
      <c r="K1586" s="16">
        <v>141435</v>
      </c>
      <c r="L1586" s="16">
        <v>28584</v>
      </c>
      <c r="M1586" s="17">
        <f t="shared" si="16"/>
        <v>170019</v>
      </c>
      <c r="N1586" s="17"/>
      <c r="O1586" s="6" t="str">
        <f t="shared" si="17"/>
        <v>&gt;£150,000</v>
      </c>
      <c r="P1586" s="6">
        <v>2017</v>
      </c>
    </row>
    <row r="1587" spans="1:16" ht="15.75" customHeight="1" x14ac:dyDescent="0.2">
      <c r="A1587" s="14">
        <v>398</v>
      </c>
      <c r="B1587" s="14" t="s">
        <v>148</v>
      </c>
      <c r="C1587" s="14" t="s">
        <v>11</v>
      </c>
      <c r="D1587" s="14" t="s">
        <v>2</v>
      </c>
      <c r="E1587" s="14" t="s">
        <v>1973</v>
      </c>
      <c r="F1587" s="16">
        <v>137893</v>
      </c>
      <c r="G1587" s="16">
        <v>4076</v>
      </c>
      <c r="H1587" s="16"/>
      <c r="I1587" s="16"/>
      <c r="J1587" s="16"/>
      <c r="K1587" s="16">
        <v>141969</v>
      </c>
      <c r="L1587" s="16">
        <v>28584</v>
      </c>
      <c r="M1587" s="17">
        <f t="shared" si="16"/>
        <v>170553</v>
      </c>
      <c r="N1587" s="17"/>
      <c r="O1587" s="6" t="str">
        <f t="shared" si="17"/>
        <v>&gt;£150,000</v>
      </c>
      <c r="P1587" s="6">
        <v>2017</v>
      </c>
    </row>
    <row r="1588" spans="1:16" ht="15.75" customHeight="1" x14ac:dyDescent="0.2">
      <c r="A1588" s="14">
        <v>398</v>
      </c>
      <c r="B1588" s="14" t="s">
        <v>148</v>
      </c>
      <c r="C1588" s="14" t="s">
        <v>11</v>
      </c>
      <c r="D1588" s="14" t="s">
        <v>2</v>
      </c>
      <c r="E1588" s="14" t="s">
        <v>1974</v>
      </c>
      <c r="F1588" s="16">
        <v>140809</v>
      </c>
      <c r="G1588" s="16">
        <v>5023</v>
      </c>
      <c r="H1588" s="16">
        <v>10456</v>
      </c>
      <c r="I1588" s="16"/>
      <c r="J1588" s="16"/>
      <c r="K1588" s="16">
        <v>156288</v>
      </c>
      <c r="L1588" s="16">
        <v>30707</v>
      </c>
      <c r="M1588" s="17">
        <f t="shared" si="16"/>
        <v>186995</v>
      </c>
      <c r="N1588" s="17"/>
      <c r="O1588" s="6" t="str">
        <f t="shared" si="17"/>
        <v>&gt;£150,000</v>
      </c>
      <c r="P1588" s="6">
        <v>2017</v>
      </c>
    </row>
    <row r="1589" spans="1:16" ht="15.75" customHeight="1" x14ac:dyDescent="0.2">
      <c r="A1589" s="14">
        <v>398</v>
      </c>
      <c r="B1589" s="14" t="s">
        <v>148</v>
      </c>
      <c r="C1589" s="14" t="s">
        <v>11</v>
      </c>
      <c r="D1589" s="14" t="s">
        <v>1975</v>
      </c>
      <c r="E1589" s="14" t="s">
        <v>191</v>
      </c>
      <c r="F1589" s="16">
        <v>188805</v>
      </c>
      <c r="G1589" s="16"/>
      <c r="H1589" s="16"/>
      <c r="I1589" s="16"/>
      <c r="J1589" s="16"/>
      <c r="K1589" s="16">
        <v>188805</v>
      </c>
      <c r="L1589" s="16">
        <v>38327</v>
      </c>
      <c r="M1589" s="17">
        <f t="shared" si="16"/>
        <v>227132</v>
      </c>
      <c r="N1589" s="17"/>
      <c r="O1589" s="6" t="str">
        <f t="shared" si="17"/>
        <v>&gt;£150,000</v>
      </c>
      <c r="P1589" s="6">
        <v>2017</v>
      </c>
    </row>
    <row r="1590" spans="1:16" ht="15.75" customHeight="1" x14ac:dyDescent="0.2">
      <c r="A1590" s="14">
        <v>399</v>
      </c>
      <c r="B1590" s="14" t="s">
        <v>149</v>
      </c>
      <c r="C1590" s="14" t="s">
        <v>1</v>
      </c>
      <c r="D1590" s="14" t="s">
        <v>2</v>
      </c>
      <c r="E1590" s="14" t="s">
        <v>1976</v>
      </c>
      <c r="F1590" s="16">
        <v>12271</v>
      </c>
      <c r="G1590" s="16">
        <v>111</v>
      </c>
      <c r="H1590" s="16"/>
      <c r="I1590" s="16">
        <v>113277</v>
      </c>
      <c r="J1590" s="16"/>
      <c r="K1590" s="16">
        <v>125659</v>
      </c>
      <c r="L1590" s="16">
        <v>13062</v>
      </c>
      <c r="M1590" s="17">
        <f t="shared" si="16"/>
        <v>138721</v>
      </c>
      <c r="N1590" s="17"/>
      <c r="O1590" s="6" t="str">
        <f t="shared" si="17"/>
        <v>&gt;£100,000&lt;£149,999</v>
      </c>
      <c r="P1590" s="6">
        <v>2017</v>
      </c>
    </row>
    <row r="1591" spans="1:16" ht="15.75" customHeight="1" x14ac:dyDescent="0.2">
      <c r="A1591" s="14">
        <v>399</v>
      </c>
      <c r="B1591" s="14" t="s">
        <v>149</v>
      </c>
      <c r="C1591" s="14" t="s">
        <v>1</v>
      </c>
      <c r="D1591" s="14" t="s">
        <v>2</v>
      </c>
      <c r="E1591" s="14" t="s">
        <v>1977</v>
      </c>
      <c r="F1591" s="16">
        <v>139860</v>
      </c>
      <c r="G1591" s="16"/>
      <c r="H1591" s="16"/>
      <c r="I1591" s="16"/>
      <c r="J1591" s="16"/>
      <c r="K1591" s="16">
        <v>139860</v>
      </c>
      <c r="L1591" s="16"/>
      <c r="M1591" s="17">
        <f t="shared" si="16"/>
        <v>139860</v>
      </c>
      <c r="N1591" s="17"/>
      <c r="O1591" s="6" t="str">
        <f t="shared" si="17"/>
        <v>&gt;£100,000&lt;£149,999</v>
      </c>
      <c r="P1591" s="6">
        <v>2017</v>
      </c>
    </row>
    <row r="1592" spans="1:16" ht="15.75" customHeight="1" x14ac:dyDescent="0.2">
      <c r="A1592" s="14">
        <v>399</v>
      </c>
      <c r="B1592" s="14" t="s">
        <v>149</v>
      </c>
      <c r="C1592" s="14" t="s">
        <v>1</v>
      </c>
      <c r="D1592" s="14" t="s">
        <v>2</v>
      </c>
      <c r="E1592" s="14" t="s">
        <v>926</v>
      </c>
      <c r="F1592" s="16">
        <v>135353</v>
      </c>
      <c r="G1592" s="16">
        <v>907</v>
      </c>
      <c r="H1592" s="16">
        <v>1770</v>
      </c>
      <c r="I1592" s="16"/>
      <c r="J1592" s="16"/>
      <c r="K1592" s="16">
        <v>138030</v>
      </c>
      <c r="L1592" s="16">
        <v>18399</v>
      </c>
      <c r="M1592" s="17">
        <f t="shared" si="16"/>
        <v>156429</v>
      </c>
      <c r="N1592" s="17"/>
      <c r="O1592" s="6" t="str">
        <f t="shared" si="17"/>
        <v>&gt;£150,000</v>
      </c>
      <c r="P1592" s="6">
        <v>2017</v>
      </c>
    </row>
    <row r="1593" spans="1:16" ht="15.75" customHeight="1" x14ac:dyDescent="0.2">
      <c r="A1593" s="14">
        <v>399</v>
      </c>
      <c r="B1593" s="14" t="s">
        <v>149</v>
      </c>
      <c r="C1593" s="14" t="s">
        <v>1</v>
      </c>
      <c r="D1593" s="14" t="s">
        <v>1978</v>
      </c>
      <c r="E1593" s="14" t="s">
        <v>1979</v>
      </c>
      <c r="F1593" s="16">
        <v>157556</v>
      </c>
      <c r="G1593" s="16">
        <v>1627</v>
      </c>
      <c r="H1593" s="16">
        <v>2280</v>
      </c>
      <c r="I1593" s="16"/>
      <c r="J1593" s="16"/>
      <c r="K1593" s="16">
        <v>161463</v>
      </c>
      <c r="L1593" s="16">
        <v>21550</v>
      </c>
      <c r="M1593" s="17">
        <f t="shared" si="16"/>
        <v>183013</v>
      </c>
      <c r="N1593" s="17"/>
      <c r="O1593" s="6" t="str">
        <f t="shared" si="17"/>
        <v>&gt;£150,000</v>
      </c>
      <c r="P1593" s="6">
        <v>2017</v>
      </c>
    </row>
    <row r="1594" spans="1:16" ht="15.75" customHeight="1" x14ac:dyDescent="0.2">
      <c r="A1594" s="14">
        <v>399</v>
      </c>
      <c r="B1594" s="14" t="s">
        <v>149</v>
      </c>
      <c r="C1594" s="14" t="s">
        <v>1</v>
      </c>
      <c r="D1594" s="14" t="s">
        <v>1980</v>
      </c>
      <c r="E1594" s="14" t="s">
        <v>1981</v>
      </c>
      <c r="F1594" s="16">
        <v>161530</v>
      </c>
      <c r="G1594" s="16">
        <v>1627</v>
      </c>
      <c r="H1594" s="16">
        <v>2295</v>
      </c>
      <c r="I1594" s="16"/>
      <c r="J1594" s="16"/>
      <c r="K1594" s="16">
        <v>165452</v>
      </c>
      <c r="L1594" s="16">
        <v>22058</v>
      </c>
      <c r="M1594" s="17">
        <f t="shared" si="16"/>
        <v>187510</v>
      </c>
      <c r="N1594" s="17"/>
      <c r="O1594" s="6" t="str">
        <f t="shared" si="17"/>
        <v>&gt;£150,000</v>
      </c>
      <c r="P1594" s="6">
        <v>2017</v>
      </c>
    </row>
    <row r="1595" spans="1:16" ht="15.75" customHeight="1" x14ac:dyDescent="0.2">
      <c r="A1595" s="14">
        <v>399</v>
      </c>
      <c r="B1595" s="14" t="s">
        <v>149</v>
      </c>
      <c r="C1595" s="14" t="s">
        <v>1</v>
      </c>
      <c r="D1595" s="14" t="s">
        <v>1982</v>
      </c>
      <c r="E1595" s="14" t="s">
        <v>1983</v>
      </c>
      <c r="F1595" s="16">
        <v>165321</v>
      </c>
      <c r="G1595" s="16">
        <v>2208</v>
      </c>
      <c r="H1595" s="16">
        <v>1519</v>
      </c>
      <c r="I1595" s="16"/>
      <c r="J1595" s="16"/>
      <c r="K1595" s="16">
        <v>169048</v>
      </c>
      <c r="L1595" s="16">
        <v>23825</v>
      </c>
      <c r="M1595" s="17">
        <f t="shared" si="16"/>
        <v>192873</v>
      </c>
      <c r="N1595" s="17"/>
      <c r="O1595" s="6" t="str">
        <f t="shared" si="17"/>
        <v>&gt;£150,000</v>
      </c>
      <c r="P1595" s="6">
        <v>2017</v>
      </c>
    </row>
    <row r="1596" spans="1:16" ht="15.75" customHeight="1" x14ac:dyDescent="0.2">
      <c r="A1596" s="14">
        <v>399</v>
      </c>
      <c r="B1596" s="14" t="s">
        <v>149</v>
      </c>
      <c r="C1596" s="14" t="s">
        <v>1</v>
      </c>
      <c r="D1596" s="14" t="s">
        <v>1984</v>
      </c>
      <c r="E1596" s="14" t="s">
        <v>1985</v>
      </c>
      <c r="F1596" s="16">
        <v>187617</v>
      </c>
      <c r="G1596" s="16">
        <v>1221</v>
      </c>
      <c r="H1596" s="16"/>
      <c r="I1596" s="16"/>
      <c r="J1596" s="16"/>
      <c r="K1596" s="16">
        <v>188838</v>
      </c>
      <c r="L1596" s="16">
        <v>25357</v>
      </c>
      <c r="M1596" s="17">
        <f t="shared" si="16"/>
        <v>214195</v>
      </c>
      <c r="N1596" s="17"/>
      <c r="O1596" s="6" t="str">
        <f t="shared" si="17"/>
        <v>&gt;£150,000</v>
      </c>
      <c r="P1596" s="6">
        <v>2017</v>
      </c>
    </row>
    <row r="1597" spans="1:16" ht="15.75" customHeight="1" x14ac:dyDescent="0.2">
      <c r="A1597" s="14">
        <v>399</v>
      </c>
      <c r="B1597" s="14" t="s">
        <v>149</v>
      </c>
      <c r="C1597" s="14" t="s">
        <v>1</v>
      </c>
      <c r="D1597" s="14" t="s">
        <v>1986</v>
      </c>
      <c r="E1597" s="14" t="s">
        <v>191</v>
      </c>
      <c r="F1597" s="16">
        <v>195075</v>
      </c>
      <c r="G1597" s="16">
        <v>8758</v>
      </c>
      <c r="H1597" s="16"/>
      <c r="I1597" s="16"/>
      <c r="J1597" s="16"/>
      <c r="K1597" s="16">
        <v>203833</v>
      </c>
      <c r="L1597" s="16">
        <v>27495</v>
      </c>
      <c r="M1597" s="17">
        <f t="shared" si="16"/>
        <v>231328</v>
      </c>
      <c r="N1597" s="17"/>
      <c r="O1597" s="6" t="str">
        <f t="shared" si="17"/>
        <v>&gt;£150,000</v>
      </c>
      <c r="P1597" s="6">
        <v>2017</v>
      </c>
    </row>
    <row r="1598" spans="1:16" ht="15.75" customHeight="1" x14ac:dyDescent="0.2">
      <c r="A1598" s="14">
        <v>399</v>
      </c>
      <c r="B1598" s="14" t="s">
        <v>149</v>
      </c>
      <c r="C1598" s="14" t="s">
        <v>1</v>
      </c>
      <c r="D1598" s="14" t="s">
        <v>1987</v>
      </c>
      <c r="E1598" s="14" t="s">
        <v>1988</v>
      </c>
      <c r="F1598" s="16">
        <v>137640</v>
      </c>
      <c r="G1598" s="16">
        <v>1198</v>
      </c>
      <c r="H1598" s="16"/>
      <c r="I1598" s="16">
        <v>133561</v>
      </c>
      <c r="J1598" s="16"/>
      <c r="K1598" s="16">
        <v>272399</v>
      </c>
      <c r="L1598" s="16">
        <v>30956</v>
      </c>
      <c r="M1598" s="17">
        <f t="shared" si="16"/>
        <v>303355</v>
      </c>
      <c r="N1598" s="17"/>
      <c r="O1598" s="6" t="str">
        <f t="shared" si="17"/>
        <v>&gt;£150,000</v>
      </c>
      <c r="P1598" s="6">
        <v>2017</v>
      </c>
    </row>
    <row r="1599" spans="1:16" ht="15.75" customHeight="1" x14ac:dyDescent="0.2">
      <c r="A1599" s="14">
        <v>400</v>
      </c>
      <c r="B1599" s="14" t="s">
        <v>150</v>
      </c>
      <c r="C1599" s="14" t="s">
        <v>49</v>
      </c>
      <c r="D1599" s="14" t="s">
        <v>2</v>
      </c>
      <c r="E1599" s="14" t="s">
        <v>327</v>
      </c>
      <c r="F1599" s="16">
        <v>95617</v>
      </c>
      <c r="G1599" s="16"/>
      <c r="H1599" s="16"/>
      <c r="I1599" s="16"/>
      <c r="J1599" s="16"/>
      <c r="K1599" s="16">
        <v>95617</v>
      </c>
      <c r="L1599" s="16">
        <v>13673</v>
      </c>
      <c r="M1599" s="17">
        <f t="shared" si="16"/>
        <v>109290</v>
      </c>
      <c r="N1599" s="17"/>
      <c r="O1599" s="6" t="str">
        <f t="shared" si="17"/>
        <v>&gt;£100,000&lt;£149,999</v>
      </c>
      <c r="P1599" s="6">
        <v>2017</v>
      </c>
    </row>
    <row r="1600" spans="1:16" ht="15.75" customHeight="1" x14ac:dyDescent="0.2">
      <c r="A1600" s="14">
        <v>400</v>
      </c>
      <c r="B1600" s="14" t="s">
        <v>150</v>
      </c>
      <c r="C1600" s="14" t="s">
        <v>49</v>
      </c>
      <c r="D1600" s="14" t="s">
        <v>2</v>
      </c>
      <c r="E1600" s="14" t="s">
        <v>1989</v>
      </c>
      <c r="F1600" s="16">
        <v>95617</v>
      </c>
      <c r="G1600" s="16"/>
      <c r="H1600" s="16"/>
      <c r="I1600" s="16"/>
      <c r="J1600" s="16"/>
      <c r="K1600" s="16">
        <v>95617</v>
      </c>
      <c r="L1600" s="16">
        <v>14916</v>
      </c>
      <c r="M1600" s="17">
        <f t="shared" si="16"/>
        <v>110533</v>
      </c>
      <c r="N1600" s="17"/>
      <c r="O1600" s="6" t="str">
        <f t="shared" si="17"/>
        <v>&gt;£100,000&lt;£149,999</v>
      </c>
      <c r="P1600" s="6">
        <v>2017</v>
      </c>
    </row>
    <row r="1601" spans="1:16" ht="15.75" customHeight="1" x14ac:dyDescent="0.2">
      <c r="A1601" s="14">
        <v>400</v>
      </c>
      <c r="B1601" s="14" t="s">
        <v>150</v>
      </c>
      <c r="C1601" s="14" t="s">
        <v>49</v>
      </c>
      <c r="D1601" s="14" t="s">
        <v>2</v>
      </c>
      <c r="E1601" s="14" t="s">
        <v>1990</v>
      </c>
      <c r="F1601" s="16">
        <v>98777</v>
      </c>
      <c r="G1601" s="16"/>
      <c r="H1601" s="16"/>
      <c r="I1601" s="16"/>
      <c r="J1601" s="16"/>
      <c r="K1601" s="16">
        <v>98777</v>
      </c>
      <c r="L1601" s="16">
        <v>15409</v>
      </c>
      <c r="M1601" s="17">
        <f t="shared" si="16"/>
        <v>114186</v>
      </c>
      <c r="N1601" s="17"/>
      <c r="O1601" s="6" t="str">
        <f t="shared" si="17"/>
        <v>&gt;£100,000&lt;£149,999</v>
      </c>
      <c r="P1601" s="6">
        <v>2017</v>
      </c>
    </row>
    <row r="1602" spans="1:16" ht="15.75" customHeight="1" x14ac:dyDescent="0.2">
      <c r="A1602" s="14">
        <v>400</v>
      </c>
      <c r="B1602" s="14" t="s">
        <v>150</v>
      </c>
      <c r="C1602" s="14" t="s">
        <v>49</v>
      </c>
      <c r="D1602" s="14" t="s">
        <v>1991</v>
      </c>
      <c r="E1602" s="14" t="s">
        <v>191</v>
      </c>
      <c r="F1602" s="16">
        <v>131036</v>
      </c>
      <c r="G1602" s="16"/>
      <c r="H1602" s="16"/>
      <c r="I1602" s="16"/>
      <c r="J1602" s="16"/>
      <c r="K1602" s="16">
        <v>131036</v>
      </c>
      <c r="L1602" s="16"/>
      <c r="M1602" s="17">
        <f t="shared" si="16"/>
        <v>131036</v>
      </c>
      <c r="N1602" s="17"/>
      <c r="O1602" s="6" t="str">
        <f t="shared" si="17"/>
        <v>&gt;£100,000&lt;£149,999</v>
      </c>
      <c r="P1602" s="6">
        <v>2017</v>
      </c>
    </row>
    <row r="1603" spans="1:16" ht="15.75" customHeight="1" x14ac:dyDescent="0.2">
      <c r="A1603" s="14">
        <v>400</v>
      </c>
      <c r="B1603" s="14" t="s">
        <v>150</v>
      </c>
      <c r="C1603" s="14" t="s">
        <v>49</v>
      </c>
      <c r="D1603" s="14" t="s">
        <v>2</v>
      </c>
      <c r="E1603" s="14" t="s">
        <v>1992</v>
      </c>
      <c r="F1603" s="16">
        <v>116831</v>
      </c>
      <c r="G1603" s="16"/>
      <c r="H1603" s="16"/>
      <c r="I1603" s="16"/>
      <c r="J1603" s="16"/>
      <c r="K1603" s="16">
        <v>116831</v>
      </c>
      <c r="L1603" s="16">
        <v>18225</v>
      </c>
      <c r="M1603" s="17">
        <f t="shared" si="16"/>
        <v>135056</v>
      </c>
      <c r="N1603" s="17"/>
      <c r="O1603" s="6" t="str">
        <f t="shared" si="17"/>
        <v>&gt;£100,000&lt;£149,999</v>
      </c>
      <c r="P1603" s="6">
        <v>2017</v>
      </c>
    </row>
    <row r="1604" spans="1:16" ht="15.75" customHeight="1" x14ac:dyDescent="0.2">
      <c r="A1604" s="14">
        <v>400</v>
      </c>
      <c r="B1604" s="14" t="s">
        <v>150</v>
      </c>
      <c r="C1604" s="14" t="s">
        <v>49</v>
      </c>
      <c r="D1604" s="14" t="s">
        <v>2</v>
      </c>
      <c r="E1604" s="14" t="s">
        <v>1993</v>
      </c>
      <c r="F1604" s="16">
        <v>121347</v>
      </c>
      <c r="G1604" s="16"/>
      <c r="H1604" s="16"/>
      <c r="I1604" s="16"/>
      <c r="J1604" s="16"/>
      <c r="K1604" s="16">
        <v>121347</v>
      </c>
      <c r="L1604" s="16">
        <v>18930</v>
      </c>
      <c r="M1604" s="17">
        <f t="shared" si="16"/>
        <v>140277</v>
      </c>
      <c r="N1604" s="17"/>
      <c r="O1604" s="6" t="str">
        <f t="shared" si="17"/>
        <v>&gt;£100,000&lt;£149,999</v>
      </c>
      <c r="P1604" s="6">
        <v>2017</v>
      </c>
    </row>
    <row r="1605" spans="1:16" ht="15.75" customHeight="1" x14ac:dyDescent="0.2">
      <c r="A1605" s="14">
        <v>400</v>
      </c>
      <c r="B1605" s="14" t="s">
        <v>150</v>
      </c>
      <c r="C1605" s="14" t="s">
        <v>49</v>
      </c>
      <c r="D1605" s="14" t="s">
        <v>2</v>
      </c>
      <c r="E1605" s="14" t="s">
        <v>1994</v>
      </c>
      <c r="F1605" s="16">
        <v>121347</v>
      </c>
      <c r="G1605" s="16"/>
      <c r="H1605" s="16"/>
      <c r="I1605" s="16"/>
      <c r="J1605" s="16"/>
      <c r="K1605" s="16">
        <v>121347</v>
      </c>
      <c r="L1605" s="16">
        <v>18930</v>
      </c>
      <c r="M1605" s="17">
        <f t="shared" si="16"/>
        <v>140277</v>
      </c>
      <c r="N1605" s="17"/>
      <c r="O1605" s="6" t="str">
        <f t="shared" si="17"/>
        <v>&gt;£100,000&lt;£149,999</v>
      </c>
      <c r="P1605" s="6">
        <v>2017</v>
      </c>
    </row>
    <row r="1606" spans="1:16" ht="15.75" customHeight="1" x14ac:dyDescent="0.2">
      <c r="A1606" s="14">
        <v>400</v>
      </c>
      <c r="B1606" s="14" t="s">
        <v>150</v>
      </c>
      <c r="C1606" s="14" t="s">
        <v>49</v>
      </c>
      <c r="D1606" s="14" t="s">
        <v>2</v>
      </c>
      <c r="E1606" s="14" t="s">
        <v>1995</v>
      </c>
      <c r="F1606" s="16">
        <v>121347</v>
      </c>
      <c r="G1606" s="16"/>
      <c r="H1606" s="16"/>
      <c r="I1606" s="16"/>
      <c r="J1606" s="16"/>
      <c r="K1606" s="16">
        <v>121347</v>
      </c>
      <c r="L1606" s="16">
        <v>18930</v>
      </c>
      <c r="M1606" s="17">
        <f t="shared" si="16"/>
        <v>140277</v>
      </c>
      <c r="N1606" s="17"/>
      <c r="O1606" s="6" t="str">
        <f t="shared" si="17"/>
        <v>&gt;£100,000&lt;£149,999</v>
      </c>
      <c r="P1606" s="6">
        <v>2017</v>
      </c>
    </row>
    <row r="1607" spans="1:16" ht="15.75" customHeight="1" x14ac:dyDescent="0.2">
      <c r="A1607" s="14">
        <v>400</v>
      </c>
      <c r="B1607" s="14" t="s">
        <v>150</v>
      </c>
      <c r="C1607" s="14" t="s">
        <v>49</v>
      </c>
      <c r="D1607" s="14" t="s">
        <v>2</v>
      </c>
      <c r="E1607" s="14" t="s">
        <v>1996</v>
      </c>
      <c r="F1607" s="16">
        <v>121347</v>
      </c>
      <c r="G1607" s="16"/>
      <c r="H1607" s="16">
        <v>242</v>
      </c>
      <c r="I1607" s="16"/>
      <c r="J1607" s="16"/>
      <c r="K1607" s="16">
        <v>121589</v>
      </c>
      <c r="L1607" s="16">
        <v>26332</v>
      </c>
      <c r="M1607" s="17">
        <f t="shared" si="16"/>
        <v>147921</v>
      </c>
      <c r="N1607" s="17"/>
      <c r="O1607" s="6" t="str">
        <f t="shared" si="17"/>
        <v>&gt;£100,000&lt;£149,999</v>
      </c>
      <c r="P1607" s="6">
        <v>2017</v>
      </c>
    </row>
    <row r="1608" spans="1:16" ht="15.75" customHeight="1" x14ac:dyDescent="0.2">
      <c r="A1608" s="14">
        <v>401</v>
      </c>
      <c r="B1608" s="14" t="s">
        <v>151</v>
      </c>
      <c r="C1608" s="14" t="s">
        <v>11</v>
      </c>
      <c r="D1608" s="14" t="s">
        <v>2</v>
      </c>
      <c r="E1608" s="14" t="s">
        <v>1997</v>
      </c>
      <c r="F1608" s="16">
        <v>143349</v>
      </c>
      <c r="G1608" s="16"/>
      <c r="H1608" s="16"/>
      <c r="I1608" s="16"/>
      <c r="J1608" s="16"/>
      <c r="K1608" s="16">
        <v>143349</v>
      </c>
      <c r="L1608" s="16"/>
      <c r="M1608" s="17">
        <f t="shared" si="16"/>
        <v>143349</v>
      </c>
      <c r="N1608" s="17"/>
      <c r="O1608" s="6" t="str">
        <f t="shared" si="17"/>
        <v>&gt;£100,000&lt;£149,999</v>
      </c>
      <c r="P1608" s="6">
        <v>2017</v>
      </c>
    </row>
    <row r="1609" spans="1:16" ht="15.75" customHeight="1" x14ac:dyDescent="0.2">
      <c r="A1609" s="14">
        <v>401</v>
      </c>
      <c r="B1609" s="14" t="s">
        <v>151</v>
      </c>
      <c r="C1609" s="14" t="s">
        <v>11</v>
      </c>
      <c r="D1609" s="14" t="s">
        <v>2</v>
      </c>
      <c r="E1609" s="14" t="s">
        <v>1998</v>
      </c>
      <c r="F1609" s="16">
        <v>130060</v>
      </c>
      <c r="G1609" s="16"/>
      <c r="H1609" s="16"/>
      <c r="I1609" s="16"/>
      <c r="J1609" s="16"/>
      <c r="K1609" s="16">
        <v>130060</v>
      </c>
      <c r="L1609" s="16">
        <v>17038</v>
      </c>
      <c r="M1609" s="17">
        <f t="shared" si="16"/>
        <v>147098</v>
      </c>
      <c r="N1609" s="17"/>
      <c r="O1609" s="6" t="str">
        <f t="shared" si="17"/>
        <v>&gt;£100,000&lt;£149,999</v>
      </c>
      <c r="P1609" s="6">
        <v>2017</v>
      </c>
    </row>
    <row r="1610" spans="1:16" ht="15.75" customHeight="1" x14ac:dyDescent="0.2">
      <c r="A1610" s="14">
        <v>401</v>
      </c>
      <c r="B1610" s="14" t="s">
        <v>151</v>
      </c>
      <c r="C1610" s="14" t="s">
        <v>11</v>
      </c>
      <c r="D1610" s="14" t="s">
        <v>2</v>
      </c>
      <c r="E1610" s="14" t="s">
        <v>1999</v>
      </c>
      <c r="F1610" s="16">
        <v>143349</v>
      </c>
      <c r="G1610" s="16"/>
      <c r="H1610" s="16"/>
      <c r="I1610" s="16"/>
      <c r="J1610" s="16"/>
      <c r="K1610" s="16">
        <v>143349</v>
      </c>
      <c r="L1610" s="16">
        <v>18779</v>
      </c>
      <c r="M1610" s="17">
        <f t="shared" si="16"/>
        <v>162128</v>
      </c>
      <c r="N1610" s="17"/>
      <c r="O1610" s="6" t="str">
        <f t="shared" si="17"/>
        <v>&gt;£150,000</v>
      </c>
      <c r="P1610" s="6">
        <v>2017</v>
      </c>
    </row>
    <row r="1611" spans="1:16" ht="15.75" customHeight="1" x14ac:dyDescent="0.2">
      <c r="A1611" s="14">
        <v>401</v>
      </c>
      <c r="B1611" s="14" t="s">
        <v>151</v>
      </c>
      <c r="C1611" s="14" t="s">
        <v>11</v>
      </c>
      <c r="D1611" s="14" t="s">
        <v>2</v>
      </c>
      <c r="E1611" s="14" t="s">
        <v>2000</v>
      </c>
      <c r="F1611" s="16">
        <v>148344</v>
      </c>
      <c r="G1611" s="16"/>
      <c r="H1611" s="16"/>
      <c r="I1611" s="16"/>
      <c r="J1611" s="16"/>
      <c r="K1611" s="16">
        <v>148344</v>
      </c>
      <c r="L1611" s="16">
        <v>19433</v>
      </c>
      <c r="M1611" s="17">
        <f t="shared" si="16"/>
        <v>167777</v>
      </c>
      <c r="N1611" s="17"/>
      <c r="O1611" s="6" t="str">
        <f t="shared" si="17"/>
        <v>&gt;£150,000</v>
      </c>
      <c r="P1611" s="6">
        <v>2017</v>
      </c>
    </row>
    <row r="1612" spans="1:16" ht="15.75" customHeight="1" x14ac:dyDescent="0.2">
      <c r="A1612" s="14">
        <v>401</v>
      </c>
      <c r="B1612" s="14" t="s">
        <v>151</v>
      </c>
      <c r="C1612" s="14" t="s">
        <v>11</v>
      </c>
      <c r="D1612" s="14" t="s">
        <v>2001</v>
      </c>
      <c r="E1612" s="14" t="s">
        <v>321</v>
      </c>
      <c r="F1612" s="16">
        <v>150230</v>
      </c>
      <c r="G1612" s="16"/>
      <c r="H1612" s="16"/>
      <c r="I1612" s="16"/>
      <c r="J1612" s="16"/>
      <c r="K1612" s="16">
        <v>150230</v>
      </c>
      <c r="L1612" s="16">
        <v>19680</v>
      </c>
      <c r="M1612" s="17">
        <f t="shared" si="16"/>
        <v>169910</v>
      </c>
      <c r="N1612" s="17"/>
      <c r="O1612" s="6" t="str">
        <f t="shared" si="17"/>
        <v>&gt;£150,000</v>
      </c>
      <c r="P1612" s="6">
        <v>2017</v>
      </c>
    </row>
    <row r="1613" spans="1:16" ht="15.75" customHeight="1" x14ac:dyDescent="0.2">
      <c r="A1613" s="14">
        <v>401</v>
      </c>
      <c r="B1613" s="14" t="s">
        <v>151</v>
      </c>
      <c r="C1613" s="14" t="s">
        <v>11</v>
      </c>
      <c r="D1613" s="14" t="s">
        <v>2002</v>
      </c>
      <c r="E1613" s="14" t="s">
        <v>1411</v>
      </c>
      <c r="F1613" s="16">
        <v>170316</v>
      </c>
      <c r="G1613" s="16"/>
      <c r="H1613" s="16"/>
      <c r="I1613" s="16"/>
      <c r="J1613" s="16"/>
      <c r="K1613" s="16">
        <v>170316</v>
      </c>
      <c r="L1613" s="16"/>
      <c r="M1613" s="17">
        <f t="shared" si="16"/>
        <v>170316</v>
      </c>
      <c r="N1613" s="17"/>
      <c r="O1613" s="6" t="str">
        <f t="shared" si="17"/>
        <v>&gt;£150,000</v>
      </c>
      <c r="P1613" s="6">
        <v>2017</v>
      </c>
    </row>
    <row r="1614" spans="1:16" ht="15.75" customHeight="1" x14ac:dyDescent="0.2">
      <c r="A1614" s="14">
        <v>401</v>
      </c>
      <c r="B1614" s="14" t="s">
        <v>151</v>
      </c>
      <c r="C1614" s="14" t="s">
        <v>11</v>
      </c>
      <c r="D1614" s="14" t="s">
        <v>2003</v>
      </c>
      <c r="E1614" s="14" t="s">
        <v>191</v>
      </c>
      <c r="F1614" s="16">
        <v>214054</v>
      </c>
      <c r="G1614" s="16"/>
      <c r="H1614" s="16"/>
      <c r="I1614" s="16"/>
      <c r="J1614" s="16"/>
      <c r="K1614" s="16">
        <v>214054</v>
      </c>
      <c r="L1614" s="16"/>
      <c r="M1614" s="17">
        <f t="shared" si="16"/>
        <v>214054</v>
      </c>
      <c r="N1614" s="17"/>
      <c r="O1614" s="6" t="str">
        <f t="shared" si="17"/>
        <v>&gt;£150,000</v>
      </c>
      <c r="P1614" s="6">
        <v>2017</v>
      </c>
    </row>
    <row r="1615" spans="1:16" ht="15.75" customHeight="1" x14ac:dyDescent="0.2">
      <c r="A1615" s="14">
        <v>402</v>
      </c>
      <c r="B1615" s="14" t="s">
        <v>152</v>
      </c>
      <c r="C1615" s="14" t="s">
        <v>1</v>
      </c>
      <c r="D1615" s="14" t="s">
        <v>2</v>
      </c>
      <c r="E1615" s="14" t="s">
        <v>2004</v>
      </c>
      <c r="F1615" s="16">
        <v>88579</v>
      </c>
      <c r="G1615" s="16"/>
      <c r="H1615" s="16"/>
      <c r="I1615" s="16"/>
      <c r="J1615" s="16"/>
      <c r="K1615" s="16">
        <v>88579</v>
      </c>
      <c r="L1615" s="16">
        <v>18247</v>
      </c>
      <c r="M1615" s="17">
        <f t="shared" si="16"/>
        <v>106826</v>
      </c>
      <c r="N1615" s="17"/>
      <c r="O1615" s="6" t="str">
        <f t="shared" si="17"/>
        <v>&gt;£100,000&lt;£149,999</v>
      </c>
      <c r="P1615" s="6">
        <v>2017</v>
      </c>
    </row>
    <row r="1616" spans="1:16" ht="15.75" customHeight="1" x14ac:dyDescent="0.2">
      <c r="A1616" s="14">
        <v>402</v>
      </c>
      <c r="B1616" s="14" t="s">
        <v>152</v>
      </c>
      <c r="C1616" s="14" t="s">
        <v>1</v>
      </c>
      <c r="D1616" s="14" t="s">
        <v>2</v>
      </c>
      <c r="E1616" s="14" t="s">
        <v>2005</v>
      </c>
      <c r="F1616" s="16">
        <v>89794</v>
      </c>
      <c r="G1616" s="16"/>
      <c r="H1616" s="16"/>
      <c r="I1616" s="16"/>
      <c r="J1616" s="16">
        <v>2274</v>
      </c>
      <c r="K1616" s="16">
        <v>92068</v>
      </c>
      <c r="L1616" s="16">
        <v>17546</v>
      </c>
      <c r="M1616" s="17">
        <f t="shared" si="16"/>
        <v>109614</v>
      </c>
      <c r="N1616" s="17"/>
      <c r="O1616" s="6" t="str">
        <f t="shared" si="17"/>
        <v>&gt;£100,000&lt;£149,999</v>
      </c>
      <c r="P1616" s="6">
        <v>2017</v>
      </c>
    </row>
    <row r="1617" spans="1:16" ht="15.75" customHeight="1" x14ac:dyDescent="0.2">
      <c r="A1617" s="14">
        <v>402</v>
      </c>
      <c r="B1617" s="14" t="s">
        <v>152</v>
      </c>
      <c r="C1617" s="14" t="s">
        <v>1</v>
      </c>
      <c r="D1617" s="14" t="s">
        <v>2</v>
      </c>
      <c r="E1617" s="14" t="s">
        <v>2006</v>
      </c>
      <c r="F1617" s="16">
        <v>105611</v>
      </c>
      <c r="G1617" s="16"/>
      <c r="H1617" s="16">
        <v>7883</v>
      </c>
      <c r="I1617" s="16"/>
      <c r="J1617" s="16"/>
      <c r="K1617" s="16">
        <v>113494</v>
      </c>
      <c r="L1617" s="16">
        <v>15102</v>
      </c>
      <c r="M1617" s="17">
        <f t="shared" si="16"/>
        <v>128596</v>
      </c>
      <c r="N1617" s="17"/>
      <c r="O1617" s="6" t="str">
        <f t="shared" si="17"/>
        <v>&gt;£100,000&lt;£149,999</v>
      </c>
      <c r="P1617" s="6">
        <v>2017</v>
      </c>
    </row>
    <row r="1618" spans="1:16" ht="15.75" customHeight="1" x14ac:dyDescent="0.2">
      <c r="A1618" s="14">
        <v>402</v>
      </c>
      <c r="B1618" s="14" t="s">
        <v>152</v>
      </c>
      <c r="C1618" s="14" t="s">
        <v>1</v>
      </c>
      <c r="D1618" s="14" t="s">
        <v>2</v>
      </c>
      <c r="E1618" s="14" t="s">
        <v>2007</v>
      </c>
      <c r="F1618" s="16">
        <v>106654</v>
      </c>
      <c r="G1618" s="16"/>
      <c r="H1618" s="16"/>
      <c r="I1618" s="16"/>
      <c r="J1618" s="16"/>
      <c r="K1618" s="16">
        <v>106654</v>
      </c>
      <c r="L1618" s="16">
        <v>21971</v>
      </c>
      <c r="M1618" s="17">
        <f t="shared" si="16"/>
        <v>128625</v>
      </c>
      <c r="N1618" s="17"/>
      <c r="O1618" s="6" t="str">
        <f t="shared" si="17"/>
        <v>&gt;£100,000&lt;£149,999</v>
      </c>
      <c r="P1618" s="6">
        <v>2017</v>
      </c>
    </row>
    <row r="1619" spans="1:16" ht="15.75" customHeight="1" x14ac:dyDescent="0.2">
      <c r="A1619" s="14">
        <v>402</v>
      </c>
      <c r="B1619" s="14" t="s">
        <v>152</v>
      </c>
      <c r="C1619" s="14" t="s">
        <v>1</v>
      </c>
      <c r="D1619" s="14" t="s">
        <v>2</v>
      </c>
      <c r="E1619" s="14" t="s">
        <v>2008</v>
      </c>
      <c r="F1619" s="16">
        <v>107883</v>
      </c>
      <c r="G1619" s="16"/>
      <c r="H1619" s="16"/>
      <c r="I1619" s="16"/>
      <c r="J1619" s="16"/>
      <c r="K1619" s="16">
        <v>107883</v>
      </c>
      <c r="L1619" s="16">
        <v>22224</v>
      </c>
      <c r="M1619" s="17">
        <f t="shared" si="16"/>
        <v>130107</v>
      </c>
      <c r="N1619" s="17"/>
      <c r="O1619" s="6" t="str">
        <f t="shared" si="17"/>
        <v>&gt;£100,000&lt;£149,999</v>
      </c>
      <c r="P1619" s="6">
        <v>2017</v>
      </c>
    </row>
    <row r="1620" spans="1:16" ht="15.75" customHeight="1" x14ac:dyDescent="0.2">
      <c r="A1620" s="14">
        <v>402</v>
      </c>
      <c r="B1620" s="14" t="s">
        <v>152</v>
      </c>
      <c r="C1620" s="14" t="s">
        <v>1</v>
      </c>
      <c r="D1620" s="14" t="s">
        <v>2</v>
      </c>
      <c r="E1620" s="14" t="s">
        <v>2009</v>
      </c>
      <c r="F1620" s="16">
        <v>109480</v>
      </c>
      <c r="G1620" s="16"/>
      <c r="H1620" s="16"/>
      <c r="I1620" s="16"/>
      <c r="J1620" s="16"/>
      <c r="K1620" s="16">
        <v>109480</v>
      </c>
      <c r="L1620" s="16">
        <v>22553</v>
      </c>
      <c r="M1620" s="17">
        <f t="shared" si="16"/>
        <v>132033</v>
      </c>
      <c r="N1620" s="17"/>
      <c r="O1620" s="6" t="str">
        <f t="shared" si="17"/>
        <v>&gt;£100,000&lt;£149,999</v>
      </c>
      <c r="P1620" s="6">
        <v>2017</v>
      </c>
    </row>
    <row r="1621" spans="1:16" ht="15.75" customHeight="1" x14ac:dyDescent="0.2">
      <c r="A1621" s="14">
        <v>402</v>
      </c>
      <c r="B1621" s="14" t="s">
        <v>152</v>
      </c>
      <c r="C1621" s="14" t="s">
        <v>1</v>
      </c>
      <c r="D1621" s="14" t="s">
        <v>2</v>
      </c>
      <c r="E1621" s="14" t="s">
        <v>2010</v>
      </c>
      <c r="F1621" s="16">
        <v>122738</v>
      </c>
      <c r="G1621" s="16"/>
      <c r="H1621" s="16"/>
      <c r="I1621" s="16"/>
      <c r="J1621" s="16">
        <v>47</v>
      </c>
      <c r="K1621" s="16">
        <v>122785</v>
      </c>
      <c r="L1621" s="16">
        <v>15946</v>
      </c>
      <c r="M1621" s="17">
        <f t="shared" si="16"/>
        <v>138731</v>
      </c>
      <c r="N1621" s="17"/>
      <c r="O1621" s="6" t="str">
        <f t="shared" si="17"/>
        <v>&gt;£100,000&lt;£149,999</v>
      </c>
      <c r="P1621" s="6">
        <v>2017</v>
      </c>
    </row>
    <row r="1622" spans="1:16" ht="15.75" customHeight="1" x14ac:dyDescent="0.2">
      <c r="A1622" s="14">
        <v>402</v>
      </c>
      <c r="B1622" s="14" t="s">
        <v>152</v>
      </c>
      <c r="C1622" s="14" t="s">
        <v>1</v>
      </c>
      <c r="D1622" s="14" t="s">
        <v>2</v>
      </c>
      <c r="E1622" s="14" t="s">
        <v>2011</v>
      </c>
      <c r="F1622" s="16">
        <v>135000</v>
      </c>
      <c r="G1622" s="16"/>
      <c r="H1622" s="16"/>
      <c r="I1622" s="16"/>
      <c r="J1622" s="16"/>
      <c r="K1622" s="16">
        <v>135000</v>
      </c>
      <c r="L1622" s="16">
        <v>27810</v>
      </c>
      <c r="M1622" s="17">
        <f t="shared" si="16"/>
        <v>162810</v>
      </c>
      <c r="N1622" s="17"/>
      <c r="O1622" s="6" t="str">
        <f t="shared" si="17"/>
        <v>&gt;£150,000</v>
      </c>
      <c r="P1622" s="6">
        <v>2017</v>
      </c>
    </row>
    <row r="1623" spans="1:16" ht="15.75" customHeight="1" x14ac:dyDescent="0.2">
      <c r="A1623" s="14">
        <v>402</v>
      </c>
      <c r="B1623" s="14" t="s">
        <v>152</v>
      </c>
      <c r="C1623" s="14" t="s">
        <v>1</v>
      </c>
      <c r="D1623" s="14" t="s">
        <v>2</v>
      </c>
      <c r="E1623" s="14" t="s">
        <v>2012</v>
      </c>
      <c r="F1623" s="16">
        <v>140933</v>
      </c>
      <c r="G1623" s="16"/>
      <c r="H1623" s="16"/>
      <c r="I1623" s="16"/>
      <c r="J1623" s="16"/>
      <c r="K1623" s="16">
        <v>140933</v>
      </c>
      <c r="L1623" s="16">
        <v>29032</v>
      </c>
      <c r="M1623" s="17">
        <f t="shared" si="16"/>
        <v>169965</v>
      </c>
      <c r="N1623" s="17"/>
      <c r="O1623" s="6" t="str">
        <f t="shared" si="17"/>
        <v>&gt;£150,000</v>
      </c>
      <c r="P1623" s="6">
        <v>2017</v>
      </c>
    </row>
    <row r="1624" spans="1:16" ht="15.75" customHeight="1" x14ac:dyDescent="0.2">
      <c r="A1624" s="14">
        <v>402</v>
      </c>
      <c r="B1624" s="14" t="s">
        <v>152</v>
      </c>
      <c r="C1624" s="14" t="s">
        <v>1</v>
      </c>
      <c r="D1624" s="14" t="s">
        <v>2</v>
      </c>
      <c r="E1624" s="14" t="s">
        <v>321</v>
      </c>
      <c r="F1624" s="16">
        <v>143000</v>
      </c>
      <c r="G1624" s="16"/>
      <c r="H1624" s="16"/>
      <c r="I1624" s="16"/>
      <c r="J1624" s="16"/>
      <c r="K1624" s="16">
        <v>143000</v>
      </c>
      <c r="L1624" s="16">
        <v>29458</v>
      </c>
      <c r="M1624" s="17">
        <f t="shared" si="16"/>
        <v>172458</v>
      </c>
      <c r="N1624" s="17"/>
      <c r="O1624" s="6" t="str">
        <f t="shared" si="17"/>
        <v>&gt;£150,000</v>
      </c>
      <c r="P1624" s="6">
        <v>2017</v>
      </c>
    </row>
    <row r="1625" spans="1:16" ht="15.75" customHeight="1" x14ac:dyDescent="0.2">
      <c r="A1625" s="14">
        <v>402</v>
      </c>
      <c r="B1625" s="14" t="s">
        <v>152</v>
      </c>
      <c r="C1625" s="14" t="s">
        <v>1</v>
      </c>
      <c r="D1625" s="14" t="s">
        <v>2013</v>
      </c>
      <c r="E1625" s="14" t="s">
        <v>2014</v>
      </c>
      <c r="F1625" s="16">
        <v>185000</v>
      </c>
      <c r="G1625" s="16"/>
      <c r="H1625" s="16"/>
      <c r="I1625" s="16"/>
      <c r="J1625" s="16">
        <v>65</v>
      </c>
      <c r="K1625" s="16">
        <v>185065</v>
      </c>
      <c r="L1625" s="16">
        <v>38110</v>
      </c>
      <c r="M1625" s="17">
        <f t="shared" si="16"/>
        <v>223175</v>
      </c>
      <c r="N1625" s="17"/>
      <c r="O1625" s="6" t="str">
        <f t="shared" si="17"/>
        <v>&gt;£150,000</v>
      </c>
      <c r="P1625" s="6">
        <v>2017</v>
      </c>
    </row>
    <row r="1626" spans="1:16" ht="15.75" customHeight="1" x14ac:dyDescent="0.2">
      <c r="A1626" s="14">
        <v>403</v>
      </c>
      <c r="B1626" s="14" t="s">
        <v>153</v>
      </c>
      <c r="C1626" s="14" t="s">
        <v>11</v>
      </c>
      <c r="D1626" s="14" t="s">
        <v>2015</v>
      </c>
      <c r="E1626" s="14" t="s">
        <v>2009</v>
      </c>
      <c r="F1626" s="16">
        <v>108070</v>
      </c>
      <c r="G1626" s="16"/>
      <c r="H1626" s="16"/>
      <c r="I1626" s="16"/>
      <c r="J1626" s="16"/>
      <c r="K1626" s="16">
        <v>108070</v>
      </c>
      <c r="L1626" s="16">
        <v>0</v>
      </c>
      <c r="M1626" s="17">
        <f t="shared" si="16"/>
        <v>108070</v>
      </c>
      <c r="N1626" s="17"/>
      <c r="O1626" s="6" t="str">
        <f t="shared" si="17"/>
        <v>&gt;£100,000&lt;£149,999</v>
      </c>
      <c r="P1626" s="6">
        <v>2017</v>
      </c>
    </row>
    <row r="1627" spans="1:16" ht="15.75" customHeight="1" x14ac:dyDescent="0.2">
      <c r="A1627" s="14">
        <v>403</v>
      </c>
      <c r="B1627" s="14" t="s">
        <v>153</v>
      </c>
      <c r="C1627" s="14" t="s">
        <v>11</v>
      </c>
      <c r="D1627" s="14" t="s">
        <v>2016</v>
      </c>
      <c r="E1627" s="14" t="s">
        <v>2017</v>
      </c>
      <c r="F1627" s="16">
        <v>136020</v>
      </c>
      <c r="G1627" s="16"/>
      <c r="H1627" s="16"/>
      <c r="I1627" s="16"/>
      <c r="J1627" s="16"/>
      <c r="K1627" s="16">
        <v>136020</v>
      </c>
      <c r="L1627" s="16">
        <v>28564</v>
      </c>
      <c r="M1627" s="17">
        <f t="shared" si="16"/>
        <v>164584</v>
      </c>
      <c r="N1627" s="17"/>
      <c r="O1627" s="6" t="str">
        <f t="shared" si="17"/>
        <v>&gt;£150,000</v>
      </c>
      <c r="P1627" s="6">
        <v>2017</v>
      </c>
    </row>
    <row r="1628" spans="1:16" ht="15.75" customHeight="1" x14ac:dyDescent="0.2">
      <c r="A1628" s="14">
        <v>403</v>
      </c>
      <c r="B1628" s="14" t="s">
        <v>153</v>
      </c>
      <c r="C1628" s="14" t="s">
        <v>11</v>
      </c>
      <c r="D1628" s="14" t="s">
        <v>2018</v>
      </c>
      <c r="E1628" s="14" t="s">
        <v>2019</v>
      </c>
      <c r="F1628" s="16">
        <v>143236</v>
      </c>
      <c r="G1628" s="16"/>
      <c r="H1628" s="16"/>
      <c r="I1628" s="16"/>
      <c r="J1628" s="16"/>
      <c r="K1628" s="16">
        <v>143236</v>
      </c>
      <c r="L1628" s="16">
        <v>30079</v>
      </c>
      <c r="M1628" s="17">
        <f t="shared" si="16"/>
        <v>173315</v>
      </c>
      <c r="N1628" s="17"/>
      <c r="O1628" s="6" t="str">
        <f t="shared" si="17"/>
        <v>&gt;£150,000</v>
      </c>
      <c r="P1628" s="6">
        <v>2017</v>
      </c>
    </row>
    <row r="1629" spans="1:16" ht="15.75" customHeight="1" x14ac:dyDescent="0.2">
      <c r="A1629" s="14">
        <v>403</v>
      </c>
      <c r="B1629" s="14" t="s">
        <v>153</v>
      </c>
      <c r="C1629" s="14" t="s">
        <v>11</v>
      </c>
      <c r="D1629" s="14" t="s">
        <v>2020</v>
      </c>
      <c r="E1629" s="14" t="s">
        <v>2021</v>
      </c>
      <c r="F1629" s="16">
        <v>139469</v>
      </c>
      <c r="G1629" s="16"/>
      <c r="H1629" s="16"/>
      <c r="I1629" s="16"/>
      <c r="J1629" s="16">
        <v>5523</v>
      </c>
      <c r="K1629" s="16">
        <v>144992</v>
      </c>
      <c r="L1629" s="16">
        <v>30448</v>
      </c>
      <c r="M1629" s="17">
        <f t="shared" si="16"/>
        <v>175440</v>
      </c>
      <c r="N1629" s="17"/>
      <c r="O1629" s="6" t="str">
        <f t="shared" si="17"/>
        <v>&gt;£150,000</v>
      </c>
      <c r="P1629" s="6">
        <v>2017</v>
      </c>
    </row>
    <row r="1630" spans="1:16" ht="15.75" customHeight="1" x14ac:dyDescent="0.2">
      <c r="A1630" s="14">
        <v>403</v>
      </c>
      <c r="B1630" s="14" t="s">
        <v>153</v>
      </c>
      <c r="C1630" s="14" t="s">
        <v>11</v>
      </c>
      <c r="D1630" s="14" t="s">
        <v>2022</v>
      </c>
      <c r="E1630" s="14" t="s">
        <v>2023</v>
      </c>
      <c r="F1630" s="16">
        <v>160804</v>
      </c>
      <c r="G1630" s="16">
        <v>7212</v>
      </c>
      <c r="H1630" s="16"/>
      <c r="I1630" s="16"/>
      <c r="J1630" s="16">
        <v>2707</v>
      </c>
      <c r="K1630" s="16">
        <v>170723</v>
      </c>
      <c r="L1630" s="16">
        <v>35852</v>
      </c>
      <c r="M1630" s="17">
        <f t="shared" si="16"/>
        <v>206575</v>
      </c>
      <c r="N1630" s="17"/>
      <c r="O1630" s="6" t="str">
        <f t="shared" si="17"/>
        <v>&gt;£150,000</v>
      </c>
      <c r="P1630" s="6">
        <v>2017</v>
      </c>
    </row>
    <row r="1631" spans="1:16" ht="15.75" customHeight="1" x14ac:dyDescent="0.2">
      <c r="A1631" s="14">
        <v>403</v>
      </c>
      <c r="B1631" s="14" t="s">
        <v>153</v>
      </c>
      <c r="C1631" s="14" t="s">
        <v>11</v>
      </c>
      <c r="D1631" s="14" t="s">
        <v>2024</v>
      </c>
      <c r="E1631" s="14" t="s">
        <v>2025</v>
      </c>
      <c r="F1631" s="16">
        <v>189381</v>
      </c>
      <c r="G1631" s="16"/>
      <c r="H1631" s="16"/>
      <c r="I1631" s="16"/>
      <c r="J1631" s="16"/>
      <c r="K1631" s="16">
        <v>189381</v>
      </c>
      <c r="L1631" s="16">
        <v>39770</v>
      </c>
      <c r="M1631" s="17">
        <f t="shared" si="16"/>
        <v>229151</v>
      </c>
      <c r="N1631" s="17"/>
      <c r="O1631" s="6" t="str">
        <f t="shared" si="17"/>
        <v>&gt;£150,000</v>
      </c>
      <c r="P1631" s="6">
        <v>2017</v>
      </c>
    </row>
    <row r="1632" spans="1:16" ht="15.75" customHeight="1" x14ac:dyDescent="0.2">
      <c r="A1632" s="14">
        <v>403</v>
      </c>
      <c r="B1632" s="14" t="s">
        <v>153</v>
      </c>
      <c r="C1632" s="14" t="s">
        <v>11</v>
      </c>
      <c r="D1632" s="14" t="s">
        <v>2026</v>
      </c>
      <c r="E1632" s="14" t="s">
        <v>2027</v>
      </c>
      <c r="F1632" s="16">
        <v>193385</v>
      </c>
      <c r="G1632" s="16"/>
      <c r="H1632" s="16"/>
      <c r="I1632" s="16"/>
      <c r="J1632" s="16">
        <v>7660</v>
      </c>
      <c r="K1632" s="16">
        <v>201045</v>
      </c>
      <c r="L1632" s="16">
        <v>42219</v>
      </c>
      <c r="M1632" s="17">
        <f t="shared" si="16"/>
        <v>243264</v>
      </c>
      <c r="N1632" s="17"/>
      <c r="O1632" s="6" t="str">
        <f t="shared" si="17"/>
        <v>&gt;£150,000</v>
      </c>
      <c r="P1632" s="6">
        <v>2017</v>
      </c>
    </row>
    <row r="1633" spans="1:16" ht="15.75" customHeight="1" x14ac:dyDescent="0.2">
      <c r="A1633" s="14">
        <v>404</v>
      </c>
      <c r="B1633" s="14" t="s">
        <v>154</v>
      </c>
      <c r="C1633" s="14" t="s">
        <v>21</v>
      </c>
      <c r="D1633" s="14" t="s">
        <v>2</v>
      </c>
      <c r="E1633" s="14" t="s">
        <v>2028</v>
      </c>
      <c r="F1633" s="16">
        <v>89445</v>
      </c>
      <c r="G1633" s="16"/>
      <c r="H1633" s="16"/>
      <c r="I1633" s="16"/>
      <c r="J1633" s="16">
        <v>5188</v>
      </c>
      <c r="K1633" s="16">
        <v>94633</v>
      </c>
      <c r="L1633" s="16">
        <v>11270</v>
      </c>
      <c r="M1633" s="17">
        <f t="shared" si="16"/>
        <v>105903</v>
      </c>
      <c r="N1633" s="17"/>
      <c r="O1633" s="6" t="str">
        <f t="shared" si="17"/>
        <v>&gt;£100,000&lt;£149,999</v>
      </c>
      <c r="P1633" s="6">
        <v>2017</v>
      </c>
    </row>
    <row r="1634" spans="1:16" ht="15.75" customHeight="1" x14ac:dyDescent="0.2">
      <c r="A1634" s="14">
        <v>404</v>
      </c>
      <c r="B1634" s="14" t="s">
        <v>154</v>
      </c>
      <c r="C1634" s="14" t="s">
        <v>21</v>
      </c>
      <c r="D1634" s="14" t="s">
        <v>2</v>
      </c>
      <c r="E1634" s="14" t="s">
        <v>410</v>
      </c>
      <c r="F1634" s="16">
        <v>108575</v>
      </c>
      <c r="G1634" s="16"/>
      <c r="H1634" s="16"/>
      <c r="I1634" s="16"/>
      <c r="J1634" s="16">
        <v>5766</v>
      </c>
      <c r="K1634" s="16">
        <v>114341</v>
      </c>
      <c r="L1634" s="16">
        <v>13681</v>
      </c>
      <c r="M1634" s="17">
        <f t="shared" si="16"/>
        <v>128022</v>
      </c>
      <c r="N1634" s="17"/>
      <c r="O1634" s="6" t="str">
        <f t="shared" si="17"/>
        <v>&gt;£100,000&lt;£149,999</v>
      </c>
      <c r="P1634" s="6">
        <v>2017</v>
      </c>
    </row>
    <row r="1635" spans="1:16" ht="15.75" customHeight="1" x14ac:dyDescent="0.2">
      <c r="A1635" s="14">
        <v>404</v>
      </c>
      <c r="B1635" s="14" t="s">
        <v>154</v>
      </c>
      <c r="C1635" s="14" t="s">
        <v>21</v>
      </c>
      <c r="D1635" s="14" t="s">
        <v>2</v>
      </c>
      <c r="E1635" s="14" t="s">
        <v>2029</v>
      </c>
      <c r="F1635" s="16">
        <v>108575</v>
      </c>
      <c r="G1635" s="16"/>
      <c r="H1635" s="16"/>
      <c r="I1635" s="16"/>
      <c r="J1635" s="16">
        <v>6613</v>
      </c>
      <c r="K1635" s="16">
        <v>115188</v>
      </c>
      <c r="L1635" s="16">
        <v>13681</v>
      </c>
      <c r="M1635" s="17">
        <f t="shared" si="16"/>
        <v>128869</v>
      </c>
      <c r="N1635" s="17"/>
      <c r="O1635" s="6" t="str">
        <f t="shared" si="17"/>
        <v>&gt;£100,000&lt;£149,999</v>
      </c>
      <c r="P1635" s="6">
        <v>2017</v>
      </c>
    </row>
    <row r="1636" spans="1:16" ht="15.75" customHeight="1" x14ac:dyDescent="0.2">
      <c r="A1636" s="14">
        <v>404</v>
      </c>
      <c r="B1636" s="14" t="s">
        <v>154</v>
      </c>
      <c r="C1636" s="14" t="s">
        <v>21</v>
      </c>
      <c r="D1636" s="14" t="s">
        <v>2</v>
      </c>
      <c r="E1636" s="14" t="s">
        <v>2030</v>
      </c>
      <c r="F1636" s="16">
        <v>111100</v>
      </c>
      <c r="G1636" s="16"/>
      <c r="H1636" s="16"/>
      <c r="I1636" s="16"/>
      <c r="J1636" s="16">
        <v>5300</v>
      </c>
      <c r="K1636" s="16">
        <v>116400</v>
      </c>
      <c r="L1636" s="16">
        <v>13999</v>
      </c>
      <c r="M1636" s="17">
        <f t="shared" si="16"/>
        <v>130399</v>
      </c>
      <c r="N1636" s="17"/>
      <c r="O1636" s="6" t="str">
        <f t="shared" si="17"/>
        <v>&gt;£100,000&lt;£149,999</v>
      </c>
      <c r="P1636" s="6">
        <v>2017</v>
      </c>
    </row>
    <row r="1637" spans="1:16" ht="15.75" customHeight="1" x14ac:dyDescent="0.2">
      <c r="A1637" s="14">
        <v>404</v>
      </c>
      <c r="B1637" s="14" t="s">
        <v>154</v>
      </c>
      <c r="C1637" s="14" t="s">
        <v>21</v>
      </c>
      <c r="D1637" s="14" t="s">
        <v>2</v>
      </c>
      <c r="E1637" s="14" t="s">
        <v>2031</v>
      </c>
      <c r="F1637" s="16">
        <v>108575</v>
      </c>
      <c r="G1637" s="16"/>
      <c r="H1637" s="16"/>
      <c r="I1637" s="16"/>
      <c r="J1637" s="16">
        <v>8309</v>
      </c>
      <c r="K1637" s="16">
        <v>116884</v>
      </c>
      <c r="L1637" s="16">
        <v>13681</v>
      </c>
      <c r="M1637" s="17">
        <f t="shared" si="16"/>
        <v>130565</v>
      </c>
      <c r="N1637" s="17"/>
      <c r="O1637" s="6" t="str">
        <f t="shared" si="17"/>
        <v>&gt;£100,000&lt;£149,999</v>
      </c>
      <c r="P1637" s="6">
        <v>2017</v>
      </c>
    </row>
    <row r="1638" spans="1:16" ht="15.75" customHeight="1" x14ac:dyDescent="0.2">
      <c r="A1638" s="14">
        <v>404</v>
      </c>
      <c r="B1638" s="14" t="s">
        <v>154</v>
      </c>
      <c r="C1638" s="14" t="s">
        <v>21</v>
      </c>
      <c r="D1638" s="14" t="s">
        <v>2</v>
      </c>
      <c r="E1638" s="14" t="s">
        <v>2032</v>
      </c>
      <c r="F1638" s="16">
        <v>113625</v>
      </c>
      <c r="G1638" s="16"/>
      <c r="H1638" s="16"/>
      <c r="I1638" s="16"/>
      <c r="J1638" s="16">
        <v>5300</v>
      </c>
      <c r="K1638" s="16">
        <v>118925</v>
      </c>
      <c r="L1638" s="16">
        <v>16248</v>
      </c>
      <c r="M1638" s="17">
        <f t="shared" si="16"/>
        <v>135173</v>
      </c>
      <c r="N1638" s="17"/>
      <c r="O1638" s="6" t="str">
        <f t="shared" si="17"/>
        <v>&gt;£100,000&lt;£149,999</v>
      </c>
      <c r="P1638" s="6">
        <v>2017</v>
      </c>
    </row>
    <row r="1639" spans="1:16" ht="15.75" customHeight="1" x14ac:dyDescent="0.2">
      <c r="A1639" s="14">
        <v>404</v>
      </c>
      <c r="B1639" s="14" t="s">
        <v>154</v>
      </c>
      <c r="C1639" s="14" t="s">
        <v>21</v>
      </c>
      <c r="D1639" s="14" t="s">
        <v>2</v>
      </c>
      <c r="E1639" s="14" t="s">
        <v>2033</v>
      </c>
      <c r="F1639" s="16">
        <v>130493</v>
      </c>
      <c r="G1639" s="16"/>
      <c r="H1639" s="16"/>
      <c r="I1639" s="16"/>
      <c r="J1639" s="16">
        <v>4482</v>
      </c>
      <c r="K1639" s="16">
        <v>134975</v>
      </c>
      <c r="L1639" s="16">
        <v>16442</v>
      </c>
      <c r="M1639" s="17">
        <f t="shared" si="16"/>
        <v>151417</v>
      </c>
      <c r="N1639" s="17"/>
      <c r="O1639" s="6" t="str">
        <f t="shared" si="17"/>
        <v>&gt;£150,000</v>
      </c>
      <c r="P1639" s="6">
        <v>2017</v>
      </c>
    </row>
    <row r="1640" spans="1:16" ht="15.75" customHeight="1" x14ac:dyDescent="0.2">
      <c r="A1640" s="14">
        <v>404</v>
      </c>
      <c r="B1640" s="14" t="s">
        <v>154</v>
      </c>
      <c r="C1640" s="14" t="s">
        <v>21</v>
      </c>
      <c r="D1640" s="14" t="s">
        <v>2</v>
      </c>
      <c r="E1640" s="14" t="s">
        <v>2034</v>
      </c>
      <c r="F1640" s="16">
        <v>127890</v>
      </c>
      <c r="G1640" s="16"/>
      <c r="H1640" s="16"/>
      <c r="I1640" s="16"/>
      <c r="J1640" s="16">
        <v>9217</v>
      </c>
      <c r="K1640" s="16">
        <v>137107</v>
      </c>
      <c r="L1640" s="16">
        <v>16114</v>
      </c>
      <c r="M1640" s="17">
        <f t="shared" si="16"/>
        <v>153221</v>
      </c>
      <c r="N1640" s="17"/>
      <c r="O1640" s="6" t="str">
        <f t="shared" si="17"/>
        <v>&gt;£150,000</v>
      </c>
      <c r="P1640" s="6">
        <v>2017</v>
      </c>
    </row>
    <row r="1641" spans="1:16" ht="15.75" customHeight="1" x14ac:dyDescent="0.2">
      <c r="A1641" s="14">
        <v>404</v>
      </c>
      <c r="B1641" s="14" t="s">
        <v>154</v>
      </c>
      <c r="C1641" s="14" t="s">
        <v>21</v>
      </c>
      <c r="D1641" s="14" t="s">
        <v>2035</v>
      </c>
      <c r="E1641" s="14" t="s">
        <v>191</v>
      </c>
      <c r="F1641" s="16">
        <v>171745</v>
      </c>
      <c r="G1641" s="16"/>
      <c r="H1641" s="16"/>
      <c r="I1641" s="16"/>
      <c r="J1641" s="16">
        <v>5300</v>
      </c>
      <c r="K1641" s="16">
        <v>177045</v>
      </c>
      <c r="L1641" s="16">
        <v>21640</v>
      </c>
      <c r="M1641" s="17">
        <f t="shared" si="16"/>
        <v>198685</v>
      </c>
      <c r="N1641" s="17"/>
      <c r="O1641" s="6" t="str">
        <f t="shared" si="17"/>
        <v>&gt;£150,000</v>
      </c>
      <c r="P1641" s="6">
        <v>2017</v>
      </c>
    </row>
    <row r="1642" spans="1:16" ht="15.75" customHeight="1" x14ac:dyDescent="0.2">
      <c r="A1642" s="14">
        <v>405</v>
      </c>
      <c r="B1642" s="14" t="s">
        <v>155</v>
      </c>
      <c r="C1642" s="14" t="s">
        <v>33</v>
      </c>
      <c r="D1642" s="14" t="s">
        <v>2</v>
      </c>
      <c r="E1642" s="14" t="s">
        <v>1411</v>
      </c>
      <c r="F1642" s="16">
        <v>87000</v>
      </c>
      <c r="G1642" s="16"/>
      <c r="H1642" s="16"/>
      <c r="I1642" s="16"/>
      <c r="J1642" s="16">
        <v>4000</v>
      </c>
      <c r="K1642" s="16">
        <v>91000</v>
      </c>
      <c r="L1642" s="16">
        <v>19000</v>
      </c>
      <c r="M1642" s="17">
        <f t="shared" si="16"/>
        <v>110000</v>
      </c>
      <c r="N1642" s="17"/>
      <c r="O1642" s="6" t="str">
        <f t="shared" si="17"/>
        <v>&gt;£100,000&lt;£149,999</v>
      </c>
      <c r="P1642" s="6">
        <v>2017</v>
      </c>
    </row>
    <row r="1643" spans="1:16" ht="15.75" customHeight="1" x14ac:dyDescent="0.2">
      <c r="A1643" s="14">
        <v>405</v>
      </c>
      <c r="B1643" s="14" t="s">
        <v>155</v>
      </c>
      <c r="C1643" s="14" t="s">
        <v>33</v>
      </c>
      <c r="D1643" s="14" t="s">
        <v>2</v>
      </c>
      <c r="E1643" s="14" t="s">
        <v>2036</v>
      </c>
      <c r="F1643" s="16">
        <v>101000</v>
      </c>
      <c r="G1643" s="16"/>
      <c r="H1643" s="16"/>
      <c r="I1643" s="16"/>
      <c r="J1643" s="16"/>
      <c r="K1643" s="16">
        <v>101000</v>
      </c>
      <c r="L1643" s="16">
        <v>22000</v>
      </c>
      <c r="M1643" s="17">
        <f t="shared" si="16"/>
        <v>123000</v>
      </c>
      <c r="N1643" s="17"/>
      <c r="O1643" s="6" t="str">
        <f t="shared" si="17"/>
        <v>&gt;£100,000&lt;£149,999</v>
      </c>
      <c r="P1643" s="6">
        <v>2017</v>
      </c>
    </row>
    <row r="1644" spans="1:16" ht="15.75" customHeight="1" x14ac:dyDescent="0.2">
      <c r="A1644" s="14">
        <v>405</v>
      </c>
      <c r="B1644" s="14" t="s">
        <v>155</v>
      </c>
      <c r="C1644" s="14" t="s">
        <v>33</v>
      </c>
      <c r="D1644" s="14" t="s">
        <v>2</v>
      </c>
      <c r="E1644" s="14" t="s">
        <v>2037</v>
      </c>
      <c r="F1644" s="16">
        <v>107000</v>
      </c>
      <c r="G1644" s="16"/>
      <c r="H1644" s="16"/>
      <c r="I1644" s="16"/>
      <c r="J1644" s="16"/>
      <c r="K1644" s="16">
        <v>107000</v>
      </c>
      <c r="L1644" s="16">
        <v>24000</v>
      </c>
      <c r="M1644" s="17">
        <f t="shared" si="16"/>
        <v>131000</v>
      </c>
      <c r="N1644" s="17"/>
      <c r="O1644" s="6" t="str">
        <f t="shared" si="17"/>
        <v>&gt;£100,000&lt;£149,999</v>
      </c>
      <c r="P1644" s="6">
        <v>2017</v>
      </c>
    </row>
    <row r="1645" spans="1:16" ht="15.75" customHeight="1" x14ac:dyDescent="0.2">
      <c r="A1645" s="14">
        <v>405</v>
      </c>
      <c r="B1645" s="14" t="s">
        <v>155</v>
      </c>
      <c r="C1645" s="14" t="s">
        <v>33</v>
      </c>
      <c r="D1645" s="14" t="s">
        <v>2</v>
      </c>
      <c r="E1645" s="14" t="s">
        <v>327</v>
      </c>
      <c r="F1645" s="16">
        <v>125000</v>
      </c>
      <c r="G1645" s="16"/>
      <c r="H1645" s="16"/>
      <c r="I1645" s="16"/>
      <c r="J1645" s="16"/>
      <c r="K1645" s="16">
        <v>125000</v>
      </c>
      <c r="L1645" s="16">
        <v>18000</v>
      </c>
      <c r="M1645" s="17">
        <f t="shared" si="16"/>
        <v>143000</v>
      </c>
      <c r="N1645" s="17"/>
      <c r="O1645" s="6" t="str">
        <f t="shared" si="17"/>
        <v>&gt;£100,000&lt;£149,999</v>
      </c>
      <c r="P1645" s="6">
        <v>2017</v>
      </c>
    </row>
    <row r="1646" spans="1:16" ht="15.75" customHeight="1" x14ac:dyDescent="0.2">
      <c r="A1646" s="14">
        <v>405</v>
      </c>
      <c r="B1646" s="14" t="s">
        <v>155</v>
      </c>
      <c r="C1646" s="14" t="s">
        <v>33</v>
      </c>
      <c r="D1646" s="14" t="s">
        <v>2</v>
      </c>
      <c r="E1646" s="14" t="s">
        <v>2038</v>
      </c>
      <c r="F1646" s="16">
        <v>121000</v>
      </c>
      <c r="G1646" s="16"/>
      <c r="H1646" s="16"/>
      <c r="I1646" s="16"/>
      <c r="J1646" s="16"/>
      <c r="K1646" s="16">
        <v>121000</v>
      </c>
      <c r="L1646" s="16">
        <v>27000</v>
      </c>
      <c r="M1646" s="17">
        <f t="shared" si="16"/>
        <v>148000</v>
      </c>
      <c r="N1646" s="17"/>
      <c r="O1646" s="6" t="str">
        <f t="shared" si="17"/>
        <v>&gt;£100,000&lt;£149,999</v>
      </c>
      <c r="P1646" s="6">
        <v>2017</v>
      </c>
    </row>
    <row r="1647" spans="1:16" ht="15.75" customHeight="1" x14ac:dyDescent="0.2">
      <c r="A1647" s="14">
        <v>405</v>
      </c>
      <c r="B1647" s="14" t="s">
        <v>155</v>
      </c>
      <c r="C1647" s="14" t="s">
        <v>33</v>
      </c>
      <c r="D1647" s="14" t="s">
        <v>2</v>
      </c>
      <c r="E1647" s="14" t="s">
        <v>2039</v>
      </c>
      <c r="F1647" s="16">
        <v>124000</v>
      </c>
      <c r="G1647" s="16"/>
      <c r="H1647" s="16"/>
      <c r="I1647" s="16"/>
      <c r="J1647" s="16"/>
      <c r="K1647" s="16">
        <v>124000</v>
      </c>
      <c r="L1647" s="16">
        <v>28000</v>
      </c>
      <c r="M1647" s="17">
        <f t="shared" si="16"/>
        <v>152000</v>
      </c>
      <c r="N1647" s="17"/>
      <c r="O1647" s="6" t="str">
        <f t="shared" si="17"/>
        <v>&gt;£150,000</v>
      </c>
      <c r="P1647" s="6">
        <v>2017</v>
      </c>
    </row>
    <row r="1648" spans="1:16" ht="15.75" customHeight="1" x14ac:dyDescent="0.2">
      <c r="A1648" s="14">
        <v>405</v>
      </c>
      <c r="B1648" s="14" t="s">
        <v>155</v>
      </c>
      <c r="C1648" s="14" t="s">
        <v>33</v>
      </c>
      <c r="D1648" s="14" t="s">
        <v>2040</v>
      </c>
      <c r="E1648" s="14" t="s">
        <v>191</v>
      </c>
      <c r="F1648" s="16">
        <v>189000</v>
      </c>
      <c r="G1648" s="16"/>
      <c r="H1648" s="16"/>
      <c r="I1648" s="16"/>
      <c r="J1648" s="16">
        <v>5000</v>
      </c>
      <c r="K1648" s="16">
        <v>194000</v>
      </c>
      <c r="L1648" s="16">
        <v>42000</v>
      </c>
      <c r="M1648" s="17">
        <f t="shared" si="16"/>
        <v>236000</v>
      </c>
      <c r="N1648" s="17"/>
      <c r="O1648" s="6" t="str">
        <f t="shared" si="17"/>
        <v>&gt;£150,000</v>
      </c>
      <c r="P1648" s="6">
        <v>2017</v>
      </c>
    </row>
    <row r="1649" spans="1:16" ht="15.75" customHeight="1" x14ac:dyDescent="0.2">
      <c r="A1649" s="14">
        <v>406</v>
      </c>
      <c r="B1649" s="14" t="s">
        <v>156</v>
      </c>
      <c r="C1649" s="14" t="s">
        <v>33</v>
      </c>
      <c r="D1649" s="14" t="s">
        <v>2</v>
      </c>
      <c r="E1649" s="14" t="s">
        <v>1408</v>
      </c>
      <c r="F1649" s="16">
        <v>115328</v>
      </c>
      <c r="G1649" s="16"/>
      <c r="H1649" s="16"/>
      <c r="I1649" s="16"/>
      <c r="J1649" s="16"/>
      <c r="K1649" s="16">
        <v>115328</v>
      </c>
      <c r="L1649" s="16">
        <v>12709</v>
      </c>
      <c r="M1649" s="17">
        <f t="shared" si="16"/>
        <v>128037</v>
      </c>
      <c r="N1649" s="17"/>
      <c r="O1649" s="6" t="str">
        <f t="shared" si="17"/>
        <v>&gt;£100,000&lt;£149,999</v>
      </c>
      <c r="P1649" s="6">
        <v>2017</v>
      </c>
    </row>
    <row r="1650" spans="1:16" ht="15.75" customHeight="1" x14ac:dyDescent="0.2">
      <c r="A1650" s="14">
        <v>406</v>
      </c>
      <c r="B1650" s="14" t="s">
        <v>156</v>
      </c>
      <c r="C1650" s="14" t="s">
        <v>33</v>
      </c>
      <c r="D1650" s="14" t="s">
        <v>2</v>
      </c>
      <c r="E1650" s="14" t="s">
        <v>2041</v>
      </c>
      <c r="F1650" s="16">
        <v>116150</v>
      </c>
      <c r="G1650" s="16"/>
      <c r="H1650" s="16"/>
      <c r="I1650" s="16"/>
      <c r="J1650" s="16"/>
      <c r="K1650" s="16">
        <v>116150</v>
      </c>
      <c r="L1650" s="16">
        <v>22882</v>
      </c>
      <c r="M1650" s="17">
        <f t="shared" si="16"/>
        <v>139032</v>
      </c>
      <c r="N1650" s="17"/>
      <c r="O1650" s="6" t="str">
        <f t="shared" si="17"/>
        <v>&gt;£100,000&lt;£149,999</v>
      </c>
      <c r="P1650" s="6">
        <v>2017</v>
      </c>
    </row>
    <row r="1651" spans="1:16" ht="15.75" customHeight="1" x14ac:dyDescent="0.2">
      <c r="A1651" s="14">
        <v>406</v>
      </c>
      <c r="B1651" s="14" t="s">
        <v>156</v>
      </c>
      <c r="C1651" s="14" t="s">
        <v>33</v>
      </c>
      <c r="D1651" s="14" t="s">
        <v>2</v>
      </c>
      <c r="E1651" s="14" t="s">
        <v>1726</v>
      </c>
      <c r="F1651" s="16">
        <v>127243</v>
      </c>
      <c r="G1651" s="16"/>
      <c r="H1651" s="16"/>
      <c r="I1651" s="16"/>
      <c r="J1651" s="16"/>
      <c r="K1651" s="16">
        <v>127243</v>
      </c>
      <c r="L1651" s="16">
        <v>25067</v>
      </c>
      <c r="M1651" s="17">
        <f t="shared" si="16"/>
        <v>152310</v>
      </c>
      <c r="N1651" s="17"/>
      <c r="O1651" s="6" t="str">
        <f t="shared" si="17"/>
        <v>&gt;£150,000</v>
      </c>
      <c r="P1651" s="6">
        <v>2017</v>
      </c>
    </row>
    <row r="1652" spans="1:16" ht="15.75" customHeight="1" x14ac:dyDescent="0.2">
      <c r="A1652" s="14">
        <v>406</v>
      </c>
      <c r="B1652" s="14" t="s">
        <v>156</v>
      </c>
      <c r="C1652" s="14" t="s">
        <v>33</v>
      </c>
      <c r="D1652" s="14" t="s">
        <v>2</v>
      </c>
      <c r="E1652" s="14" t="s">
        <v>2042</v>
      </c>
      <c r="F1652" s="16">
        <v>127243</v>
      </c>
      <c r="G1652" s="16"/>
      <c r="H1652" s="16"/>
      <c r="I1652" s="16"/>
      <c r="J1652" s="16"/>
      <c r="K1652" s="16">
        <v>127243</v>
      </c>
      <c r="L1652" s="16">
        <v>25067</v>
      </c>
      <c r="M1652" s="17">
        <f t="shared" si="16"/>
        <v>152310</v>
      </c>
      <c r="N1652" s="17"/>
      <c r="O1652" s="6" t="str">
        <f t="shared" si="17"/>
        <v>&gt;£150,000</v>
      </c>
      <c r="P1652" s="6">
        <v>2017</v>
      </c>
    </row>
    <row r="1653" spans="1:16" ht="15.75" customHeight="1" x14ac:dyDescent="0.2">
      <c r="A1653" s="14">
        <v>406</v>
      </c>
      <c r="B1653" s="14" t="s">
        <v>156</v>
      </c>
      <c r="C1653" s="14" t="s">
        <v>33</v>
      </c>
      <c r="D1653" s="14" t="s">
        <v>2</v>
      </c>
      <c r="E1653" s="14" t="s">
        <v>2043</v>
      </c>
      <c r="F1653" s="16">
        <v>127243</v>
      </c>
      <c r="G1653" s="16"/>
      <c r="H1653" s="16"/>
      <c r="I1653" s="16"/>
      <c r="J1653" s="16">
        <v>3172</v>
      </c>
      <c r="K1653" s="16">
        <v>130415</v>
      </c>
      <c r="L1653" s="16">
        <v>25184</v>
      </c>
      <c r="M1653" s="17">
        <f t="shared" si="16"/>
        <v>155599</v>
      </c>
      <c r="N1653" s="17"/>
      <c r="O1653" s="6" t="str">
        <f t="shared" si="17"/>
        <v>&gt;£150,000</v>
      </c>
      <c r="P1653" s="6">
        <v>2017</v>
      </c>
    </row>
    <row r="1654" spans="1:16" ht="15.75" customHeight="1" x14ac:dyDescent="0.2">
      <c r="A1654" s="14">
        <v>406</v>
      </c>
      <c r="B1654" s="14" t="s">
        <v>156</v>
      </c>
      <c r="C1654" s="14" t="s">
        <v>33</v>
      </c>
      <c r="D1654" s="14" t="s">
        <v>2</v>
      </c>
      <c r="E1654" s="14" t="s">
        <v>2044</v>
      </c>
      <c r="F1654" s="16">
        <v>132368</v>
      </c>
      <c r="G1654" s="16"/>
      <c r="H1654" s="16"/>
      <c r="I1654" s="16"/>
      <c r="J1654" s="16"/>
      <c r="K1654" s="16">
        <v>132368</v>
      </c>
      <c r="L1654" s="16">
        <v>26077</v>
      </c>
      <c r="M1654" s="17">
        <f t="shared" si="16"/>
        <v>158445</v>
      </c>
      <c r="N1654" s="17"/>
      <c r="O1654" s="6" t="str">
        <f t="shared" si="17"/>
        <v>&gt;£150,000</v>
      </c>
      <c r="P1654" s="6">
        <v>2017</v>
      </c>
    </row>
    <row r="1655" spans="1:16" ht="15.75" customHeight="1" x14ac:dyDescent="0.2">
      <c r="A1655" s="14">
        <v>406</v>
      </c>
      <c r="B1655" s="14" t="s">
        <v>156</v>
      </c>
      <c r="C1655" s="14" t="s">
        <v>33</v>
      </c>
      <c r="D1655" s="14" t="s">
        <v>2045</v>
      </c>
      <c r="E1655" s="14" t="s">
        <v>191</v>
      </c>
      <c r="F1655" s="16">
        <v>172016</v>
      </c>
      <c r="G1655" s="16"/>
      <c r="H1655" s="16"/>
      <c r="I1655" s="16"/>
      <c r="J1655" s="16"/>
      <c r="K1655" s="16">
        <v>172016</v>
      </c>
      <c r="L1655" s="16">
        <v>34125</v>
      </c>
      <c r="M1655" s="17">
        <f t="shared" si="16"/>
        <v>206141</v>
      </c>
      <c r="N1655" s="17"/>
      <c r="O1655" s="6" t="str">
        <f t="shared" si="17"/>
        <v>&gt;£150,000</v>
      </c>
      <c r="P1655" s="6">
        <v>2017</v>
      </c>
    </row>
    <row r="1656" spans="1:16" ht="15.75" customHeight="1" x14ac:dyDescent="0.2">
      <c r="A1656" s="14">
        <v>407</v>
      </c>
      <c r="B1656" s="14" t="s">
        <v>157</v>
      </c>
      <c r="C1656" s="14" t="s">
        <v>1</v>
      </c>
      <c r="D1656" s="14" t="s">
        <v>2046</v>
      </c>
      <c r="E1656" s="14" t="s">
        <v>2047</v>
      </c>
      <c r="F1656" s="16">
        <v>96700</v>
      </c>
      <c r="G1656" s="16">
        <v>750</v>
      </c>
      <c r="H1656" s="16"/>
      <c r="I1656" s="16"/>
      <c r="J1656" s="16"/>
      <c r="K1656" s="16">
        <v>97450</v>
      </c>
      <c r="L1656" s="16">
        <v>15000</v>
      </c>
      <c r="M1656" s="17">
        <f t="shared" si="16"/>
        <v>112450</v>
      </c>
      <c r="N1656" s="17"/>
      <c r="O1656" s="6" t="str">
        <f t="shared" si="17"/>
        <v>&gt;£100,000&lt;£149,999</v>
      </c>
      <c r="P1656" s="6">
        <v>2017</v>
      </c>
    </row>
    <row r="1657" spans="1:16" ht="15.75" customHeight="1" x14ac:dyDescent="0.2">
      <c r="A1657" s="14">
        <v>407</v>
      </c>
      <c r="B1657" s="14" t="s">
        <v>157</v>
      </c>
      <c r="C1657" s="14" t="s">
        <v>1</v>
      </c>
      <c r="D1657" s="14" t="s">
        <v>2048</v>
      </c>
      <c r="E1657" s="14" t="s">
        <v>2049</v>
      </c>
      <c r="F1657" s="16">
        <v>113700</v>
      </c>
      <c r="G1657" s="16">
        <v>270</v>
      </c>
      <c r="H1657" s="16">
        <v>0</v>
      </c>
      <c r="I1657" s="16">
        <v>0</v>
      </c>
      <c r="J1657" s="16">
        <v>0</v>
      </c>
      <c r="K1657" s="16">
        <v>113970</v>
      </c>
      <c r="L1657" s="16">
        <v>16300</v>
      </c>
      <c r="M1657" s="17">
        <f t="shared" si="16"/>
        <v>130270</v>
      </c>
      <c r="N1657" s="17"/>
      <c r="O1657" s="6" t="str">
        <f t="shared" si="17"/>
        <v>&gt;£100,000&lt;£149,999</v>
      </c>
      <c r="P1657" s="6">
        <v>2017</v>
      </c>
    </row>
    <row r="1658" spans="1:16" ht="15.75" customHeight="1" x14ac:dyDescent="0.2">
      <c r="A1658" s="14">
        <v>407</v>
      </c>
      <c r="B1658" s="14" t="s">
        <v>157</v>
      </c>
      <c r="C1658" s="14" t="s">
        <v>1</v>
      </c>
      <c r="D1658" s="14" t="s">
        <v>2050</v>
      </c>
      <c r="E1658" s="14" t="s">
        <v>2051</v>
      </c>
      <c r="F1658" s="16">
        <v>128500</v>
      </c>
      <c r="G1658" s="16">
        <v>0</v>
      </c>
      <c r="H1658" s="16">
        <v>0</v>
      </c>
      <c r="I1658" s="16">
        <v>0</v>
      </c>
      <c r="J1658" s="16">
        <v>0</v>
      </c>
      <c r="K1658" s="16">
        <v>128500</v>
      </c>
      <c r="L1658" s="16">
        <v>19900</v>
      </c>
      <c r="M1658" s="17">
        <f t="shared" si="16"/>
        <v>148400</v>
      </c>
      <c r="N1658" s="17"/>
      <c r="O1658" s="6" t="str">
        <f t="shared" si="17"/>
        <v>&gt;£100,000&lt;£149,999</v>
      </c>
      <c r="P1658" s="6">
        <v>2017</v>
      </c>
    </row>
    <row r="1659" spans="1:16" ht="15.75" customHeight="1" x14ac:dyDescent="0.2">
      <c r="A1659" s="14">
        <v>407</v>
      </c>
      <c r="B1659" s="14" t="s">
        <v>157</v>
      </c>
      <c r="C1659" s="14" t="s">
        <v>1</v>
      </c>
      <c r="D1659" s="14" t="s">
        <v>2052</v>
      </c>
      <c r="E1659" s="14" t="s">
        <v>2053</v>
      </c>
      <c r="F1659" s="16">
        <v>140900</v>
      </c>
      <c r="G1659" s="16"/>
      <c r="H1659" s="16">
        <v>0</v>
      </c>
      <c r="I1659" s="16">
        <v>0</v>
      </c>
      <c r="J1659" s="16">
        <v>0</v>
      </c>
      <c r="K1659" s="16">
        <v>140900</v>
      </c>
      <c r="L1659" s="16">
        <v>21800</v>
      </c>
      <c r="M1659" s="17">
        <f t="shared" si="16"/>
        <v>162700</v>
      </c>
      <c r="N1659" s="17"/>
      <c r="O1659" s="6" t="str">
        <f t="shared" si="17"/>
        <v>&gt;£150,000</v>
      </c>
      <c r="P1659" s="6">
        <v>2017</v>
      </c>
    </row>
    <row r="1660" spans="1:16" ht="15.75" customHeight="1" x14ac:dyDescent="0.2">
      <c r="A1660" s="14">
        <v>407</v>
      </c>
      <c r="B1660" s="14" t="s">
        <v>157</v>
      </c>
      <c r="C1660" s="14" t="s">
        <v>1</v>
      </c>
      <c r="D1660" s="14" t="s">
        <v>2054</v>
      </c>
      <c r="E1660" s="14" t="s">
        <v>2055</v>
      </c>
      <c r="F1660" s="16">
        <v>121800</v>
      </c>
      <c r="G1660" s="16">
        <v>2360</v>
      </c>
      <c r="H1660" s="16">
        <v>0</v>
      </c>
      <c r="I1660" s="16">
        <v>20000</v>
      </c>
      <c r="J1660" s="16">
        <v>0</v>
      </c>
      <c r="K1660" s="16">
        <v>144160</v>
      </c>
      <c r="L1660" s="16">
        <v>26400</v>
      </c>
      <c r="M1660" s="17">
        <f t="shared" si="16"/>
        <v>170560</v>
      </c>
      <c r="N1660" s="17"/>
      <c r="O1660" s="6" t="str">
        <f t="shared" si="17"/>
        <v>&gt;£150,000</v>
      </c>
      <c r="P1660" s="6">
        <v>2017</v>
      </c>
    </row>
    <row r="1661" spans="1:16" ht="15.75" customHeight="1" x14ac:dyDescent="0.2">
      <c r="A1661" s="14">
        <v>407</v>
      </c>
      <c r="B1661" s="14" t="s">
        <v>157</v>
      </c>
      <c r="C1661" s="14" t="s">
        <v>1</v>
      </c>
      <c r="D1661" s="14" t="s">
        <v>2056</v>
      </c>
      <c r="E1661" s="14" t="s">
        <v>2057</v>
      </c>
      <c r="F1661" s="16">
        <v>93900</v>
      </c>
      <c r="G1661" s="16"/>
      <c r="H1661" s="16"/>
      <c r="I1661" s="16">
        <v>70000</v>
      </c>
      <c r="J1661" s="16"/>
      <c r="K1661" s="16">
        <v>163900</v>
      </c>
      <c r="L1661" s="16">
        <v>14600</v>
      </c>
      <c r="M1661" s="17">
        <f t="shared" si="16"/>
        <v>178500</v>
      </c>
      <c r="N1661" s="17"/>
      <c r="O1661" s="6" t="str">
        <f t="shared" si="17"/>
        <v>&gt;£150,000</v>
      </c>
      <c r="P1661" s="6">
        <v>2017</v>
      </c>
    </row>
    <row r="1662" spans="1:16" ht="15.75" customHeight="1" x14ac:dyDescent="0.2">
      <c r="A1662" s="14">
        <v>407</v>
      </c>
      <c r="B1662" s="14" t="s">
        <v>157</v>
      </c>
      <c r="C1662" s="14" t="s">
        <v>1</v>
      </c>
      <c r="D1662" s="14" t="s">
        <v>2058</v>
      </c>
      <c r="E1662" s="14" t="s">
        <v>290</v>
      </c>
      <c r="F1662" s="16">
        <v>181000</v>
      </c>
      <c r="G1662" s="16">
        <v>0</v>
      </c>
      <c r="H1662" s="16">
        <v>0</v>
      </c>
      <c r="I1662" s="16">
        <v>0</v>
      </c>
      <c r="J1662" s="16">
        <v>0</v>
      </c>
      <c r="K1662" s="16">
        <v>181800</v>
      </c>
      <c r="L1662" s="16">
        <v>28200</v>
      </c>
      <c r="M1662" s="17">
        <f t="shared" si="16"/>
        <v>210000</v>
      </c>
      <c r="N1662" s="17"/>
      <c r="O1662" s="6" t="str">
        <f t="shared" si="17"/>
        <v>&gt;£150,000</v>
      </c>
      <c r="P1662" s="6">
        <v>2017</v>
      </c>
    </row>
    <row r="1663" spans="1:16" ht="15.75" customHeight="1" x14ac:dyDescent="0.2">
      <c r="A1663" s="14">
        <v>407</v>
      </c>
      <c r="B1663" s="14" t="s">
        <v>157</v>
      </c>
      <c r="C1663" s="14" t="s">
        <v>1</v>
      </c>
      <c r="D1663" s="14" t="s">
        <v>2059</v>
      </c>
      <c r="E1663" s="14" t="s">
        <v>1436</v>
      </c>
      <c r="F1663" s="16">
        <v>65700</v>
      </c>
      <c r="G1663" s="16"/>
      <c r="H1663" s="16"/>
      <c r="I1663" s="16">
        <v>252500</v>
      </c>
      <c r="J1663" s="16"/>
      <c r="K1663" s="16">
        <v>318200</v>
      </c>
      <c r="L1663" s="16">
        <v>10200</v>
      </c>
      <c r="M1663" s="17">
        <f t="shared" si="16"/>
        <v>328400</v>
      </c>
      <c r="N1663" s="17"/>
      <c r="O1663" s="6" t="str">
        <f t="shared" si="17"/>
        <v>&gt;£150,000</v>
      </c>
      <c r="P1663" s="6">
        <v>2017</v>
      </c>
    </row>
    <row r="1664" spans="1:16" ht="15.75" customHeight="1" x14ac:dyDescent="0.2">
      <c r="A1664" s="14">
        <v>408</v>
      </c>
      <c r="B1664" s="14" t="s">
        <v>158</v>
      </c>
      <c r="C1664" s="14" t="s">
        <v>33</v>
      </c>
      <c r="D1664" s="14" t="s">
        <v>2</v>
      </c>
      <c r="E1664" s="14" t="s">
        <v>2060</v>
      </c>
      <c r="F1664" s="16">
        <v>97000</v>
      </c>
      <c r="G1664" s="16">
        <v>1000</v>
      </c>
      <c r="H1664" s="16"/>
      <c r="I1664" s="16"/>
      <c r="J1664" s="16"/>
      <c r="K1664" s="16">
        <v>98000</v>
      </c>
      <c r="L1664" s="16">
        <v>12000</v>
      </c>
      <c r="M1664" s="17">
        <f t="shared" si="16"/>
        <v>110000</v>
      </c>
      <c r="N1664" s="17"/>
      <c r="O1664" s="6" t="str">
        <f t="shared" si="17"/>
        <v>&gt;£100,000&lt;£149,999</v>
      </c>
      <c r="P1664" s="6">
        <v>2017</v>
      </c>
    </row>
    <row r="1665" spans="1:16" ht="15.75" customHeight="1" x14ac:dyDescent="0.2">
      <c r="A1665" s="14">
        <v>408</v>
      </c>
      <c r="B1665" s="14" t="s">
        <v>158</v>
      </c>
      <c r="C1665" s="14" t="s">
        <v>33</v>
      </c>
      <c r="D1665" s="14" t="s">
        <v>2</v>
      </c>
      <c r="E1665" s="14" t="s">
        <v>2061</v>
      </c>
      <c r="F1665" s="16">
        <v>137000</v>
      </c>
      <c r="G1665" s="16">
        <v>1000</v>
      </c>
      <c r="H1665" s="16"/>
      <c r="I1665" s="16"/>
      <c r="J1665" s="16"/>
      <c r="K1665" s="16">
        <v>138000</v>
      </c>
      <c r="L1665" s="16"/>
      <c r="M1665" s="17">
        <f t="shared" si="16"/>
        <v>138000</v>
      </c>
      <c r="N1665" s="17"/>
      <c r="O1665" s="6" t="str">
        <f t="shared" si="17"/>
        <v>&gt;£100,000&lt;£149,999</v>
      </c>
      <c r="P1665" s="6">
        <v>2017</v>
      </c>
    </row>
    <row r="1666" spans="1:16" ht="15.75" customHeight="1" x14ac:dyDescent="0.2">
      <c r="A1666" s="14">
        <v>408</v>
      </c>
      <c r="B1666" s="14" t="s">
        <v>158</v>
      </c>
      <c r="C1666" s="14" t="s">
        <v>33</v>
      </c>
      <c r="D1666" s="14" t="s">
        <v>2</v>
      </c>
      <c r="E1666" s="14" t="s">
        <v>2062</v>
      </c>
      <c r="F1666" s="16">
        <v>137000</v>
      </c>
      <c r="G1666" s="16">
        <v>1000</v>
      </c>
      <c r="H1666" s="16"/>
      <c r="I1666" s="16"/>
      <c r="J1666" s="16"/>
      <c r="K1666" s="16">
        <v>138000</v>
      </c>
      <c r="L1666" s="16"/>
      <c r="M1666" s="17">
        <f t="shared" si="16"/>
        <v>138000</v>
      </c>
      <c r="N1666" s="17"/>
      <c r="O1666" s="6" t="str">
        <f t="shared" si="17"/>
        <v>&gt;£100,000&lt;£149,999</v>
      </c>
      <c r="P1666" s="6">
        <v>2017</v>
      </c>
    </row>
    <row r="1667" spans="1:16" ht="15.75" customHeight="1" x14ac:dyDescent="0.2">
      <c r="A1667" s="14">
        <v>408</v>
      </c>
      <c r="B1667" s="14" t="s">
        <v>158</v>
      </c>
      <c r="C1667" s="14" t="s">
        <v>33</v>
      </c>
      <c r="D1667" s="14" t="s">
        <v>2</v>
      </c>
      <c r="E1667" s="14" t="s">
        <v>2063</v>
      </c>
      <c r="F1667" s="16">
        <v>115000</v>
      </c>
      <c r="G1667" s="16"/>
      <c r="H1667" s="16"/>
      <c r="I1667" s="16"/>
      <c r="J1667" s="16"/>
      <c r="K1667" s="16">
        <v>115000</v>
      </c>
      <c r="L1667" s="16">
        <v>25000</v>
      </c>
      <c r="M1667" s="17">
        <f t="shared" si="16"/>
        <v>140000</v>
      </c>
      <c r="N1667" s="17"/>
      <c r="O1667" s="6" t="str">
        <f t="shared" si="17"/>
        <v>&gt;£100,000&lt;£149,999</v>
      </c>
      <c r="P1667" s="6">
        <v>2017</v>
      </c>
    </row>
    <row r="1668" spans="1:16" ht="15.75" customHeight="1" x14ac:dyDescent="0.2">
      <c r="A1668" s="14">
        <v>408</v>
      </c>
      <c r="B1668" s="14" t="s">
        <v>158</v>
      </c>
      <c r="C1668" s="14" t="s">
        <v>33</v>
      </c>
      <c r="D1668" s="14" t="s">
        <v>2064</v>
      </c>
      <c r="E1668" s="14" t="s">
        <v>2065</v>
      </c>
      <c r="F1668" s="16">
        <v>186000</v>
      </c>
      <c r="G1668" s="16">
        <v>1000</v>
      </c>
      <c r="H1668" s="16"/>
      <c r="I1668" s="16"/>
      <c r="J1668" s="16"/>
      <c r="K1668" s="16">
        <v>187000</v>
      </c>
      <c r="L1668" s="16">
        <v>24000</v>
      </c>
      <c r="M1668" s="17">
        <f t="shared" si="16"/>
        <v>211000</v>
      </c>
      <c r="N1668" s="17"/>
      <c r="O1668" s="6" t="str">
        <f t="shared" si="17"/>
        <v>&gt;£150,000</v>
      </c>
      <c r="P1668" s="6">
        <v>2017</v>
      </c>
    </row>
    <row r="1669" spans="1:16" ht="15.75" customHeight="1" x14ac:dyDescent="0.2">
      <c r="A1669" s="14">
        <v>408</v>
      </c>
      <c r="B1669" s="14" t="s">
        <v>158</v>
      </c>
      <c r="C1669" s="14" t="s">
        <v>33</v>
      </c>
      <c r="D1669" s="14" t="s">
        <v>2</v>
      </c>
      <c r="E1669" s="14" t="s">
        <v>2066</v>
      </c>
      <c r="F1669" s="16">
        <v>137000</v>
      </c>
      <c r="G1669" s="16"/>
      <c r="H1669" s="16"/>
      <c r="I1669" s="16">
        <v>92000</v>
      </c>
      <c r="J1669" s="16">
        <v>5000</v>
      </c>
      <c r="K1669" s="16">
        <v>234000</v>
      </c>
      <c r="L1669" s="16">
        <v>20000</v>
      </c>
      <c r="M1669" s="17">
        <f t="shared" si="16"/>
        <v>254000</v>
      </c>
      <c r="N1669" s="17"/>
      <c r="O1669" s="6" t="str">
        <f t="shared" si="17"/>
        <v>&gt;£150,000</v>
      </c>
      <c r="P1669" s="6">
        <v>2017</v>
      </c>
    </row>
    <row r="1670" spans="1:16" ht="15.75" customHeight="1" x14ac:dyDescent="0.2">
      <c r="A1670" s="14">
        <v>409</v>
      </c>
      <c r="B1670" s="14" t="s">
        <v>159</v>
      </c>
      <c r="C1670" s="14" t="s">
        <v>27</v>
      </c>
      <c r="D1670" s="14" t="s">
        <v>2</v>
      </c>
      <c r="E1670" s="14" t="s">
        <v>327</v>
      </c>
      <c r="F1670" s="16">
        <v>102920</v>
      </c>
      <c r="G1670" s="16"/>
      <c r="H1670" s="16"/>
      <c r="I1670" s="16"/>
      <c r="J1670" s="16"/>
      <c r="K1670" s="16">
        <v>102920</v>
      </c>
      <c r="L1670" s="16">
        <v>14764</v>
      </c>
      <c r="M1670" s="17">
        <f t="shared" si="16"/>
        <v>117684</v>
      </c>
      <c r="N1670" s="17"/>
      <c r="O1670" s="6" t="str">
        <f t="shared" si="17"/>
        <v>&gt;£100,000&lt;£149,999</v>
      </c>
      <c r="P1670" s="6">
        <v>2017</v>
      </c>
    </row>
    <row r="1671" spans="1:16" ht="15.75" customHeight="1" x14ac:dyDescent="0.2">
      <c r="A1671" s="14">
        <v>409</v>
      </c>
      <c r="B1671" s="14" t="s">
        <v>159</v>
      </c>
      <c r="C1671" s="14" t="s">
        <v>27</v>
      </c>
      <c r="D1671" s="14" t="s">
        <v>2</v>
      </c>
      <c r="E1671" s="14" t="s">
        <v>2067</v>
      </c>
      <c r="F1671" s="16">
        <v>103204</v>
      </c>
      <c r="G1671" s="16">
        <v>115</v>
      </c>
      <c r="H1671" s="16"/>
      <c r="I1671" s="16"/>
      <c r="J1671" s="16"/>
      <c r="K1671" s="16">
        <v>103319</v>
      </c>
      <c r="L1671" s="16">
        <v>14608</v>
      </c>
      <c r="M1671" s="17">
        <f t="shared" si="16"/>
        <v>117927</v>
      </c>
      <c r="N1671" s="17"/>
      <c r="O1671" s="6" t="str">
        <f t="shared" si="17"/>
        <v>&gt;£100,000&lt;£149,999</v>
      </c>
      <c r="P1671" s="6">
        <v>2017</v>
      </c>
    </row>
    <row r="1672" spans="1:16" ht="15.75" customHeight="1" x14ac:dyDescent="0.2">
      <c r="A1672" s="14">
        <v>409</v>
      </c>
      <c r="B1672" s="14" t="s">
        <v>159</v>
      </c>
      <c r="C1672" s="14" t="s">
        <v>27</v>
      </c>
      <c r="D1672" s="14" t="s">
        <v>2</v>
      </c>
      <c r="E1672" s="14" t="s">
        <v>2068</v>
      </c>
      <c r="F1672" s="16">
        <v>103204</v>
      </c>
      <c r="G1672" s="16"/>
      <c r="H1672" s="16"/>
      <c r="I1672" s="16"/>
      <c r="J1672" s="16"/>
      <c r="K1672" s="16">
        <v>103204</v>
      </c>
      <c r="L1672" s="16">
        <v>14861</v>
      </c>
      <c r="M1672" s="17">
        <f t="shared" si="16"/>
        <v>118065</v>
      </c>
      <c r="N1672" s="17"/>
      <c r="O1672" s="6" t="str">
        <f t="shared" si="17"/>
        <v>&gt;£100,000&lt;£149,999</v>
      </c>
      <c r="P1672" s="6">
        <v>2017</v>
      </c>
    </row>
    <row r="1673" spans="1:16" ht="15.75" customHeight="1" x14ac:dyDescent="0.2">
      <c r="A1673" s="14">
        <v>409</v>
      </c>
      <c r="B1673" s="14" t="s">
        <v>159</v>
      </c>
      <c r="C1673" s="14" t="s">
        <v>27</v>
      </c>
      <c r="D1673" s="14" t="s">
        <v>2</v>
      </c>
      <c r="E1673" s="14" t="s">
        <v>2069</v>
      </c>
      <c r="F1673" s="16">
        <v>119266</v>
      </c>
      <c r="G1673" s="16"/>
      <c r="H1673" s="16"/>
      <c r="I1673" s="16"/>
      <c r="J1673" s="16"/>
      <c r="K1673" s="16">
        <v>119266</v>
      </c>
      <c r="L1673" s="16">
        <v>17240</v>
      </c>
      <c r="M1673" s="17">
        <f t="shared" si="16"/>
        <v>136506</v>
      </c>
      <c r="N1673" s="17"/>
      <c r="O1673" s="6" t="str">
        <f t="shared" si="17"/>
        <v>&gt;£100,000&lt;£149,999</v>
      </c>
      <c r="P1673" s="6">
        <v>2017</v>
      </c>
    </row>
    <row r="1674" spans="1:16" ht="15.75" customHeight="1" x14ac:dyDescent="0.2">
      <c r="A1674" s="14">
        <v>409</v>
      </c>
      <c r="B1674" s="14" t="s">
        <v>159</v>
      </c>
      <c r="C1674" s="14" t="s">
        <v>27</v>
      </c>
      <c r="D1674" s="14" t="s">
        <v>2</v>
      </c>
      <c r="E1674" s="14" t="s">
        <v>2070</v>
      </c>
      <c r="F1674" s="16">
        <v>119266</v>
      </c>
      <c r="G1674" s="16"/>
      <c r="H1674" s="16"/>
      <c r="I1674" s="16"/>
      <c r="J1674" s="16"/>
      <c r="K1674" s="16">
        <v>119266</v>
      </c>
      <c r="L1674" s="16">
        <v>17263</v>
      </c>
      <c r="M1674" s="17">
        <f t="shared" si="16"/>
        <v>136529</v>
      </c>
      <c r="N1674" s="17"/>
      <c r="O1674" s="6" t="str">
        <f t="shared" si="17"/>
        <v>&gt;£100,000&lt;£149,999</v>
      </c>
      <c r="P1674" s="6">
        <v>2017</v>
      </c>
    </row>
    <row r="1675" spans="1:16" ht="15.75" customHeight="1" x14ac:dyDescent="0.2">
      <c r="A1675" s="14">
        <v>409</v>
      </c>
      <c r="B1675" s="14" t="s">
        <v>159</v>
      </c>
      <c r="C1675" s="14" t="s">
        <v>27</v>
      </c>
      <c r="D1675" s="14" t="s">
        <v>2</v>
      </c>
      <c r="E1675" s="14" t="s">
        <v>2071</v>
      </c>
      <c r="F1675" s="16">
        <v>120527</v>
      </c>
      <c r="G1675" s="16"/>
      <c r="H1675" s="16"/>
      <c r="I1675" s="16"/>
      <c r="J1675" s="16"/>
      <c r="K1675" s="16">
        <v>120527</v>
      </c>
      <c r="L1675" s="16">
        <v>17356</v>
      </c>
      <c r="M1675" s="17">
        <f t="shared" si="16"/>
        <v>137883</v>
      </c>
      <c r="N1675" s="17"/>
      <c r="O1675" s="6" t="str">
        <f t="shared" si="17"/>
        <v>&gt;£100,000&lt;£149,999</v>
      </c>
      <c r="P1675" s="6">
        <v>2017</v>
      </c>
    </row>
    <row r="1676" spans="1:16" ht="15.75" customHeight="1" x14ac:dyDescent="0.2">
      <c r="A1676" s="14">
        <v>409</v>
      </c>
      <c r="B1676" s="14" t="s">
        <v>159</v>
      </c>
      <c r="C1676" s="14" t="s">
        <v>27</v>
      </c>
      <c r="D1676" s="14" t="s">
        <v>2</v>
      </c>
      <c r="E1676" s="14" t="s">
        <v>2072</v>
      </c>
      <c r="F1676" s="16">
        <v>130574</v>
      </c>
      <c r="G1676" s="16"/>
      <c r="H1676" s="16"/>
      <c r="I1676" s="16"/>
      <c r="J1676" s="16"/>
      <c r="K1676" s="16">
        <v>130574</v>
      </c>
      <c r="L1676" s="16">
        <v>18894</v>
      </c>
      <c r="M1676" s="17">
        <f t="shared" si="16"/>
        <v>149468</v>
      </c>
      <c r="N1676" s="17"/>
      <c r="O1676" s="6" t="str">
        <f t="shared" si="17"/>
        <v>&gt;£100,000&lt;£149,999</v>
      </c>
      <c r="P1676" s="6">
        <v>2017</v>
      </c>
    </row>
    <row r="1677" spans="1:16" ht="15.75" customHeight="1" x14ac:dyDescent="0.2">
      <c r="A1677" s="14">
        <v>409</v>
      </c>
      <c r="B1677" s="14" t="s">
        <v>159</v>
      </c>
      <c r="C1677" s="14" t="s">
        <v>27</v>
      </c>
      <c r="D1677" s="14" t="s">
        <v>2073</v>
      </c>
      <c r="E1677" s="14" t="s">
        <v>191</v>
      </c>
      <c r="F1677" s="16">
        <v>170756</v>
      </c>
      <c r="G1677" s="16"/>
      <c r="H1677" s="16"/>
      <c r="I1677" s="16"/>
      <c r="J1677" s="16"/>
      <c r="K1677" s="16">
        <v>170756</v>
      </c>
      <c r="L1677" s="16">
        <v>24589</v>
      </c>
      <c r="M1677" s="17">
        <f t="shared" si="16"/>
        <v>195345</v>
      </c>
      <c r="N1677" s="17"/>
      <c r="O1677" s="6" t="str">
        <f t="shared" si="17"/>
        <v>&gt;£150,000</v>
      </c>
      <c r="P1677" s="6">
        <v>2017</v>
      </c>
    </row>
    <row r="1678" spans="1:16" ht="15.75" customHeight="1" x14ac:dyDescent="0.2">
      <c r="A1678" s="14">
        <v>410</v>
      </c>
      <c r="B1678" s="14" t="s">
        <v>160</v>
      </c>
      <c r="C1678" s="14" t="s">
        <v>33</v>
      </c>
      <c r="D1678" s="14" t="s">
        <v>2</v>
      </c>
      <c r="E1678" s="14" t="s">
        <v>2074</v>
      </c>
      <c r="F1678" s="16">
        <v>85988</v>
      </c>
      <c r="G1678" s="16">
        <v>597</v>
      </c>
      <c r="H1678" s="16"/>
      <c r="I1678" s="16"/>
      <c r="J1678" s="16"/>
      <c r="K1678" s="16">
        <v>86585</v>
      </c>
      <c r="L1678" s="16">
        <v>17198</v>
      </c>
      <c r="M1678" s="17">
        <f t="shared" si="16"/>
        <v>103783</v>
      </c>
      <c r="N1678" s="17"/>
      <c r="O1678" s="6" t="str">
        <f t="shared" si="17"/>
        <v>&gt;£100,000&lt;£149,999</v>
      </c>
      <c r="P1678" s="6">
        <v>2017</v>
      </c>
    </row>
    <row r="1679" spans="1:16" ht="15.75" customHeight="1" x14ac:dyDescent="0.2">
      <c r="A1679" s="14">
        <v>410</v>
      </c>
      <c r="B1679" s="14" t="s">
        <v>160</v>
      </c>
      <c r="C1679" s="14" t="s">
        <v>33</v>
      </c>
      <c r="D1679" s="14" t="s">
        <v>2</v>
      </c>
      <c r="E1679" s="14" t="s">
        <v>1763</v>
      </c>
      <c r="F1679" s="16">
        <v>122585</v>
      </c>
      <c r="G1679" s="16">
        <v>683</v>
      </c>
      <c r="H1679" s="16"/>
      <c r="I1679" s="16"/>
      <c r="J1679" s="16"/>
      <c r="K1679" s="16">
        <v>123268</v>
      </c>
      <c r="L1679" s="16">
        <v>24517</v>
      </c>
      <c r="M1679" s="17">
        <f t="shared" si="16"/>
        <v>147785</v>
      </c>
      <c r="N1679" s="17"/>
      <c r="O1679" s="6" t="str">
        <f t="shared" si="17"/>
        <v>&gt;£100,000&lt;£149,999</v>
      </c>
      <c r="P1679" s="6">
        <v>2017</v>
      </c>
    </row>
    <row r="1680" spans="1:16" ht="15.75" customHeight="1" x14ac:dyDescent="0.2">
      <c r="A1680" s="14">
        <v>410</v>
      </c>
      <c r="B1680" s="14" t="s">
        <v>160</v>
      </c>
      <c r="C1680" s="14" t="s">
        <v>33</v>
      </c>
      <c r="D1680" s="14" t="s">
        <v>2</v>
      </c>
      <c r="E1680" s="14" t="s">
        <v>2075</v>
      </c>
      <c r="F1680" s="16">
        <v>127689</v>
      </c>
      <c r="G1680" s="16"/>
      <c r="H1680" s="16"/>
      <c r="I1680" s="16"/>
      <c r="J1680" s="16"/>
      <c r="K1680" s="16">
        <v>127689</v>
      </c>
      <c r="L1680" s="16">
        <v>25517</v>
      </c>
      <c r="M1680" s="17">
        <f t="shared" si="16"/>
        <v>153206</v>
      </c>
      <c r="N1680" s="17"/>
      <c r="O1680" s="6" t="str">
        <f t="shared" si="17"/>
        <v>&gt;£150,000</v>
      </c>
      <c r="P1680" s="6">
        <v>2017</v>
      </c>
    </row>
    <row r="1681" spans="1:16" ht="15.75" customHeight="1" x14ac:dyDescent="0.2">
      <c r="A1681" s="14">
        <v>410</v>
      </c>
      <c r="B1681" s="14" t="s">
        <v>160</v>
      </c>
      <c r="C1681" s="14" t="s">
        <v>33</v>
      </c>
      <c r="D1681" s="14" t="s">
        <v>2</v>
      </c>
      <c r="E1681" s="14" t="s">
        <v>2076</v>
      </c>
      <c r="F1681" s="16">
        <v>136257</v>
      </c>
      <c r="G1681" s="16">
        <v>383</v>
      </c>
      <c r="H1681" s="16"/>
      <c r="I1681" s="16"/>
      <c r="J1681" s="16"/>
      <c r="K1681" s="16">
        <v>136640</v>
      </c>
      <c r="L1681" s="16">
        <v>27251</v>
      </c>
      <c r="M1681" s="17">
        <f t="shared" si="16"/>
        <v>163891</v>
      </c>
      <c r="N1681" s="17"/>
      <c r="O1681" s="6" t="str">
        <f t="shared" si="17"/>
        <v>&gt;£150,000</v>
      </c>
      <c r="P1681" s="6">
        <v>2017</v>
      </c>
    </row>
    <row r="1682" spans="1:16" ht="15.75" customHeight="1" x14ac:dyDescent="0.2">
      <c r="A1682" s="14">
        <v>410</v>
      </c>
      <c r="B1682" s="14" t="s">
        <v>160</v>
      </c>
      <c r="C1682" s="14" t="s">
        <v>33</v>
      </c>
      <c r="D1682" s="14" t="s">
        <v>2077</v>
      </c>
      <c r="E1682" s="14" t="s">
        <v>191</v>
      </c>
      <c r="F1682" s="16">
        <v>171700</v>
      </c>
      <c r="G1682" s="16">
        <v>1999</v>
      </c>
      <c r="H1682" s="16"/>
      <c r="I1682" s="16"/>
      <c r="J1682" s="16"/>
      <c r="K1682" s="16">
        <v>173699</v>
      </c>
      <c r="L1682" s="16">
        <v>34340</v>
      </c>
      <c r="M1682" s="17">
        <f t="shared" si="16"/>
        <v>208039</v>
      </c>
      <c r="N1682" s="17"/>
      <c r="O1682" s="6" t="str">
        <f t="shared" si="17"/>
        <v>&gt;£150,000</v>
      </c>
      <c r="P1682" s="6">
        <v>2017</v>
      </c>
    </row>
    <row r="1683" spans="1:16" ht="15.75" customHeight="1" x14ac:dyDescent="0.2">
      <c r="A1683" s="14">
        <v>411</v>
      </c>
      <c r="B1683" s="14" t="s">
        <v>161</v>
      </c>
      <c r="C1683" s="14" t="s">
        <v>11</v>
      </c>
      <c r="D1683" s="14" t="s">
        <v>2</v>
      </c>
      <c r="E1683" s="14" t="s">
        <v>2078</v>
      </c>
      <c r="F1683" s="16">
        <v>94781</v>
      </c>
      <c r="G1683" s="16"/>
      <c r="H1683" s="16"/>
      <c r="I1683" s="16"/>
      <c r="J1683" s="16"/>
      <c r="K1683" s="16">
        <v>94781</v>
      </c>
      <c r="L1683" s="16">
        <v>18861</v>
      </c>
      <c r="M1683" s="17">
        <f t="shared" si="16"/>
        <v>113642</v>
      </c>
      <c r="N1683" s="17"/>
      <c r="O1683" s="6" t="str">
        <f t="shared" si="17"/>
        <v>&gt;£100,000&lt;£149,999</v>
      </c>
      <c r="P1683" s="6">
        <v>2017</v>
      </c>
    </row>
    <row r="1684" spans="1:16" ht="15.75" customHeight="1" x14ac:dyDescent="0.2">
      <c r="A1684" s="14">
        <v>411</v>
      </c>
      <c r="B1684" s="14" t="s">
        <v>161</v>
      </c>
      <c r="C1684" s="14" t="s">
        <v>11</v>
      </c>
      <c r="D1684" s="14" t="s">
        <v>2</v>
      </c>
      <c r="E1684" s="14" t="s">
        <v>2079</v>
      </c>
      <c r="F1684" s="16">
        <v>96896</v>
      </c>
      <c r="G1684" s="16"/>
      <c r="H1684" s="16"/>
      <c r="I1684" s="16"/>
      <c r="J1684" s="16"/>
      <c r="K1684" s="16">
        <v>96896</v>
      </c>
      <c r="L1684" s="16">
        <v>19282</v>
      </c>
      <c r="M1684" s="17">
        <f t="shared" si="16"/>
        <v>116178</v>
      </c>
      <c r="N1684" s="17"/>
      <c r="O1684" s="6" t="str">
        <f t="shared" si="17"/>
        <v>&gt;£100,000&lt;£149,999</v>
      </c>
      <c r="P1684" s="6">
        <v>2017</v>
      </c>
    </row>
    <row r="1685" spans="1:16" ht="15.75" customHeight="1" x14ac:dyDescent="0.2">
      <c r="A1685" s="14">
        <v>411</v>
      </c>
      <c r="B1685" s="14" t="s">
        <v>161</v>
      </c>
      <c r="C1685" s="14" t="s">
        <v>11</v>
      </c>
      <c r="D1685" s="14" t="s">
        <v>2</v>
      </c>
      <c r="E1685" s="14" t="s">
        <v>2080</v>
      </c>
      <c r="F1685" s="16">
        <v>104409</v>
      </c>
      <c r="G1685" s="16"/>
      <c r="H1685" s="16"/>
      <c r="I1685" s="16"/>
      <c r="J1685" s="16"/>
      <c r="K1685" s="16">
        <v>104409</v>
      </c>
      <c r="L1685" s="16">
        <v>14931</v>
      </c>
      <c r="M1685" s="17">
        <f t="shared" si="16"/>
        <v>119340</v>
      </c>
      <c r="N1685" s="17"/>
      <c r="O1685" s="6" t="str">
        <f t="shared" si="17"/>
        <v>&gt;£100,000&lt;£149,999</v>
      </c>
      <c r="P1685" s="6">
        <v>2017</v>
      </c>
    </row>
    <row r="1686" spans="1:16" ht="15.75" customHeight="1" x14ac:dyDescent="0.2">
      <c r="A1686" s="14">
        <v>411</v>
      </c>
      <c r="B1686" s="14" t="s">
        <v>161</v>
      </c>
      <c r="C1686" s="14" t="s">
        <v>11</v>
      </c>
      <c r="D1686" s="14" t="s">
        <v>2</v>
      </c>
      <c r="E1686" s="14" t="s">
        <v>2081</v>
      </c>
      <c r="F1686" s="16">
        <v>33350</v>
      </c>
      <c r="G1686" s="16"/>
      <c r="H1686" s="16"/>
      <c r="I1686" s="16">
        <v>80000</v>
      </c>
      <c r="J1686" s="16"/>
      <c r="K1686" s="16">
        <v>113350</v>
      </c>
      <c r="L1686" s="16">
        <v>6636</v>
      </c>
      <c r="M1686" s="17">
        <f t="shared" si="16"/>
        <v>119986</v>
      </c>
      <c r="N1686" s="17"/>
      <c r="O1686" s="6" t="str">
        <f t="shared" si="17"/>
        <v>&gt;£100,000&lt;£149,999</v>
      </c>
      <c r="P1686" s="6">
        <v>2017</v>
      </c>
    </row>
    <row r="1687" spans="1:16" ht="15.75" customHeight="1" x14ac:dyDescent="0.2">
      <c r="A1687" s="14">
        <v>411</v>
      </c>
      <c r="B1687" s="14" t="s">
        <v>161</v>
      </c>
      <c r="C1687" s="14" t="s">
        <v>11</v>
      </c>
      <c r="D1687" s="14" t="s">
        <v>2</v>
      </c>
      <c r="E1687" s="14" t="s">
        <v>2082</v>
      </c>
      <c r="F1687" s="16">
        <v>101126</v>
      </c>
      <c r="G1687" s="16"/>
      <c r="H1687" s="16"/>
      <c r="I1687" s="16"/>
      <c r="J1687" s="16"/>
      <c r="K1687" s="16">
        <v>101126</v>
      </c>
      <c r="L1687" s="16">
        <v>20124</v>
      </c>
      <c r="M1687" s="17">
        <f t="shared" si="16"/>
        <v>121250</v>
      </c>
      <c r="N1687" s="17"/>
      <c r="O1687" s="6" t="str">
        <f t="shared" si="17"/>
        <v>&gt;£100,000&lt;£149,999</v>
      </c>
      <c r="P1687" s="6">
        <v>2017</v>
      </c>
    </row>
    <row r="1688" spans="1:16" ht="15.75" customHeight="1" x14ac:dyDescent="0.2">
      <c r="A1688" s="14">
        <v>411</v>
      </c>
      <c r="B1688" s="14" t="s">
        <v>161</v>
      </c>
      <c r="C1688" s="14" t="s">
        <v>11</v>
      </c>
      <c r="D1688" s="14" t="s">
        <v>2</v>
      </c>
      <c r="E1688" s="14" t="s">
        <v>2083</v>
      </c>
      <c r="F1688" s="16">
        <v>101126</v>
      </c>
      <c r="G1688" s="16"/>
      <c r="H1688" s="16"/>
      <c r="I1688" s="16"/>
      <c r="J1688" s="16"/>
      <c r="K1688" s="16">
        <v>101126</v>
      </c>
      <c r="L1688" s="16">
        <v>20124</v>
      </c>
      <c r="M1688" s="17">
        <f t="shared" si="16"/>
        <v>121250</v>
      </c>
      <c r="N1688" s="17"/>
      <c r="O1688" s="6" t="str">
        <f t="shared" si="17"/>
        <v>&gt;£100,000&lt;£149,999</v>
      </c>
      <c r="P1688" s="6">
        <v>2017</v>
      </c>
    </row>
    <row r="1689" spans="1:16" ht="15.75" customHeight="1" x14ac:dyDescent="0.2">
      <c r="A1689" s="14">
        <v>411</v>
      </c>
      <c r="B1689" s="14" t="s">
        <v>161</v>
      </c>
      <c r="C1689" s="14" t="s">
        <v>11</v>
      </c>
      <c r="D1689" s="14" t="s">
        <v>2</v>
      </c>
      <c r="E1689" s="14" t="s">
        <v>2084</v>
      </c>
      <c r="F1689" s="16">
        <v>104013</v>
      </c>
      <c r="G1689" s="16"/>
      <c r="H1689" s="16"/>
      <c r="I1689" s="16"/>
      <c r="J1689" s="16"/>
      <c r="K1689" s="16">
        <v>104013</v>
      </c>
      <c r="L1689" s="16">
        <v>20699</v>
      </c>
      <c r="M1689" s="17">
        <f t="shared" si="16"/>
        <v>124712</v>
      </c>
      <c r="N1689" s="17"/>
      <c r="O1689" s="6" t="str">
        <f t="shared" si="17"/>
        <v>&gt;£100,000&lt;£149,999</v>
      </c>
      <c r="P1689" s="6">
        <v>2017</v>
      </c>
    </row>
    <row r="1690" spans="1:16" ht="15.75" customHeight="1" x14ac:dyDescent="0.2">
      <c r="A1690" s="14">
        <v>411</v>
      </c>
      <c r="B1690" s="14" t="s">
        <v>161</v>
      </c>
      <c r="C1690" s="14" t="s">
        <v>11</v>
      </c>
      <c r="D1690" s="14" t="s">
        <v>2</v>
      </c>
      <c r="E1690" s="14" t="s">
        <v>2085</v>
      </c>
      <c r="F1690" s="16">
        <v>104674</v>
      </c>
      <c r="G1690" s="16"/>
      <c r="H1690" s="16"/>
      <c r="I1690" s="16"/>
      <c r="J1690" s="16"/>
      <c r="K1690" s="16">
        <v>104674</v>
      </c>
      <c r="L1690" s="16">
        <v>20830</v>
      </c>
      <c r="M1690" s="17">
        <f t="shared" si="16"/>
        <v>125504</v>
      </c>
      <c r="N1690" s="17"/>
      <c r="O1690" s="6" t="str">
        <f t="shared" si="17"/>
        <v>&gt;£100,000&lt;£149,999</v>
      </c>
      <c r="P1690" s="6">
        <v>2017</v>
      </c>
    </row>
    <row r="1691" spans="1:16" ht="15.75" customHeight="1" x14ac:dyDescent="0.2">
      <c r="A1691" s="14">
        <v>411</v>
      </c>
      <c r="B1691" s="14" t="s">
        <v>161</v>
      </c>
      <c r="C1691" s="14" t="s">
        <v>11</v>
      </c>
      <c r="D1691" s="14" t="s">
        <v>2</v>
      </c>
      <c r="E1691" s="14" t="s">
        <v>2006</v>
      </c>
      <c r="F1691" s="16">
        <v>105075</v>
      </c>
      <c r="G1691" s="16"/>
      <c r="H1691" s="16"/>
      <c r="I1691" s="16"/>
      <c r="J1691" s="16">
        <v>1246</v>
      </c>
      <c r="K1691" s="16">
        <v>106321</v>
      </c>
      <c r="L1691" s="16">
        <v>22801</v>
      </c>
      <c r="M1691" s="17">
        <f t="shared" si="16"/>
        <v>129122</v>
      </c>
      <c r="N1691" s="17"/>
      <c r="O1691" s="6" t="str">
        <f t="shared" si="17"/>
        <v>&gt;£100,000&lt;£149,999</v>
      </c>
      <c r="P1691" s="6">
        <v>2017</v>
      </c>
    </row>
    <row r="1692" spans="1:16" ht="15.75" customHeight="1" x14ac:dyDescent="0.2">
      <c r="A1692" s="14">
        <v>411</v>
      </c>
      <c r="B1692" s="14" t="s">
        <v>161</v>
      </c>
      <c r="C1692" s="14" t="s">
        <v>11</v>
      </c>
      <c r="D1692" s="14" t="s">
        <v>2</v>
      </c>
      <c r="E1692" s="14" t="s">
        <v>306</v>
      </c>
      <c r="F1692" s="16">
        <v>120534</v>
      </c>
      <c r="G1692" s="16"/>
      <c r="H1692" s="16"/>
      <c r="I1692" s="16"/>
      <c r="J1692" s="16"/>
      <c r="K1692" s="16">
        <v>120534</v>
      </c>
      <c r="L1692" s="16">
        <v>23925</v>
      </c>
      <c r="M1692" s="17">
        <f t="shared" si="16"/>
        <v>144459</v>
      </c>
      <c r="N1692" s="17"/>
      <c r="O1692" s="6" t="str">
        <f t="shared" si="17"/>
        <v>&gt;£100,000&lt;£149,999</v>
      </c>
      <c r="P1692" s="6">
        <v>2017</v>
      </c>
    </row>
    <row r="1693" spans="1:16" ht="15.75" customHeight="1" x14ac:dyDescent="0.2">
      <c r="A1693" s="14">
        <v>411</v>
      </c>
      <c r="B1693" s="14" t="s">
        <v>161</v>
      </c>
      <c r="C1693" s="14" t="s">
        <v>11</v>
      </c>
      <c r="D1693" s="14" t="s">
        <v>2</v>
      </c>
      <c r="E1693" s="14" t="s">
        <v>1407</v>
      </c>
      <c r="F1693" s="16">
        <v>122412</v>
      </c>
      <c r="G1693" s="16"/>
      <c r="H1693" s="16"/>
      <c r="I1693" s="16"/>
      <c r="J1693" s="16"/>
      <c r="K1693" s="16">
        <v>122412</v>
      </c>
      <c r="L1693" s="16">
        <v>24299</v>
      </c>
      <c r="M1693" s="17">
        <f t="shared" si="16"/>
        <v>146711</v>
      </c>
      <c r="N1693" s="17"/>
      <c r="O1693" s="6" t="str">
        <f t="shared" si="17"/>
        <v>&gt;£100,000&lt;£149,999</v>
      </c>
      <c r="P1693" s="6">
        <v>2017</v>
      </c>
    </row>
    <row r="1694" spans="1:16" ht="15.75" customHeight="1" x14ac:dyDescent="0.2">
      <c r="A1694" s="14">
        <v>411</v>
      </c>
      <c r="B1694" s="14" t="s">
        <v>161</v>
      </c>
      <c r="C1694" s="14" t="s">
        <v>11</v>
      </c>
      <c r="D1694" s="14" t="s">
        <v>2</v>
      </c>
      <c r="E1694" s="14" t="s">
        <v>1408</v>
      </c>
      <c r="F1694" s="16">
        <v>137821</v>
      </c>
      <c r="G1694" s="16"/>
      <c r="H1694" s="16"/>
      <c r="I1694" s="16"/>
      <c r="J1694" s="16"/>
      <c r="K1694" s="16">
        <v>137821</v>
      </c>
      <c r="L1694" s="16">
        <v>29019</v>
      </c>
      <c r="M1694" s="17">
        <f t="shared" si="16"/>
        <v>166840</v>
      </c>
      <c r="N1694" s="17"/>
      <c r="O1694" s="6" t="str">
        <f t="shared" si="17"/>
        <v>&gt;£150,000</v>
      </c>
      <c r="P1694" s="6">
        <v>2017</v>
      </c>
    </row>
    <row r="1695" spans="1:16" ht="15.75" customHeight="1" x14ac:dyDescent="0.2">
      <c r="A1695" s="14">
        <v>411</v>
      </c>
      <c r="B1695" s="14" t="s">
        <v>161</v>
      </c>
      <c r="C1695" s="14" t="s">
        <v>11</v>
      </c>
      <c r="D1695" s="14" t="s">
        <v>2086</v>
      </c>
      <c r="E1695" s="14" t="s">
        <v>921</v>
      </c>
      <c r="F1695" s="16">
        <v>181038</v>
      </c>
      <c r="G1695" s="16"/>
      <c r="H1695" s="16"/>
      <c r="I1695" s="16"/>
      <c r="J1695" s="16"/>
      <c r="K1695" s="16">
        <v>181038</v>
      </c>
      <c r="L1695" s="16">
        <v>21972</v>
      </c>
      <c r="M1695" s="17">
        <f t="shared" si="16"/>
        <v>203010</v>
      </c>
      <c r="N1695" s="17"/>
      <c r="O1695" s="6" t="str">
        <f t="shared" si="17"/>
        <v>&gt;£150,000</v>
      </c>
      <c r="P1695" s="6">
        <v>2017</v>
      </c>
    </row>
    <row r="1696" spans="1:16" ht="15.75" customHeight="1" x14ac:dyDescent="0.2">
      <c r="A1696" s="14">
        <v>411</v>
      </c>
      <c r="B1696" s="14" t="s">
        <v>161</v>
      </c>
      <c r="C1696" s="14" t="s">
        <v>11</v>
      </c>
      <c r="D1696" s="14" t="s">
        <v>2087</v>
      </c>
      <c r="E1696" s="14" t="s">
        <v>191</v>
      </c>
      <c r="F1696" s="16">
        <v>175000</v>
      </c>
      <c r="G1696" s="16"/>
      <c r="H1696" s="16"/>
      <c r="I1696" s="16"/>
      <c r="J1696" s="16"/>
      <c r="K1696" s="16">
        <v>175000</v>
      </c>
      <c r="L1696" s="16">
        <v>34825</v>
      </c>
      <c r="M1696" s="17">
        <f t="shared" si="16"/>
        <v>209825</v>
      </c>
      <c r="N1696" s="17"/>
      <c r="O1696" s="6" t="str">
        <f t="shared" si="17"/>
        <v>&gt;£150,000</v>
      </c>
      <c r="P1696" s="6">
        <v>2017</v>
      </c>
    </row>
    <row r="1697" spans="1:16" ht="15.75" customHeight="1" x14ac:dyDescent="0.2">
      <c r="A1697" s="14">
        <v>411</v>
      </c>
      <c r="B1697" s="14" t="s">
        <v>161</v>
      </c>
      <c r="C1697" s="14" t="s">
        <v>11</v>
      </c>
      <c r="D1697" s="14" t="s">
        <v>2</v>
      </c>
      <c r="E1697" s="14" t="s">
        <v>2088</v>
      </c>
      <c r="F1697" s="16">
        <v>123110</v>
      </c>
      <c r="G1697" s="16"/>
      <c r="H1697" s="16"/>
      <c r="I1697" s="16">
        <v>73866</v>
      </c>
      <c r="J1697" s="16"/>
      <c r="K1697" s="16">
        <v>196976</v>
      </c>
      <c r="L1697" s="16">
        <v>24499</v>
      </c>
      <c r="M1697" s="17">
        <f t="shared" si="16"/>
        <v>221475</v>
      </c>
      <c r="N1697" s="17"/>
      <c r="O1697" s="6" t="str">
        <f t="shared" si="17"/>
        <v>&gt;£150,000</v>
      </c>
      <c r="P1697" s="6">
        <v>2017</v>
      </c>
    </row>
    <row r="1698" spans="1:16" ht="15.75" customHeight="1" x14ac:dyDescent="0.2">
      <c r="A1698" s="14">
        <v>412</v>
      </c>
      <c r="B1698" s="14" t="s">
        <v>162</v>
      </c>
      <c r="C1698" s="14" t="s">
        <v>49</v>
      </c>
      <c r="D1698" s="14" t="s">
        <v>2</v>
      </c>
      <c r="E1698" s="14" t="s">
        <v>2089</v>
      </c>
      <c r="F1698" s="16">
        <v>103000</v>
      </c>
      <c r="G1698" s="16"/>
      <c r="H1698" s="16"/>
      <c r="I1698" s="16"/>
      <c r="J1698" s="16"/>
      <c r="K1698" s="16">
        <v>103000</v>
      </c>
      <c r="L1698" s="16">
        <v>13900</v>
      </c>
      <c r="M1698" s="17">
        <f t="shared" si="16"/>
        <v>116900</v>
      </c>
      <c r="N1698" s="17"/>
      <c r="O1698" s="6" t="str">
        <f t="shared" si="17"/>
        <v>&gt;£100,000&lt;£149,999</v>
      </c>
      <c r="P1698" s="6">
        <v>2017</v>
      </c>
    </row>
    <row r="1699" spans="1:16" ht="15.75" customHeight="1" x14ac:dyDescent="0.2">
      <c r="A1699" s="14">
        <v>412</v>
      </c>
      <c r="B1699" s="14" t="s">
        <v>162</v>
      </c>
      <c r="C1699" s="14" t="s">
        <v>49</v>
      </c>
      <c r="D1699" s="14" t="s">
        <v>2</v>
      </c>
      <c r="E1699" s="14" t="s">
        <v>2090</v>
      </c>
      <c r="F1699" s="16">
        <v>103000</v>
      </c>
      <c r="G1699" s="16"/>
      <c r="H1699" s="16"/>
      <c r="I1699" s="16"/>
      <c r="J1699" s="16"/>
      <c r="K1699" s="16">
        <v>103000</v>
      </c>
      <c r="L1699" s="16">
        <v>13900</v>
      </c>
      <c r="M1699" s="17">
        <f t="shared" si="16"/>
        <v>116900</v>
      </c>
      <c r="N1699" s="17"/>
      <c r="O1699" s="6" t="str">
        <f t="shared" si="17"/>
        <v>&gt;£100,000&lt;£149,999</v>
      </c>
      <c r="P1699" s="6">
        <v>2017</v>
      </c>
    </row>
    <row r="1700" spans="1:16" ht="15.75" customHeight="1" x14ac:dyDescent="0.2">
      <c r="A1700" s="14">
        <v>412</v>
      </c>
      <c r="B1700" s="14" t="s">
        <v>162</v>
      </c>
      <c r="C1700" s="14" t="s">
        <v>49</v>
      </c>
      <c r="D1700" s="14" t="s">
        <v>2</v>
      </c>
      <c r="E1700" s="14" t="s">
        <v>2091</v>
      </c>
      <c r="F1700" s="16">
        <v>103000</v>
      </c>
      <c r="G1700" s="16"/>
      <c r="H1700" s="16"/>
      <c r="I1700" s="16"/>
      <c r="J1700" s="16"/>
      <c r="K1700" s="16">
        <v>103000</v>
      </c>
      <c r="L1700" s="16">
        <v>13900</v>
      </c>
      <c r="M1700" s="17">
        <f t="shared" si="16"/>
        <v>116900</v>
      </c>
      <c r="N1700" s="17"/>
      <c r="O1700" s="6" t="str">
        <f t="shared" si="17"/>
        <v>&gt;£100,000&lt;£149,999</v>
      </c>
      <c r="P1700" s="6">
        <v>2017</v>
      </c>
    </row>
    <row r="1701" spans="1:16" ht="15.75" customHeight="1" x14ac:dyDescent="0.2">
      <c r="A1701" s="14">
        <v>412</v>
      </c>
      <c r="B1701" s="14" t="s">
        <v>162</v>
      </c>
      <c r="C1701" s="14" t="s">
        <v>49</v>
      </c>
      <c r="D1701" s="14" t="s">
        <v>2</v>
      </c>
      <c r="E1701" s="14" t="s">
        <v>327</v>
      </c>
      <c r="F1701" s="16">
        <v>108200</v>
      </c>
      <c r="G1701" s="16"/>
      <c r="H1701" s="16"/>
      <c r="I1701" s="16"/>
      <c r="J1701" s="16">
        <v>200</v>
      </c>
      <c r="K1701" s="16">
        <v>108400</v>
      </c>
      <c r="L1701" s="16">
        <v>15500</v>
      </c>
      <c r="M1701" s="17">
        <f t="shared" si="16"/>
        <v>123900</v>
      </c>
      <c r="N1701" s="17"/>
      <c r="O1701" s="6" t="str">
        <f t="shared" si="17"/>
        <v>&gt;£100,000&lt;£149,999</v>
      </c>
      <c r="P1701" s="6">
        <v>2017</v>
      </c>
    </row>
    <row r="1702" spans="1:16" ht="15.75" customHeight="1" x14ac:dyDescent="0.2">
      <c r="A1702" s="14">
        <v>412</v>
      </c>
      <c r="B1702" s="14" t="s">
        <v>162</v>
      </c>
      <c r="C1702" s="14" t="s">
        <v>49</v>
      </c>
      <c r="D1702" s="14" t="s">
        <v>2</v>
      </c>
      <c r="E1702" s="14" t="s">
        <v>1726</v>
      </c>
      <c r="F1702" s="16">
        <v>121200</v>
      </c>
      <c r="G1702" s="16"/>
      <c r="H1702" s="16"/>
      <c r="I1702" s="16"/>
      <c r="J1702" s="16"/>
      <c r="K1702" s="16">
        <v>121200</v>
      </c>
      <c r="L1702" s="16">
        <v>16400</v>
      </c>
      <c r="M1702" s="17">
        <f t="shared" si="16"/>
        <v>137600</v>
      </c>
      <c r="N1702" s="17"/>
      <c r="O1702" s="6" t="str">
        <f t="shared" si="17"/>
        <v>&gt;£100,000&lt;£149,999</v>
      </c>
      <c r="P1702" s="6">
        <v>2017</v>
      </c>
    </row>
    <row r="1703" spans="1:16" ht="15.75" customHeight="1" x14ac:dyDescent="0.2">
      <c r="A1703" s="14">
        <v>412</v>
      </c>
      <c r="B1703" s="14" t="s">
        <v>162</v>
      </c>
      <c r="C1703" s="14" t="s">
        <v>49</v>
      </c>
      <c r="D1703" s="14" t="s">
        <v>2</v>
      </c>
      <c r="E1703" s="14" t="s">
        <v>321</v>
      </c>
      <c r="F1703" s="16">
        <v>133900</v>
      </c>
      <c r="G1703" s="16"/>
      <c r="H1703" s="16"/>
      <c r="I1703" s="16"/>
      <c r="J1703" s="16"/>
      <c r="K1703" s="16">
        <v>133900</v>
      </c>
      <c r="L1703" s="16">
        <v>18100</v>
      </c>
      <c r="M1703" s="17">
        <f t="shared" si="16"/>
        <v>152000</v>
      </c>
      <c r="N1703" s="17"/>
      <c r="O1703" s="6" t="str">
        <f t="shared" si="17"/>
        <v>&gt;£150,000</v>
      </c>
      <c r="P1703" s="6">
        <v>2017</v>
      </c>
    </row>
    <row r="1704" spans="1:16" ht="15.75" customHeight="1" x14ac:dyDescent="0.2">
      <c r="A1704" s="14">
        <v>412</v>
      </c>
      <c r="B1704" s="14" t="s">
        <v>162</v>
      </c>
      <c r="C1704" s="14" t="s">
        <v>49</v>
      </c>
      <c r="D1704" s="14" t="s">
        <v>2092</v>
      </c>
      <c r="E1704" s="14" t="s">
        <v>1358</v>
      </c>
      <c r="F1704" s="16">
        <v>154500</v>
      </c>
      <c r="G1704" s="16"/>
      <c r="H1704" s="16"/>
      <c r="I1704" s="16"/>
      <c r="J1704" s="16"/>
      <c r="K1704" s="16">
        <v>154500</v>
      </c>
      <c r="L1704" s="16">
        <v>20900</v>
      </c>
      <c r="M1704" s="17">
        <f t="shared" si="16"/>
        <v>175400</v>
      </c>
      <c r="N1704" s="17"/>
      <c r="O1704" s="6" t="str">
        <f t="shared" si="17"/>
        <v>&gt;£150,000</v>
      </c>
      <c r="P1704" s="6">
        <v>2017</v>
      </c>
    </row>
    <row r="1705" spans="1:16" ht="15.75" customHeight="1" x14ac:dyDescent="0.2">
      <c r="A1705" s="14">
        <v>413</v>
      </c>
      <c r="B1705" s="14" t="s">
        <v>163</v>
      </c>
      <c r="C1705" s="14" t="s">
        <v>38</v>
      </c>
      <c r="D1705" s="14" t="s">
        <v>2</v>
      </c>
      <c r="E1705" s="14" t="s">
        <v>2093</v>
      </c>
      <c r="F1705" s="16">
        <v>153875</v>
      </c>
      <c r="G1705" s="16"/>
      <c r="H1705" s="16"/>
      <c r="I1705" s="16"/>
      <c r="J1705" s="16"/>
      <c r="K1705" s="16">
        <v>153875</v>
      </c>
      <c r="L1705" s="16"/>
      <c r="M1705" s="17">
        <f t="shared" si="16"/>
        <v>153875</v>
      </c>
      <c r="N1705" s="17"/>
      <c r="O1705" s="6" t="str">
        <f t="shared" si="17"/>
        <v>&gt;£150,000</v>
      </c>
      <c r="P1705" s="6">
        <v>2017</v>
      </c>
    </row>
    <row r="1706" spans="1:16" ht="15.75" customHeight="1" x14ac:dyDescent="0.2">
      <c r="A1706" s="14">
        <v>413</v>
      </c>
      <c r="B1706" s="14" t="s">
        <v>163</v>
      </c>
      <c r="C1706" s="14" t="s">
        <v>38</v>
      </c>
      <c r="D1706" s="14" t="s">
        <v>2</v>
      </c>
      <c r="E1706" s="14" t="s">
        <v>2094</v>
      </c>
      <c r="F1706" s="16">
        <v>121200</v>
      </c>
      <c r="G1706" s="16">
        <v>7368</v>
      </c>
      <c r="H1706" s="16"/>
      <c r="I1706" s="16"/>
      <c r="J1706" s="16"/>
      <c r="K1706" s="16">
        <v>128568</v>
      </c>
      <c r="L1706" s="16">
        <v>26179</v>
      </c>
      <c r="M1706" s="17">
        <f t="shared" si="16"/>
        <v>154747</v>
      </c>
      <c r="N1706" s="17"/>
      <c r="O1706" s="6" t="str">
        <f t="shared" si="17"/>
        <v>&gt;£150,000</v>
      </c>
      <c r="P1706" s="6">
        <v>2017</v>
      </c>
    </row>
    <row r="1707" spans="1:16" ht="15.75" customHeight="1" x14ac:dyDescent="0.2">
      <c r="A1707" s="14">
        <v>413</v>
      </c>
      <c r="B1707" s="14" t="s">
        <v>163</v>
      </c>
      <c r="C1707" s="14" t="s">
        <v>38</v>
      </c>
      <c r="D1707" s="14" t="s">
        <v>2</v>
      </c>
      <c r="E1707" s="14" t="s">
        <v>2095</v>
      </c>
      <c r="F1707" s="16">
        <v>128032</v>
      </c>
      <c r="G1707" s="16">
        <v>7037</v>
      </c>
      <c r="H1707" s="16"/>
      <c r="I1707" s="16"/>
      <c r="J1707" s="16"/>
      <c r="K1707" s="16">
        <v>135069</v>
      </c>
      <c r="L1707" s="16">
        <v>27655</v>
      </c>
      <c r="M1707" s="17">
        <f t="shared" si="16"/>
        <v>162724</v>
      </c>
      <c r="N1707" s="17"/>
      <c r="O1707" s="6" t="str">
        <f t="shared" si="17"/>
        <v>&gt;£150,000</v>
      </c>
      <c r="P1707" s="6">
        <v>2017</v>
      </c>
    </row>
    <row r="1708" spans="1:16" ht="15.75" customHeight="1" x14ac:dyDescent="0.2">
      <c r="A1708" s="14">
        <v>413</v>
      </c>
      <c r="B1708" s="14" t="s">
        <v>163</v>
      </c>
      <c r="C1708" s="14" t="s">
        <v>38</v>
      </c>
      <c r="D1708" s="14" t="s">
        <v>2</v>
      </c>
      <c r="E1708" s="14" t="s">
        <v>2096</v>
      </c>
      <c r="F1708" s="16">
        <v>135340</v>
      </c>
      <c r="G1708" s="16">
        <v>9367</v>
      </c>
      <c r="H1708" s="16"/>
      <c r="I1708" s="16"/>
      <c r="J1708" s="16"/>
      <c r="K1708" s="16">
        <v>144707</v>
      </c>
      <c r="L1708" s="16">
        <v>29233</v>
      </c>
      <c r="M1708" s="17">
        <f t="shared" si="16"/>
        <v>173940</v>
      </c>
      <c r="N1708" s="17"/>
      <c r="O1708" s="6" t="str">
        <f t="shared" si="17"/>
        <v>&gt;£150,000</v>
      </c>
      <c r="P1708" s="6">
        <v>2017</v>
      </c>
    </row>
    <row r="1709" spans="1:16" ht="15.75" customHeight="1" x14ac:dyDescent="0.2">
      <c r="A1709" s="14">
        <v>413</v>
      </c>
      <c r="B1709" s="14" t="s">
        <v>163</v>
      </c>
      <c r="C1709" s="14" t="s">
        <v>38</v>
      </c>
      <c r="D1709" s="14" t="s">
        <v>2</v>
      </c>
      <c r="E1709" s="14" t="s">
        <v>2097</v>
      </c>
      <c r="F1709" s="16">
        <v>135340</v>
      </c>
      <c r="G1709" s="16">
        <v>11111</v>
      </c>
      <c r="H1709" s="16"/>
      <c r="I1709" s="16"/>
      <c r="J1709" s="16"/>
      <c r="K1709" s="16">
        <v>146451</v>
      </c>
      <c r="L1709" s="16">
        <v>29233</v>
      </c>
      <c r="M1709" s="17">
        <f t="shared" si="16"/>
        <v>175684</v>
      </c>
      <c r="N1709" s="17"/>
      <c r="O1709" s="6" t="str">
        <f t="shared" si="17"/>
        <v>&gt;£150,000</v>
      </c>
      <c r="P1709" s="6">
        <v>2017</v>
      </c>
    </row>
    <row r="1710" spans="1:16" ht="15.75" customHeight="1" x14ac:dyDescent="0.2">
      <c r="A1710" s="14">
        <v>413</v>
      </c>
      <c r="B1710" s="14" t="s">
        <v>163</v>
      </c>
      <c r="C1710" s="14" t="s">
        <v>38</v>
      </c>
      <c r="D1710" s="14" t="s">
        <v>2098</v>
      </c>
      <c r="E1710" s="14" t="s">
        <v>191</v>
      </c>
      <c r="F1710" s="16">
        <v>203393</v>
      </c>
      <c r="G1710" s="16"/>
      <c r="H1710" s="16"/>
      <c r="I1710" s="16"/>
      <c r="J1710" s="16"/>
      <c r="K1710" s="16">
        <v>203393</v>
      </c>
      <c r="L1710" s="16"/>
      <c r="M1710" s="17">
        <f t="shared" si="16"/>
        <v>203393</v>
      </c>
      <c r="N1710" s="17"/>
      <c r="O1710" s="6" t="str">
        <f t="shared" si="17"/>
        <v>&gt;£150,000</v>
      </c>
      <c r="P1710" s="6">
        <v>2017</v>
      </c>
    </row>
    <row r="1711" spans="1:16" ht="15.75" customHeight="1" x14ac:dyDescent="0.2">
      <c r="A1711" s="14">
        <v>414</v>
      </c>
      <c r="B1711" s="14" t="s">
        <v>164</v>
      </c>
      <c r="C1711" s="14" t="s">
        <v>1</v>
      </c>
      <c r="D1711" s="14" t="s">
        <v>2099</v>
      </c>
      <c r="E1711" s="14" t="s">
        <v>2100</v>
      </c>
      <c r="F1711" s="16">
        <v>88386</v>
      </c>
      <c r="G1711" s="16">
        <v>125</v>
      </c>
      <c r="H1711" s="16"/>
      <c r="I1711" s="16"/>
      <c r="J1711" s="16"/>
      <c r="K1711" s="16">
        <v>88511</v>
      </c>
      <c r="L1711" s="16">
        <v>23864</v>
      </c>
      <c r="M1711" s="17">
        <f t="shared" si="16"/>
        <v>112375</v>
      </c>
      <c r="N1711" s="17"/>
      <c r="O1711" s="6" t="str">
        <f t="shared" si="17"/>
        <v>&gt;£100,000&lt;£149,999</v>
      </c>
      <c r="P1711" s="6">
        <v>2017</v>
      </c>
    </row>
    <row r="1712" spans="1:16" ht="15.75" customHeight="1" x14ac:dyDescent="0.2">
      <c r="A1712" s="14">
        <v>414</v>
      </c>
      <c r="B1712" s="14" t="s">
        <v>164</v>
      </c>
      <c r="C1712" s="14" t="s">
        <v>1</v>
      </c>
      <c r="D1712" s="14" t="s">
        <v>2101</v>
      </c>
      <c r="E1712" s="14" t="s">
        <v>2102</v>
      </c>
      <c r="F1712" s="16">
        <v>121148</v>
      </c>
      <c r="G1712" s="16">
        <v>135</v>
      </c>
      <c r="H1712" s="16"/>
      <c r="I1712" s="16"/>
      <c r="J1712" s="16"/>
      <c r="K1712" s="16">
        <v>121283</v>
      </c>
      <c r="L1712" s="16">
        <v>17286</v>
      </c>
      <c r="M1712" s="17">
        <f t="shared" si="16"/>
        <v>138569</v>
      </c>
      <c r="N1712" s="17"/>
      <c r="O1712" s="6" t="str">
        <f t="shared" si="17"/>
        <v>&gt;£100,000&lt;£149,999</v>
      </c>
      <c r="P1712" s="6">
        <v>2017</v>
      </c>
    </row>
    <row r="1713" spans="1:16" ht="15.75" customHeight="1" x14ac:dyDescent="0.2">
      <c r="A1713" s="14">
        <v>414</v>
      </c>
      <c r="B1713" s="14" t="s">
        <v>164</v>
      </c>
      <c r="C1713" s="14" t="s">
        <v>1</v>
      </c>
      <c r="D1713" s="14" t="s">
        <v>2103</v>
      </c>
      <c r="E1713" s="14" t="s">
        <v>2104</v>
      </c>
      <c r="F1713" s="16">
        <v>116387</v>
      </c>
      <c r="G1713" s="16"/>
      <c r="H1713" s="16"/>
      <c r="I1713" s="16"/>
      <c r="J1713" s="16"/>
      <c r="K1713" s="16">
        <v>116387</v>
      </c>
      <c r="L1713" s="16">
        <v>31419</v>
      </c>
      <c r="M1713" s="17">
        <f t="shared" si="16"/>
        <v>147806</v>
      </c>
      <c r="N1713" s="17"/>
      <c r="O1713" s="6" t="str">
        <f t="shared" si="17"/>
        <v>&gt;£100,000&lt;£149,999</v>
      </c>
      <c r="P1713" s="6">
        <v>2017</v>
      </c>
    </row>
    <row r="1714" spans="1:16" ht="15.75" customHeight="1" x14ac:dyDescent="0.2">
      <c r="A1714" s="14">
        <v>414</v>
      </c>
      <c r="B1714" s="14" t="s">
        <v>164</v>
      </c>
      <c r="C1714" s="14" t="s">
        <v>1</v>
      </c>
      <c r="D1714" s="14" t="s">
        <v>2105</v>
      </c>
      <c r="E1714" s="14" t="s">
        <v>2106</v>
      </c>
      <c r="F1714" s="16">
        <v>117414</v>
      </c>
      <c r="G1714" s="16"/>
      <c r="H1714" s="16"/>
      <c r="I1714" s="16"/>
      <c r="J1714" s="16"/>
      <c r="K1714" s="16">
        <v>117414</v>
      </c>
      <c r="L1714" s="16">
        <v>31565</v>
      </c>
      <c r="M1714" s="17">
        <f t="shared" si="16"/>
        <v>148979</v>
      </c>
      <c r="N1714" s="17"/>
      <c r="O1714" s="6" t="str">
        <f t="shared" si="17"/>
        <v>&gt;£100,000&lt;£149,999</v>
      </c>
      <c r="P1714" s="6">
        <v>2017</v>
      </c>
    </row>
    <row r="1715" spans="1:16" ht="15.75" customHeight="1" x14ac:dyDescent="0.2">
      <c r="A1715" s="14">
        <v>414</v>
      </c>
      <c r="B1715" s="14" t="s">
        <v>164</v>
      </c>
      <c r="C1715" s="14" t="s">
        <v>1</v>
      </c>
      <c r="D1715" s="14" t="s">
        <v>2107</v>
      </c>
      <c r="E1715" s="14" t="s">
        <v>953</v>
      </c>
      <c r="F1715" s="16">
        <v>146071</v>
      </c>
      <c r="G1715" s="16">
        <v>1781</v>
      </c>
      <c r="H1715" s="16"/>
      <c r="I1715" s="16"/>
      <c r="J1715" s="16"/>
      <c r="K1715" s="16">
        <v>147852</v>
      </c>
      <c r="L1715" s="16">
        <v>39150</v>
      </c>
      <c r="M1715" s="17">
        <f t="shared" si="16"/>
        <v>187002</v>
      </c>
      <c r="N1715" s="17"/>
      <c r="O1715" s="6" t="str">
        <f t="shared" si="17"/>
        <v>&gt;£150,000</v>
      </c>
      <c r="P1715" s="6">
        <v>2017</v>
      </c>
    </row>
    <row r="1716" spans="1:16" ht="15.75" customHeight="1" x14ac:dyDescent="0.2">
      <c r="A1716" s="14">
        <v>414</v>
      </c>
      <c r="B1716" s="14" t="s">
        <v>164</v>
      </c>
      <c r="C1716" s="14" t="s">
        <v>1</v>
      </c>
      <c r="D1716" s="14" t="s">
        <v>2108</v>
      </c>
      <c r="E1716" s="14" t="s">
        <v>191</v>
      </c>
      <c r="F1716" s="16">
        <v>170706</v>
      </c>
      <c r="G1716" s="16"/>
      <c r="H1716" s="16"/>
      <c r="I1716" s="16"/>
      <c r="J1716" s="16"/>
      <c r="K1716" s="16">
        <v>170706</v>
      </c>
      <c r="L1716" s="16">
        <v>45562</v>
      </c>
      <c r="M1716" s="17">
        <f t="shared" si="16"/>
        <v>216268</v>
      </c>
      <c r="N1716" s="17"/>
      <c r="O1716" s="6" t="str">
        <f t="shared" si="17"/>
        <v>&gt;£150,000</v>
      </c>
      <c r="P1716" s="6">
        <v>2017</v>
      </c>
    </row>
    <row r="1717" spans="1:16" ht="15.75" customHeight="1" x14ac:dyDescent="0.2">
      <c r="A1717" s="14">
        <v>415</v>
      </c>
      <c r="B1717" s="14" t="s">
        <v>165</v>
      </c>
      <c r="C1717" s="14" t="s">
        <v>11</v>
      </c>
      <c r="D1717" s="14" t="s">
        <v>2</v>
      </c>
      <c r="E1717" s="14" t="s">
        <v>2109</v>
      </c>
      <c r="F1717" s="16">
        <v>112990</v>
      </c>
      <c r="G1717" s="16"/>
      <c r="H1717" s="16"/>
      <c r="I1717" s="16"/>
      <c r="J1717" s="16"/>
      <c r="K1717" s="16">
        <v>112990</v>
      </c>
      <c r="L1717" s="16">
        <v>16722</v>
      </c>
      <c r="M1717" s="17">
        <f t="shared" si="16"/>
        <v>129712</v>
      </c>
      <c r="N1717" s="17"/>
      <c r="O1717" s="6" t="str">
        <f t="shared" si="17"/>
        <v>&gt;£100,000&lt;£149,999</v>
      </c>
      <c r="P1717" s="6">
        <v>2017</v>
      </c>
    </row>
    <row r="1718" spans="1:16" ht="15.75" customHeight="1" x14ac:dyDescent="0.2">
      <c r="A1718" s="14">
        <v>415</v>
      </c>
      <c r="B1718" s="14" t="s">
        <v>165</v>
      </c>
      <c r="C1718" s="14" t="s">
        <v>11</v>
      </c>
      <c r="D1718" s="14" t="s">
        <v>2</v>
      </c>
      <c r="E1718" s="14" t="s">
        <v>306</v>
      </c>
      <c r="F1718" s="16">
        <v>119372</v>
      </c>
      <c r="G1718" s="16"/>
      <c r="H1718" s="16"/>
      <c r="I1718" s="16"/>
      <c r="J1718" s="16"/>
      <c r="K1718" s="16">
        <v>119372</v>
      </c>
      <c r="L1718" s="16">
        <v>17667</v>
      </c>
      <c r="M1718" s="17">
        <f t="shared" si="16"/>
        <v>137039</v>
      </c>
      <c r="N1718" s="17"/>
      <c r="O1718" s="6" t="str">
        <f t="shared" si="17"/>
        <v>&gt;£100,000&lt;£149,999</v>
      </c>
      <c r="P1718" s="6">
        <v>2017</v>
      </c>
    </row>
    <row r="1719" spans="1:16" ht="15.75" customHeight="1" x14ac:dyDescent="0.2">
      <c r="A1719" s="14">
        <v>415</v>
      </c>
      <c r="B1719" s="14" t="s">
        <v>165</v>
      </c>
      <c r="C1719" s="14" t="s">
        <v>11</v>
      </c>
      <c r="D1719" s="14" t="s">
        <v>2</v>
      </c>
      <c r="E1719" s="14" t="s">
        <v>2110</v>
      </c>
      <c r="F1719" s="16">
        <v>122648</v>
      </c>
      <c r="G1719" s="16"/>
      <c r="H1719" s="16"/>
      <c r="I1719" s="16"/>
      <c r="J1719" s="16"/>
      <c r="K1719" s="16">
        <v>122648</v>
      </c>
      <c r="L1719" s="16">
        <v>15601</v>
      </c>
      <c r="M1719" s="17">
        <f t="shared" si="16"/>
        <v>138249</v>
      </c>
      <c r="N1719" s="17"/>
      <c r="O1719" s="6" t="str">
        <f t="shared" si="17"/>
        <v>&gt;£100,000&lt;£149,999</v>
      </c>
      <c r="P1719" s="6">
        <v>2017</v>
      </c>
    </row>
    <row r="1720" spans="1:16" ht="15.75" customHeight="1" x14ac:dyDescent="0.2">
      <c r="A1720" s="14">
        <v>415</v>
      </c>
      <c r="B1720" s="14" t="s">
        <v>165</v>
      </c>
      <c r="C1720" s="14" t="s">
        <v>11</v>
      </c>
      <c r="D1720" s="14" t="s">
        <v>2</v>
      </c>
      <c r="E1720" s="14" t="s">
        <v>2111</v>
      </c>
      <c r="F1720" s="16">
        <v>133797</v>
      </c>
      <c r="G1720" s="16"/>
      <c r="H1720" s="16"/>
      <c r="I1720" s="16"/>
      <c r="J1720" s="16"/>
      <c r="K1720" s="16">
        <v>133797</v>
      </c>
      <c r="L1720" s="16">
        <v>19112</v>
      </c>
      <c r="M1720" s="17">
        <f t="shared" si="16"/>
        <v>152909</v>
      </c>
      <c r="N1720" s="17"/>
      <c r="O1720" s="6" t="str">
        <f t="shared" si="17"/>
        <v>&gt;£150,000</v>
      </c>
      <c r="P1720" s="6">
        <v>2017</v>
      </c>
    </row>
    <row r="1721" spans="1:16" ht="15.75" customHeight="1" x14ac:dyDescent="0.2">
      <c r="A1721" s="14">
        <v>415</v>
      </c>
      <c r="B1721" s="14" t="s">
        <v>165</v>
      </c>
      <c r="C1721" s="14" t="s">
        <v>11</v>
      </c>
      <c r="D1721" s="14" t="s">
        <v>2</v>
      </c>
      <c r="E1721" s="14" t="s">
        <v>2112</v>
      </c>
      <c r="F1721" s="16">
        <v>133806</v>
      </c>
      <c r="G1721" s="16"/>
      <c r="H1721" s="16"/>
      <c r="I1721" s="16"/>
      <c r="J1721" s="16"/>
      <c r="K1721" s="16">
        <v>133806</v>
      </c>
      <c r="L1721" s="16">
        <v>19803</v>
      </c>
      <c r="M1721" s="17">
        <f t="shared" si="16"/>
        <v>153609</v>
      </c>
      <c r="N1721" s="17"/>
      <c r="O1721" s="6" t="str">
        <f t="shared" si="17"/>
        <v>&gt;£150,000</v>
      </c>
      <c r="P1721" s="6">
        <v>2017</v>
      </c>
    </row>
    <row r="1722" spans="1:16" ht="15.75" customHeight="1" x14ac:dyDescent="0.2">
      <c r="A1722" s="14">
        <v>415</v>
      </c>
      <c r="B1722" s="14" t="s">
        <v>165</v>
      </c>
      <c r="C1722" s="14" t="s">
        <v>11</v>
      </c>
      <c r="D1722" s="14" t="s">
        <v>2</v>
      </c>
      <c r="E1722" s="14" t="s">
        <v>2113</v>
      </c>
      <c r="F1722" s="16">
        <v>136649</v>
      </c>
      <c r="G1722" s="16"/>
      <c r="H1722" s="16"/>
      <c r="I1722" s="16"/>
      <c r="J1722" s="16"/>
      <c r="K1722" s="16">
        <v>136649</v>
      </c>
      <c r="L1722" s="16">
        <v>20165</v>
      </c>
      <c r="M1722" s="17">
        <f t="shared" si="16"/>
        <v>156814</v>
      </c>
      <c r="N1722" s="17"/>
      <c r="O1722" s="6" t="str">
        <f t="shared" si="17"/>
        <v>&gt;£150,000</v>
      </c>
      <c r="P1722" s="6">
        <v>2017</v>
      </c>
    </row>
    <row r="1723" spans="1:16" ht="15.75" customHeight="1" x14ac:dyDescent="0.2">
      <c r="A1723" s="14">
        <v>415</v>
      </c>
      <c r="B1723" s="14" t="s">
        <v>165</v>
      </c>
      <c r="C1723" s="14" t="s">
        <v>11</v>
      </c>
      <c r="D1723" s="14" t="s">
        <v>2114</v>
      </c>
      <c r="E1723" s="14" t="s">
        <v>2115</v>
      </c>
      <c r="F1723" s="16">
        <v>157934</v>
      </c>
      <c r="G1723" s="16"/>
      <c r="H1723" s="16"/>
      <c r="I1723" s="16"/>
      <c r="J1723" s="16"/>
      <c r="K1723" s="16">
        <v>157934</v>
      </c>
      <c r="L1723" s="16">
        <v>23833</v>
      </c>
      <c r="M1723" s="17">
        <f t="shared" si="16"/>
        <v>181767</v>
      </c>
      <c r="N1723" s="17"/>
      <c r="O1723" s="6" t="str">
        <f t="shared" si="17"/>
        <v>&gt;£150,000</v>
      </c>
      <c r="P1723" s="6">
        <v>2017</v>
      </c>
    </row>
    <row r="1724" spans="1:16" ht="15.75" customHeight="1" x14ac:dyDescent="0.2">
      <c r="A1724" s="14">
        <v>415</v>
      </c>
      <c r="B1724" s="14" t="s">
        <v>165</v>
      </c>
      <c r="C1724" s="14" t="s">
        <v>11</v>
      </c>
      <c r="D1724" s="14" t="s">
        <v>2116</v>
      </c>
      <c r="E1724" s="14" t="s">
        <v>191</v>
      </c>
      <c r="F1724" s="16">
        <v>230719</v>
      </c>
      <c r="G1724" s="16">
        <v>4289</v>
      </c>
      <c r="H1724" s="16"/>
      <c r="I1724" s="16"/>
      <c r="J1724" s="16"/>
      <c r="K1724" s="16">
        <v>235008</v>
      </c>
      <c r="L1724" s="16">
        <v>34146</v>
      </c>
      <c r="M1724" s="17">
        <f t="shared" si="16"/>
        <v>269154</v>
      </c>
      <c r="N1724" s="17"/>
      <c r="O1724" s="6" t="str">
        <f t="shared" si="17"/>
        <v>&gt;£150,000</v>
      </c>
      <c r="P1724" s="6">
        <v>2017</v>
      </c>
    </row>
    <row r="1725" spans="1:16" ht="15.75" customHeight="1" x14ac:dyDescent="0.2">
      <c r="A1725" s="14">
        <v>416</v>
      </c>
      <c r="B1725" s="14" t="s">
        <v>166</v>
      </c>
      <c r="C1725" s="14" t="s">
        <v>38</v>
      </c>
      <c r="D1725" s="14" t="s">
        <v>2</v>
      </c>
      <c r="E1725" s="14" t="s">
        <v>521</v>
      </c>
      <c r="F1725" s="16">
        <v>106427</v>
      </c>
      <c r="G1725" s="16"/>
      <c r="H1725" s="16"/>
      <c r="I1725" s="16"/>
      <c r="J1725" s="16"/>
      <c r="K1725" s="16">
        <v>106427</v>
      </c>
      <c r="L1725" s="16">
        <v>19423</v>
      </c>
      <c r="M1725" s="17">
        <f t="shared" si="16"/>
        <v>125850</v>
      </c>
      <c r="N1725" s="17"/>
      <c r="O1725" s="6" t="str">
        <f t="shared" si="17"/>
        <v>&gt;£100,000&lt;£149,999</v>
      </c>
      <c r="P1725" s="6">
        <v>2017</v>
      </c>
    </row>
    <row r="1726" spans="1:16" ht="15.75" customHeight="1" x14ac:dyDescent="0.2">
      <c r="A1726" s="14">
        <v>416</v>
      </c>
      <c r="B1726" s="14" t="s">
        <v>166</v>
      </c>
      <c r="C1726" s="14" t="s">
        <v>38</v>
      </c>
      <c r="D1726" s="14" t="s">
        <v>2</v>
      </c>
      <c r="E1726" s="14" t="s">
        <v>2117</v>
      </c>
      <c r="F1726" s="16">
        <v>141269</v>
      </c>
      <c r="G1726" s="16"/>
      <c r="H1726" s="16"/>
      <c r="I1726" s="16"/>
      <c r="J1726" s="16"/>
      <c r="K1726" s="16">
        <v>141269</v>
      </c>
      <c r="L1726" s="16"/>
      <c r="M1726" s="17">
        <f t="shared" si="16"/>
        <v>141269</v>
      </c>
      <c r="N1726" s="17"/>
      <c r="O1726" s="6" t="str">
        <f t="shared" si="17"/>
        <v>&gt;£100,000&lt;£149,999</v>
      </c>
      <c r="P1726" s="6">
        <v>2017</v>
      </c>
    </row>
    <row r="1727" spans="1:16" ht="15.75" customHeight="1" x14ac:dyDescent="0.2">
      <c r="A1727" s="14">
        <v>416</v>
      </c>
      <c r="B1727" s="14" t="s">
        <v>166</v>
      </c>
      <c r="C1727" s="14" t="s">
        <v>38</v>
      </c>
      <c r="D1727" s="14" t="s">
        <v>2</v>
      </c>
      <c r="E1727" s="14" t="s">
        <v>1408</v>
      </c>
      <c r="F1727" s="16">
        <v>122264</v>
      </c>
      <c r="G1727" s="16"/>
      <c r="H1727" s="16"/>
      <c r="I1727" s="16"/>
      <c r="J1727" s="16"/>
      <c r="K1727" s="16">
        <v>122264</v>
      </c>
      <c r="L1727" s="16">
        <v>26531</v>
      </c>
      <c r="M1727" s="17">
        <f t="shared" si="16"/>
        <v>148795</v>
      </c>
      <c r="N1727" s="17"/>
      <c r="O1727" s="6" t="str">
        <f t="shared" si="17"/>
        <v>&gt;£100,000&lt;£149,999</v>
      </c>
      <c r="P1727" s="6">
        <v>2017</v>
      </c>
    </row>
    <row r="1728" spans="1:16" ht="15.75" customHeight="1" x14ac:dyDescent="0.2">
      <c r="A1728" s="14">
        <v>416</v>
      </c>
      <c r="B1728" s="14" t="s">
        <v>166</v>
      </c>
      <c r="C1728" s="14" t="s">
        <v>38</v>
      </c>
      <c r="D1728" s="14" t="s">
        <v>2</v>
      </c>
      <c r="E1728" s="14" t="s">
        <v>2112</v>
      </c>
      <c r="F1728" s="16">
        <v>141269</v>
      </c>
      <c r="G1728" s="16"/>
      <c r="H1728" s="16"/>
      <c r="I1728" s="16"/>
      <c r="J1728" s="16"/>
      <c r="K1728" s="16">
        <v>141269</v>
      </c>
      <c r="L1728" s="16">
        <v>25782</v>
      </c>
      <c r="M1728" s="17">
        <f t="shared" si="16"/>
        <v>167051</v>
      </c>
      <c r="N1728" s="17"/>
      <c r="O1728" s="6" t="str">
        <f t="shared" si="17"/>
        <v>&gt;£150,000</v>
      </c>
      <c r="P1728" s="6">
        <v>2017</v>
      </c>
    </row>
    <row r="1729" spans="1:16" ht="15.75" customHeight="1" x14ac:dyDescent="0.2">
      <c r="A1729" s="14">
        <v>416</v>
      </c>
      <c r="B1729" s="14" t="s">
        <v>166</v>
      </c>
      <c r="C1729" s="14" t="s">
        <v>38</v>
      </c>
      <c r="D1729" s="14" t="s">
        <v>2118</v>
      </c>
      <c r="E1729" s="14" t="s">
        <v>191</v>
      </c>
      <c r="F1729" s="16">
        <v>148171</v>
      </c>
      <c r="G1729" s="16"/>
      <c r="H1729" s="16"/>
      <c r="I1729" s="16"/>
      <c r="J1729" s="16"/>
      <c r="K1729" s="16">
        <v>148171</v>
      </c>
      <c r="L1729" s="16">
        <v>27041</v>
      </c>
      <c r="M1729" s="17">
        <f t="shared" si="16"/>
        <v>175212</v>
      </c>
      <c r="N1729" s="17"/>
      <c r="O1729" s="6" t="str">
        <f t="shared" si="17"/>
        <v>&gt;£150,000</v>
      </c>
      <c r="P1729" s="6">
        <v>2017</v>
      </c>
    </row>
    <row r="1730" spans="1:16" ht="15.75" customHeight="1" x14ac:dyDescent="0.2">
      <c r="A1730" s="14">
        <v>416</v>
      </c>
      <c r="B1730" s="14" t="s">
        <v>166</v>
      </c>
      <c r="C1730" s="14" t="s">
        <v>38</v>
      </c>
      <c r="D1730" s="14" t="s">
        <v>2119</v>
      </c>
      <c r="E1730" s="14" t="s">
        <v>2120</v>
      </c>
      <c r="F1730" s="16">
        <v>160077</v>
      </c>
      <c r="G1730" s="16">
        <v>797</v>
      </c>
      <c r="H1730" s="16"/>
      <c r="I1730" s="16"/>
      <c r="J1730" s="16"/>
      <c r="K1730" s="16">
        <v>160874</v>
      </c>
      <c r="L1730" s="16">
        <v>22891</v>
      </c>
      <c r="M1730" s="17">
        <f t="shared" si="16"/>
        <v>183765</v>
      </c>
      <c r="N1730" s="17"/>
      <c r="O1730" s="6" t="str">
        <f t="shared" si="17"/>
        <v>&gt;£150,000</v>
      </c>
      <c r="P1730" s="6">
        <v>2017</v>
      </c>
    </row>
    <row r="1731" spans="1:16" ht="15.75" customHeight="1" x14ac:dyDescent="0.2">
      <c r="A1731" s="14">
        <v>417</v>
      </c>
      <c r="B1731" s="14" t="s">
        <v>167</v>
      </c>
      <c r="C1731" s="14" t="s">
        <v>11</v>
      </c>
      <c r="D1731" s="14" t="s">
        <v>2</v>
      </c>
      <c r="E1731" s="14" t="s">
        <v>2121</v>
      </c>
      <c r="F1731" s="16">
        <v>99479</v>
      </c>
      <c r="G1731" s="16"/>
      <c r="H1731" s="16"/>
      <c r="I1731" s="16"/>
      <c r="J1731" s="16">
        <v>1179</v>
      </c>
      <c r="K1731" s="16">
        <v>100658</v>
      </c>
      <c r="L1731" s="16">
        <v>18188</v>
      </c>
      <c r="M1731" s="17">
        <f t="shared" si="16"/>
        <v>118846</v>
      </c>
      <c r="N1731" s="17"/>
      <c r="O1731" s="6" t="str">
        <f t="shared" si="17"/>
        <v>&gt;£100,000&lt;£149,999</v>
      </c>
      <c r="P1731" s="6">
        <v>2017</v>
      </c>
    </row>
    <row r="1732" spans="1:16" ht="15.75" customHeight="1" x14ac:dyDescent="0.2">
      <c r="A1732" s="14">
        <v>417</v>
      </c>
      <c r="B1732" s="14" t="s">
        <v>167</v>
      </c>
      <c r="C1732" s="14" t="s">
        <v>11</v>
      </c>
      <c r="D1732" s="14" t="s">
        <v>2</v>
      </c>
      <c r="E1732" s="14" t="s">
        <v>327</v>
      </c>
      <c r="F1732" s="16">
        <v>81290</v>
      </c>
      <c r="G1732" s="16"/>
      <c r="H1732" s="16"/>
      <c r="I1732" s="16">
        <v>29274</v>
      </c>
      <c r="J1732" s="16"/>
      <c r="K1732" s="16">
        <v>110564</v>
      </c>
      <c r="L1732" s="16">
        <v>11261</v>
      </c>
      <c r="M1732" s="17">
        <f t="shared" si="16"/>
        <v>121825</v>
      </c>
      <c r="N1732" s="17"/>
      <c r="O1732" s="6" t="str">
        <f t="shared" si="17"/>
        <v>&gt;£100,000&lt;£149,999</v>
      </c>
      <c r="P1732" s="6">
        <v>2017</v>
      </c>
    </row>
    <row r="1733" spans="1:16" ht="15.75" customHeight="1" x14ac:dyDescent="0.2">
      <c r="A1733" s="14">
        <v>417</v>
      </c>
      <c r="B1733" s="14" t="s">
        <v>167</v>
      </c>
      <c r="C1733" s="14" t="s">
        <v>11</v>
      </c>
      <c r="D1733" s="14" t="s">
        <v>2</v>
      </c>
      <c r="E1733" s="14" t="s">
        <v>2122</v>
      </c>
      <c r="F1733" s="16">
        <v>107500</v>
      </c>
      <c r="G1733" s="16">
        <v>1061</v>
      </c>
      <c r="H1733" s="16"/>
      <c r="I1733" s="16"/>
      <c r="J1733" s="16"/>
      <c r="K1733" s="16">
        <v>108561</v>
      </c>
      <c r="L1733" s="16">
        <v>20855</v>
      </c>
      <c r="M1733" s="17">
        <f t="shared" si="16"/>
        <v>129416</v>
      </c>
      <c r="N1733" s="17"/>
      <c r="O1733" s="6" t="str">
        <f t="shared" si="17"/>
        <v>&gt;£100,000&lt;£149,999</v>
      </c>
      <c r="P1733" s="6">
        <v>2017</v>
      </c>
    </row>
    <row r="1734" spans="1:16" ht="15.75" customHeight="1" x14ac:dyDescent="0.2">
      <c r="A1734" s="14">
        <v>417</v>
      </c>
      <c r="B1734" s="14" t="s">
        <v>167</v>
      </c>
      <c r="C1734" s="14" t="s">
        <v>11</v>
      </c>
      <c r="D1734" s="14" t="s">
        <v>2123</v>
      </c>
      <c r="E1734" s="14" t="s">
        <v>2124</v>
      </c>
      <c r="F1734" s="16">
        <v>108750</v>
      </c>
      <c r="G1734" s="16"/>
      <c r="H1734" s="16"/>
      <c r="I1734" s="16"/>
      <c r="J1734" s="16"/>
      <c r="K1734" s="16">
        <v>108750</v>
      </c>
      <c r="L1734" s="16">
        <v>21098</v>
      </c>
      <c r="M1734" s="17">
        <f t="shared" si="16"/>
        <v>129848</v>
      </c>
      <c r="N1734" s="17"/>
      <c r="O1734" s="6" t="str">
        <f t="shared" si="17"/>
        <v>&gt;£100,000&lt;£149,999</v>
      </c>
      <c r="P1734" s="6">
        <v>2017</v>
      </c>
    </row>
    <row r="1735" spans="1:16" ht="15.75" customHeight="1" x14ac:dyDescent="0.2">
      <c r="A1735" s="14">
        <v>417</v>
      </c>
      <c r="B1735" s="14" t="s">
        <v>167</v>
      </c>
      <c r="C1735" s="14" t="s">
        <v>11</v>
      </c>
      <c r="D1735" s="14" t="s">
        <v>2</v>
      </c>
      <c r="E1735" s="14" t="s">
        <v>2125</v>
      </c>
      <c r="F1735" s="16">
        <v>79252</v>
      </c>
      <c r="G1735" s="16"/>
      <c r="H1735" s="16"/>
      <c r="I1735" s="16">
        <v>38135</v>
      </c>
      <c r="J1735" s="16"/>
      <c r="K1735" s="16">
        <v>117387</v>
      </c>
      <c r="L1735" s="16">
        <v>13716</v>
      </c>
      <c r="M1735" s="17">
        <f t="shared" si="16"/>
        <v>131103</v>
      </c>
      <c r="N1735" s="17"/>
      <c r="O1735" s="6" t="str">
        <f t="shared" si="17"/>
        <v>&gt;£100,000&lt;£149,999</v>
      </c>
      <c r="P1735" s="6">
        <v>2017</v>
      </c>
    </row>
    <row r="1736" spans="1:16" ht="15.75" customHeight="1" x14ac:dyDescent="0.2">
      <c r="A1736" s="14">
        <v>417</v>
      </c>
      <c r="B1736" s="14" t="s">
        <v>167</v>
      </c>
      <c r="C1736" s="14" t="s">
        <v>11</v>
      </c>
      <c r="D1736" s="14" t="s">
        <v>2126</v>
      </c>
      <c r="E1736" s="14" t="s">
        <v>2127</v>
      </c>
      <c r="F1736" s="16">
        <v>111250</v>
      </c>
      <c r="G1736" s="16"/>
      <c r="H1736" s="16"/>
      <c r="I1736" s="16"/>
      <c r="J1736" s="16"/>
      <c r="K1736" s="16">
        <v>111250</v>
      </c>
      <c r="L1736" s="16">
        <v>21582</v>
      </c>
      <c r="M1736" s="17">
        <f t="shared" si="16"/>
        <v>132832</v>
      </c>
      <c r="N1736" s="17"/>
      <c r="O1736" s="6" t="str">
        <f t="shared" si="17"/>
        <v>&gt;£100,000&lt;£149,999</v>
      </c>
      <c r="P1736" s="6">
        <v>2017</v>
      </c>
    </row>
    <row r="1737" spans="1:16" ht="15.75" customHeight="1" x14ac:dyDescent="0.2">
      <c r="A1737" s="14">
        <v>417</v>
      </c>
      <c r="B1737" s="14" t="s">
        <v>167</v>
      </c>
      <c r="C1737" s="14" t="s">
        <v>11</v>
      </c>
      <c r="D1737" s="14" t="s">
        <v>2128</v>
      </c>
      <c r="E1737" s="14" t="s">
        <v>2129</v>
      </c>
      <c r="F1737" s="16">
        <v>111250</v>
      </c>
      <c r="G1737" s="16"/>
      <c r="H1737" s="16"/>
      <c r="I1737" s="16"/>
      <c r="J1737" s="16"/>
      <c r="K1737" s="16">
        <v>111250</v>
      </c>
      <c r="L1737" s="16">
        <v>21582</v>
      </c>
      <c r="M1737" s="17">
        <f t="shared" si="16"/>
        <v>132832</v>
      </c>
      <c r="N1737" s="17"/>
      <c r="O1737" s="6" t="str">
        <f t="shared" si="17"/>
        <v>&gt;£100,000&lt;£149,999</v>
      </c>
      <c r="P1737" s="6">
        <v>2017</v>
      </c>
    </row>
    <row r="1738" spans="1:16" ht="15.75" customHeight="1" x14ac:dyDescent="0.2">
      <c r="A1738" s="14">
        <v>417</v>
      </c>
      <c r="B1738" s="14" t="s">
        <v>167</v>
      </c>
      <c r="C1738" s="14" t="s">
        <v>11</v>
      </c>
      <c r="D1738" s="14" t="s">
        <v>2</v>
      </c>
      <c r="E1738" s="14" t="s">
        <v>2130</v>
      </c>
      <c r="F1738" s="16">
        <v>112473</v>
      </c>
      <c r="G1738" s="16"/>
      <c r="H1738" s="16"/>
      <c r="I1738" s="16"/>
      <c r="J1738" s="16"/>
      <c r="K1738" s="16">
        <v>112473</v>
      </c>
      <c r="L1738" s="16">
        <v>21820</v>
      </c>
      <c r="M1738" s="17">
        <f t="shared" si="16"/>
        <v>134293</v>
      </c>
      <c r="N1738" s="17"/>
      <c r="O1738" s="6" t="str">
        <f t="shared" si="17"/>
        <v>&gt;£100,000&lt;£149,999</v>
      </c>
      <c r="P1738" s="6">
        <v>2017</v>
      </c>
    </row>
    <row r="1739" spans="1:16" ht="15.75" customHeight="1" x14ac:dyDescent="0.2">
      <c r="A1739" s="14">
        <v>417</v>
      </c>
      <c r="B1739" s="14" t="s">
        <v>167</v>
      </c>
      <c r="C1739" s="14" t="s">
        <v>11</v>
      </c>
      <c r="D1739" s="14" t="s">
        <v>2</v>
      </c>
      <c r="E1739" s="14" t="s">
        <v>2131</v>
      </c>
      <c r="F1739" s="16">
        <v>115773</v>
      </c>
      <c r="G1739" s="16"/>
      <c r="H1739" s="16"/>
      <c r="I1739" s="16"/>
      <c r="J1739" s="16">
        <v>3589</v>
      </c>
      <c r="K1739" s="16">
        <v>119362</v>
      </c>
      <c r="L1739" s="16">
        <v>23437</v>
      </c>
      <c r="M1739" s="17">
        <f t="shared" si="16"/>
        <v>142799</v>
      </c>
      <c r="N1739" s="17"/>
      <c r="O1739" s="6" t="str">
        <f t="shared" si="17"/>
        <v>&gt;£100,000&lt;£149,999</v>
      </c>
      <c r="P1739" s="6">
        <v>2017</v>
      </c>
    </row>
    <row r="1740" spans="1:16" ht="15.75" customHeight="1" x14ac:dyDescent="0.2">
      <c r="A1740" s="14">
        <v>417</v>
      </c>
      <c r="B1740" s="14" t="s">
        <v>167</v>
      </c>
      <c r="C1740" s="14" t="s">
        <v>11</v>
      </c>
      <c r="D1740" s="14" t="s">
        <v>2132</v>
      </c>
      <c r="E1740" s="14" t="s">
        <v>2133</v>
      </c>
      <c r="F1740" s="16">
        <v>124000</v>
      </c>
      <c r="G1740" s="16"/>
      <c r="H1740" s="16"/>
      <c r="I1740" s="16"/>
      <c r="J1740" s="16"/>
      <c r="K1740" s="16">
        <v>124000</v>
      </c>
      <c r="L1740" s="16">
        <v>19400</v>
      </c>
      <c r="M1740" s="17">
        <f t="shared" si="16"/>
        <v>143400</v>
      </c>
      <c r="N1740" s="17"/>
      <c r="O1740" s="6" t="str">
        <f t="shared" si="17"/>
        <v>&gt;£100,000&lt;£149,999</v>
      </c>
      <c r="P1740" s="6">
        <v>2017</v>
      </c>
    </row>
    <row r="1741" spans="1:16" ht="15.75" customHeight="1" x14ac:dyDescent="0.2">
      <c r="A1741" s="14">
        <v>417</v>
      </c>
      <c r="B1741" s="14" t="s">
        <v>167</v>
      </c>
      <c r="C1741" s="14" t="s">
        <v>11</v>
      </c>
      <c r="D1741" s="14" t="s">
        <v>2</v>
      </c>
      <c r="E1741" s="14" t="s">
        <v>2134</v>
      </c>
      <c r="F1741" s="16">
        <v>119034</v>
      </c>
      <c r="G1741" s="16"/>
      <c r="H1741" s="16"/>
      <c r="I1741" s="16"/>
      <c r="J1741" s="16">
        <v>1629</v>
      </c>
      <c r="K1741" s="16">
        <v>120663</v>
      </c>
      <c r="L1741" s="16">
        <v>24509</v>
      </c>
      <c r="M1741" s="17">
        <f t="shared" si="16"/>
        <v>145172</v>
      </c>
      <c r="N1741" s="17"/>
      <c r="O1741" s="6" t="str">
        <f t="shared" si="17"/>
        <v>&gt;£100,000&lt;£149,999</v>
      </c>
      <c r="P1741" s="6">
        <v>2017</v>
      </c>
    </row>
    <row r="1742" spans="1:16" ht="15.75" customHeight="1" x14ac:dyDescent="0.2">
      <c r="A1742" s="14">
        <v>417</v>
      </c>
      <c r="B1742" s="14" t="s">
        <v>167</v>
      </c>
      <c r="C1742" s="14" t="s">
        <v>11</v>
      </c>
      <c r="D1742" s="14" t="s">
        <v>2135</v>
      </c>
      <c r="E1742" s="14" t="s">
        <v>2136</v>
      </c>
      <c r="F1742" s="16">
        <v>140000</v>
      </c>
      <c r="G1742" s="16"/>
      <c r="H1742" s="16"/>
      <c r="I1742" s="16"/>
      <c r="J1742" s="16">
        <v>2</v>
      </c>
      <c r="K1742" s="16">
        <v>140002</v>
      </c>
      <c r="L1742" s="16">
        <v>27160</v>
      </c>
      <c r="M1742" s="17">
        <f t="shared" si="16"/>
        <v>167162</v>
      </c>
      <c r="N1742" s="17"/>
      <c r="O1742" s="6" t="str">
        <f t="shared" si="17"/>
        <v>&gt;£150,000</v>
      </c>
      <c r="P1742" s="6">
        <v>2017</v>
      </c>
    </row>
    <row r="1743" spans="1:16" ht="15.75" customHeight="1" x14ac:dyDescent="0.2">
      <c r="A1743" s="14">
        <v>417</v>
      </c>
      <c r="B1743" s="14" t="s">
        <v>167</v>
      </c>
      <c r="C1743" s="14" t="s">
        <v>11</v>
      </c>
      <c r="D1743" s="14" t="s">
        <v>2137</v>
      </c>
      <c r="E1743" s="14" t="s">
        <v>2138</v>
      </c>
      <c r="F1743" s="16">
        <v>151309</v>
      </c>
      <c r="G1743" s="16"/>
      <c r="H1743" s="16"/>
      <c r="I1743" s="16"/>
      <c r="J1743" s="16">
        <v>2910</v>
      </c>
      <c r="K1743" s="16">
        <v>154219</v>
      </c>
      <c r="L1743" s="16">
        <v>29342</v>
      </c>
      <c r="M1743" s="17">
        <f t="shared" si="16"/>
        <v>183561</v>
      </c>
      <c r="N1743" s="17"/>
      <c r="O1743" s="6" t="str">
        <f t="shared" si="17"/>
        <v>&gt;£150,000</v>
      </c>
      <c r="P1743" s="6">
        <v>2017</v>
      </c>
    </row>
    <row r="1744" spans="1:16" ht="15.75" customHeight="1" x14ac:dyDescent="0.2">
      <c r="A1744" s="14">
        <v>417</v>
      </c>
      <c r="B1744" s="14" t="s">
        <v>167</v>
      </c>
      <c r="C1744" s="14" t="s">
        <v>11</v>
      </c>
      <c r="D1744" s="14" t="s">
        <v>2139</v>
      </c>
      <c r="E1744" s="14" t="s">
        <v>191</v>
      </c>
      <c r="F1744" s="16">
        <v>144611</v>
      </c>
      <c r="G1744" s="16">
        <v>47500</v>
      </c>
      <c r="H1744" s="16"/>
      <c r="I1744" s="16"/>
      <c r="J1744" s="16"/>
      <c r="K1744" s="16">
        <v>192111</v>
      </c>
      <c r="L1744" s="16">
        <v>28055</v>
      </c>
      <c r="M1744" s="17">
        <f t="shared" si="16"/>
        <v>220166</v>
      </c>
      <c r="N1744" s="17"/>
      <c r="O1744" s="6" t="str">
        <f t="shared" si="17"/>
        <v>&gt;£150,000</v>
      </c>
      <c r="P1744" s="6">
        <v>2017</v>
      </c>
    </row>
    <row r="1745" spans="1:16" ht="15.75" customHeight="1" x14ac:dyDescent="0.2">
      <c r="A1745" s="14">
        <v>418</v>
      </c>
      <c r="B1745" s="14" t="s">
        <v>168</v>
      </c>
      <c r="C1745" s="14" t="s">
        <v>38</v>
      </c>
      <c r="D1745" s="14" t="s">
        <v>2</v>
      </c>
      <c r="E1745" s="14" t="s">
        <v>410</v>
      </c>
      <c r="F1745" s="16">
        <v>94631</v>
      </c>
      <c r="G1745" s="16">
        <v>113</v>
      </c>
      <c r="H1745" s="16"/>
      <c r="I1745" s="16"/>
      <c r="J1745" s="16"/>
      <c r="K1745" s="16">
        <v>94744</v>
      </c>
      <c r="L1745" s="16">
        <v>12244</v>
      </c>
      <c r="M1745" s="17">
        <f t="shared" si="16"/>
        <v>106988</v>
      </c>
      <c r="N1745" s="17"/>
      <c r="O1745" s="6" t="str">
        <f t="shared" si="17"/>
        <v>&gt;£100,000&lt;£149,999</v>
      </c>
      <c r="P1745" s="6">
        <v>2017</v>
      </c>
    </row>
    <row r="1746" spans="1:16" ht="15.75" customHeight="1" x14ac:dyDescent="0.2">
      <c r="A1746" s="14">
        <v>418</v>
      </c>
      <c r="B1746" s="14" t="s">
        <v>168</v>
      </c>
      <c r="C1746" s="14" t="s">
        <v>38</v>
      </c>
      <c r="D1746" s="14" t="s">
        <v>2</v>
      </c>
      <c r="E1746" s="14" t="s">
        <v>2140</v>
      </c>
      <c r="F1746" s="16">
        <v>103414</v>
      </c>
      <c r="G1746" s="16">
        <v>498</v>
      </c>
      <c r="H1746" s="16"/>
      <c r="I1746" s="16"/>
      <c r="J1746" s="16">
        <v>13338</v>
      </c>
      <c r="K1746" s="16">
        <v>117250</v>
      </c>
      <c r="L1746" s="16">
        <v>13391</v>
      </c>
      <c r="M1746" s="17">
        <f t="shared" si="16"/>
        <v>130641</v>
      </c>
      <c r="N1746" s="17"/>
      <c r="O1746" s="6" t="str">
        <f t="shared" si="17"/>
        <v>&gt;£100,000&lt;£149,999</v>
      </c>
      <c r="P1746" s="6">
        <v>2017</v>
      </c>
    </row>
    <row r="1747" spans="1:16" ht="15.75" customHeight="1" x14ac:dyDescent="0.2">
      <c r="A1747" s="14">
        <v>418</v>
      </c>
      <c r="B1747" s="14" t="s">
        <v>168</v>
      </c>
      <c r="C1747" s="14" t="s">
        <v>38</v>
      </c>
      <c r="D1747" s="14" t="s">
        <v>2</v>
      </c>
      <c r="E1747" s="14" t="s">
        <v>2141</v>
      </c>
      <c r="F1747" s="16">
        <v>102771</v>
      </c>
      <c r="G1747" s="16">
        <v>623</v>
      </c>
      <c r="H1747" s="16"/>
      <c r="I1747" s="16"/>
      <c r="J1747" s="16">
        <v>13073</v>
      </c>
      <c r="K1747" s="16">
        <v>116467</v>
      </c>
      <c r="L1747" s="16">
        <v>14792</v>
      </c>
      <c r="M1747" s="17">
        <f t="shared" si="16"/>
        <v>131259</v>
      </c>
      <c r="N1747" s="17"/>
      <c r="O1747" s="6" t="str">
        <f t="shared" si="17"/>
        <v>&gt;£100,000&lt;£149,999</v>
      </c>
      <c r="P1747" s="6">
        <v>2017</v>
      </c>
    </row>
    <row r="1748" spans="1:16" ht="15.75" customHeight="1" x14ac:dyDescent="0.2">
      <c r="A1748" s="14">
        <v>418</v>
      </c>
      <c r="B1748" s="14" t="s">
        <v>168</v>
      </c>
      <c r="C1748" s="14" t="s">
        <v>38</v>
      </c>
      <c r="D1748" s="14" t="s">
        <v>2</v>
      </c>
      <c r="E1748" s="14" t="s">
        <v>2142</v>
      </c>
      <c r="F1748" s="16">
        <v>126311</v>
      </c>
      <c r="G1748" s="16">
        <v>496</v>
      </c>
      <c r="H1748" s="16"/>
      <c r="I1748" s="16"/>
      <c r="J1748" s="16">
        <v>16311</v>
      </c>
      <c r="K1748" s="16">
        <v>143118</v>
      </c>
      <c r="L1748" s="16">
        <v>16069</v>
      </c>
      <c r="M1748" s="17">
        <f t="shared" si="16"/>
        <v>159187</v>
      </c>
      <c r="N1748" s="17"/>
      <c r="O1748" s="6" t="str">
        <f t="shared" si="17"/>
        <v>&gt;£150,000</v>
      </c>
      <c r="P1748" s="6">
        <v>2017</v>
      </c>
    </row>
    <row r="1749" spans="1:16" ht="15.75" customHeight="1" x14ac:dyDescent="0.2">
      <c r="A1749" s="14">
        <v>418</v>
      </c>
      <c r="B1749" s="14" t="s">
        <v>168</v>
      </c>
      <c r="C1749" s="14" t="s">
        <v>38</v>
      </c>
      <c r="D1749" s="14" t="s">
        <v>2143</v>
      </c>
      <c r="E1749" s="14" t="s">
        <v>191</v>
      </c>
      <c r="F1749" s="16">
        <v>163404</v>
      </c>
      <c r="G1749" s="16">
        <v>1996</v>
      </c>
      <c r="H1749" s="16"/>
      <c r="I1749" s="16"/>
      <c r="J1749" s="16">
        <v>21430</v>
      </c>
      <c r="K1749" s="16">
        <v>186830</v>
      </c>
      <c r="L1749" s="16">
        <v>21159</v>
      </c>
      <c r="M1749" s="17">
        <f t="shared" si="16"/>
        <v>207989</v>
      </c>
      <c r="N1749" s="17"/>
      <c r="O1749" s="6" t="str">
        <f t="shared" si="17"/>
        <v>&gt;£150,000</v>
      </c>
      <c r="P1749" s="6">
        <v>2017</v>
      </c>
    </row>
  </sheetData>
  <autoFilter ref="A1:A1749"/>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2.625" defaultRowHeight="15" customHeight="1" x14ac:dyDescent="0.2"/>
  <cols>
    <col min="1" max="1" width="26.25" customWidth="1"/>
    <col min="2" max="2" width="16.5" customWidth="1"/>
    <col min="3" max="26" width="8.625" customWidth="1"/>
  </cols>
  <sheetData>
    <row r="1" spans="1:6" ht="13.5" customHeight="1" x14ac:dyDescent="0.2"/>
    <row r="2" spans="1:6" ht="13.5" customHeight="1" x14ac:dyDescent="0.2"/>
    <row r="3" spans="1:6" ht="13.5" customHeight="1" x14ac:dyDescent="0.2">
      <c r="A3" s="19" t="s">
        <v>171</v>
      </c>
      <c r="B3" s="19" t="s">
        <v>183</v>
      </c>
      <c r="C3" s="20" t="s">
        <v>2149</v>
      </c>
    </row>
    <row r="4" spans="1:6" ht="13.5" customHeight="1" x14ac:dyDescent="0.25">
      <c r="A4" s="19" t="s">
        <v>33</v>
      </c>
      <c r="B4" s="21" t="s">
        <v>4016</v>
      </c>
      <c r="C4" s="20">
        <v>122</v>
      </c>
      <c r="E4" s="49">
        <v>2667</v>
      </c>
    </row>
    <row r="5" spans="1:6" ht="13.5" customHeight="1" x14ac:dyDescent="0.25">
      <c r="A5" s="22"/>
      <c r="B5" s="23" t="s">
        <v>4017</v>
      </c>
      <c r="C5" s="24">
        <v>41</v>
      </c>
      <c r="E5" s="49">
        <v>384</v>
      </c>
      <c r="F5" s="45">
        <f>E4/E5</f>
        <v>6.9453125</v>
      </c>
    </row>
    <row r="6" spans="1:6" ht="13.5" customHeight="1" x14ac:dyDescent="0.2">
      <c r="A6" s="22"/>
      <c r="B6" s="23" t="s">
        <v>2171</v>
      </c>
      <c r="C6" s="24"/>
      <c r="F6" s="45"/>
    </row>
    <row r="7" spans="1:6" ht="13.5" customHeight="1" x14ac:dyDescent="0.25">
      <c r="A7" s="19" t="s">
        <v>2151</v>
      </c>
      <c r="B7" s="25"/>
      <c r="C7" s="20">
        <v>163</v>
      </c>
      <c r="E7" s="49">
        <v>667</v>
      </c>
      <c r="F7" s="45"/>
    </row>
    <row r="8" spans="1:6" ht="13.5" customHeight="1" x14ac:dyDescent="0.25">
      <c r="A8" s="19" t="s">
        <v>1</v>
      </c>
      <c r="B8" s="21" t="s">
        <v>4016</v>
      </c>
      <c r="C8" s="20">
        <v>157</v>
      </c>
      <c r="E8" s="49">
        <v>384</v>
      </c>
      <c r="F8" s="49">
        <f>E7/E8</f>
        <v>1.7369791666666667</v>
      </c>
    </row>
    <row r="9" spans="1:6" ht="13.5" customHeight="1" x14ac:dyDescent="0.2">
      <c r="A9" s="22"/>
      <c r="B9" s="23" t="s">
        <v>4017</v>
      </c>
      <c r="C9" s="24">
        <v>75</v>
      </c>
    </row>
    <row r="10" spans="1:6" ht="13.5" customHeight="1" x14ac:dyDescent="0.2">
      <c r="A10" s="22"/>
      <c r="B10" s="23" t="s">
        <v>2171</v>
      </c>
      <c r="C10" s="24"/>
    </row>
    <row r="11" spans="1:6" ht="13.5" customHeight="1" x14ac:dyDescent="0.2">
      <c r="A11" s="19" t="s">
        <v>2154</v>
      </c>
      <c r="B11" s="25"/>
      <c r="C11" s="20">
        <v>232</v>
      </c>
    </row>
    <row r="12" spans="1:6" ht="13.5" customHeight="1" x14ac:dyDescent="0.2">
      <c r="A12" s="19" t="s">
        <v>120</v>
      </c>
      <c r="B12" s="21" t="s">
        <v>4016</v>
      </c>
      <c r="C12" s="20">
        <v>311</v>
      </c>
    </row>
    <row r="13" spans="1:6" ht="13.5" customHeight="1" x14ac:dyDescent="0.2">
      <c r="A13" s="22"/>
      <c r="B13" s="23" t="s">
        <v>4017</v>
      </c>
      <c r="C13" s="24">
        <v>168</v>
      </c>
    </row>
    <row r="14" spans="1:6" ht="13.5" customHeight="1" x14ac:dyDescent="0.2">
      <c r="A14" s="22"/>
      <c r="B14" s="23" t="s">
        <v>2171</v>
      </c>
      <c r="C14" s="24"/>
    </row>
    <row r="15" spans="1:6" ht="13.5" customHeight="1" x14ac:dyDescent="0.2">
      <c r="A15" s="19" t="s">
        <v>2155</v>
      </c>
      <c r="B15" s="25"/>
      <c r="C15" s="20">
        <v>479</v>
      </c>
    </row>
    <row r="16" spans="1:6" ht="13.5" customHeight="1" x14ac:dyDescent="0.2">
      <c r="A16" s="19" t="s">
        <v>16</v>
      </c>
      <c r="B16" s="21" t="s">
        <v>4016</v>
      </c>
      <c r="C16" s="20">
        <v>60</v>
      </c>
    </row>
    <row r="17" spans="1:3" ht="13.5" customHeight="1" x14ac:dyDescent="0.2">
      <c r="A17" s="22"/>
      <c r="B17" s="23" t="s">
        <v>4017</v>
      </c>
      <c r="C17" s="24">
        <v>33</v>
      </c>
    </row>
    <row r="18" spans="1:3" ht="13.5" customHeight="1" x14ac:dyDescent="0.2">
      <c r="A18" s="22"/>
      <c r="B18" s="23" t="s">
        <v>2171</v>
      </c>
      <c r="C18" s="24"/>
    </row>
    <row r="19" spans="1:3" ht="13.5" customHeight="1" x14ac:dyDescent="0.2">
      <c r="A19" s="19" t="s">
        <v>2156</v>
      </c>
      <c r="B19" s="25"/>
      <c r="C19" s="20">
        <v>93</v>
      </c>
    </row>
    <row r="20" spans="1:3" ht="13.5" customHeight="1" x14ac:dyDescent="0.2">
      <c r="A20" s="19" t="s">
        <v>21</v>
      </c>
      <c r="B20" s="21" t="s">
        <v>4016</v>
      </c>
      <c r="C20" s="20">
        <v>194</v>
      </c>
    </row>
    <row r="21" spans="1:3" ht="13.5" customHeight="1" x14ac:dyDescent="0.2">
      <c r="A21" s="22"/>
      <c r="B21" s="23" t="s">
        <v>4017</v>
      </c>
      <c r="C21" s="24">
        <v>72</v>
      </c>
    </row>
    <row r="22" spans="1:3" ht="13.5" customHeight="1" x14ac:dyDescent="0.2">
      <c r="A22" s="22"/>
      <c r="B22" s="23" t="s">
        <v>2171</v>
      </c>
      <c r="C22" s="24"/>
    </row>
    <row r="23" spans="1:3" ht="13.5" customHeight="1" x14ac:dyDescent="0.2">
      <c r="A23" s="19" t="s">
        <v>2157</v>
      </c>
      <c r="B23" s="25"/>
      <c r="C23" s="20">
        <v>266</v>
      </c>
    </row>
    <row r="24" spans="1:3" ht="13.5" customHeight="1" x14ac:dyDescent="0.2">
      <c r="A24" s="19" t="s">
        <v>189</v>
      </c>
      <c r="B24" s="21" t="s">
        <v>4016</v>
      </c>
      <c r="C24" s="20">
        <v>47</v>
      </c>
    </row>
    <row r="25" spans="1:3" ht="13.5" customHeight="1" x14ac:dyDescent="0.2">
      <c r="A25" s="22"/>
      <c r="B25" s="23" t="s">
        <v>4017</v>
      </c>
      <c r="C25" s="24">
        <v>2</v>
      </c>
    </row>
    <row r="26" spans="1:3" ht="13.5" customHeight="1" x14ac:dyDescent="0.2">
      <c r="A26" s="22"/>
      <c r="B26" s="23" t="s">
        <v>2171</v>
      </c>
      <c r="C26" s="24"/>
    </row>
    <row r="27" spans="1:3" ht="13.5" customHeight="1" x14ac:dyDescent="0.2">
      <c r="A27" s="19" t="s">
        <v>2158</v>
      </c>
      <c r="B27" s="25"/>
      <c r="C27" s="20">
        <v>49</v>
      </c>
    </row>
    <row r="28" spans="1:3" ht="13.5" customHeight="1" x14ac:dyDescent="0.2">
      <c r="A28" s="19" t="s">
        <v>5</v>
      </c>
      <c r="B28" s="21" t="s">
        <v>4016</v>
      </c>
      <c r="C28" s="20">
        <v>191</v>
      </c>
    </row>
    <row r="29" spans="1:3" ht="13.5" customHeight="1" x14ac:dyDescent="0.2">
      <c r="A29" s="22"/>
      <c r="B29" s="23" t="s">
        <v>4017</v>
      </c>
      <c r="C29" s="24">
        <v>50</v>
      </c>
    </row>
    <row r="30" spans="1:3" ht="13.5" customHeight="1" x14ac:dyDescent="0.2">
      <c r="A30" s="22"/>
      <c r="B30" s="23" t="s">
        <v>2171</v>
      </c>
      <c r="C30" s="24"/>
    </row>
    <row r="31" spans="1:3" ht="13.5" customHeight="1" x14ac:dyDescent="0.2">
      <c r="A31" s="19" t="s">
        <v>2160</v>
      </c>
      <c r="B31" s="25"/>
      <c r="C31" s="20">
        <v>241</v>
      </c>
    </row>
    <row r="32" spans="1:3" ht="13.5" customHeight="1" x14ac:dyDescent="0.2">
      <c r="A32" s="19" t="s">
        <v>11</v>
      </c>
      <c r="B32" s="21" t="s">
        <v>4016</v>
      </c>
      <c r="C32" s="20">
        <v>305</v>
      </c>
    </row>
    <row r="33" spans="1:3" ht="13.5" customHeight="1" x14ac:dyDescent="0.2">
      <c r="A33" s="22"/>
      <c r="B33" s="23" t="s">
        <v>4017</v>
      </c>
      <c r="C33" s="24">
        <v>90</v>
      </c>
    </row>
    <row r="34" spans="1:3" ht="13.5" customHeight="1" x14ac:dyDescent="0.2">
      <c r="A34" s="22"/>
      <c r="B34" s="23" t="s">
        <v>2171</v>
      </c>
      <c r="C34" s="24"/>
    </row>
    <row r="35" spans="1:3" ht="13.5" customHeight="1" x14ac:dyDescent="0.2">
      <c r="A35" s="19" t="s">
        <v>2162</v>
      </c>
      <c r="B35" s="25"/>
      <c r="C35" s="20">
        <v>395</v>
      </c>
    </row>
    <row r="36" spans="1:3" ht="13.5" customHeight="1" x14ac:dyDescent="0.2">
      <c r="A36" s="19" t="s">
        <v>49</v>
      </c>
      <c r="B36" s="21" t="s">
        <v>4016</v>
      </c>
      <c r="C36" s="20">
        <v>108</v>
      </c>
    </row>
    <row r="37" spans="1:3" ht="13.5" customHeight="1" x14ac:dyDescent="0.2">
      <c r="A37" s="22"/>
      <c r="B37" s="23" t="s">
        <v>4017</v>
      </c>
      <c r="C37" s="24">
        <v>40</v>
      </c>
    </row>
    <row r="38" spans="1:3" ht="13.5" customHeight="1" x14ac:dyDescent="0.2">
      <c r="A38" s="22"/>
      <c r="B38" s="23" t="s">
        <v>2171</v>
      </c>
      <c r="C38" s="24"/>
    </row>
    <row r="39" spans="1:3" ht="13.5" customHeight="1" x14ac:dyDescent="0.2">
      <c r="A39" s="19" t="s">
        <v>2165</v>
      </c>
      <c r="B39" s="25"/>
      <c r="C39" s="20">
        <v>148</v>
      </c>
    </row>
    <row r="40" spans="1:3" ht="13.5" customHeight="1" x14ac:dyDescent="0.2">
      <c r="A40" s="19" t="s">
        <v>56</v>
      </c>
      <c r="B40" s="21" t="s">
        <v>4016</v>
      </c>
      <c r="C40" s="20">
        <v>127</v>
      </c>
    </row>
    <row r="41" spans="1:3" ht="13.5" customHeight="1" x14ac:dyDescent="0.2">
      <c r="A41" s="22"/>
      <c r="B41" s="23" t="s">
        <v>4017</v>
      </c>
      <c r="C41" s="24">
        <v>25</v>
      </c>
    </row>
    <row r="42" spans="1:3" ht="13.5" customHeight="1" x14ac:dyDescent="0.2">
      <c r="A42" s="22"/>
      <c r="B42" s="23" t="s">
        <v>2171</v>
      </c>
      <c r="C42" s="24"/>
    </row>
    <row r="43" spans="1:3" ht="13.5" customHeight="1" x14ac:dyDescent="0.2">
      <c r="A43" s="19" t="s">
        <v>2166</v>
      </c>
      <c r="B43" s="25"/>
      <c r="C43" s="20">
        <v>152</v>
      </c>
    </row>
    <row r="44" spans="1:3" ht="13.5" customHeight="1" x14ac:dyDescent="0.2">
      <c r="A44" s="19" t="s">
        <v>38</v>
      </c>
      <c r="B44" s="21" t="s">
        <v>4016</v>
      </c>
      <c r="C44" s="20">
        <v>120</v>
      </c>
    </row>
    <row r="45" spans="1:3" ht="13.5" customHeight="1" x14ac:dyDescent="0.2">
      <c r="A45" s="22"/>
      <c r="B45" s="23" t="s">
        <v>4017</v>
      </c>
      <c r="C45" s="24">
        <v>52</v>
      </c>
    </row>
    <row r="46" spans="1:3" ht="13.5" customHeight="1" x14ac:dyDescent="0.2">
      <c r="A46" s="22"/>
      <c r="B46" s="23" t="s">
        <v>2171</v>
      </c>
      <c r="C46" s="24"/>
    </row>
    <row r="47" spans="1:3" ht="13.5" customHeight="1" x14ac:dyDescent="0.2">
      <c r="A47" s="19" t="s">
        <v>2167</v>
      </c>
      <c r="B47" s="25"/>
      <c r="C47" s="20">
        <v>172</v>
      </c>
    </row>
    <row r="48" spans="1:3" ht="13.5" customHeight="1" x14ac:dyDescent="0.2">
      <c r="A48" s="19" t="s">
        <v>27</v>
      </c>
      <c r="B48" s="21" t="s">
        <v>4016</v>
      </c>
      <c r="C48" s="20">
        <v>102</v>
      </c>
    </row>
    <row r="49" spans="1:3" ht="13.5" customHeight="1" x14ac:dyDescent="0.2">
      <c r="A49" s="22"/>
      <c r="B49" s="23" t="s">
        <v>4017</v>
      </c>
      <c r="C49" s="24">
        <v>35</v>
      </c>
    </row>
    <row r="50" spans="1:3" ht="13.5" customHeight="1" x14ac:dyDescent="0.2">
      <c r="A50" s="22"/>
      <c r="B50" s="23" t="s">
        <v>2171</v>
      </c>
      <c r="C50" s="24"/>
    </row>
    <row r="51" spans="1:3" ht="13.5" customHeight="1" x14ac:dyDescent="0.2">
      <c r="A51" s="19" t="s">
        <v>2170</v>
      </c>
      <c r="B51" s="25"/>
      <c r="C51" s="20">
        <v>137</v>
      </c>
    </row>
    <row r="52" spans="1:3" ht="13.5" customHeight="1" x14ac:dyDescent="0.2">
      <c r="A52" s="19" t="s">
        <v>2171</v>
      </c>
      <c r="B52" s="21" t="s">
        <v>4016</v>
      </c>
      <c r="C52" s="20">
        <v>118</v>
      </c>
    </row>
    <row r="53" spans="1:3" ht="13.5" customHeight="1" x14ac:dyDescent="0.2">
      <c r="A53" s="22"/>
      <c r="B53" s="23" t="s">
        <v>2171</v>
      </c>
      <c r="C53" s="24"/>
    </row>
    <row r="54" spans="1:3" ht="13.5" customHeight="1" x14ac:dyDescent="0.2">
      <c r="A54" s="19" t="s">
        <v>2172</v>
      </c>
      <c r="B54" s="25"/>
      <c r="C54" s="20">
        <v>118</v>
      </c>
    </row>
    <row r="55" spans="1:3" ht="13.5" customHeight="1" x14ac:dyDescent="0.2">
      <c r="A55" s="26" t="s">
        <v>2146</v>
      </c>
      <c r="B55" s="27"/>
      <c r="C55" s="28">
        <v>2645</v>
      </c>
    </row>
    <row r="56" spans="1:3" ht="13.5" customHeight="1" x14ac:dyDescent="0.2"/>
    <row r="57" spans="1:3" ht="13.5" customHeight="1" x14ac:dyDescent="0.2"/>
    <row r="58" spans="1:3" ht="13.5" customHeight="1" x14ac:dyDescent="0.2"/>
    <row r="59" spans="1:3" ht="13.5" customHeight="1" x14ac:dyDescent="0.2"/>
    <row r="60" spans="1:3" ht="13.5" customHeight="1" x14ac:dyDescent="0.2"/>
    <row r="61" spans="1:3" ht="13.5" customHeight="1" x14ac:dyDescent="0.2"/>
    <row r="62" spans="1:3" ht="13.5" customHeight="1" x14ac:dyDescent="0.2"/>
    <row r="63" spans="1:3" ht="13.5" customHeight="1" x14ac:dyDescent="0.2"/>
    <row r="64" spans="1:3"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defaultColWidth="12.625" defaultRowHeight="15" customHeight="1" x14ac:dyDescent="0.2"/>
  <cols>
    <col min="1" max="1" width="32.375" customWidth="1"/>
    <col min="2" max="2" width="13" customWidth="1"/>
    <col min="3" max="4" width="18.375" customWidth="1"/>
    <col min="5" max="5" width="11.375" customWidth="1"/>
    <col min="6" max="6" width="35.75" customWidth="1"/>
    <col min="7" max="26" width="8.625" customWidth="1"/>
  </cols>
  <sheetData>
    <row r="1" spans="1:3" ht="13.5" customHeight="1" x14ac:dyDescent="0.25">
      <c r="A1" s="28" t="s">
        <v>171</v>
      </c>
      <c r="B1" s="28" t="s">
        <v>4422</v>
      </c>
      <c r="C1" s="49">
        <v>384</v>
      </c>
    </row>
    <row r="2" spans="1:3" ht="13.5" customHeight="1" x14ac:dyDescent="0.2"/>
    <row r="3" spans="1:3" ht="13.5" customHeight="1" x14ac:dyDescent="0.2">
      <c r="A3" s="19" t="s">
        <v>170</v>
      </c>
      <c r="B3" s="20" t="s">
        <v>4423</v>
      </c>
    </row>
    <row r="4" spans="1:3" ht="13.5" customHeight="1" x14ac:dyDescent="0.2">
      <c r="A4" s="21" t="s">
        <v>516</v>
      </c>
      <c r="B4" s="20">
        <v>8</v>
      </c>
    </row>
    <row r="5" spans="1:3" ht="13.5" customHeight="1" x14ac:dyDescent="0.2">
      <c r="A5" s="23" t="s">
        <v>31</v>
      </c>
      <c r="B5" s="24">
        <v>6</v>
      </c>
    </row>
    <row r="6" spans="1:3" ht="13.5" customHeight="1" x14ac:dyDescent="0.2">
      <c r="A6" s="23" t="s">
        <v>611</v>
      </c>
      <c r="B6" s="24">
        <v>4</v>
      </c>
    </row>
    <row r="7" spans="1:3" ht="13.5" customHeight="1" x14ac:dyDescent="0.2">
      <c r="A7" s="23" t="s">
        <v>1025</v>
      </c>
      <c r="B7" s="24">
        <v>1</v>
      </c>
    </row>
    <row r="8" spans="1:3" ht="13.5" customHeight="1" x14ac:dyDescent="0.2">
      <c r="A8" s="23" t="s">
        <v>1122</v>
      </c>
      <c r="B8" s="24">
        <v>2</v>
      </c>
    </row>
    <row r="9" spans="1:3" ht="13.5" customHeight="1" x14ac:dyDescent="0.2">
      <c r="A9" s="23" t="s">
        <v>39</v>
      </c>
      <c r="B9" s="24">
        <v>9</v>
      </c>
    </row>
    <row r="10" spans="1:3" ht="13.5" customHeight="1" x14ac:dyDescent="0.2">
      <c r="A10" s="23" t="s">
        <v>1897</v>
      </c>
      <c r="B10" s="24">
        <v>6</v>
      </c>
    </row>
    <row r="11" spans="1:3" ht="13.5" customHeight="1" x14ac:dyDescent="0.2">
      <c r="A11" s="23" t="s">
        <v>188</v>
      </c>
      <c r="B11" s="24">
        <v>6</v>
      </c>
    </row>
    <row r="12" spans="1:3" ht="13.5" customHeight="1" x14ac:dyDescent="0.2">
      <c r="A12" s="23" t="s">
        <v>566</v>
      </c>
      <c r="B12" s="24">
        <v>4</v>
      </c>
    </row>
    <row r="13" spans="1:3" ht="13.5" customHeight="1" x14ac:dyDescent="0.2">
      <c r="A13" s="23" t="s">
        <v>1899</v>
      </c>
      <c r="B13" s="24">
        <v>4</v>
      </c>
    </row>
    <row r="14" spans="1:3" ht="13.5" customHeight="1" x14ac:dyDescent="0.2">
      <c r="A14" s="23" t="s">
        <v>36</v>
      </c>
      <c r="B14" s="24">
        <v>3</v>
      </c>
    </row>
    <row r="15" spans="1:3" ht="13.5" customHeight="1" x14ac:dyDescent="0.2">
      <c r="A15" s="23" t="s">
        <v>608</v>
      </c>
      <c r="B15" s="24">
        <v>1</v>
      </c>
    </row>
    <row r="16" spans="1:3" ht="13.5" customHeight="1" x14ac:dyDescent="0.2">
      <c r="A16" s="23" t="s">
        <v>1425</v>
      </c>
      <c r="B16" s="24">
        <v>4</v>
      </c>
    </row>
    <row r="17" spans="1:2" ht="13.5" customHeight="1" x14ac:dyDescent="0.2">
      <c r="A17" s="23" t="s">
        <v>907</v>
      </c>
      <c r="B17" s="24">
        <v>5</v>
      </c>
    </row>
    <row r="18" spans="1:2" ht="13.5" customHeight="1" x14ac:dyDescent="0.2">
      <c r="A18" s="23" t="s">
        <v>1130</v>
      </c>
      <c r="B18" s="24">
        <v>3</v>
      </c>
    </row>
    <row r="19" spans="1:2" ht="13.5" customHeight="1" x14ac:dyDescent="0.2">
      <c r="A19" s="23" t="s">
        <v>121</v>
      </c>
      <c r="B19" s="24">
        <v>13</v>
      </c>
    </row>
    <row r="20" spans="1:2" ht="13.5" customHeight="1" x14ac:dyDescent="0.2">
      <c r="A20" s="23" t="s">
        <v>1633</v>
      </c>
      <c r="B20" s="24">
        <v>9</v>
      </c>
    </row>
    <row r="21" spans="1:2" ht="13.5" customHeight="1" x14ac:dyDescent="0.2">
      <c r="A21" s="23" t="s">
        <v>1226</v>
      </c>
      <c r="B21" s="24">
        <v>10</v>
      </c>
    </row>
    <row r="22" spans="1:2" ht="13.5" customHeight="1" x14ac:dyDescent="0.2">
      <c r="A22" s="23" t="s">
        <v>1036</v>
      </c>
      <c r="B22" s="24">
        <v>1</v>
      </c>
    </row>
    <row r="23" spans="1:2" ht="13.5" customHeight="1" x14ac:dyDescent="0.2">
      <c r="A23" s="23" t="s">
        <v>1445</v>
      </c>
      <c r="B23" s="24">
        <v>10</v>
      </c>
    </row>
    <row r="24" spans="1:2" ht="13.5" customHeight="1" x14ac:dyDescent="0.2">
      <c r="A24" s="23" t="s">
        <v>1294</v>
      </c>
      <c r="B24" s="24">
        <v>5</v>
      </c>
    </row>
    <row r="25" spans="1:2" ht="13.5" customHeight="1" x14ac:dyDescent="0.2">
      <c r="A25" s="23" t="s">
        <v>623</v>
      </c>
      <c r="B25" s="24">
        <v>2</v>
      </c>
    </row>
    <row r="26" spans="1:2" ht="13.5" customHeight="1" x14ac:dyDescent="0.2">
      <c r="A26" s="23" t="s">
        <v>48</v>
      </c>
      <c r="B26" s="24">
        <v>8</v>
      </c>
    </row>
    <row r="27" spans="1:2" ht="13.5" customHeight="1" x14ac:dyDescent="0.2">
      <c r="A27" s="23" t="s">
        <v>100</v>
      </c>
      <c r="B27" s="24">
        <v>7</v>
      </c>
    </row>
    <row r="28" spans="1:2" ht="13.5" customHeight="1" x14ac:dyDescent="0.2">
      <c r="A28" s="23" t="s">
        <v>1901</v>
      </c>
      <c r="B28" s="24">
        <v>8</v>
      </c>
    </row>
    <row r="29" spans="1:2" ht="13.5" customHeight="1" x14ac:dyDescent="0.2">
      <c r="A29" s="23" t="s">
        <v>122</v>
      </c>
      <c r="B29" s="24">
        <v>15</v>
      </c>
    </row>
    <row r="30" spans="1:2" ht="13.5" customHeight="1" x14ac:dyDescent="0.2">
      <c r="A30" s="23" t="s">
        <v>112</v>
      </c>
      <c r="B30" s="24">
        <v>19</v>
      </c>
    </row>
    <row r="31" spans="1:2" ht="13.5" customHeight="1" x14ac:dyDescent="0.2">
      <c r="A31" s="23" t="s">
        <v>1515</v>
      </c>
      <c r="B31" s="24">
        <v>3</v>
      </c>
    </row>
    <row r="32" spans="1:2" ht="13.5" customHeight="1" x14ac:dyDescent="0.2">
      <c r="A32" s="23" t="s">
        <v>407</v>
      </c>
      <c r="B32" s="24">
        <v>11</v>
      </c>
    </row>
    <row r="33" spans="1:2" ht="13.5" customHeight="1" x14ac:dyDescent="0.2">
      <c r="A33" s="23" t="s">
        <v>428</v>
      </c>
      <c r="B33" s="24">
        <v>10</v>
      </c>
    </row>
    <row r="34" spans="1:2" ht="13.5" customHeight="1" x14ac:dyDescent="0.2">
      <c r="A34" s="23" t="s">
        <v>884</v>
      </c>
      <c r="B34" s="24">
        <v>4</v>
      </c>
    </row>
    <row r="35" spans="1:2" ht="13.5" customHeight="1" x14ac:dyDescent="0.2">
      <c r="A35" s="23" t="s">
        <v>1138</v>
      </c>
      <c r="B35" s="24">
        <v>1</v>
      </c>
    </row>
    <row r="36" spans="1:2" ht="13.5" customHeight="1" x14ac:dyDescent="0.2">
      <c r="A36" s="23" t="s">
        <v>73</v>
      </c>
      <c r="B36" s="24">
        <v>10</v>
      </c>
    </row>
    <row r="37" spans="1:2" ht="13.5" customHeight="1" x14ac:dyDescent="0.2">
      <c r="A37" s="23" t="s">
        <v>1527</v>
      </c>
      <c r="B37" s="24">
        <v>1</v>
      </c>
    </row>
    <row r="38" spans="1:2" ht="13.5" customHeight="1" x14ac:dyDescent="0.2">
      <c r="A38" s="23" t="s">
        <v>2163</v>
      </c>
      <c r="B38" s="24">
        <v>12</v>
      </c>
    </row>
    <row r="39" spans="1:2" ht="13.5" customHeight="1" x14ac:dyDescent="0.2">
      <c r="A39" s="23" t="s">
        <v>1026</v>
      </c>
      <c r="B39" s="24">
        <v>9</v>
      </c>
    </row>
    <row r="40" spans="1:2" ht="13.5" customHeight="1" x14ac:dyDescent="0.2">
      <c r="A40" s="23" t="s">
        <v>1581</v>
      </c>
      <c r="B40" s="24">
        <v>10</v>
      </c>
    </row>
    <row r="41" spans="1:2" ht="13.5" customHeight="1" x14ac:dyDescent="0.2">
      <c r="A41" s="23" t="s">
        <v>1453</v>
      </c>
      <c r="B41" s="24">
        <v>2</v>
      </c>
    </row>
    <row r="42" spans="1:2" ht="13.5" customHeight="1" x14ac:dyDescent="0.2">
      <c r="A42" s="23" t="s">
        <v>0</v>
      </c>
      <c r="B42" s="24">
        <v>4</v>
      </c>
    </row>
    <row r="43" spans="1:2" ht="13.5" customHeight="1" x14ac:dyDescent="0.2">
      <c r="A43" s="23" t="s">
        <v>123</v>
      </c>
      <c r="B43" s="24">
        <v>16</v>
      </c>
    </row>
    <row r="44" spans="1:2" ht="13.5" customHeight="1" x14ac:dyDescent="0.2">
      <c r="A44" s="23" t="s">
        <v>1455</v>
      </c>
      <c r="B44" s="24">
        <v>1</v>
      </c>
    </row>
    <row r="45" spans="1:2" ht="13.5" customHeight="1" x14ac:dyDescent="0.2">
      <c r="A45" s="23" t="s">
        <v>851</v>
      </c>
      <c r="B45" s="24">
        <v>4</v>
      </c>
    </row>
    <row r="46" spans="1:2" ht="13.5" customHeight="1" x14ac:dyDescent="0.2">
      <c r="A46" s="23" t="s">
        <v>79</v>
      </c>
      <c r="B46" s="24">
        <v>10</v>
      </c>
    </row>
    <row r="47" spans="1:2" ht="13.5" customHeight="1" x14ac:dyDescent="0.2">
      <c r="A47" s="23" t="s">
        <v>52</v>
      </c>
      <c r="B47" s="24">
        <v>17</v>
      </c>
    </row>
    <row r="48" spans="1:2" ht="13.5" customHeight="1" x14ac:dyDescent="0.2">
      <c r="A48" s="23" t="s">
        <v>220</v>
      </c>
      <c r="B48" s="24">
        <v>7</v>
      </c>
    </row>
    <row r="49" spans="1:2" ht="13.5" customHeight="1" x14ac:dyDescent="0.2">
      <c r="A49" s="23" t="s">
        <v>124</v>
      </c>
      <c r="B49" s="24">
        <v>9</v>
      </c>
    </row>
    <row r="50" spans="1:2" ht="13.5" customHeight="1" x14ac:dyDescent="0.2">
      <c r="A50" s="23" t="s">
        <v>928</v>
      </c>
      <c r="B50" s="24">
        <v>3</v>
      </c>
    </row>
    <row r="51" spans="1:2" ht="13.5" customHeight="1" x14ac:dyDescent="0.2">
      <c r="A51" s="23" t="s">
        <v>1370</v>
      </c>
      <c r="B51" s="24">
        <v>3</v>
      </c>
    </row>
    <row r="52" spans="1:2" ht="13.5" customHeight="1" x14ac:dyDescent="0.2">
      <c r="A52" s="23" t="s">
        <v>644</v>
      </c>
      <c r="B52" s="24">
        <v>2</v>
      </c>
    </row>
    <row r="53" spans="1:2" ht="13.5" customHeight="1" x14ac:dyDescent="0.2">
      <c r="A53" s="23" t="s">
        <v>1933</v>
      </c>
      <c r="B53" s="24">
        <v>18</v>
      </c>
    </row>
    <row r="54" spans="1:2" ht="13.5" customHeight="1" x14ac:dyDescent="0.2">
      <c r="A54" s="23" t="s">
        <v>1494</v>
      </c>
      <c r="B54" s="24">
        <v>2</v>
      </c>
    </row>
    <row r="55" spans="1:2" ht="13.5" customHeight="1" x14ac:dyDescent="0.2">
      <c r="A55" s="23" t="s">
        <v>75</v>
      </c>
      <c r="B55" s="24">
        <v>9</v>
      </c>
    </row>
    <row r="56" spans="1:2" ht="13.5" customHeight="1" x14ac:dyDescent="0.2">
      <c r="A56" s="23" t="s">
        <v>880</v>
      </c>
      <c r="B56" s="24">
        <v>4</v>
      </c>
    </row>
    <row r="57" spans="1:2" ht="13.5" customHeight="1" x14ac:dyDescent="0.2">
      <c r="A57" s="23" t="s">
        <v>1585</v>
      </c>
      <c r="B57" s="24">
        <v>8</v>
      </c>
    </row>
    <row r="58" spans="1:2" ht="13.5" customHeight="1" x14ac:dyDescent="0.2">
      <c r="A58" s="23" t="s">
        <v>963</v>
      </c>
      <c r="B58" s="24">
        <v>3</v>
      </c>
    </row>
    <row r="59" spans="1:2" ht="13.5" customHeight="1" x14ac:dyDescent="0.2">
      <c r="A59" s="23" t="s">
        <v>1942</v>
      </c>
      <c r="B59" s="24">
        <v>9</v>
      </c>
    </row>
    <row r="60" spans="1:2" ht="13.5" customHeight="1" x14ac:dyDescent="0.2">
      <c r="A60" s="23" t="s">
        <v>125</v>
      </c>
      <c r="B60" s="24">
        <v>18</v>
      </c>
    </row>
    <row r="61" spans="1:2" ht="13.5" customHeight="1" x14ac:dyDescent="0.2">
      <c r="A61" s="23" t="s">
        <v>1009</v>
      </c>
      <c r="B61" s="24">
        <v>2</v>
      </c>
    </row>
    <row r="62" spans="1:2" ht="13.5" customHeight="1" x14ac:dyDescent="0.2">
      <c r="A62" s="23" t="s">
        <v>1431</v>
      </c>
      <c r="B62" s="24">
        <v>4</v>
      </c>
    </row>
    <row r="63" spans="1:2" ht="13.5" customHeight="1" x14ac:dyDescent="0.2">
      <c r="A63" s="23" t="s">
        <v>62</v>
      </c>
      <c r="B63" s="24">
        <v>16</v>
      </c>
    </row>
    <row r="64" spans="1:2" ht="13.5" customHeight="1" x14ac:dyDescent="0.2">
      <c r="A64" s="23" t="s">
        <v>1050</v>
      </c>
      <c r="B64" s="24">
        <v>3</v>
      </c>
    </row>
    <row r="65" spans="1:2" ht="13.5" customHeight="1" x14ac:dyDescent="0.2">
      <c r="A65" s="23" t="s">
        <v>834</v>
      </c>
      <c r="B65" s="24">
        <v>5</v>
      </c>
    </row>
    <row r="66" spans="1:2" ht="13.5" customHeight="1" x14ac:dyDescent="0.2">
      <c r="A66" s="23" t="s">
        <v>1462</v>
      </c>
      <c r="B66" s="24">
        <v>3</v>
      </c>
    </row>
    <row r="67" spans="1:2" ht="13.5" customHeight="1" x14ac:dyDescent="0.2">
      <c r="A67" s="23" t="s">
        <v>1915</v>
      </c>
      <c r="B67" s="24"/>
    </row>
    <row r="68" spans="1:2" ht="13.5" customHeight="1" x14ac:dyDescent="0.2">
      <c r="A68" s="23" t="s">
        <v>101</v>
      </c>
      <c r="B68" s="24">
        <v>6</v>
      </c>
    </row>
    <row r="69" spans="1:2" ht="13.5" customHeight="1" x14ac:dyDescent="0.2">
      <c r="A69" s="23" t="s">
        <v>825</v>
      </c>
      <c r="B69" s="24">
        <v>3</v>
      </c>
    </row>
    <row r="70" spans="1:2" ht="13.5" customHeight="1" x14ac:dyDescent="0.2">
      <c r="A70" s="23" t="s">
        <v>1517</v>
      </c>
      <c r="B70" s="24">
        <v>3</v>
      </c>
    </row>
    <row r="71" spans="1:2" ht="13.5" customHeight="1" x14ac:dyDescent="0.2">
      <c r="A71" s="23" t="s">
        <v>1468</v>
      </c>
      <c r="B71" s="24">
        <v>5</v>
      </c>
    </row>
    <row r="72" spans="1:2" ht="13.5" customHeight="1" x14ac:dyDescent="0.2">
      <c r="A72" s="23" t="s">
        <v>1504</v>
      </c>
      <c r="B72" s="24">
        <v>3</v>
      </c>
    </row>
    <row r="73" spans="1:2" ht="13.5" customHeight="1" x14ac:dyDescent="0.2">
      <c r="A73" s="23" t="s">
        <v>50</v>
      </c>
      <c r="B73" s="24">
        <v>1</v>
      </c>
    </row>
    <row r="74" spans="1:2" ht="13.5" customHeight="1" x14ac:dyDescent="0.2">
      <c r="A74" s="23" t="s">
        <v>96</v>
      </c>
      <c r="B74" s="24">
        <v>9</v>
      </c>
    </row>
    <row r="75" spans="1:2" ht="13.5" customHeight="1" x14ac:dyDescent="0.2">
      <c r="A75" s="23" t="s">
        <v>98</v>
      </c>
      <c r="B75" s="24">
        <v>19</v>
      </c>
    </row>
    <row r="76" spans="1:2" ht="13.5" customHeight="1" x14ac:dyDescent="0.2">
      <c r="A76" s="23" t="s">
        <v>1148</v>
      </c>
      <c r="B76" s="24">
        <v>1</v>
      </c>
    </row>
    <row r="77" spans="1:2" ht="13.5" customHeight="1" x14ac:dyDescent="0.2">
      <c r="A77" s="23" t="s">
        <v>670</v>
      </c>
      <c r="B77" s="24">
        <v>5</v>
      </c>
    </row>
    <row r="78" spans="1:2" ht="13.5" customHeight="1" x14ac:dyDescent="0.2">
      <c r="A78" s="23" t="s">
        <v>930</v>
      </c>
      <c r="B78" s="24">
        <v>6</v>
      </c>
    </row>
    <row r="79" spans="1:2" ht="13.5" customHeight="1" x14ac:dyDescent="0.2">
      <c r="A79" s="23" t="s">
        <v>1496</v>
      </c>
      <c r="B79" s="24">
        <v>3</v>
      </c>
    </row>
    <row r="80" spans="1:2" ht="13.5" customHeight="1" x14ac:dyDescent="0.2">
      <c r="A80" s="23" t="s">
        <v>575</v>
      </c>
      <c r="B80" s="24">
        <v>27</v>
      </c>
    </row>
    <row r="81" spans="1:2" ht="13.5" customHeight="1" x14ac:dyDescent="0.2">
      <c r="A81" s="23" t="s">
        <v>119</v>
      </c>
      <c r="B81" s="24">
        <v>14</v>
      </c>
    </row>
    <row r="82" spans="1:2" ht="13.5" customHeight="1" x14ac:dyDescent="0.2">
      <c r="A82" s="23" t="s">
        <v>198</v>
      </c>
      <c r="B82" s="24">
        <v>3</v>
      </c>
    </row>
    <row r="83" spans="1:2" ht="13.5" customHeight="1" x14ac:dyDescent="0.2">
      <c r="A83" s="23" t="s">
        <v>1477</v>
      </c>
      <c r="B83" s="24">
        <v>3</v>
      </c>
    </row>
    <row r="84" spans="1:2" ht="13.5" customHeight="1" x14ac:dyDescent="0.2">
      <c r="A84" s="23" t="s">
        <v>2159</v>
      </c>
      <c r="B84" s="24">
        <v>6</v>
      </c>
    </row>
    <row r="85" spans="1:2" ht="13.5" customHeight="1" x14ac:dyDescent="0.2">
      <c r="A85" s="23" t="s">
        <v>815</v>
      </c>
      <c r="B85" s="24">
        <v>3</v>
      </c>
    </row>
    <row r="86" spans="1:2" ht="13.5" customHeight="1" x14ac:dyDescent="0.2">
      <c r="A86" s="23" t="s">
        <v>1064</v>
      </c>
      <c r="B86" s="24">
        <v>1</v>
      </c>
    </row>
    <row r="87" spans="1:2" ht="13.5" customHeight="1" x14ac:dyDescent="0.2">
      <c r="A87" s="23" t="s">
        <v>292</v>
      </c>
      <c r="B87" s="24">
        <v>1</v>
      </c>
    </row>
    <row r="88" spans="1:2" ht="13.5" customHeight="1" x14ac:dyDescent="0.2">
      <c r="A88" s="23" t="s">
        <v>99</v>
      </c>
      <c r="B88" s="24">
        <v>22</v>
      </c>
    </row>
    <row r="89" spans="1:2" ht="13.5" customHeight="1" x14ac:dyDescent="0.2">
      <c r="A89" s="23" t="s">
        <v>110</v>
      </c>
      <c r="B89" s="24">
        <v>1</v>
      </c>
    </row>
    <row r="90" spans="1:2" ht="13.5" customHeight="1" x14ac:dyDescent="0.2">
      <c r="A90" s="23" t="s">
        <v>95</v>
      </c>
      <c r="B90" s="24">
        <v>7</v>
      </c>
    </row>
    <row r="91" spans="1:2" ht="13.5" customHeight="1" x14ac:dyDescent="0.2">
      <c r="A91" s="23" t="s">
        <v>113</v>
      </c>
      <c r="B91" s="24">
        <v>18</v>
      </c>
    </row>
    <row r="92" spans="1:2" ht="13.5" customHeight="1" x14ac:dyDescent="0.2">
      <c r="A92" s="23" t="s">
        <v>28</v>
      </c>
      <c r="B92" s="24">
        <v>1</v>
      </c>
    </row>
    <row r="93" spans="1:2" ht="13.5" customHeight="1" x14ac:dyDescent="0.2">
      <c r="A93" s="23" t="s">
        <v>686</v>
      </c>
      <c r="B93" s="24">
        <v>2</v>
      </c>
    </row>
    <row r="94" spans="1:2" ht="13.5" customHeight="1" x14ac:dyDescent="0.2">
      <c r="A94" s="23" t="s">
        <v>126</v>
      </c>
      <c r="B94" s="24">
        <v>19</v>
      </c>
    </row>
    <row r="95" spans="1:2" ht="13.5" customHeight="1" x14ac:dyDescent="0.2">
      <c r="A95" s="23" t="s">
        <v>144</v>
      </c>
      <c r="B95" s="24">
        <v>16</v>
      </c>
    </row>
    <row r="96" spans="1:2" ht="13.5" customHeight="1" x14ac:dyDescent="0.2">
      <c r="A96" s="23" t="s">
        <v>1381</v>
      </c>
      <c r="B96" s="24">
        <v>4</v>
      </c>
    </row>
    <row r="97" spans="1:2" ht="13.5" customHeight="1" x14ac:dyDescent="0.2">
      <c r="A97" s="23" t="s">
        <v>18</v>
      </c>
      <c r="B97" s="24">
        <v>5</v>
      </c>
    </row>
    <row r="98" spans="1:2" ht="13.5" customHeight="1" x14ac:dyDescent="0.2">
      <c r="A98" s="23" t="s">
        <v>1437</v>
      </c>
      <c r="B98" s="24">
        <v>3</v>
      </c>
    </row>
    <row r="99" spans="1:2" ht="13.5" customHeight="1" x14ac:dyDescent="0.2">
      <c r="A99" s="23" t="s">
        <v>323</v>
      </c>
      <c r="B99" s="24">
        <v>2</v>
      </c>
    </row>
    <row r="100" spans="1:2" ht="13.5" customHeight="1" x14ac:dyDescent="0.2">
      <c r="A100" s="23" t="s">
        <v>57</v>
      </c>
      <c r="B100" s="24">
        <v>9</v>
      </c>
    </row>
    <row r="101" spans="1:2" ht="13.5" customHeight="1" x14ac:dyDescent="0.2">
      <c r="A101" s="23" t="s">
        <v>32</v>
      </c>
      <c r="B101" s="24">
        <v>4</v>
      </c>
    </row>
    <row r="102" spans="1:2" ht="13.5" customHeight="1" x14ac:dyDescent="0.2">
      <c r="A102" s="23" t="s">
        <v>145</v>
      </c>
      <c r="B102" s="24">
        <v>11</v>
      </c>
    </row>
    <row r="103" spans="1:2" ht="13.5" customHeight="1" x14ac:dyDescent="0.2">
      <c r="A103" s="23" t="s">
        <v>1162</v>
      </c>
      <c r="B103" s="24">
        <v>1</v>
      </c>
    </row>
    <row r="104" spans="1:2" ht="13.5" customHeight="1" x14ac:dyDescent="0.2">
      <c r="A104" s="23" t="s">
        <v>1918</v>
      </c>
      <c r="B104" s="24">
        <v>4</v>
      </c>
    </row>
    <row r="105" spans="1:2" ht="13.5" customHeight="1" x14ac:dyDescent="0.2">
      <c r="A105" s="23" t="s">
        <v>146</v>
      </c>
      <c r="B105" s="24">
        <v>15</v>
      </c>
    </row>
    <row r="106" spans="1:2" ht="13.5" customHeight="1" x14ac:dyDescent="0.2">
      <c r="A106" s="23" t="s">
        <v>85</v>
      </c>
      <c r="B106" s="24">
        <v>10</v>
      </c>
    </row>
    <row r="107" spans="1:2" ht="13.5" customHeight="1" x14ac:dyDescent="0.2">
      <c r="A107" s="23" t="s">
        <v>147</v>
      </c>
      <c r="B107" s="24">
        <v>18</v>
      </c>
    </row>
    <row r="108" spans="1:2" ht="13.5" customHeight="1" x14ac:dyDescent="0.2">
      <c r="A108" s="23" t="s">
        <v>106</v>
      </c>
      <c r="B108" s="24">
        <v>3</v>
      </c>
    </row>
    <row r="109" spans="1:2" ht="13.5" customHeight="1" x14ac:dyDescent="0.2">
      <c r="A109" s="23" t="s">
        <v>1551</v>
      </c>
      <c r="B109" s="24">
        <v>5</v>
      </c>
    </row>
    <row r="110" spans="1:2" ht="13.5" customHeight="1" x14ac:dyDescent="0.2">
      <c r="A110" s="23" t="s">
        <v>207</v>
      </c>
      <c r="B110" s="24">
        <v>6</v>
      </c>
    </row>
    <row r="111" spans="1:2" ht="13.5" customHeight="1" x14ac:dyDescent="0.2">
      <c r="A111" s="23" t="s">
        <v>687</v>
      </c>
      <c r="B111" s="24">
        <v>5</v>
      </c>
    </row>
    <row r="112" spans="1:2" ht="13.5" customHeight="1" x14ac:dyDescent="0.2">
      <c r="A112" s="23" t="s">
        <v>127</v>
      </c>
      <c r="B112" s="24">
        <v>9</v>
      </c>
    </row>
    <row r="113" spans="1:2" ht="13.5" customHeight="1" x14ac:dyDescent="0.2">
      <c r="A113" s="23" t="s">
        <v>222</v>
      </c>
      <c r="B113" s="24">
        <v>5</v>
      </c>
    </row>
    <row r="114" spans="1:2" ht="13.5" customHeight="1" x14ac:dyDescent="0.2">
      <c r="A114" s="23" t="s">
        <v>977</v>
      </c>
      <c r="B114" s="24">
        <v>3</v>
      </c>
    </row>
    <row r="115" spans="1:2" ht="13.5" customHeight="1" x14ac:dyDescent="0.2">
      <c r="A115" s="23" t="s">
        <v>1302</v>
      </c>
      <c r="B115" s="24">
        <v>4</v>
      </c>
    </row>
    <row r="116" spans="1:2" ht="13.5" customHeight="1" x14ac:dyDescent="0.2">
      <c r="A116" s="23" t="s">
        <v>736</v>
      </c>
      <c r="B116" s="24">
        <v>7</v>
      </c>
    </row>
    <row r="117" spans="1:2" ht="13.5" customHeight="1" x14ac:dyDescent="0.2">
      <c r="A117" s="23" t="s">
        <v>91</v>
      </c>
      <c r="B117" s="24">
        <v>3</v>
      </c>
    </row>
    <row r="118" spans="1:2" ht="13.5" customHeight="1" x14ac:dyDescent="0.2">
      <c r="A118" s="23" t="s">
        <v>1023</v>
      </c>
      <c r="B118" s="24">
        <v>2</v>
      </c>
    </row>
    <row r="119" spans="1:2" ht="13.5" customHeight="1" x14ac:dyDescent="0.2">
      <c r="A119" s="23" t="s">
        <v>1528</v>
      </c>
      <c r="B119" s="24">
        <v>3</v>
      </c>
    </row>
    <row r="120" spans="1:2" ht="13.5" customHeight="1" x14ac:dyDescent="0.2">
      <c r="A120" s="23" t="s">
        <v>4</v>
      </c>
      <c r="B120" s="24">
        <v>7</v>
      </c>
    </row>
    <row r="121" spans="1:2" ht="13.5" customHeight="1" x14ac:dyDescent="0.2">
      <c r="A121" s="23" t="s">
        <v>337</v>
      </c>
      <c r="B121" s="24">
        <v>1</v>
      </c>
    </row>
    <row r="122" spans="1:2" ht="13.5" customHeight="1" x14ac:dyDescent="0.2">
      <c r="A122" s="23" t="s">
        <v>246</v>
      </c>
      <c r="B122" s="24">
        <v>8</v>
      </c>
    </row>
    <row r="123" spans="1:2" ht="13.5" customHeight="1" x14ac:dyDescent="0.2">
      <c r="A123" s="23" t="s">
        <v>30</v>
      </c>
      <c r="B123" s="24">
        <v>8</v>
      </c>
    </row>
    <row r="124" spans="1:2" ht="13.5" customHeight="1" x14ac:dyDescent="0.2">
      <c r="A124" s="23" t="s">
        <v>1019</v>
      </c>
      <c r="B124" s="24">
        <v>3</v>
      </c>
    </row>
    <row r="125" spans="1:2" ht="13.5" customHeight="1" x14ac:dyDescent="0.2">
      <c r="A125" s="23" t="s">
        <v>2152</v>
      </c>
      <c r="B125" s="24">
        <v>6</v>
      </c>
    </row>
    <row r="126" spans="1:2" ht="13.5" customHeight="1" x14ac:dyDescent="0.2">
      <c r="A126" s="23" t="s">
        <v>148</v>
      </c>
      <c r="B126" s="24">
        <v>14</v>
      </c>
    </row>
    <row r="127" spans="1:2" ht="13.5" customHeight="1" x14ac:dyDescent="0.2">
      <c r="A127" s="23" t="s">
        <v>1418</v>
      </c>
      <c r="B127" s="24">
        <v>5</v>
      </c>
    </row>
    <row r="128" spans="1:2" ht="13.5" customHeight="1" x14ac:dyDescent="0.2">
      <c r="A128" s="23" t="s">
        <v>92</v>
      </c>
      <c r="B128" s="24">
        <v>1</v>
      </c>
    </row>
    <row r="129" spans="1:2" ht="13.5" customHeight="1" x14ac:dyDescent="0.2">
      <c r="A129" s="23" t="s">
        <v>1082</v>
      </c>
      <c r="B129" s="24">
        <v>2</v>
      </c>
    </row>
    <row r="130" spans="1:2" ht="13.5" customHeight="1" x14ac:dyDescent="0.2">
      <c r="A130" s="23" t="s">
        <v>10</v>
      </c>
      <c r="B130" s="24">
        <v>4</v>
      </c>
    </row>
    <row r="131" spans="1:2" ht="13.5" customHeight="1" x14ac:dyDescent="0.2">
      <c r="A131" s="23" t="s">
        <v>128</v>
      </c>
      <c r="B131" s="24">
        <v>16</v>
      </c>
    </row>
    <row r="132" spans="1:2" ht="13.5" customHeight="1" x14ac:dyDescent="0.2">
      <c r="A132" s="23" t="s">
        <v>1481</v>
      </c>
      <c r="B132" s="24">
        <v>10</v>
      </c>
    </row>
    <row r="133" spans="1:2" ht="13.5" customHeight="1" x14ac:dyDescent="0.2">
      <c r="A133" s="23" t="s">
        <v>14</v>
      </c>
      <c r="B133" s="24">
        <v>2</v>
      </c>
    </row>
    <row r="134" spans="1:2" ht="13.5" customHeight="1" x14ac:dyDescent="0.2">
      <c r="A134" s="23" t="s">
        <v>1281</v>
      </c>
      <c r="B134" s="24">
        <v>3</v>
      </c>
    </row>
    <row r="135" spans="1:2" ht="13.5" customHeight="1" x14ac:dyDescent="0.2">
      <c r="A135" s="23" t="s">
        <v>149</v>
      </c>
      <c r="B135" s="24">
        <v>45</v>
      </c>
    </row>
    <row r="136" spans="1:2" ht="13.5" customHeight="1" x14ac:dyDescent="0.2">
      <c r="A136" s="23" t="s">
        <v>93</v>
      </c>
      <c r="B136" s="24">
        <v>2</v>
      </c>
    </row>
    <row r="137" spans="1:2" ht="13.5" customHeight="1" x14ac:dyDescent="0.2">
      <c r="A137" s="23" t="s">
        <v>13</v>
      </c>
      <c r="B137" s="24">
        <v>8</v>
      </c>
    </row>
    <row r="138" spans="1:2" ht="13.5" customHeight="1" x14ac:dyDescent="0.2">
      <c r="A138" s="23" t="s">
        <v>1310</v>
      </c>
      <c r="B138" s="24">
        <v>5</v>
      </c>
    </row>
    <row r="139" spans="1:2" ht="13.5" customHeight="1" x14ac:dyDescent="0.2">
      <c r="A139" s="23" t="s">
        <v>986</v>
      </c>
      <c r="B139" s="24">
        <v>4</v>
      </c>
    </row>
    <row r="140" spans="1:2" ht="13.5" customHeight="1" x14ac:dyDescent="0.2">
      <c r="A140" s="23" t="s">
        <v>1919</v>
      </c>
      <c r="B140" s="24">
        <v>5</v>
      </c>
    </row>
    <row r="141" spans="1:2" ht="13.5" customHeight="1" x14ac:dyDescent="0.2">
      <c r="A141" s="23" t="s">
        <v>794</v>
      </c>
      <c r="B141" s="24">
        <v>9</v>
      </c>
    </row>
    <row r="142" spans="1:2" ht="13.5" customHeight="1" x14ac:dyDescent="0.2">
      <c r="A142" s="23" t="s">
        <v>818</v>
      </c>
      <c r="B142" s="24">
        <v>7</v>
      </c>
    </row>
    <row r="143" spans="1:2" ht="13.5" customHeight="1" x14ac:dyDescent="0.2">
      <c r="A143" s="23" t="s">
        <v>108</v>
      </c>
      <c r="B143" s="24">
        <v>5</v>
      </c>
    </row>
    <row r="144" spans="1:2" ht="13.5" customHeight="1" x14ac:dyDescent="0.2">
      <c r="A144" s="23" t="s">
        <v>2164</v>
      </c>
      <c r="B144" s="24">
        <v>1</v>
      </c>
    </row>
    <row r="145" spans="1:2" ht="13.5" customHeight="1" x14ac:dyDescent="0.2">
      <c r="A145" s="23" t="s">
        <v>1499</v>
      </c>
      <c r="B145" s="24">
        <v>1</v>
      </c>
    </row>
    <row r="146" spans="1:2" ht="13.5" customHeight="1" x14ac:dyDescent="0.2">
      <c r="A146" s="23" t="s">
        <v>118</v>
      </c>
      <c r="B146" s="24">
        <v>6</v>
      </c>
    </row>
    <row r="147" spans="1:2" ht="13.5" customHeight="1" x14ac:dyDescent="0.2">
      <c r="A147" s="23" t="s">
        <v>673</v>
      </c>
      <c r="B147" s="24">
        <v>2</v>
      </c>
    </row>
    <row r="148" spans="1:2" ht="13.5" customHeight="1" x14ac:dyDescent="0.2">
      <c r="A148" s="23" t="s">
        <v>51</v>
      </c>
      <c r="B148" s="24">
        <v>24</v>
      </c>
    </row>
    <row r="149" spans="1:2" ht="13.5" customHeight="1" x14ac:dyDescent="0.2">
      <c r="A149" s="23" t="s">
        <v>1280</v>
      </c>
      <c r="B149" s="24">
        <v>3</v>
      </c>
    </row>
    <row r="150" spans="1:2" ht="13.5" customHeight="1" x14ac:dyDescent="0.2">
      <c r="A150" s="23" t="s">
        <v>150</v>
      </c>
      <c r="B150" s="24">
        <v>11</v>
      </c>
    </row>
    <row r="151" spans="1:2" ht="13.5" customHeight="1" x14ac:dyDescent="0.2">
      <c r="A151" s="23" t="s">
        <v>94</v>
      </c>
      <c r="B151" s="24">
        <v>1</v>
      </c>
    </row>
    <row r="152" spans="1:2" ht="13.5" customHeight="1" x14ac:dyDescent="0.2">
      <c r="A152" s="23" t="s">
        <v>107</v>
      </c>
      <c r="B152" s="24">
        <v>5</v>
      </c>
    </row>
    <row r="153" spans="1:2" ht="13.5" customHeight="1" x14ac:dyDescent="0.2">
      <c r="A153" s="23" t="s">
        <v>221</v>
      </c>
      <c r="B153" s="24">
        <v>1</v>
      </c>
    </row>
    <row r="154" spans="1:2" ht="13.5" customHeight="1" x14ac:dyDescent="0.2">
      <c r="A154" s="23" t="s">
        <v>1694</v>
      </c>
      <c r="B154" s="24">
        <v>29</v>
      </c>
    </row>
    <row r="155" spans="1:2" ht="13.5" customHeight="1" x14ac:dyDescent="0.2">
      <c r="A155" s="23" t="s">
        <v>288</v>
      </c>
      <c r="B155" s="24">
        <v>5</v>
      </c>
    </row>
    <row r="156" spans="1:2" ht="13.5" customHeight="1" x14ac:dyDescent="0.2">
      <c r="A156" s="23" t="s">
        <v>55</v>
      </c>
      <c r="B156" s="24">
        <v>3</v>
      </c>
    </row>
    <row r="157" spans="1:2" ht="13.5" customHeight="1" x14ac:dyDescent="0.2">
      <c r="A157" s="23" t="s">
        <v>129</v>
      </c>
      <c r="B157" s="24">
        <v>32</v>
      </c>
    </row>
    <row r="158" spans="1:2" ht="13.5" customHeight="1" x14ac:dyDescent="0.2">
      <c r="A158" s="23" t="s">
        <v>20</v>
      </c>
      <c r="B158" s="24">
        <v>12</v>
      </c>
    </row>
    <row r="159" spans="1:2" ht="13.5" customHeight="1" x14ac:dyDescent="0.2">
      <c r="A159" s="23" t="s">
        <v>29</v>
      </c>
      <c r="B159" s="24">
        <v>7</v>
      </c>
    </row>
    <row r="160" spans="1:2" ht="13.5" customHeight="1" x14ac:dyDescent="0.2">
      <c r="A160" s="23" t="s">
        <v>1708</v>
      </c>
      <c r="B160" s="24">
        <v>20</v>
      </c>
    </row>
    <row r="161" spans="1:2" ht="13.5" customHeight="1" x14ac:dyDescent="0.2">
      <c r="A161" s="23" t="s">
        <v>151</v>
      </c>
      <c r="B161" s="24">
        <v>24</v>
      </c>
    </row>
    <row r="162" spans="1:2" ht="13.5" customHeight="1" x14ac:dyDescent="0.2">
      <c r="A162" s="23" t="s">
        <v>1518</v>
      </c>
      <c r="B162" s="24">
        <v>2</v>
      </c>
    </row>
    <row r="163" spans="1:2" ht="13.5" customHeight="1" x14ac:dyDescent="0.2">
      <c r="A163" s="23" t="s">
        <v>1723</v>
      </c>
      <c r="B163" s="24">
        <v>34</v>
      </c>
    </row>
    <row r="164" spans="1:2" ht="13.5" customHeight="1" x14ac:dyDescent="0.2">
      <c r="A164" s="23" t="s">
        <v>1487</v>
      </c>
      <c r="B164" s="24">
        <v>6</v>
      </c>
    </row>
    <row r="165" spans="1:2" ht="13.5" customHeight="1" x14ac:dyDescent="0.2">
      <c r="A165" s="23" t="s">
        <v>501</v>
      </c>
      <c r="B165" s="24">
        <v>5</v>
      </c>
    </row>
    <row r="166" spans="1:2" ht="13.5" customHeight="1" x14ac:dyDescent="0.2">
      <c r="A166" s="23" t="s">
        <v>130</v>
      </c>
      <c r="B166" s="24">
        <v>18</v>
      </c>
    </row>
    <row r="167" spans="1:2" ht="13.5" customHeight="1" x14ac:dyDescent="0.2">
      <c r="A167" s="23" t="s">
        <v>1319</v>
      </c>
      <c r="B167" s="24">
        <v>2</v>
      </c>
    </row>
    <row r="168" spans="1:2" ht="13.5" customHeight="1" x14ac:dyDescent="0.2">
      <c r="A168" s="23" t="s">
        <v>262</v>
      </c>
      <c r="B168" s="24">
        <v>6</v>
      </c>
    </row>
    <row r="169" spans="1:2" ht="13.5" customHeight="1" x14ac:dyDescent="0.2">
      <c r="A169" s="23" t="s">
        <v>1423</v>
      </c>
      <c r="B169" s="24">
        <v>3</v>
      </c>
    </row>
    <row r="170" spans="1:2" ht="13.5" customHeight="1" x14ac:dyDescent="0.2">
      <c r="A170" s="23" t="s">
        <v>1324</v>
      </c>
      <c r="B170" s="24">
        <v>1</v>
      </c>
    </row>
    <row r="171" spans="1:2" ht="13.5" customHeight="1" x14ac:dyDescent="0.2">
      <c r="A171" s="23" t="s">
        <v>131</v>
      </c>
      <c r="B171" s="24">
        <v>14</v>
      </c>
    </row>
    <row r="172" spans="1:2" ht="13.5" customHeight="1" x14ac:dyDescent="0.2">
      <c r="A172" s="23" t="s">
        <v>37</v>
      </c>
      <c r="B172" s="24">
        <v>7</v>
      </c>
    </row>
    <row r="173" spans="1:2" ht="13.5" customHeight="1" x14ac:dyDescent="0.2">
      <c r="A173" s="23" t="s">
        <v>152</v>
      </c>
      <c r="B173" s="24">
        <v>1</v>
      </c>
    </row>
    <row r="174" spans="1:2" ht="13.5" customHeight="1" x14ac:dyDescent="0.2">
      <c r="A174" s="23" t="s">
        <v>1390</v>
      </c>
      <c r="B174" s="24">
        <v>2</v>
      </c>
    </row>
    <row r="175" spans="1:2" ht="13.5" customHeight="1" x14ac:dyDescent="0.2">
      <c r="A175" s="23" t="s">
        <v>1288</v>
      </c>
      <c r="B175" s="24">
        <v>3</v>
      </c>
    </row>
    <row r="176" spans="1:2" ht="13.5" customHeight="1" x14ac:dyDescent="0.2">
      <c r="A176" s="23" t="s">
        <v>297</v>
      </c>
      <c r="B176" s="24">
        <v>5</v>
      </c>
    </row>
    <row r="177" spans="1:2" ht="13.5" customHeight="1" x14ac:dyDescent="0.2">
      <c r="A177" s="23" t="s">
        <v>132</v>
      </c>
      <c r="B177" s="24">
        <v>18</v>
      </c>
    </row>
    <row r="178" spans="1:2" ht="13.5" customHeight="1" x14ac:dyDescent="0.2">
      <c r="A178" s="23" t="s">
        <v>1521</v>
      </c>
      <c r="B178" s="24">
        <v>1</v>
      </c>
    </row>
    <row r="179" spans="1:2" ht="13.5" customHeight="1" x14ac:dyDescent="0.2">
      <c r="A179" s="23" t="s">
        <v>708</v>
      </c>
      <c r="B179" s="24">
        <v>4</v>
      </c>
    </row>
    <row r="180" spans="1:2" ht="13.5" customHeight="1" x14ac:dyDescent="0.2">
      <c r="A180" s="23" t="s">
        <v>1753</v>
      </c>
      <c r="B180" s="24">
        <v>13</v>
      </c>
    </row>
    <row r="181" spans="1:2" ht="13.5" customHeight="1" x14ac:dyDescent="0.2">
      <c r="A181" s="23" t="s">
        <v>2168</v>
      </c>
      <c r="B181" s="24">
        <v>9</v>
      </c>
    </row>
    <row r="182" spans="1:2" ht="13.5" customHeight="1" x14ac:dyDescent="0.2">
      <c r="A182" s="23" t="s">
        <v>1001</v>
      </c>
      <c r="B182" s="24">
        <v>3</v>
      </c>
    </row>
    <row r="183" spans="1:2" ht="13.5" customHeight="1" x14ac:dyDescent="0.2">
      <c r="A183" s="23" t="s">
        <v>1501</v>
      </c>
      <c r="B183" s="24">
        <v>2</v>
      </c>
    </row>
    <row r="184" spans="1:2" ht="13.5" customHeight="1" x14ac:dyDescent="0.2">
      <c r="A184" s="23" t="s">
        <v>310</v>
      </c>
      <c r="B184" s="24">
        <v>7</v>
      </c>
    </row>
    <row r="185" spans="1:2" ht="13.5" customHeight="1" x14ac:dyDescent="0.2">
      <c r="A185" s="23" t="s">
        <v>1156</v>
      </c>
      <c r="B185" s="24">
        <v>2</v>
      </c>
    </row>
    <row r="186" spans="1:2" ht="13.5" customHeight="1" x14ac:dyDescent="0.2">
      <c r="A186" s="23" t="s">
        <v>813</v>
      </c>
      <c r="B186" s="24">
        <v>3</v>
      </c>
    </row>
    <row r="187" spans="1:2" ht="13.5" customHeight="1" x14ac:dyDescent="0.2">
      <c r="A187" s="23" t="s">
        <v>1316</v>
      </c>
      <c r="B187" s="24">
        <v>6</v>
      </c>
    </row>
    <row r="188" spans="1:2" ht="13.5" customHeight="1" x14ac:dyDescent="0.2">
      <c r="A188" s="23" t="s">
        <v>1367</v>
      </c>
      <c r="B188" s="24">
        <v>1</v>
      </c>
    </row>
    <row r="189" spans="1:2" ht="13.5" customHeight="1" x14ac:dyDescent="0.2">
      <c r="A189" s="23" t="s">
        <v>133</v>
      </c>
      <c r="B189" s="24">
        <v>23</v>
      </c>
    </row>
    <row r="190" spans="1:2" ht="13.5" customHeight="1" x14ac:dyDescent="0.2">
      <c r="A190" s="23" t="s">
        <v>1769</v>
      </c>
      <c r="B190" s="24">
        <v>30</v>
      </c>
    </row>
    <row r="191" spans="1:2" ht="13.5" customHeight="1" x14ac:dyDescent="0.2">
      <c r="A191" s="23" t="s">
        <v>153</v>
      </c>
      <c r="B191" s="24">
        <v>29</v>
      </c>
    </row>
    <row r="192" spans="1:2" ht="13.5" customHeight="1" x14ac:dyDescent="0.2">
      <c r="A192" s="23" t="s">
        <v>338</v>
      </c>
      <c r="B192" s="24">
        <v>4</v>
      </c>
    </row>
    <row r="193" spans="1:2" ht="13.5" customHeight="1" x14ac:dyDescent="0.2">
      <c r="A193" s="23" t="s">
        <v>244</v>
      </c>
      <c r="B193" s="24">
        <v>2</v>
      </c>
    </row>
    <row r="194" spans="1:2" ht="13.5" customHeight="1" x14ac:dyDescent="0.2">
      <c r="A194" s="23" t="s">
        <v>134</v>
      </c>
      <c r="B194" s="24">
        <v>12</v>
      </c>
    </row>
    <row r="195" spans="1:2" ht="13.5" customHeight="1" x14ac:dyDescent="0.2">
      <c r="A195" s="23" t="s">
        <v>116</v>
      </c>
      <c r="B195" s="24">
        <v>14</v>
      </c>
    </row>
    <row r="196" spans="1:2" ht="13.5" customHeight="1" x14ac:dyDescent="0.2">
      <c r="A196" s="23" t="s">
        <v>82</v>
      </c>
      <c r="B196" s="24">
        <v>15</v>
      </c>
    </row>
    <row r="197" spans="1:2" ht="13.5" customHeight="1" x14ac:dyDescent="0.2">
      <c r="A197" s="23" t="s">
        <v>1786</v>
      </c>
      <c r="B197" s="24">
        <v>19</v>
      </c>
    </row>
    <row r="198" spans="1:2" ht="13.5" customHeight="1" x14ac:dyDescent="0.2">
      <c r="A198" s="23" t="s">
        <v>154</v>
      </c>
      <c r="B198" s="24">
        <v>11</v>
      </c>
    </row>
    <row r="199" spans="1:2" ht="13.5" customHeight="1" x14ac:dyDescent="0.2">
      <c r="A199" s="23" t="s">
        <v>1506</v>
      </c>
      <c r="B199" s="24">
        <v>2</v>
      </c>
    </row>
    <row r="200" spans="1:2" ht="13.5" customHeight="1" x14ac:dyDescent="0.2">
      <c r="A200" s="23" t="s">
        <v>117</v>
      </c>
      <c r="B200" s="24">
        <v>18</v>
      </c>
    </row>
    <row r="201" spans="1:2" ht="13.5" customHeight="1" x14ac:dyDescent="0.2">
      <c r="A201" s="23" t="s">
        <v>561</v>
      </c>
      <c r="B201" s="24">
        <v>5</v>
      </c>
    </row>
    <row r="202" spans="1:2" ht="13.5" customHeight="1" x14ac:dyDescent="0.2">
      <c r="A202" s="23" t="s">
        <v>155</v>
      </c>
      <c r="B202" s="24">
        <v>10</v>
      </c>
    </row>
    <row r="203" spans="1:2" ht="13.5" customHeight="1" x14ac:dyDescent="0.2">
      <c r="A203" s="23" t="s">
        <v>1428</v>
      </c>
      <c r="B203" s="24"/>
    </row>
    <row r="204" spans="1:2" ht="13.5" customHeight="1" x14ac:dyDescent="0.2">
      <c r="A204" s="23" t="s">
        <v>135</v>
      </c>
      <c r="B204" s="24">
        <v>15</v>
      </c>
    </row>
    <row r="205" spans="1:2" ht="13.5" customHeight="1" x14ac:dyDescent="0.2">
      <c r="A205" s="23" t="s">
        <v>1031</v>
      </c>
      <c r="B205" s="24">
        <v>2</v>
      </c>
    </row>
    <row r="206" spans="1:2" ht="13.5" customHeight="1" x14ac:dyDescent="0.2">
      <c r="A206" s="23" t="s">
        <v>111</v>
      </c>
      <c r="B206" s="24">
        <v>4</v>
      </c>
    </row>
    <row r="207" spans="1:2" ht="13.5" customHeight="1" x14ac:dyDescent="0.2">
      <c r="A207" s="23" t="s">
        <v>156</v>
      </c>
      <c r="B207" s="24">
        <v>19</v>
      </c>
    </row>
    <row r="208" spans="1:2" ht="13.5" customHeight="1" x14ac:dyDescent="0.2">
      <c r="A208" s="23" t="s">
        <v>1922</v>
      </c>
      <c r="B208" s="24">
        <v>4</v>
      </c>
    </row>
    <row r="209" spans="1:2" ht="13.5" customHeight="1" x14ac:dyDescent="0.2">
      <c r="A209" s="23" t="s">
        <v>83</v>
      </c>
      <c r="B209" s="24">
        <v>14</v>
      </c>
    </row>
    <row r="210" spans="1:2" ht="13.5" customHeight="1" x14ac:dyDescent="0.2">
      <c r="A210" s="23" t="s">
        <v>978</v>
      </c>
      <c r="B210" s="24">
        <v>7</v>
      </c>
    </row>
    <row r="211" spans="1:2" ht="13.5" customHeight="1" x14ac:dyDescent="0.2">
      <c r="A211" s="23" t="s">
        <v>1454</v>
      </c>
      <c r="B211" s="24">
        <v>4</v>
      </c>
    </row>
    <row r="212" spans="1:2" ht="13.5" customHeight="1" x14ac:dyDescent="0.2">
      <c r="A212" s="23" t="s">
        <v>1493</v>
      </c>
      <c r="B212" s="24">
        <v>2</v>
      </c>
    </row>
    <row r="213" spans="1:2" ht="13.5" customHeight="1" x14ac:dyDescent="0.2">
      <c r="A213" s="23" t="s">
        <v>938</v>
      </c>
      <c r="B213" s="24">
        <v>1</v>
      </c>
    </row>
    <row r="214" spans="1:2" ht="13.5" customHeight="1" x14ac:dyDescent="0.2">
      <c r="A214" s="23" t="s">
        <v>1069</v>
      </c>
      <c r="B214" s="24">
        <v>16</v>
      </c>
    </row>
    <row r="215" spans="1:2" ht="13.5" customHeight="1" x14ac:dyDescent="0.2">
      <c r="A215" s="23" t="s">
        <v>685</v>
      </c>
      <c r="B215" s="24">
        <v>3</v>
      </c>
    </row>
    <row r="216" spans="1:2" ht="13.5" customHeight="1" x14ac:dyDescent="0.2">
      <c r="A216" s="23" t="s">
        <v>71</v>
      </c>
      <c r="B216" s="24">
        <v>10</v>
      </c>
    </row>
    <row r="217" spans="1:2" ht="13.5" customHeight="1" x14ac:dyDescent="0.2">
      <c r="A217" s="23" t="s">
        <v>1523</v>
      </c>
      <c r="B217" s="24">
        <v>2</v>
      </c>
    </row>
    <row r="218" spans="1:2" ht="13.5" customHeight="1" x14ac:dyDescent="0.2">
      <c r="A218" s="23" t="s">
        <v>945</v>
      </c>
      <c r="B218" s="24">
        <v>1</v>
      </c>
    </row>
    <row r="219" spans="1:2" ht="13.5" customHeight="1" x14ac:dyDescent="0.2">
      <c r="A219" s="23" t="s">
        <v>65</v>
      </c>
      <c r="B219" s="24">
        <v>3</v>
      </c>
    </row>
    <row r="220" spans="1:2" ht="13.5" customHeight="1" x14ac:dyDescent="0.2">
      <c r="A220" s="23" t="s">
        <v>136</v>
      </c>
      <c r="B220" s="24">
        <v>9</v>
      </c>
    </row>
    <row r="221" spans="1:2" ht="13.5" customHeight="1" x14ac:dyDescent="0.2">
      <c r="A221" s="23" t="s">
        <v>1925</v>
      </c>
      <c r="B221" s="24">
        <v>8</v>
      </c>
    </row>
    <row r="222" spans="1:2" ht="13.5" customHeight="1" x14ac:dyDescent="0.2">
      <c r="A222" s="23" t="s">
        <v>1313</v>
      </c>
      <c r="B222" s="24">
        <v>1</v>
      </c>
    </row>
    <row r="223" spans="1:2" ht="13.5" customHeight="1" x14ac:dyDescent="0.2">
      <c r="A223" s="23" t="s">
        <v>1176</v>
      </c>
      <c r="B223" s="24">
        <v>1</v>
      </c>
    </row>
    <row r="224" spans="1:2" ht="13.5" customHeight="1" x14ac:dyDescent="0.2">
      <c r="A224" s="23" t="s">
        <v>750</v>
      </c>
      <c r="B224" s="24">
        <v>4</v>
      </c>
    </row>
    <row r="225" spans="1:2" ht="13.5" customHeight="1" x14ac:dyDescent="0.2">
      <c r="A225" s="23" t="s">
        <v>1927</v>
      </c>
      <c r="B225" s="24">
        <v>1</v>
      </c>
    </row>
    <row r="226" spans="1:2" ht="13.5" customHeight="1" x14ac:dyDescent="0.2">
      <c r="A226" s="23" t="s">
        <v>280</v>
      </c>
      <c r="B226" s="24">
        <v>7</v>
      </c>
    </row>
    <row r="227" spans="1:2" ht="13.5" customHeight="1" x14ac:dyDescent="0.2">
      <c r="A227" s="23" t="s">
        <v>19</v>
      </c>
      <c r="B227" s="24">
        <v>8</v>
      </c>
    </row>
    <row r="228" spans="1:2" ht="13.5" customHeight="1" x14ac:dyDescent="0.2">
      <c r="A228" s="23" t="s">
        <v>1124</v>
      </c>
      <c r="B228" s="24">
        <v>16</v>
      </c>
    </row>
    <row r="229" spans="1:2" ht="13.5" customHeight="1" x14ac:dyDescent="0.2">
      <c r="A229" s="23" t="s">
        <v>324</v>
      </c>
      <c r="B229" s="24">
        <v>2</v>
      </c>
    </row>
    <row r="230" spans="1:2" ht="13.5" customHeight="1" x14ac:dyDescent="0.2">
      <c r="A230" s="23" t="s">
        <v>64</v>
      </c>
      <c r="B230" s="24">
        <v>6</v>
      </c>
    </row>
    <row r="231" spans="1:2" ht="13.5" customHeight="1" x14ac:dyDescent="0.2">
      <c r="A231" s="23" t="s">
        <v>341</v>
      </c>
      <c r="B231" s="24">
        <v>3</v>
      </c>
    </row>
    <row r="232" spans="1:2" ht="13.5" customHeight="1" x14ac:dyDescent="0.2">
      <c r="A232" s="23" t="s">
        <v>61</v>
      </c>
      <c r="B232" s="24">
        <v>5</v>
      </c>
    </row>
    <row r="233" spans="1:2" ht="13.5" customHeight="1" x14ac:dyDescent="0.2">
      <c r="A233" s="23" t="s">
        <v>97</v>
      </c>
      <c r="B233" s="24">
        <v>2</v>
      </c>
    </row>
    <row r="234" spans="1:2" ht="13.5" customHeight="1" x14ac:dyDescent="0.2">
      <c r="A234" s="23" t="s">
        <v>701</v>
      </c>
      <c r="B234" s="24">
        <v>3</v>
      </c>
    </row>
    <row r="235" spans="1:2" ht="13.5" customHeight="1" x14ac:dyDescent="0.2">
      <c r="A235" s="23" t="s">
        <v>87</v>
      </c>
      <c r="B235" s="24">
        <v>9</v>
      </c>
    </row>
    <row r="236" spans="1:2" ht="13.5" customHeight="1" x14ac:dyDescent="0.2">
      <c r="A236" s="23" t="s">
        <v>1041</v>
      </c>
      <c r="B236" s="24">
        <v>2</v>
      </c>
    </row>
    <row r="237" spans="1:2" ht="13.5" customHeight="1" x14ac:dyDescent="0.2">
      <c r="A237" s="23" t="s">
        <v>137</v>
      </c>
      <c r="B237" s="24">
        <v>27</v>
      </c>
    </row>
    <row r="238" spans="1:2" ht="13.5" customHeight="1" x14ac:dyDescent="0.2">
      <c r="A238" s="23" t="s">
        <v>895</v>
      </c>
      <c r="B238" s="24">
        <v>6</v>
      </c>
    </row>
    <row r="239" spans="1:2" ht="13.5" customHeight="1" x14ac:dyDescent="0.2">
      <c r="A239" s="23" t="s">
        <v>1930</v>
      </c>
      <c r="B239" s="24">
        <v>3</v>
      </c>
    </row>
    <row r="240" spans="1:2" ht="13.5" customHeight="1" x14ac:dyDescent="0.2">
      <c r="A240" s="23" t="s">
        <v>157</v>
      </c>
      <c r="B240" s="24">
        <v>19</v>
      </c>
    </row>
    <row r="241" spans="1:2" ht="13.5" customHeight="1" x14ac:dyDescent="0.2">
      <c r="A241" s="23" t="s">
        <v>381</v>
      </c>
      <c r="B241" s="24">
        <v>11</v>
      </c>
    </row>
    <row r="242" spans="1:2" ht="13.5" customHeight="1" x14ac:dyDescent="0.2">
      <c r="A242" s="23" t="s">
        <v>1318</v>
      </c>
      <c r="B242" s="24">
        <v>1</v>
      </c>
    </row>
    <row r="243" spans="1:2" ht="13.5" customHeight="1" x14ac:dyDescent="0.2">
      <c r="A243" s="23" t="s">
        <v>1292</v>
      </c>
      <c r="B243" s="24">
        <v>1</v>
      </c>
    </row>
    <row r="244" spans="1:2" ht="13.5" customHeight="1" x14ac:dyDescent="0.2">
      <c r="A244" s="23" t="s">
        <v>503</v>
      </c>
      <c r="B244" s="24">
        <v>8</v>
      </c>
    </row>
    <row r="245" spans="1:2" ht="13.5" customHeight="1" x14ac:dyDescent="0.2">
      <c r="A245" s="23" t="s">
        <v>1400</v>
      </c>
      <c r="B245" s="24">
        <v>2</v>
      </c>
    </row>
    <row r="246" spans="1:2" ht="13.5" customHeight="1" x14ac:dyDescent="0.2">
      <c r="A246" s="23" t="s">
        <v>1530</v>
      </c>
      <c r="B246" s="24">
        <v>3</v>
      </c>
    </row>
    <row r="247" spans="1:2" ht="13.5" customHeight="1" x14ac:dyDescent="0.2">
      <c r="A247" s="23" t="s">
        <v>47</v>
      </c>
      <c r="B247" s="24">
        <v>11</v>
      </c>
    </row>
    <row r="248" spans="1:2" ht="13.5" customHeight="1" x14ac:dyDescent="0.2">
      <c r="A248" s="23" t="s">
        <v>509</v>
      </c>
      <c r="B248" s="24">
        <v>9</v>
      </c>
    </row>
    <row r="249" spans="1:2" ht="13.5" customHeight="1" x14ac:dyDescent="0.2">
      <c r="A249" s="23" t="s">
        <v>245</v>
      </c>
      <c r="B249" s="24">
        <v>2</v>
      </c>
    </row>
    <row r="250" spans="1:2" ht="13.5" customHeight="1" x14ac:dyDescent="0.2">
      <c r="A250" s="23" t="s">
        <v>909</v>
      </c>
      <c r="B250" s="24">
        <v>6</v>
      </c>
    </row>
    <row r="251" spans="1:2" ht="13.5" customHeight="1" x14ac:dyDescent="0.2">
      <c r="A251" s="23" t="s">
        <v>88</v>
      </c>
      <c r="B251" s="24">
        <v>10</v>
      </c>
    </row>
    <row r="252" spans="1:2" ht="13.5" customHeight="1" x14ac:dyDescent="0.2">
      <c r="A252" s="23" t="s">
        <v>507</v>
      </c>
      <c r="B252" s="24">
        <v>1</v>
      </c>
    </row>
    <row r="253" spans="1:2" ht="13.5" customHeight="1" x14ac:dyDescent="0.2">
      <c r="A253" s="23" t="s">
        <v>1524</v>
      </c>
      <c r="B253" s="24">
        <v>2</v>
      </c>
    </row>
    <row r="254" spans="1:2" ht="13.5" customHeight="1" x14ac:dyDescent="0.2">
      <c r="A254" s="23" t="s">
        <v>159</v>
      </c>
      <c r="B254" s="24">
        <v>11</v>
      </c>
    </row>
    <row r="255" spans="1:2" ht="13.5" customHeight="1" x14ac:dyDescent="0.2">
      <c r="A255" s="23" t="s">
        <v>392</v>
      </c>
      <c r="B255" s="24">
        <v>3</v>
      </c>
    </row>
    <row r="256" spans="1:2" ht="13.5" customHeight="1" x14ac:dyDescent="0.2">
      <c r="A256" s="23" t="s">
        <v>158</v>
      </c>
      <c r="B256" s="24">
        <v>7</v>
      </c>
    </row>
    <row r="257" spans="1:2" ht="13.5" customHeight="1" x14ac:dyDescent="0.2">
      <c r="A257" s="23" t="s">
        <v>105</v>
      </c>
      <c r="B257" s="24">
        <v>13</v>
      </c>
    </row>
    <row r="258" spans="1:2" ht="13.5" customHeight="1" x14ac:dyDescent="0.2">
      <c r="A258" s="23" t="s">
        <v>12</v>
      </c>
      <c r="B258" s="24">
        <v>2</v>
      </c>
    </row>
    <row r="259" spans="1:2" ht="13.5" customHeight="1" x14ac:dyDescent="0.2">
      <c r="A259" s="23" t="s">
        <v>34</v>
      </c>
      <c r="B259" s="24">
        <v>9</v>
      </c>
    </row>
    <row r="260" spans="1:2" ht="13.5" customHeight="1" x14ac:dyDescent="0.2">
      <c r="A260" s="23" t="s">
        <v>160</v>
      </c>
      <c r="B260" s="24">
        <v>7</v>
      </c>
    </row>
    <row r="261" spans="1:2" ht="13.5" customHeight="1" x14ac:dyDescent="0.2">
      <c r="A261" s="23" t="s">
        <v>508</v>
      </c>
      <c r="B261" s="24">
        <v>2</v>
      </c>
    </row>
    <row r="262" spans="1:2" ht="13.5" customHeight="1" x14ac:dyDescent="0.2">
      <c r="A262" s="23" t="s">
        <v>2150</v>
      </c>
      <c r="B262" s="24">
        <v>2</v>
      </c>
    </row>
    <row r="263" spans="1:2" ht="13.5" customHeight="1" x14ac:dyDescent="0.2">
      <c r="A263" s="23" t="s">
        <v>77</v>
      </c>
      <c r="B263" s="24">
        <v>10</v>
      </c>
    </row>
    <row r="264" spans="1:2" ht="13.5" customHeight="1" x14ac:dyDescent="0.2">
      <c r="A264" s="23" t="s">
        <v>24</v>
      </c>
      <c r="B264" s="24">
        <v>9</v>
      </c>
    </row>
    <row r="265" spans="1:2" ht="13.5" customHeight="1" x14ac:dyDescent="0.2">
      <c r="A265" s="23" t="s">
        <v>53</v>
      </c>
      <c r="B265" s="24">
        <v>7</v>
      </c>
    </row>
    <row r="266" spans="1:2" ht="13.5" customHeight="1" x14ac:dyDescent="0.2">
      <c r="A266" s="23" t="s">
        <v>161</v>
      </c>
      <c r="B266" s="24">
        <v>6</v>
      </c>
    </row>
    <row r="267" spans="1:2" ht="13.5" customHeight="1" x14ac:dyDescent="0.2">
      <c r="A267" s="23" t="s">
        <v>828</v>
      </c>
      <c r="B267" s="24">
        <v>11</v>
      </c>
    </row>
    <row r="268" spans="1:2" ht="13.5" customHeight="1" x14ac:dyDescent="0.2">
      <c r="A268" s="23" t="s">
        <v>1508</v>
      </c>
      <c r="B268" s="24">
        <v>1</v>
      </c>
    </row>
    <row r="269" spans="1:2" ht="13.5" customHeight="1" x14ac:dyDescent="0.2">
      <c r="A269" s="23" t="s">
        <v>54</v>
      </c>
      <c r="B269" s="24">
        <v>8</v>
      </c>
    </row>
    <row r="270" spans="1:2" ht="13.5" customHeight="1" x14ac:dyDescent="0.2">
      <c r="A270" s="23" t="s">
        <v>965</v>
      </c>
      <c r="B270" s="24">
        <v>2</v>
      </c>
    </row>
    <row r="271" spans="1:2" ht="13.5" customHeight="1" x14ac:dyDescent="0.2">
      <c r="A271" s="23" t="s">
        <v>66</v>
      </c>
      <c r="B271" s="24">
        <v>12</v>
      </c>
    </row>
    <row r="272" spans="1:2" ht="13.5" customHeight="1" x14ac:dyDescent="0.2">
      <c r="A272" s="23" t="s">
        <v>1149</v>
      </c>
      <c r="B272" s="24">
        <v>9</v>
      </c>
    </row>
    <row r="273" spans="1:2" ht="13.5" customHeight="1" x14ac:dyDescent="0.2">
      <c r="A273" s="23" t="s">
        <v>898</v>
      </c>
      <c r="B273" s="24">
        <v>8</v>
      </c>
    </row>
    <row r="274" spans="1:2" ht="13.5" customHeight="1" x14ac:dyDescent="0.2">
      <c r="A274" s="23" t="s">
        <v>1509</v>
      </c>
      <c r="B274" s="24">
        <v>1</v>
      </c>
    </row>
    <row r="275" spans="1:2" ht="13.5" customHeight="1" x14ac:dyDescent="0.2">
      <c r="A275" s="23" t="s">
        <v>74</v>
      </c>
      <c r="B275" s="24"/>
    </row>
    <row r="276" spans="1:2" ht="13.5" customHeight="1" x14ac:dyDescent="0.2">
      <c r="A276" s="23" t="s">
        <v>138</v>
      </c>
      <c r="B276" s="24">
        <v>12</v>
      </c>
    </row>
    <row r="277" spans="1:2" ht="13.5" customHeight="1" x14ac:dyDescent="0.2">
      <c r="A277" s="23" t="s">
        <v>15</v>
      </c>
      <c r="B277" s="24">
        <v>7</v>
      </c>
    </row>
    <row r="278" spans="1:2" ht="13.5" customHeight="1" x14ac:dyDescent="0.2">
      <c r="A278" s="23" t="s">
        <v>948</v>
      </c>
      <c r="B278" s="24">
        <v>1</v>
      </c>
    </row>
    <row r="279" spans="1:2" ht="13.5" customHeight="1" x14ac:dyDescent="0.2">
      <c r="A279" s="23" t="s">
        <v>326</v>
      </c>
      <c r="B279" s="24">
        <v>6</v>
      </c>
    </row>
    <row r="280" spans="1:2" ht="13.5" customHeight="1" x14ac:dyDescent="0.2">
      <c r="A280" s="23" t="s">
        <v>615</v>
      </c>
      <c r="B280" s="24">
        <v>8</v>
      </c>
    </row>
    <row r="281" spans="1:2" ht="13.5" customHeight="1" x14ac:dyDescent="0.2">
      <c r="A281" s="23" t="s">
        <v>876</v>
      </c>
      <c r="B281" s="24">
        <v>13</v>
      </c>
    </row>
    <row r="282" spans="1:2" ht="13.5" customHeight="1" x14ac:dyDescent="0.2">
      <c r="A282" s="23" t="s">
        <v>1510</v>
      </c>
      <c r="B282" s="24">
        <v>4</v>
      </c>
    </row>
    <row r="283" spans="1:2" ht="13.5" customHeight="1" x14ac:dyDescent="0.2">
      <c r="A283" s="23" t="s">
        <v>1833</v>
      </c>
      <c r="B283" s="24">
        <v>1</v>
      </c>
    </row>
    <row r="284" spans="1:2" ht="13.5" customHeight="1" x14ac:dyDescent="0.2">
      <c r="A284" s="23" t="s">
        <v>511</v>
      </c>
      <c r="B284" s="24">
        <v>1</v>
      </c>
    </row>
    <row r="285" spans="1:2" ht="13.5" customHeight="1" x14ac:dyDescent="0.2">
      <c r="A285" s="23" t="s">
        <v>78</v>
      </c>
      <c r="B285" s="24">
        <v>11</v>
      </c>
    </row>
    <row r="286" spans="1:2" ht="13.5" customHeight="1" x14ac:dyDescent="0.2">
      <c r="A286" s="23" t="s">
        <v>1495</v>
      </c>
      <c r="B286" s="24">
        <v>2</v>
      </c>
    </row>
    <row r="287" spans="1:2" ht="13.5" customHeight="1" x14ac:dyDescent="0.2">
      <c r="A287" s="23" t="s">
        <v>1511</v>
      </c>
      <c r="B287" s="24">
        <v>1</v>
      </c>
    </row>
    <row r="288" spans="1:2" ht="13.5" customHeight="1" x14ac:dyDescent="0.2">
      <c r="A288" s="23" t="s">
        <v>1434</v>
      </c>
      <c r="B288" s="24">
        <v>2</v>
      </c>
    </row>
    <row r="289" spans="1:2" ht="13.5" customHeight="1" x14ac:dyDescent="0.2">
      <c r="A289" s="23" t="s">
        <v>1247</v>
      </c>
      <c r="B289" s="24">
        <v>7</v>
      </c>
    </row>
    <row r="290" spans="1:2" ht="13.5" customHeight="1" x14ac:dyDescent="0.2">
      <c r="A290" s="23" t="s">
        <v>538</v>
      </c>
      <c r="B290" s="24">
        <v>1</v>
      </c>
    </row>
    <row r="291" spans="1:2" ht="13.5" customHeight="1" x14ac:dyDescent="0.2">
      <c r="A291" s="23" t="s">
        <v>360</v>
      </c>
      <c r="B291" s="24">
        <v>5</v>
      </c>
    </row>
    <row r="292" spans="1:2" ht="13.5" customHeight="1" x14ac:dyDescent="0.2">
      <c r="A292" s="23" t="s">
        <v>727</v>
      </c>
      <c r="B292" s="24">
        <v>1</v>
      </c>
    </row>
    <row r="293" spans="1:2" ht="13.5" customHeight="1" x14ac:dyDescent="0.2">
      <c r="A293" s="23" t="s">
        <v>1350</v>
      </c>
      <c r="B293" s="24">
        <v>3</v>
      </c>
    </row>
    <row r="294" spans="1:2" ht="13.5" customHeight="1" x14ac:dyDescent="0.2">
      <c r="A294" s="23" t="s">
        <v>609</v>
      </c>
      <c r="B294" s="24">
        <v>4</v>
      </c>
    </row>
    <row r="295" spans="1:2" ht="13.5" customHeight="1" x14ac:dyDescent="0.2">
      <c r="A295" s="23" t="s">
        <v>2169</v>
      </c>
      <c r="B295" s="24">
        <v>1</v>
      </c>
    </row>
    <row r="296" spans="1:2" ht="13.5" customHeight="1" x14ac:dyDescent="0.2">
      <c r="A296" s="23" t="s">
        <v>1131</v>
      </c>
      <c r="B296" s="24">
        <v>4</v>
      </c>
    </row>
    <row r="297" spans="1:2" ht="13.5" customHeight="1" x14ac:dyDescent="0.2">
      <c r="A297" s="23" t="s">
        <v>114</v>
      </c>
      <c r="B297" s="24">
        <v>10</v>
      </c>
    </row>
    <row r="298" spans="1:2" ht="13.5" customHeight="1" x14ac:dyDescent="0.2">
      <c r="A298" s="23" t="s">
        <v>542</v>
      </c>
      <c r="B298" s="24">
        <v>1</v>
      </c>
    </row>
    <row r="299" spans="1:2" ht="13.5" customHeight="1" x14ac:dyDescent="0.2">
      <c r="A299" s="23" t="s">
        <v>435</v>
      </c>
      <c r="B299" s="24">
        <v>5</v>
      </c>
    </row>
    <row r="300" spans="1:2" ht="13.5" customHeight="1" x14ac:dyDescent="0.2">
      <c r="A300" s="23" t="s">
        <v>961</v>
      </c>
      <c r="B300" s="24">
        <v>3</v>
      </c>
    </row>
    <row r="301" spans="1:2" ht="13.5" customHeight="1" x14ac:dyDescent="0.2">
      <c r="A301" s="23" t="s">
        <v>1210</v>
      </c>
      <c r="B301" s="24">
        <v>15</v>
      </c>
    </row>
    <row r="302" spans="1:2" ht="13.5" customHeight="1" x14ac:dyDescent="0.2">
      <c r="A302" s="23" t="s">
        <v>573</v>
      </c>
      <c r="B302" s="24">
        <v>1</v>
      </c>
    </row>
    <row r="303" spans="1:2" ht="13.5" customHeight="1" x14ac:dyDescent="0.2">
      <c r="A303" s="23" t="s">
        <v>1456</v>
      </c>
      <c r="B303" s="24">
        <v>6</v>
      </c>
    </row>
    <row r="304" spans="1:2" ht="13.5" customHeight="1" x14ac:dyDescent="0.2">
      <c r="A304" s="23" t="s">
        <v>86</v>
      </c>
      <c r="B304" s="24">
        <v>7</v>
      </c>
    </row>
    <row r="305" spans="1:2" ht="13.5" customHeight="1" x14ac:dyDescent="0.2">
      <c r="A305" s="23" t="s">
        <v>25</v>
      </c>
      <c r="B305" s="24">
        <v>11</v>
      </c>
    </row>
    <row r="306" spans="1:2" ht="13.5" customHeight="1" x14ac:dyDescent="0.2">
      <c r="A306" s="23" t="s">
        <v>1351</v>
      </c>
      <c r="B306" s="24">
        <v>8</v>
      </c>
    </row>
    <row r="307" spans="1:2" ht="13.5" customHeight="1" x14ac:dyDescent="0.2">
      <c r="A307" s="23" t="s">
        <v>76</v>
      </c>
      <c r="B307" s="24">
        <v>1</v>
      </c>
    </row>
    <row r="308" spans="1:2" ht="13.5" customHeight="1" x14ac:dyDescent="0.2">
      <c r="A308" s="23" t="s">
        <v>1561</v>
      </c>
      <c r="B308" s="24">
        <v>6</v>
      </c>
    </row>
    <row r="309" spans="1:2" ht="13.5" customHeight="1" x14ac:dyDescent="0.2">
      <c r="A309" s="23" t="s">
        <v>162</v>
      </c>
      <c r="B309" s="24">
        <v>12</v>
      </c>
    </row>
    <row r="310" spans="1:2" ht="13.5" customHeight="1" x14ac:dyDescent="0.2">
      <c r="A310" s="23" t="s">
        <v>481</v>
      </c>
      <c r="B310" s="24">
        <v>11</v>
      </c>
    </row>
    <row r="311" spans="1:2" ht="13.5" customHeight="1" x14ac:dyDescent="0.2">
      <c r="A311" s="23" t="s">
        <v>939</v>
      </c>
      <c r="B311" s="24">
        <v>1</v>
      </c>
    </row>
    <row r="312" spans="1:2" ht="13.5" customHeight="1" x14ac:dyDescent="0.2">
      <c r="A312" s="23" t="s">
        <v>1013</v>
      </c>
      <c r="B312" s="24">
        <v>1</v>
      </c>
    </row>
    <row r="313" spans="1:2" ht="13.5" customHeight="1" x14ac:dyDescent="0.2">
      <c r="A313" s="23" t="s">
        <v>1298</v>
      </c>
      <c r="B313" s="24">
        <v>3</v>
      </c>
    </row>
    <row r="314" spans="1:2" ht="13.5" customHeight="1" x14ac:dyDescent="0.2">
      <c r="A314" s="23" t="s">
        <v>914</v>
      </c>
      <c r="B314" s="24">
        <v>8</v>
      </c>
    </row>
    <row r="315" spans="1:2" ht="13.5" customHeight="1" x14ac:dyDescent="0.2">
      <c r="A315" s="23" t="s">
        <v>1322</v>
      </c>
      <c r="B315" s="24">
        <v>1</v>
      </c>
    </row>
    <row r="316" spans="1:2" ht="13.5" customHeight="1" x14ac:dyDescent="0.2">
      <c r="A316" s="23" t="s">
        <v>185</v>
      </c>
      <c r="B316" s="24">
        <v>1</v>
      </c>
    </row>
    <row r="317" spans="1:2" ht="13.5" customHeight="1" x14ac:dyDescent="0.2">
      <c r="A317" s="23" t="s">
        <v>192</v>
      </c>
      <c r="B317" s="24">
        <v>4</v>
      </c>
    </row>
    <row r="318" spans="1:2" ht="13.5" customHeight="1" x14ac:dyDescent="0.2">
      <c r="A318" s="23" t="s">
        <v>1100</v>
      </c>
      <c r="B318" s="24">
        <v>2</v>
      </c>
    </row>
    <row r="319" spans="1:2" ht="13.5" customHeight="1" x14ac:dyDescent="0.2">
      <c r="A319" s="23" t="s">
        <v>491</v>
      </c>
      <c r="B319" s="24">
        <v>9</v>
      </c>
    </row>
    <row r="320" spans="1:2" ht="13.5" customHeight="1" x14ac:dyDescent="0.2">
      <c r="A320" s="23" t="s">
        <v>267</v>
      </c>
      <c r="B320" s="24">
        <v>1</v>
      </c>
    </row>
    <row r="321" spans="1:2" ht="13.5" customHeight="1" x14ac:dyDescent="0.2">
      <c r="A321" s="23" t="s">
        <v>394</v>
      </c>
      <c r="B321" s="24">
        <v>1</v>
      </c>
    </row>
    <row r="322" spans="1:2" ht="13.5" customHeight="1" x14ac:dyDescent="0.2">
      <c r="A322" s="23" t="s">
        <v>923</v>
      </c>
      <c r="B322" s="24">
        <v>2</v>
      </c>
    </row>
    <row r="323" spans="1:2" ht="13.5" customHeight="1" x14ac:dyDescent="0.2">
      <c r="A323" s="23" t="s">
        <v>1512</v>
      </c>
      <c r="B323" s="24">
        <v>1</v>
      </c>
    </row>
    <row r="324" spans="1:2" ht="13.5" customHeight="1" x14ac:dyDescent="0.2">
      <c r="A324" s="23" t="s">
        <v>70</v>
      </c>
      <c r="B324" s="24">
        <v>8</v>
      </c>
    </row>
    <row r="325" spans="1:2" ht="13.5" customHeight="1" x14ac:dyDescent="0.2">
      <c r="A325" s="23" t="s">
        <v>1059</v>
      </c>
      <c r="B325" s="24">
        <v>1</v>
      </c>
    </row>
    <row r="326" spans="1:2" ht="13.5" customHeight="1" x14ac:dyDescent="0.2">
      <c r="A326" s="23" t="s">
        <v>89</v>
      </c>
      <c r="B326" s="24">
        <v>11</v>
      </c>
    </row>
    <row r="327" spans="1:2" ht="13.5" customHeight="1" x14ac:dyDescent="0.2">
      <c r="A327" s="23" t="s">
        <v>81</v>
      </c>
      <c r="B327" s="24">
        <v>9</v>
      </c>
    </row>
    <row r="328" spans="1:2" ht="13.5" customHeight="1" x14ac:dyDescent="0.2">
      <c r="A328" s="23" t="s">
        <v>988</v>
      </c>
      <c r="B328" s="24">
        <v>13</v>
      </c>
    </row>
    <row r="329" spans="1:2" ht="13.5" customHeight="1" x14ac:dyDescent="0.2">
      <c r="A329" s="23" t="s">
        <v>139</v>
      </c>
      <c r="B329" s="24">
        <v>23</v>
      </c>
    </row>
    <row r="330" spans="1:2" ht="13.5" customHeight="1" x14ac:dyDescent="0.2">
      <c r="A330" s="23" t="s">
        <v>363</v>
      </c>
      <c r="B330" s="24">
        <v>3</v>
      </c>
    </row>
    <row r="331" spans="1:2" ht="13.5" customHeight="1" x14ac:dyDescent="0.2">
      <c r="A331" s="23" t="s">
        <v>998</v>
      </c>
      <c r="B331" s="24">
        <v>2</v>
      </c>
    </row>
    <row r="332" spans="1:2" ht="13.5" customHeight="1" x14ac:dyDescent="0.2">
      <c r="A332" s="23" t="s">
        <v>84</v>
      </c>
      <c r="B332" s="24">
        <v>5</v>
      </c>
    </row>
    <row r="333" spans="1:2" ht="13.5" customHeight="1" x14ac:dyDescent="0.2">
      <c r="A333" s="23" t="s">
        <v>1068</v>
      </c>
      <c r="B333" s="24">
        <v>1</v>
      </c>
    </row>
    <row r="334" spans="1:2" ht="13.5" customHeight="1" x14ac:dyDescent="0.2">
      <c r="A334" s="23" t="s">
        <v>163</v>
      </c>
      <c r="B334" s="24">
        <v>17</v>
      </c>
    </row>
    <row r="335" spans="1:2" ht="13.5" customHeight="1" x14ac:dyDescent="0.2">
      <c r="A335" s="23" t="s">
        <v>1090</v>
      </c>
      <c r="B335" s="24">
        <v>1</v>
      </c>
    </row>
    <row r="336" spans="1:2" ht="13.5" customHeight="1" x14ac:dyDescent="0.2">
      <c r="A336" s="23" t="s">
        <v>72</v>
      </c>
      <c r="B336" s="24">
        <v>2</v>
      </c>
    </row>
    <row r="337" spans="1:2" ht="13.5" customHeight="1" x14ac:dyDescent="0.2">
      <c r="A337" s="23" t="s">
        <v>512</v>
      </c>
      <c r="B337" s="24">
        <v>5</v>
      </c>
    </row>
    <row r="338" spans="1:2" ht="13.5" customHeight="1" x14ac:dyDescent="0.2">
      <c r="A338" s="23" t="s">
        <v>80</v>
      </c>
      <c r="B338" s="24">
        <v>10</v>
      </c>
    </row>
    <row r="339" spans="1:2" ht="13.5" customHeight="1" x14ac:dyDescent="0.2">
      <c r="A339" s="23" t="s">
        <v>17</v>
      </c>
      <c r="B339" s="24">
        <v>7</v>
      </c>
    </row>
    <row r="340" spans="1:2" ht="13.5" customHeight="1" x14ac:dyDescent="0.2">
      <c r="A340" s="23" t="s">
        <v>45</v>
      </c>
      <c r="B340" s="24">
        <v>8</v>
      </c>
    </row>
    <row r="341" spans="1:2" ht="13.5" customHeight="1" x14ac:dyDescent="0.2">
      <c r="A341" s="23" t="s">
        <v>556</v>
      </c>
      <c r="B341" s="24">
        <v>1</v>
      </c>
    </row>
    <row r="342" spans="1:2" ht="13.5" customHeight="1" x14ac:dyDescent="0.2">
      <c r="A342" s="23" t="s">
        <v>1287</v>
      </c>
      <c r="B342" s="24">
        <v>1</v>
      </c>
    </row>
    <row r="343" spans="1:2" ht="13.5" customHeight="1" x14ac:dyDescent="0.2">
      <c r="A343" s="23" t="s">
        <v>164</v>
      </c>
      <c r="B343" s="24">
        <v>10</v>
      </c>
    </row>
    <row r="344" spans="1:2" ht="13.5" customHeight="1" x14ac:dyDescent="0.2">
      <c r="A344" s="23" t="s">
        <v>90</v>
      </c>
      <c r="B344" s="24">
        <v>7</v>
      </c>
    </row>
    <row r="345" spans="1:2" ht="13.5" customHeight="1" x14ac:dyDescent="0.2">
      <c r="A345" s="23" t="s">
        <v>165</v>
      </c>
      <c r="B345" s="24">
        <v>22</v>
      </c>
    </row>
    <row r="346" spans="1:2" ht="13.5" customHeight="1" x14ac:dyDescent="0.2">
      <c r="A346" s="23" t="s">
        <v>419</v>
      </c>
      <c r="B346" s="24">
        <v>7</v>
      </c>
    </row>
    <row r="347" spans="1:2" ht="13.5" customHeight="1" x14ac:dyDescent="0.2">
      <c r="A347" s="23" t="s">
        <v>140</v>
      </c>
      <c r="B347" s="24">
        <v>10</v>
      </c>
    </row>
    <row r="348" spans="1:2" ht="13.5" customHeight="1" x14ac:dyDescent="0.2">
      <c r="A348" s="23" t="s">
        <v>1474</v>
      </c>
      <c r="B348" s="24">
        <v>7</v>
      </c>
    </row>
    <row r="349" spans="1:2" ht="13.5" customHeight="1" x14ac:dyDescent="0.2">
      <c r="A349" s="23" t="s">
        <v>839</v>
      </c>
      <c r="B349" s="24">
        <v>17</v>
      </c>
    </row>
    <row r="350" spans="1:2" ht="13.5" customHeight="1" x14ac:dyDescent="0.2">
      <c r="A350" s="23" t="s">
        <v>955</v>
      </c>
      <c r="B350" s="24">
        <v>6</v>
      </c>
    </row>
    <row r="351" spans="1:2" ht="13.5" customHeight="1" x14ac:dyDescent="0.2">
      <c r="A351" s="23" t="s">
        <v>1157</v>
      </c>
      <c r="B351" s="24">
        <v>6</v>
      </c>
    </row>
    <row r="352" spans="1:2" ht="13.5" customHeight="1" x14ac:dyDescent="0.2">
      <c r="A352" s="23" t="s">
        <v>1115</v>
      </c>
      <c r="B352" s="24">
        <v>4</v>
      </c>
    </row>
    <row r="353" spans="1:2" ht="13.5" customHeight="1" x14ac:dyDescent="0.2">
      <c r="A353" s="23" t="s">
        <v>423</v>
      </c>
      <c r="B353" s="24">
        <v>2</v>
      </c>
    </row>
    <row r="354" spans="1:2" ht="13.5" customHeight="1" x14ac:dyDescent="0.2">
      <c r="A354" s="23" t="s">
        <v>1342</v>
      </c>
      <c r="B354" s="24">
        <v>2</v>
      </c>
    </row>
    <row r="355" spans="1:2" ht="13.5" customHeight="1" x14ac:dyDescent="0.2">
      <c r="A355" s="23" t="s">
        <v>681</v>
      </c>
      <c r="B355" s="24">
        <v>10</v>
      </c>
    </row>
    <row r="356" spans="1:2" ht="13.5" customHeight="1" x14ac:dyDescent="0.2">
      <c r="A356" s="23" t="s">
        <v>1497</v>
      </c>
      <c r="B356" s="24">
        <v>4</v>
      </c>
    </row>
    <row r="357" spans="1:2" ht="13.5" customHeight="1" x14ac:dyDescent="0.2">
      <c r="A357" s="23" t="s">
        <v>1359</v>
      </c>
      <c r="B357" s="24">
        <v>5</v>
      </c>
    </row>
    <row r="358" spans="1:2" ht="13.5" customHeight="1" x14ac:dyDescent="0.2">
      <c r="A358" s="23" t="s">
        <v>1291</v>
      </c>
      <c r="B358" s="24">
        <v>2</v>
      </c>
    </row>
    <row r="359" spans="1:2" ht="13.5" customHeight="1" x14ac:dyDescent="0.2">
      <c r="A359" s="23" t="s">
        <v>1478</v>
      </c>
      <c r="B359" s="24">
        <v>4</v>
      </c>
    </row>
    <row r="360" spans="1:2" ht="13.5" customHeight="1" x14ac:dyDescent="0.2">
      <c r="A360" s="23" t="s">
        <v>1416</v>
      </c>
      <c r="B360" s="24">
        <v>5</v>
      </c>
    </row>
    <row r="361" spans="1:2" ht="13.5" customHeight="1" x14ac:dyDescent="0.2">
      <c r="A361" s="23" t="s">
        <v>1003</v>
      </c>
      <c r="B361" s="24">
        <v>10</v>
      </c>
    </row>
    <row r="362" spans="1:2" ht="13.5" customHeight="1" x14ac:dyDescent="0.2">
      <c r="A362" s="23" t="s">
        <v>1482</v>
      </c>
      <c r="B362" s="24">
        <v>5</v>
      </c>
    </row>
    <row r="363" spans="1:2" ht="13.5" customHeight="1" x14ac:dyDescent="0.2">
      <c r="A363" s="23" t="s">
        <v>67</v>
      </c>
      <c r="B363" s="24">
        <v>6</v>
      </c>
    </row>
    <row r="364" spans="1:2" ht="13.5" customHeight="1" x14ac:dyDescent="0.2">
      <c r="A364" s="23" t="s">
        <v>889</v>
      </c>
      <c r="B364" s="24">
        <v>8</v>
      </c>
    </row>
    <row r="365" spans="1:2" ht="13.5" customHeight="1" x14ac:dyDescent="0.2">
      <c r="A365" s="23" t="s">
        <v>1349</v>
      </c>
      <c r="B365" s="24">
        <v>1</v>
      </c>
    </row>
    <row r="366" spans="1:2" ht="13.5" customHeight="1" x14ac:dyDescent="0.2">
      <c r="A366" s="23" t="s">
        <v>141</v>
      </c>
      <c r="B366" s="24">
        <v>21</v>
      </c>
    </row>
    <row r="367" spans="1:2" ht="13.5" customHeight="1" x14ac:dyDescent="0.2">
      <c r="A367" s="23" t="s">
        <v>1178</v>
      </c>
      <c r="B367" s="24">
        <v>8</v>
      </c>
    </row>
    <row r="368" spans="1:2" ht="13.5" customHeight="1" x14ac:dyDescent="0.2">
      <c r="A368" s="23" t="s">
        <v>109</v>
      </c>
      <c r="B368" s="24">
        <v>4</v>
      </c>
    </row>
    <row r="369" spans="1:2" ht="13.5" customHeight="1" x14ac:dyDescent="0.2">
      <c r="A369" s="23" t="s">
        <v>1500</v>
      </c>
      <c r="B369" s="24">
        <v>3</v>
      </c>
    </row>
    <row r="370" spans="1:2" ht="13.5" customHeight="1" x14ac:dyDescent="0.2">
      <c r="A370" s="23" t="s">
        <v>857</v>
      </c>
      <c r="B370" s="24">
        <v>6</v>
      </c>
    </row>
    <row r="371" spans="1:2" ht="13.5" customHeight="1" x14ac:dyDescent="0.2">
      <c r="A371" s="23" t="s">
        <v>927</v>
      </c>
      <c r="B371" s="24"/>
    </row>
    <row r="372" spans="1:2" ht="13.5" customHeight="1" x14ac:dyDescent="0.2">
      <c r="A372" s="23" t="s">
        <v>1608</v>
      </c>
      <c r="B372" s="24">
        <v>9</v>
      </c>
    </row>
    <row r="373" spans="1:2" ht="13.5" customHeight="1" x14ac:dyDescent="0.2">
      <c r="A373" s="23" t="s">
        <v>115</v>
      </c>
      <c r="B373" s="24">
        <v>6</v>
      </c>
    </row>
    <row r="374" spans="1:2" ht="13.5" customHeight="1" x14ac:dyDescent="0.2">
      <c r="A374" s="23" t="s">
        <v>142</v>
      </c>
      <c r="B374" s="24">
        <v>13</v>
      </c>
    </row>
    <row r="375" spans="1:2" ht="13.5" customHeight="1" x14ac:dyDescent="0.2">
      <c r="A375" s="23" t="s">
        <v>143</v>
      </c>
      <c r="B375" s="24">
        <v>21</v>
      </c>
    </row>
    <row r="376" spans="1:2" ht="13.5" customHeight="1" x14ac:dyDescent="0.2">
      <c r="A376" s="23" t="s">
        <v>22</v>
      </c>
      <c r="B376" s="24">
        <v>13</v>
      </c>
    </row>
    <row r="377" spans="1:2" ht="13.5" customHeight="1" x14ac:dyDescent="0.2">
      <c r="A377" s="23" t="s">
        <v>574</v>
      </c>
      <c r="B377" s="24">
        <v>3</v>
      </c>
    </row>
    <row r="378" spans="1:2" ht="13.5" customHeight="1" x14ac:dyDescent="0.2">
      <c r="A378" s="23" t="s">
        <v>166</v>
      </c>
      <c r="B378" s="24">
        <v>13</v>
      </c>
    </row>
    <row r="379" spans="1:2" ht="13.5" customHeight="1" x14ac:dyDescent="0.2">
      <c r="A379" s="23" t="s">
        <v>1420</v>
      </c>
      <c r="B379" s="24">
        <v>3</v>
      </c>
    </row>
    <row r="380" spans="1:2" ht="13.5" customHeight="1" x14ac:dyDescent="0.2">
      <c r="A380" s="23" t="s">
        <v>468</v>
      </c>
      <c r="B380" s="24">
        <v>3</v>
      </c>
    </row>
    <row r="381" spans="1:2" ht="13.5" customHeight="1" x14ac:dyDescent="0.2">
      <c r="A381" s="23" t="s">
        <v>1439</v>
      </c>
      <c r="B381" s="24">
        <v>5</v>
      </c>
    </row>
    <row r="382" spans="1:2" ht="13.5" customHeight="1" x14ac:dyDescent="0.2">
      <c r="A382" s="23" t="s">
        <v>434</v>
      </c>
      <c r="B382" s="24">
        <v>1</v>
      </c>
    </row>
    <row r="383" spans="1:2" ht="13.5" customHeight="1" x14ac:dyDescent="0.2">
      <c r="A383" s="23" t="s">
        <v>1010</v>
      </c>
      <c r="B383" s="24">
        <v>4</v>
      </c>
    </row>
    <row r="384" spans="1:2" ht="13.5" customHeight="1" x14ac:dyDescent="0.2">
      <c r="A384" s="23" t="s">
        <v>1037</v>
      </c>
      <c r="B384" s="24">
        <v>6</v>
      </c>
    </row>
    <row r="385" spans="1:2" ht="13.5" customHeight="1" x14ac:dyDescent="0.2">
      <c r="A385" s="23" t="s">
        <v>1357</v>
      </c>
      <c r="B385" s="24">
        <v>1</v>
      </c>
    </row>
    <row r="386" spans="1:2" ht="13.5" customHeight="1" x14ac:dyDescent="0.2">
      <c r="A386" s="23" t="s">
        <v>35</v>
      </c>
      <c r="B386" s="24">
        <v>9</v>
      </c>
    </row>
    <row r="387" spans="1:2" ht="13.5" customHeight="1" x14ac:dyDescent="0.2">
      <c r="A387" s="23" t="s">
        <v>1513</v>
      </c>
      <c r="B387" s="24">
        <v>5</v>
      </c>
    </row>
    <row r="388" spans="1:2" ht="13.5" customHeight="1" x14ac:dyDescent="0.2">
      <c r="A388" s="23" t="s">
        <v>194</v>
      </c>
      <c r="B388" s="24">
        <v>2</v>
      </c>
    </row>
    <row r="389" spans="1:2" ht="13.5" customHeight="1" x14ac:dyDescent="0.2">
      <c r="A389" s="23" t="s">
        <v>646</v>
      </c>
      <c r="B389" s="24">
        <v>7</v>
      </c>
    </row>
    <row r="390" spans="1:2" ht="13.5" customHeight="1" x14ac:dyDescent="0.2">
      <c r="A390" s="23" t="s">
        <v>934</v>
      </c>
      <c r="B390" s="24"/>
    </row>
    <row r="391" spans="1:2" ht="13.5" customHeight="1" x14ac:dyDescent="0.2">
      <c r="A391" s="23" t="s">
        <v>2153</v>
      </c>
      <c r="B391" s="24">
        <v>8</v>
      </c>
    </row>
    <row r="392" spans="1:2" ht="13.5" customHeight="1" x14ac:dyDescent="0.2">
      <c r="A392" s="23" t="s">
        <v>167</v>
      </c>
      <c r="B392" s="24">
        <v>15</v>
      </c>
    </row>
    <row r="393" spans="1:2" ht="13.5" customHeight="1" x14ac:dyDescent="0.2">
      <c r="A393" s="23" t="s">
        <v>1887</v>
      </c>
      <c r="B393" s="24">
        <v>33</v>
      </c>
    </row>
    <row r="394" spans="1:2" ht="13.5" customHeight="1" x14ac:dyDescent="0.2">
      <c r="A394" s="23" t="s">
        <v>1180</v>
      </c>
      <c r="B394" s="24">
        <v>14</v>
      </c>
    </row>
    <row r="395" spans="1:2" ht="13.5" customHeight="1" x14ac:dyDescent="0.2">
      <c r="A395" s="23" t="s">
        <v>1371</v>
      </c>
      <c r="B395" s="24">
        <v>7</v>
      </c>
    </row>
    <row r="396" spans="1:2" ht="13.5" customHeight="1" x14ac:dyDescent="0.2">
      <c r="A396" s="23" t="s">
        <v>1365</v>
      </c>
      <c r="B396" s="24">
        <v>5</v>
      </c>
    </row>
    <row r="397" spans="1:2" ht="13.5" customHeight="1" x14ac:dyDescent="0.2">
      <c r="A397" s="23" t="s">
        <v>1083</v>
      </c>
      <c r="B397" s="24">
        <v>9</v>
      </c>
    </row>
    <row r="398" spans="1:2" ht="13.5" customHeight="1" x14ac:dyDescent="0.2">
      <c r="A398" s="23" t="s">
        <v>1218</v>
      </c>
      <c r="B398" s="24">
        <v>11</v>
      </c>
    </row>
    <row r="399" spans="1:2" ht="13.5" customHeight="1" x14ac:dyDescent="0.2">
      <c r="A399" s="23" t="s">
        <v>473</v>
      </c>
      <c r="B399" s="24">
        <v>4</v>
      </c>
    </row>
    <row r="400" spans="1:2" ht="13.5" customHeight="1" x14ac:dyDescent="0.2">
      <c r="A400" s="23" t="s">
        <v>1101</v>
      </c>
      <c r="B400" s="24">
        <v>6</v>
      </c>
    </row>
    <row r="401" spans="1:2" ht="13.5" customHeight="1" x14ac:dyDescent="0.2">
      <c r="A401" s="23" t="s">
        <v>1569</v>
      </c>
      <c r="B401" s="24">
        <v>16</v>
      </c>
    </row>
    <row r="402" spans="1:2" ht="13.5" customHeight="1" x14ac:dyDescent="0.2">
      <c r="A402" s="23" t="s">
        <v>962</v>
      </c>
      <c r="B402" s="24">
        <v>4</v>
      </c>
    </row>
    <row r="403" spans="1:2" ht="13.5" customHeight="1" x14ac:dyDescent="0.2">
      <c r="A403" s="23" t="s">
        <v>168</v>
      </c>
      <c r="B403" s="24">
        <v>8</v>
      </c>
    </row>
    <row r="404" spans="1:2" ht="13.5" customHeight="1" x14ac:dyDescent="0.2">
      <c r="A404" s="23" t="s">
        <v>2161</v>
      </c>
      <c r="B404" s="24">
        <v>4</v>
      </c>
    </row>
    <row r="405" spans="1:2" ht="13.5" customHeight="1" x14ac:dyDescent="0.2">
      <c r="A405" s="23" t="s">
        <v>59</v>
      </c>
      <c r="B405" s="24">
        <v>9</v>
      </c>
    </row>
    <row r="406" spans="1:2" ht="13.5" customHeight="1" x14ac:dyDescent="0.2">
      <c r="A406" s="23" t="s">
        <v>975</v>
      </c>
      <c r="B406" s="24">
        <v>5</v>
      </c>
    </row>
    <row r="407" spans="1:2" ht="13.5" customHeight="1" x14ac:dyDescent="0.2">
      <c r="A407" s="23" t="s">
        <v>951</v>
      </c>
      <c r="B407" s="24">
        <v>6</v>
      </c>
    </row>
    <row r="408" spans="1:2" ht="13.5" customHeight="1" x14ac:dyDescent="0.2">
      <c r="A408" s="23" t="s">
        <v>1514</v>
      </c>
      <c r="B408" s="24">
        <v>1</v>
      </c>
    </row>
    <row r="409" spans="1:2" ht="13.5" customHeight="1" x14ac:dyDescent="0.2">
      <c r="A409" s="23" t="s">
        <v>985</v>
      </c>
      <c r="B409" s="24">
        <v>2</v>
      </c>
    </row>
    <row r="410" spans="1:2" ht="13.5" customHeight="1" x14ac:dyDescent="0.2">
      <c r="A410" s="23" t="s">
        <v>531</v>
      </c>
      <c r="B410" s="24">
        <v>7</v>
      </c>
    </row>
    <row r="411" spans="1:2" ht="13.5" customHeight="1" x14ac:dyDescent="0.2">
      <c r="A411" s="50" t="s">
        <v>2146</v>
      </c>
      <c r="B411" s="28">
        <v>2825</v>
      </c>
    </row>
    <row r="412" spans="1:2" ht="13.5" customHeight="1" x14ac:dyDescent="0.2"/>
    <row r="413" spans="1:2" ht="13.5" customHeight="1" x14ac:dyDescent="0.2"/>
    <row r="414" spans="1:2" ht="13.5" customHeight="1" x14ac:dyDescent="0.2"/>
    <row r="415" spans="1:2" ht="13.5" customHeight="1" x14ac:dyDescent="0.2"/>
    <row r="416" spans="1:2"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defaultColWidth="12.625" defaultRowHeight="15" customHeight="1" x14ac:dyDescent="0.2"/>
  <cols>
    <col min="1" max="1" width="26.25" customWidth="1"/>
    <col min="2" max="2" width="17.375" customWidth="1"/>
    <col min="3" max="4" width="18.375" customWidth="1"/>
    <col min="5" max="5" width="11.375" customWidth="1"/>
    <col min="6" max="6" width="35.75" customWidth="1"/>
    <col min="7" max="26" width="8.625" customWidth="1"/>
  </cols>
  <sheetData>
    <row r="1" spans="1:3" ht="13.5" customHeight="1" x14ac:dyDescent="0.25">
      <c r="C1" s="49">
        <v>384</v>
      </c>
    </row>
    <row r="2" spans="1:3" ht="13.5" customHeight="1" x14ac:dyDescent="0.2">
      <c r="A2" s="28" t="s">
        <v>183</v>
      </c>
      <c r="B2" s="51" t="s">
        <v>4016</v>
      </c>
    </row>
    <row r="3" spans="1:3" ht="13.5" customHeight="1" x14ac:dyDescent="0.2"/>
    <row r="4" spans="1:3" ht="13.5" customHeight="1" x14ac:dyDescent="0.2">
      <c r="A4" s="19" t="s">
        <v>170</v>
      </c>
      <c r="B4" s="20" t="s">
        <v>4423</v>
      </c>
    </row>
    <row r="5" spans="1:3" ht="13.5" customHeight="1" x14ac:dyDescent="0.2">
      <c r="A5" s="21" t="s">
        <v>516</v>
      </c>
      <c r="B5" s="20">
        <v>7</v>
      </c>
    </row>
    <row r="6" spans="1:3" ht="13.5" customHeight="1" x14ac:dyDescent="0.2">
      <c r="A6" s="23" t="s">
        <v>31</v>
      </c>
      <c r="B6" s="24">
        <v>5</v>
      </c>
    </row>
    <row r="7" spans="1:3" ht="13.5" customHeight="1" x14ac:dyDescent="0.2">
      <c r="A7" s="23" t="s">
        <v>611</v>
      </c>
      <c r="B7" s="24">
        <v>3</v>
      </c>
    </row>
    <row r="8" spans="1:3" ht="13.5" customHeight="1" x14ac:dyDescent="0.2">
      <c r="A8" s="23" t="s">
        <v>1122</v>
      </c>
      <c r="B8" s="24">
        <v>2</v>
      </c>
    </row>
    <row r="9" spans="1:3" ht="13.5" customHeight="1" x14ac:dyDescent="0.2">
      <c r="A9" s="23" t="s">
        <v>39</v>
      </c>
      <c r="B9" s="24">
        <v>8</v>
      </c>
    </row>
    <row r="10" spans="1:3" ht="13.5" customHeight="1" x14ac:dyDescent="0.2">
      <c r="A10" s="23" t="s">
        <v>1897</v>
      </c>
      <c r="B10" s="24">
        <v>6</v>
      </c>
    </row>
    <row r="11" spans="1:3" ht="13.5" customHeight="1" x14ac:dyDescent="0.2">
      <c r="A11" s="23" t="s">
        <v>188</v>
      </c>
      <c r="B11" s="24">
        <v>5</v>
      </c>
    </row>
    <row r="12" spans="1:3" ht="13.5" customHeight="1" x14ac:dyDescent="0.2">
      <c r="A12" s="23" t="s">
        <v>566</v>
      </c>
      <c r="B12" s="24">
        <v>3</v>
      </c>
    </row>
    <row r="13" spans="1:3" ht="13.5" customHeight="1" x14ac:dyDescent="0.2">
      <c r="A13" s="23" t="s">
        <v>1899</v>
      </c>
      <c r="B13" s="24">
        <v>4</v>
      </c>
    </row>
    <row r="14" spans="1:3" ht="13.5" customHeight="1" x14ac:dyDescent="0.2">
      <c r="A14" s="23" t="s">
        <v>36</v>
      </c>
      <c r="B14" s="24">
        <v>3</v>
      </c>
    </row>
    <row r="15" spans="1:3" ht="13.5" customHeight="1" x14ac:dyDescent="0.2">
      <c r="A15" s="23" t="s">
        <v>608</v>
      </c>
      <c r="B15" s="24">
        <v>1</v>
      </c>
    </row>
    <row r="16" spans="1:3" ht="13.5" customHeight="1" x14ac:dyDescent="0.2">
      <c r="A16" s="23" t="s">
        <v>907</v>
      </c>
      <c r="B16" s="24">
        <v>3</v>
      </c>
    </row>
    <row r="17" spans="1:2" ht="13.5" customHeight="1" x14ac:dyDescent="0.2">
      <c r="A17" s="23" t="s">
        <v>1130</v>
      </c>
      <c r="B17" s="24">
        <v>2</v>
      </c>
    </row>
    <row r="18" spans="1:2" ht="13.5" customHeight="1" x14ac:dyDescent="0.2">
      <c r="A18" s="23" t="s">
        <v>121</v>
      </c>
      <c r="B18" s="24">
        <v>3</v>
      </c>
    </row>
    <row r="19" spans="1:2" ht="13.5" customHeight="1" x14ac:dyDescent="0.2">
      <c r="A19" s="23" t="s">
        <v>1633</v>
      </c>
      <c r="B19" s="24">
        <v>1</v>
      </c>
    </row>
    <row r="20" spans="1:2" ht="13.5" customHeight="1" x14ac:dyDescent="0.2">
      <c r="A20" s="23" t="s">
        <v>1226</v>
      </c>
      <c r="B20" s="24">
        <v>4</v>
      </c>
    </row>
    <row r="21" spans="1:2" ht="13.5" customHeight="1" x14ac:dyDescent="0.2">
      <c r="A21" s="23" t="s">
        <v>1036</v>
      </c>
      <c r="B21" s="24">
        <v>1</v>
      </c>
    </row>
    <row r="22" spans="1:2" ht="13.5" customHeight="1" x14ac:dyDescent="0.2">
      <c r="A22" s="23" t="s">
        <v>1445</v>
      </c>
      <c r="B22" s="24">
        <v>7</v>
      </c>
    </row>
    <row r="23" spans="1:2" ht="13.5" customHeight="1" x14ac:dyDescent="0.2">
      <c r="A23" s="23" t="s">
        <v>1294</v>
      </c>
      <c r="B23" s="24">
        <v>4</v>
      </c>
    </row>
    <row r="24" spans="1:2" ht="13.5" customHeight="1" x14ac:dyDescent="0.2">
      <c r="A24" s="23" t="s">
        <v>623</v>
      </c>
      <c r="B24" s="24">
        <v>1</v>
      </c>
    </row>
    <row r="25" spans="1:2" ht="13.5" customHeight="1" x14ac:dyDescent="0.2">
      <c r="A25" s="23" t="s">
        <v>48</v>
      </c>
      <c r="B25" s="24">
        <v>3</v>
      </c>
    </row>
    <row r="26" spans="1:2" ht="13.5" customHeight="1" x14ac:dyDescent="0.2">
      <c r="A26" s="23" t="s">
        <v>100</v>
      </c>
      <c r="B26" s="24">
        <v>6</v>
      </c>
    </row>
    <row r="27" spans="1:2" ht="13.5" customHeight="1" x14ac:dyDescent="0.2">
      <c r="A27" s="23" t="s">
        <v>1901</v>
      </c>
      <c r="B27" s="24">
        <v>7</v>
      </c>
    </row>
    <row r="28" spans="1:2" ht="13.5" customHeight="1" x14ac:dyDescent="0.2">
      <c r="A28" s="23" t="s">
        <v>122</v>
      </c>
      <c r="B28" s="24">
        <v>5</v>
      </c>
    </row>
    <row r="29" spans="1:2" ht="13.5" customHeight="1" x14ac:dyDescent="0.2">
      <c r="A29" s="23" t="s">
        <v>112</v>
      </c>
      <c r="B29" s="24">
        <v>5</v>
      </c>
    </row>
    <row r="30" spans="1:2" ht="13.5" customHeight="1" x14ac:dyDescent="0.2">
      <c r="A30" s="23" t="s">
        <v>1515</v>
      </c>
      <c r="B30" s="24">
        <v>3</v>
      </c>
    </row>
    <row r="31" spans="1:2" ht="13.5" customHeight="1" x14ac:dyDescent="0.2">
      <c r="A31" s="23" t="s">
        <v>407</v>
      </c>
      <c r="B31" s="24">
        <v>10</v>
      </c>
    </row>
    <row r="32" spans="1:2" ht="13.5" customHeight="1" x14ac:dyDescent="0.2">
      <c r="A32" s="23" t="s">
        <v>428</v>
      </c>
      <c r="B32" s="24">
        <v>8</v>
      </c>
    </row>
    <row r="33" spans="1:2" ht="13.5" customHeight="1" x14ac:dyDescent="0.2">
      <c r="A33" s="23" t="s">
        <v>884</v>
      </c>
      <c r="B33" s="24">
        <v>4</v>
      </c>
    </row>
    <row r="34" spans="1:2" ht="13.5" customHeight="1" x14ac:dyDescent="0.2">
      <c r="A34" s="23" t="s">
        <v>73</v>
      </c>
      <c r="B34" s="24">
        <v>4</v>
      </c>
    </row>
    <row r="35" spans="1:2" ht="13.5" customHeight="1" x14ac:dyDescent="0.2">
      <c r="A35" s="23" t="s">
        <v>1527</v>
      </c>
      <c r="B35" s="24">
        <v>1</v>
      </c>
    </row>
    <row r="36" spans="1:2" ht="13.5" customHeight="1" x14ac:dyDescent="0.2">
      <c r="A36" s="23" t="s">
        <v>2163</v>
      </c>
      <c r="B36" s="24">
        <v>6</v>
      </c>
    </row>
    <row r="37" spans="1:2" ht="13.5" customHeight="1" x14ac:dyDescent="0.2">
      <c r="A37" s="23" t="s">
        <v>1026</v>
      </c>
      <c r="B37" s="24">
        <v>5</v>
      </c>
    </row>
    <row r="38" spans="1:2" ht="13.5" customHeight="1" x14ac:dyDescent="0.2">
      <c r="A38" s="23" t="s">
        <v>1581</v>
      </c>
      <c r="B38" s="24">
        <v>6</v>
      </c>
    </row>
    <row r="39" spans="1:2" ht="13.5" customHeight="1" x14ac:dyDescent="0.2">
      <c r="A39" s="23" t="s">
        <v>1453</v>
      </c>
      <c r="B39" s="24">
        <v>1</v>
      </c>
    </row>
    <row r="40" spans="1:2" ht="13.5" customHeight="1" x14ac:dyDescent="0.2">
      <c r="A40" s="23" t="s">
        <v>0</v>
      </c>
      <c r="B40" s="24">
        <v>3</v>
      </c>
    </row>
    <row r="41" spans="1:2" ht="13.5" customHeight="1" x14ac:dyDescent="0.2">
      <c r="A41" s="23" t="s">
        <v>123</v>
      </c>
      <c r="B41" s="24">
        <v>1</v>
      </c>
    </row>
    <row r="42" spans="1:2" ht="13.5" customHeight="1" x14ac:dyDescent="0.2">
      <c r="A42" s="23" t="s">
        <v>1455</v>
      </c>
      <c r="B42" s="24">
        <v>1</v>
      </c>
    </row>
    <row r="43" spans="1:2" ht="13.5" customHeight="1" x14ac:dyDescent="0.2">
      <c r="A43" s="23" t="s">
        <v>851</v>
      </c>
      <c r="B43" s="24">
        <v>3</v>
      </c>
    </row>
    <row r="44" spans="1:2" ht="13.5" customHeight="1" x14ac:dyDescent="0.2">
      <c r="A44" s="23" t="s">
        <v>79</v>
      </c>
      <c r="B44" s="24">
        <v>6</v>
      </c>
    </row>
    <row r="45" spans="1:2" ht="13.5" customHeight="1" x14ac:dyDescent="0.2">
      <c r="A45" s="23" t="s">
        <v>52</v>
      </c>
      <c r="B45" s="24">
        <v>6</v>
      </c>
    </row>
    <row r="46" spans="1:2" ht="13.5" customHeight="1" x14ac:dyDescent="0.2">
      <c r="A46" s="23" t="s">
        <v>220</v>
      </c>
      <c r="B46" s="24">
        <v>6</v>
      </c>
    </row>
    <row r="47" spans="1:2" ht="13.5" customHeight="1" x14ac:dyDescent="0.2">
      <c r="A47" s="23" t="s">
        <v>124</v>
      </c>
      <c r="B47" s="24">
        <v>4</v>
      </c>
    </row>
    <row r="48" spans="1:2" ht="13.5" customHeight="1" x14ac:dyDescent="0.2">
      <c r="A48" s="23" t="s">
        <v>928</v>
      </c>
      <c r="B48" s="24">
        <v>2</v>
      </c>
    </row>
    <row r="49" spans="1:2" ht="13.5" customHeight="1" x14ac:dyDescent="0.2">
      <c r="A49" s="23" t="s">
        <v>1370</v>
      </c>
      <c r="B49" s="24">
        <v>2</v>
      </c>
    </row>
    <row r="50" spans="1:2" ht="13.5" customHeight="1" x14ac:dyDescent="0.2">
      <c r="A50" s="23" t="s">
        <v>644</v>
      </c>
      <c r="B50" s="24">
        <v>2</v>
      </c>
    </row>
    <row r="51" spans="1:2" ht="13.5" customHeight="1" x14ac:dyDescent="0.2">
      <c r="A51" s="23" t="s">
        <v>1933</v>
      </c>
      <c r="B51" s="24">
        <v>2</v>
      </c>
    </row>
    <row r="52" spans="1:2" ht="13.5" customHeight="1" x14ac:dyDescent="0.2">
      <c r="A52" s="23" t="s">
        <v>1494</v>
      </c>
      <c r="B52" s="24">
        <v>2</v>
      </c>
    </row>
    <row r="53" spans="1:2" ht="13.5" customHeight="1" x14ac:dyDescent="0.2">
      <c r="A53" s="23" t="s">
        <v>75</v>
      </c>
      <c r="B53" s="24">
        <v>6</v>
      </c>
    </row>
    <row r="54" spans="1:2" ht="13.5" customHeight="1" x14ac:dyDescent="0.2">
      <c r="A54" s="23" t="s">
        <v>880</v>
      </c>
      <c r="B54" s="24">
        <v>2</v>
      </c>
    </row>
    <row r="55" spans="1:2" ht="13.5" customHeight="1" x14ac:dyDescent="0.2">
      <c r="A55" s="23" t="s">
        <v>1585</v>
      </c>
      <c r="B55" s="24">
        <v>5</v>
      </c>
    </row>
    <row r="56" spans="1:2" ht="13.5" customHeight="1" x14ac:dyDescent="0.2">
      <c r="A56" s="23" t="s">
        <v>963</v>
      </c>
      <c r="B56" s="24">
        <v>2</v>
      </c>
    </row>
    <row r="57" spans="1:2" ht="13.5" customHeight="1" x14ac:dyDescent="0.2">
      <c r="A57" s="23" t="s">
        <v>1942</v>
      </c>
      <c r="B57" s="24">
        <v>7</v>
      </c>
    </row>
    <row r="58" spans="1:2" ht="13.5" customHeight="1" x14ac:dyDescent="0.2">
      <c r="A58" s="23" t="s">
        <v>125</v>
      </c>
      <c r="B58" s="24">
        <v>2</v>
      </c>
    </row>
    <row r="59" spans="1:2" ht="13.5" customHeight="1" x14ac:dyDescent="0.2">
      <c r="A59" s="23" t="s">
        <v>1009</v>
      </c>
      <c r="B59" s="24">
        <v>2</v>
      </c>
    </row>
    <row r="60" spans="1:2" ht="13.5" customHeight="1" x14ac:dyDescent="0.2">
      <c r="A60" s="23" t="s">
        <v>1431</v>
      </c>
      <c r="B60" s="24">
        <v>4</v>
      </c>
    </row>
    <row r="61" spans="1:2" ht="13.5" customHeight="1" x14ac:dyDescent="0.2">
      <c r="A61" s="23" t="s">
        <v>62</v>
      </c>
      <c r="B61" s="24">
        <v>8</v>
      </c>
    </row>
    <row r="62" spans="1:2" ht="13.5" customHeight="1" x14ac:dyDescent="0.2">
      <c r="A62" s="23" t="s">
        <v>1050</v>
      </c>
      <c r="B62" s="24">
        <v>2</v>
      </c>
    </row>
    <row r="63" spans="1:2" ht="13.5" customHeight="1" x14ac:dyDescent="0.2">
      <c r="A63" s="23" t="s">
        <v>834</v>
      </c>
      <c r="B63" s="24">
        <v>4</v>
      </c>
    </row>
    <row r="64" spans="1:2" ht="13.5" customHeight="1" x14ac:dyDescent="0.2">
      <c r="A64" s="23" t="s">
        <v>1462</v>
      </c>
      <c r="B64" s="24">
        <v>3</v>
      </c>
    </row>
    <row r="65" spans="1:2" ht="13.5" customHeight="1" x14ac:dyDescent="0.2">
      <c r="A65" s="23" t="s">
        <v>825</v>
      </c>
      <c r="B65" s="24">
        <v>3</v>
      </c>
    </row>
    <row r="66" spans="1:2" ht="13.5" customHeight="1" x14ac:dyDescent="0.2">
      <c r="A66" s="23" t="s">
        <v>1517</v>
      </c>
      <c r="B66" s="24">
        <v>3</v>
      </c>
    </row>
    <row r="67" spans="1:2" ht="13.5" customHeight="1" x14ac:dyDescent="0.2">
      <c r="A67" s="23" t="s">
        <v>1468</v>
      </c>
      <c r="B67" s="24">
        <v>4</v>
      </c>
    </row>
    <row r="68" spans="1:2" ht="13.5" customHeight="1" x14ac:dyDescent="0.2">
      <c r="A68" s="23" t="s">
        <v>1504</v>
      </c>
      <c r="B68" s="24">
        <v>3</v>
      </c>
    </row>
    <row r="69" spans="1:2" ht="13.5" customHeight="1" x14ac:dyDescent="0.2">
      <c r="A69" s="23" t="s">
        <v>50</v>
      </c>
      <c r="B69" s="24">
        <v>1</v>
      </c>
    </row>
    <row r="70" spans="1:2" ht="13.5" customHeight="1" x14ac:dyDescent="0.2">
      <c r="A70" s="23" t="s">
        <v>96</v>
      </c>
      <c r="B70" s="24">
        <v>1</v>
      </c>
    </row>
    <row r="71" spans="1:2" ht="13.5" customHeight="1" x14ac:dyDescent="0.2">
      <c r="A71" s="23" t="s">
        <v>98</v>
      </c>
      <c r="B71" s="24">
        <v>11</v>
      </c>
    </row>
    <row r="72" spans="1:2" ht="13.5" customHeight="1" x14ac:dyDescent="0.2">
      <c r="A72" s="23" t="s">
        <v>1148</v>
      </c>
      <c r="B72" s="24">
        <v>1</v>
      </c>
    </row>
    <row r="73" spans="1:2" ht="13.5" customHeight="1" x14ac:dyDescent="0.2">
      <c r="A73" s="23" t="s">
        <v>670</v>
      </c>
      <c r="B73" s="24">
        <v>5</v>
      </c>
    </row>
    <row r="74" spans="1:2" ht="13.5" customHeight="1" x14ac:dyDescent="0.2">
      <c r="A74" s="23" t="s">
        <v>930</v>
      </c>
      <c r="B74" s="24">
        <v>4</v>
      </c>
    </row>
    <row r="75" spans="1:2" ht="13.5" customHeight="1" x14ac:dyDescent="0.2">
      <c r="A75" s="23" t="s">
        <v>1496</v>
      </c>
      <c r="B75" s="24">
        <v>1</v>
      </c>
    </row>
    <row r="76" spans="1:2" ht="13.5" customHeight="1" x14ac:dyDescent="0.2">
      <c r="A76" s="23" t="s">
        <v>575</v>
      </c>
      <c r="B76" s="24">
        <v>3</v>
      </c>
    </row>
    <row r="77" spans="1:2" ht="13.5" customHeight="1" x14ac:dyDescent="0.2">
      <c r="A77" s="23" t="s">
        <v>119</v>
      </c>
      <c r="B77" s="24">
        <v>2</v>
      </c>
    </row>
    <row r="78" spans="1:2" ht="13.5" customHeight="1" x14ac:dyDescent="0.2">
      <c r="A78" s="23" t="s">
        <v>198</v>
      </c>
      <c r="B78" s="24">
        <v>3</v>
      </c>
    </row>
    <row r="79" spans="1:2" ht="13.5" customHeight="1" x14ac:dyDescent="0.2">
      <c r="A79" s="23" t="s">
        <v>1477</v>
      </c>
      <c r="B79" s="24">
        <v>3</v>
      </c>
    </row>
    <row r="80" spans="1:2" ht="13.5" customHeight="1" x14ac:dyDescent="0.2">
      <c r="A80" s="23" t="s">
        <v>2159</v>
      </c>
      <c r="B80" s="24">
        <v>5</v>
      </c>
    </row>
    <row r="81" spans="1:2" ht="13.5" customHeight="1" x14ac:dyDescent="0.2">
      <c r="A81" s="23" t="s">
        <v>815</v>
      </c>
      <c r="B81" s="24">
        <v>3</v>
      </c>
    </row>
    <row r="82" spans="1:2" ht="13.5" customHeight="1" x14ac:dyDescent="0.2">
      <c r="A82" s="23" t="s">
        <v>1064</v>
      </c>
      <c r="B82" s="24">
        <v>1</v>
      </c>
    </row>
    <row r="83" spans="1:2" ht="13.5" customHeight="1" x14ac:dyDescent="0.2">
      <c r="A83" s="23" t="s">
        <v>292</v>
      </c>
      <c r="B83" s="24">
        <v>1</v>
      </c>
    </row>
    <row r="84" spans="1:2" ht="13.5" customHeight="1" x14ac:dyDescent="0.2">
      <c r="A84" s="23" t="s">
        <v>99</v>
      </c>
      <c r="B84" s="24">
        <v>5</v>
      </c>
    </row>
    <row r="85" spans="1:2" ht="13.5" customHeight="1" x14ac:dyDescent="0.2">
      <c r="A85" s="23" t="s">
        <v>110</v>
      </c>
      <c r="B85" s="24">
        <v>1</v>
      </c>
    </row>
    <row r="86" spans="1:2" ht="13.5" customHeight="1" x14ac:dyDescent="0.2">
      <c r="A86" s="23" t="s">
        <v>95</v>
      </c>
      <c r="B86" s="24">
        <v>3</v>
      </c>
    </row>
    <row r="87" spans="1:2" ht="13.5" customHeight="1" x14ac:dyDescent="0.2">
      <c r="A87" s="23" t="s">
        <v>113</v>
      </c>
      <c r="B87" s="24">
        <v>5</v>
      </c>
    </row>
    <row r="88" spans="1:2" ht="13.5" customHeight="1" x14ac:dyDescent="0.2">
      <c r="A88" s="23" t="s">
        <v>28</v>
      </c>
      <c r="B88" s="24">
        <v>1</v>
      </c>
    </row>
    <row r="89" spans="1:2" ht="13.5" customHeight="1" x14ac:dyDescent="0.2">
      <c r="A89" s="23" t="s">
        <v>686</v>
      </c>
      <c r="B89" s="24">
        <v>1</v>
      </c>
    </row>
    <row r="90" spans="1:2" ht="13.5" customHeight="1" x14ac:dyDescent="0.2">
      <c r="A90" s="23" t="s">
        <v>126</v>
      </c>
      <c r="B90" s="24">
        <v>1</v>
      </c>
    </row>
    <row r="91" spans="1:2" ht="13.5" customHeight="1" x14ac:dyDescent="0.2">
      <c r="A91" s="23" t="s">
        <v>144</v>
      </c>
      <c r="B91" s="24">
        <v>4</v>
      </c>
    </row>
    <row r="92" spans="1:2" ht="13.5" customHeight="1" x14ac:dyDescent="0.2">
      <c r="A92" s="23" t="s">
        <v>1381</v>
      </c>
      <c r="B92" s="24">
        <v>3</v>
      </c>
    </row>
    <row r="93" spans="1:2" ht="13.5" customHeight="1" x14ac:dyDescent="0.2">
      <c r="A93" s="23" t="s">
        <v>18</v>
      </c>
      <c r="B93" s="24">
        <v>2</v>
      </c>
    </row>
    <row r="94" spans="1:2" ht="13.5" customHeight="1" x14ac:dyDescent="0.2">
      <c r="A94" s="23" t="s">
        <v>1437</v>
      </c>
      <c r="B94" s="24">
        <v>3</v>
      </c>
    </row>
    <row r="95" spans="1:2" ht="13.5" customHeight="1" x14ac:dyDescent="0.2">
      <c r="A95" s="23" t="s">
        <v>323</v>
      </c>
      <c r="B95" s="24">
        <v>1</v>
      </c>
    </row>
    <row r="96" spans="1:2" ht="13.5" customHeight="1" x14ac:dyDescent="0.2">
      <c r="A96" s="23" t="s">
        <v>57</v>
      </c>
      <c r="B96" s="24">
        <v>8</v>
      </c>
    </row>
    <row r="97" spans="1:2" ht="13.5" customHeight="1" x14ac:dyDescent="0.2">
      <c r="A97" s="23" t="s">
        <v>32</v>
      </c>
      <c r="B97" s="24">
        <v>1</v>
      </c>
    </row>
    <row r="98" spans="1:2" ht="13.5" customHeight="1" x14ac:dyDescent="0.2">
      <c r="A98" s="23" t="s">
        <v>145</v>
      </c>
      <c r="B98" s="24">
        <v>9</v>
      </c>
    </row>
    <row r="99" spans="1:2" ht="13.5" customHeight="1" x14ac:dyDescent="0.2">
      <c r="A99" s="23" t="s">
        <v>1162</v>
      </c>
      <c r="B99" s="24">
        <v>1</v>
      </c>
    </row>
    <row r="100" spans="1:2" ht="13.5" customHeight="1" x14ac:dyDescent="0.2">
      <c r="A100" s="23" t="s">
        <v>1918</v>
      </c>
      <c r="B100" s="24">
        <v>4</v>
      </c>
    </row>
    <row r="101" spans="1:2" ht="13.5" customHeight="1" x14ac:dyDescent="0.2">
      <c r="A101" s="23" t="s">
        <v>146</v>
      </c>
      <c r="B101" s="24">
        <v>4</v>
      </c>
    </row>
    <row r="102" spans="1:2" ht="13.5" customHeight="1" x14ac:dyDescent="0.2">
      <c r="A102" s="23" t="s">
        <v>85</v>
      </c>
      <c r="B102" s="24">
        <v>6</v>
      </c>
    </row>
    <row r="103" spans="1:2" ht="13.5" customHeight="1" x14ac:dyDescent="0.2">
      <c r="A103" s="23" t="s">
        <v>147</v>
      </c>
      <c r="B103" s="24">
        <v>4</v>
      </c>
    </row>
    <row r="104" spans="1:2" ht="13.5" customHeight="1" x14ac:dyDescent="0.2">
      <c r="A104" s="23" t="s">
        <v>106</v>
      </c>
      <c r="B104" s="24">
        <v>3</v>
      </c>
    </row>
    <row r="105" spans="1:2" ht="13.5" customHeight="1" x14ac:dyDescent="0.2">
      <c r="A105" s="23" t="s">
        <v>1551</v>
      </c>
      <c r="B105" s="24">
        <v>3</v>
      </c>
    </row>
    <row r="106" spans="1:2" ht="13.5" customHeight="1" x14ac:dyDescent="0.2">
      <c r="A106" s="23" t="s">
        <v>207</v>
      </c>
      <c r="B106" s="24">
        <v>5</v>
      </c>
    </row>
    <row r="107" spans="1:2" ht="13.5" customHeight="1" x14ac:dyDescent="0.2">
      <c r="A107" s="23" t="s">
        <v>687</v>
      </c>
      <c r="B107" s="24">
        <v>4</v>
      </c>
    </row>
    <row r="108" spans="1:2" ht="13.5" customHeight="1" x14ac:dyDescent="0.2">
      <c r="A108" s="23" t="s">
        <v>127</v>
      </c>
      <c r="B108" s="24">
        <v>5</v>
      </c>
    </row>
    <row r="109" spans="1:2" ht="13.5" customHeight="1" x14ac:dyDescent="0.2">
      <c r="A109" s="23" t="s">
        <v>222</v>
      </c>
      <c r="B109" s="24">
        <v>4</v>
      </c>
    </row>
    <row r="110" spans="1:2" ht="13.5" customHeight="1" x14ac:dyDescent="0.2">
      <c r="A110" s="23" t="s">
        <v>977</v>
      </c>
      <c r="B110" s="24">
        <v>2</v>
      </c>
    </row>
    <row r="111" spans="1:2" ht="13.5" customHeight="1" x14ac:dyDescent="0.2">
      <c r="A111" s="23" t="s">
        <v>1302</v>
      </c>
      <c r="B111" s="24">
        <v>2</v>
      </c>
    </row>
    <row r="112" spans="1:2" ht="13.5" customHeight="1" x14ac:dyDescent="0.2">
      <c r="A112" s="23" t="s">
        <v>736</v>
      </c>
      <c r="B112" s="24">
        <v>6</v>
      </c>
    </row>
    <row r="113" spans="1:2" ht="13.5" customHeight="1" x14ac:dyDescent="0.2">
      <c r="A113" s="23" t="s">
        <v>91</v>
      </c>
      <c r="B113" s="24">
        <v>2</v>
      </c>
    </row>
    <row r="114" spans="1:2" ht="13.5" customHeight="1" x14ac:dyDescent="0.2">
      <c r="A114" s="23" t="s">
        <v>1023</v>
      </c>
      <c r="B114" s="24">
        <v>2</v>
      </c>
    </row>
    <row r="115" spans="1:2" ht="13.5" customHeight="1" x14ac:dyDescent="0.2">
      <c r="A115" s="23" t="s">
        <v>1528</v>
      </c>
      <c r="B115" s="24">
        <v>3</v>
      </c>
    </row>
    <row r="116" spans="1:2" ht="13.5" customHeight="1" x14ac:dyDescent="0.2">
      <c r="A116" s="23" t="s">
        <v>4</v>
      </c>
      <c r="B116" s="24">
        <v>7</v>
      </c>
    </row>
    <row r="117" spans="1:2" ht="13.5" customHeight="1" x14ac:dyDescent="0.2">
      <c r="A117" s="23" t="s">
        <v>337</v>
      </c>
      <c r="B117" s="24">
        <v>1</v>
      </c>
    </row>
    <row r="118" spans="1:2" ht="13.5" customHeight="1" x14ac:dyDescent="0.2">
      <c r="A118" s="23" t="s">
        <v>246</v>
      </c>
      <c r="B118" s="24">
        <v>8</v>
      </c>
    </row>
    <row r="119" spans="1:2" ht="13.5" customHeight="1" x14ac:dyDescent="0.2">
      <c r="A119" s="23" t="s">
        <v>30</v>
      </c>
      <c r="B119" s="24">
        <v>6</v>
      </c>
    </row>
    <row r="120" spans="1:2" ht="13.5" customHeight="1" x14ac:dyDescent="0.2">
      <c r="A120" s="23" t="s">
        <v>1019</v>
      </c>
      <c r="B120" s="24">
        <v>2</v>
      </c>
    </row>
    <row r="121" spans="1:2" ht="13.5" customHeight="1" x14ac:dyDescent="0.2">
      <c r="A121" s="23" t="s">
        <v>2152</v>
      </c>
      <c r="B121" s="24">
        <v>4</v>
      </c>
    </row>
    <row r="122" spans="1:2" ht="13.5" customHeight="1" x14ac:dyDescent="0.2">
      <c r="A122" s="23" t="s">
        <v>148</v>
      </c>
      <c r="B122" s="24">
        <v>3</v>
      </c>
    </row>
    <row r="123" spans="1:2" ht="13.5" customHeight="1" x14ac:dyDescent="0.2">
      <c r="A123" s="23" t="s">
        <v>1418</v>
      </c>
      <c r="B123" s="24">
        <v>4</v>
      </c>
    </row>
    <row r="124" spans="1:2" ht="13.5" customHeight="1" x14ac:dyDescent="0.2">
      <c r="A124" s="23" t="s">
        <v>92</v>
      </c>
      <c r="B124" s="24">
        <v>1</v>
      </c>
    </row>
    <row r="125" spans="1:2" ht="13.5" customHeight="1" x14ac:dyDescent="0.2">
      <c r="A125" s="23" t="s">
        <v>1082</v>
      </c>
      <c r="B125" s="24">
        <v>2</v>
      </c>
    </row>
    <row r="126" spans="1:2" ht="13.5" customHeight="1" x14ac:dyDescent="0.2">
      <c r="A126" s="23" t="s">
        <v>10</v>
      </c>
      <c r="B126" s="24">
        <v>2</v>
      </c>
    </row>
    <row r="127" spans="1:2" ht="13.5" customHeight="1" x14ac:dyDescent="0.2">
      <c r="A127" s="23" t="s">
        <v>128</v>
      </c>
      <c r="B127" s="24">
        <v>3</v>
      </c>
    </row>
    <row r="128" spans="1:2" ht="13.5" customHeight="1" x14ac:dyDescent="0.2">
      <c r="A128" s="23" t="s">
        <v>1481</v>
      </c>
      <c r="B128" s="24">
        <v>8</v>
      </c>
    </row>
    <row r="129" spans="1:2" ht="13.5" customHeight="1" x14ac:dyDescent="0.2">
      <c r="A129" s="23" t="s">
        <v>14</v>
      </c>
      <c r="B129" s="24">
        <v>2</v>
      </c>
    </row>
    <row r="130" spans="1:2" ht="13.5" customHeight="1" x14ac:dyDescent="0.2">
      <c r="A130" s="23" t="s">
        <v>1281</v>
      </c>
      <c r="B130" s="24">
        <v>2</v>
      </c>
    </row>
    <row r="131" spans="1:2" ht="13.5" customHeight="1" x14ac:dyDescent="0.2">
      <c r="A131" s="23" t="s">
        <v>149</v>
      </c>
      <c r="B131" s="24">
        <v>1</v>
      </c>
    </row>
    <row r="132" spans="1:2" ht="13.5" customHeight="1" x14ac:dyDescent="0.2">
      <c r="A132" s="23" t="s">
        <v>93</v>
      </c>
      <c r="B132" s="24">
        <v>1</v>
      </c>
    </row>
    <row r="133" spans="1:2" ht="13.5" customHeight="1" x14ac:dyDescent="0.2">
      <c r="A133" s="23" t="s">
        <v>13</v>
      </c>
      <c r="B133" s="24">
        <v>6</v>
      </c>
    </row>
    <row r="134" spans="1:2" ht="13.5" customHeight="1" x14ac:dyDescent="0.2">
      <c r="A134" s="23" t="s">
        <v>1310</v>
      </c>
      <c r="B134" s="24">
        <v>3</v>
      </c>
    </row>
    <row r="135" spans="1:2" ht="13.5" customHeight="1" x14ac:dyDescent="0.2">
      <c r="A135" s="23" t="s">
        <v>986</v>
      </c>
      <c r="B135" s="24">
        <v>3</v>
      </c>
    </row>
    <row r="136" spans="1:2" ht="13.5" customHeight="1" x14ac:dyDescent="0.2">
      <c r="A136" s="23" t="s">
        <v>1919</v>
      </c>
      <c r="B136" s="24">
        <v>5</v>
      </c>
    </row>
    <row r="137" spans="1:2" ht="13.5" customHeight="1" x14ac:dyDescent="0.2">
      <c r="A137" s="23" t="s">
        <v>794</v>
      </c>
      <c r="B137" s="24">
        <v>4</v>
      </c>
    </row>
    <row r="138" spans="1:2" ht="13.5" customHeight="1" x14ac:dyDescent="0.2">
      <c r="A138" s="23" t="s">
        <v>818</v>
      </c>
      <c r="B138" s="24">
        <v>6</v>
      </c>
    </row>
    <row r="139" spans="1:2" ht="13.5" customHeight="1" x14ac:dyDescent="0.2">
      <c r="A139" s="23" t="s">
        <v>108</v>
      </c>
      <c r="B139" s="24">
        <v>4</v>
      </c>
    </row>
    <row r="140" spans="1:2" ht="13.5" customHeight="1" x14ac:dyDescent="0.2">
      <c r="A140" s="23" t="s">
        <v>2164</v>
      </c>
      <c r="B140" s="24">
        <v>1</v>
      </c>
    </row>
    <row r="141" spans="1:2" ht="13.5" customHeight="1" x14ac:dyDescent="0.2">
      <c r="A141" s="23" t="s">
        <v>1499</v>
      </c>
      <c r="B141" s="24">
        <v>1</v>
      </c>
    </row>
    <row r="142" spans="1:2" ht="13.5" customHeight="1" x14ac:dyDescent="0.2">
      <c r="A142" s="23" t="s">
        <v>118</v>
      </c>
      <c r="B142" s="24">
        <v>4</v>
      </c>
    </row>
    <row r="143" spans="1:2" ht="13.5" customHeight="1" x14ac:dyDescent="0.2">
      <c r="A143" s="23" t="s">
        <v>673</v>
      </c>
      <c r="B143" s="24">
        <v>1</v>
      </c>
    </row>
    <row r="144" spans="1:2" ht="13.5" customHeight="1" x14ac:dyDescent="0.2">
      <c r="A144" s="23" t="s">
        <v>51</v>
      </c>
      <c r="B144" s="24">
        <v>4</v>
      </c>
    </row>
    <row r="145" spans="1:2" ht="13.5" customHeight="1" x14ac:dyDescent="0.2">
      <c r="A145" s="23" t="s">
        <v>1280</v>
      </c>
      <c r="B145" s="24">
        <v>3</v>
      </c>
    </row>
    <row r="146" spans="1:2" ht="13.5" customHeight="1" x14ac:dyDescent="0.2">
      <c r="A146" s="23" t="s">
        <v>150</v>
      </c>
      <c r="B146" s="24">
        <v>10</v>
      </c>
    </row>
    <row r="147" spans="1:2" ht="13.5" customHeight="1" x14ac:dyDescent="0.2">
      <c r="A147" s="23" t="s">
        <v>94</v>
      </c>
      <c r="B147" s="24">
        <v>1</v>
      </c>
    </row>
    <row r="148" spans="1:2" ht="13.5" customHeight="1" x14ac:dyDescent="0.2">
      <c r="A148" s="23" t="s">
        <v>107</v>
      </c>
      <c r="B148" s="24">
        <v>5</v>
      </c>
    </row>
    <row r="149" spans="1:2" ht="13.5" customHeight="1" x14ac:dyDescent="0.2">
      <c r="A149" s="23" t="s">
        <v>288</v>
      </c>
      <c r="B149" s="24">
        <v>3</v>
      </c>
    </row>
    <row r="150" spans="1:2" ht="13.5" customHeight="1" x14ac:dyDescent="0.2">
      <c r="A150" s="23" t="s">
        <v>55</v>
      </c>
      <c r="B150" s="24">
        <v>2</v>
      </c>
    </row>
    <row r="151" spans="1:2" ht="13.5" customHeight="1" x14ac:dyDescent="0.2">
      <c r="A151" s="23" t="s">
        <v>129</v>
      </c>
      <c r="B151" s="24">
        <v>4</v>
      </c>
    </row>
    <row r="152" spans="1:2" ht="13.5" customHeight="1" x14ac:dyDescent="0.2">
      <c r="A152" s="23" t="s">
        <v>20</v>
      </c>
      <c r="B152" s="24">
        <v>11</v>
      </c>
    </row>
    <row r="153" spans="1:2" ht="13.5" customHeight="1" x14ac:dyDescent="0.2">
      <c r="A153" s="23" t="s">
        <v>29</v>
      </c>
      <c r="B153" s="24">
        <v>5</v>
      </c>
    </row>
    <row r="154" spans="1:2" ht="13.5" customHeight="1" x14ac:dyDescent="0.2">
      <c r="A154" s="23" t="s">
        <v>1708</v>
      </c>
      <c r="B154" s="24">
        <v>16</v>
      </c>
    </row>
    <row r="155" spans="1:2" ht="13.5" customHeight="1" x14ac:dyDescent="0.2">
      <c r="A155" s="23" t="s">
        <v>151</v>
      </c>
      <c r="B155" s="24">
        <v>17</v>
      </c>
    </row>
    <row r="156" spans="1:2" ht="13.5" customHeight="1" x14ac:dyDescent="0.2">
      <c r="A156" s="23" t="s">
        <v>1518</v>
      </c>
      <c r="B156" s="24">
        <v>2</v>
      </c>
    </row>
    <row r="157" spans="1:2" ht="13.5" customHeight="1" x14ac:dyDescent="0.2">
      <c r="A157" s="23" t="s">
        <v>1723</v>
      </c>
      <c r="B157" s="24">
        <v>25</v>
      </c>
    </row>
    <row r="158" spans="1:2" ht="13.5" customHeight="1" x14ac:dyDescent="0.2">
      <c r="A158" s="23" t="s">
        <v>1487</v>
      </c>
      <c r="B158" s="24">
        <v>6</v>
      </c>
    </row>
    <row r="159" spans="1:2" ht="13.5" customHeight="1" x14ac:dyDescent="0.2">
      <c r="A159" s="23" t="s">
        <v>501</v>
      </c>
      <c r="B159" s="24">
        <v>5</v>
      </c>
    </row>
    <row r="160" spans="1:2" ht="13.5" customHeight="1" x14ac:dyDescent="0.2">
      <c r="A160" s="23" t="s">
        <v>130</v>
      </c>
      <c r="B160" s="24">
        <v>13</v>
      </c>
    </row>
    <row r="161" spans="1:2" ht="13.5" customHeight="1" x14ac:dyDescent="0.2">
      <c r="A161" s="23" t="s">
        <v>1319</v>
      </c>
      <c r="B161" s="24">
        <v>2</v>
      </c>
    </row>
    <row r="162" spans="1:2" ht="13.5" customHeight="1" x14ac:dyDescent="0.2">
      <c r="A162" s="23" t="s">
        <v>262</v>
      </c>
      <c r="B162" s="24">
        <v>5</v>
      </c>
    </row>
    <row r="163" spans="1:2" ht="13.5" customHeight="1" x14ac:dyDescent="0.2">
      <c r="A163" s="23" t="s">
        <v>1423</v>
      </c>
      <c r="B163" s="24">
        <v>3</v>
      </c>
    </row>
    <row r="164" spans="1:2" ht="13.5" customHeight="1" x14ac:dyDescent="0.2">
      <c r="A164" s="23" t="s">
        <v>1324</v>
      </c>
      <c r="B164" s="24">
        <v>1</v>
      </c>
    </row>
    <row r="165" spans="1:2" ht="13.5" customHeight="1" x14ac:dyDescent="0.2">
      <c r="A165" s="23" t="s">
        <v>131</v>
      </c>
      <c r="B165" s="24">
        <v>9</v>
      </c>
    </row>
    <row r="166" spans="1:2" ht="13.5" customHeight="1" x14ac:dyDescent="0.2">
      <c r="A166" s="23" t="s">
        <v>37</v>
      </c>
      <c r="B166" s="24">
        <v>6</v>
      </c>
    </row>
    <row r="167" spans="1:2" ht="13.5" customHeight="1" x14ac:dyDescent="0.2">
      <c r="A167" s="23" t="s">
        <v>152</v>
      </c>
      <c r="B167" s="24">
        <v>1</v>
      </c>
    </row>
    <row r="168" spans="1:2" ht="13.5" customHeight="1" x14ac:dyDescent="0.2">
      <c r="A168" s="23" t="s">
        <v>1288</v>
      </c>
      <c r="B168" s="24">
        <v>1</v>
      </c>
    </row>
    <row r="169" spans="1:2" ht="13.5" customHeight="1" x14ac:dyDescent="0.2">
      <c r="A169" s="23" t="s">
        <v>297</v>
      </c>
      <c r="B169" s="24">
        <v>3</v>
      </c>
    </row>
    <row r="170" spans="1:2" ht="13.5" customHeight="1" x14ac:dyDescent="0.2">
      <c r="A170" s="23" t="s">
        <v>132</v>
      </c>
      <c r="B170" s="24">
        <v>8</v>
      </c>
    </row>
    <row r="171" spans="1:2" ht="13.5" customHeight="1" x14ac:dyDescent="0.2">
      <c r="A171" s="23" t="s">
        <v>1521</v>
      </c>
      <c r="B171" s="24">
        <v>1</v>
      </c>
    </row>
    <row r="172" spans="1:2" ht="13.5" customHeight="1" x14ac:dyDescent="0.2">
      <c r="A172" s="23" t="s">
        <v>708</v>
      </c>
      <c r="B172" s="24">
        <v>3</v>
      </c>
    </row>
    <row r="173" spans="1:2" ht="13.5" customHeight="1" x14ac:dyDescent="0.2">
      <c r="A173" s="23" t="s">
        <v>1753</v>
      </c>
      <c r="B173" s="24">
        <v>10</v>
      </c>
    </row>
    <row r="174" spans="1:2" ht="13.5" customHeight="1" x14ac:dyDescent="0.2">
      <c r="A174" s="23" t="s">
        <v>2168</v>
      </c>
      <c r="B174" s="24">
        <v>7</v>
      </c>
    </row>
    <row r="175" spans="1:2" ht="13.5" customHeight="1" x14ac:dyDescent="0.2">
      <c r="A175" s="23" t="s">
        <v>1001</v>
      </c>
      <c r="B175" s="24">
        <v>1</v>
      </c>
    </row>
    <row r="176" spans="1:2" ht="13.5" customHeight="1" x14ac:dyDescent="0.2">
      <c r="A176" s="23" t="s">
        <v>1501</v>
      </c>
      <c r="B176" s="24">
        <v>2</v>
      </c>
    </row>
    <row r="177" spans="1:2" ht="13.5" customHeight="1" x14ac:dyDescent="0.2">
      <c r="A177" s="23" t="s">
        <v>310</v>
      </c>
      <c r="B177" s="24">
        <v>6</v>
      </c>
    </row>
    <row r="178" spans="1:2" ht="13.5" customHeight="1" x14ac:dyDescent="0.2">
      <c r="A178" s="23" t="s">
        <v>1156</v>
      </c>
      <c r="B178" s="24">
        <v>1</v>
      </c>
    </row>
    <row r="179" spans="1:2" ht="13.5" customHeight="1" x14ac:dyDescent="0.2">
      <c r="A179" s="23" t="s">
        <v>813</v>
      </c>
      <c r="B179" s="24">
        <v>3</v>
      </c>
    </row>
    <row r="180" spans="1:2" ht="13.5" customHeight="1" x14ac:dyDescent="0.2">
      <c r="A180" s="23" t="s">
        <v>1316</v>
      </c>
      <c r="B180" s="24">
        <v>5</v>
      </c>
    </row>
    <row r="181" spans="1:2" ht="13.5" customHeight="1" x14ac:dyDescent="0.2">
      <c r="A181" s="23" t="s">
        <v>1367</v>
      </c>
      <c r="B181" s="24">
        <v>1</v>
      </c>
    </row>
    <row r="182" spans="1:2" ht="13.5" customHeight="1" x14ac:dyDescent="0.2">
      <c r="A182" s="23" t="s">
        <v>133</v>
      </c>
      <c r="B182" s="24">
        <v>21</v>
      </c>
    </row>
    <row r="183" spans="1:2" ht="13.5" customHeight="1" x14ac:dyDescent="0.2">
      <c r="A183" s="23" t="s">
        <v>1769</v>
      </c>
      <c r="B183" s="24">
        <v>26</v>
      </c>
    </row>
    <row r="184" spans="1:2" ht="13.5" customHeight="1" x14ac:dyDescent="0.2">
      <c r="A184" s="23" t="s">
        <v>153</v>
      </c>
      <c r="B184" s="24">
        <v>21</v>
      </c>
    </row>
    <row r="185" spans="1:2" ht="13.5" customHeight="1" x14ac:dyDescent="0.2">
      <c r="A185" s="23" t="s">
        <v>338</v>
      </c>
      <c r="B185" s="24">
        <v>3</v>
      </c>
    </row>
    <row r="186" spans="1:2" ht="13.5" customHeight="1" x14ac:dyDescent="0.2">
      <c r="A186" s="23" t="s">
        <v>244</v>
      </c>
      <c r="B186" s="24">
        <v>2</v>
      </c>
    </row>
    <row r="187" spans="1:2" ht="13.5" customHeight="1" x14ac:dyDescent="0.2">
      <c r="A187" s="23" t="s">
        <v>134</v>
      </c>
      <c r="B187" s="24">
        <v>8</v>
      </c>
    </row>
    <row r="188" spans="1:2" ht="13.5" customHeight="1" x14ac:dyDescent="0.2">
      <c r="A188" s="23" t="s">
        <v>116</v>
      </c>
      <c r="B188" s="24">
        <v>10</v>
      </c>
    </row>
    <row r="189" spans="1:2" ht="13.5" customHeight="1" x14ac:dyDescent="0.2">
      <c r="A189" s="23" t="s">
        <v>82</v>
      </c>
      <c r="B189" s="24">
        <v>8</v>
      </c>
    </row>
    <row r="190" spans="1:2" ht="13.5" customHeight="1" x14ac:dyDescent="0.2">
      <c r="A190" s="23" t="s">
        <v>1786</v>
      </c>
      <c r="B190" s="24">
        <v>14</v>
      </c>
    </row>
    <row r="191" spans="1:2" ht="13.5" customHeight="1" x14ac:dyDescent="0.2">
      <c r="A191" s="23" t="s">
        <v>154</v>
      </c>
      <c r="B191" s="24">
        <v>6</v>
      </c>
    </row>
    <row r="192" spans="1:2" ht="13.5" customHeight="1" x14ac:dyDescent="0.2">
      <c r="A192" s="23" t="s">
        <v>1506</v>
      </c>
      <c r="B192" s="24">
        <v>2</v>
      </c>
    </row>
    <row r="193" spans="1:2" ht="13.5" customHeight="1" x14ac:dyDescent="0.2">
      <c r="A193" s="23" t="s">
        <v>117</v>
      </c>
      <c r="B193" s="24">
        <v>13</v>
      </c>
    </row>
    <row r="194" spans="1:2" ht="13.5" customHeight="1" x14ac:dyDescent="0.2">
      <c r="A194" s="23" t="s">
        <v>561</v>
      </c>
      <c r="B194" s="24">
        <v>4</v>
      </c>
    </row>
    <row r="195" spans="1:2" ht="13.5" customHeight="1" x14ac:dyDescent="0.2">
      <c r="A195" s="23" t="s">
        <v>155</v>
      </c>
      <c r="B195" s="24">
        <v>4</v>
      </c>
    </row>
    <row r="196" spans="1:2" ht="13.5" customHeight="1" x14ac:dyDescent="0.2">
      <c r="A196" s="23" t="s">
        <v>1428</v>
      </c>
      <c r="B196" s="24"/>
    </row>
    <row r="197" spans="1:2" ht="13.5" customHeight="1" x14ac:dyDescent="0.2">
      <c r="A197" s="23" t="s">
        <v>135</v>
      </c>
      <c r="B197" s="24">
        <v>12</v>
      </c>
    </row>
    <row r="198" spans="1:2" ht="13.5" customHeight="1" x14ac:dyDescent="0.2">
      <c r="A198" s="23" t="s">
        <v>1031</v>
      </c>
      <c r="B198" s="24">
        <v>2</v>
      </c>
    </row>
    <row r="199" spans="1:2" ht="13.5" customHeight="1" x14ac:dyDescent="0.2">
      <c r="A199" s="23" t="s">
        <v>111</v>
      </c>
      <c r="B199" s="24">
        <v>3</v>
      </c>
    </row>
    <row r="200" spans="1:2" ht="13.5" customHeight="1" x14ac:dyDescent="0.2">
      <c r="A200" s="23" t="s">
        <v>156</v>
      </c>
      <c r="B200" s="24">
        <v>13</v>
      </c>
    </row>
    <row r="201" spans="1:2" ht="13.5" customHeight="1" x14ac:dyDescent="0.2">
      <c r="A201" s="23" t="s">
        <v>1922</v>
      </c>
      <c r="B201" s="24">
        <v>4</v>
      </c>
    </row>
    <row r="202" spans="1:2" ht="13.5" customHeight="1" x14ac:dyDescent="0.2">
      <c r="A202" s="23" t="s">
        <v>83</v>
      </c>
      <c r="B202" s="24">
        <v>9</v>
      </c>
    </row>
    <row r="203" spans="1:2" ht="13.5" customHeight="1" x14ac:dyDescent="0.2">
      <c r="A203" s="23" t="s">
        <v>978</v>
      </c>
      <c r="B203" s="24">
        <v>4</v>
      </c>
    </row>
    <row r="204" spans="1:2" ht="13.5" customHeight="1" x14ac:dyDescent="0.2">
      <c r="A204" s="23" t="s">
        <v>1454</v>
      </c>
      <c r="B204" s="24">
        <v>3</v>
      </c>
    </row>
    <row r="205" spans="1:2" ht="13.5" customHeight="1" x14ac:dyDescent="0.2">
      <c r="A205" s="23" t="s">
        <v>1493</v>
      </c>
      <c r="B205" s="24">
        <v>2</v>
      </c>
    </row>
    <row r="206" spans="1:2" ht="13.5" customHeight="1" x14ac:dyDescent="0.2">
      <c r="A206" s="23" t="s">
        <v>938</v>
      </c>
      <c r="B206" s="24">
        <v>1</v>
      </c>
    </row>
    <row r="207" spans="1:2" ht="13.5" customHeight="1" x14ac:dyDescent="0.2">
      <c r="A207" s="23" t="s">
        <v>1069</v>
      </c>
      <c r="B207" s="24">
        <v>10</v>
      </c>
    </row>
    <row r="208" spans="1:2" ht="13.5" customHeight="1" x14ac:dyDescent="0.2">
      <c r="A208" s="23" t="s">
        <v>685</v>
      </c>
      <c r="B208" s="24">
        <v>3</v>
      </c>
    </row>
    <row r="209" spans="1:2" ht="13.5" customHeight="1" x14ac:dyDescent="0.2">
      <c r="A209" s="23" t="s">
        <v>71</v>
      </c>
      <c r="B209" s="24">
        <v>9</v>
      </c>
    </row>
    <row r="210" spans="1:2" ht="13.5" customHeight="1" x14ac:dyDescent="0.2">
      <c r="A210" s="23" t="s">
        <v>1523</v>
      </c>
      <c r="B210" s="24">
        <v>2</v>
      </c>
    </row>
    <row r="211" spans="1:2" ht="13.5" customHeight="1" x14ac:dyDescent="0.2">
      <c r="A211" s="23" t="s">
        <v>945</v>
      </c>
      <c r="B211" s="24">
        <v>1</v>
      </c>
    </row>
    <row r="212" spans="1:2" ht="13.5" customHeight="1" x14ac:dyDescent="0.2">
      <c r="A212" s="23" t="s">
        <v>65</v>
      </c>
      <c r="B212" s="24">
        <v>3</v>
      </c>
    </row>
    <row r="213" spans="1:2" ht="13.5" customHeight="1" x14ac:dyDescent="0.2">
      <c r="A213" s="23" t="s">
        <v>136</v>
      </c>
      <c r="B213" s="24">
        <v>4</v>
      </c>
    </row>
    <row r="214" spans="1:2" ht="13.5" customHeight="1" x14ac:dyDescent="0.2">
      <c r="A214" s="23" t="s">
        <v>1925</v>
      </c>
      <c r="B214" s="24">
        <v>8</v>
      </c>
    </row>
    <row r="215" spans="1:2" ht="13.5" customHeight="1" x14ac:dyDescent="0.2">
      <c r="A215" s="23" t="s">
        <v>1313</v>
      </c>
      <c r="B215" s="24">
        <v>1</v>
      </c>
    </row>
    <row r="216" spans="1:2" ht="13.5" customHeight="1" x14ac:dyDescent="0.2">
      <c r="A216" s="23" t="s">
        <v>1176</v>
      </c>
      <c r="B216" s="24">
        <v>1</v>
      </c>
    </row>
    <row r="217" spans="1:2" ht="13.5" customHeight="1" x14ac:dyDescent="0.2">
      <c r="A217" s="23" t="s">
        <v>750</v>
      </c>
      <c r="B217" s="24">
        <v>3</v>
      </c>
    </row>
    <row r="218" spans="1:2" ht="13.5" customHeight="1" x14ac:dyDescent="0.2">
      <c r="A218" s="23" t="s">
        <v>1927</v>
      </c>
      <c r="B218" s="24">
        <v>1</v>
      </c>
    </row>
    <row r="219" spans="1:2" ht="13.5" customHeight="1" x14ac:dyDescent="0.2">
      <c r="A219" s="23" t="s">
        <v>280</v>
      </c>
      <c r="B219" s="24">
        <v>5</v>
      </c>
    </row>
    <row r="220" spans="1:2" ht="13.5" customHeight="1" x14ac:dyDescent="0.2">
      <c r="A220" s="23" t="s">
        <v>19</v>
      </c>
      <c r="B220" s="24">
        <v>8</v>
      </c>
    </row>
    <row r="221" spans="1:2" ht="13.5" customHeight="1" x14ac:dyDescent="0.2">
      <c r="A221" s="23" t="s">
        <v>1124</v>
      </c>
      <c r="B221" s="24">
        <v>15</v>
      </c>
    </row>
    <row r="222" spans="1:2" ht="13.5" customHeight="1" x14ac:dyDescent="0.2">
      <c r="A222" s="23" t="s">
        <v>324</v>
      </c>
      <c r="B222" s="24">
        <v>2</v>
      </c>
    </row>
    <row r="223" spans="1:2" ht="13.5" customHeight="1" x14ac:dyDescent="0.2">
      <c r="A223" s="23" t="s">
        <v>64</v>
      </c>
      <c r="B223" s="24">
        <v>6</v>
      </c>
    </row>
    <row r="224" spans="1:2" ht="13.5" customHeight="1" x14ac:dyDescent="0.2">
      <c r="A224" s="23" t="s">
        <v>341</v>
      </c>
      <c r="B224" s="24">
        <v>3</v>
      </c>
    </row>
    <row r="225" spans="1:2" ht="13.5" customHeight="1" x14ac:dyDescent="0.2">
      <c r="A225" s="23" t="s">
        <v>61</v>
      </c>
      <c r="B225" s="24">
        <v>4</v>
      </c>
    </row>
    <row r="226" spans="1:2" ht="13.5" customHeight="1" x14ac:dyDescent="0.2">
      <c r="A226" s="23" t="s">
        <v>97</v>
      </c>
      <c r="B226" s="24">
        <v>1</v>
      </c>
    </row>
    <row r="227" spans="1:2" ht="13.5" customHeight="1" x14ac:dyDescent="0.2">
      <c r="A227" s="23" t="s">
        <v>701</v>
      </c>
      <c r="B227" s="24">
        <v>3</v>
      </c>
    </row>
    <row r="228" spans="1:2" ht="13.5" customHeight="1" x14ac:dyDescent="0.2">
      <c r="A228" s="23" t="s">
        <v>87</v>
      </c>
      <c r="B228" s="24">
        <v>5</v>
      </c>
    </row>
    <row r="229" spans="1:2" ht="13.5" customHeight="1" x14ac:dyDescent="0.2">
      <c r="A229" s="23" t="s">
        <v>1041</v>
      </c>
      <c r="B229" s="24">
        <v>2</v>
      </c>
    </row>
    <row r="230" spans="1:2" ht="13.5" customHeight="1" x14ac:dyDescent="0.2">
      <c r="A230" s="23" t="s">
        <v>137</v>
      </c>
      <c r="B230" s="24">
        <v>22</v>
      </c>
    </row>
    <row r="231" spans="1:2" ht="13.5" customHeight="1" x14ac:dyDescent="0.2">
      <c r="A231" s="23" t="s">
        <v>895</v>
      </c>
      <c r="B231" s="24">
        <v>6</v>
      </c>
    </row>
    <row r="232" spans="1:2" ht="13.5" customHeight="1" x14ac:dyDescent="0.2">
      <c r="A232" s="23" t="s">
        <v>1930</v>
      </c>
      <c r="B232" s="24">
        <v>3</v>
      </c>
    </row>
    <row r="233" spans="1:2" ht="13.5" customHeight="1" x14ac:dyDescent="0.2">
      <c r="A233" s="23" t="s">
        <v>157</v>
      </c>
      <c r="B233" s="24">
        <v>14</v>
      </c>
    </row>
    <row r="234" spans="1:2" ht="13.5" customHeight="1" x14ac:dyDescent="0.2">
      <c r="A234" s="23" t="s">
        <v>381</v>
      </c>
      <c r="B234" s="24">
        <v>10</v>
      </c>
    </row>
    <row r="235" spans="1:2" ht="13.5" customHeight="1" x14ac:dyDescent="0.2">
      <c r="A235" s="23" t="s">
        <v>1292</v>
      </c>
      <c r="B235" s="24">
        <v>1</v>
      </c>
    </row>
    <row r="236" spans="1:2" ht="13.5" customHeight="1" x14ac:dyDescent="0.2">
      <c r="A236" s="23" t="s">
        <v>503</v>
      </c>
      <c r="B236" s="24">
        <v>6</v>
      </c>
    </row>
    <row r="237" spans="1:2" ht="13.5" customHeight="1" x14ac:dyDescent="0.2">
      <c r="A237" s="23" t="s">
        <v>1400</v>
      </c>
      <c r="B237" s="24">
        <v>2</v>
      </c>
    </row>
    <row r="238" spans="1:2" ht="13.5" customHeight="1" x14ac:dyDescent="0.2">
      <c r="A238" s="23" t="s">
        <v>1530</v>
      </c>
      <c r="B238" s="24">
        <v>3</v>
      </c>
    </row>
    <row r="239" spans="1:2" ht="13.5" customHeight="1" x14ac:dyDescent="0.2">
      <c r="A239" s="23" t="s">
        <v>47</v>
      </c>
      <c r="B239" s="24">
        <v>8</v>
      </c>
    </row>
    <row r="240" spans="1:2" ht="13.5" customHeight="1" x14ac:dyDescent="0.2">
      <c r="A240" s="23" t="s">
        <v>509</v>
      </c>
      <c r="B240" s="24">
        <v>6</v>
      </c>
    </row>
    <row r="241" spans="1:2" ht="13.5" customHeight="1" x14ac:dyDescent="0.2">
      <c r="A241" s="23" t="s">
        <v>245</v>
      </c>
      <c r="B241" s="24">
        <v>1</v>
      </c>
    </row>
    <row r="242" spans="1:2" ht="13.5" customHeight="1" x14ac:dyDescent="0.2">
      <c r="A242" s="23" t="s">
        <v>909</v>
      </c>
      <c r="B242" s="24">
        <v>4</v>
      </c>
    </row>
    <row r="243" spans="1:2" ht="13.5" customHeight="1" x14ac:dyDescent="0.2">
      <c r="A243" s="23" t="s">
        <v>88</v>
      </c>
      <c r="B243" s="24">
        <v>9</v>
      </c>
    </row>
    <row r="244" spans="1:2" ht="13.5" customHeight="1" x14ac:dyDescent="0.2">
      <c r="A244" s="23" t="s">
        <v>507</v>
      </c>
      <c r="B244" s="24">
        <v>1</v>
      </c>
    </row>
    <row r="245" spans="1:2" ht="13.5" customHeight="1" x14ac:dyDescent="0.2">
      <c r="A245" s="23" t="s">
        <v>1524</v>
      </c>
      <c r="B245" s="24">
        <v>1</v>
      </c>
    </row>
    <row r="246" spans="1:2" ht="13.5" customHeight="1" x14ac:dyDescent="0.2">
      <c r="A246" s="23" t="s">
        <v>159</v>
      </c>
      <c r="B246" s="24">
        <v>9</v>
      </c>
    </row>
    <row r="247" spans="1:2" ht="13.5" customHeight="1" x14ac:dyDescent="0.2">
      <c r="A247" s="23" t="s">
        <v>392</v>
      </c>
      <c r="B247" s="24">
        <v>2</v>
      </c>
    </row>
    <row r="248" spans="1:2" ht="13.5" customHeight="1" x14ac:dyDescent="0.2">
      <c r="A248" s="23" t="s">
        <v>158</v>
      </c>
      <c r="B248" s="24">
        <v>4</v>
      </c>
    </row>
    <row r="249" spans="1:2" ht="13.5" customHeight="1" x14ac:dyDescent="0.2">
      <c r="A249" s="23" t="s">
        <v>105</v>
      </c>
      <c r="B249" s="24">
        <v>6</v>
      </c>
    </row>
    <row r="250" spans="1:2" ht="13.5" customHeight="1" x14ac:dyDescent="0.2">
      <c r="A250" s="23" t="s">
        <v>12</v>
      </c>
      <c r="B250" s="24">
        <v>2</v>
      </c>
    </row>
    <row r="251" spans="1:2" ht="13.5" customHeight="1" x14ac:dyDescent="0.2">
      <c r="A251" s="23" t="s">
        <v>34</v>
      </c>
      <c r="B251" s="24">
        <v>8</v>
      </c>
    </row>
    <row r="252" spans="1:2" ht="13.5" customHeight="1" x14ac:dyDescent="0.2">
      <c r="A252" s="23" t="s">
        <v>160</v>
      </c>
      <c r="B252" s="24">
        <v>3</v>
      </c>
    </row>
    <row r="253" spans="1:2" ht="13.5" customHeight="1" x14ac:dyDescent="0.2">
      <c r="A253" s="23" t="s">
        <v>508</v>
      </c>
      <c r="B253" s="24">
        <v>2</v>
      </c>
    </row>
    <row r="254" spans="1:2" ht="13.5" customHeight="1" x14ac:dyDescent="0.2">
      <c r="A254" s="23" t="s">
        <v>2150</v>
      </c>
      <c r="B254" s="24">
        <v>2</v>
      </c>
    </row>
    <row r="255" spans="1:2" ht="13.5" customHeight="1" x14ac:dyDescent="0.2">
      <c r="A255" s="23" t="s">
        <v>77</v>
      </c>
      <c r="B255" s="24">
        <v>7</v>
      </c>
    </row>
    <row r="256" spans="1:2" ht="13.5" customHeight="1" x14ac:dyDescent="0.2">
      <c r="A256" s="23" t="s">
        <v>24</v>
      </c>
      <c r="B256" s="24">
        <v>9</v>
      </c>
    </row>
    <row r="257" spans="1:2" ht="13.5" customHeight="1" x14ac:dyDescent="0.2">
      <c r="A257" s="23" t="s">
        <v>53</v>
      </c>
      <c r="B257" s="24">
        <v>6</v>
      </c>
    </row>
    <row r="258" spans="1:2" ht="13.5" customHeight="1" x14ac:dyDescent="0.2">
      <c r="A258" s="23" t="s">
        <v>161</v>
      </c>
      <c r="B258" s="24">
        <v>2</v>
      </c>
    </row>
    <row r="259" spans="1:2" ht="13.5" customHeight="1" x14ac:dyDescent="0.2">
      <c r="A259" s="23" t="s">
        <v>828</v>
      </c>
      <c r="B259" s="24">
        <v>9</v>
      </c>
    </row>
    <row r="260" spans="1:2" ht="13.5" customHeight="1" x14ac:dyDescent="0.2">
      <c r="A260" s="23" t="s">
        <v>1508</v>
      </c>
      <c r="B260" s="24">
        <v>1</v>
      </c>
    </row>
    <row r="261" spans="1:2" ht="13.5" customHeight="1" x14ac:dyDescent="0.2">
      <c r="A261" s="23" t="s">
        <v>54</v>
      </c>
      <c r="B261" s="24">
        <v>7</v>
      </c>
    </row>
    <row r="262" spans="1:2" ht="13.5" customHeight="1" x14ac:dyDescent="0.2">
      <c r="A262" s="23" t="s">
        <v>965</v>
      </c>
      <c r="B262" s="24">
        <v>2</v>
      </c>
    </row>
    <row r="263" spans="1:2" ht="13.5" customHeight="1" x14ac:dyDescent="0.2">
      <c r="A263" s="23" t="s">
        <v>66</v>
      </c>
      <c r="B263" s="24">
        <v>11</v>
      </c>
    </row>
    <row r="264" spans="1:2" ht="13.5" customHeight="1" x14ac:dyDescent="0.2">
      <c r="A264" s="23" t="s">
        <v>1149</v>
      </c>
      <c r="B264" s="24">
        <v>5</v>
      </c>
    </row>
    <row r="265" spans="1:2" ht="13.5" customHeight="1" x14ac:dyDescent="0.2">
      <c r="A265" s="23" t="s">
        <v>898</v>
      </c>
      <c r="B265" s="24">
        <v>6</v>
      </c>
    </row>
    <row r="266" spans="1:2" ht="13.5" customHeight="1" x14ac:dyDescent="0.2">
      <c r="A266" s="23" t="s">
        <v>1509</v>
      </c>
      <c r="B266" s="24">
        <v>1</v>
      </c>
    </row>
    <row r="267" spans="1:2" ht="13.5" customHeight="1" x14ac:dyDescent="0.2">
      <c r="A267" s="23" t="s">
        <v>74</v>
      </c>
      <c r="B267" s="24"/>
    </row>
    <row r="268" spans="1:2" ht="13.5" customHeight="1" x14ac:dyDescent="0.2">
      <c r="A268" s="23" t="s">
        <v>138</v>
      </c>
      <c r="B268" s="24">
        <v>8</v>
      </c>
    </row>
    <row r="269" spans="1:2" ht="13.5" customHeight="1" x14ac:dyDescent="0.2">
      <c r="A269" s="23" t="s">
        <v>15</v>
      </c>
      <c r="B269" s="24">
        <v>5</v>
      </c>
    </row>
    <row r="270" spans="1:2" ht="13.5" customHeight="1" x14ac:dyDescent="0.2">
      <c r="A270" s="23" t="s">
        <v>948</v>
      </c>
      <c r="B270" s="24">
        <v>1</v>
      </c>
    </row>
    <row r="271" spans="1:2" ht="13.5" customHeight="1" x14ac:dyDescent="0.2">
      <c r="A271" s="23" t="s">
        <v>326</v>
      </c>
      <c r="B271" s="24">
        <v>4</v>
      </c>
    </row>
    <row r="272" spans="1:2" ht="13.5" customHeight="1" x14ac:dyDescent="0.2">
      <c r="A272" s="23" t="s">
        <v>615</v>
      </c>
      <c r="B272" s="24">
        <v>7</v>
      </c>
    </row>
    <row r="273" spans="1:2" ht="13.5" customHeight="1" x14ac:dyDescent="0.2">
      <c r="A273" s="23" t="s">
        <v>876</v>
      </c>
      <c r="B273" s="24">
        <v>10</v>
      </c>
    </row>
    <row r="274" spans="1:2" ht="13.5" customHeight="1" x14ac:dyDescent="0.2">
      <c r="A274" s="23" t="s">
        <v>1510</v>
      </c>
      <c r="B274" s="24">
        <v>4</v>
      </c>
    </row>
    <row r="275" spans="1:2" ht="13.5" customHeight="1" x14ac:dyDescent="0.2">
      <c r="A275" s="23" t="s">
        <v>1833</v>
      </c>
      <c r="B275" s="24">
        <v>1</v>
      </c>
    </row>
    <row r="276" spans="1:2" ht="13.5" customHeight="1" x14ac:dyDescent="0.2">
      <c r="A276" s="23" t="s">
        <v>511</v>
      </c>
      <c r="B276" s="24">
        <v>1</v>
      </c>
    </row>
    <row r="277" spans="1:2" ht="13.5" customHeight="1" x14ac:dyDescent="0.2">
      <c r="A277" s="23" t="s">
        <v>78</v>
      </c>
      <c r="B277" s="24">
        <v>8</v>
      </c>
    </row>
    <row r="278" spans="1:2" ht="13.5" customHeight="1" x14ac:dyDescent="0.2">
      <c r="A278" s="23" t="s">
        <v>1495</v>
      </c>
      <c r="B278" s="24">
        <v>2</v>
      </c>
    </row>
    <row r="279" spans="1:2" ht="13.5" customHeight="1" x14ac:dyDescent="0.2">
      <c r="A279" s="23" t="s">
        <v>1511</v>
      </c>
      <c r="B279" s="24">
        <v>1</v>
      </c>
    </row>
    <row r="280" spans="1:2" ht="13.5" customHeight="1" x14ac:dyDescent="0.2">
      <c r="A280" s="23" t="s">
        <v>1434</v>
      </c>
      <c r="B280" s="24">
        <v>2</v>
      </c>
    </row>
    <row r="281" spans="1:2" ht="13.5" customHeight="1" x14ac:dyDescent="0.2">
      <c r="A281" s="23" t="s">
        <v>1247</v>
      </c>
      <c r="B281" s="24">
        <v>5</v>
      </c>
    </row>
    <row r="282" spans="1:2" ht="13.5" customHeight="1" x14ac:dyDescent="0.2">
      <c r="A282" s="23" t="s">
        <v>538</v>
      </c>
      <c r="B282" s="24">
        <v>1</v>
      </c>
    </row>
    <row r="283" spans="1:2" ht="13.5" customHeight="1" x14ac:dyDescent="0.2">
      <c r="A283" s="23" t="s">
        <v>360</v>
      </c>
      <c r="B283" s="24">
        <v>5</v>
      </c>
    </row>
    <row r="284" spans="1:2" ht="13.5" customHeight="1" x14ac:dyDescent="0.2">
      <c r="A284" s="23" t="s">
        <v>727</v>
      </c>
      <c r="B284" s="24">
        <v>1</v>
      </c>
    </row>
    <row r="285" spans="1:2" ht="13.5" customHeight="1" x14ac:dyDescent="0.2">
      <c r="A285" s="23" t="s">
        <v>1350</v>
      </c>
      <c r="B285" s="24">
        <v>2</v>
      </c>
    </row>
    <row r="286" spans="1:2" ht="13.5" customHeight="1" x14ac:dyDescent="0.2">
      <c r="A286" s="23" t="s">
        <v>609</v>
      </c>
      <c r="B286" s="24">
        <v>3</v>
      </c>
    </row>
    <row r="287" spans="1:2" ht="13.5" customHeight="1" x14ac:dyDescent="0.2">
      <c r="A287" s="23" t="s">
        <v>2169</v>
      </c>
      <c r="B287" s="24">
        <v>1</v>
      </c>
    </row>
    <row r="288" spans="1:2" ht="13.5" customHeight="1" x14ac:dyDescent="0.2">
      <c r="A288" s="23" t="s">
        <v>1131</v>
      </c>
      <c r="B288" s="24">
        <v>3</v>
      </c>
    </row>
    <row r="289" spans="1:2" ht="13.5" customHeight="1" x14ac:dyDescent="0.2">
      <c r="A289" s="23" t="s">
        <v>114</v>
      </c>
      <c r="B289" s="24">
        <v>6</v>
      </c>
    </row>
    <row r="290" spans="1:2" ht="13.5" customHeight="1" x14ac:dyDescent="0.2">
      <c r="A290" s="23" t="s">
        <v>542</v>
      </c>
      <c r="B290" s="24">
        <v>1</v>
      </c>
    </row>
    <row r="291" spans="1:2" ht="13.5" customHeight="1" x14ac:dyDescent="0.2">
      <c r="A291" s="23" t="s">
        <v>435</v>
      </c>
      <c r="B291" s="24">
        <v>4</v>
      </c>
    </row>
    <row r="292" spans="1:2" ht="13.5" customHeight="1" x14ac:dyDescent="0.2">
      <c r="A292" s="23" t="s">
        <v>961</v>
      </c>
      <c r="B292" s="24">
        <v>3</v>
      </c>
    </row>
    <row r="293" spans="1:2" ht="13.5" customHeight="1" x14ac:dyDescent="0.2">
      <c r="A293" s="23" t="s">
        <v>1210</v>
      </c>
      <c r="B293" s="24">
        <v>14</v>
      </c>
    </row>
    <row r="294" spans="1:2" ht="13.5" customHeight="1" x14ac:dyDescent="0.2">
      <c r="A294" s="23" t="s">
        <v>573</v>
      </c>
      <c r="B294" s="24">
        <v>1</v>
      </c>
    </row>
    <row r="295" spans="1:2" ht="13.5" customHeight="1" x14ac:dyDescent="0.2">
      <c r="A295" s="23" t="s">
        <v>1456</v>
      </c>
      <c r="B295" s="24">
        <v>5</v>
      </c>
    </row>
    <row r="296" spans="1:2" ht="13.5" customHeight="1" x14ac:dyDescent="0.2">
      <c r="A296" s="23" t="s">
        <v>86</v>
      </c>
      <c r="B296" s="24">
        <v>4</v>
      </c>
    </row>
    <row r="297" spans="1:2" ht="13.5" customHeight="1" x14ac:dyDescent="0.2">
      <c r="A297" s="23" t="s">
        <v>25</v>
      </c>
      <c r="B297" s="24">
        <v>11</v>
      </c>
    </row>
    <row r="298" spans="1:2" ht="13.5" customHeight="1" x14ac:dyDescent="0.2">
      <c r="A298" s="23" t="s">
        <v>1351</v>
      </c>
      <c r="B298" s="24">
        <v>5</v>
      </c>
    </row>
    <row r="299" spans="1:2" ht="13.5" customHeight="1" x14ac:dyDescent="0.2">
      <c r="A299" s="23" t="s">
        <v>76</v>
      </c>
      <c r="B299" s="24">
        <v>1</v>
      </c>
    </row>
    <row r="300" spans="1:2" ht="13.5" customHeight="1" x14ac:dyDescent="0.2">
      <c r="A300" s="23" t="s">
        <v>1561</v>
      </c>
      <c r="B300" s="24">
        <v>3</v>
      </c>
    </row>
    <row r="301" spans="1:2" ht="13.5" customHeight="1" x14ac:dyDescent="0.2">
      <c r="A301" s="23" t="s">
        <v>162</v>
      </c>
      <c r="B301" s="24">
        <v>8</v>
      </c>
    </row>
    <row r="302" spans="1:2" ht="13.5" customHeight="1" x14ac:dyDescent="0.2">
      <c r="A302" s="23" t="s">
        <v>481</v>
      </c>
      <c r="B302" s="24">
        <v>10</v>
      </c>
    </row>
    <row r="303" spans="1:2" ht="13.5" customHeight="1" x14ac:dyDescent="0.2">
      <c r="A303" s="23" t="s">
        <v>939</v>
      </c>
      <c r="B303" s="24">
        <v>1</v>
      </c>
    </row>
    <row r="304" spans="1:2" ht="13.5" customHeight="1" x14ac:dyDescent="0.2">
      <c r="A304" s="23" t="s">
        <v>1013</v>
      </c>
      <c r="B304" s="24">
        <v>1</v>
      </c>
    </row>
    <row r="305" spans="1:2" ht="13.5" customHeight="1" x14ac:dyDescent="0.2">
      <c r="A305" s="23" t="s">
        <v>1298</v>
      </c>
      <c r="B305" s="24">
        <v>3</v>
      </c>
    </row>
    <row r="306" spans="1:2" ht="13.5" customHeight="1" x14ac:dyDescent="0.2">
      <c r="A306" s="23" t="s">
        <v>914</v>
      </c>
      <c r="B306" s="24">
        <v>5</v>
      </c>
    </row>
    <row r="307" spans="1:2" ht="13.5" customHeight="1" x14ac:dyDescent="0.2">
      <c r="A307" s="23" t="s">
        <v>1322</v>
      </c>
      <c r="B307" s="24">
        <v>1</v>
      </c>
    </row>
    <row r="308" spans="1:2" ht="13.5" customHeight="1" x14ac:dyDescent="0.2">
      <c r="A308" s="23" t="s">
        <v>185</v>
      </c>
      <c r="B308" s="24">
        <v>1</v>
      </c>
    </row>
    <row r="309" spans="1:2" ht="13.5" customHeight="1" x14ac:dyDescent="0.2">
      <c r="A309" s="23" t="s">
        <v>192</v>
      </c>
      <c r="B309" s="24">
        <v>4</v>
      </c>
    </row>
    <row r="310" spans="1:2" ht="13.5" customHeight="1" x14ac:dyDescent="0.2">
      <c r="A310" s="23" t="s">
        <v>1100</v>
      </c>
      <c r="B310" s="24">
        <v>2</v>
      </c>
    </row>
    <row r="311" spans="1:2" ht="13.5" customHeight="1" x14ac:dyDescent="0.2">
      <c r="A311" s="23" t="s">
        <v>491</v>
      </c>
      <c r="B311" s="24">
        <v>4</v>
      </c>
    </row>
    <row r="312" spans="1:2" ht="13.5" customHeight="1" x14ac:dyDescent="0.2">
      <c r="A312" s="23" t="s">
        <v>267</v>
      </c>
      <c r="B312" s="24">
        <v>1</v>
      </c>
    </row>
    <row r="313" spans="1:2" ht="13.5" customHeight="1" x14ac:dyDescent="0.2">
      <c r="A313" s="23" t="s">
        <v>394</v>
      </c>
      <c r="B313" s="24">
        <v>1</v>
      </c>
    </row>
    <row r="314" spans="1:2" ht="13.5" customHeight="1" x14ac:dyDescent="0.2">
      <c r="A314" s="23" t="s">
        <v>923</v>
      </c>
      <c r="B314" s="24">
        <v>1</v>
      </c>
    </row>
    <row r="315" spans="1:2" ht="13.5" customHeight="1" x14ac:dyDescent="0.2">
      <c r="A315" s="23" t="s">
        <v>1512</v>
      </c>
      <c r="B315" s="24">
        <v>1</v>
      </c>
    </row>
    <row r="316" spans="1:2" ht="13.5" customHeight="1" x14ac:dyDescent="0.2">
      <c r="A316" s="23" t="s">
        <v>70</v>
      </c>
      <c r="B316" s="24">
        <v>7</v>
      </c>
    </row>
    <row r="317" spans="1:2" ht="13.5" customHeight="1" x14ac:dyDescent="0.2">
      <c r="A317" s="23" t="s">
        <v>89</v>
      </c>
      <c r="B317" s="24">
        <v>8</v>
      </c>
    </row>
    <row r="318" spans="1:2" ht="13.5" customHeight="1" x14ac:dyDescent="0.2">
      <c r="A318" s="23" t="s">
        <v>81</v>
      </c>
      <c r="B318" s="24">
        <v>6</v>
      </c>
    </row>
    <row r="319" spans="1:2" ht="13.5" customHeight="1" x14ac:dyDescent="0.2">
      <c r="A319" s="23" t="s">
        <v>988</v>
      </c>
      <c r="B319" s="24">
        <v>8</v>
      </c>
    </row>
    <row r="320" spans="1:2" ht="13.5" customHeight="1" x14ac:dyDescent="0.2">
      <c r="A320" s="23" t="s">
        <v>139</v>
      </c>
      <c r="B320" s="24">
        <v>17</v>
      </c>
    </row>
    <row r="321" spans="1:2" ht="13.5" customHeight="1" x14ac:dyDescent="0.2">
      <c r="A321" s="23" t="s">
        <v>363</v>
      </c>
      <c r="B321" s="24">
        <v>2</v>
      </c>
    </row>
    <row r="322" spans="1:2" ht="13.5" customHeight="1" x14ac:dyDescent="0.2">
      <c r="A322" s="23" t="s">
        <v>998</v>
      </c>
      <c r="B322" s="24">
        <v>1</v>
      </c>
    </row>
    <row r="323" spans="1:2" ht="13.5" customHeight="1" x14ac:dyDescent="0.2">
      <c r="A323" s="23" t="s">
        <v>84</v>
      </c>
      <c r="B323" s="24">
        <v>3</v>
      </c>
    </row>
    <row r="324" spans="1:2" ht="13.5" customHeight="1" x14ac:dyDescent="0.2">
      <c r="A324" s="23" t="s">
        <v>1068</v>
      </c>
      <c r="B324" s="24">
        <v>1</v>
      </c>
    </row>
    <row r="325" spans="1:2" ht="13.5" customHeight="1" x14ac:dyDescent="0.2">
      <c r="A325" s="23" t="s">
        <v>163</v>
      </c>
      <c r="B325" s="24">
        <v>11</v>
      </c>
    </row>
    <row r="326" spans="1:2" ht="13.5" customHeight="1" x14ac:dyDescent="0.2">
      <c r="A326" s="23" t="s">
        <v>1090</v>
      </c>
      <c r="B326" s="24">
        <v>1</v>
      </c>
    </row>
    <row r="327" spans="1:2" ht="13.5" customHeight="1" x14ac:dyDescent="0.2">
      <c r="A327" s="23" t="s">
        <v>72</v>
      </c>
      <c r="B327" s="24">
        <v>1</v>
      </c>
    </row>
    <row r="328" spans="1:2" ht="13.5" customHeight="1" x14ac:dyDescent="0.2">
      <c r="A328" s="23" t="s">
        <v>512</v>
      </c>
      <c r="B328" s="24">
        <v>5</v>
      </c>
    </row>
    <row r="329" spans="1:2" ht="13.5" customHeight="1" x14ac:dyDescent="0.2">
      <c r="A329" s="23" t="s">
        <v>80</v>
      </c>
      <c r="B329" s="24">
        <v>6</v>
      </c>
    </row>
    <row r="330" spans="1:2" ht="13.5" customHeight="1" x14ac:dyDescent="0.2">
      <c r="A330" s="23" t="s">
        <v>17</v>
      </c>
      <c r="B330" s="24">
        <v>6</v>
      </c>
    </row>
    <row r="331" spans="1:2" ht="13.5" customHeight="1" x14ac:dyDescent="0.2">
      <c r="A331" s="23" t="s">
        <v>45</v>
      </c>
      <c r="B331" s="24">
        <v>6</v>
      </c>
    </row>
    <row r="332" spans="1:2" ht="13.5" customHeight="1" x14ac:dyDescent="0.2">
      <c r="A332" s="23" t="s">
        <v>556</v>
      </c>
      <c r="B332" s="24">
        <v>1</v>
      </c>
    </row>
    <row r="333" spans="1:2" ht="13.5" customHeight="1" x14ac:dyDescent="0.2">
      <c r="A333" s="23" t="s">
        <v>1287</v>
      </c>
      <c r="B333" s="24">
        <v>1</v>
      </c>
    </row>
    <row r="334" spans="1:2" ht="13.5" customHeight="1" x14ac:dyDescent="0.2">
      <c r="A334" s="23" t="s">
        <v>164</v>
      </c>
      <c r="B334" s="24">
        <v>4</v>
      </c>
    </row>
    <row r="335" spans="1:2" ht="13.5" customHeight="1" x14ac:dyDescent="0.2">
      <c r="A335" s="23" t="s">
        <v>90</v>
      </c>
      <c r="B335" s="24">
        <v>2</v>
      </c>
    </row>
    <row r="336" spans="1:2" ht="13.5" customHeight="1" x14ac:dyDescent="0.2">
      <c r="A336" s="23" t="s">
        <v>165</v>
      </c>
      <c r="B336" s="24">
        <v>17</v>
      </c>
    </row>
    <row r="337" spans="1:2" ht="13.5" customHeight="1" x14ac:dyDescent="0.2">
      <c r="A337" s="23" t="s">
        <v>419</v>
      </c>
      <c r="B337" s="24">
        <v>6</v>
      </c>
    </row>
    <row r="338" spans="1:2" ht="13.5" customHeight="1" x14ac:dyDescent="0.2">
      <c r="A338" s="23" t="s">
        <v>140</v>
      </c>
      <c r="B338" s="24">
        <v>7</v>
      </c>
    </row>
    <row r="339" spans="1:2" ht="13.5" customHeight="1" x14ac:dyDescent="0.2">
      <c r="A339" s="23" t="s">
        <v>1474</v>
      </c>
      <c r="B339" s="24">
        <v>7</v>
      </c>
    </row>
    <row r="340" spans="1:2" ht="13.5" customHeight="1" x14ac:dyDescent="0.2">
      <c r="A340" s="23" t="s">
        <v>839</v>
      </c>
      <c r="B340" s="24">
        <v>16</v>
      </c>
    </row>
    <row r="341" spans="1:2" ht="13.5" customHeight="1" x14ac:dyDescent="0.2">
      <c r="A341" s="23" t="s">
        <v>955</v>
      </c>
      <c r="B341" s="24">
        <v>1</v>
      </c>
    </row>
    <row r="342" spans="1:2" ht="13.5" customHeight="1" x14ac:dyDescent="0.2">
      <c r="A342" s="23" t="s">
        <v>1157</v>
      </c>
      <c r="B342" s="24">
        <v>3</v>
      </c>
    </row>
    <row r="343" spans="1:2" ht="13.5" customHeight="1" x14ac:dyDescent="0.2">
      <c r="A343" s="23" t="s">
        <v>1115</v>
      </c>
      <c r="B343" s="24">
        <v>4</v>
      </c>
    </row>
    <row r="344" spans="1:2" ht="13.5" customHeight="1" x14ac:dyDescent="0.2">
      <c r="A344" s="23" t="s">
        <v>423</v>
      </c>
      <c r="B344" s="24">
        <v>1</v>
      </c>
    </row>
    <row r="345" spans="1:2" ht="13.5" customHeight="1" x14ac:dyDescent="0.2">
      <c r="A345" s="23" t="s">
        <v>1342</v>
      </c>
      <c r="B345" s="24">
        <v>2</v>
      </c>
    </row>
    <row r="346" spans="1:2" ht="13.5" customHeight="1" x14ac:dyDescent="0.2">
      <c r="A346" s="23" t="s">
        <v>681</v>
      </c>
      <c r="B346" s="24">
        <v>10</v>
      </c>
    </row>
    <row r="347" spans="1:2" ht="13.5" customHeight="1" x14ac:dyDescent="0.2">
      <c r="A347" s="23" t="s">
        <v>1497</v>
      </c>
      <c r="B347" s="24">
        <v>2</v>
      </c>
    </row>
    <row r="348" spans="1:2" ht="13.5" customHeight="1" x14ac:dyDescent="0.2">
      <c r="A348" s="23" t="s">
        <v>1359</v>
      </c>
      <c r="B348" s="24">
        <v>4</v>
      </c>
    </row>
    <row r="349" spans="1:2" ht="13.5" customHeight="1" x14ac:dyDescent="0.2">
      <c r="A349" s="23" t="s">
        <v>1291</v>
      </c>
      <c r="B349" s="24">
        <v>2</v>
      </c>
    </row>
    <row r="350" spans="1:2" ht="13.5" customHeight="1" x14ac:dyDescent="0.2">
      <c r="A350" s="23" t="s">
        <v>1478</v>
      </c>
      <c r="B350" s="24">
        <v>3</v>
      </c>
    </row>
    <row r="351" spans="1:2" ht="13.5" customHeight="1" x14ac:dyDescent="0.2">
      <c r="A351" s="23" t="s">
        <v>1416</v>
      </c>
      <c r="B351" s="24">
        <v>4</v>
      </c>
    </row>
    <row r="352" spans="1:2" ht="13.5" customHeight="1" x14ac:dyDescent="0.2">
      <c r="A352" s="23" t="s">
        <v>1003</v>
      </c>
      <c r="B352" s="24">
        <v>8</v>
      </c>
    </row>
    <row r="353" spans="1:2" ht="13.5" customHeight="1" x14ac:dyDescent="0.2">
      <c r="A353" s="23" t="s">
        <v>1482</v>
      </c>
      <c r="B353" s="24">
        <v>5</v>
      </c>
    </row>
    <row r="354" spans="1:2" ht="13.5" customHeight="1" x14ac:dyDescent="0.2">
      <c r="A354" s="23" t="s">
        <v>67</v>
      </c>
      <c r="B354" s="24">
        <v>6</v>
      </c>
    </row>
    <row r="355" spans="1:2" ht="13.5" customHeight="1" x14ac:dyDescent="0.2">
      <c r="A355" s="23" t="s">
        <v>889</v>
      </c>
      <c r="B355" s="24">
        <v>8</v>
      </c>
    </row>
    <row r="356" spans="1:2" ht="13.5" customHeight="1" x14ac:dyDescent="0.2">
      <c r="A356" s="23" t="s">
        <v>141</v>
      </c>
      <c r="B356" s="24">
        <v>17</v>
      </c>
    </row>
    <row r="357" spans="1:2" ht="13.5" customHeight="1" x14ac:dyDescent="0.2">
      <c r="A357" s="23" t="s">
        <v>1178</v>
      </c>
      <c r="B357" s="24">
        <v>7</v>
      </c>
    </row>
    <row r="358" spans="1:2" ht="13.5" customHeight="1" x14ac:dyDescent="0.2">
      <c r="A358" s="23" t="s">
        <v>109</v>
      </c>
      <c r="B358" s="24">
        <v>3</v>
      </c>
    </row>
    <row r="359" spans="1:2" ht="13.5" customHeight="1" x14ac:dyDescent="0.2">
      <c r="A359" s="23" t="s">
        <v>1500</v>
      </c>
      <c r="B359" s="24">
        <v>3</v>
      </c>
    </row>
    <row r="360" spans="1:2" ht="13.5" customHeight="1" x14ac:dyDescent="0.2">
      <c r="A360" s="23" t="s">
        <v>857</v>
      </c>
      <c r="B360" s="24">
        <v>5</v>
      </c>
    </row>
    <row r="361" spans="1:2" ht="13.5" customHeight="1" x14ac:dyDescent="0.2">
      <c r="A361" s="23" t="s">
        <v>927</v>
      </c>
      <c r="B361" s="24"/>
    </row>
    <row r="362" spans="1:2" ht="13.5" customHeight="1" x14ac:dyDescent="0.2">
      <c r="A362" s="23" t="s">
        <v>1608</v>
      </c>
      <c r="B362" s="24">
        <v>7</v>
      </c>
    </row>
    <row r="363" spans="1:2" ht="13.5" customHeight="1" x14ac:dyDescent="0.2">
      <c r="A363" s="23" t="s">
        <v>115</v>
      </c>
      <c r="B363" s="24">
        <v>1</v>
      </c>
    </row>
    <row r="364" spans="1:2" ht="13.5" customHeight="1" x14ac:dyDescent="0.2">
      <c r="A364" s="23" t="s">
        <v>142</v>
      </c>
      <c r="B364" s="24">
        <v>9</v>
      </c>
    </row>
    <row r="365" spans="1:2" ht="13.5" customHeight="1" x14ac:dyDescent="0.2">
      <c r="A365" s="23" t="s">
        <v>143</v>
      </c>
      <c r="B365" s="24">
        <v>11</v>
      </c>
    </row>
    <row r="366" spans="1:2" ht="13.5" customHeight="1" x14ac:dyDescent="0.2">
      <c r="A366" s="23" t="s">
        <v>22</v>
      </c>
      <c r="B366" s="24">
        <v>11</v>
      </c>
    </row>
    <row r="367" spans="1:2" ht="13.5" customHeight="1" x14ac:dyDescent="0.2">
      <c r="A367" s="23" t="s">
        <v>574</v>
      </c>
      <c r="B367" s="24">
        <v>2</v>
      </c>
    </row>
    <row r="368" spans="1:2" ht="13.5" customHeight="1" x14ac:dyDescent="0.2">
      <c r="A368" s="23" t="s">
        <v>166</v>
      </c>
      <c r="B368" s="24">
        <v>8</v>
      </c>
    </row>
    <row r="369" spans="1:2" ht="13.5" customHeight="1" x14ac:dyDescent="0.2">
      <c r="A369" s="23" t="s">
        <v>1420</v>
      </c>
      <c r="B369" s="24">
        <v>2</v>
      </c>
    </row>
    <row r="370" spans="1:2" ht="13.5" customHeight="1" x14ac:dyDescent="0.2">
      <c r="A370" s="23" t="s">
        <v>468</v>
      </c>
      <c r="B370" s="24">
        <v>2</v>
      </c>
    </row>
    <row r="371" spans="1:2" ht="13.5" customHeight="1" x14ac:dyDescent="0.2">
      <c r="A371" s="23" t="s">
        <v>1439</v>
      </c>
      <c r="B371" s="24">
        <v>4</v>
      </c>
    </row>
    <row r="372" spans="1:2" ht="13.5" customHeight="1" x14ac:dyDescent="0.2">
      <c r="A372" s="23" t="s">
        <v>434</v>
      </c>
      <c r="B372" s="24">
        <v>1</v>
      </c>
    </row>
    <row r="373" spans="1:2" ht="13.5" customHeight="1" x14ac:dyDescent="0.2">
      <c r="A373" s="23" t="s">
        <v>1010</v>
      </c>
      <c r="B373" s="24">
        <v>3</v>
      </c>
    </row>
    <row r="374" spans="1:2" ht="13.5" customHeight="1" x14ac:dyDescent="0.2">
      <c r="A374" s="23" t="s">
        <v>1037</v>
      </c>
      <c r="B374" s="24">
        <v>5</v>
      </c>
    </row>
    <row r="375" spans="1:2" ht="13.5" customHeight="1" x14ac:dyDescent="0.2">
      <c r="A375" s="23" t="s">
        <v>1357</v>
      </c>
      <c r="B375" s="24">
        <v>1</v>
      </c>
    </row>
    <row r="376" spans="1:2" ht="13.5" customHeight="1" x14ac:dyDescent="0.2">
      <c r="A376" s="23" t="s">
        <v>35</v>
      </c>
      <c r="B376" s="24">
        <v>8</v>
      </c>
    </row>
    <row r="377" spans="1:2" ht="13.5" customHeight="1" x14ac:dyDescent="0.2">
      <c r="A377" s="23" t="s">
        <v>1513</v>
      </c>
      <c r="B377" s="24">
        <v>2</v>
      </c>
    </row>
    <row r="378" spans="1:2" ht="13.5" customHeight="1" x14ac:dyDescent="0.2">
      <c r="A378" s="23" t="s">
        <v>194</v>
      </c>
      <c r="B378" s="24">
        <v>2</v>
      </c>
    </row>
    <row r="379" spans="1:2" ht="13.5" customHeight="1" x14ac:dyDescent="0.2">
      <c r="A379" s="23" t="s">
        <v>646</v>
      </c>
      <c r="B379" s="24">
        <v>6</v>
      </c>
    </row>
    <row r="380" spans="1:2" ht="13.5" customHeight="1" x14ac:dyDescent="0.2">
      <c r="A380" s="23" t="s">
        <v>934</v>
      </c>
      <c r="B380" s="24"/>
    </row>
    <row r="381" spans="1:2" ht="13.5" customHeight="1" x14ac:dyDescent="0.2">
      <c r="A381" s="23" t="s">
        <v>2153</v>
      </c>
      <c r="B381" s="24">
        <v>7</v>
      </c>
    </row>
    <row r="382" spans="1:2" ht="13.5" customHeight="1" x14ac:dyDescent="0.2">
      <c r="A382" s="23" t="s">
        <v>167</v>
      </c>
      <c r="B382" s="24">
        <v>11</v>
      </c>
    </row>
    <row r="383" spans="1:2" ht="13.5" customHeight="1" x14ac:dyDescent="0.2">
      <c r="A383" s="23" t="s">
        <v>1887</v>
      </c>
      <c r="B383" s="24">
        <v>22</v>
      </c>
    </row>
    <row r="384" spans="1:2" ht="13.5" customHeight="1" x14ac:dyDescent="0.2">
      <c r="A384" s="23" t="s">
        <v>1180</v>
      </c>
      <c r="B384" s="24">
        <v>10</v>
      </c>
    </row>
    <row r="385" spans="1:2" ht="13.5" customHeight="1" x14ac:dyDescent="0.2">
      <c r="A385" s="23" t="s">
        <v>1371</v>
      </c>
      <c r="B385" s="24">
        <v>4</v>
      </c>
    </row>
    <row r="386" spans="1:2" ht="13.5" customHeight="1" x14ac:dyDescent="0.2">
      <c r="A386" s="23" t="s">
        <v>1365</v>
      </c>
      <c r="B386" s="24">
        <v>4</v>
      </c>
    </row>
    <row r="387" spans="1:2" ht="13.5" customHeight="1" x14ac:dyDescent="0.2">
      <c r="A387" s="23" t="s">
        <v>1083</v>
      </c>
      <c r="B387" s="24">
        <v>8</v>
      </c>
    </row>
    <row r="388" spans="1:2" ht="13.5" customHeight="1" x14ac:dyDescent="0.2">
      <c r="A388" s="23" t="s">
        <v>1218</v>
      </c>
      <c r="B388" s="24">
        <v>7</v>
      </c>
    </row>
    <row r="389" spans="1:2" ht="13.5" customHeight="1" x14ac:dyDescent="0.2">
      <c r="A389" s="23" t="s">
        <v>473</v>
      </c>
      <c r="B389" s="24">
        <v>3</v>
      </c>
    </row>
    <row r="390" spans="1:2" ht="13.5" customHeight="1" x14ac:dyDescent="0.2">
      <c r="A390" s="23" t="s">
        <v>1101</v>
      </c>
      <c r="B390" s="24">
        <v>4</v>
      </c>
    </row>
    <row r="391" spans="1:2" ht="13.5" customHeight="1" x14ac:dyDescent="0.2">
      <c r="A391" s="23" t="s">
        <v>1569</v>
      </c>
      <c r="B391" s="24">
        <v>13</v>
      </c>
    </row>
    <row r="392" spans="1:2" ht="13.5" customHeight="1" x14ac:dyDescent="0.2">
      <c r="A392" s="23" t="s">
        <v>962</v>
      </c>
      <c r="B392" s="24">
        <v>4</v>
      </c>
    </row>
    <row r="393" spans="1:2" ht="13.5" customHeight="1" x14ac:dyDescent="0.2">
      <c r="A393" s="23" t="s">
        <v>168</v>
      </c>
      <c r="B393" s="24">
        <v>4</v>
      </c>
    </row>
    <row r="394" spans="1:2" ht="13.5" customHeight="1" x14ac:dyDescent="0.2">
      <c r="A394" s="23" t="s">
        <v>2161</v>
      </c>
      <c r="B394" s="24">
        <v>3</v>
      </c>
    </row>
    <row r="395" spans="1:2" ht="13.5" customHeight="1" x14ac:dyDescent="0.2">
      <c r="A395" s="23" t="s">
        <v>59</v>
      </c>
      <c r="B395" s="24">
        <v>8</v>
      </c>
    </row>
    <row r="396" spans="1:2" ht="13.5" customHeight="1" x14ac:dyDescent="0.2">
      <c r="A396" s="23" t="s">
        <v>975</v>
      </c>
      <c r="B396" s="24">
        <v>4</v>
      </c>
    </row>
    <row r="397" spans="1:2" ht="13.5" customHeight="1" x14ac:dyDescent="0.2">
      <c r="A397" s="23" t="s">
        <v>951</v>
      </c>
      <c r="B397" s="24">
        <v>5</v>
      </c>
    </row>
    <row r="398" spans="1:2" ht="13.5" customHeight="1" x14ac:dyDescent="0.2">
      <c r="A398" s="23" t="s">
        <v>1514</v>
      </c>
      <c r="B398" s="24">
        <v>1</v>
      </c>
    </row>
    <row r="399" spans="1:2" ht="13.5" customHeight="1" x14ac:dyDescent="0.2">
      <c r="A399" s="23" t="s">
        <v>985</v>
      </c>
      <c r="B399" s="24">
        <v>1</v>
      </c>
    </row>
    <row r="400" spans="1:2" ht="13.5" customHeight="1" x14ac:dyDescent="0.2">
      <c r="A400" s="23" t="s">
        <v>531</v>
      </c>
      <c r="B400" s="24">
        <v>5</v>
      </c>
    </row>
    <row r="401" spans="1:2" ht="13.5" customHeight="1" x14ac:dyDescent="0.2">
      <c r="A401" s="23" t="s">
        <v>2171</v>
      </c>
      <c r="B401" s="24"/>
    </row>
    <row r="402" spans="1:2" ht="13.5" customHeight="1" x14ac:dyDescent="0.2">
      <c r="A402" s="50" t="s">
        <v>2146</v>
      </c>
      <c r="B402" s="28">
        <v>1840</v>
      </c>
    </row>
    <row r="403" spans="1:2" ht="13.5" customHeight="1" x14ac:dyDescent="0.2"/>
    <row r="404" spans="1:2" ht="13.5" customHeight="1" x14ac:dyDescent="0.2"/>
    <row r="405" spans="1:2" ht="13.5" customHeight="1" x14ac:dyDescent="0.2"/>
    <row r="406" spans="1:2" ht="13.5" customHeight="1" x14ac:dyDescent="0.2"/>
    <row r="407" spans="1:2" ht="13.5" customHeight="1" x14ac:dyDescent="0.2"/>
    <row r="408" spans="1:2" ht="13.5" customHeight="1" x14ac:dyDescent="0.2"/>
    <row r="409" spans="1:2" ht="13.5" customHeight="1" x14ac:dyDescent="0.2"/>
    <row r="410" spans="1:2" ht="13.5" customHeight="1" x14ac:dyDescent="0.2"/>
    <row r="411" spans="1:2" ht="13.5" customHeight="1" x14ac:dyDescent="0.2"/>
    <row r="412" spans="1:2" ht="13.5" customHeight="1" x14ac:dyDescent="0.2"/>
    <row r="413" spans="1:2" ht="13.5" customHeight="1" x14ac:dyDescent="0.2"/>
    <row r="414" spans="1:2" ht="13.5" customHeight="1" x14ac:dyDescent="0.2"/>
    <row r="415" spans="1:2" ht="13.5" customHeight="1" x14ac:dyDescent="0.2"/>
    <row r="416" spans="1:2"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0"/>
  <sheetViews>
    <sheetView workbookViewId="0"/>
  </sheetViews>
  <sheetFormatPr defaultColWidth="12.625" defaultRowHeight="15" customHeight="1" x14ac:dyDescent="0.2"/>
  <cols>
    <col min="1" max="1" width="34.25" customWidth="1"/>
    <col min="2" max="2" width="31" customWidth="1"/>
    <col min="3" max="3" width="13.75" customWidth="1"/>
    <col min="4" max="4" width="7.625" customWidth="1"/>
    <col min="5" max="5" width="21.375" customWidth="1"/>
    <col min="6" max="7" width="7.625" customWidth="1"/>
  </cols>
  <sheetData>
    <row r="1" spans="1:7" ht="14.25" customHeight="1" x14ac:dyDescent="0.25">
      <c r="A1" s="28" t="s">
        <v>183</v>
      </c>
      <c r="B1" s="51" t="s">
        <v>4017</v>
      </c>
      <c r="E1" s="8" t="s">
        <v>183</v>
      </c>
      <c r="F1" s="8" t="s">
        <v>4422</v>
      </c>
    </row>
    <row r="2" spans="1:7" ht="14.25" customHeight="1" x14ac:dyDescent="0.2"/>
    <row r="3" spans="1:7" ht="14.25" customHeight="1" x14ac:dyDescent="0.25">
      <c r="A3" s="19" t="s">
        <v>171</v>
      </c>
      <c r="B3" s="19" t="s">
        <v>170</v>
      </c>
      <c r="C3" s="20" t="s">
        <v>2144</v>
      </c>
      <c r="E3" s="8" t="s">
        <v>171</v>
      </c>
      <c r="F3" s="8" t="s">
        <v>170</v>
      </c>
      <c r="G3" s="8" t="s">
        <v>2144</v>
      </c>
    </row>
    <row r="4" spans="1:7" ht="14.25" customHeight="1" x14ac:dyDescent="0.25">
      <c r="A4" s="19" t="s">
        <v>33</v>
      </c>
      <c r="B4" s="21" t="s">
        <v>156</v>
      </c>
      <c r="C4" s="20">
        <v>6</v>
      </c>
      <c r="E4" s="8" t="s">
        <v>1</v>
      </c>
      <c r="F4" s="8" t="s">
        <v>149</v>
      </c>
      <c r="G4" s="8">
        <v>52</v>
      </c>
    </row>
    <row r="5" spans="1:7" ht="14.25" customHeight="1" x14ac:dyDescent="0.25">
      <c r="A5" s="22"/>
      <c r="B5" s="23" t="s">
        <v>155</v>
      </c>
      <c r="C5" s="24">
        <v>6</v>
      </c>
      <c r="E5" s="8" t="s">
        <v>5</v>
      </c>
      <c r="F5" s="8" t="s">
        <v>516</v>
      </c>
      <c r="G5" s="8">
        <v>39</v>
      </c>
    </row>
    <row r="6" spans="1:7" ht="14.25" customHeight="1" x14ac:dyDescent="0.25">
      <c r="A6" s="22"/>
      <c r="B6" s="23" t="s">
        <v>160</v>
      </c>
      <c r="C6" s="24">
        <v>4</v>
      </c>
      <c r="E6" s="8" t="s">
        <v>120</v>
      </c>
      <c r="F6" s="8" t="s">
        <v>1723</v>
      </c>
      <c r="G6" s="8">
        <v>32</v>
      </c>
    </row>
    <row r="7" spans="1:7" ht="14.25" customHeight="1" x14ac:dyDescent="0.25">
      <c r="A7" s="22"/>
      <c r="B7" s="23" t="s">
        <v>158</v>
      </c>
      <c r="C7" s="24">
        <v>3</v>
      </c>
      <c r="E7" s="8" t="s">
        <v>120</v>
      </c>
      <c r="F7" s="8" t="s">
        <v>1769</v>
      </c>
      <c r="G7" s="8">
        <v>29</v>
      </c>
    </row>
    <row r="8" spans="1:7" ht="14.25" customHeight="1" x14ac:dyDescent="0.25">
      <c r="A8" s="22"/>
      <c r="B8" s="23" t="s">
        <v>509</v>
      </c>
      <c r="C8" s="24">
        <v>3</v>
      </c>
      <c r="E8" s="8" t="s">
        <v>120</v>
      </c>
      <c r="F8" s="8" t="s">
        <v>1786</v>
      </c>
      <c r="G8" s="8">
        <v>28</v>
      </c>
    </row>
    <row r="9" spans="1:7" ht="14.25" customHeight="1" x14ac:dyDescent="0.25">
      <c r="A9" s="22"/>
      <c r="B9" s="23" t="s">
        <v>503</v>
      </c>
      <c r="C9" s="24">
        <v>2</v>
      </c>
      <c r="E9" s="8" t="s">
        <v>120</v>
      </c>
      <c r="F9" s="8" t="s">
        <v>129</v>
      </c>
      <c r="G9" s="8">
        <v>28</v>
      </c>
    </row>
    <row r="10" spans="1:7" ht="14.25" customHeight="1" x14ac:dyDescent="0.25">
      <c r="A10" s="22"/>
      <c r="B10" s="23" t="s">
        <v>32</v>
      </c>
      <c r="C10" s="24">
        <v>2</v>
      </c>
      <c r="E10" s="8" t="s">
        <v>5</v>
      </c>
      <c r="F10" s="8" t="s">
        <v>47</v>
      </c>
      <c r="G10" s="8">
        <v>28</v>
      </c>
    </row>
    <row r="11" spans="1:7" ht="14.25" customHeight="1" x14ac:dyDescent="0.25">
      <c r="A11" s="22"/>
      <c r="B11" s="23" t="s">
        <v>1288</v>
      </c>
      <c r="C11" s="24">
        <v>2</v>
      </c>
      <c r="E11" s="8" t="s">
        <v>38</v>
      </c>
      <c r="F11" s="8" t="s">
        <v>112</v>
      </c>
      <c r="G11" s="8">
        <v>28</v>
      </c>
    </row>
    <row r="12" spans="1:7" ht="14.25" customHeight="1" x14ac:dyDescent="0.25">
      <c r="A12" s="22"/>
      <c r="B12" s="23" t="s">
        <v>323</v>
      </c>
      <c r="C12" s="24">
        <v>1</v>
      </c>
      <c r="E12" s="8" t="s">
        <v>120</v>
      </c>
      <c r="F12" s="8" t="s">
        <v>137</v>
      </c>
      <c r="G12" s="8">
        <v>25</v>
      </c>
    </row>
    <row r="13" spans="1:7" ht="14.25" customHeight="1" x14ac:dyDescent="0.25">
      <c r="A13" s="22"/>
      <c r="B13" s="23" t="s">
        <v>145</v>
      </c>
      <c r="C13" s="24">
        <v>1</v>
      </c>
      <c r="E13" s="8" t="s">
        <v>11</v>
      </c>
      <c r="F13" s="8" t="s">
        <v>151</v>
      </c>
      <c r="G13" s="8">
        <v>25</v>
      </c>
    </row>
    <row r="14" spans="1:7" ht="14.25" customHeight="1" x14ac:dyDescent="0.25">
      <c r="A14" s="22"/>
      <c r="B14" s="23" t="s">
        <v>1138</v>
      </c>
      <c r="C14" s="24">
        <v>1</v>
      </c>
      <c r="E14" s="8" t="s">
        <v>11</v>
      </c>
      <c r="F14" s="8" t="s">
        <v>153</v>
      </c>
      <c r="G14" s="8">
        <v>24</v>
      </c>
    </row>
    <row r="15" spans="1:7" ht="14.25" customHeight="1" x14ac:dyDescent="0.25">
      <c r="A15" s="22"/>
      <c r="B15" s="23" t="s">
        <v>1281</v>
      </c>
      <c r="C15" s="24">
        <v>1</v>
      </c>
      <c r="E15" s="8" t="s">
        <v>56</v>
      </c>
      <c r="F15" s="8" t="s">
        <v>62</v>
      </c>
      <c r="G15" s="8">
        <v>24</v>
      </c>
    </row>
    <row r="16" spans="1:7" ht="14.25" customHeight="1" x14ac:dyDescent="0.25">
      <c r="A16" s="22"/>
      <c r="B16" s="23" t="s">
        <v>1524</v>
      </c>
      <c r="C16" s="24">
        <v>1</v>
      </c>
      <c r="E16" s="8" t="s">
        <v>120</v>
      </c>
      <c r="F16" s="8" t="s">
        <v>1887</v>
      </c>
      <c r="G16" s="8">
        <v>23</v>
      </c>
    </row>
    <row r="17" spans="1:7" ht="14.25" customHeight="1" x14ac:dyDescent="0.25">
      <c r="A17" s="22"/>
      <c r="B17" s="23" t="s">
        <v>673</v>
      </c>
      <c r="C17" s="24">
        <v>1</v>
      </c>
      <c r="E17" s="8" t="s">
        <v>120</v>
      </c>
      <c r="F17" s="8" t="s">
        <v>139</v>
      </c>
      <c r="G17" s="8">
        <v>22</v>
      </c>
    </row>
    <row r="18" spans="1:7" ht="14.25" customHeight="1" x14ac:dyDescent="0.25">
      <c r="A18" s="22"/>
      <c r="B18" s="23" t="s">
        <v>392</v>
      </c>
      <c r="C18" s="24">
        <v>1</v>
      </c>
      <c r="E18" s="8" t="s">
        <v>120</v>
      </c>
      <c r="F18" s="8" t="s">
        <v>1694</v>
      </c>
      <c r="G18" s="8">
        <v>21</v>
      </c>
    </row>
    <row r="19" spans="1:7" ht="14.25" customHeight="1" x14ac:dyDescent="0.25">
      <c r="A19" s="22"/>
      <c r="B19" s="23" t="s">
        <v>338</v>
      </c>
      <c r="C19" s="24">
        <v>1</v>
      </c>
      <c r="E19" s="8" t="s">
        <v>120</v>
      </c>
      <c r="F19" s="8" t="s">
        <v>135</v>
      </c>
      <c r="G19" s="8">
        <v>20</v>
      </c>
    </row>
    <row r="20" spans="1:7" ht="14.25" customHeight="1" x14ac:dyDescent="0.25">
      <c r="A20" s="22"/>
      <c r="B20" s="23" t="s">
        <v>34</v>
      </c>
      <c r="C20" s="24">
        <v>1</v>
      </c>
      <c r="E20" s="8" t="s">
        <v>120</v>
      </c>
      <c r="F20" s="8" t="s">
        <v>133</v>
      </c>
      <c r="G20" s="8">
        <v>19</v>
      </c>
    </row>
    <row r="21" spans="1:7" ht="15.75" customHeight="1" x14ac:dyDescent="0.25">
      <c r="A21" s="22"/>
      <c r="B21" s="23" t="s">
        <v>561</v>
      </c>
      <c r="C21" s="24">
        <v>1</v>
      </c>
      <c r="E21" s="8" t="s">
        <v>120</v>
      </c>
      <c r="F21" s="8" t="s">
        <v>141</v>
      </c>
      <c r="G21" s="8">
        <v>19</v>
      </c>
    </row>
    <row r="22" spans="1:7" ht="15.75" customHeight="1" x14ac:dyDescent="0.25">
      <c r="A22" s="22"/>
      <c r="B22" s="23" t="s">
        <v>609</v>
      </c>
      <c r="C22" s="24">
        <v>1</v>
      </c>
      <c r="E22" s="8" t="s">
        <v>120</v>
      </c>
      <c r="F22" s="8" t="s">
        <v>126</v>
      </c>
      <c r="G22" s="8">
        <v>19</v>
      </c>
    </row>
    <row r="23" spans="1:7" ht="15.75" customHeight="1" x14ac:dyDescent="0.25">
      <c r="A23" s="22"/>
      <c r="B23" s="23" t="s">
        <v>623</v>
      </c>
      <c r="C23" s="24">
        <v>1</v>
      </c>
      <c r="E23" s="8" t="s">
        <v>21</v>
      </c>
      <c r="F23" s="8" t="s">
        <v>96</v>
      </c>
      <c r="G23" s="8">
        <v>19</v>
      </c>
    </row>
    <row r="24" spans="1:7" ht="15.75" customHeight="1" x14ac:dyDescent="0.25">
      <c r="A24" s="22"/>
      <c r="B24" s="23" t="s">
        <v>111</v>
      </c>
      <c r="C24" s="24">
        <v>1</v>
      </c>
      <c r="E24" s="8" t="s">
        <v>27</v>
      </c>
      <c r="F24" s="8" t="s">
        <v>117</v>
      </c>
      <c r="G24" s="8">
        <v>19</v>
      </c>
    </row>
    <row r="25" spans="1:7" ht="15.75" customHeight="1" x14ac:dyDescent="0.25">
      <c r="A25" s="19" t="s">
        <v>1</v>
      </c>
      <c r="B25" s="21" t="s">
        <v>149</v>
      </c>
      <c r="C25" s="20">
        <v>14</v>
      </c>
      <c r="E25" s="8" t="s">
        <v>120</v>
      </c>
      <c r="F25" s="8" t="s">
        <v>123</v>
      </c>
      <c r="G25" s="8">
        <v>18</v>
      </c>
    </row>
    <row r="26" spans="1:7" ht="15.75" customHeight="1" x14ac:dyDescent="0.25">
      <c r="A26" s="22"/>
      <c r="B26" s="23" t="s">
        <v>101</v>
      </c>
      <c r="C26" s="24">
        <v>6</v>
      </c>
      <c r="E26" s="8" t="s">
        <v>5</v>
      </c>
      <c r="F26" s="8" t="s">
        <v>575</v>
      </c>
      <c r="G26" s="8">
        <v>18</v>
      </c>
    </row>
    <row r="27" spans="1:7" ht="15.75" customHeight="1" x14ac:dyDescent="0.25">
      <c r="A27" s="22"/>
      <c r="B27" s="23" t="s">
        <v>164</v>
      </c>
      <c r="C27" s="24">
        <v>6</v>
      </c>
      <c r="E27" s="8" t="s">
        <v>11</v>
      </c>
      <c r="F27" s="8" t="s">
        <v>161</v>
      </c>
      <c r="G27" s="8">
        <v>18</v>
      </c>
    </row>
    <row r="28" spans="1:7" ht="15.75" customHeight="1" x14ac:dyDescent="0.25">
      <c r="A28" s="22"/>
      <c r="B28" s="23" t="s">
        <v>988</v>
      </c>
      <c r="C28" s="24">
        <v>5</v>
      </c>
      <c r="E28" s="8" t="s">
        <v>11</v>
      </c>
      <c r="F28" s="8" t="s">
        <v>1933</v>
      </c>
      <c r="G28" s="8">
        <v>18</v>
      </c>
    </row>
    <row r="29" spans="1:7" ht="15.75" customHeight="1" x14ac:dyDescent="0.25">
      <c r="A29" s="22"/>
      <c r="B29" s="23" t="s">
        <v>157</v>
      </c>
      <c r="C29" s="24">
        <v>5</v>
      </c>
      <c r="E29" s="8" t="s">
        <v>120</v>
      </c>
      <c r="F29" s="8" t="s">
        <v>125</v>
      </c>
      <c r="G29" s="8">
        <v>17</v>
      </c>
    </row>
    <row r="30" spans="1:7" ht="15.75" customHeight="1" x14ac:dyDescent="0.25">
      <c r="A30" s="22"/>
      <c r="B30" s="23" t="s">
        <v>978</v>
      </c>
      <c r="C30" s="24">
        <v>3</v>
      </c>
      <c r="E30" s="8" t="s">
        <v>16</v>
      </c>
      <c r="F30" s="8" t="s">
        <v>95</v>
      </c>
      <c r="G30" s="8">
        <v>17</v>
      </c>
    </row>
    <row r="31" spans="1:7" ht="15.75" customHeight="1" x14ac:dyDescent="0.25">
      <c r="A31" s="22"/>
      <c r="B31" s="23" t="s">
        <v>1445</v>
      </c>
      <c r="C31" s="24">
        <v>3</v>
      </c>
      <c r="E31" s="8" t="s">
        <v>1</v>
      </c>
      <c r="F31" s="8" t="s">
        <v>1003</v>
      </c>
      <c r="G31" s="8">
        <v>16</v>
      </c>
    </row>
    <row r="32" spans="1:7" ht="15.75" customHeight="1" x14ac:dyDescent="0.25">
      <c r="A32" s="22"/>
      <c r="B32" s="23" t="s">
        <v>1497</v>
      </c>
      <c r="C32" s="24">
        <v>2</v>
      </c>
      <c r="E32" s="8" t="s">
        <v>120</v>
      </c>
      <c r="F32" s="8" t="s">
        <v>128</v>
      </c>
      <c r="G32" s="8">
        <v>16</v>
      </c>
    </row>
    <row r="33" spans="1:7" ht="15.75" customHeight="1" x14ac:dyDescent="0.25">
      <c r="A33" s="22"/>
      <c r="B33" s="23" t="s">
        <v>1942</v>
      </c>
      <c r="C33" s="24">
        <v>2</v>
      </c>
      <c r="E33" s="8" t="s">
        <v>120</v>
      </c>
      <c r="F33" s="8" t="s">
        <v>132</v>
      </c>
      <c r="G33" s="8">
        <v>16</v>
      </c>
    </row>
    <row r="34" spans="1:7" ht="15.75" customHeight="1" x14ac:dyDescent="0.25">
      <c r="A34" s="22"/>
      <c r="B34" s="23" t="s">
        <v>1001</v>
      </c>
      <c r="C34" s="24">
        <v>2</v>
      </c>
      <c r="E34" s="8" t="s">
        <v>21</v>
      </c>
      <c r="F34" s="8" t="s">
        <v>1069</v>
      </c>
      <c r="G34" s="8">
        <v>16</v>
      </c>
    </row>
    <row r="35" spans="1:7" ht="15.75" customHeight="1" x14ac:dyDescent="0.25">
      <c r="A35" s="22"/>
      <c r="B35" s="23" t="s">
        <v>1003</v>
      </c>
      <c r="C35" s="24">
        <v>2</v>
      </c>
      <c r="E35" s="8" t="s">
        <v>11</v>
      </c>
      <c r="F35" s="8" t="s">
        <v>167</v>
      </c>
      <c r="G35" s="8">
        <v>16</v>
      </c>
    </row>
    <row r="36" spans="1:7" ht="15.75" customHeight="1" x14ac:dyDescent="0.25">
      <c r="A36" s="22"/>
      <c r="B36" s="23" t="s">
        <v>1390</v>
      </c>
      <c r="C36" s="24">
        <v>2</v>
      </c>
      <c r="E36" s="8" t="s">
        <v>27</v>
      </c>
      <c r="F36" s="8" t="s">
        <v>26</v>
      </c>
      <c r="G36" s="8">
        <v>16</v>
      </c>
    </row>
    <row r="37" spans="1:7" ht="15.75" customHeight="1" x14ac:dyDescent="0.25">
      <c r="A37" s="22"/>
      <c r="B37" s="23" t="s">
        <v>1481</v>
      </c>
      <c r="C37" s="24">
        <v>2</v>
      </c>
      <c r="E37" s="8" t="s">
        <v>120</v>
      </c>
      <c r="F37" s="8" t="s">
        <v>130</v>
      </c>
      <c r="G37" s="8">
        <v>15</v>
      </c>
    </row>
    <row r="38" spans="1:7" ht="15.75" customHeight="1" x14ac:dyDescent="0.25">
      <c r="A38" s="22"/>
      <c r="B38" s="23" t="s">
        <v>977</v>
      </c>
      <c r="C38" s="24">
        <v>1</v>
      </c>
      <c r="E38" s="8" t="s">
        <v>120</v>
      </c>
      <c r="F38" s="8" t="s">
        <v>142</v>
      </c>
      <c r="G38" s="8">
        <v>15</v>
      </c>
    </row>
    <row r="39" spans="1:7" ht="15.75" customHeight="1" x14ac:dyDescent="0.25">
      <c r="A39" s="22"/>
      <c r="B39" s="23" t="s">
        <v>1468</v>
      </c>
      <c r="C39" s="24">
        <v>1</v>
      </c>
      <c r="E39" s="8" t="s">
        <v>49</v>
      </c>
      <c r="F39" s="8" t="s">
        <v>147</v>
      </c>
      <c r="G39" s="8">
        <v>15</v>
      </c>
    </row>
    <row r="40" spans="1:7" ht="15.75" customHeight="1" x14ac:dyDescent="0.25">
      <c r="A40" s="22"/>
      <c r="B40" s="23" t="s">
        <v>1453</v>
      </c>
      <c r="C40" s="24">
        <v>1</v>
      </c>
      <c r="E40" s="8" t="s">
        <v>38</v>
      </c>
      <c r="F40" s="8" t="s">
        <v>163</v>
      </c>
      <c r="G40" s="8">
        <v>15</v>
      </c>
    </row>
    <row r="41" spans="1:7" ht="15.75" customHeight="1" x14ac:dyDescent="0.25">
      <c r="A41" s="22"/>
      <c r="B41" s="23" t="s">
        <v>1416</v>
      </c>
      <c r="C41" s="24">
        <v>1</v>
      </c>
      <c r="E41" s="8" t="s">
        <v>1</v>
      </c>
      <c r="F41" s="8" t="s">
        <v>988</v>
      </c>
      <c r="G41" s="8">
        <v>14</v>
      </c>
    </row>
    <row r="42" spans="1:7" ht="15.75" customHeight="1" x14ac:dyDescent="0.25">
      <c r="A42" s="22"/>
      <c r="B42" s="23" t="s">
        <v>72</v>
      </c>
      <c r="C42" s="24">
        <v>1</v>
      </c>
      <c r="E42" s="8" t="s">
        <v>120</v>
      </c>
      <c r="F42" s="8" t="s">
        <v>119</v>
      </c>
      <c r="G42" s="8">
        <v>14</v>
      </c>
    </row>
    <row r="43" spans="1:7" ht="15.75" customHeight="1" x14ac:dyDescent="0.25">
      <c r="A43" s="22"/>
      <c r="B43" s="23" t="s">
        <v>0</v>
      </c>
      <c r="C43" s="24">
        <v>1</v>
      </c>
      <c r="E43" s="8" t="s">
        <v>16</v>
      </c>
      <c r="F43" s="8" t="s">
        <v>17</v>
      </c>
      <c r="G43" s="8">
        <v>14</v>
      </c>
    </row>
    <row r="44" spans="1:7" ht="15.75" customHeight="1" x14ac:dyDescent="0.25">
      <c r="A44" s="22"/>
      <c r="B44" s="23" t="s">
        <v>100</v>
      </c>
      <c r="C44" s="24">
        <v>1</v>
      </c>
      <c r="E44" s="8" t="s">
        <v>21</v>
      </c>
      <c r="F44" s="8" t="s">
        <v>98</v>
      </c>
      <c r="G44" s="8">
        <v>14</v>
      </c>
    </row>
    <row r="45" spans="1:7" ht="15.75" customHeight="1" x14ac:dyDescent="0.25">
      <c r="A45" s="22"/>
      <c r="B45" s="23" t="s">
        <v>220</v>
      </c>
      <c r="C45" s="24">
        <v>1</v>
      </c>
      <c r="E45" s="8" t="s">
        <v>21</v>
      </c>
      <c r="F45" s="8" t="s">
        <v>82</v>
      </c>
      <c r="G45" s="8">
        <v>14</v>
      </c>
    </row>
    <row r="46" spans="1:7" ht="15.75" customHeight="1" x14ac:dyDescent="0.25">
      <c r="A46" s="22"/>
      <c r="B46" s="23" t="s">
        <v>245</v>
      </c>
      <c r="C46" s="24">
        <v>1</v>
      </c>
      <c r="E46" s="8" t="s">
        <v>11</v>
      </c>
      <c r="F46" s="8" t="s">
        <v>165</v>
      </c>
      <c r="G46" s="8">
        <v>14</v>
      </c>
    </row>
    <row r="47" spans="1:7" ht="15.75" customHeight="1" x14ac:dyDescent="0.25">
      <c r="A47" s="22"/>
      <c r="B47" s="23" t="s">
        <v>221</v>
      </c>
      <c r="C47" s="24">
        <v>1</v>
      </c>
      <c r="E47" s="8" t="s">
        <v>56</v>
      </c>
      <c r="F47" s="8" t="s">
        <v>839</v>
      </c>
      <c r="G47" s="8">
        <v>14</v>
      </c>
    </row>
    <row r="48" spans="1:7" ht="15.75" customHeight="1" x14ac:dyDescent="0.25">
      <c r="A48" s="22"/>
      <c r="B48" s="23" t="s">
        <v>998</v>
      </c>
      <c r="C48" s="24">
        <v>1</v>
      </c>
      <c r="E48" s="8" t="s">
        <v>27</v>
      </c>
      <c r="F48" s="8" t="s">
        <v>1581</v>
      </c>
      <c r="G48" s="8">
        <v>14</v>
      </c>
    </row>
    <row r="49" spans="1:7" ht="15.75" customHeight="1" x14ac:dyDescent="0.25">
      <c r="A49" s="22"/>
      <c r="B49" s="23" t="s">
        <v>1370</v>
      </c>
      <c r="C49" s="24">
        <v>1</v>
      </c>
      <c r="E49" s="8" t="s">
        <v>120</v>
      </c>
      <c r="F49" s="8" t="s">
        <v>131</v>
      </c>
      <c r="G49" s="8">
        <v>13</v>
      </c>
    </row>
    <row r="50" spans="1:7" ht="15.75" customHeight="1" x14ac:dyDescent="0.25">
      <c r="A50" s="22"/>
      <c r="B50" s="23" t="s">
        <v>1381</v>
      </c>
      <c r="C50" s="24">
        <v>1</v>
      </c>
      <c r="E50" s="8" t="s">
        <v>120</v>
      </c>
      <c r="F50" s="8" t="s">
        <v>127</v>
      </c>
      <c r="G50" s="8">
        <v>13</v>
      </c>
    </row>
    <row r="51" spans="1:7" ht="15.75" customHeight="1" x14ac:dyDescent="0.25">
      <c r="A51" s="22"/>
      <c r="B51" s="23" t="s">
        <v>963</v>
      </c>
      <c r="C51" s="24">
        <v>1</v>
      </c>
      <c r="E51" s="8" t="s">
        <v>120</v>
      </c>
      <c r="F51" s="8" t="s">
        <v>124</v>
      </c>
      <c r="G51" s="8">
        <v>13</v>
      </c>
    </row>
    <row r="52" spans="1:7" ht="15.75" customHeight="1" x14ac:dyDescent="0.25">
      <c r="A52" s="22"/>
      <c r="B52" s="23" t="s">
        <v>2152</v>
      </c>
      <c r="C52" s="24">
        <v>1</v>
      </c>
      <c r="E52" s="8" t="s">
        <v>21</v>
      </c>
      <c r="F52" s="8" t="s">
        <v>22</v>
      </c>
      <c r="G52" s="8">
        <v>13</v>
      </c>
    </row>
    <row r="53" spans="1:7" ht="15.75" customHeight="1" x14ac:dyDescent="0.25">
      <c r="A53" s="22"/>
      <c r="B53" s="23" t="s">
        <v>1156</v>
      </c>
      <c r="C53" s="24">
        <v>1</v>
      </c>
      <c r="E53" s="8" t="s">
        <v>21</v>
      </c>
      <c r="F53" s="8" t="s">
        <v>154</v>
      </c>
      <c r="G53" s="8">
        <v>13</v>
      </c>
    </row>
    <row r="54" spans="1:7" ht="15.75" customHeight="1" x14ac:dyDescent="0.25">
      <c r="A54" s="22"/>
      <c r="B54" s="23" t="s">
        <v>1420</v>
      </c>
      <c r="C54" s="24">
        <v>1</v>
      </c>
      <c r="E54" s="8" t="s">
        <v>49</v>
      </c>
      <c r="F54" s="8" t="s">
        <v>66</v>
      </c>
      <c r="G54" s="8">
        <v>13</v>
      </c>
    </row>
    <row r="55" spans="1:7" ht="15.75" customHeight="1" x14ac:dyDescent="0.25">
      <c r="A55" s="22"/>
      <c r="B55" s="23" t="s">
        <v>1010</v>
      </c>
      <c r="C55" s="24">
        <v>1</v>
      </c>
      <c r="E55" s="8" t="s">
        <v>49</v>
      </c>
      <c r="F55" s="8" t="s">
        <v>162</v>
      </c>
      <c r="G55" s="8">
        <v>13</v>
      </c>
    </row>
    <row r="56" spans="1:7" ht="15.75" customHeight="1" x14ac:dyDescent="0.25">
      <c r="A56" s="22"/>
      <c r="B56" s="23" t="s">
        <v>2153</v>
      </c>
      <c r="C56" s="24">
        <v>1</v>
      </c>
      <c r="E56" s="8" t="s">
        <v>33</v>
      </c>
      <c r="F56" s="8" t="s">
        <v>158</v>
      </c>
      <c r="G56" s="8">
        <v>12</v>
      </c>
    </row>
    <row r="57" spans="1:7" ht="15.75" customHeight="1" x14ac:dyDescent="0.25">
      <c r="A57" s="22"/>
      <c r="B57" s="23" t="s">
        <v>1130</v>
      </c>
      <c r="C57" s="24">
        <v>1</v>
      </c>
      <c r="E57" s="8" t="s">
        <v>1</v>
      </c>
      <c r="F57" s="8" t="s">
        <v>152</v>
      </c>
      <c r="G57" s="8">
        <v>12</v>
      </c>
    </row>
    <row r="58" spans="1:7" ht="15.75" customHeight="1" x14ac:dyDescent="0.25">
      <c r="A58" s="22"/>
      <c r="B58" s="23" t="s">
        <v>986</v>
      </c>
      <c r="C58" s="24">
        <v>1</v>
      </c>
      <c r="E58" s="8" t="s">
        <v>120</v>
      </c>
      <c r="F58" s="8" t="s">
        <v>138</v>
      </c>
      <c r="G58" s="8">
        <v>12</v>
      </c>
    </row>
    <row r="59" spans="1:7" ht="15.75" customHeight="1" x14ac:dyDescent="0.25">
      <c r="A59" s="19" t="s">
        <v>120</v>
      </c>
      <c r="B59" s="21" t="s">
        <v>1887</v>
      </c>
      <c r="C59" s="20">
        <v>11</v>
      </c>
      <c r="E59" s="8" t="s">
        <v>120</v>
      </c>
      <c r="F59" s="8" t="s">
        <v>140</v>
      </c>
      <c r="G59" s="8">
        <v>12</v>
      </c>
    </row>
    <row r="60" spans="1:7" ht="15.75" customHeight="1" x14ac:dyDescent="0.25">
      <c r="A60" s="22"/>
      <c r="B60" s="23" t="s">
        <v>132</v>
      </c>
      <c r="C60" s="24">
        <v>10</v>
      </c>
      <c r="E60" s="8" t="s">
        <v>120</v>
      </c>
      <c r="F60" s="8" t="s">
        <v>1633</v>
      </c>
      <c r="G60" s="8">
        <v>12</v>
      </c>
    </row>
    <row r="61" spans="1:7" ht="15.75" customHeight="1" x14ac:dyDescent="0.25">
      <c r="A61" s="22"/>
      <c r="B61" s="23" t="s">
        <v>1723</v>
      </c>
      <c r="C61" s="24">
        <v>9</v>
      </c>
      <c r="E61" s="8" t="s">
        <v>120</v>
      </c>
      <c r="F61" s="8" t="s">
        <v>121</v>
      </c>
      <c r="G61" s="8">
        <v>12</v>
      </c>
    </row>
    <row r="62" spans="1:7" ht="15.75" customHeight="1" x14ac:dyDescent="0.25">
      <c r="A62" s="22"/>
      <c r="B62" s="23" t="s">
        <v>143</v>
      </c>
      <c r="C62" s="24">
        <v>9</v>
      </c>
      <c r="E62" s="8" t="s">
        <v>16</v>
      </c>
      <c r="F62" s="8" t="s">
        <v>105</v>
      </c>
      <c r="G62" s="8">
        <v>12</v>
      </c>
    </row>
    <row r="63" spans="1:7" ht="15.75" customHeight="1" x14ac:dyDescent="0.25">
      <c r="A63" s="22"/>
      <c r="B63" s="23" t="s">
        <v>1633</v>
      </c>
      <c r="C63" s="24">
        <v>8</v>
      </c>
      <c r="E63" s="8" t="s">
        <v>21</v>
      </c>
      <c r="F63" s="8" t="s">
        <v>20</v>
      </c>
      <c r="G63" s="8">
        <v>12</v>
      </c>
    </row>
    <row r="64" spans="1:7" ht="15.75" customHeight="1" x14ac:dyDescent="0.25">
      <c r="A64" s="22"/>
      <c r="B64" s="23" t="s">
        <v>1694</v>
      </c>
      <c r="C64" s="24">
        <v>8</v>
      </c>
      <c r="E64" s="8" t="s">
        <v>38</v>
      </c>
      <c r="F64" s="8" t="s">
        <v>1569</v>
      </c>
      <c r="G64" s="8">
        <v>12</v>
      </c>
    </row>
    <row r="65" spans="1:7" ht="15.75" customHeight="1" x14ac:dyDescent="0.25">
      <c r="A65" s="22"/>
      <c r="B65" s="23" t="s">
        <v>123</v>
      </c>
      <c r="C65" s="24">
        <v>7</v>
      </c>
      <c r="E65" s="8" t="s">
        <v>1</v>
      </c>
      <c r="F65" s="8" t="s">
        <v>1942</v>
      </c>
      <c r="G65" s="8">
        <v>11</v>
      </c>
    </row>
    <row r="66" spans="1:7" ht="15.75" customHeight="1" x14ac:dyDescent="0.25">
      <c r="A66" s="22"/>
      <c r="B66" s="23" t="s">
        <v>122</v>
      </c>
      <c r="C66" s="24">
        <v>6</v>
      </c>
      <c r="E66" s="8" t="s">
        <v>1</v>
      </c>
      <c r="F66" s="8" t="s">
        <v>157</v>
      </c>
      <c r="G66" s="8">
        <v>11</v>
      </c>
    </row>
    <row r="67" spans="1:7" ht="15.75" customHeight="1" x14ac:dyDescent="0.25">
      <c r="A67" s="22"/>
      <c r="B67" s="23" t="s">
        <v>126</v>
      </c>
      <c r="C67" s="24">
        <v>6</v>
      </c>
      <c r="E67" s="8" t="s">
        <v>1</v>
      </c>
      <c r="F67" s="8" t="s">
        <v>100</v>
      </c>
      <c r="G67" s="8">
        <v>11</v>
      </c>
    </row>
    <row r="68" spans="1:7" ht="15.75" customHeight="1" x14ac:dyDescent="0.25">
      <c r="A68" s="22"/>
      <c r="B68" s="23" t="s">
        <v>119</v>
      </c>
      <c r="C68" s="24">
        <v>5</v>
      </c>
      <c r="E68" s="8" t="s">
        <v>1</v>
      </c>
      <c r="F68" s="8" t="s">
        <v>164</v>
      </c>
      <c r="G68" s="8">
        <v>11</v>
      </c>
    </row>
    <row r="69" spans="1:7" ht="15.75" customHeight="1" x14ac:dyDescent="0.25">
      <c r="A69" s="22"/>
      <c r="B69" s="23" t="s">
        <v>139</v>
      </c>
      <c r="C69" s="24">
        <v>5</v>
      </c>
      <c r="E69" s="8" t="s">
        <v>120</v>
      </c>
      <c r="F69" s="8" t="s">
        <v>143</v>
      </c>
      <c r="G69" s="8">
        <v>11</v>
      </c>
    </row>
    <row r="70" spans="1:7" ht="15.75" customHeight="1" x14ac:dyDescent="0.25">
      <c r="A70" s="22"/>
      <c r="B70" s="23" t="s">
        <v>136</v>
      </c>
      <c r="C70" s="24">
        <v>5</v>
      </c>
      <c r="E70" s="8" t="s">
        <v>120</v>
      </c>
      <c r="F70" s="8" t="s">
        <v>1753</v>
      </c>
      <c r="G70" s="8">
        <v>11</v>
      </c>
    </row>
    <row r="71" spans="1:7" ht="15.75" customHeight="1" x14ac:dyDescent="0.25">
      <c r="A71" s="22"/>
      <c r="B71" s="23" t="s">
        <v>130</v>
      </c>
      <c r="C71" s="24">
        <v>5</v>
      </c>
      <c r="E71" s="8" t="s">
        <v>21</v>
      </c>
      <c r="F71" s="8" t="s">
        <v>407</v>
      </c>
      <c r="G71" s="8">
        <v>11</v>
      </c>
    </row>
    <row r="72" spans="1:7" ht="15.75" customHeight="1" x14ac:dyDescent="0.25">
      <c r="A72" s="22"/>
      <c r="B72" s="23" t="s">
        <v>125</v>
      </c>
      <c r="C72" s="24">
        <v>5</v>
      </c>
      <c r="E72" s="8" t="s">
        <v>5</v>
      </c>
      <c r="F72" s="8" t="s">
        <v>51</v>
      </c>
      <c r="G72" s="8">
        <v>11</v>
      </c>
    </row>
    <row r="73" spans="1:7" ht="15.75" customHeight="1" x14ac:dyDescent="0.25">
      <c r="A73" s="22"/>
      <c r="B73" s="23" t="s">
        <v>124</v>
      </c>
      <c r="C73" s="24">
        <v>5</v>
      </c>
      <c r="E73" s="8" t="s">
        <v>5</v>
      </c>
      <c r="F73" s="8" t="s">
        <v>794</v>
      </c>
      <c r="G73" s="8">
        <v>11</v>
      </c>
    </row>
    <row r="74" spans="1:7" ht="15.75" customHeight="1" x14ac:dyDescent="0.25">
      <c r="A74" s="22"/>
      <c r="B74" s="23" t="s">
        <v>1786</v>
      </c>
      <c r="C74" s="24">
        <v>5</v>
      </c>
      <c r="E74" s="8" t="s">
        <v>5</v>
      </c>
      <c r="F74" s="8" t="s">
        <v>646</v>
      </c>
      <c r="G74" s="8">
        <v>11</v>
      </c>
    </row>
    <row r="75" spans="1:7" ht="15.75" customHeight="1" x14ac:dyDescent="0.25">
      <c r="A75" s="22"/>
      <c r="B75" s="23" t="s">
        <v>131</v>
      </c>
      <c r="C75" s="24">
        <v>5</v>
      </c>
      <c r="E75" s="8" t="s">
        <v>11</v>
      </c>
      <c r="F75" s="8" t="s">
        <v>148</v>
      </c>
      <c r="G75" s="8">
        <v>11</v>
      </c>
    </row>
    <row r="76" spans="1:7" ht="15.75" customHeight="1" x14ac:dyDescent="0.25">
      <c r="A76" s="22"/>
      <c r="B76" s="23" t="s">
        <v>141</v>
      </c>
      <c r="C76" s="24">
        <v>4</v>
      </c>
      <c r="E76" s="8" t="s">
        <v>11</v>
      </c>
      <c r="F76" s="8" t="s">
        <v>1124</v>
      </c>
      <c r="G76" s="8">
        <v>11</v>
      </c>
    </row>
    <row r="77" spans="1:7" ht="15.75" customHeight="1" x14ac:dyDescent="0.25">
      <c r="A77" s="22"/>
      <c r="B77" s="23" t="s">
        <v>138</v>
      </c>
      <c r="C77" s="24">
        <v>4</v>
      </c>
      <c r="E77" s="8" t="s">
        <v>49</v>
      </c>
      <c r="F77" s="8" t="s">
        <v>99</v>
      </c>
      <c r="G77" s="8">
        <v>11</v>
      </c>
    </row>
    <row r="78" spans="1:7" ht="15.75" customHeight="1" x14ac:dyDescent="0.25">
      <c r="A78" s="22"/>
      <c r="B78" s="23" t="s">
        <v>121</v>
      </c>
      <c r="C78" s="24">
        <v>4</v>
      </c>
      <c r="E78" s="8" t="s">
        <v>38</v>
      </c>
      <c r="F78" s="8" t="s">
        <v>113</v>
      </c>
      <c r="G78" s="8">
        <v>11</v>
      </c>
    </row>
    <row r="79" spans="1:7" ht="15.75" customHeight="1" x14ac:dyDescent="0.25">
      <c r="A79" s="22"/>
      <c r="B79" s="23" t="s">
        <v>1769</v>
      </c>
      <c r="C79" s="24">
        <v>4</v>
      </c>
      <c r="E79" s="8" t="s">
        <v>27</v>
      </c>
      <c r="F79" s="8" t="s">
        <v>1226</v>
      </c>
      <c r="G79" s="8">
        <v>11</v>
      </c>
    </row>
    <row r="80" spans="1:7" ht="15.75" customHeight="1" x14ac:dyDescent="0.25">
      <c r="A80" s="22"/>
      <c r="B80" s="23" t="s">
        <v>127</v>
      </c>
      <c r="C80" s="24">
        <v>4</v>
      </c>
      <c r="E80" s="8" t="s">
        <v>16</v>
      </c>
      <c r="F80" s="8" t="s">
        <v>89</v>
      </c>
      <c r="G80" s="8">
        <v>10</v>
      </c>
    </row>
    <row r="81" spans="1:7" ht="15.75" customHeight="1" x14ac:dyDescent="0.25">
      <c r="A81" s="22"/>
      <c r="B81" s="23" t="s">
        <v>134</v>
      </c>
      <c r="C81" s="24">
        <v>4</v>
      </c>
      <c r="E81" s="8" t="s">
        <v>21</v>
      </c>
      <c r="F81" s="8" t="s">
        <v>73</v>
      </c>
      <c r="G81" s="8">
        <v>10</v>
      </c>
    </row>
    <row r="82" spans="1:7" ht="15.75" customHeight="1" x14ac:dyDescent="0.25">
      <c r="A82" s="22"/>
      <c r="B82" s="23" t="s">
        <v>142</v>
      </c>
      <c r="C82" s="24">
        <v>4</v>
      </c>
      <c r="E82" s="8" t="s">
        <v>21</v>
      </c>
      <c r="F82" s="8" t="s">
        <v>1180</v>
      </c>
      <c r="G82" s="8">
        <v>10</v>
      </c>
    </row>
    <row r="83" spans="1:7" ht="15.75" customHeight="1" x14ac:dyDescent="0.25">
      <c r="A83" s="22"/>
      <c r="B83" s="23" t="s">
        <v>1708</v>
      </c>
      <c r="C83" s="24">
        <v>4</v>
      </c>
      <c r="E83" s="8" t="s">
        <v>21</v>
      </c>
      <c r="F83" s="8" t="s">
        <v>1218</v>
      </c>
      <c r="G83" s="8">
        <v>10</v>
      </c>
    </row>
    <row r="84" spans="1:7" ht="15.75" customHeight="1" x14ac:dyDescent="0.25">
      <c r="A84" s="22"/>
      <c r="B84" s="23" t="s">
        <v>128</v>
      </c>
      <c r="C84" s="24">
        <v>4</v>
      </c>
      <c r="E84" s="8" t="s">
        <v>11</v>
      </c>
      <c r="F84" s="8" t="s">
        <v>1478</v>
      </c>
      <c r="G84" s="8">
        <v>10</v>
      </c>
    </row>
    <row r="85" spans="1:7" ht="15.75" customHeight="1" x14ac:dyDescent="0.25">
      <c r="A85" s="22"/>
      <c r="B85" s="23" t="s">
        <v>137</v>
      </c>
      <c r="C85" s="24">
        <v>4</v>
      </c>
      <c r="E85" s="8" t="s">
        <v>11</v>
      </c>
      <c r="F85" s="8" t="s">
        <v>71</v>
      </c>
      <c r="G85" s="8">
        <v>10</v>
      </c>
    </row>
    <row r="86" spans="1:7" ht="15.75" customHeight="1" x14ac:dyDescent="0.25">
      <c r="A86" s="22"/>
      <c r="B86" s="23" t="s">
        <v>129</v>
      </c>
      <c r="C86" s="24">
        <v>3</v>
      </c>
      <c r="E86" s="8" t="s">
        <v>11</v>
      </c>
      <c r="F86" s="8" t="s">
        <v>79</v>
      </c>
      <c r="G86" s="8">
        <v>10</v>
      </c>
    </row>
    <row r="87" spans="1:7" ht="15.75" customHeight="1" x14ac:dyDescent="0.25">
      <c r="A87" s="22"/>
      <c r="B87" s="23" t="s">
        <v>140</v>
      </c>
      <c r="C87" s="24">
        <v>3</v>
      </c>
      <c r="E87" s="8" t="s">
        <v>49</v>
      </c>
      <c r="F87" s="8" t="s">
        <v>52</v>
      </c>
      <c r="G87" s="8">
        <v>10</v>
      </c>
    </row>
    <row r="88" spans="1:7" ht="15.75" customHeight="1" x14ac:dyDescent="0.25">
      <c r="A88" s="22"/>
      <c r="B88" s="23" t="s">
        <v>1753</v>
      </c>
      <c r="C88" s="24">
        <v>3</v>
      </c>
      <c r="E88" s="8" t="s">
        <v>49</v>
      </c>
      <c r="F88" s="8" t="s">
        <v>150</v>
      </c>
      <c r="G88" s="8">
        <v>10</v>
      </c>
    </row>
    <row r="89" spans="1:7" ht="15.75" customHeight="1" x14ac:dyDescent="0.25">
      <c r="A89" s="22"/>
      <c r="B89" s="23" t="s">
        <v>135</v>
      </c>
      <c r="C89" s="24">
        <v>3</v>
      </c>
      <c r="E89" s="8" t="s">
        <v>56</v>
      </c>
      <c r="F89" s="8" t="s">
        <v>876</v>
      </c>
      <c r="G89" s="8">
        <v>10</v>
      </c>
    </row>
    <row r="90" spans="1:7" ht="15.75" customHeight="1" x14ac:dyDescent="0.25">
      <c r="A90" s="22"/>
      <c r="B90" s="23" t="s">
        <v>133</v>
      </c>
      <c r="C90" s="24">
        <v>2</v>
      </c>
      <c r="E90" s="8" t="s">
        <v>27</v>
      </c>
      <c r="F90" s="8" t="s">
        <v>159</v>
      </c>
      <c r="G90" s="8">
        <v>10</v>
      </c>
    </row>
    <row r="91" spans="1:7" ht="15.75" customHeight="1" x14ac:dyDescent="0.25">
      <c r="A91" s="19" t="s">
        <v>16</v>
      </c>
      <c r="B91" s="21" t="s">
        <v>105</v>
      </c>
      <c r="C91" s="20">
        <v>7</v>
      </c>
      <c r="E91" s="8" t="s">
        <v>33</v>
      </c>
      <c r="F91" s="8" t="s">
        <v>32</v>
      </c>
      <c r="G91" s="8">
        <v>9</v>
      </c>
    </row>
    <row r="92" spans="1:7" ht="15.75" customHeight="1" x14ac:dyDescent="0.25">
      <c r="A92" s="22"/>
      <c r="B92" s="23" t="s">
        <v>90</v>
      </c>
      <c r="C92" s="24">
        <v>5</v>
      </c>
      <c r="E92" s="8" t="s">
        <v>1</v>
      </c>
      <c r="F92" s="8" t="s">
        <v>101</v>
      </c>
      <c r="G92" s="8">
        <v>9</v>
      </c>
    </row>
    <row r="93" spans="1:7" ht="15.75" customHeight="1" x14ac:dyDescent="0.25">
      <c r="A93" s="22"/>
      <c r="B93" s="23" t="s">
        <v>95</v>
      </c>
      <c r="C93" s="24">
        <v>4</v>
      </c>
      <c r="E93" s="8" t="s">
        <v>120</v>
      </c>
      <c r="F93" s="8" t="s">
        <v>134</v>
      </c>
      <c r="G93" s="8">
        <v>9</v>
      </c>
    </row>
    <row r="94" spans="1:7" ht="15.75" customHeight="1" x14ac:dyDescent="0.25">
      <c r="A94" s="22"/>
      <c r="B94" s="23" t="s">
        <v>87</v>
      </c>
      <c r="C94" s="24">
        <v>4</v>
      </c>
      <c r="E94" s="8" t="s">
        <v>120</v>
      </c>
      <c r="F94" s="8" t="s">
        <v>122</v>
      </c>
      <c r="G94" s="8">
        <v>9</v>
      </c>
    </row>
    <row r="95" spans="1:7" ht="15.75" customHeight="1" x14ac:dyDescent="0.25">
      <c r="A95" s="22"/>
      <c r="B95" s="23" t="s">
        <v>18</v>
      </c>
      <c r="C95" s="24">
        <v>3</v>
      </c>
      <c r="E95" s="8" t="s">
        <v>16</v>
      </c>
      <c r="F95" s="8" t="s">
        <v>90</v>
      </c>
      <c r="G95" s="8">
        <v>9</v>
      </c>
    </row>
    <row r="96" spans="1:7" ht="15.75" customHeight="1" x14ac:dyDescent="0.25">
      <c r="A96" s="22"/>
      <c r="B96" s="23" t="s">
        <v>280</v>
      </c>
      <c r="C96" s="24">
        <v>2</v>
      </c>
      <c r="E96" s="8" t="s">
        <v>16</v>
      </c>
      <c r="F96" s="8" t="s">
        <v>87</v>
      </c>
      <c r="G96" s="8">
        <v>9</v>
      </c>
    </row>
    <row r="97" spans="1:7" ht="15.75" customHeight="1" x14ac:dyDescent="0.25">
      <c r="A97" s="22"/>
      <c r="B97" s="23" t="s">
        <v>15</v>
      </c>
      <c r="C97" s="24">
        <v>2</v>
      </c>
      <c r="E97" s="8" t="s">
        <v>11</v>
      </c>
      <c r="F97" s="8" t="s">
        <v>1149</v>
      </c>
      <c r="G97" s="8">
        <v>9</v>
      </c>
    </row>
    <row r="98" spans="1:7" ht="15.75" customHeight="1" x14ac:dyDescent="0.25">
      <c r="A98" s="22"/>
      <c r="B98" s="23" t="s">
        <v>118</v>
      </c>
      <c r="C98" s="24">
        <v>2</v>
      </c>
      <c r="E98" s="8" t="s">
        <v>49</v>
      </c>
      <c r="F98" s="8" t="s">
        <v>48</v>
      </c>
      <c r="G98" s="8">
        <v>9</v>
      </c>
    </row>
    <row r="99" spans="1:7" ht="15.75" customHeight="1" x14ac:dyDescent="0.25">
      <c r="A99" s="22"/>
      <c r="B99" s="23" t="s">
        <v>262</v>
      </c>
      <c r="C99" s="24">
        <v>1</v>
      </c>
      <c r="E99" s="8" t="s">
        <v>56</v>
      </c>
      <c r="F99" s="8" t="s">
        <v>857</v>
      </c>
      <c r="G99" s="8">
        <v>9</v>
      </c>
    </row>
    <row r="100" spans="1:7" ht="15.75" customHeight="1" x14ac:dyDescent="0.25">
      <c r="A100" s="22"/>
      <c r="B100" s="23" t="s">
        <v>17</v>
      </c>
      <c r="C100" s="24">
        <v>1</v>
      </c>
      <c r="E100" s="8" t="s">
        <v>56</v>
      </c>
      <c r="F100" s="8" t="s">
        <v>834</v>
      </c>
      <c r="G100" s="8">
        <v>9</v>
      </c>
    </row>
    <row r="101" spans="1:7" ht="15.75" customHeight="1" x14ac:dyDescent="0.25">
      <c r="A101" s="22"/>
      <c r="B101" s="23" t="s">
        <v>88</v>
      </c>
      <c r="C101" s="24">
        <v>1</v>
      </c>
      <c r="E101" s="8" t="s">
        <v>38</v>
      </c>
      <c r="F101" s="8" t="s">
        <v>166</v>
      </c>
      <c r="G101" s="8">
        <v>9</v>
      </c>
    </row>
    <row r="102" spans="1:7" ht="15.75" customHeight="1" x14ac:dyDescent="0.25">
      <c r="A102" s="22"/>
      <c r="B102" s="23" t="s">
        <v>89</v>
      </c>
      <c r="C102" s="24">
        <v>1</v>
      </c>
      <c r="E102" s="8" t="s">
        <v>38</v>
      </c>
      <c r="F102" s="8" t="s">
        <v>574</v>
      </c>
      <c r="G102" s="8">
        <v>9</v>
      </c>
    </row>
    <row r="103" spans="1:7" ht="15.75" customHeight="1" x14ac:dyDescent="0.25">
      <c r="A103" s="19" t="s">
        <v>21</v>
      </c>
      <c r="B103" s="21" t="s">
        <v>82</v>
      </c>
      <c r="C103" s="20">
        <v>7</v>
      </c>
      <c r="E103" s="8" t="s">
        <v>38</v>
      </c>
      <c r="F103" s="8" t="s">
        <v>1351</v>
      </c>
      <c r="G103" s="8">
        <v>9</v>
      </c>
    </row>
    <row r="104" spans="1:7" ht="15.75" customHeight="1" x14ac:dyDescent="0.25">
      <c r="A104" s="22"/>
      <c r="B104" s="23" t="s">
        <v>1069</v>
      </c>
      <c r="C104" s="24">
        <v>6</v>
      </c>
      <c r="E104" s="8" t="s">
        <v>27</v>
      </c>
      <c r="F104" s="8" t="s">
        <v>30</v>
      </c>
      <c r="G104" s="8">
        <v>9</v>
      </c>
    </row>
    <row r="105" spans="1:7" ht="15.75" customHeight="1" x14ac:dyDescent="0.25">
      <c r="A105" s="22"/>
      <c r="B105" s="23" t="s">
        <v>83</v>
      </c>
      <c r="C105" s="24">
        <v>5</v>
      </c>
      <c r="E105" s="8" t="s">
        <v>33</v>
      </c>
      <c r="F105" s="8" t="s">
        <v>160</v>
      </c>
      <c r="G105" s="8">
        <v>8</v>
      </c>
    </row>
    <row r="106" spans="1:7" ht="15.75" customHeight="1" x14ac:dyDescent="0.25">
      <c r="A106" s="22"/>
      <c r="B106" s="23" t="s">
        <v>154</v>
      </c>
      <c r="C106" s="24">
        <v>5</v>
      </c>
      <c r="E106" s="8" t="s">
        <v>33</v>
      </c>
      <c r="F106" s="8" t="s">
        <v>503</v>
      </c>
      <c r="G106" s="8">
        <v>8</v>
      </c>
    </row>
    <row r="107" spans="1:7" ht="15.75" customHeight="1" x14ac:dyDescent="0.25">
      <c r="A107" s="22"/>
      <c r="B107" s="23" t="s">
        <v>1180</v>
      </c>
      <c r="C107" s="24">
        <v>4</v>
      </c>
      <c r="E107" s="8" t="s">
        <v>33</v>
      </c>
      <c r="F107" s="8" t="s">
        <v>509</v>
      </c>
      <c r="G107" s="8">
        <v>8</v>
      </c>
    </row>
    <row r="108" spans="1:7" ht="15.75" customHeight="1" x14ac:dyDescent="0.25">
      <c r="A108" s="22"/>
      <c r="B108" s="23" t="s">
        <v>80</v>
      </c>
      <c r="C108" s="24">
        <v>4</v>
      </c>
      <c r="E108" s="8" t="s">
        <v>33</v>
      </c>
      <c r="F108" s="8" t="s">
        <v>145</v>
      </c>
      <c r="G108" s="8">
        <v>8</v>
      </c>
    </row>
    <row r="109" spans="1:7" ht="15.75" customHeight="1" x14ac:dyDescent="0.25">
      <c r="A109" s="22"/>
      <c r="B109" s="23" t="s">
        <v>1218</v>
      </c>
      <c r="C109" s="24">
        <v>4</v>
      </c>
      <c r="E109" s="8" t="s">
        <v>33</v>
      </c>
      <c r="F109" s="8" t="s">
        <v>156</v>
      </c>
      <c r="G109" s="8">
        <v>8</v>
      </c>
    </row>
    <row r="110" spans="1:7" ht="15.75" customHeight="1" x14ac:dyDescent="0.25">
      <c r="A110" s="22"/>
      <c r="B110" s="23" t="s">
        <v>144</v>
      </c>
      <c r="C110" s="24">
        <v>3</v>
      </c>
      <c r="E110" s="8" t="s">
        <v>1</v>
      </c>
      <c r="F110" s="8" t="s">
        <v>965</v>
      </c>
      <c r="G110" s="8">
        <v>8</v>
      </c>
    </row>
    <row r="111" spans="1:7" ht="15.75" customHeight="1" x14ac:dyDescent="0.25">
      <c r="A111" s="22"/>
      <c r="B111" s="23" t="s">
        <v>1513</v>
      </c>
      <c r="C111" s="24">
        <v>3</v>
      </c>
      <c r="E111" s="8" t="s">
        <v>1</v>
      </c>
      <c r="F111" s="8" t="s">
        <v>1445</v>
      </c>
      <c r="G111" s="8">
        <v>8</v>
      </c>
    </row>
    <row r="112" spans="1:7" ht="15.75" customHeight="1" x14ac:dyDescent="0.25">
      <c r="A112" s="22"/>
      <c r="B112" s="23" t="s">
        <v>1157</v>
      </c>
      <c r="C112" s="24">
        <v>3</v>
      </c>
      <c r="E112" s="8" t="s">
        <v>1</v>
      </c>
      <c r="F112" s="8" t="s">
        <v>1468</v>
      </c>
      <c r="G112" s="8">
        <v>8</v>
      </c>
    </row>
    <row r="113" spans="1:7" ht="15.75" customHeight="1" x14ac:dyDescent="0.25">
      <c r="A113" s="22"/>
      <c r="B113" s="23" t="s">
        <v>98</v>
      </c>
      <c r="C113" s="24">
        <v>3</v>
      </c>
      <c r="E113" s="8" t="s">
        <v>120</v>
      </c>
      <c r="F113" s="8" t="s">
        <v>136</v>
      </c>
      <c r="G113" s="8">
        <v>8</v>
      </c>
    </row>
    <row r="114" spans="1:7" ht="15.75" customHeight="1" x14ac:dyDescent="0.25">
      <c r="A114" s="22"/>
      <c r="B114" s="23" t="s">
        <v>78</v>
      </c>
      <c r="C114" s="24">
        <v>3</v>
      </c>
      <c r="E114" s="8" t="s">
        <v>120</v>
      </c>
      <c r="F114" s="8" t="s">
        <v>1708</v>
      </c>
      <c r="G114" s="8">
        <v>8</v>
      </c>
    </row>
    <row r="115" spans="1:7" ht="15.75" customHeight="1" x14ac:dyDescent="0.25">
      <c r="A115" s="22"/>
      <c r="B115" s="23" t="s">
        <v>96</v>
      </c>
      <c r="C115" s="24">
        <v>3</v>
      </c>
      <c r="E115" s="8" t="s">
        <v>21</v>
      </c>
      <c r="F115" s="8" t="s">
        <v>1210</v>
      </c>
      <c r="G115" s="8">
        <v>8</v>
      </c>
    </row>
    <row r="116" spans="1:7" ht="15.75" customHeight="1" x14ac:dyDescent="0.25">
      <c r="A116" s="22"/>
      <c r="B116" s="23" t="s">
        <v>75</v>
      </c>
      <c r="C116" s="24">
        <v>3</v>
      </c>
      <c r="E116" s="8" t="s">
        <v>21</v>
      </c>
      <c r="F116" s="8" t="s">
        <v>144</v>
      </c>
      <c r="G116" s="8">
        <v>8</v>
      </c>
    </row>
    <row r="117" spans="1:7" ht="15.75" customHeight="1" x14ac:dyDescent="0.25">
      <c r="A117" s="22"/>
      <c r="B117" s="23" t="s">
        <v>77</v>
      </c>
      <c r="C117" s="24">
        <v>3</v>
      </c>
      <c r="E117" s="8" t="s">
        <v>21</v>
      </c>
      <c r="F117" s="8" t="s">
        <v>1157</v>
      </c>
      <c r="G117" s="8">
        <v>8</v>
      </c>
    </row>
    <row r="118" spans="1:7" ht="15.75" customHeight="1" x14ac:dyDescent="0.25">
      <c r="A118" s="22"/>
      <c r="B118" s="23" t="s">
        <v>84</v>
      </c>
      <c r="C118" s="24">
        <v>2</v>
      </c>
      <c r="E118" s="8" t="s">
        <v>21</v>
      </c>
      <c r="F118" s="8" t="s">
        <v>83</v>
      </c>
      <c r="G118" s="8">
        <v>8</v>
      </c>
    </row>
    <row r="119" spans="1:7" ht="15.75" customHeight="1" x14ac:dyDescent="0.25">
      <c r="A119" s="22"/>
      <c r="B119" s="23" t="s">
        <v>22</v>
      </c>
      <c r="C119" s="24">
        <v>2</v>
      </c>
      <c r="E119" s="8" t="s">
        <v>5</v>
      </c>
      <c r="F119" s="8" t="s">
        <v>35</v>
      </c>
      <c r="G119" s="8">
        <v>8</v>
      </c>
    </row>
    <row r="120" spans="1:7" ht="15.75" customHeight="1" x14ac:dyDescent="0.25">
      <c r="A120" s="22"/>
      <c r="B120" s="23" t="s">
        <v>73</v>
      </c>
      <c r="C120" s="24">
        <v>2</v>
      </c>
      <c r="E120" s="8" t="s">
        <v>11</v>
      </c>
      <c r="F120" s="8" t="s">
        <v>81</v>
      </c>
      <c r="G120" s="8">
        <v>8</v>
      </c>
    </row>
    <row r="121" spans="1:7" ht="15.75" customHeight="1" x14ac:dyDescent="0.25">
      <c r="A121" s="22"/>
      <c r="B121" s="23" t="s">
        <v>1210</v>
      </c>
      <c r="C121" s="24">
        <v>1</v>
      </c>
      <c r="E121" s="8" t="s">
        <v>11</v>
      </c>
      <c r="F121" s="8" t="s">
        <v>1026</v>
      </c>
      <c r="G121" s="8">
        <v>8</v>
      </c>
    </row>
    <row r="122" spans="1:7" ht="15.75" customHeight="1" x14ac:dyDescent="0.25">
      <c r="A122" s="22"/>
      <c r="B122" s="23" t="s">
        <v>428</v>
      </c>
      <c r="C122" s="24">
        <v>1</v>
      </c>
      <c r="E122" s="8" t="s">
        <v>49</v>
      </c>
      <c r="F122" s="8" t="s">
        <v>955</v>
      </c>
      <c r="G122" s="8">
        <v>8</v>
      </c>
    </row>
    <row r="123" spans="1:7" ht="15.75" customHeight="1" x14ac:dyDescent="0.25">
      <c r="A123" s="22"/>
      <c r="B123" s="23" t="s">
        <v>1025</v>
      </c>
      <c r="C123" s="24">
        <v>1</v>
      </c>
      <c r="E123" s="8" t="s">
        <v>49</v>
      </c>
      <c r="F123" s="8" t="s">
        <v>69</v>
      </c>
      <c r="G123" s="8">
        <v>8</v>
      </c>
    </row>
    <row r="124" spans="1:7" ht="15.75" customHeight="1" x14ac:dyDescent="0.25">
      <c r="A124" s="22"/>
      <c r="B124" s="23" t="s">
        <v>407</v>
      </c>
      <c r="C124" s="24">
        <v>1</v>
      </c>
      <c r="E124" s="8" t="s">
        <v>49</v>
      </c>
      <c r="F124" s="8" t="s">
        <v>68</v>
      </c>
      <c r="G124" s="8">
        <v>8</v>
      </c>
    </row>
    <row r="125" spans="1:7" ht="15.75" customHeight="1" x14ac:dyDescent="0.25">
      <c r="A125" s="22"/>
      <c r="B125" s="23" t="s">
        <v>1178</v>
      </c>
      <c r="C125" s="24">
        <v>1</v>
      </c>
      <c r="E125" s="8" t="s">
        <v>49</v>
      </c>
      <c r="F125" s="8" t="s">
        <v>146</v>
      </c>
      <c r="G125" s="8">
        <v>8</v>
      </c>
    </row>
    <row r="126" spans="1:7" ht="15.75" customHeight="1" x14ac:dyDescent="0.25">
      <c r="A126" s="22"/>
      <c r="B126" s="23" t="s">
        <v>1131</v>
      </c>
      <c r="C126" s="24">
        <v>1</v>
      </c>
      <c r="E126" s="8" t="s">
        <v>56</v>
      </c>
      <c r="F126" s="8" t="s">
        <v>59</v>
      </c>
      <c r="G126" s="8">
        <v>8</v>
      </c>
    </row>
    <row r="127" spans="1:7" ht="15.75" customHeight="1" x14ac:dyDescent="0.25">
      <c r="A127" s="22"/>
      <c r="B127" s="23" t="s">
        <v>20</v>
      </c>
      <c r="C127" s="24">
        <v>1</v>
      </c>
      <c r="E127" s="8" t="s">
        <v>56</v>
      </c>
      <c r="F127" s="8" t="s">
        <v>880</v>
      </c>
      <c r="G127" s="8">
        <v>8</v>
      </c>
    </row>
    <row r="128" spans="1:7" ht="15.75" customHeight="1" x14ac:dyDescent="0.25">
      <c r="A128" s="19" t="s">
        <v>189</v>
      </c>
      <c r="B128" s="21" t="s">
        <v>1901</v>
      </c>
      <c r="C128" s="20">
        <v>1</v>
      </c>
      <c r="E128" s="8" t="s">
        <v>56</v>
      </c>
      <c r="F128" s="8" t="s">
        <v>818</v>
      </c>
      <c r="G128" s="8">
        <v>8</v>
      </c>
    </row>
    <row r="129" spans="1:7" ht="15.75" customHeight="1" x14ac:dyDescent="0.25">
      <c r="A129" s="22"/>
      <c r="B129" s="23" t="s">
        <v>188</v>
      </c>
      <c r="C129" s="24">
        <v>1</v>
      </c>
      <c r="E129" s="8" t="s">
        <v>38</v>
      </c>
      <c r="F129" s="8" t="s">
        <v>1551</v>
      </c>
      <c r="G129" s="8">
        <v>8</v>
      </c>
    </row>
    <row r="130" spans="1:7" ht="15.75" customHeight="1" x14ac:dyDescent="0.25">
      <c r="A130" s="19" t="s">
        <v>5</v>
      </c>
      <c r="B130" s="21" t="s">
        <v>51</v>
      </c>
      <c r="C130" s="20">
        <v>14</v>
      </c>
      <c r="E130" s="8" t="s">
        <v>27</v>
      </c>
      <c r="F130" s="8" t="s">
        <v>1247</v>
      </c>
      <c r="G130" s="8">
        <v>8</v>
      </c>
    </row>
    <row r="131" spans="1:7" ht="15.75" customHeight="1" x14ac:dyDescent="0.25">
      <c r="A131" s="22"/>
      <c r="B131" s="23" t="s">
        <v>575</v>
      </c>
      <c r="C131" s="24">
        <v>7</v>
      </c>
      <c r="E131" s="8" t="s">
        <v>33</v>
      </c>
      <c r="F131" s="8" t="s">
        <v>155</v>
      </c>
      <c r="G131" s="8">
        <v>7</v>
      </c>
    </row>
    <row r="132" spans="1:7" ht="15.75" customHeight="1" x14ac:dyDescent="0.25">
      <c r="A132" s="22"/>
      <c r="B132" s="23" t="s">
        <v>491</v>
      </c>
      <c r="C132" s="24">
        <v>5</v>
      </c>
      <c r="E132" s="8" t="s">
        <v>16</v>
      </c>
      <c r="F132" s="8" t="s">
        <v>88</v>
      </c>
      <c r="G132" s="8">
        <v>7</v>
      </c>
    </row>
    <row r="133" spans="1:7" ht="15.75" customHeight="1" x14ac:dyDescent="0.25">
      <c r="A133" s="22"/>
      <c r="B133" s="23" t="s">
        <v>47</v>
      </c>
      <c r="C133" s="24">
        <v>3</v>
      </c>
      <c r="E133" s="8" t="s">
        <v>21</v>
      </c>
      <c r="F133" s="8" t="s">
        <v>78</v>
      </c>
      <c r="G133" s="8">
        <v>7</v>
      </c>
    </row>
    <row r="134" spans="1:7" ht="15.75" customHeight="1" x14ac:dyDescent="0.25">
      <c r="A134" s="22"/>
      <c r="B134" s="23" t="s">
        <v>794</v>
      </c>
      <c r="C134" s="24">
        <v>3</v>
      </c>
      <c r="E134" s="8" t="s">
        <v>5</v>
      </c>
      <c r="F134" s="8" t="s">
        <v>491</v>
      </c>
      <c r="G134" s="8">
        <v>7</v>
      </c>
    </row>
    <row r="135" spans="1:7" ht="15.75" customHeight="1" x14ac:dyDescent="0.25">
      <c r="A135" s="22"/>
      <c r="B135" s="23" t="s">
        <v>297</v>
      </c>
      <c r="C135" s="24">
        <v>2</v>
      </c>
      <c r="E135" s="8" t="s">
        <v>11</v>
      </c>
      <c r="F135" s="8" t="s">
        <v>1101</v>
      </c>
      <c r="G135" s="8">
        <v>7</v>
      </c>
    </row>
    <row r="136" spans="1:7" ht="15.75" customHeight="1" x14ac:dyDescent="0.25">
      <c r="A136" s="22"/>
      <c r="B136" s="23" t="s">
        <v>646</v>
      </c>
      <c r="C136" s="24">
        <v>1</v>
      </c>
      <c r="E136" s="8" t="s">
        <v>11</v>
      </c>
      <c r="F136" s="8" t="s">
        <v>1431</v>
      </c>
      <c r="G136" s="8">
        <v>7</v>
      </c>
    </row>
    <row r="137" spans="1:7" ht="15.75" customHeight="1" x14ac:dyDescent="0.25">
      <c r="A137" s="22"/>
      <c r="B137" s="23" t="s">
        <v>435</v>
      </c>
      <c r="C137" s="24">
        <v>1</v>
      </c>
      <c r="E137" s="8" t="s">
        <v>11</v>
      </c>
      <c r="F137" s="8" t="s">
        <v>360</v>
      </c>
      <c r="G137" s="8">
        <v>7</v>
      </c>
    </row>
    <row r="138" spans="1:7" ht="15.75" customHeight="1" x14ac:dyDescent="0.25">
      <c r="A138" s="22"/>
      <c r="B138" s="23" t="s">
        <v>54</v>
      </c>
      <c r="C138" s="24">
        <v>1</v>
      </c>
      <c r="E138" s="8" t="s">
        <v>49</v>
      </c>
      <c r="F138" s="8" t="s">
        <v>1371</v>
      </c>
      <c r="G138" s="8">
        <v>7</v>
      </c>
    </row>
    <row r="139" spans="1:7" ht="15.75" customHeight="1" x14ac:dyDescent="0.25">
      <c r="A139" s="22"/>
      <c r="B139" s="23" t="s">
        <v>736</v>
      </c>
      <c r="C139" s="24">
        <v>1</v>
      </c>
      <c r="E139" s="8" t="s">
        <v>38</v>
      </c>
      <c r="F139" s="8" t="s">
        <v>115</v>
      </c>
      <c r="G139" s="8">
        <v>7</v>
      </c>
    </row>
    <row r="140" spans="1:7" ht="15.75" customHeight="1" x14ac:dyDescent="0.25">
      <c r="A140" s="22"/>
      <c r="B140" s="23" t="s">
        <v>687</v>
      </c>
      <c r="C140" s="24">
        <v>1</v>
      </c>
      <c r="E140" s="8" t="s">
        <v>38</v>
      </c>
      <c r="F140" s="8" t="s">
        <v>45</v>
      </c>
      <c r="G140" s="8">
        <v>7</v>
      </c>
    </row>
    <row r="141" spans="1:7" ht="15.75" customHeight="1" x14ac:dyDescent="0.25">
      <c r="A141" s="22"/>
      <c r="B141" s="23" t="s">
        <v>13</v>
      </c>
      <c r="C141" s="24">
        <v>1</v>
      </c>
      <c r="E141" s="8" t="s">
        <v>38</v>
      </c>
      <c r="F141" s="8" t="s">
        <v>114</v>
      </c>
      <c r="G141" s="8">
        <v>7</v>
      </c>
    </row>
    <row r="142" spans="1:7" ht="15.75" customHeight="1" x14ac:dyDescent="0.25">
      <c r="A142" s="22"/>
      <c r="B142" s="23" t="s">
        <v>207</v>
      </c>
      <c r="C142" s="24">
        <v>1</v>
      </c>
      <c r="E142" s="8" t="s">
        <v>27</v>
      </c>
      <c r="F142" s="8" t="s">
        <v>1585</v>
      </c>
      <c r="G142" s="8">
        <v>7</v>
      </c>
    </row>
    <row r="143" spans="1:7" ht="15.75" customHeight="1" x14ac:dyDescent="0.25">
      <c r="A143" s="22"/>
      <c r="B143" s="23" t="s">
        <v>39</v>
      </c>
      <c r="C143" s="24">
        <v>1</v>
      </c>
      <c r="E143" s="8" t="s">
        <v>27</v>
      </c>
      <c r="F143" s="8" t="s">
        <v>85</v>
      </c>
      <c r="G143" s="8">
        <v>7</v>
      </c>
    </row>
    <row r="144" spans="1:7" ht="15.75" customHeight="1" x14ac:dyDescent="0.25">
      <c r="A144" s="22"/>
      <c r="B144" s="23" t="s">
        <v>615</v>
      </c>
      <c r="C144" s="24">
        <v>1</v>
      </c>
      <c r="E144" s="8" t="s">
        <v>27</v>
      </c>
      <c r="F144" s="8" t="s">
        <v>531</v>
      </c>
      <c r="G144" s="8">
        <v>7</v>
      </c>
    </row>
    <row r="145" spans="1:7" ht="15.75" customHeight="1" x14ac:dyDescent="0.25">
      <c r="A145" s="22"/>
      <c r="B145" s="23" t="s">
        <v>516</v>
      </c>
      <c r="C145" s="24">
        <v>1</v>
      </c>
      <c r="E145" s="8" t="s">
        <v>33</v>
      </c>
      <c r="F145" s="8" t="s">
        <v>34</v>
      </c>
      <c r="G145" s="8">
        <v>6</v>
      </c>
    </row>
    <row r="146" spans="1:7" ht="15.75" customHeight="1" x14ac:dyDescent="0.25">
      <c r="A146" s="22"/>
      <c r="B146" s="23" t="s">
        <v>481</v>
      </c>
      <c r="C146" s="24">
        <v>1</v>
      </c>
      <c r="E146" s="8" t="s">
        <v>33</v>
      </c>
      <c r="F146" s="8" t="s">
        <v>561</v>
      </c>
      <c r="G146" s="8">
        <v>6</v>
      </c>
    </row>
    <row r="147" spans="1:7" ht="15.75" customHeight="1" x14ac:dyDescent="0.25">
      <c r="A147" s="22"/>
      <c r="B147" s="23" t="s">
        <v>31</v>
      </c>
      <c r="C147" s="24">
        <v>1</v>
      </c>
      <c r="E147" s="8" t="s">
        <v>1</v>
      </c>
      <c r="F147" s="8" t="s">
        <v>72</v>
      </c>
      <c r="G147" s="8">
        <v>6</v>
      </c>
    </row>
    <row r="148" spans="1:7" ht="15.75" customHeight="1" x14ac:dyDescent="0.25">
      <c r="A148" s="22"/>
      <c r="B148" s="23" t="s">
        <v>35</v>
      </c>
      <c r="C148" s="24">
        <v>1</v>
      </c>
      <c r="E148" s="8" t="s">
        <v>1</v>
      </c>
      <c r="F148" s="8" t="s">
        <v>963</v>
      </c>
      <c r="G148" s="8">
        <v>6</v>
      </c>
    </row>
    <row r="149" spans="1:7" ht="15.75" customHeight="1" x14ac:dyDescent="0.25">
      <c r="A149" s="22"/>
      <c r="B149" s="23" t="s">
        <v>310</v>
      </c>
      <c r="C149" s="24">
        <v>1</v>
      </c>
      <c r="E149" s="8" t="s">
        <v>1</v>
      </c>
      <c r="F149" s="8" t="s">
        <v>1481</v>
      </c>
      <c r="G149" s="8">
        <v>6</v>
      </c>
    </row>
    <row r="150" spans="1:7" ht="15.75" customHeight="1" x14ac:dyDescent="0.25">
      <c r="A150" s="22"/>
      <c r="B150" s="23" t="s">
        <v>222</v>
      </c>
      <c r="C150" s="24">
        <v>1</v>
      </c>
      <c r="E150" s="8" t="s">
        <v>16</v>
      </c>
      <c r="F150" s="8" t="s">
        <v>262</v>
      </c>
      <c r="G150" s="8">
        <v>6</v>
      </c>
    </row>
    <row r="151" spans="1:7" ht="15.75" customHeight="1" x14ac:dyDescent="0.25">
      <c r="A151" s="22"/>
      <c r="B151" s="23" t="s">
        <v>381</v>
      </c>
      <c r="C151" s="24">
        <v>1</v>
      </c>
      <c r="E151" s="8" t="s">
        <v>16</v>
      </c>
      <c r="F151" s="8" t="s">
        <v>18</v>
      </c>
      <c r="G151" s="8">
        <v>6</v>
      </c>
    </row>
    <row r="152" spans="1:7" ht="15.75" customHeight="1" x14ac:dyDescent="0.25">
      <c r="A152" s="19" t="s">
        <v>11</v>
      </c>
      <c r="B152" s="21" t="s">
        <v>153</v>
      </c>
      <c r="C152" s="20">
        <v>8</v>
      </c>
      <c r="E152" s="8" t="s">
        <v>16</v>
      </c>
      <c r="F152" s="8" t="s">
        <v>15</v>
      </c>
      <c r="G152" s="8">
        <v>6</v>
      </c>
    </row>
    <row r="153" spans="1:7" ht="15.75" customHeight="1" x14ac:dyDescent="0.25">
      <c r="A153" s="22"/>
      <c r="B153" s="23" t="s">
        <v>151</v>
      </c>
      <c r="C153" s="24">
        <v>7</v>
      </c>
      <c r="E153" s="8" t="s">
        <v>21</v>
      </c>
      <c r="F153" s="8" t="s">
        <v>428</v>
      </c>
      <c r="G153" s="8">
        <v>6</v>
      </c>
    </row>
    <row r="154" spans="1:7" ht="15.75" customHeight="1" x14ac:dyDescent="0.25">
      <c r="A154" s="22"/>
      <c r="B154" s="23" t="s">
        <v>1933</v>
      </c>
      <c r="C154" s="24">
        <v>6</v>
      </c>
      <c r="E154" s="8" t="s">
        <v>21</v>
      </c>
      <c r="F154" s="8" t="s">
        <v>1131</v>
      </c>
      <c r="G154" s="8">
        <v>6</v>
      </c>
    </row>
    <row r="155" spans="1:7" ht="15.75" customHeight="1" x14ac:dyDescent="0.25">
      <c r="A155" s="22"/>
      <c r="B155" s="23" t="s">
        <v>165</v>
      </c>
      <c r="C155" s="24">
        <v>5</v>
      </c>
      <c r="E155" s="8" t="s">
        <v>21</v>
      </c>
      <c r="F155" s="8" t="s">
        <v>80</v>
      </c>
      <c r="G155" s="8">
        <v>6</v>
      </c>
    </row>
    <row r="156" spans="1:7" ht="15.75" customHeight="1" x14ac:dyDescent="0.25">
      <c r="A156" s="22"/>
      <c r="B156" s="23" t="s">
        <v>148</v>
      </c>
      <c r="C156" s="24">
        <v>5</v>
      </c>
      <c r="E156" s="8" t="s">
        <v>21</v>
      </c>
      <c r="F156" s="8" t="s">
        <v>84</v>
      </c>
      <c r="G156" s="8">
        <v>6</v>
      </c>
    </row>
    <row r="157" spans="1:7" ht="15.75" customHeight="1" x14ac:dyDescent="0.25">
      <c r="A157" s="22"/>
      <c r="B157" s="23" t="s">
        <v>1149</v>
      </c>
      <c r="C157" s="24">
        <v>4</v>
      </c>
      <c r="E157" s="8" t="s">
        <v>21</v>
      </c>
      <c r="F157" s="8" t="s">
        <v>77</v>
      </c>
      <c r="G157" s="8">
        <v>6</v>
      </c>
    </row>
    <row r="158" spans="1:7" ht="15.75" customHeight="1" x14ac:dyDescent="0.25">
      <c r="A158" s="22"/>
      <c r="B158" s="23" t="s">
        <v>161</v>
      </c>
      <c r="C158" s="24">
        <v>4</v>
      </c>
      <c r="E158" s="8" t="s">
        <v>189</v>
      </c>
      <c r="F158" s="8" t="s">
        <v>1901</v>
      </c>
      <c r="G158" s="8">
        <v>6</v>
      </c>
    </row>
    <row r="159" spans="1:7" ht="15.75" customHeight="1" x14ac:dyDescent="0.25">
      <c r="A159" s="22"/>
      <c r="B159" s="23" t="s">
        <v>167</v>
      </c>
      <c r="C159" s="24">
        <v>4</v>
      </c>
      <c r="E159" s="8" t="s">
        <v>5</v>
      </c>
      <c r="F159" s="8" t="s">
        <v>310</v>
      </c>
      <c r="G159" s="8">
        <v>6</v>
      </c>
    </row>
    <row r="160" spans="1:7" ht="15.75" customHeight="1" x14ac:dyDescent="0.25">
      <c r="A160" s="22"/>
      <c r="B160" s="23" t="s">
        <v>81</v>
      </c>
      <c r="C160" s="24">
        <v>3</v>
      </c>
      <c r="E160" s="8" t="s">
        <v>5</v>
      </c>
      <c r="F160" s="8" t="s">
        <v>615</v>
      </c>
      <c r="G160" s="8">
        <v>6</v>
      </c>
    </row>
    <row r="161" spans="1:7" ht="15.75" customHeight="1" x14ac:dyDescent="0.25">
      <c r="A161" s="22"/>
      <c r="B161" s="23" t="s">
        <v>930</v>
      </c>
      <c r="C161" s="24">
        <v>2</v>
      </c>
      <c r="E161" s="8" t="s">
        <v>5</v>
      </c>
      <c r="F161" s="8" t="s">
        <v>31</v>
      </c>
      <c r="G161" s="8">
        <v>6</v>
      </c>
    </row>
    <row r="162" spans="1:7" ht="15.75" customHeight="1" x14ac:dyDescent="0.25">
      <c r="A162" s="22"/>
      <c r="B162" s="23" t="s">
        <v>326</v>
      </c>
      <c r="C162" s="24">
        <v>2</v>
      </c>
      <c r="E162" s="8" t="s">
        <v>5</v>
      </c>
      <c r="F162" s="8" t="s">
        <v>381</v>
      </c>
      <c r="G162" s="8">
        <v>6</v>
      </c>
    </row>
    <row r="163" spans="1:7" ht="15.75" customHeight="1" x14ac:dyDescent="0.25">
      <c r="A163" s="22"/>
      <c r="B163" s="23" t="s">
        <v>288</v>
      </c>
      <c r="C163" s="24">
        <v>2</v>
      </c>
      <c r="E163" s="8" t="s">
        <v>5</v>
      </c>
      <c r="F163" s="8" t="s">
        <v>39</v>
      </c>
      <c r="G163" s="8">
        <v>6</v>
      </c>
    </row>
    <row r="164" spans="1:7" ht="15.75" customHeight="1" x14ac:dyDescent="0.25">
      <c r="A164" s="22"/>
      <c r="B164" s="23" t="s">
        <v>1026</v>
      </c>
      <c r="C164" s="24">
        <v>2</v>
      </c>
      <c r="E164" s="8" t="s">
        <v>5</v>
      </c>
      <c r="F164" s="8" t="s">
        <v>297</v>
      </c>
      <c r="G164" s="8">
        <v>6</v>
      </c>
    </row>
    <row r="165" spans="1:7" ht="15.75" customHeight="1" x14ac:dyDescent="0.25">
      <c r="A165" s="22"/>
      <c r="B165" s="23" t="s">
        <v>1101</v>
      </c>
      <c r="C165" s="24">
        <v>2</v>
      </c>
      <c r="E165" s="8" t="s">
        <v>11</v>
      </c>
      <c r="F165" s="8" t="s">
        <v>1083</v>
      </c>
      <c r="G165" s="8">
        <v>6</v>
      </c>
    </row>
    <row r="166" spans="1:7" ht="15.75" customHeight="1" x14ac:dyDescent="0.25">
      <c r="A166" s="22"/>
      <c r="B166" s="23" t="s">
        <v>1456</v>
      </c>
      <c r="C166" s="24">
        <v>1</v>
      </c>
      <c r="E166" s="8" t="s">
        <v>11</v>
      </c>
      <c r="F166" s="8" t="s">
        <v>951</v>
      </c>
      <c r="G166" s="8">
        <v>6</v>
      </c>
    </row>
    <row r="167" spans="1:7" ht="15.75" customHeight="1" x14ac:dyDescent="0.25">
      <c r="A167" s="22"/>
      <c r="B167" s="23" t="s">
        <v>1478</v>
      </c>
      <c r="C167" s="24">
        <v>1</v>
      </c>
      <c r="E167" s="8" t="s">
        <v>11</v>
      </c>
      <c r="F167" s="8" t="s">
        <v>1365</v>
      </c>
      <c r="G167" s="8">
        <v>6</v>
      </c>
    </row>
    <row r="168" spans="1:7" ht="15.75" customHeight="1" x14ac:dyDescent="0.25">
      <c r="A168" s="22"/>
      <c r="B168" s="23" t="s">
        <v>686</v>
      </c>
      <c r="C168" s="24">
        <v>1</v>
      </c>
      <c r="E168" s="8" t="s">
        <v>11</v>
      </c>
      <c r="F168" s="8" t="s">
        <v>53</v>
      </c>
      <c r="G168" s="8">
        <v>6</v>
      </c>
    </row>
    <row r="169" spans="1:7" ht="15.75" customHeight="1" x14ac:dyDescent="0.25">
      <c r="A169" s="22"/>
      <c r="B169" s="23" t="s">
        <v>1418</v>
      </c>
      <c r="C169" s="24">
        <v>1</v>
      </c>
      <c r="E169" s="8" t="s">
        <v>11</v>
      </c>
      <c r="F169" s="8" t="s">
        <v>1428</v>
      </c>
      <c r="G169" s="8">
        <v>6</v>
      </c>
    </row>
    <row r="170" spans="1:7" ht="15.75" customHeight="1" x14ac:dyDescent="0.25">
      <c r="A170" s="22"/>
      <c r="B170" s="23" t="s">
        <v>1310</v>
      </c>
      <c r="C170" s="24">
        <v>1</v>
      </c>
      <c r="E170" s="8" t="s">
        <v>11</v>
      </c>
      <c r="F170" s="8" t="s">
        <v>1456</v>
      </c>
      <c r="G170" s="8">
        <v>6</v>
      </c>
    </row>
    <row r="171" spans="1:7" ht="15.75" customHeight="1" x14ac:dyDescent="0.25">
      <c r="A171" s="22"/>
      <c r="B171" s="23" t="s">
        <v>708</v>
      </c>
      <c r="C171" s="24">
        <v>1</v>
      </c>
      <c r="E171" s="8" t="s">
        <v>11</v>
      </c>
      <c r="F171" s="8" t="s">
        <v>326</v>
      </c>
      <c r="G171" s="8">
        <v>6</v>
      </c>
    </row>
    <row r="172" spans="1:7" ht="15.75" customHeight="1" x14ac:dyDescent="0.25">
      <c r="A172" s="22"/>
      <c r="B172" s="23" t="s">
        <v>108</v>
      </c>
      <c r="C172" s="24">
        <v>1</v>
      </c>
      <c r="E172" s="8" t="s">
        <v>38</v>
      </c>
      <c r="F172" s="8" t="s">
        <v>37</v>
      </c>
      <c r="G172" s="8">
        <v>6</v>
      </c>
    </row>
    <row r="173" spans="1:7" ht="15.75" customHeight="1" x14ac:dyDescent="0.25">
      <c r="A173" s="22"/>
      <c r="B173" s="23" t="s">
        <v>1316</v>
      </c>
      <c r="C173" s="24">
        <v>1</v>
      </c>
      <c r="E173" s="8" t="s">
        <v>38</v>
      </c>
      <c r="F173" s="8" t="s">
        <v>168</v>
      </c>
      <c r="G173" s="8">
        <v>6</v>
      </c>
    </row>
    <row r="174" spans="1:7" ht="15.75" customHeight="1" x14ac:dyDescent="0.25">
      <c r="A174" s="22"/>
      <c r="B174" s="23" t="s">
        <v>423</v>
      </c>
      <c r="C174" s="24">
        <v>1</v>
      </c>
      <c r="E174" s="8" t="s">
        <v>38</v>
      </c>
      <c r="F174" s="8" t="s">
        <v>1561</v>
      </c>
      <c r="G174" s="8">
        <v>6</v>
      </c>
    </row>
    <row r="175" spans="1:7" ht="15.75" customHeight="1" x14ac:dyDescent="0.25">
      <c r="A175" s="22"/>
      <c r="B175" s="23" t="s">
        <v>79</v>
      </c>
      <c r="C175" s="24">
        <v>1</v>
      </c>
      <c r="E175" s="8" t="s">
        <v>27</v>
      </c>
      <c r="F175" s="8" t="s">
        <v>116</v>
      </c>
      <c r="G175" s="8">
        <v>6</v>
      </c>
    </row>
    <row r="176" spans="1:7" ht="15.75" customHeight="1" x14ac:dyDescent="0.25">
      <c r="A176" s="22"/>
      <c r="B176" s="23" t="s">
        <v>10</v>
      </c>
      <c r="C176" s="24">
        <v>1</v>
      </c>
      <c r="E176" s="8" t="s">
        <v>1</v>
      </c>
      <c r="F176" s="8" t="s">
        <v>986</v>
      </c>
      <c r="G176" s="8">
        <v>5</v>
      </c>
    </row>
    <row r="177" spans="1:7" ht="15.75" customHeight="1" x14ac:dyDescent="0.25">
      <c r="A177" s="22"/>
      <c r="B177" s="23" t="s">
        <v>1454</v>
      </c>
      <c r="C177" s="24">
        <v>1</v>
      </c>
      <c r="E177" s="8" t="s">
        <v>16</v>
      </c>
      <c r="F177" s="8" t="s">
        <v>280</v>
      </c>
      <c r="G177" s="8">
        <v>5</v>
      </c>
    </row>
    <row r="178" spans="1:7" ht="15.75" customHeight="1" x14ac:dyDescent="0.25">
      <c r="A178" s="22"/>
      <c r="B178" s="23" t="s">
        <v>1350</v>
      </c>
      <c r="C178" s="24">
        <v>1</v>
      </c>
      <c r="E178" s="8" t="s">
        <v>21</v>
      </c>
      <c r="F178" s="8" t="s">
        <v>1178</v>
      </c>
      <c r="G178" s="8">
        <v>5</v>
      </c>
    </row>
    <row r="179" spans="1:7" ht="15.75" customHeight="1" x14ac:dyDescent="0.25">
      <c r="A179" s="22"/>
      <c r="B179" s="23" t="s">
        <v>1037</v>
      </c>
      <c r="C179" s="24">
        <v>1</v>
      </c>
      <c r="E179" s="8" t="s">
        <v>5</v>
      </c>
      <c r="F179" s="8" t="s">
        <v>481</v>
      </c>
      <c r="G179" s="8">
        <v>5</v>
      </c>
    </row>
    <row r="180" spans="1:7" ht="15.75" customHeight="1" x14ac:dyDescent="0.25">
      <c r="A180" s="22"/>
      <c r="B180" s="23" t="s">
        <v>923</v>
      </c>
      <c r="C180" s="24">
        <v>1</v>
      </c>
      <c r="E180" s="8" t="s">
        <v>5</v>
      </c>
      <c r="F180" s="8" t="s">
        <v>54</v>
      </c>
      <c r="G180" s="8">
        <v>5</v>
      </c>
    </row>
    <row r="181" spans="1:7" ht="15.75" customHeight="1" x14ac:dyDescent="0.25">
      <c r="A181" s="22"/>
      <c r="B181" s="23" t="s">
        <v>1083</v>
      </c>
      <c r="C181" s="24">
        <v>1</v>
      </c>
      <c r="E181" s="8" t="s">
        <v>5</v>
      </c>
      <c r="F181" s="8" t="s">
        <v>13</v>
      </c>
      <c r="G181" s="8">
        <v>5</v>
      </c>
    </row>
    <row r="182" spans="1:7" ht="15.75" customHeight="1" x14ac:dyDescent="0.25">
      <c r="A182" s="22"/>
      <c r="B182" s="23" t="s">
        <v>363</v>
      </c>
      <c r="C182" s="24">
        <v>1</v>
      </c>
      <c r="E182" s="8" t="s">
        <v>5</v>
      </c>
      <c r="F182" s="8" t="s">
        <v>207</v>
      </c>
      <c r="G182" s="8">
        <v>5</v>
      </c>
    </row>
    <row r="183" spans="1:7" ht="15.75" customHeight="1" x14ac:dyDescent="0.25">
      <c r="A183" s="22"/>
      <c r="B183" s="23" t="s">
        <v>109</v>
      </c>
      <c r="C183" s="24">
        <v>1</v>
      </c>
      <c r="E183" s="8" t="s">
        <v>5</v>
      </c>
      <c r="F183" s="8" t="s">
        <v>435</v>
      </c>
      <c r="G183" s="8">
        <v>5</v>
      </c>
    </row>
    <row r="184" spans="1:7" ht="15.75" customHeight="1" x14ac:dyDescent="0.25">
      <c r="A184" s="22"/>
      <c r="B184" s="23" t="s">
        <v>419</v>
      </c>
      <c r="C184" s="24">
        <v>1</v>
      </c>
      <c r="E184" s="8" t="s">
        <v>5</v>
      </c>
      <c r="F184" s="8" t="s">
        <v>687</v>
      </c>
      <c r="G184" s="8">
        <v>5</v>
      </c>
    </row>
    <row r="185" spans="1:7" ht="15.75" customHeight="1" x14ac:dyDescent="0.25">
      <c r="A185" s="22"/>
      <c r="B185" s="23" t="s">
        <v>468</v>
      </c>
      <c r="C185" s="24">
        <v>1</v>
      </c>
      <c r="E185" s="8" t="s">
        <v>5</v>
      </c>
      <c r="F185" s="8" t="s">
        <v>246</v>
      </c>
      <c r="G185" s="8">
        <v>5</v>
      </c>
    </row>
    <row r="186" spans="1:7" ht="15.75" customHeight="1" x14ac:dyDescent="0.25">
      <c r="A186" s="22"/>
      <c r="B186" s="23" t="s">
        <v>1359</v>
      </c>
      <c r="C186" s="24">
        <v>1</v>
      </c>
      <c r="E186" s="8" t="s">
        <v>5</v>
      </c>
      <c r="F186" s="8" t="s">
        <v>736</v>
      </c>
      <c r="G186" s="8">
        <v>5</v>
      </c>
    </row>
    <row r="187" spans="1:7" ht="15.75" customHeight="1" x14ac:dyDescent="0.25">
      <c r="A187" s="22"/>
      <c r="B187" s="23" t="s">
        <v>91</v>
      </c>
      <c r="C187" s="24">
        <v>1</v>
      </c>
      <c r="E187" s="8" t="s">
        <v>5</v>
      </c>
      <c r="F187" s="8" t="s">
        <v>566</v>
      </c>
      <c r="G187" s="8">
        <v>5</v>
      </c>
    </row>
    <row r="188" spans="1:7" ht="15.75" customHeight="1" x14ac:dyDescent="0.25">
      <c r="A188" s="22"/>
      <c r="B188" s="23" t="s">
        <v>1294</v>
      </c>
      <c r="C188" s="24">
        <v>1</v>
      </c>
      <c r="E188" s="8" t="s">
        <v>5</v>
      </c>
      <c r="F188" s="8" t="s">
        <v>198</v>
      </c>
      <c r="G188" s="8">
        <v>5</v>
      </c>
    </row>
    <row r="189" spans="1:7" ht="15.75" customHeight="1" x14ac:dyDescent="0.25">
      <c r="A189" s="22"/>
      <c r="B189" s="23" t="s">
        <v>907</v>
      </c>
      <c r="C189" s="24">
        <v>1</v>
      </c>
      <c r="E189" s="8" t="s">
        <v>11</v>
      </c>
      <c r="F189" s="8" t="s">
        <v>107</v>
      </c>
      <c r="G189" s="8">
        <v>5</v>
      </c>
    </row>
    <row r="190" spans="1:7" ht="15.75" customHeight="1" x14ac:dyDescent="0.25">
      <c r="A190" s="22"/>
      <c r="B190" s="23" t="s">
        <v>1439</v>
      </c>
      <c r="C190" s="24">
        <v>1</v>
      </c>
      <c r="E190" s="8" t="s">
        <v>11</v>
      </c>
      <c r="F190" s="8" t="s">
        <v>36</v>
      </c>
      <c r="G190" s="8">
        <v>5</v>
      </c>
    </row>
    <row r="191" spans="1:7" ht="15.75" customHeight="1" x14ac:dyDescent="0.25">
      <c r="A191" s="22"/>
      <c r="B191" s="23" t="s">
        <v>951</v>
      </c>
      <c r="C191" s="24">
        <v>1</v>
      </c>
      <c r="E191" s="8" t="s">
        <v>11</v>
      </c>
      <c r="F191" s="8" t="s">
        <v>1316</v>
      </c>
      <c r="G191" s="8">
        <v>5</v>
      </c>
    </row>
    <row r="192" spans="1:7" ht="15.75" customHeight="1" x14ac:dyDescent="0.25">
      <c r="A192" s="22"/>
      <c r="B192" s="23" t="s">
        <v>53</v>
      </c>
      <c r="C192" s="24">
        <v>1</v>
      </c>
      <c r="E192" s="8" t="s">
        <v>11</v>
      </c>
      <c r="F192" s="8" t="s">
        <v>106</v>
      </c>
      <c r="G192" s="8">
        <v>5</v>
      </c>
    </row>
    <row r="193" spans="1:7" ht="15.75" customHeight="1" x14ac:dyDescent="0.25">
      <c r="A193" s="22"/>
      <c r="B193" s="23" t="s">
        <v>71</v>
      </c>
      <c r="C193" s="24">
        <v>1</v>
      </c>
      <c r="E193" s="8" t="s">
        <v>11</v>
      </c>
      <c r="F193" s="8" t="s">
        <v>1037</v>
      </c>
      <c r="G193" s="8">
        <v>5</v>
      </c>
    </row>
    <row r="194" spans="1:7" ht="15.75" customHeight="1" x14ac:dyDescent="0.25">
      <c r="A194" s="22"/>
      <c r="B194" s="23" t="s">
        <v>473</v>
      </c>
      <c r="C194" s="24">
        <v>1</v>
      </c>
      <c r="E194" s="8" t="s">
        <v>11</v>
      </c>
      <c r="F194" s="8" t="s">
        <v>1474</v>
      </c>
      <c r="G194" s="8">
        <v>5</v>
      </c>
    </row>
    <row r="195" spans="1:7" ht="15.75" customHeight="1" x14ac:dyDescent="0.25">
      <c r="A195" s="22"/>
      <c r="B195" s="23" t="s">
        <v>750</v>
      </c>
      <c r="C195" s="24">
        <v>1</v>
      </c>
      <c r="E195" s="8" t="s">
        <v>11</v>
      </c>
      <c r="F195" s="8" t="s">
        <v>1418</v>
      </c>
      <c r="G195" s="8">
        <v>5</v>
      </c>
    </row>
    <row r="196" spans="1:7" ht="15.75" customHeight="1" x14ac:dyDescent="0.25">
      <c r="A196" s="22"/>
      <c r="B196" s="23" t="s">
        <v>2161</v>
      </c>
      <c r="C196" s="24">
        <v>1</v>
      </c>
      <c r="E196" s="8" t="s">
        <v>11</v>
      </c>
      <c r="F196" s="8" t="s">
        <v>423</v>
      </c>
      <c r="G196" s="8">
        <v>5</v>
      </c>
    </row>
    <row r="197" spans="1:7" ht="15.75" customHeight="1" x14ac:dyDescent="0.25">
      <c r="A197" s="22"/>
      <c r="B197" s="23" t="s">
        <v>1124</v>
      </c>
      <c r="C197" s="24">
        <v>1</v>
      </c>
      <c r="E197" s="8" t="s">
        <v>11</v>
      </c>
      <c r="F197" s="8" t="s">
        <v>788</v>
      </c>
      <c r="G197" s="8">
        <v>5</v>
      </c>
    </row>
    <row r="198" spans="1:7" ht="15.75" customHeight="1" x14ac:dyDescent="0.25">
      <c r="A198" s="22"/>
      <c r="B198" s="23" t="s">
        <v>611</v>
      </c>
      <c r="C198" s="24">
        <v>1</v>
      </c>
      <c r="E198" s="8" t="s">
        <v>11</v>
      </c>
      <c r="F198" s="8" t="s">
        <v>288</v>
      </c>
      <c r="G198" s="8">
        <v>5</v>
      </c>
    </row>
    <row r="199" spans="1:7" ht="15.75" customHeight="1" x14ac:dyDescent="0.25">
      <c r="A199" s="22"/>
      <c r="B199" s="23" t="s">
        <v>97</v>
      </c>
      <c r="C199" s="24">
        <v>1</v>
      </c>
      <c r="E199" s="8" t="s">
        <v>11</v>
      </c>
      <c r="F199" s="8" t="s">
        <v>1482</v>
      </c>
      <c r="G199" s="8">
        <v>5</v>
      </c>
    </row>
    <row r="200" spans="1:7" ht="15.75" customHeight="1" x14ac:dyDescent="0.25">
      <c r="A200" s="19" t="s">
        <v>49</v>
      </c>
      <c r="B200" s="21" t="s">
        <v>147</v>
      </c>
      <c r="C200" s="20">
        <v>6</v>
      </c>
      <c r="E200" s="8" t="s">
        <v>11</v>
      </c>
      <c r="F200" s="8" t="s">
        <v>611</v>
      </c>
      <c r="G200" s="8">
        <v>5</v>
      </c>
    </row>
    <row r="201" spans="1:7" ht="15.75" customHeight="1" x14ac:dyDescent="0.25">
      <c r="A201" s="22"/>
      <c r="B201" s="23" t="s">
        <v>99</v>
      </c>
      <c r="C201" s="24">
        <v>5</v>
      </c>
      <c r="E201" s="8" t="s">
        <v>49</v>
      </c>
      <c r="F201" s="8" t="s">
        <v>102</v>
      </c>
      <c r="G201" s="8">
        <v>5</v>
      </c>
    </row>
    <row r="202" spans="1:7" ht="15.75" customHeight="1" x14ac:dyDescent="0.25">
      <c r="A202" s="22"/>
      <c r="B202" s="23" t="s">
        <v>146</v>
      </c>
      <c r="C202" s="24">
        <v>4</v>
      </c>
      <c r="E202" s="8" t="s">
        <v>49</v>
      </c>
      <c r="F202" s="8" t="s">
        <v>914</v>
      </c>
      <c r="G202" s="8">
        <v>5</v>
      </c>
    </row>
    <row r="203" spans="1:7" ht="15.75" customHeight="1" x14ac:dyDescent="0.25">
      <c r="A203" s="22"/>
      <c r="B203" s="23" t="s">
        <v>52</v>
      </c>
      <c r="C203" s="24">
        <v>3</v>
      </c>
      <c r="E203" s="8" t="s">
        <v>49</v>
      </c>
      <c r="F203" s="8" t="s">
        <v>1415</v>
      </c>
      <c r="G203" s="8">
        <v>5</v>
      </c>
    </row>
    <row r="204" spans="1:7" ht="15.75" customHeight="1" x14ac:dyDescent="0.25">
      <c r="A204" s="22"/>
      <c r="B204" s="23" t="s">
        <v>914</v>
      </c>
      <c r="C204" s="24">
        <v>3</v>
      </c>
      <c r="E204" s="8" t="s">
        <v>49</v>
      </c>
      <c r="F204" s="8" t="s">
        <v>1377</v>
      </c>
      <c r="G204" s="8">
        <v>5</v>
      </c>
    </row>
    <row r="205" spans="1:7" ht="15.75" customHeight="1" x14ac:dyDescent="0.25">
      <c r="A205" s="22"/>
      <c r="B205" s="23" t="s">
        <v>1371</v>
      </c>
      <c r="C205" s="24">
        <v>3</v>
      </c>
      <c r="E205" s="8" t="s">
        <v>49</v>
      </c>
      <c r="F205" s="8" t="s">
        <v>67</v>
      </c>
      <c r="G205" s="8">
        <v>5</v>
      </c>
    </row>
    <row r="206" spans="1:7" ht="15.75" customHeight="1" x14ac:dyDescent="0.25">
      <c r="A206" s="22"/>
      <c r="B206" s="23" t="s">
        <v>162</v>
      </c>
      <c r="C206" s="24">
        <v>2</v>
      </c>
      <c r="E206" s="8" t="s">
        <v>49</v>
      </c>
      <c r="F206" s="8" t="s">
        <v>909</v>
      </c>
      <c r="G206" s="8">
        <v>5</v>
      </c>
    </row>
    <row r="207" spans="1:7" ht="15.75" customHeight="1" x14ac:dyDescent="0.25">
      <c r="A207" s="22"/>
      <c r="B207" s="23" t="s">
        <v>955</v>
      </c>
      <c r="C207" s="24">
        <v>2</v>
      </c>
      <c r="E207" s="8" t="s">
        <v>56</v>
      </c>
      <c r="F207" s="8" t="s">
        <v>828</v>
      </c>
      <c r="G207" s="8">
        <v>5</v>
      </c>
    </row>
    <row r="208" spans="1:7" ht="15.75" customHeight="1" x14ac:dyDescent="0.25">
      <c r="A208" s="22"/>
      <c r="B208" s="23" t="s">
        <v>2163</v>
      </c>
      <c r="C208" s="24">
        <v>2</v>
      </c>
      <c r="E208" s="8" t="s">
        <v>56</v>
      </c>
      <c r="F208" s="8" t="s">
        <v>851</v>
      </c>
      <c r="G208" s="8">
        <v>5</v>
      </c>
    </row>
    <row r="209" spans="1:7" ht="15.75" customHeight="1" x14ac:dyDescent="0.25">
      <c r="A209" s="22"/>
      <c r="B209" s="23" t="s">
        <v>48</v>
      </c>
      <c r="C209" s="24">
        <v>2</v>
      </c>
      <c r="E209" s="8" t="s">
        <v>56</v>
      </c>
      <c r="F209" s="8" t="s">
        <v>825</v>
      </c>
      <c r="G209" s="8">
        <v>5</v>
      </c>
    </row>
    <row r="210" spans="1:7" ht="15.75" customHeight="1" x14ac:dyDescent="0.25">
      <c r="A210" s="22"/>
      <c r="B210" s="23" t="s">
        <v>909</v>
      </c>
      <c r="C210" s="24">
        <v>2</v>
      </c>
      <c r="E210" s="8" t="s">
        <v>56</v>
      </c>
      <c r="F210" s="8" t="s">
        <v>884</v>
      </c>
      <c r="G210" s="8">
        <v>5</v>
      </c>
    </row>
    <row r="211" spans="1:7" ht="15.75" customHeight="1" x14ac:dyDescent="0.25">
      <c r="A211" s="22"/>
      <c r="B211" s="23" t="s">
        <v>1349</v>
      </c>
      <c r="C211" s="24">
        <v>1</v>
      </c>
      <c r="E211" s="8" t="s">
        <v>56</v>
      </c>
      <c r="F211" s="8" t="s">
        <v>61</v>
      </c>
      <c r="G211" s="8">
        <v>5</v>
      </c>
    </row>
    <row r="212" spans="1:7" ht="15.75" customHeight="1" x14ac:dyDescent="0.25">
      <c r="A212" s="22"/>
      <c r="B212" s="23" t="s">
        <v>70</v>
      </c>
      <c r="C212" s="24">
        <v>1</v>
      </c>
      <c r="E212" s="8" t="s">
        <v>27</v>
      </c>
      <c r="F212" s="8" t="s">
        <v>86</v>
      </c>
      <c r="G212" s="8">
        <v>5</v>
      </c>
    </row>
    <row r="213" spans="1:7" ht="15.75" customHeight="1" x14ac:dyDescent="0.25">
      <c r="A213" s="22"/>
      <c r="B213" s="23" t="s">
        <v>93</v>
      </c>
      <c r="C213" s="24">
        <v>1</v>
      </c>
      <c r="E213" s="8" t="s">
        <v>27</v>
      </c>
      <c r="F213" s="8" t="s">
        <v>1608</v>
      </c>
      <c r="G213" s="8">
        <v>5</v>
      </c>
    </row>
    <row r="214" spans="1:7" ht="15.75" customHeight="1" x14ac:dyDescent="0.25">
      <c r="A214" s="22"/>
      <c r="B214" s="23" t="s">
        <v>66</v>
      </c>
      <c r="C214" s="24">
        <v>1</v>
      </c>
      <c r="E214" s="8" t="s">
        <v>33</v>
      </c>
      <c r="F214" s="8" t="s">
        <v>192</v>
      </c>
      <c r="G214" s="8">
        <v>4</v>
      </c>
    </row>
    <row r="215" spans="1:7" ht="15.75" customHeight="1" x14ac:dyDescent="0.25">
      <c r="A215" s="22"/>
      <c r="B215" s="23" t="s">
        <v>150</v>
      </c>
      <c r="C215" s="24">
        <v>1</v>
      </c>
      <c r="E215" s="8" t="s">
        <v>33</v>
      </c>
      <c r="F215" s="8" t="s">
        <v>194</v>
      </c>
      <c r="G215" s="8">
        <v>4</v>
      </c>
    </row>
    <row r="216" spans="1:7" ht="15.75" customHeight="1" x14ac:dyDescent="0.25">
      <c r="A216" s="22"/>
      <c r="B216" s="23" t="s">
        <v>1318</v>
      </c>
      <c r="C216" s="24">
        <v>1</v>
      </c>
      <c r="E216" s="8" t="s">
        <v>33</v>
      </c>
      <c r="F216" s="8" t="s">
        <v>338</v>
      </c>
      <c r="G216" s="8">
        <v>4</v>
      </c>
    </row>
    <row r="217" spans="1:7" ht="15.75" customHeight="1" x14ac:dyDescent="0.25">
      <c r="A217" s="19" t="s">
        <v>56</v>
      </c>
      <c r="B217" s="21" t="s">
        <v>62</v>
      </c>
      <c r="C217" s="20">
        <v>8</v>
      </c>
      <c r="E217" s="8" t="s">
        <v>33</v>
      </c>
      <c r="F217" s="8" t="s">
        <v>685</v>
      </c>
      <c r="G217" s="8">
        <v>4</v>
      </c>
    </row>
    <row r="218" spans="1:7" ht="15.75" customHeight="1" x14ac:dyDescent="0.25">
      <c r="A218" s="22"/>
      <c r="B218" s="23" t="s">
        <v>876</v>
      </c>
      <c r="C218" s="24">
        <v>3</v>
      </c>
      <c r="E218" s="8" t="s">
        <v>1</v>
      </c>
      <c r="F218" s="8" t="s">
        <v>1284</v>
      </c>
      <c r="G218" s="8">
        <v>4</v>
      </c>
    </row>
    <row r="219" spans="1:7" ht="15.75" customHeight="1" x14ac:dyDescent="0.25">
      <c r="A219" s="22"/>
      <c r="B219" s="23" t="s">
        <v>828</v>
      </c>
      <c r="C219" s="24">
        <v>2</v>
      </c>
      <c r="E219" s="8" t="s">
        <v>1</v>
      </c>
      <c r="F219" s="8" t="s">
        <v>1487</v>
      </c>
      <c r="G219" s="8">
        <v>4</v>
      </c>
    </row>
    <row r="220" spans="1:7" ht="15.75" customHeight="1" x14ac:dyDescent="0.25">
      <c r="A220" s="22"/>
      <c r="B220" s="23" t="s">
        <v>880</v>
      </c>
      <c r="C220" s="24">
        <v>2</v>
      </c>
      <c r="E220" s="8" t="s">
        <v>1</v>
      </c>
      <c r="F220" s="8" t="s">
        <v>1010</v>
      </c>
      <c r="G220" s="8">
        <v>4</v>
      </c>
    </row>
    <row r="221" spans="1:7" ht="15.75" customHeight="1" x14ac:dyDescent="0.25">
      <c r="A221" s="22"/>
      <c r="B221" s="23" t="s">
        <v>898</v>
      </c>
      <c r="C221" s="24">
        <v>2</v>
      </c>
      <c r="E221" s="8" t="s">
        <v>1</v>
      </c>
      <c r="F221" s="8" t="s">
        <v>978</v>
      </c>
      <c r="G221" s="8">
        <v>4</v>
      </c>
    </row>
    <row r="222" spans="1:7" ht="15.75" customHeight="1" x14ac:dyDescent="0.25">
      <c r="A222" s="22"/>
      <c r="B222" s="23" t="s">
        <v>851</v>
      </c>
      <c r="C222" s="24">
        <v>1</v>
      </c>
      <c r="E222" s="8" t="s">
        <v>1</v>
      </c>
      <c r="F222" s="8" t="s">
        <v>0</v>
      </c>
      <c r="G222" s="8">
        <v>4</v>
      </c>
    </row>
    <row r="223" spans="1:7" ht="15.75" customHeight="1" x14ac:dyDescent="0.25">
      <c r="A223" s="22"/>
      <c r="B223" s="23" t="s">
        <v>857</v>
      </c>
      <c r="C223" s="24">
        <v>1</v>
      </c>
      <c r="E223" s="8" t="s">
        <v>1</v>
      </c>
      <c r="F223" s="8" t="s">
        <v>1477</v>
      </c>
      <c r="G223" s="8">
        <v>4</v>
      </c>
    </row>
    <row r="224" spans="1:7" ht="15.75" customHeight="1" x14ac:dyDescent="0.25">
      <c r="A224" s="22"/>
      <c r="B224" s="23" t="s">
        <v>834</v>
      </c>
      <c r="C224" s="24">
        <v>1</v>
      </c>
      <c r="E224" s="8" t="s">
        <v>16</v>
      </c>
      <c r="F224" s="8" t="s">
        <v>118</v>
      </c>
      <c r="G224" s="8">
        <v>4</v>
      </c>
    </row>
    <row r="225" spans="1:7" ht="15.75" customHeight="1" x14ac:dyDescent="0.25">
      <c r="A225" s="22"/>
      <c r="B225" s="23" t="s">
        <v>839</v>
      </c>
      <c r="C225" s="24">
        <v>1</v>
      </c>
      <c r="E225" s="8" t="s">
        <v>21</v>
      </c>
      <c r="F225" s="8" t="s">
        <v>75</v>
      </c>
      <c r="G225" s="8">
        <v>4</v>
      </c>
    </row>
    <row r="226" spans="1:7" ht="15.75" customHeight="1" x14ac:dyDescent="0.25">
      <c r="A226" s="22"/>
      <c r="B226" s="23" t="s">
        <v>57</v>
      </c>
      <c r="C226" s="24">
        <v>1</v>
      </c>
      <c r="E226" s="8" t="s">
        <v>21</v>
      </c>
      <c r="F226" s="8" t="s">
        <v>1512</v>
      </c>
      <c r="G226" s="8">
        <v>4</v>
      </c>
    </row>
    <row r="227" spans="1:7" ht="15.75" customHeight="1" x14ac:dyDescent="0.25">
      <c r="A227" s="22"/>
      <c r="B227" s="23" t="s">
        <v>59</v>
      </c>
      <c r="C227" s="24">
        <v>1</v>
      </c>
      <c r="E227" s="8" t="s">
        <v>189</v>
      </c>
      <c r="F227" s="8" t="s">
        <v>1899</v>
      </c>
      <c r="G227" s="8">
        <v>4</v>
      </c>
    </row>
    <row r="228" spans="1:7" ht="15.75" customHeight="1" x14ac:dyDescent="0.25">
      <c r="A228" s="22"/>
      <c r="B228" s="23" t="s">
        <v>818</v>
      </c>
      <c r="C228" s="24">
        <v>1</v>
      </c>
      <c r="E228" s="8" t="s">
        <v>189</v>
      </c>
      <c r="F228" s="8" t="s">
        <v>1915</v>
      </c>
      <c r="G228" s="8">
        <v>4</v>
      </c>
    </row>
    <row r="229" spans="1:7" ht="15.75" customHeight="1" x14ac:dyDescent="0.25">
      <c r="A229" s="22"/>
      <c r="B229" s="23" t="s">
        <v>61</v>
      </c>
      <c r="C229" s="24">
        <v>1</v>
      </c>
      <c r="E229" s="8" t="s">
        <v>5</v>
      </c>
      <c r="F229" s="8" t="s">
        <v>222</v>
      </c>
      <c r="G229" s="8">
        <v>4</v>
      </c>
    </row>
    <row r="230" spans="1:7" ht="15.75" customHeight="1" x14ac:dyDescent="0.25">
      <c r="A230" s="19" t="s">
        <v>38</v>
      </c>
      <c r="B230" s="21" t="s">
        <v>163</v>
      </c>
      <c r="C230" s="20">
        <v>6</v>
      </c>
      <c r="E230" s="8" t="s">
        <v>5</v>
      </c>
      <c r="F230" s="8" t="s">
        <v>25</v>
      </c>
      <c r="G230" s="8">
        <v>4</v>
      </c>
    </row>
    <row r="231" spans="1:7" ht="15.75" customHeight="1" x14ac:dyDescent="0.25">
      <c r="A231" s="22"/>
      <c r="B231" s="23" t="s">
        <v>112</v>
      </c>
      <c r="C231" s="24">
        <v>6</v>
      </c>
      <c r="E231" s="8" t="s">
        <v>5</v>
      </c>
      <c r="F231" s="8" t="s">
        <v>24</v>
      </c>
      <c r="G231" s="8">
        <v>4</v>
      </c>
    </row>
    <row r="232" spans="1:7" ht="15.75" customHeight="1" x14ac:dyDescent="0.25">
      <c r="A232" s="22"/>
      <c r="B232" s="23" t="s">
        <v>166</v>
      </c>
      <c r="C232" s="24">
        <v>5</v>
      </c>
      <c r="E232" s="8" t="s">
        <v>11</v>
      </c>
      <c r="F232" s="8" t="s">
        <v>109</v>
      </c>
      <c r="G232" s="8">
        <v>4</v>
      </c>
    </row>
    <row r="233" spans="1:7" ht="15.75" customHeight="1" x14ac:dyDescent="0.25">
      <c r="A233" s="22"/>
      <c r="B233" s="23" t="s">
        <v>115</v>
      </c>
      <c r="C233" s="24">
        <v>5</v>
      </c>
      <c r="E233" s="8" t="s">
        <v>11</v>
      </c>
      <c r="F233" s="8" t="s">
        <v>91</v>
      </c>
      <c r="G233" s="8">
        <v>4</v>
      </c>
    </row>
    <row r="234" spans="1:7" ht="15.75" customHeight="1" x14ac:dyDescent="0.25">
      <c r="A234" s="22"/>
      <c r="B234" s="23" t="s">
        <v>114</v>
      </c>
      <c r="C234" s="24">
        <v>4</v>
      </c>
      <c r="E234" s="8" t="s">
        <v>11</v>
      </c>
      <c r="F234" s="8" t="s">
        <v>1324</v>
      </c>
      <c r="G234" s="8">
        <v>4</v>
      </c>
    </row>
    <row r="235" spans="1:7" ht="15.75" customHeight="1" x14ac:dyDescent="0.25">
      <c r="A235" s="22"/>
      <c r="B235" s="23" t="s">
        <v>168</v>
      </c>
      <c r="C235" s="24">
        <v>4</v>
      </c>
      <c r="E235" s="8" t="s">
        <v>11</v>
      </c>
      <c r="F235" s="8" t="s">
        <v>1294</v>
      </c>
      <c r="G235" s="8">
        <v>4</v>
      </c>
    </row>
    <row r="236" spans="1:7" ht="15.75" customHeight="1" x14ac:dyDescent="0.25">
      <c r="A236" s="22"/>
      <c r="B236" s="23" t="s">
        <v>1351</v>
      </c>
      <c r="C236" s="24">
        <v>3</v>
      </c>
      <c r="E236" s="8" t="s">
        <v>11</v>
      </c>
      <c r="F236" s="8" t="s">
        <v>108</v>
      </c>
      <c r="G236" s="8">
        <v>4</v>
      </c>
    </row>
    <row r="237" spans="1:7" ht="15.75" customHeight="1" x14ac:dyDescent="0.25">
      <c r="A237" s="22"/>
      <c r="B237" s="23" t="s">
        <v>1569</v>
      </c>
      <c r="C237" s="24">
        <v>3</v>
      </c>
      <c r="E237" s="8" t="s">
        <v>11</v>
      </c>
      <c r="F237" s="8" t="s">
        <v>419</v>
      </c>
      <c r="G237" s="8">
        <v>4</v>
      </c>
    </row>
    <row r="238" spans="1:7" ht="15.75" customHeight="1" x14ac:dyDescent="0.25">
      <c r="A238" s="22"/>
      <c r="B238" s="23" t="s">
        <v>113</v>
      </c>
      <c r="C238" s="24">
        <v>3</v>
      </c>
      <c r="E238" s="8" t="s">
        <v>11</v>
      </c>
      <c r="F238" s="8" t="s">
        <v>1439</v>
      </c>
      <c r="G238" s="8">
        <v>4</v>
      </c>
    </row>
    <row r="239" spans="1:7" ht="15.75" customHeight="1" x14ac:dyDescent="0.25">
      <c r="A239" s="22"/>
      <c r="B239" s="23" t="s">
        <v>1561</v>
      </c>
      <c r="C239" s="24">
        <v>3</v>
      </c>
      <c r="E239" s="8" t="s">
        <v>11</v>
      </c>
      <c r="F239" s="8" t="s">
        <v>1454</v>
      </c>
      <c r="G239" s="8">
        <v>4</v>
      </c>
    </row>
    <row r="240" spans="1:7" ht="15.75" customHeight="1" x14ac:dyDescent="0.25">
      <c r="A240" s="22"/>
      <c r="B240" s="23" t="s">
        <v>45</v>
      </c>
      <c r="C240" s="24">
        <v>2</v>
      </c>
      <c r="E240" s="8" t="s">
        <v>11</v>
      </c>
      <c r="F240" s="8" t="s">
        <v>473</v>
      </c>
      <c r="G240" s="8">
        <v>4</v>
      </c>
    </row>
    <row r="241" spans="1:7" ht="15.75" customHeight="1" x14ac:dyDescent="0.25">
      <c r="A241" s="22"/>
      <c r="B241" s="23" t="s">
        <v>1551</v>
      </c>
      <c r="C241" s="24">
        <v>2</v>
      </c>
      <c r="E241" s="8" t="s">
        <v>11</v>
      </c>
      <c r="F241" s="8" t="s">
        <v>10</v>
      </c>
      <c r="G241" s="8">
        <v>4</v>
      </c>
    </row>
    <row r="242" spans="1:7" ht="15.75" customHeight="1" x14ac:dyDescent="0.25">
      <c r="A242" s="22"/>
      <c r="B242" s="23" t="s">
        <v>37</v>
      </c>
      <c r="C242" s="24">
        <v>1</v>
      </c>
      <c r="E242" s="8" t="s">
        <v>11</v>
      </c>
      <c r="F242" s="8" t="s">
        <v>1310</v>
      </c>
      <c r="G242" s="8">
        <v>4</v>
      </c>
    </row>
    <row r="243" spans="1:7" ht="15.75" customHeight="1" x14ac:dyDescent="0.25">
      <c r="A243" s="22"/>
      <c r="B243" s="23" t="s">
        <v>985</v>
      </c>
      <c r="C243" s="24">
        <v>1</v>
      </c>
      <c r="E243" s="8" t="s">
        <v>38</v>
      </c>
      <c r="F243" s="8" t="s">
        <v>1041</v>
      </c>
      <c r="G243" s="8">
        <v>4</v>
      </c>
    </row>
    <row r="244" spans="1:7" ht="15.75" customHeight="1" x14ac:dyDescent="0.25">
      <c r="A244" s="22"/>
      <c r="B244" s="23" t="s">
        <v>975</v>
      </c>
      <c r="C244" s="24">
        <v>1</v>
      </c>
      <c r="E244" s="8" t="s">
        <v>33</v>
      </c>
      <c r="F244" s="8" t="s">
        <v>1148</v>
      </c>
      <c r="G244" s="8">
        <v>3</v>
      </c>
    </row>
    <row r="245" spans="1:7" ht="15.75" customHeight="1" x14ac:dyDescent="0.25">
      <c r="A245" s="22"/>
      <c r="B245" s="23" t="s">
        <v>928</v>
      </c>
      <c r="C245" s="24">
        <v>1</v>
      </c>
      <c r="E245" s="8" t="s">
        <v>33</v>
      </c>
      <c r="F245" s="8" t="s">
        <v>337</v>
      </c>
      <c r="G245" s="8">
        <v>3</v>
      </c>
    </row>
    <row r="246" spans="1:7" ht="15.75" customHeight="1" x14ac:dyDescent="0.25">
      <c r="A246" s="22"/>
      <c r="B246" s="23" t="s">
        <v>574</v>
      </c>
      <c r="C246" s="24">
        <v>1</v>
      </c>
      <c r="E246" s="8" t="s">
        <v>33</v>
      </c>
      <c r="F246" s="8" t="s">
        <v>609</v>
      </c>
      <c r="G246" s="8">
        <v>3</v>
      </c>
    </row>
    <row r="247" spans="1:7" ht="15.75" customHeight="1" x14ac:dyDescent="0.25">
      <c r="A247" s="22"/>
      <c r="B247" s="23" t="s">
        <v>1019</v>
      </c>
      <c r="C247" s="24">
        <v>1</v>
      </c>
      <c r="E247" s="8" t="s">
        <v>33</v>
      </c>
      <c r="F247" s="8" t="s">
        <v>1281</v>
      </c>
      <c r="G247" s="8">
        <v>3</v>
      </c>
    </row>
    <row r="248" spans="1:7" ht="15.75" customHeight="1" x14ac:dyDescent="0.25">
      <c r="A248" s="19" t="s">
        <v>27</v>
      </c>
      <c r="B248" s="21" t="s">
        <v>117</v>
      </c>
      <c r="C248" s="20">
        <v>5</v>
      </c>
      <c r="E248" s="8" t="s">
        <v>33</v>
      </c>
      <c r="F248" s="8" t="s">
        <v>1524</v>
      </c>
      <c r="G248" s="8">
        <v>3</v>
      </c>
    </row>
    <row r="249" spans="1:7" ht="15.75" customHeight="1" x14ac:dyDescent="0.25">
      <c r="A249" s="22"/>
      <c r="B249" s="23" t="s">
        <v>1581</v>
      </c>
      <c r="C249" s="24">
        <v>4</v>
      </c>
      <c r="E249" s="8" t="s">
        <v>33</v>
      </c>
      <c r="F249" s="8" t="s">
        <v>1530</v>
      </c>
      <c r="G249" s="8">
        <v>3</v>
      </c>
    </row>
    <row r="250" spans="1:7" ht="15.75" customHeight="1" x14ac:dyDescent="0.25">
      <c r="A250" s="22"/>
      <c r="B250" s="23" t="s">
        <v>1226</v>
      </c>
      <c r="C250" s="24">
        <v>3</v>
      </c>
      <c r="E250" s="8" t="s">
        <v>1</v>
      </c>
      <c r="F250" s="8" t="s">
        <v>1500</v>
      </c>
      <c r="G250" s="8">
        <v>3</v>
      </c>
    </row>
    <row r="251" spans="1:7" ht="15.75" customHeight="1" x14ac:dyDescent="0.25">
      <c r="A251" s="22"/>
      <c r="B251" s="23" t="s">
        <v>86</v>
      </c>
      <c r="C251" s="24">
        <v>3</v>
      </c>
      <c r="E251" s="8" t="s">
        <v>1</v>
      </c>
      <c r="F251" s="8" t="s">
        <v>1416</v>
      </c>
      <c r="G251" s="8">
        <v>3</v>
      </c>
    </row>
    <row r="252" spans="1:7" ht="15.75" customHeight="1" x14ac:dyDescent="0.25">
      <c r="A252" s="22"/>
      <c r="B252" s="23" t="s">
        <v>1585</v>
      </c>
      <c r="C252" s="24">
        <v>3</v>
      </c>
      <c r="E252" s="8" t="s">
        <v>1</v>
      </c>
      <c r="F252" s="8" t="s">
        <v>1381</v>
      </c>
      <c r="G252" s="8">
        <v>3</v>
      </c>
    </row>
    <row r="253" spans="1:7" ht="15.75" customHeight="1" x14ac:dyDescent="0.25">
      <c r="A253" s="22"/>
      <c r="B253" s="23" t="s">
        <v>116</v>
      </c>
      <c r="C253" s="24">
        <v>3</v>
      </c>
      <c r="E253" s="8" t="s">
        <v>1</v>
      </c>
      <c r="F253" s="8" t="s">
        <v>1156</v>
      </c>
      <c r="G253" s="8">
        <v>3</v>
      </c>
    </row>
    <row r="254" spans="1:7" ht="15.75" customHeight="1" x14ac:dyDescent="0.25">
      <c r="A254" s="22"/>
      <c r="B254" s="23" t="s">
        <v>531</v>
      </c>
      <c r="C254" s="24">
        <v>2</v>
      </c>
      <c r="E254" s="8" t="s">
        <v>1</v>
      </c>
      <c r="F254" s="8" t="s">
        <v>1023</v>
      </c>
      <c r="G254" s="8">
        <v>3</v>
      </c>
    </row>
    <row r="255" spans="1:7" ht="15.75" customHeight="1" x14ac:dyDescent="0.25">
      <c r="A255" s="22"/>
      <c r="B255" s="23" t="s">
        <v>29</v>
      </c>
      <c r="C255" s="24">
        <v>2</v>
      </c>
      <c r="E255" s="8" t="s">
        <v>1</v>
      </c>
      <c r="F255" s="8" t="s">
        <v>1176</v>
      </c>
      <c r="G255" s="8">
        <v>3</v>
      </c>
    </row>
    <row r="256" spans="1:7" ht="15.75" customHeight="1" x14ac:dyDescent="0.25">
      <c r="A256" s="22"/>
      <c r="B256" s="23" t="s">
        <v>1608</v>
      </c>
      <c r="C256" s="24">
        <v>2</v>
      </c>
      <c r="E256" s="8" t="s">
        <v>1</v>
      </c>
      <c r="F256" s="8" t="s">
        <v>1462</v>
      </c>
      <c r="G256" s="8">
        <v>3</v>
      </c>
    </row>
    <row r="257" spans="1:7" ht="15.75" customHeight="1" x14ac:dyDescent="0.25">
      <c r="A257" s="22"/>
      <c r="B257" s="23" t="s">
        <v>159</v>
      </c>
      <c r="C257" s="24">
        <v>2</v>
      </c>
      <c r="E257" s="8" t="s">
        <v>1</v>
      </c>
      <c r="F257" s="8" t="s">
        <v>1013</v>
      </c>
      <c r="G257" s="8">
        <v>3</v>
      </c>
    </row>
    <row r="258" spans="1:7" ht="15.75" customHeight="1" x14ac:dyDescent="0.25">
      <c r="A258" s="22"/>
      <c r="B258" s="23" t="s">
        <v>1247</v>
      </c>
      <c r="C258" s="24">
        <v>2</v>
      </c>
      <c r="E258" s="8" t="s">
        <v>1</v>
      </c>
      <c r="F258" s="8" t="s">
        <v>1390</v>
      </c>
      <c r="G258" s="8">
        <v>3</v>
      </c>
    </row>
    <row r="259" spans="1:7" ht="15.75" customHeight="1" x14ac:dyDescent="0.25">
      <c r="A259" s="22"/>
      <c r="B259" s="23" t="s">
        <v>2168</v>
      </c>
      <c r="C259" s="24">
        <v>2</v>
      </c>
      <c r="E259" s="8" t="s">
        <v>189</v>
      </c>
      <c r="F259" s="8" t="s">
        <v>1925</v>
      </c>
      <c r="G259" s="8">
        <v>3</v>
      </c>
    </row>
    <row r="260" spans="1:7" ht="15.75" customHeight="1" x14ac:dyDescent="0.25">
      <c r="A260" s="22"/>
      <c r="B260" s="23" t="s">
        <v>85</v>
      </c>
      <c r="C260" s="24">
        <v>1</v>
      </c>
      <c r="E260" s="8" t="s">
        <v>189</v>
      </c>
      <c r="F260" s="8" t="s">
        <v>1922</v>
      </c>
      <c r="G260" s="8">
        <v>3</v>
      </c>
    </row>
    <row r="261" spans="1:7" ht="15.75" customHeight="1" x14ac:dyDescent="0.25">
      <c r="A261" s="22"/>
      <c r="B261" s="23" t="s">
        <v>30</v>
      </c>
      <c r="C261" s="24">
        <v>1</v>
      </c>
      <c r="E261" s="8" t="s">
        <v>5</v>
      </c>
      <c r="F261" s="8" t="s">
        <v>341</v>
      </c>
      <c r="G261" s="8">
        <v>3</v>
      </c>
    </row>
    <row r="262" spans="1:7" ht="15.75" customHeight="1" x14ac:dyDescent="0.25">
      <c r="A262" s="26" t="s">
        <v>2146</v>
      </c>
      <c r="B262" s="27"/>
      <c r="C262" s="28">
        <v>683</v>
      </c>
      <c r="E262" s="8" t="s">
        <v>5</v>
      </c>
      <c r="F262" s="8" t="s">
        <v>19</v>
      </c>
      <c r="G262" s="8">
        <v>3</v>
      </c>
    </row>
    <row r="263" spans="1:7" ht="15.75" customHeight="1" x14ac:dyDescent="0.25">
      <c r="E263" s="8" t="s">
        <v>5</v>
      </c>
      <c r="F263" s="8" t="s">
        <v>4</v>
      </c>
      <c r="G263" s="8">
        <v>3</v>
      </c>
    </row>
    <row r="264" spans="1:7" ht="15.75" customHeight="1" x14ac:dyDescent="0.25">
      <c r="E264" s="8" t="s">
        <v>11</v>
      </c>
      <c r="F264" s="8" t="s">
        <v>1425</v>
      </c>
      <c r="G264" s="8">
        <v>3</v>
      </c>
    </row>
    <row r="265" spans="1:7" ht="15.75" customHeight="1" x14ac:dyDescent="0.25">
      <c r="E265" s="8" t="s">
        <v>11</v>
      </c>
      <c r="F265" s="8" t="s">
        <v>907</v>
      </c>
      <c r="G265" s="8">
        <v>3</v>
      </c>
    </row>
    <row r="266" spans="1:7" ht="15.75" customHeight="1" x14ac:dyDescent="0.25">
      <c r="E266" s="8" t="s">
        <v>11</v>
      </c>
      <c r="F266" s="8" t="s">
        <v>708</v>
      </c>
      <c r="G266" s="8">
        <v>3</v>
      </c>
    </row>
    <row r="267" spans="1:7" ht="15.75" customHeight="1" x14ac:dyDescent="0.25">
      <c r="E267" s="8" t="s">
        <v>11</v>
      </c>
      <c r="F267" s="8" t="s">
        <v>923</v>
      </c>
      <c r="G267" s="8">
        <v>3</v>
      </c>
    </row>
    <row r="268" spans="1:7" ht="15.75" customHeight="1" x14ac:dyDescent="0.25">
      <c r="E268" s="8" t="s">
        <v>11</v>
      </c>
      <c r="F268" s="8" t="s">
        <v>1359</v>
      </c>
      <c r="G268" s="8">
        <v>3</v>
      </c>
    </row>
    <row r="269" spans="1:7" ht="15.75" customHeight="1" x14ac:dyDescent="0.25">
      <c r="E269" s="8" t="s">
        <v>11</v>
      </c>
      <c r="F269" s="8" t="s">
        <v>76</v>
      </c>
      <c r="G269" s="8">
        <v>3</v>
      </c>
    </row>
    <row r="270" spans="1:7" ht="15.75" customHeight="1" x14ac:dyDescent="0.25">
      <c r="E270" s="8" t="s">
        <v>11</v>
      </c>
      <c r="F270" s="8" t="s">
        <v>1434</v>
      </c>
      <c r="G270" s="8">
        <v>3</v>
      </c>
    </row>
    <row r="271" spans="1:7" ht="15.75" customHeight="1" x14ac:dyDescent="0.25">
      <c r="E271" s="8" t="s">
        <v>11</v>
      </c>
      <c r="F271" s="8" t="s">
        <v>670</v>
      </c>
      <c r="G271" s="8">
        <v>3</v>
      </c>
    </row>
    <row r="272" spans="1:7" ht="15.75" customHeight="1" x14ac:dyDescent="0.25">
      <c r="E272" s="8" t="s">
        <v>11</v>
      </c>
      <c r="F272" s="8" t="s">
        <v>939</v>
      </c>
      <c r="G272" s="8">
        <v>3</v>
      </c>
    </row>
    <row r="273" spans="5:7" ht="15.75" customHeight="1" x14ac:dyDescent="0.25">
      <c r="E273" s="8" t="s">
        <v>11</v>
      </c>
      <c r="F273" s="8" t="s">
        <v>930</v>
      </c>
      <c r="G273" s="8">
        <v>3</v>
      </c>
    </row>
    <row r="274" spans="5:7" ht="15.75" customHeight="1" x14ac:dyDescent="0.25">
      <c r="E274" s="8" t="s">
        <v>11</v>
      </c>
      <c r="F274" s="8" t="s">
        <v>750</v>
      </c>
      <c r="G274" s="8">
        <v>3</v>
      </c>
    </row>
    <row r="275" spans="5:7" ht="15.75" customHeight="1" x14ac:dyDescent="0.25">
      <c r="E275" s="8" t="s">
        <v>49</v>
      </c>
      <c r="F275" s="8" t="s">
        <v>1342</v>
      </c>
      <c r="G275" s="8">
        <v>3</v>
      </c>
    </row>
    <row r="276" spans="5:7" ht="15.75" customHeight="1" x14ac:dyDescent="0.25">
      <c r="E276" s="8" t="s">
        <v>49</v>
      </c>
      <c r="F276" s="8" t="s">
        <v>1504</v>
      </c>
      <c r="G276" s="8">
        <v>3</v>
      </c>
    </row>
    <row r="277" spans="5:7" ht="15.75" customHeight="1" x14ac:dyDescent="0.25">
      <c r="E277" s="8" t="s">
        <v>49</v>
      </c>
      <c r="F277" s="8" t="s">
        <v>70</v>
      </c>
      <c r="G277" s="8">
        <v>3</v>
      </c>
    </row>
    <row r="278" spans="5:7" ht="15.75" customHeight="1" x14ac:dyDescent="0.25">
      <c r="E278" s="8" t="s">
        <v>49</v>
      </c>
      <c r="F278" s="8" t="s">
        <v>961</v>
      </c>
      <c r="G278" s="8">
        <v>3</v>
      </c>
    </row>
    <row r="279" spans="5:7" ht="15.75" customHeight="1" x14ac:dyDescent="0.25">
      <c r="E279" s="8" t="s">
        <v>56</v>
      </c>
      <c r="F279" s="8" t="s">
        <v>57</v>
      </c>
      <c r="G279" s="8">
        <v>3</v>
      </c>
    </row>
    <row r="280" spans="5:7" ht="15.75" customHeight="1" x14ac:dyDescent="0.25">
      <c r="E280" s="8" t="s">
        <v>56</v>
      </c>
      <c r="F280" s="8" t="s">
        <v>55</v>
      </c>
      <c r="G280" s="8">
        <v>3</v>
      </c>
    </row>
    <row r="281" spans="5:7" ht="15.75" customHeight="1" x14ac:dyDescent="0.25">
      <c r="E281" s="8" t="s">
        <v>56</v>
      </c>
      <c r="F281" s="8" t="s">
        <v>895</v>
      </c>
      <c r="G281" s="8">
        <v>3</v>
      </c>
    </row>
    <row r="282" spans="5:7" ht="15.75" customHeight="1" x14ac:dyDescent="0.25">
      <c r="E282" s="8" t="s">
        <v>56</v>
      </c>
      <c r="F282" s="8" t="s">
        <v>813</v>
      </c>
      <c r="G282" s="8">
        <v>3</v>
      </c>
    </row>
    <row r="283" spans="5:7" ht="15.75" customHeight="1" x14ac:dyDescent="0.25">
      <c r="E283" s="8" t="s">
        <v>38</v>
      </c>
      <c r="F283" s="8" t="s">
        <v>681</v>
      </c>
      <c r="G283" s="8">
        <v>3</v>
      </c>
    </row>
    <row r="284" spans="5:7" ht="15.75" customHeight="1" x14ac:dyDescent="0.25">
      <c r="E284" s="8" t="s">
        <v>38</v>
      </c>
      <c r="F284" s="8" t="s">
        <v>975</v>
      </c>
      <c r="G284" s="8">
        <v>3</v>
      </c>
    </row>
    <row r="285" spans="5:7" ht="15.75" customHeight="1" x14ac:dyDescent="0.25">
      <c r="E285" s="8" t="s">
        <v>38</v>
      </c>
      <c r="F285" s="8" t="s">
        <v>1090</v>
      </c>
      <c r="G285" s="8">
        <v>3</v>
      </c>
    </row>
    <row r="286" spans="5:7" ht="15.75" customHeight="1" x14ac:dyDescent="0.25">
      <c r="E286" s="8" t="s">
        <v>27</v>
      </c>
      <c r="F286" s="8" t="s">
        <v>501</v>
      </c>
      <c r="G286" s="8">
        <v>3</v>
      </c>
    </row>
    <row r="287" spans="5:7" ht="15.75" customHeight="1" x14ac:dyDescent="0.25">
      <c r="E287" s="8" t="s">
        <v>33</v>
      </c>
      <c r="F287" s="8" t="s">
        <v>608</v>
      </c>
      <c r="G287" s="8">
        <v>2</v>
      </c>
    </row>
    <row r="288" spans="5:7" ht="15.75" customHeight="1" x14ac:dyDescent="0.25">
      <c r="E288" s="8" t="s">
        <v>33</v>
      </c>
      <c r="F288" s="8" t="s">
        <v>323</v>
      </c>
      <c r="G288" s="8">
        <v>2</v>
      </c>
    </row>
    <row r="289" spans="5:7" ht="15.75" customHeight="1" x14ac:dyDescent="0.25">
      <c r="E289" s="8" t="s">
        <v>33</v>
      </c>
      <c r="F289" s="8" t="s">
        <v>292</v>
      </c>
      <c r="G289" s="8">
        <v>2</v>
      </c>
    </row>
    <row r="290" spans="5:7" ht="15.75" customHeight="1" x14ac:dyDescent="0.25">
      <c r="E290" s="8" t="s">
        <v>33</v>
      </c>
      <c r="F290" s="8" t="s">
        <v>623</v>
      </c>
      <c r="G290" s="8">
        <v>2</v>
      </c>
    </row>
    <row r="291" spans="5:7" ht="15.75" customHeight="1" x14ac:dyDescent="0.25">
      <c r="E291" s="8" t="s">
        <v>33</v>
      </c>
      <c r="F291" s="8" t="s">
        <v>1528</v>
      </c>
      <c r="G291" s="8">
        <v>2</v>
      </c>
    </row>
    <row r="292" spans="5:7" ht="15.75" customHeight="1" x14ac:dyDescent="0.25">
      <c r="E292" s="8" t="s">
        <v>33</v>
      </c>
      <c r="F292" s="8" t="s">
        <v>392</v>
      </c>
      <c r="G292" s="8">
        <v>2</v>
      </c>
    </row>
    <row r="293" spans="5:7" ht="15.75" customHeight="1" x14ac:dyDescent="0.25">
      <c r="E293" s="8" t="s">
        <v>33</v>
      </c>
      <c r="F293" s="8" t="s">
        <v>1518</v>
      </c>
      <c r="G293" s="8">
        <v>2</v>
      </c>
    </row>
    <row r="294" spans="5:7" ht="15.75" customHeight="1" x14ac:dyDescent="0.25">
      <c r="E294" s="8" t="s">
        <v>33</v>
      </c>
      <c r="F294" s="8" t="s">
        <v>111</v>
      </c>
      <c r="G294" s="8">
        <v>2</v>
      </c>
    </row>
    <row r="295" spans="5:7" ht="15.75" customHeight="1" x14ac:dyDescent="0.25">
      <c r="E295" s="8" t="s">
        <v>33</v>
      </c>
      <c r="F295" s="8" t="s">
        <v>701</v>
      </c>
      <c r="G295" s="8">
        <v>2</v>
      </c>
    </row>
    <row r="296" spans="5:7" ht="15.75" customHeight="1" x14ac:dyDescent="0.25">
      <c r="E296" s="8" t="s">
        <v>1</v>
      </c>
      <c r="F296" s="8" t="s">
        <v>1497</v>
      </c>
      <c r="G296" s="8">
        <v>2</v>
      </c>
    </row>
    <row r="297" spans="5:7" ht="15.75" customHeight="1" x14ac:dyDescent="0.25">
      <c r="E297" s="8" t="s">
        <v>1</v>
      </c>
      <c r="F297" s="8" t="s">
        <v>1453</v>
      </c>
      <c r="G297" s="8">
        <v>2</v>
      </c>
    </row>
    <row r="298" spans="5:7" ht="15.75" customHeight="1" x14ac:dyDescent="0.25">
      <c r="E298" s="8" t="s">
        <v>1</v>
      </c>
      <c r="F298" s="8" t="s">
        <v>1420</v>
      </c>
      <c r="G298" s="8">
        <v>2</v>
      </c>
    </row>
    <row r="299" spans="5:7" ht="15.75" customHeight="1" x14ac:dyDescent="0.25">
      <c r="E299" s="8" t="s">
        <v>1</v>
      </c>
      <c r="F299" s="8" t="s">
        <v>245</v>
      </c>
      <c r="G299" s="8">
        <v>2</v>
      </c>
    </row>
    <row r="300" spans="5:7" ht="15.75" customHeight="1" x14ac:dyDescent="0.25">
      <c r="E300" s="8" t="s">
        <v>1</v>
      </c>
      <c r="F300" s="8" t="s">
        <v>1290</v>
      </c>
      <c r="G300" s="8">
        <v>2</v>
      </c>
    </row>
    <row r="301" spans="5:7" ht="15.75" customHeight="1" x14ac:dyDescent="0.25">
      <c r="E301" s="8" t="s">
        <v>1</v>
      </c>
      <c r="F301" s="8" t="s">
        <v>12</v>
      </c>
      <c r="G301" s="8">
        <v>2</v>
      </c>
    </row>
    <row r="302" spans="5:7" ht="15.75" customHeight="1" x14ac:dyDescent="0.25">
      <c r="E302" s="8" t="s">
        <v>1</v>
      </c>
      <c r="F302" s="8" t="s">
        <v>1370</v>
      </c>
      <c r="G302" s="8">
        <v>2</v>
      </c>
    </row>
    <row r="303" spans="5:7" ht="15.75" customHeight="1" x14ac:dyDescent="0.25">
      <c r="E303" s="8" t="s">
        <v>1</v>
      </c>
      <c r="F303" s="8" t="s">
        <v>220</v>
      </c>
      <c r="G303" s="8">
        <v>2</v>
      </c>
    </row>
    <row r="304" spans="5:7" ht="15.75" customHeight="1" x14ac:dyDescent="0.25">
      <c r="E304" s="8" t="s">
        <v>1</v>
      </c>
      <c r="F304" s="8" t="s">
        <v>1293</v>
      </c>
      <c r="G304" s="8">
        <v>2</v>
      </c>
    </row>
    <row r="305" spans="5:7" ht="15.75" customHeight="1" x14ac:dyDescent="0.25">
      <c r="E305" s="8" t="s">
        <v>1</v>
      </c>
      <c r="F305" s="8" t="s">
        <v>998</v>
      </c>
      <c r="G305" s="8">
        <v>2</v>
      </c>
    </row>
    <row r="306" spans="5:7" ht="15.75" customHeight="1" x14ac:dyDescent="0.25">
      <c r="E306" s="8" t="s">
        <v>1</v>
      </c>
      <c r="F306" s="8" t="s">
        <v>977</v>
      </c>
      <c r="G306" s="8">
        <v>2</v>
      </c>
    </row>
    <row r="307" spans="5:7" ht="15.75" customHeight="1" x14ac:dyDescent="0.25">
      <c r="E307" s="8" t="s">
        <v>120</v>
      </c>
      <c r="F307" s="8" t="s">
        <v>1833</v>
      </c>
      <c r="G307" s="8">
        <v>2</v>
      </c>
    </row>
    <row r="308" spans="5:7" ht="15.75" customHeight="1" x14ac:dyDescent="0.25">
      <c r="E308" s="8" t="s">
        <v>21</v>
      </c>
      <c r="F308" s="8" t="s">
        <v>1506</v>
      </c>
      <c r="G308" s="8">
        <v>2</v>
      </c>
    </row>
    <row r="309" spans="5:7" ht="15.75" customHeight="1" x14ac:dyDescent="0.25">
      <c r="E309" s="8" t="s">
        <v>21</v>
      </c>
      <c r="F309" s="8" t="s">
        <v>1513</v>
      </c>
      <c r="G309" s="8">
        <v>2</v>
      </c>
    </row>
    <row r="310" spans="5:7" ht="15.75" customHeight="1" x14ac:dyDescent="0.25">
      <c r="E310" s="8" t="s">
        <v>21</v>
      </c>
      <c r="F310" s="8" t="s">
        <v>1510</v>
      </c>
      <c r="G310" s="8">
        <v>2</v>
      </c>
    </row>
    <row r="311" spans="5:7" ht="15.75" customHeight="1" x14ac:dyDescent="0.25">
      <c r="E311" s="8" t="s">
        <v>21</v>
      </c>
      <c r="F311" s="8" t="s">
        <v>1501</v>
      </c>
      <c r="G311" s="8">
        <v>2</v>
      </c>
    </row>
    <row r="312" spans="5:7" ht="15.75" customHeight="1" x14ac:dyDescent="0.25">
      <c r="E312" s="8" t="s">
        <v>21</v>
      </c>
      <c r="F312" s="8" t="s">
        <v>1050</v>
      </c>
      <c r="G312" s="8">
        <v>2</v>
      </c>
    </row>
    <row r="313" spans="5:7" ht="15.75" customHeight="1" x14ac:dyDescent="0.25">
      <c r="E313" s="8" t="s">
        <v>21</v>
      </c>
      <c r="F313" s="8" t="s">
        <v>1508</v>
      </c>
      <c r="G313" s="8">
        <v>2</v>
      </c>
    </row>
    <row r="314" spans="5:7" ht="15.75" customHeight="1" x14ac:dyDescent="0.25">
      <c r="E314" s="8" t="s">
        <v>189</v>
      </c>
      <c r="F314" s="8" t="s">
        <v>1930</v>
      </c>
      <c r="G314" s="8">
        <v>2</v>
      </c>
    </row>
    <row r="315" spans="5:7" ht="15.75" customHeight="1" x14ac:dyDescent="0.25">
      <c r="E315" s="8" t="s">
        <v>189</v>
      </c>
      <c r="F315" s="8" t="s">
        <v>1927</v>
      </c>
      <c r="G315" s="8">
        <v>2</v>
      </c>
    </row>
    <row r="316" spans="5:7" ht="15.75" customHeight="1" x14ac:dyDescent="0.25">
      <c r="E316" s="8" t="s">
        <v>189</v>
      </c>
      <c r="F316" s="8" t="s">
        <v>1919</v>
      </c>
      <c r="G316" s="8">
        <v>2</v>
      </c>
    </row>
    <row r="317" spans="5:7" ht="15.75" customHeight="1" x14ac:dyDescent="0.25">
      <c r="E317" s="8" t="s">
        <v>189</v>
      </c>
      <c r="F317" s="8" t="s">
        <v>1918</v>
      </c>
      <c r="G317" s="8">
        <v>2</v>
      </c>
    </row>
    <row r="318" spans="5:7" ht="15.75" customHeight="1" x14ac:dyDescent="0.25">
      <c r="E318" s="8" t="s">
        <v>5</v>
      </c>
      <c r="F318" s="8" t="s">
        <v>512</v>
      </c>
      <c r="G318" s="8">
        <v>2</v>
      </c>
    </row>
    <row r="319" spans="5:7" ht="15.75" customHeight="1" x14ac:dyDescent="0.25">
      <c r="E319" s="8" t="s">
        <v>11</v>
      </c>
      <c r="F319" s="8" t="s">
        <v>14</v>
      </c>
      <c r="G319" s="8">
        <v>2</v>
      </c>
    </row>
    <row r="320" spans="5:7" ht="15.75" customHeight="1" x14ac:dyDescent="0.25">
      <c r="E320" s="8" t="s">
        <v>11</v>
      </c>
      <c r="F320" s="8" t="s">
        <v>92</v>
      </c>
      <c r="G320" s="8">
        <v>2</v>
      </c>
    </row>
    <row r="321" spans="5:7" ht="15.75" customHeight="1" x14ac:dyDescent="0.25">
      <c r="E321" s="8" t="s">
        <v>11</v>
      </c>
      <c r="F321" s="8" t="s">
        <v>324</v>
      </c>
      <c r="G321" s="8">
        <v>2</v>
      </c>
    </row>
    <row r="322" spans="5:7" ht="15.75" customHeight="1" x14ac:dyDescent="0.25">
      <c r="E322" s="8" t="s">
        <v>11</v>
      </c>
      <c r="F322" s="8" t="s">
        <v>927</v>
      </c>
      <c r="G322" s="8">
        <v>2</v>
      </c>
    </row>
    <row r="323" spans="5:7" ht="15.75" customHeight="1" x14ac:dyDescent="0.25">
      <c r="E323" s="8" t="s">
        <v>11</v>
      </c>
      <c r="F323" s="8" t="s">
        <v>686</v>
      </c>
      <c r="G323" s="8">
        <v>2</v>
      </c>
    </row>
    <row r="324" spans="5:7" ht="15.75" customHeight="1" x14ac:dyDescent="0.25">
      <c r="E324" s="8" t="s">
        <v>11</v>
      </c>
      <c r="F324" s="8" t="s">
        <v>468</v>
      </c>
      <c r="G324" s="8">
        <v>2</v>
      </c>
    </row>
    <row r="325" spans="5:7" ht="15.75" customHeight="1" x14ac:dyDescent="0.25">
      <c r="E325" s="8" t="s">
        <v>11</v>
      </c>
      <c r="F325" s="8" t="s">
        <v>1350</v>
      </c>
      <c r="G325" s="8">
        <v>2</v>
      </c>
    </row>
    <row r="326" spans="5:7" ht="15.75" customHeight="1" x14ac:dyDescent="0.25">
      <c r="E326" s="8" t="s">
        <v>11</v>
      </c>
      <c r="F326" s="8" t="s">
        <v>1437</v>
      </c>
      <c r="G326" s="8">
        <v>2</v>
      </c>
    </row>
    <row r="327" spans="5:7" ht="15.75" customHeight="1" x14ac:dyDescent="0.25">
      <c r="E327" s="8" t="s">
        <v>11</v>
      </c>
      <c r="F327" s="8" t="s">
        <v>97</v>
      </c>
      <c r="G327" s="8">
        <v>2</v>
      </c>
    </row>
    <row r="328" spans="5:7" ht="15.75" customHeight="1" x14ac:dyDescent="0.25">
      <c r="E328" s="8" t="s">
        <v>11</v>
      </c>
      <c r="F328" s="8" t="s">
        <v>1319</v>
      </c>
      <c r="G328" s="8">
        <v>2</v>
      </c>
    </row>
    <row r="329" spans="5:7" ht="15.75" customHeight="1" x14ac:dyDescent="0.25">
      <c r="E329" s="8" t="s">
        <v>11</v>
      </c>
      <c r="F329" s="8" t="s">
        <v>1423</v>
      </c>
      <c r="G329" s="8">
        <v>2</v>
      </c>
    </row>
    <row r="330" spans="5:7" ht="15.75" customHeight="1" x14ac:dyDescent="0.25">
      <c r="E330" s="8" t="s">
        <v>49</v>
      </c>
      <c r="F330" s="8" t="s">
        <v>1291</v>
      </c>
      <c r="G330" s="8">
        <v>2</v>
      </c>
    </row>
    <row r="331" spans="5:7" ht="15.75" customHeight="1" x14ac:dyDescent="0.25">
      <c r="E331" s="8" t="s">
        <v>49</v>
      </c>
      <c r="F331" s="8" t="s">
        <v>93</v>
      </c>
      <c r="G331" s="8">
        <v>2</v>
      </c>
    </row>
    <row r="332" spans="5:7" ht="15.75" customHeight="1" x14ac:dyDescent="0.25">
      <c r="E332" s="8" t="s">
        <v>49</v>
      </c>
      <c r="F332" s="8" t="s">
        <v>1362</v>
      </c>
      <c r="G332" s="8">
        <v>2</v>
      </c>
    </row>
    <row r="333" spans="5:7" ht="15.75" customHeight="1" x14ac:dyDescent="0.25">
      <c r="E333" s="8" t="s">
        <v>49</v>
      </c>
      <c r="F333" s="8" t="s">
        <v>1368</v>
      </c>
      <c r="G333" s="8">
        <v>2</v>
      </c>
    </row>
    <row r="334" spans="5:7" ht="15.75" customHeight="1" x14ac:dyDescent="0.25">
      <c r="E334" s="8" t="s">
        <v>49</v>
      </c>
      <c r="F334" s="8" t="s">
        <v>1302</v>
      </c>
      <c r="G334" s="8">
        <v>2</v>
      </c>
    </row>
    <row r="335" spans="5:7" ht="15.75" customHeight="1" x14ac:dyDescent="0.25">
      <c r="E335" s="8" t="s">
        <v>56</v>
      </c>
      <c r="F335" s="8" t="s">
        <v>815</v>
      </c>
      <c r="G335" s="8">
        <v>2</v>
      </c>
    </row>
    <row r="336" spans="5:7" ht="15.75" customHeight="1" x14ac:dyDescent="0.25">
      <c r="E336" s="8" t="s">
        <v>56</v>
      </c>
      <c r="F336" s="8" t="s">
        <v>64</v>
      </c>
      <c r="G336" s="8">
        <v>2</v>
      </c>
    </row>
    <row r="337" spans="5:7" ht="15.75" customHeight="1" x14ac:dyDescent="0.25">
      <c r="E337" s="8" t="s">
        <v>56</v>
      </c>
      <c r="F337" s="8" t="s">
        <v>65</v>
      </c>
      <c r="G337" s="8">
        <v>2</v>
      </c>
    </row>
    <row r="338" spans="5:7" ht="15.75" customHeight="1" x14ac:dyDescent="0.25">
      <c r="E338" s="8" t="s">
        <v>56</v>
      </c>
      <c r="F338" s="8" t="s">
        <v>889</v>
      </c>
      <c r="G338" s="8">
        <v>2</v>
      </c>
    </row>
    <row r="339" spans="5:7" ht="15.75" customHeight="1" x14ac:dyDescent="0.25">
      <c r="E339" s="8" t="s">
        <v>38</v>
      </c>
      <c r="F339" s="8" t="s">
        <v>928</v>
      </c>
      <c r="G339" s="8">
        <v>2</v>
      </c>
    </row>
    <row r="340" spans="5:7" ht="15.75" customHeight="1" x14ac:dyDescent="0.25">
      <c r="E340" s="8" t="s">
        <v>38</v>
      </c>
      <c r="F340" s="8" t="s">
        <v>1019</v>
      </c>
      <c r="G340" s="8">
        <v>2</v>
      </c>
    </row>
    <row r="341" spans="5:7" ht="15.75" customHeight="1" x14ac:dyDescent="0.25">
      <c r="E341" s="8" t="s">
        <v>27</v>
      </c>
      <c r="F341" s="8" t="s">
        <v>29</v>
      </c>
      <c r="G341" s="8">
        <v>2</v>
      </c>
    </row>
    <row r="342" spans="5:7" ht="15.75" customHeight="1" x14ac:dyDescent="0.25">
      <c r="E342" s="8" t="s">
        <v>33</v>
      </c>
      <c r="F342" s="8" t="s">
        <v>727</v>
      </c>
      <c r="G342" s="8">
        <v>1</v>
      </c>
    </row>
    <row r="343" spans="5:7" ht="15.75" customHeight="1" x14ac:dyDescent="0.25">
      <c r="E343" s="8" t="s">
        <v>33</v>
      </c>
      <c r="F343" s="8" t="s">
        <v>1292</v>
      </c>
      <c r="G343" s="8">
        <v>1</v>
      </c>
    </row>
    <row r="344" spans="5:7" ht="15.75" customHeight="1" x14ac:dyDescent="0.25">
      <c r="E344" s="8" t="s">
        <v>33</v>
      </c>
      <c r="F344" s="8" t="s">
        <v>1298</v>
      </c>
      <c r="G344" s="8">
        <v>1</v>
      </c>
    </row>
    <row r="345" spans="5:7" ht="15.75" customHeight="1" x14ac:dyDescent="0.25">
      <c r="E345" s="8" t="s">
        <v>33</v>
      </c>
      <c r="F345" s="8" t="s">
        <v>644</v>
      </c>
      <c r="G345" s="8">
        <v>1</v>
      </c>
    </row>
    <row r="346" spans="5:7" ht="15.75" customHeight="1" x14ac:dyDescent="0.25">
      <c r="E346" s="8" t="s">
        <v>33</v>
      </c>
      <c r="F346" s="8" t="s">
        <v>1527</v>
      </c>
      <c r="G346" s="8">
        <v>1</v>
      </c>
    </row>
    <row r="347" spans="5:7" ht="15.75" customHeight="1" x14ac:dyDescent="0.25">
      <c r="E347" s="8" t="s">
        <v>33</v>
      </c>
      <c r="F347" s="8" t="s">
        <v>1122</v>
      </c>
      <c r="G347" s="8">
        <v>1</v>
      </c>
    </row>
    <row r="348" spans="5:7" ht="15.75" customHeight="1" x14ac:dyDescent="0.25">
      <c r="E348" s="8" t="s">
        <v>33</v>
      </c>
      <c r="F348" s="8" t="s">
        <v>1521</v>
      </c>
      <c r="G348" s="8">
        <v>1</v>
      </c>
    </row>
    <row r="349" spans="5:7" ht="15.75" customHeight="1" x14ac:dyDescent="0.25">
      <c r="E349" s="8" t="s">
        <v>33</v>
      </c>
      <c r="F349" s="8" t="s">
        <v>1515</v>
      </c>
      <c r="G349" s="8">
        <v>1</v>
      </c>
    </row>
    <row r="350" spans="5:7" ht="15.75" customHeight="1" x14ac:dyDescent="0.25">
      <c r="E350" s="8" t="s">
        <v>33</v>
      </c>
      <c r="F350" s="8" t="s">
        <v>185</v>
      </c>
      <c r="G350" s="8">
        <v>1</v>
      </c>
    </row>
    <row r="351" spans="5:7" ht="15.75" customHeight="1" x14ac:dyDescent="0.25">
      <c r="E351" s="8" t="s">
        <v>33</v>
      </c>
      <c r="F351" s="8" t="s">
        <v>1162</v>
      </c>
      <c r="G351" s="8">
        <v>1</v>
      </c>
    </row>
    <row r="352" spans="5:7" ht="15.75" customHeight="1" x14ac:dyDescent="0.25">
      <c r="E352" s="8" t="s">
        <v>33</v>
      </c>
      <c r="F352" s="8" t="s">
        <v>434</v>
      </c>
      <c r="G352" s="8">
        <v>1</v>
      </c>
    </row>
    <row r="353" spans="5:7" ht="15.75" customHeight="1" x14ac:dyDescent="0.25">
      <c r="E353" s="8" t="s">
        <v>33</v>
      </c>
      <c r="F353" s="8" t="s">
        <v>1138</v>
      </c>
      <c r="G353" s="8">
        <v>1</v>
      </c>
    </row>
    <row r="354" spans="5:7" ht="15.75" customHeight="1" x14ac:dyDescent="0.25">
      <c r="E354" s="8" t="s">
        <v>33</v>
      </c>
      <c r="F354" s="8" t="s">
        <v>673</v>
      </c>
      <c r="G354" s="8">
        <v>1</v>
      </c>
    </row>
    <row r="355" spans="5:7" ht="15.75" customHeight="1" x14ac:dyDescent="0.25">
      <c r="E355" s="8" t="s">
        <v>33</v>
      </c>
      <c r="F355" s="8" t="s">
        <v>1288</v>
      </c>
      <c r="G355" s="8">
        <v>1</v>
      </c>
    </row>
    <row r="356" spans="5:7" ht="15.75" customHeight="1" x14ac:dyDescent="0.25">
      <c r="E356" s="8" t="s">
        <v>1</v>
      </c>
      <c r="F356" s="8" t="s">
        <v>1143</v>
      </c>
      <c r="G356" s="8">
        <v>1</v>
      </c>
    </row>
    <row r="357" spans="5:7" ht="15.75" customHeight="1" x14ac:dyDescent="0.25">
      <c r="E357" s="8" t="s">
        <v>1</v>
      </c>
      <c r="F357" s="8" t="s">
        <v>244</v>
      </c>
      <c r="G357" s="8">
        <v>1</v>
      </c>
    </row>
    <row r="358" spans="5:7" ht="15.75" customHeight="1" x14ac:dyDescent="0.25">
      <c r="E358" s="8" t="s">
        <v>1</v>
      </c>
      <c r="F358" s="8" t="s">
        <v>1493</v>
      </c>
      <c r="G358" s="8">
        <v>1</v>
      </c>
    </row>
    <row r="359" spans="5:7" ht="15.75" customHeight="1" x14ac:dyDescent="0.25">
      <c r="E359" s="8" t="s">
        <v>1</v>
      </c>
      <c r="F359" s="8" t="s">
        <v>1001</v>
      </c>
      <c r="G359" s="8">
        <v>1</v>
      </c>
    </row>
    <row r="360" spans="5:7" ht="15.75" customHeight="1" x14ac:dyDescent="0.25">
      <c r="E360" s="8" t="s">
        <v>1</v>
      </c>
      <c r="F360" s="8" t="s">
        <v>1517</v>
      </c>
      <c r="G360" s="8">
        <v>1</v>
      </c>
    </row>
    <row r="361" spans="5:7" ht="15.75" customHeight="1" x14ac:dyDescent="0.25">
      <c r="E361" s="8" t="s">
        <v>1</v>
      </c>
      <c r="F361" s="8" t="s">
        <v>221</v>
      </c>
      <c r="G361" s="8">
        <v>1</v>
      </c>
    </row>
    <row r="362" spans="5:7" ht="15.75" customHeight="1" x14ac:dyDescent="0.25">
      <c r="E362" s="8" t="s">
        <v>1</v>
      </c>
      <c r="F362" s="8" t="s">
        <v>1495</v>
      </c>
      <c r="G362" s="8">
        <v>1</v>
      </c>
    </row>
    <row r="363" spans="5:7" ht="15.75" customHeight="1" x14ac:dyDescent="0.25">
      <c r="E363" s="8" t="s">
        <v>1</v>
      </c>
      <c r="F363" s="8" t="s">
        <v>267</v>
      </c>
      <c r="G363" s="8">
        <v>1</v>
      </c>
    </row>
    <row r="364" spans="5:7" ht="15.75" customHeight="1" x14ac:dyDescent="0.25">
      <c r="E364" s="8" t="s">
        <v>1</v>
      </c>
      <c r="F364" s="8" t="s">
        <v>1130</v>
      </c>
      <c r="G364" s="8">
        <v>1</v>
      </c>
    </row>
    <row r="365" spans="5:7" ht="15.75" customHeight="1" x14ac:dyDescent="0.25">
      <c r="E365" s="8" t="s">
        <v>1</v>
      </c>
      <c r="F365" s="8" t="s">
        <v>1455</v>
      </c>
      <c r="G365" s="8">
        <v>1</v>
      </c>
    </row>
    <row r="366" spans="5:7" ht="15.75" customHeight="1" x14ac:dyDescent="0.25">
      <c r="E366" s="8" t="s">
        <v>21</v>
      </c>
      <c r="F366" s="8" t="s">
        <v>1100</v>
      </c>
      <c r="G366" s="8">
        <v>1</v>
      </c>
    </row>
    <row r="367" spans="5:7" ht="15.75" customHeight="1" x14ac:dyDescent="0.25">
      <c r="E367" s="8" t="s">
        <v>21</v>
      </c>
      <c r="F367" s="8" t="s">
        <v>1025</v>
      </c>
      <c r="G367" s="8">
        <v>1</v>
      </c>
    </row>
    <row r="368" spans="5:7" ht="15.75" customHeight="1" x14ac:dyDescent="0.25">
      <c r="E368" s="8" t="s">
        <v>21</v>
      </c>
      <c r="F368" s="8" t="s">
        <v>1064</v>
      </c>
      <c r="G368" s="8">
        <v>1</v>
      </c>
    </row>
    <row r="369" spans="5:7" ht="15.75" customHeight="1" x14ac:dyDescent="0.25">
      <c r="E369" s="8" t="s">
        <v>21</v>
      </c>
      <c r="F369" s="8" t="s">
        <v>1499</v>
      </c>
      <c r="G369" s="8">
        <v>1</v>
      </c>
    </row>
    <row r="370" spans="5:7" ht="15.75" customHeight="1" x14ac:dyDescent="0.25">
      <c r="E370" s="8" t="s">
        <v>21</v>
      </c>
      <c r="F370" s="8" t="s">
        <v>1036</v>
      </c>
      <c r="G370" s="8">
        <v>1</v>
      </c>
    </row>
    <row r="371" spans="5:7" ht="15.75" customHeight="1" x14ac:dyDescent="0.25">
      <c r="E371" s="8" t="s">
        <v>21</v>
      </c>
      <c r="F371" s="8" t="s">
        <v>1511</v>
      </c>
      <c r="G371" s="8">
        <v>1</v>
      </c>
    </row>
    <row r="372" spans="5:7" ht="15.75" customHeight="1" x14ac:dyDescent="0.25">
      <c r="E372" s="8" t="s">
        <v>21</v>
      </c>
      <c r="F372" s="8" t="s">
        <v>1514</v>
      </c>
      <c r="G372" s="8">
        <v>1</v>
      </c>
    </row>
    <row r="373" spans="5:7" ht="15.75" customHeight="1" x14ac:dyDescent="0.25">
      <c r="E373" s="8" t="s">
        <v>21</v>
      </c>
      <c r="F373" s="8" t="s">
        <v>1509</v>
      </c>
      <c r="G373" s="8">
        <v>1</v>
      </c>
    </row>
    <row r="374" spans="5:7" ht="15.75" customHeight="1" x14ac:dyDescent="0.25">
      <c r="E374" s="8" t="s">
        <v>21</v>
      </c>
      <c r="F374" s="8" t="s">
        <v>1496</v>
      </c>
      <c r="G374" s="8">
        <v>1</v>
      </c>
    </row>
    <row r="375" spans="5:7" ht="15.75" customHeight="1" x14ac:dyDescent="0.25">
      <c r="E375" s="8" t="s">
        <v>189</v>
      </c>
      <c r="F375" s="8" t="s">
        <v>188</v>
      </c>
      <c r="G375" s="8">
        <v>1</v>
      </c>
    </row>
    <row r="376" spans="5:7" ht="15.75" customHeight="1" x14ac:dyDescent="0.25">
      <c r="E376" s="8" t="s">
        <v>189</v>
      </c>
      <c r="F376" s="8" t="s">
        <v>1897</v>
      </c>
      <c r="G376" s="8">
        <v>1</v>
      </c>
    </row>
    <row r="377" spans="5:7" ht="15.75" customHeight="1" x14ac:dyDescent="0.25">
      <c r="E377" s="8" t="s">
        <v>5</v>
      </c>
      <c r="F377" s="8" t="s">
        <v>260</v>
      </c>
      <c r="G377" s="8">
        <v>1</v>
      </c>
    </row>
    <row r="378" spans="5:7" ht="15.75" customHeight="1" x14ac:dyDescent="0.25">
      <c r="E378" s="8" t="s">
        <v>11</v>
      </c>
      <c r="F378" s="8" t="s">
        <v>1400</v>
      </c>
      <c r="G378" s="8">
        <v>1</v>
      </c>
    </row>
    <row r="379" spans="5:7" ht="15.75" customHeight="1" x14ac:dyDescent="0.25">
      <c r="E379" s="8" t="s">
        <v>49</v>
      </c>
      <c r="F379" s="8" t="s">
        <v>1313</v>
      </c>
      <c r="G379" s="8">
        <v>1</v>
      </c>
    </row>
    <row r="380" spans="5:7" ht="15.75" customHeight="1" x14ac:dyDescent="0.25">
      <c r="E380" s="8" t="s">
        <v>49</v>
      </c>
      <c r="F380" s="8" t="s">
        <v>945</v>
      </c>
      <c r="G380" s="8">
        <v>1</v>
      </c>
    </row>
    <row r="381" spans="5:7" ht="15.75" customHeight="1" x14ac:dyDescent="0.25">
      <c r="E381" s="8" t="s">
        <v>49</v>
      </c>
      <c r="F381" s="8" t="s">
        <v>1318</v>
      </c>
      <c r="G381" s="8">
        <v>1</v>
      </c>
    </row>
    <row r="382" spans="5:7" ht="15.75" customHeight="1" x14ac:dyDescent="0.25">
      <c r="E382" s="8" t="s">
        <v>49</v>
      </c>
      <c r="F382" s="8" t="s">
        <v>1367</v>
      </c>
      <c r="G382" s="8">
        <v>1</v>
      </c>
    </row>
    <row r="383" spans="5:7" ht="15.75" customHeight="1" x14ac:dyDescent="0.25">
      <c r="E383" s="8" t="s">
        <v>49</v>
      </c>
      <c r="F383" s="8" t="s">
        <v>1357</v>
      </c>
      <c r="G383" s="8">
        <v>1</v>
      </c>
    </row>
    <row r="384" spans="5:7" ht="15.75" customHeight="1" x14ac:dyDescent="0.25">
      <c r="E384" s="8" t="s">
        <v>49</v>
      </c>
      <c r="F384" s="8" t="s">
        <v>984</v>
      </c>
      <c r="G384" s="8">
        <v>1</v>
      </c>
    </row>
    <row r="385" spans="1:7" ht="15.75" customHeight="1" x14ac:dyDescent="0.25">
      <c r="E385" s="8" t="s">
        <v>49</v>
      </c>
      <c r="F385" s="8" t="s">
        <v>996</v>
      </c>
      <c r="G385" s="8">
        <v>1</v>
      </c>
    </row>
    <row r="386" spans="1:7" ht="15.75" customHeight="1" x14ac:dyDescent="0.25">
      <c r="E386" s="8" t="s">
        <v>49</v>
      </c>
      <c r="F386" s="8" t="s">
        <v>1322</v>
      </c>
      <c r="G386" s="8">
        <v>1</v>
      </c>
    </row>
    <row r="387" spans="1:7" ht="15.75" customHeight="1" x14ac:dyDescent="0.25">
      <c r="E387" s="8" t="s">
        <v>49</v>
      </c>
      <c r="F387" s="8" t="s">
        <v>1389</v>
      </c>
      <c r="G387" s="8">
        <v>1</v>
      </c>
    </row>
    <row r="388" spans="1:7" ht="15.75" customHeight="1" x14ac:dyDescent="0.25">
      <c r="E388" s="8" t="s">
        <v>49</v>
      </c>
      <c r="F388" s="8" t="s">
        <v>1280</v>
      </c>
      <c r="G388" s="8">
        <v>1</v>
      </c>
    </row>
    <row r="389" spans="1:7" ht="15.75" customHeight="1" x14ac:dyDescent="0.25">
      <c r="A389" s="52"/>
      <c r="B389" s="53"/>
      <c r="C389" s="54"/>
      <c r="E389" s="8" t="s">
        <v>49</v>
      </c>
      <c r="F389" s="8" t="s">
        <v>1287</v>
      </c>
      <c r="G389" s="8">
        <v>1</v>
      </c>
    </row>
    <row r="390" spans="1:7" ht="15.75" customHeight="1" x14ac:dyDescent="0.25">
      <c r="A390" s="52"/>
      <c r="B390" s="53"/>
      <c r="C390" s="54"/>
      <c r="E390" s="8" t="s">
        <v>38</v>
      </c>
      <c r="F390" s="8" t="s">
        <v>538</v>
      </c>
      <c r="G390" s="8">
        <v>1</v>
      </c>
    </row>
    <row r="391" spans="1:7" ht="15.75" customHeight="1" x14ac:dyDescent="0.25">
      <c r="A391" s="52"/>
      <c r="B391" s="53"/>
      <c r="C391" s="54"/>
      <c r="E391" s="8" t="s">
        <v>38</v>
      </c>
      <c r="F391" s="8" t="s">
        <v>938</v>
      </c>
      <c r="G391" s="8">
        <v>1</v>
      </c>
    </row>
    <row r="392" spans="1:7" ht="15.75" customHeight="1" x14ac:dyDescent="0.25">
      <c r="A392" s="52"/>
      <c r="B392" s="53"/>
      <c r="C392" s="54"/>
      <c r="E392" s="8" t="s">
        <v>38</v>
      </c>
      <c r="F392" s="8" t="s">
        <v>1009</v>
      </c>
      <c r="G392" s="8">
        <v>1</v>
      </c>
    </row>
    <row r="393" spans="1:7" ht="15.75" customHeight="1" x14ac:dyDescent="0.25">
      <c r="A393" s="52"/>
      <c r="B393" s="53"/>
      <c r="C393" s="54"/>
      <c r="E393" s="8" t="s">
        <v>38</v>
      </c>
      <c r="F393" s="8" t="s">
        <v>556</v>
      </c>
      <c r="G393" s="8">
        <v>1</v>
      </c>
    </row>
    <row r="394" spans="1:7" ht="15.75" customHeight="1" x14ac:dyDescent="0.25">
      <c r="A394" s="52"/>
      <c r="B394" s="53"/>
      <c r="C394" s="54"/>
      <c r="E394" s="8" t="s">
        <v>38</v>
      </c>
      <c r="F394" s="8" t="s">
        <v>508</v>
      </c>
      <c r="G394" s="8">
        <v>1</v>
      </c>
    </row>
    <row r="395" spans="1:7" ht="15.75" customHeight="1" x14ac:dyDescent="0.25">
      <c r="A395" s="52"/>
      <c r="B395" s="53"/>
      <c r="C395" s="54"/>
      <c r="E395" s="8" t="s">
        <v>38</v>
      </c>
      <c r="F395" s="8" t="s">
        <v>985</v>
      </c>
      <c r="G395" s="8">
        <v>1</v>
      </c>
    </row>
    <row r="396" spans="1:7" ht="15.75" customHeight="1" x14ac:dyDescent="0.25">
      <c r="A396" s="52"/>
      <c r="B396" s="53"/>
      <c r="C396" s="54"/>
      <c r="E396" s="8" t="s">
        <v>38</v>
      </c>
      <c r="F396" s="8" t="s">
        <v>962</v>
      </c>
      <c r="G396" s="8">
        <v>1</v>
      </c>
    </row>
    <row r="397" spans="1:7" ht="15.75" customHeight="1" x14ac:dyDescent="0.25">
      <c r="A397" s="52"/>
      <c r="B397" s="53"/>
      <c r="C397" s="54"/>
      <c r="E397" s="8" t="s">
        <v>38</v>
      </c>
      <c r="F397" s="8" t="s">
        <v>1068</v>
      </c>
      <c r="G397" s="8">
        <v>1</v>
      </c>
    </row>
    <row r="398" spans="1:7" ht="15.75" customHeight="1" x14ac:dyDescent="0.25">
      <c r="A398" s="52"/>
      <c r="B398" s="53"/>
      <c r="C398" s="54"/>
      <c r="E398" s="8" t="s">
        <v>38</v>
      </c>
      <c r="F398" s="8" t="s">
        <v>1059</v>
      </c>
      <c r="G398" s="8">
        <v>1</v>
      </c>
    </row>
    <row r="399" spans="1:7" ht="15.75" customHeight="1" x14ac:dyDescent="0.25">
      <c r="A399" s="55"/>
      <c r="B399" s="56"/>
      <c r="C399" s="57"/>
      <c r="E399" s="8" t="s">
        <v>38</v>
      </c>
      <c r="F399" s="8" t="s">
        <v>1031</v>
      </c>
      <c r="G399" s="8">
        <v>1</v>
      </c>
    </row>
    <row r="400" spans="1:7" ht="15.75" customHeight="1" x14ac:dyDescent="0.25">
      <c r="E400" s="8" t="s">
        <v>38</v>
      </c>
      <c r="F400" s="8" t="s">
        <v>507</v>
      </c>
      <c r="G400" s="8">
        <v>1</v>
      </c>
    </row>
    <row r="401" spans="5:7" ht="15.75" customHeight="1" x14ac:dyDescent="0.25">
      <c r="E401" s="8" t="s">
        <v>38</v>
      </c>
      <c r="F401" s="8" t="s">
        <v>1115</v>
      </c>
      <c r="G401" s="8">
        <v>1</v>
      </c>
    </row>
    <row r="402" spans="5:7" ht="15.75" customHeight="1" x14ac:dyDescent="0.25">
      <c r="E402" s="8" t="s">
        <v>27</v>
      </c>
      <c r="F402" s="8" t="s">
        <v>511</v>
      </c>
      <c r="G402" s="8">
        <v>1</v>
      </c>
    </row>
    <row r="403" spans="5:7" ht="15.75" customHeight="1" x14ac:dyDescent="0.25">
      <c r="E403" s="8" t="s">
        <v>27</v>
      </c>
      <c r="F403" s="8" t="s">
        <v>573</v>
      </c>
      <c r="G403" s="8">
        <v>1</v>
      </c>
    </row>
    <row r="404" spans="5:7" ht="15.75" customHeight="1" x14ac:dyDescent="0.25">
      <c r="E404" s="8" t="s">
        <v>27</v>
      </c>
      <c r="F404" s="8" t="s">
        <v>28</v>
      </c>
      <c r="G404" s="8">
        <v>1</v>
      </c>
    </row>
    <row r="405" spans="5:7" ht="15.75" customHeight="1" x14ac:dyDescent="0.25">
      <c r="E405" s="8" t="s">
        <v>27</v>
      </c>
      <c r="F405" s="8" t="s">
        <v>542</v>
      </c>
      <c r="G405" s="8">
        <v>1</v>
      </c>
    </row>
    <row r="406" spans="5:7" ht="15.75" customHeight="1" x14ac:dyDescent="0.25">
      <c r="E406" s="8" t="s">
        <v>2146</v>
      </c>
      <c r="G406" s="8">
        <v>2622</v>
      </c>
    </row>
    <row r="407" spans="5:7" ht="15.75" customHeight="1" x14ac:dyDescent="0.2"/>
    <row r="408" spans="5:7" ht="15.75" customHeight="1" x14ac:dyDescent="0.2"/>
    <row r="409" spans="5:7" ht="15.75" customHeight="1" x14ac:dyDescent="0.2"/>
    <row r="410" spans="5:7" ht="15.75" customHeight="1" x14ac:dyDescent="0.2"/>
    <row r="411" spans="5:7" ht="15.75" customHeight="1" x14ac:dyDescent="0.2"/>
    <row r="412" spans="5:7" ht="15.75" customHeight="1" x14ac:dyDescent="0.2"/>
    <row r="413" spans="5:7" ht="15.75" customHeight="1" x14ac:dyDescent="0.2"/>
    <row r="414" spans="5:7" ht="15.75" customHeight="1" x14ac:dyDescent="0.2"/>
    <row r="415" spans="5:7" ht="15.75" customHeight="1" x14ac:dyDescent="0.2"/>
    <row r="416" spans="5:7"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387"/>
  <sheetViews>
    <sheetView workbookViewId="0"/>
  </sheetViews>
  <sheetFormatPr defaultColWidth="12.625" defaultRowHeight="15" customHeight="1" x14ac:dyDescent="0.2"/>
  <cols>
    <col min="1" max="1" width="7.625" customWidth="1"/>
    <col min="2" max="2" width="21.125" customWidth="1"/>
    <col min="3" max="3" width="14.375" customWidth="1"/>
    <col min="4" max="4" width="14.875" customWidth="1"/>
    <col min="5" max="5" width="17.625" customWidth="1"/>
    <col min="6" max="13" width="9.5" customWidth="1"/>
    <col min="14" max="16" width="7.625" customWidth="1"/>
  </cols>
  <sheetData>
    <row r="1" spans="1:16" ht="14.25" customHeight="1" x14ac:dyDescent="0.25">
      <c r="A1" s="58" t="s">
        <v>169</v>
      </c>
      <c r="B1" s="58" t="s">
        <v>170</v>
      </c>
      <c r="C1" s="58" t="s">
        <v>171</v>
      </c>
      <c r="D1" s="58" t="s">
        <v>172</v>
      </c>
      <c r="E1" s="58" t="s">
        <v>173</v>
      </c>
      <c r="F1" s="58" t="s">
        <v>174</v>
      </c>
      <c r="G1" s="58" t="s">
        <v>175</v>
      </c>
      <c r="H1" s="58" t="s">
        <v>176</v>
      </c>
      <c r="I1" s="58" t="s">
        <v>177</v>
      </c>
      <c r="J1" s="58" t="s">
        <v>178</v>
      </c>
      <c r="K1" s="58" t="s">
        <v>179</v>
      </c>
      <c r="L1" s="58" t="s">
        <v>180</v>
      </c>
      <c r="M1" s="58" t="s">
        <v>181</v>
      </c>
      <c r="N1" s="58" t="s">
        <v>182</v>
      </c>
      <c r="O1" s="58" t="s">
        <v>183</v>
      </c>
      <c r="P1" s="58" t="s">
        <v>184</v>
      </c>
    </row>
    <row r="2" spans="1:16" ht="14.25" customHeight="1" x14ac:dyDescent="0.25">
      <c r="A2" s="58">
        <v>1</v>
      </c>
      <c r="B2" s="58" t="s">
        <v>185</v>
      </c>
      <c r="C2" s="58" t="s">
        <v>33</v>
      </c>
      <c r="D2" s="58" t="s">
        <v>186</v>
      </c>
      <c r="E2" s="58" t="s">
        <v>186</v>
      </c>
      <c r="F2" s="58" t="s">
        <v>186</v>
      </c>
      <c r="G2" s="58" t="s">
        <v>186</v>
      </c>
      <c r="H2" s="58" t="s">
        <v>186</v>
      </c>
      <c r="I2" s="58" t="s">
        <v>186</v>
      </c>
      <c r="J2" s="58" t="s">
        <v>186</v>
      </c>
      <c r="K2" s="58" t="s">
        <v>186</v>
      </c>
      <c r="L2" s="58" t="s">
        <v>186</v>
      </c>
      <c r="M2" s="58" t="e">
        <f>#VALUE!</f>
        <v>#VALUE!</v>
      </c>
      <c r="N2" s="58"/>
      <c r="O2" s="58" t="s">
        <v>187</v>
      </c>
      <c r="P2" s="58">
        <v>2017</v>
      </c>
    </row>
    <row r="3" spans="1:16" ht="14.25" customHeight="1" x14ac:dyDescent="0.25">
      <c r="A3" s="58">
        <v>2</v>
      </c>
      <c r="B3" s="58" t="s">
        <v>188</v>
      </c>
      <c r="C3" s="58" t="s">
        <v>189</v>
      </c>
      <c r="D3" s="58" t="s">
        <v>190</v>
      </c>
      <c r="E3" s="58" t="s">
        <v>191</v>
      </c>
      <c r="F3" s="58">
        <v>107500</v>
      </c>
      <c r="G3" s="58">
        <v>100</v>
      </c>
      <c r="H3" s="58"/>
      <c r="I3" s="58"/>
      <c r="J3" s="58"/>
      <c r="K3" s="58">
        <v>107600</v>
      </c>
      <c r="L3" s="58">
        <v>21500</v>
      </c>
      <c r="M3" s="58">
        <v>129100</v>
      </c>
      <c r="N3" s="58"/>
      <c r="O3" s="58" t="s">
        <v>42</v>
      </c>
      <c r="P3" s="58">
        <v>2017</v>
      </c>
    </row>
    <row r="4" spans="1:16" ht="14.25" customHeight="1" x14ac:dyDescent="0.25">
      <c r="A4" s="58">
        <v>3</v>
      </c>
      <c r="B4" s="58" t="s">
        <v>192</v>
      </c>
      <c r="C4" s="58" t="s">
        <v>33</v>
      </c>
      <c r="D4" s="58" t="s">
        <v>2</v>
      </c>
      <c r="E4" s="58" t="s">
        <v>104</v>
      </c>
      <c r="F4" s="58">
        <v>93000</v>
      </c>
      <c r="G4" s="58"/>
      <c r="H4" s="58"/>
      <c r="I4" s="58"/>
      <c r="J4" s="58"/>
      <c r="K4" s="58">
        <v>93000</v>
      </c>
      <c r="L4" s="58">
        <v>16000</v>
      </c>
      <c r="M4" s="58">
        <v>109000</v>
      </c>
      <c r="N4" s="58"/>
      <c r="O4" s="58" t="s">
        <v>42</v>
      </c>
      <c r="P4" s="58">
        <v>2017</v>
      </c>
    </row>
    <row r="5" spans="1:16" ht="14.25" customHeight="1" x14ac:dyDescent="0.25">
      <c r="A5" s="58">
        <v>3</v>
      </c>
      <c r="B5" s="58" t="s">
        <v>192</v>
      </c>
      <c r="C5" s="58" t="s">
        <v>33</v>
      </c>
      <c r="D5" s="58" t="s">
        <v>2</v>
      </c>
      <c r="E5" s="58" t="s">
        <v>193</v>
      </c>
      <c r="F5" s="58">
        <v>93000</v>
      </c>
      <c r="G5" s="58"/>
      <c r="H5" s="58"/>
      <c r="I5" s="58"/>
      <c r="J5" s="58">
        <v>6000</v>
      </c>
      <c r="K5" s="58">
        <v>99000</v>
      </c>
      <c r="L5" s="58">
        <v>17000</v>
      </c>
      <c r="M5" s="58">
        <v>116000</v>
      </c>
      <c r="N5" s="58"/>
      <c r="O5" s="58" t="s">
        <v>42</v>
      </c>
      <c r="P5" s="58">
        <v>2017</v>
      </c>
    </row>
    <row r="6" spans="1:16" ht="14.25" customHeight="1" x14ac:dyDescent="0.25">
      <c r="A6" s="58">
        <v>3</v>
      </c>
      <c r="B6" s="58" t="s">
        <v>192</v>
      </c>
      <c r="C6" s="58" t="s">
        <v>33</v>
      </c>
      <c r="D6" s="58" t="s">
        <v>2</v>
      </c>
      <c r="E6" s="58" t="s">
        <v>104</v>
      </c>
      <c r="F6" s="58">
        <v>93000</v>
      </c>
      <c r="G6" s="58"/>
      <c r="H6" s="58"/>
      <c r="I6" s="58"/>
      <c r="J6" s="58">
        <v>7000</v>
      </c>
      <c r="K6" s="58">
        <v>100000</v>
      </c>
      <c r="L6" s="58">
        <v>17000</v>
      </c>
      <c r="M6" s="58">
        <v>117000</v>
      </c>
      <c r="N6" s="58"/>
      <c r="O6" s="58" t="s">
        <v>42</v>
      </c>
      <c r="P6" s="58">
        <v>2017</v>
      </c>
    </row>
    <row r="7" spans="1:16" ht="14.25" customHeight="1" x14ac:dyDescent="0.25">
      <c r="A7" s="58">
        <v>3</v>
      </c>
      <c r="B7" s="58" t="s">
        <v>192</v>
      </c>
      <c r="C7" s="58" t="s">
        <v>33</v>
      </c>
      <c r="D7" s="58" t="s">
        <v>2</v>
      </c>
      <c r="E7" s="58" t="s">
        <v>191</v>
      </c>
      <c r="F7" s="58">
        <v>123000</v>
      </c>
      <c r="G7" s="58"/>
      <c r="H7" s="58"/>
      <c r="I7" s="58"/>
      <c r="J7" s="58"/>
      <c r="K7" s="58">
        <v>123000</v>
      </c>
      <c r="L7" s="58">
        <v>21000</v>
      </c>
      <c r="M7" s="58">
        <v>144000</v>
      </c>
      <c r="N7" s="58"/>
      <c r="O7" s="58" t="s">
        <v>42</v>
      </c>
      <c r="P7" s="58">
        <v>2017</v>
      </c>
    </row>
    <row r="8" spans="1:16" ht="14.25" customHeight="1" x14ac:dyDescent="0.25">
      <c r="A8" s="58">
        <v>4</v>
      </c>
      <c r="B8" s="58" t="s">
        <v>194</v>
      </c>
      <c r="C8" s="58" t="s">
        <v>33</v>
      </c>
      <c r="D8" s="58" t="s">
        <v>2</v>
      </c>
      <c r="E8" s="58" t="s">
        <v>195</v>
      </c>
      <c r="F8" s="58">
        <v>82416</v>
      </c>
      <c r="G8" s="58">
        <v>0</v>
      </c>
      <c r="H8" s="58">
        <v>0</v>
      </c>
      <c r="I8" s="58">
        <v>0</v>
      </c>
      <c r="J8" s="58">
        <v>0</v>
      </c>
      <c r="K8" s="58">
        <v>82416</v>
      </c>
      <c r="L8" s="58">
        <v>18234</v>
      </c>
      <c r="M8" s="58">
        <v>100650</v>
      </c>
      <c r="N8" s="58"/>
      <c r="O8" s="58" t="s">
        <v>42</v>
      </c>
      <c r="P8" s="58">
        <v>2017</v>
      </c>
    </row>
    <row r="9" spans="1:16" ht="14.25" customHeight="1" x14ac:dyDescent="0.25">
      <c r="A9" s="58">
        <v>4</v>
      </c>
      <c r="B9" s="58" t="s">
        <v>194</v>
      </c>
      <c r="C9" s="58" t="s">
        <v>33</v>
      </c>
      <c r="D9" s="58" t="s">
        <v>2</v>
      </c>
      <c r="E9" s="58" t="s">
        <v>196</v>
      </c>
      <c r="F9" s="58">
        <v>82416</v>
      </c>
      <c r="G9" s="58"/>
      <c r="H9" s="58"/>
      <c r="I9" s="58"/>
      <c r="J9" s="58"/>
      <c r="K9" s="58">
        <v>82416</v>
      </c>
      <c r="L9" s="58">
        <v>18234</v>
      </c>
      <c r="M9" s="58">
        <v>100650</v>
      </c>
      <c r="N9" s="58"/>
      <c r="O9" s="58" t="s">
        <v>42</v>
      </c>
      <c r="P9" s="58">
        <v>2017</v>
      </c>
    </row>
    <row r="10" spans="1:16" ht="14.25" customHeight="1" x14ac:dyDescent="0.25">
      <c r="A10" s="58">
        <v>4</v>
      </c>
      <c r="B10" s="58" t="s">
        <v>194</v>
      </c>
      <c r="C10" s="58" t="s">
        <v>33</v>
      </c>
      <c r="D10" s="58" t="s">
        <v>2</v>
      </c>
      <c r="E10" s="58" t="s">
        <v>191</v>
      </c>
      <c r="F10" s="58">
        <v>106050</v>
      </c>
      <c r="G10" s="58"/>
      <c r="H10" s="58"/>
      <c r="I10" s="58"/>
      <c r="J10" s="58"/>
      <c r="K10" s="58">
        <v>106050</v>
      </c>
      <c r="L10" s="58">
        <v>23463</v>
      </c>
      <c r="M10" s="58">
        <v>129513</v>
      </c>
      <c r="N10" s="58"/>
      <c r="O10" s="58" t="s">
        <v>42</v>
      </c>
      <c r="P10" s="58">
        <v>2017</v>
      </c>
    </row>
    <row r="11" spans="1:16" ht="14.25" customHeight="1" x14ac:dyDescent="0.25">
      <c r="A11" s="58">
        <v>5</v>
      </c>
      <c r="B11" s="58" t="s">
        <v>0</v>
      </c>
      <c r="C11" s="58" t="s">
        <v>1</v>
      </c>
      <c r="D11" s="58" t="s">
        <v>2</v>
      </c>
      <c r="E11" s="58" t="s">
        <v>197</v>
      </c>
      <c r="F11" s="58">
        <v>104458</v>
      </c>
      <c r="G11" s="58">
        <v>460</v>
      </c>
      <c r="H11" s="58"/>
      <c r="I11" s="58"/>
      <c r="J11" s="58">
        <v>1239</v>
      </c>
      <c r="K11" s="58">
        <v>106157</v>
      </c>
      <c r="L11" s="58">
        <v>13298</v>
      </c>
      <c r="M11" s="58">
        <v>119455</v>
      </c>
      <c r="N11" s="58"/>
      <c r="O11" s="58" t="s">
        <v>42</v>
      </c>
      <c r="P11" s="58">
        <v>2017</v>
      </c>
    </row>
    <row r="12" spans="1:16" ht="14.25" customHeight="1" x14ac:dyDescent="0.25">
      <c r="A12" s="58">
        <v>5</v>
      </c>
      <c r="B12" s="58" t="s">
        <v>0</v>
      </c>
      <c r="C12" s="58" t="s">
        <v>1</v>
      </c>
      <c r="D12" s="58" t="s">
        <v>2</v>
      </c>
      <c r="E12" s="58" t="s">
        <v>191</v>
      </c>
      <c r="F12" s="58">
        <v>122343</v>
      </c>
      <c r="G12" s="58">
        <v>468</v>
      </c>
      <c r="H12" s="58"/>
      <c r="I12" s="58"/>
      <c r="J12" s="58">
        <v>1239</v>
      </c>
      <c r="K12" s="58">
        <v>124050</v>
      </c>
      <c r="L12" s="58">
        <v>17128</v>
      </c>
      <c r="M12" s="58">
        <v>141178</v>
      </c>
      <c r="N12" s="58"/>
      <c r="O12" s="58" t="s">
        <v>42</v>
      </c>
      <c r="P12" s="58">
        <v>2017</v>
      </c>
    </row>
    <row r="13" spans="1:16" ht="14.25" customHeight="1" x14ac:dyDescent="0.25">
      <c r="A13" s="58">
        <v>6</v>
      </c>
      <c r="B13" s="58" t="s">
        <v>198</v>
      </c>
      <c r="C13" s="58" t="s">
        <v>5</v>
      </c>
      <c r="D13" s="58" t="s">
        <v>199</v>
      </c>
      <c r="E13" s="58" t="s">
        <v>200</v>
      </c>
      <c r="F13" s="58">
        <v>85455</v>
      </c>
      <c r="G13" s="58"/>
      <c r="H13" s="58"/>
      <c r="I13" s="58"/>
      <c r="J13" s="58"/>
      <c r="K13" s="58">
        <v>85455</v>
      </c>
      <c r="L13" s="58">
        <v>18457</v>
      </c>
      <c r="M13" s="58">
        <v>103912</v>
      </c>
      <c r="N13" s="58"/>
      <c r="O13" s="58" t="s">
        <v>42</v>
      </c>
      <c r="P13" s="58">
        <v>2017</v>
      </c>
    </row>
    <row r="14" spans="1:16" ht="14.25" customHeight="1" x14ac:dyDescent="0.25">
      <c r="A14" s="58">
        <v>6</v>
      </c>
      <c r="B14" s="58" t="s">
        <v>198</v>
      </c>
      <c r="C14" s="58" t="s">
        <v>5</v>
      </c>
      <c r="D14" s="58" t="s">
        <v>201</v>
      </c>
      <c r="E14" s="58" t="s">
        <v>202</v>
      </c>
      <c r="F14" s="58">
        <v>88949</v>
      </c>
      <c r="G14" s="58"/>
      <c r="H14" s="58"/>
      <c r="I14" s="58"/>
      <c r="J14" s="58"/>
      <c r="K14" s="58">
        <v>88949</v>
      </c>
      <c r="L14" s="58">
        <v>19211</v>
      </c>
      <c r="M14" s="58">
        <v>108160</v>
      </c>
      <c r="N14" s="58"/>
      <c r="O14" s="58" t="s">
        <v>42</v>
      </c>
      <c r="P14" s="58">
        <v>2017</v>
      </c>
    </row>
    <row r="15" spans="1:16" ht="14.25" customHeight="1" x14ac:dyDescent="0.25">
      <c r="A15" s="58">
        <v>6</v>
      </c>
      <c r="B15" s="58" t="s">
        <v>198</v>
      </c>
      <c r="C15" s="58" t="s">
        <v>5</v>
      </c>
      <c r="D15" s="58" t="s">
        <v>203</v>
      </c>
      <c r="E15" s="58" t="s">
        <v>204</v>
      </c>
      <c r="F15" s="58">
        <v>89686</v>
      </c>
      <c r="G15" s="58"/>
      <c r="H15" s="58"/>
      <c r="I15" s="58"/>
      <c r="J15" s="58"/>
      <c r="K15" s="58">
        <v>89686</v>
      </c>
      <c r="L15" s="58">
        <v>18834</v>
      </c>
      <c r="M15" s="58">
        <v>108520</v>
      </c>
      <c r="N15" s="58"/>
      <c r="O15" s="58" t="s">
        <v>42</v>
      </c>
      <c r="P15" s="58">
        <v>2017</v>
      </c>
    </row>
    <row r="16" spans="1:16" ht="14.25" customHeight="1" x14ac:dyDescent="0.25">
      <c r="A16" s="58">
        <v>6</v>
      </c>
      <c r="B16" s="58" t="s">
        <v>198</v>
      </c>
      <c r="C16" s="58" t="s">
        <v>5</v>
      </c>
      <c r="D16" s="58" t="s">
        <v>205</v>
      </c>
      <c r="E16" s="58" t="s">
        <v>206</v>
      </c>
      <c r="F16" s="58">
        <v>98727</v>
      </c>
      <c r="G16" s="58"/>
      <c r="H16" s="58"/>
      <c r="I16" s="58"/>
      <c r="J16" s="58"/>
      <c r="K16" s="58">
        <v>98727</v>
      </c>
      <c r="L16" s="58">
        <v>22032</v>
      </c>
      <c r="M16" s="58">
        <v>120759</v>
      </c>
      <c r="N16" s="58"/>
      <c r="O16" s="58" t="s">
        <v>42</v>
      </c>
      <c r="P16" s="58">
        <v>2017</v>
      </c>
    </row>
    <row r="17" spans="1:16" ht="14.25" customHeight="1" x14ac:dyDescent="0.25">
      <c r="A17" s="58">
        <v>7</v>
      </c>
      <c r="B17" s="58" t="s">
        <v>207</v>
      </c>
      <c r="C17" s="58" t="s">
        <v>5</v>
      </c>
      <c r="D17" s="58" t="s">
        <v>208</v>
      </c>
      <c r="E17" s="58" t="s">
        <v>60</v>
      </c>
      <c r="F17" s="58">
        <v>86056</v>
      </c>
      <c r="G17" s="58"/>
      <c r="H17" s="58"/>
      <c r="I17" s="58"/>
      <c r="J17" s="58"/>
      <c r="K17" s="58">
        <v>86056</v>
      </c>
      <c r="L17" s="58">
        <v>18502</v>
      </c>
      <c r="M17" s="58">
        <v>104558</v>
      </c>
      <c r="N17" s="58"/>
      <c r="O17" s="58" t="s">
        <v>42</v>
      </c>
      <c r="P17" s="58">
        <v>2017</v>
      </c>
    </row>
    <row r="18" spans="1:16" ht="14.25" customHeight="1" x14ac:dyDescent="0.25">
      <c r="A18" s="58">
        <v>7</v>
      </c>
      <c r="B18" s="58" t="s">
        <v>207</v>
      </c>
      <c r="C18" s="58" t="s">
        <v>5</v>
      </c>
      <c r="D18" s="58" t="s">
        <v>209</v>
      </c>
      <c r="E18" s="58" t="s">
        <v>210</v>
      </c>
      <c r="F18" s="58">
        <v>87832</v>
      </c>
      <c r="G18" s="58">
        <v>258</v>
      </c>
      <c r="H18" s="58"/>
      <c r="I18" s="58"/>
      <c r="J18" s="58"/>
      <c r="K18" s="58">
        <v>88090</v>
      </c>
      <c r="L18" s="58">
        <v>18844</v>
      </c>
      <c r="M18" s="58">
        <v>106934</v>
      </c>
      <c r="N18" s="58"/>
      <c r="O18" s="58" t="s">
        <v>42</v>
      </c>
      <c r="P18" s="58">
        <v>2017</v>
      </c>
    </row>
    <row r="19" spans="1:16" ht="14.25" customHeight="1" x14ac:dyDescent="0.25">
      <c r="A19" s="58">
        <v>7</v>
      </c>
      <c r="B19" s="58" t="s">
        <v>207</v>
      </c>
      <c r="C19" s="58" t="s">
        <v>5</v>
      </c>
      <c r="D19" s="58" t="s">
        <v>211</v>
      </c>
      <c r="E19" s="58" t="s">
        <v>212</v>
      </c>
      <c r="F19" s="58">
        <v>100437</v>
      </c>
      <c r="G19" s="58"/>
      <c r="H19" s="58"/>
      <c r="I19" s="58"/>
      <c r="J19" s="58"/>
      <c r="K19" s="58">
        <v>100437</v>
      </c>
      <c r="L19" s="58">
        <v>21594</v>
      </c>
      <c r="M19" s="58">
        <v>122031</v>
      </c>
      <c r="N19" s="58"/>
      <c r="O19" s="58" t="s">
        <v>42</v>
      </c>
      <c r="P19" s="58">
        <v>2017</v>
      </c>
    </row>
    <row r="20" spans="1:16" ht="14.25" customHeight="1" x14ac:dyDescent="0.25">
      <c r="A20" s="58">
        <v>7</v>
      </c>
      <c r="B20" s="58" t="s">
        <v>207</v>
      </c>
      <c r="C20" s="58" t="s">
        <v>5</v>
      </c>
      <c r="D20" s="58" t="s">
        <v>213</v>
      </c>
      <c r="E20" s="58" t="s">
        <v>214</v>
      </c>
      <c r="F20" s="58">
        <v>100437</v>
      </c>
      <c r="G20" s="58"/>
      <c r="H20" s="58"/>
      <c r="I20" s="58"/>
      <c r="J20" s="58"/>
      <c r="K20" s="58">
        <v>100437</v>
      </c>
      <c r="L20" s="58">
        <v>21594</v>
      </c>
      <c r="M20" s="58">
        <v>122031</v>
      </c>
      <c r="N20" s="58"/>
      <c r="O20" s="58" t="s">
        <v>42</v>
      </c>
      <c r="P20" s="58">
        <v>2017</v>
      </c>
    </row>
    <row r="21" spans="1:16" ht="15.75" customHeight="1" x14ac:dyDescent="0.25">
      <c r="A21" s="58">
        <v>7</v>
      </c>
      <c r="B21" s="58" t="s">
        <v>207</v>
      </c>
      <c r="C21" s="58" t="s">
        <v>5</v>
      </c>
      <c r="D21" s="58" t="s">
        <v>215</v>
      </c>
      <c r="E21" s="58" t="s">
        <v>216</v>
      </c>
      <c r="F21" s="58">
        <v>102234</v>
      </c>
      <c r="G21" s="58"/>
      <c r="H21" s="58"/>
      <c r="I21" s="58"/>
      <c r="J21" s="58"/>
      <c r="K21" s="58">
        <v>102234</v>
      </c>
      <c r="L21" s="58">
        <v>21876</v>
      </c>
      <c r="M21" s="58">
        <v>124110</v>
      </c>
      <c r="N21" s="58"/>
      <c r="O21" s="58" t="s">
        <v>42</v>
      </c>
      <c r="P21" s="58">
        <v>2017</v>
      </c>
    </row>
    <row r="22" spans="1:16" ht="15.75" customHeight="1" x14ac:dyDescent="0.25">
      <c r="A22" s="58">
        <v>7</v>
      </c>
      <c r="B22" s="58" t="s">
        <v>207</v>
      </c>
      <c r="C22" s="58" t="s">
        <v>5</v>
      </c>
      <c r="D22" s="58" t="s">
        <v>217</v>
      </c>
      <c r="E22" s="58" t="s">
        <v>218</v>
      </c>
      <c r="F22" s="58">
        <v>102234</v>
      </c>
      <c r="G22" s="58">
        <v>24</v>
      </c>
      <c r="H22" s="58"/>
      <c r="I22" s="58"/>
      <c r="J22" s="58"/>
      <c r="K22" s="58">
        <v>102258</v>
      </c>
      <c r="L22" s="58">
        <v>21876</v>
      </c>
      <c r="M22" s="58">
        <v>124134</v>
      </c>
      <c r="N22" s="58"/>
      <c r="O22" s="58" t="s">
        <v>42</v>
      </c>
      <c r="P22" s="58">
        <v>2017</v>
      </c>
    </row>
    <row r="23" spans="1:16" ht="15.75" customHeight="1" x14ac:dyDescent="0.25">
      <c r="A23" s="58">
        <v>7</v>
      </c>
      <c r="B23" s="58" t="s">
        <v>207</v>
      </c>
      <c r="C23" s="58" t="s">
        <v>5</v>
      </c>
      <c r="D23" s="58" t="s">
        <v>219</v>
      </c>
      <c r="E23" s="58" t="s">
        <v>191</v>
      </c>
      <c r="F23" s="58">
        <v>138784</v>
      </c>
      <c r="G23" s="58">
        <v>783</v>
      </c>
      <c r="H23" s="58"/>
      <c r="I23" s="58"/>
      <c r="J23" s="58"/>
      <c r="K23" s="58">
        <v>139567</v>
      </c>
      <c r="L23" s="58">
        <v>29839</v>
      </c>
      <c r="M23" s="58">
        <v>169406</v>
      </c>
      <c r="N23" s="58"/>
      <c r="O23" s="58" t="s">
        <v>2145</v>
      </c>
      <c r="P23" s="58">
        <v>2017</v>
      </c>
    </row>
    <row r="24" spans="1:16" ht="15.75" customHeight="1" x14ac:dyDescent="0.25">
      <c r="A24" s="58">
        <v>8</v>
      </c>
      <c r="B24" s="58" t="s">
        <v>220</v>
      </c>
      <c r="C24" s="58" t="s">
        <v>1</v>
      </c>
      <c r="D24" s="58" t="s">
        <v>2</v>
      </c>
      <c r="E24" s="58" t="s">
        <v>191</v>
      </c>
      <c r="F24" s="58">
        <v>116285</v>
      </c>
      <c r="G24" s="58">
        <v>994</v>
      </c>
      <c r="H24" s="58"/>
      <c r="I24" s="58"/>
      <c r="J24" s="58"/>
      <c r="K24" s="58">
        <v>117279</v>
      </c>
      <c r="L24" s="58">
        <v>16990</v>
      </c>
      <c r="M24" s="58">
        <v>134269</v>
      </c>
      <c r="N24" s="58"/>
      <c r="O24" s="58" t="s">
        <v>42</v>
      </c>
      <c r="P24" s="58">
        <v>2017</v>
      </c>
    </row>
    <row r="25" spans="1:16" ht="15.75" customHeight="1" x14ac:dyDescent="0.25">
      <c r="A25" s="58">
        <v>9</v>
      </c>
      <c r="B25" s="58" t="s">
        <v>221</v>
      </c>
      <c r="C25" s="58" t="s">
        <v>1</v>
      </c>
      <c r="D25" s="58" t="s">
        <v>186</v>
      </c>
      <c r="E25" s="58" t="s">
        <v>186</v>
      </c>
      <c r="F25" s="58" t="s">
        <v>186</v>
      </c>
      <c r="G25" s="58" t="s">
        <v>186</v>
      </c>
      <c r="H25" s="58" t="s">
        <v>186</v>
      </c>
      <c r="I25" s="58" t="s">
        <v>186</v>
      </c>
      <c r="J25" s="58" t="s">
        <v>186</v>
      </c>
      <c r="K25" s="58" t="s">
        <v>186</v>
      </c>
      <c r="L25" s="58" t="s">
        <v>186</v>
      </c>
      <c r="M25" s="58" t="e">
        <f>#VALUE!</f>
        <v>#VALUE!</v>
      </c>
      <c r="N25" s="58"/>
      <c r="O25" s="58" t="s">
        <v>187</v>
      </c>
      <c r="P25" s="58">
        <v>2017</v>
      </c>
    </row>
    <row r="26" spans="1:16" ht="15.75" customHeight="1" x14ac:dyDescent="0.25">
      <c r="A26" s="58">
        <v>10</v>
      </c>
      <c r="B26" s="58" t="s">
        <v>222</v>
      </c>
      <c r="C26" s="58" t="s">
        <v>5</v>
      </c>
      <c r="D26" s="58" t="s">
        <v>223</v>
      </c>
      <c r="E26" s="58" t="s">
        <v>224</v>
      </c>
      <c r="F26" s="58">
        <v>84690</v>
      </c>
      <c r="G26" s="58"/>
      <c r="H26" s="58"/>
      <c r="I26" s="58"/>
      <c r="J26" s="58"/>
      <c r="K26" s="58">
        <v>84690</v>
      </c>
      <c r="L26" s="58">
        <v>16297</v>
      </c>
      <c r="M26" s="58">
        <v>100987</v>
      </c>
      <c r="N26" s="58"/>
      <c r="O26" s="58" t="s">
        <v>42</v>
      </c>
      <c r="P26" s="58">
        <v>2017</v>
      </c>
    </row>
    <row r="27" spans="1:16" ht="15.75" customHeight="1" x14ac:dyDescent="0.25">
      <c r="A27" s="58">
        <v>10</v>
      </c>
      <c r="B27" s="58" t="s">
        <v>222</v>
      </c>
      <c r="C27" s="58" t="s">
        <v>5</v>
      </c>
      <c r="D27" s="58" t="s">
        <v>225</v>
      </c>
      <c r="E27" s="58" t="s">
        <v>226</v>
      </c>
      <c r="F27" s="58">
        <v>84763</v>
      </c>
      <c r="G27" s="58">
        <v>0</v>
      </c>
      <c r="H27" s="58">
        <v>0</v>
      </c>
      <c r="I27" s="58">
        <v>0</v>
      </c>
      <c r="J27" s="58">
        <v>0</v>
      </c>
      <c r="K27" s="58">
        <v>84763</v>
      </c>
      <c r="L27" s="58">
        <v>16263</v>
      </c>
      <c r="M27" s="58">
        <v>101026</v>
      </c>
      <c r="N27" s="58"/>
      <c r="O27" s="58" t="s">
        <v>42</v>
      </c>
      <c r="P27" s="58">
        <v>2017</v>
      </c>
    </row>
    <row r="28" spans="1:16" ht="15.75" customHeight="1" x14ac:dyDescent="0.25">
      <c r="A28" s="58">
        <v>10</v>
      </c>
      <c r="B28" s="58" t="s">
        <v>222</v>
      </c>
      <c r="C28" s="58" t="s">
        <v>5</v>
      </c>
      <c r="D28" s="58" t="s">
        <v>227</v>
      </c>
      <c r="E28" s="58" t="s">
        <v>228</v>
      </c>
      <c r="F28" s="58">
        <v>86691</v>
      </c>
      <c r="G28" s="58">
        <v>0</v>
      </c>
      <c r="H28" s="58">
        <v>0</v>
      </c>
      <c r="I28" s="58">
        <v>0</v>
      </c>
      <c r="J28" s="58">
        <v>0</v>
      </c>
      <c r="K28" s="58">
        <v>86691</v>
      </c>
      <c r="L28" s="58">
        <v>16263</v>
      </c>
      <c r="M28" s="58">
        <v>102954</v>
      </c>
      <c r="N28" s="58"/>
      <c r="O28" s="58" t="s">
        <v>42</v>
      </c>
      <c r="P28" s="58">
        <v>2017</v>
      </c>
    </row>
    <row r="29" spans="1:16" ht="15.75" customHeight="1" x14ac:dyDescent="0.25">
      <c r="A29" s="58">
        <v>10</v>
      </c>
      <c r="B29" s="58" t="s">
        <v>222</v>
      </c>
      <c r="C29" s="58" t="s">
        <v>5</v>
      </c>
      <c r="D29" s="58" t="s">
        <v>229</v>
      </c>
      <c r="E29" s="58" t="s">
        <v>60</v>
      </c>
      <c r="F29" s="58">
        <v>87860</v>
      </c>
      <c r="G29" s="58">
        <v>0</v>
      </c>
      <c r="H29" s="58">
        <v>0</v>
      </c>
      <c r="I29" s="58">
        <v>0</v>
      </c>
      <c r="J29" s="58">
        <v>0</v>
      </c>
      <c r="K29" s="58">
        <v>87860</v>
      </c>
      <c r="L29" s="58">
        <v>16957</v>
      </c>
      <c r="M29" s="58">
        <v>104817</v>
      </c>
      <c r="N29" s="58"/>
      <c r="O29" s="58" t="s">
        <v>42</v>
      </c>
      <c r="P29" s="58">
        <v>2017</v>
      </c>
    </row>
    <row r="30" spans="1:16" ht="15.75" customHeight="1" x14ac:dyDescent="0.25">
      <c r="A30" s="58">
        <v>10</v>
      </c>
      <c r="B30" s="58" t="s">
        <v>222</v>
      </c>
      <c r="C30" s="58" t="s">
        <v>5</v>
      </c>
      <c r="D30" s="58" t="s">
        <v>230</v>
      </c>
      <c r="E30" s="58" t="s">
        <v>231</v>
      </c>
      <c r="F30" s="58">
        <v>89778</v>
      </c>
      <c r="G30" s="58">
        <v>0</v>
      </c>
      <c r="H30" s="58">
        <v>0</v>
      </c>
      <c r="I30" s="58">
        <v>0</v>
      </c>
      <c r="J30" s="58">
        <v>0</v>
      </c>
      <c r="K30" s="58">
        <v>89778</v>
      </c>
      <c r="L30" s="58">
        <v>16957</v>
      </c>
      <c r="M30" s="58">
        <v>106735</v>
      </c>
      <c r="N30" s="58"/>
      <c r="O30" s="58" t="s">
        <v>42</v>
      </c>
      <c r="P30" s="58">
        <v>2017</v>
      </c>
    </row>
    <row r="31" spans="1:16" ht="15.75" customHeight="1" x14ac:dyDescent="0.25">
      <c r="A31" s="58">
        <v>10</v>
      </c>
      <c r="B31" s="58" t="s">
        <v>222</v>
      </c>
      <c r="C31" s="58" t="s">
        <v>5</v>
      </c>
      <c r="D31" s="58" t="s">
        <v>232</v>
      </c>
      <c r="E31" s="58" t="s">
        <v>233</v>
      </c>
      <c r="F31" s="58">
        <v>109414</v>
      </c>
      <c r="G31" s="58"/>
      <c r="H31" s="58"/>
      <c r="I31" s="58"/>
      <c r="J31" s="58"/>
      <c r="K31" s="58">
        <v>109414</v>
      </c>
      <c r="L31" s="58"/>
      <c r="M31" s="58">
        <v>109414</v>
      </c>
      <c r="N31" s="58"/>
      <c r="O31" s="58" t="s">
        <v>42</v>
      </c>
      <c r="P31" s="58">
        <v>2017</v>
      </c>
    </row>
    <row r="32" spans="1:16" ht="15.75" customHeight="1" x14ac:dyDescent="0.25">
      <c r="A32" s="58">
        <v>10</v>
      </c>
      <c r="B32" s="58" t="s">
        <v>222</v>
      </c>
      <c r="C32" s="58" t="s">
        <v>5</v>
      </c>
      <c r="D32" s="58" t="s">
        <v>234</v>
      </c>
      <c r="E32" s="58" t="s">
        <v>235</v>
      </c>
      <c r="F32" s="58">
        <v>109664</v>
      </c>
      <c r="G32" s="58"/>
      <c r="H32" s="58"/>
      <c r="I32" s="58"/>
      <c r="J32" s="58"/>
      <c r="K32" s="58">
        <v>109664</v>
      </c>
      <c r="L32" s="58"/>
      <c r="M32" s="58">
        <v>109664</v>
      </c>
      <c r="N32" s="58"/>
      <c r="O32" s="58" t="s">
        <v>42</v>
      </c>
      <c r="P32" s="58">
        <v>2017</v>
      </c>
    </row>
    <row r="33" spans="1:16" ht="15.75" customHeight="1" x14ac:dyDescent="0.25">
      <c r="A33" s="58">
        <v>10</v>
      </c>
      <c r="B33" s="58" t="s">
        <v>222</v>
      </c>
      <c r="C33" s="58" t="s">
        <v>5</v>
      </c>
      <c r="D33" s="58" t="s">
        <v>236</v>
      </c>
      <c r="E33" s="58" t="s">
        <v>237</v>
      </c>
      <c r="F33" s="58">
        <v>111842</v>
      </c>
      <c r="G33" s="58"/>
      <c r="H33" s="58"/>
      <c r="I33" s="58"/>
      <c r="J33" s="58"/>
      <c r="K33" s="58">
        <v>111842</v>
      </c>
      <c r="L33" s="58"/>
      <c r="M33" s="58">
        <v>111842</v>
      </c>
      <c r="N33" s="58"/>
      <c r="O33" s="58" t="s">
        <v>42</v>
      </c>
      <c r="P33" s="58">
        <v>2017</v>
      </c>
    </row>
    <row r="34" spans="1:16" ht="15.75" customHeight="1" x14ac:dyDescent="0.25">
      <c r="A34" s="58">
        <v>10</v>
      </c>
      <c r="B34" s="58" t="s">
        <v>222</v>
      </c>
      <c r="C34" s="58" t="s">
        <v>5</v>
      </c>
      <c r="D34" s="58" t="s">
        <v>238</v>
      </c>
      <c r="E34" s="58" t="s">
        <v>191</v>
      </c>
      <c r="F34" s="58">
        <v>131703</v>
      </c>
      <c r="G34" s="58"/>
      <c r="H34" s="58"/>
      <c r="I34" s="58"/>
      <c r="J34" s="58"/>
      <c r="K34" s="58">
        <v>131703</v>
      </c>
      <c r="L34" s="58"/>
      <c r="M34" s="58">
        <v>131703</v>
      </c>
      <c r="N34" s="58"/>
      <c r="O34" s="58" t="s">
        <v>42</v>
      </c>
      <c r="P34" s="58">
        <v>2017</v>
      </c>
    </row>
    <row r="35" spans="1:16" ht="15.75" customHeight="1" x14ac:dyDescent="0.25">
      <c r="A35" s="58">
        <v>10</v>
      </c>
      <c r="B35" s="58" t="s">
        <v>222</v>
      </c>
      <c r="C35" s="58" t="s">
        <v>5</v>
      </c>
      <c r="D35" s="58" t="s">
        <v>239</v>
      </c>
      <c r="E35" s="58" t="s">
        <v>240</v>
      </c>
      <c r="F35" s="58">
        <v>32235</v>
      </c>
      <c r="G35" s="58">
        <v>0</v>
      </c>
      <c r="H35" s="58">
        <v>0</v>
      </c>
      <c r="I35" s="58">
        <v>132721</v>
      </c>
      <c r="J35" s="58">
        <v>0</v>
      </c>
      <c r="K35" s="58">
        <v>164956</v>
      </c>
      <c r="L35" s="58">
        <v>5300</v>
      </c>
      <c r="M35" s="58">
        <v>170256</v>
      </c>
      <c r="N35" s="58"/>
      <c r="O35" s="58" t="s">
        <v>2145</v>
      </c>
      <c r="P35" s="58">
        <v>2017</v>
      </c>
    </row>
    <row r="36" spans="1:16" ht="15.75" customHeight="1" x14ac:dyDescent="0.25">
      <c r="A36" s="58">
        <v>11</v>
      </c>
      <c r="B36" s="58" t="s">
        <v>4</v>
      </c>
      <c r="C36" s="58" t="s">
        <v>5</v>
      </c>
      <c r="D36" s="58" t="s">
        <v>241</v>
      </c>
      <c r="E36" s="58" t="s">
        <v>242</v>
      </c>
      <c r="F36" s="58">
        <v>98959</v>
      </c>
      <c r="G36" s="58"/>
      <c r="H36" s="58"/>
      <c r="I36" s="58"/>
      <c r="J36" s="58"/>
      <c r="K36" s="58">
        <v>98959</v>
      </c>
      <c r="L36" s="58"/>
      <c r="M36" s="58">
        <v>98959</v>
      </c>
      <c r="N36" s="58"/>
      <c r="O36" s="58" t="s">
        <v>243</v>
      </c>
      <c r="P36" s="58">
        <v>2017</v>
      </c>
    </row>
    <row r="37" spans="1:16" ht="15.75" customHeight="1" x14ac:dyDescent="0.25">
      <c r="A37" s="58">
        <v>12</v>
      </c>
      <c r="B37" s="58" t="s">
        <v>244</v>
      </c>
      <c r="C37" s="58" t="s">
        <v>1</v>
      </c>
      <c r="D37" s="58" t="s">
        <v>2</v>
      </c>
      <c r="E37" s="58" t="s">
        <v>191</v>
      </c>
      <c r="F37" s="58">
        <v>118497</v>
      </c>
      <c r="G37" s="58">
        <v>5617</v>
      </c>
      <c r="H37" s="58"/>
      <c r="I37" s="58"/>
      <c r="J37" s="58"/>
      <c r="K37" s="58">
        <v>124114</v>
      </c>
      <c r="L37" s="58">
        <v>14359</v>
      </c>
      <c r="M37" s="58">
        <v>138473</v>
      </c>
      <c r="N37" s="58"/>
      <c r="O37" s="58" t="s">
        <v>42</v>
      </c>
      <c r="P37" s="58">
        <v>2017</v>
      </c>
    </row>
    <row r="38" spans="1:16" ht="15.75" customHeight="1" x14ac:dyDescent="0.25">
      <c r="A38" s="58">
        <v>13</v>
      </c>
      <c r="B38" s="58" t="s">
        <v>245</v>
      </c>
      <c r="C38" s="58" t="s">
        <v>1</v>
      </c>
      <c r="D38" s="58" t="s">
        <v>186</v>
      </c>
      <c r="E38" s="58" t="s">
        <v>186</v>
      </c>
      <c r="F38" s="58" t="s">
        <v>186</v>
      </c>
      <c r="G38" s="58" t="s">
        <v>186</v>
      </c>
      <c r="H38" s="58" t="s">
        <v>186</v>
      </c>
      <c r="I38" s="58" t="s">
        <v>186</v>
      </c>
      <c r="J38" s="58" t="s">
        <v>186</v>
      </c>
      <c r="K38" s="58" t="s">
        <v>186</v>
      </c>
      <c r="L38" s="58" t="s">
        <v>186</v>
      </c>
      <c r="M38" s="58" t="e">
        <f>#VALUE!</f>
        <v>#VALUE!</v>
      </c>
      <c r="N38" s="58"/>
      <c r="O38" s="58" t="s">
        <v>187</v>
      </c>
      <c r="P38" s="58">
        <v>2017</v>
      </c>
    </row>
    <row r="39" spans="1:16" ht="15.75" customHeight="1" x14ac:dyDescent="0.25">
      <c r="A39" s="58">
        <v>14</v>
      </c>
      <c r="B39" s="58" t="s">
        <v>246</v>
      </c>
      <c r="C39" s="58" t="s">
        <v>5</v>
      </c>
      <c r="D39" s="58" t="s">
        <v>247</v>
      </c>
      <c r="E39" s="58" t="s">
        <v>248</v>
      </c>
      <c r="F39" s="58">
        <v>90912</v>
      </c>
      <c r="G39" s="58"/>
      <c r="H39" s="58"/>
      <c r="I39" s="58"/>
      <c r="J39" s="58"/>
      <c r="K39" s="58">
        <v>90912</v>
      </c>
      <c r="L39" s="58">
        <v>17489</v>
      </c>
      <c r="M39" s="58">
        <v>108401</v>
      </c>
      <c r="N39" s="58"/>
      <c r="O39" s="58" t="s">
        <v>42</v>
      </c>
      <c r="P39" s="58">
        <v>2017</v>
      </c>
    </row>
    <row r="40" spans="1:16" ht="15.75" customHeight="1" x14ac:dyDescent="0.25">
      <c r="A40" s="58">
        <v>14</v>
      </c>
      <c r="B40" s="58" t="s">
        <v>246</v>
      </c>
      <c r="C40" s="58" t="s">
        <v>5</v>
      </c>
      <c r="D40" s="58" t="s">
        <v>249</v>
      </c>
      <c r="E40" s="58" t="s">
        <v>250</v>
      </c>
      <c r="F40" s="58">
        <v>103425</v>
      </c>
      <c r="G40" s="58"/>
      <c r="H40" s="58"/>
      <c r="I40" s="58"/>
      <c r="J40" s="58"/>
      <c r="K40" s="58">
        <v>103425</v>
      </c>
      <c r="L40" s="58">
        <v>19961</v>
      </c>
      <c r="M40" s="58">
        <v>123386</v>
      </c>
      <c r="N40" s="58"/>
      <c r="O40" s="58" t="s">
        <v>42</v>
      </c>
      <c r="P40" s="58">
        <v>2017</v>
      </c>
    </row>
    <row r="41" spans="1:16" ht="15.75" customHeight="1" x14ac:dyDescent="0.25">
      <c r="A41" s="58">
        <v>14</v>
      </c>
      <c r="B41" s="58" t="s">
        <v>246</v>
      </c>
      <c r="C41" s="58" t="s">
        <v>5</v>
      </c>
      <c r="D41" s="58" t="s">
        <v>251</v>
      </c>
      <c r="E41" s="58" t="s">
        <v>252</v>
      </c>
      <c r="F41" s="58">
        <v>103425</v>
      </c>
      <c r="G41" s="58"/>
      <c r="H41" s="58"/>
      <c r="I41" s="58"/>
      <c r="J41" s="58"/>
      <c r="K41" s="58">
        <v>103425</v>
      </c>
      <c r="L41" s="58">
        <v>19961</v>
      </c>
      <c r="M41" s="58">
        <v>123386</v>
      </c>
      <c r="N41" s="58"/>
      <c r="O41" s="58" t="s">
        <v>42</v>
      </c>
      <c r="P41" s="58">
        <v>2017</v>
      </c>
    </row>
    <row r="42" spans="1:16" ht="15.75" customHeight="1" x14ac:dyDescent="0.25">
      <c r="A42" s="58">
        <v>14</v>
      </c>
      <c r="B42" s="58" t="s">
        <v>246</v>
      </c>
      <c r="C42" s="58" t="s">
        <v>5</v>
      </c>
      <c r="D42" s="58" t="s">
        <v>253</v>
      </c>
      <c r="E42" s="58" t="s">
        <v>202</v>
      </c>
      <c r="F42" s="58">
        <v>103775</v>
      </c>
      <c r="G42" s="58"/>
      <c r="H42" s="58"/>
      <c r="I42" s="58"/>
      <c r="J42" s="58"/>
      <c r="K42" s="58">
        <v>103775</v>
      </c>
      <c r="L42" s="58">
        <v>19961</v>
      </c>
      <c r="M42" s="58">
        <v>123736</v>
      </c>
      <c r="N42" s="58"/>
      <c r="O42" s="58" t="s">
        <v>42</v>
      </c>
      <c r="P42" s="58">
        <v>2017</v>
      </c>
    </row>
    <row r="43" spans="1:16" ht="15.75" customHeight="1" x14ac:dyDescent="0.25">
      <c r="A43" s="58">
        <v>14</v>
      </c>
      <c r="B43" s="58" t="s">
        <v>246</v>
      </c>
      <c r="C43" s="58" t="s">
        <v>5</v>
      </c>
      <c r="D43" s="58" t="s">
        <v>254</v>
      </c>
      <c r="E43" s="58" t="s">
        <v>255</v>
      </c>
      <c r="F43" s="58">
        <v>104977</v>
      </c>
      <c r="G43" s="58"/>
      <c r="H43" s="58"/>
      <c r="I43" s="58"/>
      <c r="J43" s="58"/>
      <c r="K43" s="58">
        <v>104977</v>
      </c>
      <c r="L43" s="58">
        <v>20260</v>
      </c>
      <c r="M43" s="58">
        <v>125237</v>
      </c>
      <c r="N43" s="58"/>
      <c r="O43" s="58" t="s">
        <v>42</v>
      </c>
      <c r="P43" s="58">
        <v>2017</v>
      </c>
    </row>
    <row r="44" spans="1:16" ht="15.75" customHeight="1" x14ac:dyDescent="0.25">
      <c r="A44" s="58">
        <v>14</v>
      </c>
      <c r="B44" s="58" t="s">
        <v>246</v>
      </c>
      <c r="C44" s="58" t="s">
        <v>5</v>
      </c>
      <c r="D44" s="58" t="s">
        <v>256</v>
      </c>
      <c r="E44" s="58" t="s">
        <v>191</v>
      </c>
      <c r="F44" s="58">
        <v>116795</v>
      </c>
      <c r="G44" s="58"/>
      <c r="H44" s="58"/>
      <c r="I44" s="58"/>
      <c r="J44" s="58"/>
      <c r="K44" s="58">
        <v>116795</v>
      </c>
      <c r="L44" s="58">
        <v>22079</v>
      </c>
      <c r="M44" s="58">
        <v>138874</v>
      </c>
      <c r="N44" s="58"/>
      <c r="O44" s="58" t="s">
        <v>42</v>
      </c>
      <c r="P44" s="58">
        <v>2017</v>
      </c>
    </row>
    <row r="45" spans="1:16" ht="15.75" customHeight="1" x14ac:dyDescent="0.25">
      <c r="A45" s="58">
        <v>15</v>
      </c>
      <c r="B45" s="58" t="s">
        <v>10</v>
      </c>
      <c r="C45" s="58" t="s">
        <v>11</v>
      </c>
      <c r="D45" s="58" t="s">
        <v>2</v>
      </c>
      <c r="E45" s="58" t="s">
        <v>257</v>
      </c>
      <c r="F45" s="58">
        <v>96707</v>
      </c>
      <c r="G45" s="58">
        <v>7358.36</v>
      </c>
      <c r="H45" s="58"/>
      <c r="I45" s="58"/>
      <c r="J45" s="58">
        <v>2500</v>
      </c>
      <c r="K45" s="58">
        <v>106565.36</v>
      </c>
      <c r="L45" s="58">
        <v>14022.56</v>
      </c>
      <c r="M45" s="58">
        <v>120587.92</v>
      </c>
      <c r="N45" s="58"/>
      <c r="O45" s="58" t="s">
        <v>42</v>
      </c>
      <c r="P45" s="58">
        <v>2017</v>
      </c>
    </row>
    <row r="46" spans="1:16" ht="15.75" customHeight="1" x14ac:dyDescent="0.25">
      <c r="A46" s="58">
        <v>15</v>
      </c>
      <c r="B46" s="58" t="s">
        <v>10</v>
      </c>
      <c r="C46" s="58" t="s">
        <v>11</v>
      </c>
      <c r="D46" s="58" t="s">
        <v>2</v>
      </c>
      <c r="E46" s="58" t="s">
        <v>258</v>
      </c>
      <c r="F46" s="58">
        <v>108948</v>
      </c>
      <c r="G46" s="58">
        <v>7018</v>
      </c>
      <c r="H46" s="58">
        <v>1187</v>
      </c>
      <c r="I46" s="58"/>
      <c r="J46" s="58">
        <v>5050</v>
      </c>
      <c r="K46" s="58">
        <v>122203</v>
      </c>
      <c r="L46" s="58">
        <v>15797</v>
      </c>
      <c r="M46" s="58">
        <v>138000</v>
      </c>
      <c r="N46" s="58"/>
      <c r="O46" s="58" t="s">
        <v>42</v>
      </c>
      <c r="P46" s="58">
        <v>2017</v>
      </c>
    </row>
    <row r="47" spans="1:16" ht="15.75" customHeight="1" x14ac:dyDescent="0.25">
      <c r="A47" s="58">
        <v>15</v>
      </c>
      <c r="B47" s="58" t="s">
        <v>10</v>
      </c>
      <c r="C47" s="58" t="s">
        <v>11</v>
      </c>
      <c r="D47" s="58" t="s">
        <v>2</v>
      </c>
      <c r="E47" s="58" t="s">
        <v>259</v>
      </c>
      <c r="F47" s="58">
        <v>132241.96</v>
      </c>
      <c r="G47" s="58">
        <v>6714.54</v>
      </c>
      <c r="H47" s="58"/>
      <c r="I47" s="58"/>
      <c r="J47" s="58">
        <v>10629.35</v>
      </c>
      <c r="K47" s="58">
        <v>149585.85</v>
      </c>
      <c r="L47" s="58">
        <v>19175.14</v>
      </c>
      <c r="M47" s="58">
        <v>168760.99</v>
      </c>
      <c r="N47" s="58"/>
      <c r="O47" s="58" t="s">
        <v>2145</v>
      </c>
      <c r="P47" s="58">
        <v>2017</v>
      </c>
    </row>
    <row r="48" spans="1:16" ht="15.75" customHeight="1" x14ac:dyDescent="0.25">
      <c r="A48" s="58">
        <v>16</v>
      </c>
      <c r="B48" s="58" t="s">
        <v>260</v>
      </c>
      <c r="C48" s="58" t="s">
        <v>5</v>
      </c>
      <c r="D48" s="58" t="s">
        <v>261</v>
      </c>
      <c r="E48" s="58" t="s">
        <v>191</v>
      </c>
      <c r="F48" s="58">
        <v>103520</v>
      </c>
      <c r="G48" s="58"/>
      <c r="H48" s="58"/>
      <c r="I48" s="58"/>
      <c r="J48" s="58"/>
      <c r="K48" s="58">
        <v>103520</v>
      </c>
      <c r="L48" s="58">
        <v>19669</v>
      </c>
      <c r="M48" s="58">
        <v>123189</v>
      </c>
      <c r="N48" s="58"/>
      <c r="O48" s="58" t="s">
        <v>42</v>
      </c>
      <c r="P48" s="58">
        <v>2017</v>
      </c>
    </row>
    <row r="49" spans="1:16" ht="15.75" customHeight="1" x14ac:dyDescent="0.25">
      <c r="A49" s="58">
        <v>17</v>
      </c>
      <c r="B49" s="58" t="s">
        <v>262</v>
      </c>
      <c r="C49" s="58" t="s">
        <v>16</v>
      </c>
      <c r="D49" s="58" t="s">
        <v>2</v>
      </c>
      <c r="E49" s="58" t="s">
        <v>263</v>
      </c>
      <c r="F49" s="58">
        <v>97446</v>
      </c>
      <c r="G49" s="58"/>
      <c r="H49" s="58"/>
      <c r="I49" s="58"/>
      <c r="J49" s="58"/>
      <c r="K49" s="58">
        <v>97446</v>
      </c>
      <c r="L49" s="58">
        <v>12861</v>
      </c>
      <c r="M49" s="58">
        <v>110307</v>
      </c>
      <c r="N49" s="58"/>
      <c r="O49" s="58" t="s">
        <v>42</v>
      </c>
      <c r="P49" s="58">
        <v>2017</v>
      </c>
    </row>
    <row r="50" spans="1:16" ht="15.75" customHeight="1" x14ac:dyDescent="0.25">
      <c r="A50" s="58">
        <v>17</v>
      </c>
      <c r="B50" s="58" t="s">
        <v>262</v>
      </c>
      <c r="C50" s="58" t="s">
        <v>16</v>
      </c>
      <c r="D50" s="58" t="s">
        <v>2</v>
      </c>
      <c r="E50" s="58" t="s">
        <v>264</v>
      </c>
      <c r="F50" s="58">
        <v>102683</v>
      </c>
      <c r="G50" s="58"/>
      <c r="H50" s="58"/>
      <c r="I50" s="58"/>
      <c r="J50" s="58"/>
      <c r="K50" s="58">
        <v>102683</v>
      </c>
      <c r="L50" s="58">
        <v>14581</v>
      </c>
      <c r="M50" s="58">
        <v>117264</v>
      </c>
      <c r="N50" s="58"/>
      <c r="O50" s="58" t="s">
        <v>42</v>
      </c>
      <c r="P50" s="58">
        <v>2017</v>
      </c>
    </row>
    <row r="51" spans="1:16" ht="15.75" customHeight="1" x14ac:dyDescent="0.25">
      <c r="A51" s="58">
        <v>17</v>
      </c>
      <c r="B51" s="58" t="s">
        <v>262</v>
      </c>
      <c r="C51" s="58" t="s">
        <v>16</v>
      </c>
      <c r="D51" s="58" t="s">
        <v>2</v>
      </c>
      <c r="E51" s="58" t="s">
        <v>265</v>
      </c>
      <c r="F51" s="58">
        <v>107636</v>
      </c>
      <c r="G51" s="58"/>
      <c r="H51" s="58"/>
      <c r="I51" s="58"/>
      <c r="J51" s="58"/>
      <c r="K51" s="58">
        <v>107636</v>
      </c>
      <c r="L51" s="58">
        <v>15297</v>
      </c>
      <c r="M51" s="58">
        <v>122933</v>
      </c>
      <c r="N51" s="58"/>
      <c r="O51" s="58" t="s">
        <v>42</v>
      </c>
      <c r="P51" s="58">
        <v>2017</v>
      </c>
    </row>
    <row r="52" spans="1:16" ht="15.75" customHeight="1" x14ac:dyDescent="0.25">
      <c r="A52" s="58">
        <v>17</v>
      </c>
      <c r="B52" s="58" t="s">
        <v>262</v>
      </c>
      <c r="C52" s="58" t="s">
        <v>16</v>
      </c>
      <c r="D52" s="58" t="s">
        <v>266</v>
      </c>
      <c r="E52" s="58" t="s">
        <v>191</v>
      </c>
      <c r="F52" s="58">
        <v>143083</v>
      </c>
      <c r="G52" s="58"/>
      <c r="H52" s="58"/>
      <c r="I52" s="58"/>
      <c r="J52" s="58"/>
      <c r="K52" s="58">
        <v>143083</v>
      </c>
      <c r="L52" s="58">
        <v>20318</v>
      </c>
      <c r="M52" s="58">
        <v>163401</v>
      </c>
      <c r="N52" s="58"/>
      <c r="O52" s="58" t="s">
        <v>2145</v>
      </c>
      <c r="P52" s="58">
        <v>2017</v>
      </c>
    </row>
    <row r="53" spans="1:16" ht="15.75" customHeight="1" x14ac:dyDescent="0.25">
      <c r="A53" s="58">
        <v>18</v>
      </c>
      <c r="B53" s="58" t="s">
        <v>12</v>
      </c>
      <c r="C53" s="58" t="s">
        <v>1</v>
      </c>
      <c r="D53" s="58" t="s">
        <v>2</v>
      </c>
      <c r="E53" s="58" t="s">
        <v>191</v>
      </c>
      <c r="F53" s="58">
        <v>119020</v>
      </c>
      <c r="G53" s="58"/>
      <c r="H53" s="58"/>
      <c r="I53" s="58"/>
      <c r="J53" s="58"/>
      <c r="K53" s="58">
        <v>119020</v>
      </c>
      <c r="L53" s="58">
        <v>17217</v>
      </c>
      <c r="M53" s="58">
        <v>136237</v>
      </c>
      <c r="N53" s="58"/>
      <c r="O53" s="58" t="s">
        <v>42</v>
      </c>
      <c r="P53" s="58">
        <v>2017</v>
      </c>
    </row>
    <row r="54" spans="1:16" ht="15.75" customHeight="1" x14ac:dyDescent="0.25">
      <c r="A54" s="58">
        <v>19</v>
      </c>
      <c r="B54" s="58" t="s">
        <v>267</v>
      </c>
      <c r="C54" s="58" t="s">
        <v>1</v>
      </c>
      <c r="D54" s="58" t="s">
        <v>2</v>
      </c>
      <c r="E54" s="58" t="s">
        <v>191</v>
      </c>
      <c r="F54" s="58">
        <v>133397</v>
      </c>
      <c r="G54" s="58">
        <v>1754</v>
      </c>
      <c r="H54" s="58"/>
      <c r="I54" s="58"/>
      <c r="J54" s="58"/>
      <c r="K54" s="58">
        <v>135151</v>
      </c>
      <c r="L54" s="58">
        <v>21253</v>
      </c>
      <c r="M54" s="58">
        <v>156404</v>
      </c>
      <c r="N54" s="58"/>
      <c r="O54" s="58" t="s">
        <v>2145</v>
      </c>
      <c r="P54" s="58">
        <v>2017</v>
      </c>
    </row>
    <row r="55" spans="1:16" ht="15.75" customHeight="1" x14ac:dyDescent="0.25">
      <c r="A55" s="58">
        <v>20</v>
      </c>
      <c r="B55" s="58" t="s">
        <v>13</v>
      </c>
      <c r="C55" s="58" t="s">
        <v>5</v>
      </c>
      <c r="D55" s="58" t="s">
        <v>268</v>
      </c>
      <c r="E55" s="58" t="s">
        <v>269</v>
      </c>
      <c r="F55" s="58">
        <v>89839</v>
      </c>
      <c r="G55" s="58"/>
      <c r="H55" s="58"/>
      <c r="I55" s="58"/>
      <c r="J55" s="58"/>
      <c r="K55" s="58">
        <v>89839</v>
      </c>
      <c r="L55" s="58">
        <v>18866</v>
      </c>
      <c r="M55" s="58">
        <v>108705</v>
      </c>
      <c r="N55" s="58"/>
      <c r="O55" s="58" t="s">
        <v>42</v>
      </c>
      <c r="P55" s="58">
        <v>2017</v>
      </c>
    </row>
    <row r="56" spans="1:16" ht="15.75" customHeight="1" x14ac:dyDescent="0.25">
      <c r="A56" s="58">
        <v>20</v>
      </c>
      <c r="B56" s="58" t="s">
        <v>13</v>
      </c>
      <c r="C56" s="58" t="s">
        <v>5</v>
      </c>
      <c r="D56" s="58" t="s">
        <v>270</v>
      </c>
      <c r="E56" s="58" t="s">
        <v>271</v>
      </c>
      <c r="F56" s="58">
        <v>91041</v>
      </c>
      <c r="G56" s="58"/>
      <c r="H56" s="58"/>
      <c r="I56" s="58"/>
      <c r="J56" s="58"/>
      <c r="K56" s="58">
        <v>91041</v>
      </c>
      <c r="L56" s="58">
        <v>19119</v>
      </c>
      <c r="M56" s="58">
        <v>110160</v>
      </c>
      <c r="N56" s="58"/>
      <c r="O56" s="58" t="s">
        <v>42</v>
      </c>
      <c r="P56" s="58">
        <v>2017</v>
      </c>
    </row>
    <row r="57" spans="1:16" ht="15.75" customHeight="1" x14ac:dyDescent="0.25">
      <c r="A57" s="58">
        <v>20</v>
      </c>
      <c r="B57" s="58" t="s">
        <v>13</v>
      </c>
      <c r="C57" s="58" t="s">
        <v>5</v>
      </c>
      <c r="D57" s="58" t="s">
        <v>272</v>
      </c>
      <c r="E57" s="58" t="s">
        <v>273</v>
      </c>
      <c r="F57" s="58">
        <v>103263</v>
      </c>
      <c r="G57" s="58"/>
      <c r="H57" s="58"/>
      <c r="I57" s="58"/>
      <c r="J57" s="58"/>
      <c r="K57" s="58">
        <v>103263</v>
      </c>
      <c r="L57" s="58">
        <v>21685</v>
      </c>
      <c r="M57" s="58">
        <v>124948</v>
      </c>
      <c r="N57" s="58"/>
      <c r="O57" s="58" t="s">
        <v>42</v>
      </c>
      <c r="P57" s="58">
        <v>2017</v>
      </c>
    </row>
    <row r="58" spans="1:16" ht="15.75" customHeight="1" x14ac:dyDescent="0.25">
      <c r="A58" s="58">
        <v>20</v>
      </c>
      <c r="B58" s="58" t="s">
        <v>13</v>
      </c>
      <c r="C58" s="58" t="s">
        <v>5</v>
      </c>
      <c r="D58" s="58" t="s">
        <v>274</v>
      </c>
      <c r="E58" s="58" t="s">
        <v>275</v>
      </c>
      <c r="F58" s="58">
        <v>103263</v>
      </c>
      <c r="G58" s="58"/>
      <c r="H58" s="58"/>
      <c r="I58" s="58"/>
      <c r="J58" s="58">
        <v>700</v>
      </c>
      <c r="K58" s="58">
        <v>103963</v>
      </c>
      <c r="L58" s="58">
        <v>21685</v>
      </c>
      <c r="M58" s="58">
        <v>125648</v>
      </c>
      <c r="N58" s="58"/>
      <c r="O58" s="58" t="s">
        <v>42</v>
      </c>
      <c r="P58" s="58">
        <v>2017</v>
      </c>
    </row>
    <row r="59" spans="1:16" ht="15.75" customHeight="1" x14ac:dyDescent="0.25">
      <c r="A59" s="58">
        <v>20</v>
      </c>
      <c r="B59" s="58" t="s">
        <v>13</v>
      </c>
      <c r="C59" s="58" t="s">
        <v>5</v>
      </c>
      <c r="D59" s="58" t="s">
        <v>276</v>
      </c>
      <c r="E59" s="58" t="s">
        <v>277</v>
      </c>
      <c r="F59" s="58">
        <v>103263</v>
      </c>
      <c r="G59" s="58"/>
      <c r="H59" s="58"/>
      <c r="I59" s="58"/>
      <c r="J59" s="58">
        <v>1300</v>
      </c>
      <c r="K59" s="58">
        <v>104563</v>
      </c>
      <c r="L59" s="58">
        <v>21685</v>
      </c>
      <c r="M59" s="58">
        <v>126248</v>
      </c>
      <c r="N59" s="58"/>
      <c r="O59" s="58" t="s">
        <v>42</v>
      </c>
      <c r="P59" s="58">
        <v>2017</v>
      </c>
    </row>
    <row r="60" spans="1:16" ht="15.75" customHeight="1" x14ac:dyDescent="0.25">
      <c r="A60" s="58">
        <v>20</v>
      </c>
      <c r="B60" s="58" t="s">
        <v>13</v>
      </c>
      <c r="C60" s="58" t="s">
        <v>5</v>
      </c>
      <c r="D60" s="58" t="s">
        <v>278</v>
      </c>
      <c r="E60" s="58" t="s">
        <v>191</v>
      </c>
      <c r="F60" s="58">
        <v>132389</v>
      </c>
      <c r="G60" s="58"/>
      <c r="H60" s="58"/>
      <c r="I60" s="58"/>
      <c r="J60" s="58">
        <v>16633</v>
      </c>
      <c r="K60" s="58">
        <v>149022</v>
      </c>
      <c r="L60" s="58">
        <v>27802</v>
      </c>
      <c r="M60" s="58">
        <v>176824</v>
      </c>
      <c r="N60" s="58"/>
      <c r="O60" s="58" t="s">
        <v>2145</v>
      </c>
      <c r="P60" s="58">
        <v>2017</v>
      </c>
    </row>
    <row r="61" spans="1:16" ht="15.75" customHeight="1" x14ac:dyDescent="0.25">
      <c r="A61" s="58">
        <v>20</v>
      </c>
      <c r="B61" s="58" t="s">
        <v>13</v>
      </c>
      <c r="C61" s="58" t="s">
        <v>5</v>
      </c>
      <c r="D61" s="58" t="s">
        <v>279</v>
      </c>
      <c r="E61" s="58" t="s">
        <v>231</v>
      </c>
      <c r="F61" s="58">
        <v>107461</v>
      </c>
      <c r="G61" s="58"/>
      <c r="H61" s="58"/>
      <c r="I61" s="58">
        <v>86593</v>
      </c>
      <c r="J61" s="58">
        <v>3150</v>
      </c>
      <c r="K61" s="58">
        <v>197204</v>
      </c>
      <c r="L61" s="58"/>
      <c r="M61" s="58">
        <v>197204</v>
      </c>
      <c r="N61" s="58"/>
      <c r="O61" s="58" t="s">
        <v>2145</v>
      </c>
      <c r="P61" s="58">
        <v>2017</v>
      </c>
    </row>
    <row r="62" spans="1:16" ht="15.75" customHeight="1" x14ac:dyDescent="0.25">
      <c r="A62" s="58">
        <v>21</v>
      </c>
      <c r="B62" s="58" t="s">
        <v>280</v>
      </c>
      <c r="C62" s="58" t="s">
        <v>16</v>
      </c>
      <c r="D62" s="58" t="s">
        <v>281</v>
      </c>
      <c r="E62" s="58" t="s">
        <v>282</v>
      </c>
      <c r="F62" s="58">
        <v>89705</v>
      </c>
      <c r="G62" s="58"/>
      <c r="H62" s="58"/>
      <c r="I62" s="58"/>
      <c r="J62" s="58"/>
      <c r="K62" s="58">
        <v>89705</v>
      </c>
      <c r="L62" s="58">
        <v>12918</v>
      </c>
      <c r="M62" s="58">
        <v>102623</v>
      </c>
      <c r="N62" s="58"/>
      <c r="O62" s="58" t="s">
        <v>42</v>
      </c>
      <c r="P62" s="58">
        <v>2017</v>
      </c>
    </row>
    <row r="63" spans="1:16" ht="15.75" customHeight="1" x14ac:dyDescent="0.25">
      <c r="A63" s="58">
        <v>21</v>
      </c>
      <c r="B63" s="58" t="s">
        <v>280</v>
      </c>
      <c r="C63" s="58" t="s">
        <v>16</v>
      </c>
      <c r="D63" s="58" t="s">
        <v>2</v>
      </c>
      <c r="E63" s="58" t="s">
        <v>283</v>
      </c>
      <c r="F63" s="58">
        <v>114619</v>
      </c>
      <c r="G63" s="58"/>
      <c r="H63" s="58"/>
      <c r="I63" s="58"/>
      <c r="J63" s="58"/>
      <c r="K63" s="58">
        <v>114619</v>
      </c>
      <c r="L63" s="58">
        <v>16505</v>
      </c>
      <c r="M63" s="58">
        <v>131124</v>
      </c>
      <c r="N63" s="58"/>
      <c r="O63" s="58" t="s">
        <v>42</v>
      </c>
      <c r="P63" s="58">
        <v>2017</v>
      </c>
    </row>
    <row r="64" spans="1:16" ht="15.75" customHeight="1" x14ac:dyDescent="0.25">
      <c r="A64" s="58">
        <v>21</v>
      </c>
      <c r="B64" s="58" t="s">
        <v>280</v>
      </c>
      <c r="C64" s="58" t="s">
        <v>16</v>
      </c>
      <c r="D64" s="58" t="s">
        <v>2</v>
      </c>
      <c r="E64" s="58" t="s">
        <v>284</v>
      </c>
      <c r="F64" s="58">
        <v>57309</v>
      </c>
      <c r="G64" s="58"/>
      <c r="H64" s="58"/>
      <c r="I64" s="58">
        <v>81058</v>
      </c>
      <c r="J64" s="58"/>
      <c r="K64" s="58">
        <v>138367</v>
      </c>
      <c r="L64" s="58">
        <v>12889</v>
      </c>
      <c r="M64" s="58">
        <v>151256</v>
      </c>
      <c r="N64" s="58"/>
      <c r="O64" s="58" t="s">
        <v>2145</v>
      </c>
      <c r="P64" s="58">
        <v>2017</v>
      </c>
    </row>
    <row r="65" spans="1:16" ht="15.75" customHeight="1" x14ac:dyDescent="0.25">
      <c r="A65" s="58">
        <v>21</v>
      </c>
      <c r="B65" s="58" t="s">
        <v>280</v>
      </c>
      <c r="C65" s="58" t="s">
        <v>16</v>
      </c>
      <c r="D65" s="58" t="s">
        <v>285</v>
      </c>
      <c r="E65" s="58" t="s">
        <v>286</v>
      </c>
      <c r="F65" s="58">
        <v>51695</v>
      </c>
      <c r="G65" s="58"/>
      <c r="H65" s="58"/>
      <c r="I65" s="58"/>
      <c r="J65" s="58"/>
      <c r="K65" s="58">
        <v>51695</v>
      </c>
      <c r="L65" s="58">
        <v>171876</v>
      </c>
      <c r="M65" s="58">
        <v>223571</v>
      </c>
      <c r="N65" s="58"/>
      <c r="O65" s="58" t="s">
        <v>2145</v>
      </c>
      <c r="P65" s="58">
        <v>2017</v>
      </c>
    </row>
    <row r="66" spans="1:16" ht="15.75" customHeight="1" x14ac:dyDescent="0.25">
      <c r="A66" s="58">
        <v>22</v>
      </c>
      <c r="B66" s="58" t="s">
        <v>14</v>
      </c>
      <c r="C66" s="58" t="s">
        <v>11</v>
      </c>
      <c r="D66" s="58" t="s">
        <v>2</v>
      </c>
      <c r="E66" s="58" t="s">
        <v>287</v>
      </c>
      <c r="F66" s="58">
        <v>89000</v>
      </c>
      <c r="G66" s="58">
        <v>3000</v>
      </c>
      <c r="H66" s="58"/>
      <c r="I66" s="58"/>
      <c r="J66" s="58">
        <v>7000</v>
      </c>
      <c r="K66" s="58">
        <v>99000</v>
      </c>
      <c r="L66" s="58">
        <v>14000</v>
      </c>
      <c r="M66" s="58">
        <v>113000</v>
      </c>
      <c r="N66" s="58"/>
      <c r="O66" s="58" t="s">
        <v>42</v>
      </c>
      <c r="P66" s="58">
        <v>2017</v>
      </c>
    </row>
    <row r="67" spans="1:16" ht="15.75" customHeight="1" x14ac:dyDescent="0.25">
      <c r="A67" s="58">
        <v>22</v>
      </c>
      <c r="B67" s="58" t="s">
        <v>14</v>
      </c>
      <c r="C67" s="58" t="s">
        <v>11</v>
      </c>
      <c r="D67" s="58" t="s">
        <v>2</v>
      </c>
      <c r="E67" s="58" t="s">
        <v>191</v>
      </c>
      <c r="F67" s="58">
        <v>114000</v>
      </c>
      <c r="G67" s="58">
        <v>4000</v>
      </c>
      <c r="H67" s="58">
        <v>7000</v>
      </c>
      <c r="I67" s="58"/>
      <c r="J67" s="58"/>
      <c r="K67" s="58">
        <v>125000</v>
      </c>
      <c r="L67" s="58">
        <v>17000</v>
      </c>
      <c r="M67" s="58">
        <v>142000</v>
      </c>
      <c r="N67" s="58"/>
      <c r="O67" s="58" t="s">
        <v>42</v>
      </c>
      <c r="P67" s="58">
        <v>2017</v>
      </c>
    </row>
    <row r="68" spans="1:16" ht="15.75" customHeight="1" x14ac:dyDescent="0.25">
      <c r="A68" s="58">
        <v>23</v>
      </c>
      <c r="B68" s="58" t="s">
        <v>288</v>
      </c>
      <c r="C68" s="58" t="s">
        <v>11</v>
      </c>
      <c r="D68" s="58" t="s">
        <v>2</v>
      </c>
      <c r="E68" s="58" t="s">
        <v>196</v>
      </c>
      <c r="F68" s="58">
        <v>92370</v>
      </c>
      <c r="G68" s="58">
        <v>1717</v>
      </c>
      <c r="H68" s="58"/>
      <c r="I68" s="58"/>
      <c r="J68" s="58">
        <v>3907</v>
      </c>
      <c r="K68" s="58">
        <v>97994</v>
      </c>
      <c r="L68" s="58">
        <v>13434</v>
      </c>
      <c r="M68" s="58">
        <v>111428</v>
      </c>
      <c r="N68" s="58"/>
      <c r="O68" s="58" t="s">
        <v>42</v>
      </c>
      <c r="P68" s="58">
        <v>2017</v>
      </c>
    </row>
    <row r="69" spans="1:16" ht="15.75" customHeight="1" x14ac:dyDescent="0.25">
      <c r="A69" s="58">
        <v>23</v>
      </c>
      <c r="B69" s="58" t="s">
        <v>288</v>
      </c>
      <c r="C69" s="58" t="s">
        <v>11</v>
      </c>
      <c r="D69" s="58" t="s">
        <v>2</v>
      </c>
      <c r="E69" s="58" t="s">
        <v>289</v>
      </c>
      <c r="F69" s="58">
        <v>92652</v>
      </c>
      <c r="G69" s="58">
        <v>2475</v>
      </c>
      <c r="H69" s="58"/>
      <c r="I69" s="58"/>
      <c r="J69" s="58">
        <v>4928</v>
      </c>
      <c r="K69" s="58">
        <v>100055</v>
      </c>
      <c r="L69" s="58">
        <v>13434</v>
      </c>
      <c r="M69" s="58">
        <v>113489</v>
      </c>
      <c r="N69" s="58"/>
      <c r="O69" s="58" t="s">
        <v>42</v>
      </c>
      <c r="P69" s="58">
        <v>2017</v>
      </c>
    </row>
    <row r="70" spans="1:16" ht="15.75" customHeight="1" x14ac:dyDescent="0.25">
      <c r="A70" s="58">
        <v>23</v>
      </c>
      <c r="B70" s="58" t="s">
        <v>288</v>
      </c>
      <c r="C70" s="58" t="s">
        <v>11</v>
      </c>
      <c r="D70" s="58" t="s">
        <v>2</v>
      </c>
      <c r="E70" s="58" t="s">
        <v>252</v>
      </c>
      <c r="F70" s="58">
        <v>96851</v>
      </c>
      <c r="G70" s="58">
        <v>1717</v>
      </c>
      <c r="H70" s="58"/>
      <c r="I70" s="58"/>
      <c r="J70" s="58">
        <v>8443</v>
      </c>
      <c r="K70" s="58">
        <v>107011</v>
      </c>
      <c r="L70" s="58">
        <v>13998</v>
      </c>
      <c r="M70" s="58">
        <v>121009</v>
      </c>
      <c r="N70" s="58"/>
      <c r="O70" s="58" t="s">
        <v>42</v>
      </c>
      <c r="P70" s="58">
        <v>2017</v>
      </c>
    </row>
    <row r="71" spans="1:16" ht="15.75" customHeight="1" x14ac:dyDescent="0.25">
      <c r="A71" s="58">
        <v>23</v>
      </c>
      <c r="B71" s="58" t="s">
        <v>288</v>
      </c>
      <c r="C71" s="58" t="s">
        <v>11</v>
      </c>
      <c r="D71" s="58" t="s">
        <v>2</v>
      </c>
      <c r="E71" s="58" t="s">
        <v>290</v>
      </c>
      <c r="F71" s="58">
        <v>130214</v>
      </c>
      <c r="G71" s="58">
        <v>1717</v>
      </c>
      <c r="H71" s="58">
        <v>6608</v>
      </c>
      <c r="I71" s="58"/>
      <c r="J71" s="58">
        <v>8023</v>
      </c>
      <c r="K71" s="58">
        <v>146562</v>
      </c>
      <c r="L71" s="58">
        <v>20034</v>
      </c>
      <c r="M71" s="58">
        <v>166596</v>
      </c>
      <c r="N71" s="58"/>
      <c r="O71" s="58" t="s">
        <v>2145</v>
      </c>
      <c r="P71" s="58">
        <v>2017</v>
      </c>
    </row>
    <row r="72" spans="1:16" ht="15.75" customHeight="1" x14ac:dyDescent="0.25">
      <c r="A72" s="58">
        <v>23</v>
      </c>
      <c r="B72" s="58" t="s">
        <v>288</v>
      </c>
      <c r="C72" s="58" t="s">
        <v>11</v>
      </c>
      <c r="D72" s="58" t="s">
        <v>2</v>
      </c>
      <c r="E72" s="58" t="s">
        <v>291</v>
      </c>
      <c r="F72" s="58">
        <v>114892</v>
      </c>
      <c r="G72" s="58">
        <v>11925</v>
      </c>
      <c r="H72" s="58">
        <v>6131</v>
      </c>
      <c r="I72" s="58"/>
      <c r="J72" s="58">
        <v>621</v>
      </c>
      <c r="K72" s="58">
        <v>133569</v>
      </c>
      <c r="L72" s="58">
        <v>95520</v>
      </c>
      <c r="M72" s="58">
        <v>229089</v>
      </c>
      <c r="N72" s="58"/>
      <c r="O72" s="58" t="s">
        <v>2145</v>
      </c>
      <c r="P72" s="58">
        <v>2017</v>
      </c>
    </row>
    <row r="73" spans="1:16" ht="15.75" customHeight="1" x14ac:dyDescent="0.25">
      <c r="A73" s="58">
        <v>24</v>
      </c>
      <c r="B73" s="58" t="s">
        <v>292</v>
      </c>
      <c r="C73" s="58" t="s">
        <v>33</v>
      </c>
      <c r="D73" s="58" t="s">
        <v>2</v>
      </c>
      <c r="E73" s="58" t="s">
        <v>293</v>
      </c>
      <c r="F73" s="58">
        <v>76000</v>
      </c>
      <c r="G73" s="58">
        <v>1000</v>
      </c>
      <c r="H73" s="58"/>
      <c r="I73" s="58"/>
      <c r="J73" s="58"/>
      <c r="K73" s="58">
        <v>77000</v>
      </c>
      <c r="L73" s="58">
        <v>24000</v>
      </c>
      <c r="M73" s="58">
        <v>101000</v>
      </c>
      <c r="N73" s="58"/>
      <c r="O73" s="58" t="s">
        <v>42</v>
      </c>
      <c r="P73" s="58">
        <v>2017</v>
      </c>
    </row>
    <row r="74" spans="1:16" ht="15.75" customHeight="1" x14ac:dyDescent="0.25">
      <c r="A74" s="58">
        <v>24</v>
      </c>
      <c r="B74" s="58" t="s">
        <v>292</v>
      </c>
      <c r="C74" s="58" t="s">
        <v>33</v>
      </c>
      <c r="D74" s="58" t="s">
        <v>2</v>
      </c>
      <c r="E74" s="58" t="s">
        <v>206</v>
      </c>
      <c r="F74" s="58">
        <v>99000</v>
      </c>
      <c r="G74" s="58"/>
      <c r="H74" s="58"/>
      <c r="I74" s="58"/>
      <c r="J74" s="58"/>
      <c r="K74" s="58">
        <v>99000</v>
      </c>
      <c r="L74" s="58">
        <v>31000</v>
      </c>
      <c r="M74" s="58">
        <v>130000</v>
      </c>
      <c r="N74" s="58"/>
      <c r="O74" s="58" t="s">
        <v>42</v>
      </c>
      <c r="P74" s="58">
        <v>2017</v>
      </c>
    </row>
    <row r="75" spans="1:16" ht="15.75" customHeight="1" x14ac:dyDescent="0.25">
      <c r="A75" s="58">
        <v>25</v>
      </c>
      <c r="B75" s="58" t="s">
        <v>15</v>
      </c>
      <c r="C75" s="58" t="s">
        <v>16</v>
      </c>
      <c r="D75" s="58" t="s">
        <v>2</v>
      </c>
      <c r="E75" s="58" t="s">
        <v>294</v>
      </c>
      <c r="F75" s="58">
        <v>93224</v>
      </c>
      <c r="G75" s="58"/>
      <c r="H75" s="58"/>
      <c r="I75" s="58"/>
      <c r="J75" s="58"/>
      <c r="K75" s="58">
        <v>93224</v>
      </c>
      <c r="L75" s="58">
        <v>14077</v>
      </c>
      <c r="M75" s="58">
        <v>107301</v>
      </c>
      <c r="N75" s="58"/>
      <c r="O75" s="58" t="s">
        <v>42</v>
      </c>
      <c r="P75" s="58">
        <v>2017</v>
      </c>
    </row>
    <row r="76" spans="1:16" ht="15.75" customHeight="1" x14ac:dyDescent="0.25">
      <c r="A76" s="58">
        <v>25</v>
      </c>
      <c r="B76" s="58" t="s">
        <v>15</v>
      </c>
      <c r="C76" s="58" t="s">
        <v>16</v>
      </c>
      <c r="D76" s="58" t="s">
        <v>2</v>
      </c>
      <c r="E76" s="58" t="s">
        <v>295</v>
      </c>
      <c r="F76" s="58">
        <v>117896</v>
      </c>
      <c r="G76" s="58"/>
      <c r="H76" s="58"/>
      <c r="I76" s="58"/>
      <c r="J76" s="58"/>
      <c r="K76" s="58">
        <v>117896</v>
      </c>
      <c r="L76" s="58">
        <v>16963</v>
      </c>
      <c r="M76" s="58">
        <v>134859</v>
      </c>
      <c r="N76" s="58"/>
      <c r="O76" s="58" t="s">
        <v>42</v>
      </c>
      <c r="P76" s="58">
        <v>2017</v>
      </c>
    </row>
    <row r="77" spans="1:16" ht="15.75" customHeight="1" x14ac:dyDescent="0.25">
      <c r="A77" s="58">
        <v>25</v>
      </c>
      <c r="B77" s="58" t="s">
        <v>15</v>
      </c>
      <c r="C77" s="58" t="s">
        <v>16</v>
      </c>
      <c r="D77" s="58" t="s">
        <v>2</v>
      </c>
      <c r="E77" s="58" t="s">
        <v>296</v>
      </c>
      <c r="F77" s="58">
        <v>118599</v>
      </c>
      <c r="G77" s="58"/>
      <c r="H77" s="58"/>
      <c r="I77" s="58"/>
      <c r="J77" s="58"/>
      <c r="K77" s="58">
        <v>118599</v>
      </c>
      <c r="L77" s="58">
        <v>17908</v>
      </c>
      <c r="M77" s="58">
        <v>136507</v>
      </c>
      <c r="N77" s="58"/>
      <c r="O77" s="58" t="s">
        <v>42</v>
      </c>
      <c r="P77" s="58">
        <v>2017</v>
      </c>
    </row>
    <row r="78" spans="1:16" ht="15.75" customHeight="1" x14ac:dyDescent="0.25">
      <c r="A78" s="58">
        <v>25</v>
      </c>
      <c r="B78" s="58" t="s">
        <v>15</v>
      </c>
      <c r="C78" s="58" t="s">
        <v>16</v>
      </c>
      <c r="D78" s="58" t="s">
        <v>2</v>
      </c>
      <c r="E78" s="58" t="s">
        <v>191</v>
      </c>
      <c r="F78" s="58">
        <v>146691</v>
      </c>
      <c r="G78" s="58"/>
      <c r="H78" s="58"/>
      <c r="I78" s="58"/>
      <c r="J78" s="58"/>
      <c r="K78" s="58">
        <v>146691</v>
      </c>
      <c r="L78" s="58">
        <v>22150</v>
      </c>
      <c r="M78" s="58">
        <v>168841</v>
      </c>
      <c r="N78" s="58"/>
      <c r="O78" s="58" t="s">
        <v>2145</v>
      </c>
      <c r="P78" s="58">
        <v>2017</v>
      </c>
    </row>
    <row r="79" spans="1:16" ht="15.75" customHeight="1" x14ac:dyDescent="0.25">
      <c r="A79" s="58">
        <v>26</v>
      </c>
      <c r="B79" s="58" t="s">
        <v>297</v>
      </c>
      <c r="C79" s="58" t="s">
        <v>5</v>
      </c>
      <c r="D79" s="58" t="s">
        <v>298</v>
      </c>
      <c r="E79" s="58" t="s">
        <v>299</v>
      </c>
      <c r="F79" s="58">
        <v>85062</v>
      </c>
      <c r="G79" s="58"/>
      <c r="H79" s="58"/>
      <c r="I79" s="58"/>
      <c r="J79" s="58"/>
      <c r="K79" s="58">
        <v>85062</v>
      </c>
      <c r="L79" s="58">
        <v>16162</v>
      </c>
      <c r="M79" s="58">
        <v>101224</v>
      </c>
      <c r="N79" s="58"/>
      <c r="O79" s="58" t="s">
        <v>42</v>
      </c>
      <c r="P79" s="58">
        <v>2017</v>
      </c>
    </row>
    <row r="80" spans="1:16" ht="15.75" customHeight="1" x14ac:dyDescent="0.25">
      <c r="A80" s="58">
        <v>26</v>
      </c>
      <c r="B80" s="58" t="s">
        <v>297</v>
      </c>
      <c r="C80" s="58" t="s">
        <v>5</v>
      </c>
      <c r="D80" s="58" t="s">
        <v>300</v>
      </c>
      <c r="E80" s="58" t="s">
        <v>301</v>
      </c>
      <c r="F80" s="58">
        <v>110268</v>
      </c>
      <c r="G80" s="58"/>
      <c r="H80" s="58"/>
      <c r="I80" s="58"/>
      <c r="J80" s="58"/>
      <c r="K80" s="58">
        <v>110268</v>
      </c>
      <c r="L80" s="58">
        <v>20951</v>
      </c>
      <c r="M80" s="58">
        <v>131219</v>
      </c>
      <c r="N80" s="58"/>
      <c r="O80" s="58" t="s">
        <v>42</v>
      </c>
      <c r="P80" s="58">
        <v>2017</v>
      </c>
    </row>
    <row r="81" spans="1:16" ht="15.75" customHeight="1" x14ac:dyDescent="0.25">
      <c r="A81" s="58">
        <v>26</v>
      </c>
      <c r="B81" s="58" t="s">
        <v>297</v>
      </c>
      <c r="C81" s="58" t="s">
        <v>5</v>
      </c>
      <c r="D81" s="58" t="s">
        <v>302</v>
      </c>
      <c r="E81" s="58" t="s">
        <v>289</v>
      </c>
      <c r="F81" s="58">
        <v>110268</v>
      </c>
      <c r="G81" s="58"/>
      <c r="H81" s="58"/>
      <c r="I81" s="58"/>
      <c r="J81" s="58"/>
      <c r="K81" s="58">
        <v>110268</v>
      </c>
      <c r="L81" s="58">
        <v>20951</v>
      </c>
      <c r="M81" s="58">
        <v>131219</v>
      </c>
      <c r="N81" s="58"/>
      <c r="O81" s="58" t="s">
        <v>42</v>
      </c>
      <c r="P81" s="58">
        <v>2017</v>
      </c>
    </row>
    <row r="82" spans="1:16" ht="15.75" customHeight="1" x14ac:dyDescent="0.25">
      <c r="A82" s="58">
        <v>26</v>
      </c>
      <c r="B82" s="58" t="s">
        <v>297</v>
      </c>
      <c r="C82" s="58" t="s">
        <v>5</v>
      </c>
      <c r="D82" s="58" t="s">
        <v>303</v>
      </c>
      <c r="E82" s="58" t="s">
        <v>304</v>
      </c>
      <c r="F82" s="58">
        <v>110268</v>
      </c>
      <c r="G82" s="58"/>
      <c r="H82" s="58"/>
      <c r="I82" s="58"/>
      <c r="J82" s="58"/>
      <c r="K82" s="58">
        <v>110268</v>
      </c>
      <c r="L82" s="58">
        <v>20951</v>
      </c>
      <c r="M82" s="58">
        <v>131219</v>
      </c>
      <c r="N82" s="58"/>
      <c r="O82" s="58" t="s">
        <v>42</v>
      </c>
      <c r="P82" s="58">
        <v>2017</v>
      </c>
    </row>
    <row r="83" spans="1:16" ht="15.75" customHeight="1" x14ac:dyDescent="0.25">
      <c r="A83" s="58">
        <v>26</v>
      </c>
      <c r="B83" s="58" t="s">
        <v>297</v>
      </c>
      <c r="C83" s="58" t="s">
        <v>5</v>
      </c>
      <c r="D83" s="58" t="s">
        <v>305</v>
      </c>
      <c r="E83" s="58" t="s">
        <v>306</v>
      </c>
      <c r="F83" s="58">
        <v>110268</v>
      </c>
      <c r="G83" s="58"/>
      <c r="H83" s="58"/>
      <c r="I83" s="58"/>
      <c r="J83" s="58"/>
      <c r="K83" s="58">
        <v>110268</v>
      </c>
      <c r="L83" s="58">
        <v>20951</v>
      </c>
      <c r="M83" s="58">
        <v>131219</v>
      </c>
      <c r="N83" s="58"/>
      <c r="O83" s="58" t="s">
        <v>42</v>
      </c>
      <c r="P83" s="58">
        <v>2017</v>
      </c>
    </row>
    <row r="84" spans="1:16" ht="15.75" customHeight="1" x14ac:dyDescent="0.25">
      <c r="A84" s="58">
        <v>26</v>
      </c>
      <c r="B84" s="58" t="s">
        <v>297</v>
      </c>
      <c r="C84" s="58" t="s">
        <v>5</v>
      </c>
      <c r="D84" s="58" t="s">
        <v>307</v>
      </c>
      <c r="E84" s="58" t="s">
        <v>308</v>
      </c>
      <c r="F84" s="58">
        <v>121294</v>
      </c>
      <c r="G84" s="58"/>
      <c r="H84" s="58"/>
      <c r="I84" s="58"/>
      <c r="J84" s="58"/>
      <c r="K84" s="58">
        <v>121294</v>
      </c>
      <c r="L84" s="58">
        <v>23046</v>
      </c>
      <c r="M84" s="58">
        <v>144340</v>
      </c>
      <c r="N84" s="58"/>
      <c r="O84" s="58" t="s">
        <v>42</v>
      </c>
      <c r="P84" s="58">
        <v>2017</v>
      </c>
    </row>
    <row r="85" spans="1:16" ht="15.75" customHeight="1" x14ac:dyDescent="0.25">
      <c r="A85" s="58">
        <v>26</v>
      </c>
      <c r="B85" s="58" t="s">
        <v>297</v>
      </c>
      <c r="C85" s="58" t="s">
        <v>5</v>
      </c>
      <c r="D85" s="58" t="s">
        <v>309</v>
      </c>
      <c r="E85" s="58" t="s">
        <v>191</v>
      </c>
      <c r="F85" s="58">
        <v>166033</v>
      </c>
      <c r="G85" s="58"/>
      <c r="H85" s="58"/>
      <c r="I85" s="58"/>
      <c r="J85" s="58"/>
      <c r="K85" s="58">
        <v>166033</v>
      </c>
      <c r="L85" s="58">
        <v>27838</v>
      </c>
      <c r="M85" s="58">
        <v>193871</v>
      </c>
      <c r="N85" s="58"/>
      <c r="O85" s="58" t="s">
        <v>2145</v>
      </c>
      <c r="P85" s="58">
        <v>2017</v>
      </c>
    </row>
    <row r="86" spans="1:16" ht="15.75" customHeight="1" x14ac:dyDescent="0.25">
      <c r="A86" s="58">
        <v>27</v>
      </c>
      <c r="B86" s="58" t="s">
        <v>310</v>
      </c>
      <c r="C86" s="58" t="s">
        <v>5</v>
      </c>
      <c r="D86" s="58" t="s">
        <v>311</v>
      </c>
      <c r="E86" s="58" t="s">
        <v>248</v>
      </c>
      <c r="F86" s="58">
        <v>86921</v>
      </c>
      <c r="G86" s="58">
        <v>400</v>
      </c>
      <c r="H86" s="58"/>
      <c r="I86" s="58"/>
      <c r="J86" s="58"/>
      <c r="K86" s="58">
        <v>87321</v>
      </c>
      <c r="L86" s="58">
        <v>16776</v>
      </c>
      <c r="M86" s="58">
        <v>104097</v>
      </c>
      <c r="N86" s="58"/>
      <c r="O86" s="58" t="s">
        <v>42</v>
      </c>
      <c r="P86" s="58">
        <v>2017</v>
      </c>
    </row>
    <row r="87" spans="1:16" ht="15.75" customHeight="1" x14ac:dyDescent="0.25">
      <c r="A87" s="58">
        <v>27</v>
      </c>
      <c r="B87" s="58" t="s">
        <v>310</v>
      </c>
      <c r="C87" s="58" t="s">
        <v>5</v>
      </c>
      <c r="D87" s="58" t="s">
        <v>312</v>
      </c>
      <c r="E87" s="58" t="s">
        <v>313</v>
      </c>
      <c r="F87" s="58">
        <v>86921</v>
      </c>
      <c r="G87" s="58">
        <v>6550</v>
      </c>
      <c r="H87" s="58"/>
      <c r="I87" s="58"/>
      <c r="J87" s="58"/>
      <c r="K87" s="58">
        <v>93471</v>
      </c>
      <c r="L87" s="58">
        <v>16776</v>
      </c>
      <c r="M87" s="58">
        <v>110247</v>
      </c>
      <c r="N87" s="58"/>
      <c r="O87" s="58" t="s">
        <v>42</v>
      </c>
      <c r="P87" s="58">
        <v>2017</v>
      </c>
    </row>
    <row r="88" spans="1:16" ht="15.75" customHeight="1" x14ac:dyDescent="0.25">
      <c r="A88" s="58">
        <v>27</v>
      </c>
      <c r="B88" s="58" t="s">
        <v>310</v>
      </c>
      <c r="C88" s="58" t="s">
        <v>5</v>
      </c>
      <c r="D88" s="58" t="s">
        <v>314</v>
      </c>
      <c r="E88" s="58" t="s">
        <v>315</v>
      </c>
      <c r="F88" s="58">
        <v>106702</v>
      </c>
      <c r="G88" s="58"/>
      <c r="H88" s="58"/>
      <c r="I88" s="58"/>
      <c r="J88" s="58">
        <v>300</v>
      </c>
      <c r="K88" s="58">
        <v>107002</v>
      </c>
      <c r="L88" s="58">
        <v>20593</v>
      </c>
      <c r="M88" s="58">
        <v>127595</v>
      </c>
      <c r="N88" s="58"/>
      <c r="O88" s="58" t="s">
        <v>42</v>
      </c>
      <c r="P88" s="58">
        <v>2017</v>
      </c>
    </row>
    <row r="89" spans="1:16" ht="15.75" customHeight="1" x14ac:dyDescent="0.25">
      <c r="A89" s="58">
        <v>27</v>
      </c>
      <c r="B89" s="58" t="s">
        <v>310</v>
      </c>
      <c r="C89" s="58" t="s">
        <v>5</v>
      </c>
      <c r="D89" s="58" t="s">
        <v>316</v>
      </c>
      <c r="E89" s="58" t="s">
        <v>317</v>
      </c>
      <c r="F89" s="58">
        <v>106702</v>
      </c>
      <c r="G89" s="58">
        <v>51</v>
      </c>
      <c r="H89" s="58"/>
      <c r="I89" s="58"/>
      <c r="J89" s="58">
        <v>300</v>
      </c>
      <c r="K89" s="58">
        <v>107053</v>
      </c>
      <c r="L89" s="58">
        <v>20593</v>
      </c>
      <c r="M89" s="58">
        <v>127646</v>
      </c>
      <c r="N89" s="58"/>
      <c r="O89" s="58" t="s">
        <v>42</v>
      </c>
      <c r="P89" s="58">
        <v>2017</v>
      </c>
    </row>
    <row r="90" spans="1:16" ht="15.75" customHeight="1" x14ac:dyDescent="0.25">
      <c r="A90" s="58">
        <v>27</v>
      </c>
      <c r="B90" s="58" t="s">
        <v>310</v>
      </c>
      <c r="C90" s="58" t="s">
        <v>5</v>
      </c>
      <c r="D90" s="58" t="s">
        <v>318</v>
      </c>
      <c r="E90" s="58" t="s">
        <v>319</v>
      </c>
      <c r="F90" s="58">
        <v>112130</v>
      </c>
      <c r="G90" s="58"/>
      <c r="H90" s="58"/>
      <c r="I90" s="58"/>
      <c r="J90" s="58">
        <v>300</v>
      </c>
      <c r="K90" s="58">
        <v>112430</v>
      </c>
      <c r="L90" s="58">
        <v>21641</v>
      </c>
      <c r="M90" s="58">
        <v>134071</v>
      </c>
      <c r="N90" s="58"/>
      <c r="O90" s="58" t="s">
        <v>42</v>
      </c>
      <c r="P90" s="58">
        <v>2017</v>
      </c>
    </row>
    <row r="91" spans="1:16" ht="15.75" customHeight="1" x14ac:dyDescent="0.25">
      <c r="A91" s="58">
        <v>28</v>
      </c>
      <c r="B91" s="58" t="s">
        <v>17</v>
      </c>
      <c r="C91" s="58" t="s">
        <v>16</v>
      </c>
      <c r="D91" s="58" t="s">
        <v>2</v>
      </c>
      <c r="E91" s="58" t="s">
        <v>320</v>
      </c>
      <c r="F91" s="58">
        <v>97100</v>
      </c>
      <c r="G91" s="58"/>
      <c r="H91" s="58"/>
      <c r="I91" s="58"/>
      <c r="J91" s="58"/>
      <c r="K91" s="58">
        <v>97100</v>
      </c>
      <c r="L91" s="58">
        <v>13885</v>
      </c>
      <c r="M91" s="58">
        <v>110985</v>
      </c>
      <c r="N91" s="58"/>
      <c r="O91" s="58" t="s">
        <v>42</v>
      </c>
      <c r="P91" s="58">
        <v>2017</v>
      </c>
    </row>
    <row r="92" spans="1:16" ht="15.75" customHeight="1" x14ac:dyDescent="0.25">
      <c r="A92" s="58">
        <v>28</v>
      </c>
      <c r="B92" s="58" t="s">
        <v>17</v>
      </c>
      <c r="C92" s="58" t="s">
        <v>16</v>
      </c>
      <c r="D92" s="58" t="s">
        <v>2</v>
      </c>
      <c r="E92" s="58" t="s">
        <v>321</v>
      </c>
      <c r="F92" s="58">
        <v>97356</v>
      </c>
      <c r="G92" s="58"/>
      <c r="H92" s="58"/>
      <c r="I92" s="58"/>
      <c r="J92" s="58"/>
      <c r="K92" s="58">
        <v>97356</v>
      </c>
      <c r="L92" s="58">
        <v>13922</v>
      </c>
      <c r="M92" s="58">
        <v>111278</v>
      </c>
      <c r="N92" s="58"/>
      <c r="O92" s="58" t="s">
        <v>42</v>
      </c>
      <c r="P92" s="58">
        <v>2017</v>
      </c>
    </row>
    <row r="93" spans="1:16" ht="15.75" customHeight="1" x14ac:dyDescent="0.25">
      <c r="A93" s="58">
        <v>28</v>
      </c>
      <c r="B93" s="58" t="s">
        <v>17</v>
      </c>
      <c r="C93" s="58" t="s">
        <v>16</v>
      </c>
      <c r="D93" s="58" t="s">
        <v>2</v>
      </c>
      <c r="E93" s="58" t="s">
        <v>202</v>
      </c>
      <c r="F93" s="58">
        <v>134862</v>
      </c>
      <c r="G93" s="58">
        <v>170</v>
      </c>
      <c r="H93" s="58"/>
      <c r="I93" s="58"/>
      <c r="J93" s="58"/>
      <c r="K93" s="58">
        <v>135032</v>
      </c>
      <c r="L93" s="58">
        <v>19285</v>
      </c>
      <c r="M93" s="58">
        <v>154317</v>
      </c>
      <c r="N93" s="58"/>
      <c r="O93" s="58" t="s">
        <v>2145</v>
      </c>
      <c r="P93" s="58">
        <v>2017</v>
      </c>
    </row>
    <row r="94" spans="1:16" ht="15.75" customHeight="1" x14ac:dyDescent="0.25">
      <c r="A94" s="58">
        <v>28</v>
      </c>
      <c r="B94" s="58" t="s">
        <v>17</v>
      </c>
      <c r="C94" s="58" t="s">
        <v>16</v>
      </c>
      <c r="D94" s="58" t="s">
        <v>322</v>
      </c>
      <c r="E94" s="58" t="s">
        <v>191</v>
      </c>
      <c r="F94" s="58">
        <v>166843</v>
      </c>
      <c r="G94" s="58">
        <v>86</v>
      </c>
      <c r="H94" s="58"/>
      <c r="I94" s="58"/>
      <c r="J94" s="58">
        <v>5168</v>
      </c>
      <c r="K94" s="58">
        <v>172097</v>
      </c>
      <c r="L94" s="58">
        <v>23859</v>
      </c>
      <c r="M94" s="58">
        <v>195956</v>
      </c>
      <c r="N94" s="58"/>
      <c r="O94" s="58" t="s">
        <v>2145</v>
      </c>
      <c r="P94" s="58">
        <v>2017</v>
      </c>
    </row>
    <row r="95" spans="1:16" ht="15.75" customHeight="1" x14ac:dyDescent="0.25">
      <c r="A95" s="58">
        <v>29</v>
      </c>
      <c r="B95" s="58" t="s">
        <v>323</v>
      </c>
      <c r="C95" s="58" t="s">
        <v>33</v>
      </c>
      <c r="D95" s="58" t="s">
        <v>2</v>
      </c>
      <c r="E95" s="58" t="s">
        <v>202</v>
      </c>
      <c r="F95" s="58">
        <v>89044</v>
      </c>
      <c r="G95" s="58">
        <v>830</v>
      </c>
      <c r="H95" s="58"/>
      <c r="I95" s="58"/>
      <c r="J95" s="58">
        <v>6388</v>
      </c>
      <c r="K95" s="58">
        <v>96262</v>
      </c>
      <c r="L95" s="58">
        <v>10170</v>
      </c>
      <c r="M95" s="58">
        <v>106432</v>
      </c>
      <c r="N95" s="58"/>
      <c r="O95" s="58" t="s">
        <v>42</v>
      </c>
      <c r="P95" s="58">
        <v>2017</v>
      </c>
    </row>
    <row r="96" spans="1:16" ht="15.75" customHeight="1" x14ac:dyDescent="0.25">
      <c r="A96" s="58">
        <v>29</v>
      </c>
      <c r="B96" s="58" t="s">
        <v>323</v>
      </c>
      <c r="C96" s="58" t="s">
        <v>33</v>
      </c>
      <c r="D96" s="58" t="s">
        <v>2</v>
      </c>
      <c r="E96" s="58" t="s">
        <v>202</v>
      </c>
      <c r="F96" s="58">
        <v>89044</v>
      </c>
      <c r="G96" s="58">
        <v>830</v>
      </c>
      <c r="H96" s="58"/>
      <c r="I96" s="58"/>
      <c r="J96" s="58">
        <v>6388</v>
      </c>
      <c r="K96" s="58">
        <v>96262</v>
      </c>
      <c r="L96" s="58">
        <v>10170</v>
      </c>
      <c r="M96" s="58">
        <v>106432</v>
      </c>
      <c r="N96" s="58"/>
      <c r="O96" s="58" t="s">
        <v>42</v>
      </c>
      <c r="P96" s="58">
        <v>2017</v>
      </c>
    </row>
    <row r="97" spans="1:16" ht="15.75" customHeight="1" x14ac:dyDescent="0.25">
      <c r="A97" s="58">
        <v>29</v>
      </c>
      <c r="B97" s="58" t="s">
        <v>323</v>
      </c>
      <c r="C97" s="58" t="s">
        <v>33</v>
      </c>
      <c r="D97" s="58" t="s">
        <v>2</v>
      </c>
      <c r="E97" s="58" t="s">
        <v>259</v>
      </c>
      <c r="F97" s="58">
        <v>126502</v>
      </c>
      <c r="G97" s="58">
        <v>1297</v>
      </c>
      <c r="H97" s="58"/>
      <c r="I97" s="58"/>
      <c r="J97" s="58">
        <v>1662</v>
      </c>
      <c r="K97" s="58">
        <v>129461</v>
      </c>
      <c r="L97" s="58">
        <v>13706</v>
      </c>
      <c r="M97" s="58">
        <v>143167</v>
      </c>
      <c r="N97" s="58"/>
      <c r="O97" s="58" t="s">
        <v>42</v>
      </c>
      <c r="P97" s="58">
        <v>2017</v>
      </c>
    </row>
    <row r="98" spans="1:16" ht="15.75" customHeight="1" x14ac:dyDescent="0.25">
      <c r="A98" s="58">
        <v>29</v>
      </c>
      <c r="B98" s="58" t="s">
        <v>323</v>
      </c>
      <c r="C98" s="58" t="s">
        <v>33</v>
      </c>
      <c r="D98" s="58" t="s">
        <v>2</v>
      </c>
      <c r="E98" s="58" t="s">
        <v>259</v>
      </c>
      <c r="F98" s="58">
        <v>126502</v>
      </c>
      <c r="G98" s="58">
        <v>1297</v>
      </c>
      <c r="H98" s="58"/>
      <c r="I98" s="58"/>
      <c r="J98" s="58">
        <v>1662</v>
      </c>
      <c r="K98" s="58">
        <v>129461</v>
      </c>
      <c r="L98" s="58">
        <v>13706</v>
      </c>
      <c r="M98" s="58">
        <v>143167</v>
      </c>
      <c r="N98" s="58"/>
      <c r="O98" s="58" t="s">
        <v>42</v>
      </c>
      <c r="P98" s="58">
        <v>2017</v>
      </c>
    </row>
    <row r="99" spans="1:16" ht="15.75" customHeight="1" x14ac:dyDescent="0.25">
      <c r="A99" s="58">
        <v>29</v>
      </c>
      <c r="B99" s="58" t="s">
        <v>323</v>
      </c>
      <c r="C99" s="58" t="s">
        <v>33</v>
      </c>
      <c r="D99" s="58" t="s">
        <v>2</v>
      </c>
      <c r="E99" s="58" t="s">
        <v>259</v>
      </c>
      <c r="F99" s="58">
        <v>126502</v>
      </c>
      <c r="G99" s="58">
        <v>1297</v>
      </c>
      <c r="H99" s="58"/>
      <c r="I99" s="58"/>
      <c r="J99" s="58">
        <v>1662</v>
      </c>
      <c r="K99" s="58">
        <v>129461</v>
      </c>
      <c r="L99" s="58">
        <v>13706</v>
      </c>
      <c r="M99" s="58">
        <v>143167</v>
      </c>
      <c r="N99" s="58"/>
      <c r="O99" s="58" t="s">
        <v>42</v>
      </c>
      <c r="P99" s="58">
        <v>2017</v>
      </c>
    </row>
    <row r="100" spans="1:16" ht="15.75" customHeight="1" x14ac:dyDescent="0.25">
      <c r="A100" s="58">
        <v>30</v>
      </c>
      <c r="B100" s="58" t="s">
        <v>324</v>
      </c>
      <c r="C100" s="58" t="s">
        <v>11</v>
      </c>
      <c r="D100" s="58" t="s">
        <v>2</v>
      </c>
      <c r="E100" s="58" t="s">
        <v>325</v>
      </c>
      <c r="F100" s="58">
        <v>92482</v>
      </c>
      <c r="G100" s="58">
        <v>7187</v>
      </c>
      <c r="H100" s="58"/>
      <c r="I100" s="58"/>
      <c r="J100" s="58"/>
      <c r="K100" s="58">
        <v>99669</v>
      </c>
      <c r="L100" s="58">
        <v>15220</v>
      </c>
      <c r="M100" s="58">
        <v>114889</v>
      </c>
      <c r="N100" s="58"/>
      <c r="O100" s="58" t="s">
        <v>42</v>
      </c>
      <c r="P100" s="58">
        <v>2017</v>
      </c>
    </row>
    <row r="101" spans="1:16" ht="15.75" customHeight="1" x14ac:dyDescent="0.25">
      <c r="A101" s="58">
        <v>31</v>
      </c>
      <c r="B101" s="58" t="s">
        <v>326</v>
      </c>
      <c r="C101" s="58" t="s">
        <v>11</v>
      </c>
      <c r="D101" s="58" t="s">
        <v>2</v>
      </c>
      <c r="E101" s="58" t="s">
        <v>202</v>
      </c>
      <c r="F101" s="58">
        <v>10000</v>
      </c>
      <c r="G101" s="58"/>
      <c r="H101" s="58">
        <v>10000</v>
      </c>
      <c r="I101" s="58">
        <v>92000</v>
      </c>
      <c r="J101" s="58"/>
      <c r="K101" s="58">
        <v>112000</v>
      </c>
      <c r="L101" s="58">
        <v>3000</v>
      </c>
      <c r="M101" s="58">
        <v>115000</v>
      </c>
      <c r="N101" s="58"/>
      <c r="O101" s="58" t="s">
        <v>42</v>
      </c>
      <c r="P101" s="58">
        <v>2017</v>
      </c>
    </row>
    <row r="102" spans="1:16" ht="15.75" customHeight="1" x14ac:dyDescent="0.25">
      <c r="A102" s="58">
        <v>31</v>
      </c>
      <c r="B102" s="58" t="s">
        <v>326</v>
      </c>
      <c r="C102" s="58" t="s">
        <v>11</v>
      </c>
      <c r="D102" s="58" t="s">
        <v>2</v>
      </c>
      <c r="E102" s="58" t="s">
        <v>191</v>
      </c>
      <c r="F102" s="58">
        <v>170000</v>
      </c>
      <c r="G102" s="58">
        <v>4000</v>
      </c>
      <c r="H102" s="58">
        <v>15000</v>
      </c>
      <c r="I102" s="58"/>
      <c r="J102" s="58"/>
      <c r="K102" s="58">
        <v>189000</v>
      </c>
      <c r="L102" s="58">
        <v>4000</v>
      </c>
      <c r="M102" s="58">
        <v>193000</v>
      </c>
      <c r="N102" s="58"/>
      <c r="O102" s="58" t="s">
        <v>2145</v>
      </c>
      <c r="P102" s="58">
        <v>2017</v>
      </c>
    </row>
    <row r="103" spans="1:16" ht="15.75" customHeight="1" x14ac:dyDescent="0.25">
      <c r="A103" s="58">
        <v>32</v>
      </c>
      <c r="B103" s="58" t="s">
        <v>18</v>
      </c>
      <c r="C103" s="58" t="s">
        <v>16</v>
      </c>
      <c r="D103" s="58" t="s">
        <v>2</v>
      </c>
      <c r="E103" s="58" t="s">
        <v>327</v>
      </c>
      <c r="F103" s="58">
        <v>97000</v>
      </c>
      <c r="G103" s="58"/>
      <c r="H103" s="58"/>
      <c r="I103" s="58"/>
      <c r="J103" s="58"/>
      <c r="K103" s="58">
        <v>97000</v>
      </c>
      <c r="L103" s="58">
        <v>13871</v>
      </c>
      <c r="M103" s="58">
        <v>110871</v>
      </c>
      <c r="N103" s="58"/>
      <c r="O103" s="58" t="s">
        <v>42</v>
      </c>
      <c r="P103" s="58">
        <v>2017</v>
      </c>
    </row>
    <row r="104" spans="1:16" ht="15.75" customHeight="1" x14ac:dyDescent="0.25">
      <c r="A104" s="58">
        <v>32</v>
      </c>
      <c r="B104" s="58" t="s">
        <v>18</v>
      </c>
      <c r="C104" s="58" t="s">
        <v>16</v>
      </c>
      <c r="D104" s="58" t="s">
        <v>2</v>
      </c>
      <c r="E104" s="58" t="s">
        <v>328</v>
      </c>
      <c r="F104" s="58">
        <v>115970</v>
      </c>
      <c r="G104" s="58"/>
      <c r="H104" s="58"/>
      <c r="I104" s="58"/>
      <c r="J104" s="58"/>
      <c r="K104" s="58">
        <v>115970</v>
      </c>
      <c r="L104" s="58">
        <v>21455</v>
      </c>
      <c r="M104" s="58">
        <v>137425</v>
      </c>
      <c r="N104" s="58"/>
      <c r="O104" s="58" t="s">
        <v>42</v>
      </c>
      <c r="P104" s="58">
        <v>2017</v>
      </c>
    </row>
    <row r="105" spans="1:16" ht="15.75" customHeight="1" x14ac:dyDescent="0.25">
      <c r="A105" s="58">
        <v>32</v>
      </c>
      <c r="B105" s="58" t="s">
        <v>18</v>
      </c>
      <c r="C105" s="58" t="s">
        <v>16</v>
      </c>
      <c r="D105" s="58" t="s">
        <v>2</v>
      </c>
      <c r="E105" s="58" t="s">
        <v>329</v>
      </c>
      <c r="F105" s="58">
        <v>116882</v>
      </c>
      <c r="G105" s="58"/>
      <c r="H105" s="58"/>
      <c r="I105" s="58"/>
      <c r="J105" s="58"/>
      <c r="K105" s="58">
        <v>116882</v>
      </c>
      <c r="L105" s="58">
        <v>21623</v>
      </c>
      <c r="M105" s="58">
        <v>138505</v>
      </c>
      <c r="N105" s="58"/>
      <c r="O105" s="58" t="s">
        <v>42</v>
      </c>
      <c r="P105" s="58">
        <v>2017</v>
      </c>
    </row>
    <row r="106" spans="1:16" ht="15.75" customHeight="1" x14ac:dyDescent="0.25">
      <c r="A106" s="58">
        <v>32</v>
      </c>
      <c r="B106" s="58" t="s">
        <v>18</v>
      </c>
      <c r="C106" s="58" t="s">
        <v>16</v>
      </c>
      <c r="D106" s="58" t="s">
        <v>2</v>
      </c>
      <c r="E106" s="58" t="s">
        <v>330</v>
      </c>
      <c r="F106" s="58">
        <v>121882</v>
      </c>
      <c r="G106" s="58"/>
      <c r="H106" s="58"/>
      <c r="I106" s="58"/>
      <c r="J106" s="58"/>
      <c r="K106" s="58">
        <v>121882</v>
      </c>
      <c r="L106" s="58">
        <v>22548</v>
      </c>
      <c r="M106" s="58">
        <v>144430</v>
      </c>
      <c r="N106" s="58"/>
      <c r="O106" s="58" t="s">
        <v>42</v>
      </c>
      <c r="P106" s="58">
        <v>2017</v>
      </c>
    </row>
    <row r="107" spans="1:16" ht="15.75" customHeight="1" x14ac:dyDescent="0.25">
      <c r="A107" s="58">
        <v>32</v>
      </c>
      <c r="B107" s="58" t="s">
        <v>18</v>
      </c>
      <c r="C107" s="58" t="s">
        <v>16</v>
      </c>
      <c r="D107" s="58" t="s">
        <v>331</v>
      </c>
      <c r="E107" s="58" t="s">
        <v>191</v>
      </c>
      <c r="F107" s="58">
        <v>152227</v>
      </c>
      <c r="G107" s="58"/>
      <c r="H107" s="58"/>
      <c r="I107" s="58"/>
      <c r="J107" s="58"/>
      <c r="K107" s="58">
        <v>152227</v>
      </c>
      <c r="L107" s="58">
        <v>28162</v>
      </c>
      <c r="M107" s="58">
        <v>180389</v>
      </c>
      <c r="N107" s="58"/>
      <c r="O107" s="58" t="s">
        <v>2145</v>
      </c>
      <c r="P107" s="58">
        <v>2017</v>
      </c>
    </row>
    <row r="108" spans="1:16" ht="15.75" customHeight="1" x14ac:dyDescent="0.25">
      <c r="A108" s="58">
        <v>33</v>
      </c>
      <c r="B108" s="58" t="s">
        <v>19</v>
      </c>
      <c r="C108" s="58" t="s">
        <v>5</v>
      </c>
      <c r="D108" s="58" t="s">
        <v>332</v>
      </c>
      <c r="E108" s="58" t="s">
        <v>333</v>
      </c>
      <c r="F108" s="58">
        <v>95186</v>
      </c>
      <c r="G108" s="58"/>
      <c r="H108" s="58"/>
      <c r="I108" s="58"/>
      <c r="J108" s="58">
        <v>4146</v>
      </c>
      <c r="K108" s="58">
        <v>99332</v>
      </c>
      <c r="L108" s="58">
        <v>19228</v>
      </c>
      <c r="M108" s="58">
        <v>118560</v>
      </c>
      <c r="N108" s="58"/>
      <c r="O108" s="58" t="s">
        <v>42</v>
      </c>
      <c r="P108" s="58">
        <v>2017</v>
      </c>
    </row>
    <row r="109" spans="1:16" ht="15.75" customHeight="1" x14ac:dyDescent="0.25">
      <c r="A109" s="58">
        <v>33</v>
      </c>
      <c r="B109" s="58" t="s">
        <v>19</v>
      </c>
      <c r="C109" s="58" t="s">
        <v>5</v>
      </c>
      <c r="D109" s="58" t="s">
        <v>334</v>
      </c>
      <c r="E109" s="58" t="s">
        <v>335</v>
      </c>
      <c r="F109" s="58">
        <v>99336</v>
      </c>
      <c r="G109" s="58"/>
      <c r="H109" s="58"/>
      <c r="I109" s="58"/>
      <c r="J109" s="58"/>
      <c r="K109" s="58">
        <v>99336</v>
      </c>
      <c r="L109" s="58">
        <v>19228</v>
      </c>
      <c r="M109" s="58">
        <v>118564</v>
      </c>
      <c r="N109" s="58"/>
      <c r="O109" s="58" t="s">
        <v>42</v>
      </c>
      <c r="P109" s="58">
        <v>2017</v>
      </c>
    </row>
    <row r="110" spans="1:16" ht="15.75" customHeight="1" x14ac:dyDescent="0.25">
      <c r="A110" s="58">
        <v>33</v>
      </c>
      <c r="B110" s="58" t="s">
        <v>19</v>
      </c>
      <c r="C110" s="58" t="s">
        <v>5</v>
      </c>
      <c r="D110" s="58" t="s">
        <v>336</v>
      </c>
      <c r="E110" s="58" t="s">
        <v>191</v>
      </c>
      <c r="F110" s="58">
        <v>114015</v>
      </c>
      <c r="G110" s="58"/>
      <c r="H110" s="58"/>
      <c r="I110" s="58"/>
      <c r="J110" s="58"/>
      <c r="K110" s="58">
        <v>114015</v>
      </c>
      <c r="L110" s="58">
        <v>23176</v>
      </c>
      <c r="M110" s="58">
        <v>137191</v>
      </c>
      <c r="N110" s="58"/>
      <c r="O110" s="58" t="s">
        <v>42</v>
      </c>
      <c r="P110" s="58">
        <v>2017</v>
      </c>
    </row>
    <row r="111" spans="1:16" ht="15.75" customHeight="1" x14ac:dyDescent="0.25">
      <c r="A111" s="58">
        <v>34</v>
      </c>
      <c r="B111" s="58" t="s">
        <v>337</v>
      </c>
      <c r="C111" s="58" t="s">
        <v>33</v>
      </c>
      <c r="D111" s="58" t="s">
        <v>2</v>
      </c>
      <c r="E111" s="58" t="s">
        <v>200</v>
      </c>
      <c r="F111" s="58">
        <v>85000</v>
      </c>
      <c r="G111" s="58">
        <v>1000</v>
      </c>
      <c r="H111" s="58"/>
      <c r="I111" s="58"/>
      <c r="J111" s="58">
        <v>1000</v>
      </c>
      <c r="K111" s="58">
        <v>87000</v>
      </c>
      <c r="L111" s="58">
        <v>28000</v>
      </c>
      <c r="M111" s="58">
        <v>115000</v>
      </c>
      <c r="N111" s="58"/>
      <c r="O111" s="58" t="s">
        <v>42</v>
      </c>
      <c r="P111" s="58">
        <v>2017</v>
      </c>
    </row>
    <row r="112" spans="1:16" ht="15.75" customHeight="1" x14ac:dyDescent="0.25">
      <c r="A112" s="58">
        <v>34</v>
      </c>
      <c r="B112" s="58" t="s">
        <v>337</v>
      </c>
      <c r="C112" s="58" t="s">
        <v>33</v>
      </c>
      <c r="D112" s="58" t="s">
        <v>2</v>
      </c>
      <c r="E112" s="58" t="s">
        <v>191</v>
      </c>
      <c r="F112" s="58">
        <v>106000</v>
      </c>
      <c r="G112" s="58">
        <v>1000</v>
      </c>
      <c r="H112" s="58">
        <v>1000</v>
      </c>
      <c r="I112" s="58"/>
      <c r="J112" s="58"/>
      <c r="K112" s="58">
        <v>108000</v>
      </c>
      <c r="L112" s="58">
        <v>36000</v>
      </c>
      <c r="M112" s="58">
        <v>144000</v>
      </c>
      <c r="N112" s="58"/>
      <c r="O112" s="58" t="s">
        <v>42</v>
      </c>
      <c r="P112" s="58">
        <v>2017</v>
      </c>
    </row>
    <row r="113" spans="1:16" ht="15.75" customHeight="1" x14ac:dyDescent="0.25">
      <c r="A113" s="58">
        <v>35</v>
      </c>
      <c r="B113" s="58" t="s">
        <v>338</v>
      </c>
      <c r="C113" s="58" t="s">
        <v>33</v>
      </c>
      <c r="D113" s="58" t="s">
        <v>2</v>
      </c>
      <c r="E113" s="58" t="s">
        <v>200</v>
      </c>
      <c r="F113" s="58">
        <v>95000</v>
      </c>
      <c r="G113" s="58">
        <v>6000</v>
      </c>
      <c r="H113" s="58">
        <v>1000</v>
      </c>
      <c r="I113" s="58"/>
      <c r="J113" s="58"/>
      <c r="K113" s="58">
        <v>102000</v>
      </c>
      <c r="L113" s="58">
        <v>12000</v>
      </c>
      <c r="M113" s="58">
        <v>114000</v>
      </c>
      <c r="N113" s="58"/>
      <c r="O113" s="58" t="s">
        <v>42</v>
      </c>
      <c r="P113" s="58">
        <v>2017</v>
      </c>
    </row>
    <row r="114" spans="1:16" ht="15.75" customHeight="1" x14ac:dyDescent="0.25">
      <c r="A114" s="58">
        <v>35</v>
      </c>
      <c r="B114" s="58" t="s">
        <v>338</v>
      </c>
      <c r="C114" s="58" t="s">
        <v>33</v>
      </c>
      <c r="D114" s="58" t="s">
        <v>2</v>
      </c>
      <c r="E114" s="58" t="s">
        <v>339</v>
      </c>
      <c r="F114" s="58">
        <v>100000</v>
      </c>
      <c r="G114" s="58">
        <v>6000</v>
      </c>
      <c r="H114" s="58">
        <v>1000</v>
      </c>
      <c r="I114" s="58"/>
      <c r="J114" s="58"/>
      <c r="K114" s="58">
        <v>107000</v>
      </c>
      <c r="L114" s="58">
        <v>13000</v>
      </c>
      <c r="M114" s="58">
        <v>120000</v>
      </c>
      <c r="N114" s="58"/>
      <c r="O114" s="58" t="s">
        <v>42</v>
      </c>
      <c r="P114" s="58">
        <v>2017</v>
      </c>
    </row>
    <row r="115" spans="1:16" ht="15.75" customHeight="1" x14ac:dyDescent="0.25">
      <c r="A115" s="58">
        <v>35</v>
      </c>
      <c r="B115" s="58" t="s">
        <v>338</v>
      </c>
      <c r="C115" s="58" t="s">
        <v>33</v>
      </c>
      <c r="D115" s="58" t="s">
        <v>340</v>
      </c>
      <c r="E115" s="58" t="s">
        <v>191</v>
      </c>
      <c r="F115" s="58">
        <v>103000</v>
      </c>
      <c r="G115" s="58"/>
      <c r="H115" s="58">
        <v>1000</v>
      </c>
      <c r="I115" s="58">
        <v>50000</v>
      </c>
      <c r="J115" s="58"/>
      <c r="K115" s="58">
        <v>154000</v>
      </c>
      <c r="L115" s="58">
        <v>287000</v>
      </c>
      <c r="M115" s="58">
        <v>441000</v>
      </c>
      <c r="N115" s="58"/>
      <c r="O115" s="58" t="s">
        <v>2145</v>
      </c>
      <c r="P115" s="58">
        <v>2017</v>
      </c>
    </row>
    <row r="116" spans="1:16" ht="15.75" customHeight="1" x14ac:dyDescent="0.25">
      <c r="A116" s="58">
        <v>36</v>
      </c>
      <c r="B116" s="58" t="s">
        <v>341</v>
      </c>
      <c r="C116" s="58" t="s">
        <v>5</v>
      </c>
      <c r="D116" s="58" t="s">
        <v>342</v>
      </c>
      <c r="E116" s="58" t="s">
        <v>343</v>
      </c>
      <c r="F116" s="58">
        <v>89837</v>
      </c>
      <c r="G116" s="58"/>
      <c r="H116" s="58"/>
      <c r="I116" s="58"/>
      <c r="J116" s="58"/>
      <c r="K116" s="58">
        <v>89837</v>
      </c>
      <c r="L116" s="58">
        <v>17335</v>
      </c>
      <c r="M116" s="58">
        <v>107172</v>
      </c>
      <c r="N116" s="58"/>
      <c r="O116" s="58" t="s">
        <v>42</v>
      </c>
      <c r="P116" s="58">
        <v>2017</v>
      </c>
    </row>
    <row r="117" spans="1:16" ht="15.75" customHeight="1" x14ac:dyDescent="0.25">
      <c r="A117" s="58">
        <v>36</v>
      </c>
      <c r="B117" s="58" t="s">
        <v>341</v>
      </c>
      <c r="C117" s="58" t="s">
        <v>5</v>
      </c>
      <c r="D117" s="58" t="s">
        <v>344</v>
      </c>
      <c r="E117" s="58" t="s">
        <v>345</v>
      </c>
      <c r="F117" s="58">
        <v>89985</v>
      </c>
      <c r="G117" s="58"/>
      <c r="H117" s="58"/>
      <c r="I117" s="58"/>
      <c r="J117" s="58"/>
      <c r="K117" s="58">
        <v>89985</v>
      </c>
      <c r="L117" s="58">
        <v>17362</v>
      </c>
      <c r="M117" s="58">
        <v>107347</v>
      </c>
      <c r="N117" s="58"/>
      <c r="O117" s="58" t="s">
        <v>42</v>
      </c>
      <c r="P117" s="58">
        <v>2017</v>
      </c>
    </row>
    <row r="118" spans="1:16" ht="15.75" customHeight="1" x14ac:dyDescent="0.25">
      <c r="A118" s="58">
        <v>36</v>
      </c>
      <c r="B118" s="58" t="s">
        <v>341</v>
      </c>
      <c r="C118" s="58" t="s">
        <v>5</v>
      </c>
      <c r="D118" s="58" t="s">
        <v>346</v>
      </c>
      <c r="E118" s="58" t="s">
        <v>347</v>
      </c>
      <c r="F118" s="58">
        <v>96638</v>
      </c>
      <c r="G118" s="58"/>
      <c r="H118" s="58"/>
      <c r="I118" s="58"/>
      <c r="J118" s="58"/>
      <c r="K118" s="58">
        <v>96638</v>
      </c>
      <c r="L118" s="58">
        <v>18171</v>
      </c>
      <c r="M118" s="58">
        <v>114809</v>
      </c>
      <c r="N118" s="58"/>
      <c r="O118" s="58" t="s">
        <v>42</v>
      </c>
      <c r="P118" s="58">
        <v>2017</v>
      </c>
    </row>
    <row r="119" spans="1:16" ht="15.75" customHeight="1" x14ac:dyDescent="0.25">
      <c r="A119" s="58">
        <v>36</v>
      </c>
      <c r="B119" s="58" t="s">
        <v>341</v>
      </c>
      <c r="C119" s="58" t="s">
        <v>5</v>
      </c>
      <c r="D119" s="58" t="s">
        <v>348</v>
      </c>
      <c r="E119" s="58" t="s">
        <v>191</v>
      </c>
      <c r="F119" s="58">
        <v>106769</v>
      </c>
      <c r="G119" s="58"/>
      <c r="H119" s="58"/>
      <c r="I119" s="58"/>
      <c r="J119" s="58"/>
      <c r="K119" s="58">
        <v>106769</v>
      </c>
      <c r="L119" s="58">
        <v>20605</v>
      </c>
      <c r="M119" s="58">
        <v>127374</v>
      </c>
      <c r="N119" s="58"/>
      <c r="O119" s="58" t="s">
        <v>42</v>
      </c>
      <c r="P119" s="58">
        <v>2017</v>
      </c>
    </row>
    <row r="120" spans="1:16" ht="15.75" customHeight="1" x14ac:dyDescent="0.25">
      <c r="A120" s="58">
        <v>37</v>
      </c>
      <c r="B120" s="58" t="s">
        <v>20</v>
      </c>
      <c r="C120" s="58" t="s">
        <v>21</v>
      </c>
      <c r="D120" s="58" t="s">
        <v>2</v>
      </c>
      <c r="E120" s="58" t="s">
        <v>349</v>
      </c>
      <c r="F120" s="58">
        <v>84200</v>
      </c>
      <c r="G120" s="58"/>
      <c r="H120" s="58"/>
      <c r="I120" s="58"/>
      <c r="J120" s="58"/>
      <c r="K120" s="58">
        <v>84200</v>
      </c>
      <c r="L120" s="58">
        <v>15900</v>
      </c>
      <c r="M120" s="58">
        <v>100100</v>
      </c>
      <c r="N120" s="58"/>
      <c r="O120" s="58" t="s">
        <v>42</v>
      </c>
      <c r="P120" s="58">
        <v>2017</v>
      </c>
    </row>
    <row r="121" spans="1:16" ht="15.75" customHeight="1" x14ac:dyDescent="0.25">
      <c r="A121" s="58">
        <v>37</v>
      </c>
      <c r="B121" s="58" t="s">
        <v>20</v>
      </c>
      <c r="C121" s="58" t="s">
        <v>21</v>
      </c>
      <c r="D121" s="58" t="s">
        <v>2</v>
      </c>
      <c r="E121" s="58" t="s">
        <v>350</v>
      </c>
      <c r="F121" s="58">
        <v>87900</v>
      </c>
      <c r="G121" s="58"/>
      <c r="H121" s="58"/>
      <c r="I121" s="58"/>
      <c r="J121" s="58"/>
      <c r="K121" s="58">
        <v>87900</v>
      </c>
      <c r="L121" s="58">
        <v>12400</v>
      </c>
      <c r="M121" s="58">
        <v>100300</v>
      </c>
      <c r="N121" s="58"/>
      <c r="O121" s="58" t="s">
        <v>42</v>
      </c>
      <c r="P121" s="58">
        <v>2017</v>
      </c>
    </row>
    <row r="122" spans="1:16" ht="15.75" customHeight="1" x14ac:dyDescent="0.25">
      <c r="A122" s="58">
        <v>37</v>
      </c>
      <c r="B122" s="58" t="s">
        <v>20</v>
      </c>
      <c r="C122" s="58" t="s">
        <v>21</v>
      </c>
      <c r="D122" s="58" t="s">
        <v>2</v>
      </c>
      <c r="E122" s="58" t="s">
        <v>351</v>
      </c>
      <c r="F122" s="58">
        <v>84200</v>
      </c>
      <c r="G122" s="58"/>
      <c r="H122" s="58"/>
      <c r="I122" s="58"/>
      <c r="J122" s="58"/>
      <c r="K122" s="58">
        <v>84200</v>
      </c>
      <c r="L122" s="58">
        <v>18200</v>
      </c>
      <c r="M122" s="58">
        <v>102400</v>
      </c>
      <c r="N122" s="58"/>
      <c r="O122" s="58" t="s">
        <v>42</v>
      </c>
      <c r="P122" s="58">
        <v>2017</v>
      </c>
    </row>
    <row r="123" spans="1:16" ht="15.75" customHeight="1" x14ac:dyDescent="0.25">
      <c r="A123" s="58">
        <v>37</v>
      </c>
      <c r="B123" s="58" t="s">
        <v>20</v>
      </c>
      <c r="C123" s="58" t="s">
        <v>21</v>
      </c>
      <c r="D123" s="58" t="s">
        <v>2</v>
      </c>
      <c r="E123" s="58" t="s">
        <v>352</v>
      </c>
      <c r="F123" s="58">
        <v>83700</v>
      </c>
      <c r="G123" s="58"/>
      <c r="H123" s="58"/>
      <c r="I123" s="58"/>
      <c r="J123" s="58">
        <v>2700</v>
      </c>
      <c r="K123" s="58">
        <v>86400</v>
      </c>
      <c r="L123" s="58">
        <v>18000</v>
      </c>
      <c r="M123" s="58">
        <v>104400</v>
      </c>
      <c r="N123" s="58"/>
      <c r="O123" s="58" t="s">
        <v>42</v>
      </c>
      <c r="P123" s="58">
        <v>2017</v>
      </c>
    </row>
    <row r="124" spans="1:16" ht="15.75" customHeight="1" x14ac:dyDescent="0.25">
      <c r="A124" s="58">
        <v>37</v>
      </c>
      <c r="B124" s="58" t="s">
        <v>20</v>
      </c>
      <c r="C124" s="58" t="s">
        <v>21</v>
      </c>
      <c r="D124" s="58" t="s">
        <v>2</v>
      </c>
      <c r="E124" s="58" t="s">
        <v>353</v>
      </c>
      <c r="F124" s="58">
        <v>84100</v>
      </c>
      <c r="G124" s="58"/>
      <c r="H124" s="58"/>
      <c r="I124" s="58"/>
      <c r="J124" s="58">
        <v>2600</v>
      </c>
      <c r="K124" s="58">
        <v>86700</v>
      </c>
      <c r="L124" s="58">
        <v>18000</v>
      </c>
      <c r="M124" s="58">
        <v>104700</v>
      </c>
      <c r="N124" s="58"/>
      <c r="O124" s="58" t="s">
        <v>42</v>
      </c>
      <c r="P124" s="58">
        <v>2017</v>
      </c>
    </row>
    <row r="125" spans="1:16" ht="15.75" customHeight="1" x14ac:dyDescent="0.25">
      <c r="A125" s="58">
        <v>37</v>
      </c>
      <c r="B125" s="58" t="s">
        <v>20</v>
      </c>
      <c r="C125" s="58" t="s">
        <v>21</v>
      </c>
      <c r="D125" s="58" t="s">
        <v>2</v>
      </c>
      <c r="E125" s="58" t="s">
        <v>354</v>
      </c>
      <c r="F125" s="58">
        <v>84200</v>
      </c>
      <c r="G125" s="58"/>
      <c r="H125" s="58"/>
      <c r="I125" s="58"/>
      <c r="J125" s="58">
        <v>3500</v>
      </c>
      <c r="K125" s="58">
        <v>87700</v>
      </c>
      <c r="L125" s="58">
        <v>18000</v>
      </c>
      <c r="M125" s="58">
        <v>105700</v>
      </c>
      <c r="N125" s="58"/>
      <c r="O125" s="58" t="s">
        <v>42</v>
      </c>
      <c r="P125" s="58">
        <v>2017</v>
      </c>
    </row>
    <row r="126" spans="1:16" ht="15.75" customHeight="1" x14ac:dyDescent="0.25">
      <c r="A126" s="58">
        <v>37</v>
      </c>
      <c r="B126" s="58" t="s">
        <v>20</v>
      </c>
      <c r="C126" s="58" t="s">
        <v>21</v>
      </c>
      <c r="D126" s="58" t="s">
        <v>2</v>
      </c>
      <c r="E126" s="58" t="s">
        <v>355</v>
      </c>
      <c r="F126" s="58">
        <v>91600</v>
      </c>
      <c r="G126" s="58"/>
      <c r="H126" s="58"/>
      <c r="I126" s="58"/>
      <c r="J126" s="58"/>
      <c r="K126" s="58">
        <v>91600</v>
      </c>
      <c r="L126" s="58">
        <v>19600</v>
      </c>
      <c r="M126" s="58">
        <v>111200</v>
      </c>
      <c r="N126" s="58"/>
      <c r="O126" s="58" t="s">
        <v>42</v>
      </c>
      <c r="P126" s="58">
        <v>2017</v>
      </c>
    </row>
    <row r="127" spans="1:16" ht="15.75" customHeight="1" x14ac:dyDescent="0.25">
      <c r="A127" s="58">
        <v>37</v>
      </c>
      <c r="B127" s="58" t="s">
        <v>20</v>
      </c>
      <c r="C127" s="58" t="s">
        <v>21</v>
      </c>
      <c r="D127" s="58" t="s">
        <v>2</v>
      </c>
      <c r="E127" s="58" t="s">
        <v>356</v>
      </c>
      <c r="F127" s="58">
        <v>93200</v>
      </c>
      <c r="G127" s="58"/>
      <c r="H127" s="58"/>
      <c r="I127" s="58"/>
      <c r="J127" s="58"/>
      <c r="K127" s="58">
        <v>93200</v>
      </c>
      <c r="L127" s="58">
        <v>19700</v>
      </c>
      <c r="M127" s="58">
        <v>112900</v>
      </c>
      <c r="N127" s="58"/>
      <c r="O127" s="58" t="s">
        <v>42</v>
      </c>
      <c r="P127" s="58">
        <v>2017</v>
      </c>
    </row>
    <row r="128" spans="1:16" ht="15.75" customHeight="1" x14ac:dyDescent="0.25">
      <c r="A128" s="58">
        <v>37</v>
      </c>
      <c r="B128" s="58" t="s">
        <v>20</v>
      </c>
      <c r="C128" s="58" t="s">
        <v>21</v>
      </c>
      <c r="D128" s="58" t="s">
        <v>2</v>
      </c>
      <c r="E128" s="58" t="s">
        <v>357</v>
      </c>
      <c r="F128" s="58">
        <v>94600</v>
      </c>
      <c r="G128" s="58"/>
      <c r="H128" s="58"/>
      <c r="I128" s="58"/>
      <c r="J128" s="58"/>
      <c r="K128" s="58">
        <v>94600</v>
      </c>
      <c r="L128" s="58">
        <v>20200</v>
      </c>
      <c r="M128" s="58">
        <v>114800</v>
      </c>
      <c r="N128" s="58"/>
      <c r="O128" s="58" t="s">
        <v>42</v>
      </c>
      <c r="P128" s="58">
        <v>2017</v>
      </c>
    </row>
    <row r="129" spans="1:16" ht="15.75" customHeight="1" x14ac:dyDescent="0.25">
      <c r="A129" s="58">
        <v>37</v>
      </c>
      <c r="B129" s="58" t="s">
        <v>20</v>
      </c>
      <c r="C129" s="58" t="s">
        <v>21</v>
      </c>
      <c r="D129" s="58" t="s">
        <v>2</v>
      </c>
      <c r="E129" s="58" t="s">
        <v>358</v>
      </c>
      <c r="F129" s="58">
        <v>120200</v>
      </c>
      <c r="G129" s="58"/>
      <c r="H129" s="58"/>
      <c r="I129" s="58"/>
      <c r="J129" s="58"/>
      <c r="K129" s="58">
        <v>120200</v>
      </c>
      <c r="L129" s="58">
        <v>25700</v>
      </c>
      <c r="M129" s="58">
        <v>145900</v>
      </c>
      <c r="N129" s="58"/>
      <c r="O129" s="58" t="s">
        <v>42</v>
      </c>
      <c r="P129" s="58">
        <v>2017</v>
      </c>
    </row>
    <row r="130" spans="1:16" ht="15.75" customHeight="1" x14ac:dyDescent="0.25">
      <c r="A130" s="58">
        <v>37</v>
      </c>
      <c r="B130" s="58" t="s">
        <v>20</v>
      </c>
      <c r="C130" s="58" t="s">
        <v>21</v>
      </c>
      <c r="D130" s="58" t="s">
        <v>359</v>
      </c>
      <c r="E130" s="58" t="s">
        <v>191</v>
      </c>
      <c r="F130" s="58">
        <v>170600</v>
      </c>
      <c r="G130" s="58"/>
      <c r="H130" s="58"/>
      <c r="I130" s="58"/>
      <c r="J130" s="58"/>
      <c r="K130" s="58">
        <v>170600</v>
      </c>
      <c r="L130" s="58">
        <v>3100</v>
      </c>
      <c r="M130" s="58">
        <v>173700</v>
      </c>
      <c r="N130" s="58"/>
      <c r="O130" s="58" t="s">
        <v>2145</v>
      </c>
      <c r="P130" s="58">
        <v>2017</v>
      </c>
    </row>
    <row r="131" spans="1:16" ht="15.75" customHeight="1" x14ac:dyDescent="0.25">
      <c r="A131" s="58">
        <v>38</v>
      </c>
      <c r="B131" s="58" t="s">
        <v>360</v>
      </c>
      <c r="C131" s="58" t="s">
        <v>11</v>
      </c>
      <c r="D131" s="58" t="s">
        <v>2</v>
      </c>
      <c r="E131" s="58" t="s">
        <v>361</v>
      </c>
      <c r="F131" s="58">
        <v>87891</v>
      </c>
      <c r="G131" s="58"/>
      <c r="H131" s="58"/>
      <c r="I131" s="58"/>
      <c r="J131" s="58"/>
      <c r="K131" s="58">
        <v>87891</v>
      </c>
      <c r="L131" s="58">
        <v>13053</v>
      </c>
      <c r="M131" s="58">
        <v>100944</v>
      </c>
      <c r="N131" s="58"/>
      <c r="O131" s="58" t="s">
        <v>42</v>
      </c>
      <c r="P131" s="58">
        <v>2017</v>
      </c>
    </row>
    <row r="132" spans="1:16" ht="15.75" customHeight="1" x14ac:dyDescent="0.25">
      <c r="A132" s="58">
        <v>38</v>
      </c>
      <c r="B132" s="58" t="s">
        <v>360</v>
      </c>
      <c r="C132" s="58" t="s">
        <v>11</v>
      </c>
      <c r="D132" s="58" t="s">
        <v>2</v>
      </c>
      <c r="E132" s="58" t="s">
        <v>362</v>
      </c>
      <c r="F132" s="58">
        <v>92447</v>
      </c>
      <c r="G132" s="58"/>
      <c r="H132" s="58"/>
      <c r="I132" s="58"/>
      <c r="J132" s="58"/>
      <c r="K132" s="58">
        <v>92447</v>
      </c>
      <c r="L132" s="58">
        <v>14271</v>
      </c>
      <c r="M132" s="58">
        <v>106718</v>
      </c>
      <c r="N132" s="58"/>
      <c r="O132" s="58" t="s">
        <v>42</v>
      </c>
      <c r="P132" s="58">
        <v>2017</v>
      </c>
    </row>
    <row r="133" spans="1:16" ht="15.75" customHeight="1" x14ac:dyDescent="0.25">
      <c r="A133" s="58">
        <v>38</v>
      </c>
      <c r="B133" s="58" t="s">
        <v>360</v>
      </c>
      <c r="C133" s="58" t="s">
        <v>11</v>
      </c>
      <c r="D133" s="58" t="s">
        <v>2</v>
      </c>
      <c r="E133" s="58" t="s">
        <v>191</v>
      </c>
      <c r="F133" s="58">
        <v>123008</v>
      </c>
      <c r="G133" s="58"/>
      <c r="H133" s="58"/>
      <c r="I133" s="58"/>
      <c r="J133" s="58">
        <v>8759</v>
      </c>
      <c r="K133" s="58">
        <v>131767</v>
      </c>
      <c r="L133" s="58"/>
      <c r="M133" s="58">
        <v>131767</v>
      </c>
      <c r="N133" s="58"/>
      <c r="O133" s="58" t="s">
        <v>42</v>
      </c>
      <c r="P133" s="58">
        <v>2017</v>
      </c>
    </row>
    <row r="134" spans="1:16" ht="15.75" customHeight="1" x14ac:dyDescent="0.25">
      <c r="A134" s="58">
        <v>39</v>
      </c>
      <c r="B134" s="58" t="s">
        <v>363</v>
      </c>
      <c r="C134" s="58" t="s">
        <v>11</v>
      </c>
      <c r="D134" s="58" t="s">
        <v>2</v>
      </c>
      <c r="E134" s="58" t="s">
        <v>191</v>
      </c>
      <c r="F134" s="58">
        <v>115421</v>
      </c>
      <c r="G134" s="58"/>
      <c r="H134" s="58"/>
      <c r="I134" s="58"/>
      <c r="J134" s="58"/>
      <c r="K134" s="58">
        <v>115421</v>
      </c>
      <c r="L134" s="58">
        <v>19310</v>
      </c>
      <c r="M134" s="58">
        <v>134731</v>
      </c>
      <c r="N134" s="58"/>
      <c r="O134" s="58" t="s">
        <v>42</v>
      </c>
      <c r="P134" s="58">
        <v>2017</v>
      </c>
    </row>
    <row r="135" spans="1:16" ht="15.75" customHeight="1" x14ac:dyDescent="0.25">
      <c r="A135" s="58">
        <v>40</v>
      </c>
      <c r="B135" s="58" t="s">
        <v>22</v>
      </c>
      <c r="C135" s="58" t="s">
        <v>21</v>
      </c>
      <c r="D135" s="58" t="s">
        <v>2</v>
      </c>
      <c r="E135" s="58" t="s">
        <v>364</v>
      </c>
      <c r="F135" s="58">
        <v>83863</v>
      </c>
      <c r="G135" s="58">
        <v>1344</v>
      </c>
      <c r="H135" s="58"/>
      <c r="I135" s="58"/>
      <c r="J135" s="58">
        <v>6113</v>
      </c>
      <c r="K135" s="58">
        <v>91320</v>
      </c>
      <c r="L135" s="58">
        <v>19000</v>
      </c>
      <c r="M135" s="58">
        <v>110320</v>
      </c>
      <c r="N135" s="58"/>
      <c r="O135" s="58" t="s">
        <v>42</v>
      </c>
      <c r="P135" s="58">
        <v>2017</v>
      </c>
    </row>
    <row r="136" spans="1:16" ht="15.75" customHeight="1" x14ac:dyDescent="0.25">
      <c r="A136" s="58">
        <v>40</v>
      </c>
      <c r="B136" s="58" t="s">
        <v>22</v>
      </c>
      <c r="C136" s="58" t="s">
        <v>21</v>
      </c>
      <c r="D136" s="58" t="s">
        <v>2</v>
      </c>
      <c r="E136" s="58" t="s">
        <v>365</v>
      </c>
      <c r="F136" s="58">
        <v>88236</v>
      </c>
      <c r="G136" s="58">
        <v>846</v>
      </c>
      <c r="H136" s="58"/>
      <c r="I136" s="58"/>
      <c r="J136" s="58">
        <v>1740</v>
      </c>
      <c r="K136" s="58">
        <v>90822</v>
      </c>
      <c r="L136" s="58">
        <v>19885</v>
      </c>
      <c r="M136" s="58">
        <v>110707</v>
      </c>
      <c r="N136" s="58"/>
      <c r="O136" s="58" t="s">
        <v>42</v>
      </c>
      <c r="P136" s="58">
        <v>2017</v>
      </c>
    </row>
    <row r="137" spans="1:16" ht="15.75" customHeight="1" x14ac:dyDescent="0.25">
      <c r="A137" s="58">
        <v>40</v>
      </c>
      <c r="B137" s="58" t="s">
        <v>22</v>
      </c>
      <c r="C137" s="58" t="s">
        <v>21</v>
      </c>
      <c r="D137" s="58" t="s">
        <v>2</v>
      </c>
      <c r="E137" s="58" t="s">
        <v>366</v>
      </c>
      <c r="F137" s="58">
        <v>90118</v>
      </c>
      <c r="G137" s="58">
        <v>846</v>
      </c>
      <c r="H137" s="58"/>
      <c r="I137" s="58"/>
      <c r="J137" s="58">
        <v>540</v>
      </c>
      <c r="K137" s="58">
        <v>91504</v>
      </c>
      <c r="L137" s="58">
        <v>20035</v>
      </c>
      <c r="M137" s="58">
        <v>111539</v>
      </c>
      <c r="N137" s="58"/>
      <c r="O137" s="58" t="s">
        <v>42</v>
      </c>
      <c r="P137" s="58">
        <v>2017</v>
      </c>
    </row>
    <row r="138" spans="1:16" ht="15.75" customHeight="1" x14ac:dyDescent="0.25">
      <c r="A138" s="58">
        <v>40</v>
      </c>
      <c r="B138" s="58" t="s">
        <v>22</v>
      </c>
      <c r="C138" s="58" t="s">
        <v>21</v>
      </c>
      <c r="D138" s="58" t="s">
        <v>2</v>
      </c>
      <c r="E138" s="58" t="s">
        <v>367</v>
      </c>
      <c r="F138" s="58">
        <v>19745</v>
      </c>
      <c r="G138" s="58">
        <v>186</v>
      </c>
      <c r="H138" s="58"/>
      <c r="I138" s="58">
        <v>91000</v>
      </c>
      <c r="J138" s="58"/>
      <c r="K138" s="58">
        <v>110931</v>
      </c>
      <c r="L138" s="58">
        <v>4801</v>
      </c>
      <c r="M138" s="58">
        <v>115732</v>
      </c>
      <c r="N138" s="58"/>
      <c r="O138" s="58" t="s">
        <v>42</v>
      </c>
      <c r="P138" s="58">
        <v>2017</v>
      </c>
    </row>
    <row r="139" spans="1:16" ht="15.75" customHeight="1" x14ac:dyDescent="0.25">
      <c r="A139" s="58">
        <v>40</v>
      </c>
      <c r="B139" s="58" t="s">
        <v>22</v>
      </c>
      <c r="C139" s="58" t="s">
        <v>21</v>
      </c>
      <c r="D139" s="58" t="s">
        <v>2</v>
      </c>
      <c r="E139" s="58" t="s">
        <v>368</v>
      </c>
      <c r="F139" s="58">
        <v>94976</v>
      </c>
      <c r="G139" s="58">
        <v>846</v>
      </c>
      <c r="H139" s="58"/>
      <c r="I139" s="58"/>
      <c r="J139" s="58"/>
      <c r="K139" s="58">
        <v>95822</v>
      </c>
      <c r="L139" s="58">
        <v>20989</v>
      </c>
      <c r="M139" s="58">
        <v>116811</v>
      </c>
      <c r="N139" s="58"/>
      <c r="O139" s="58" t="s">
        <v>42</v>
      </c>
      <c r="P139" s="58">
        <v>2017</v>
      </c>
    </row>
    <row r="140" spans="1:16" ht="15.75" customHeight="1" x14ac:dyDescent="0.25">
      <c r="A140" s="58">
        <v>40</v>
      </c>
      <c r="B140" s="58" t="s">
        <v>22</v>
      </c>
      <c r="C140" s="58" t="s">
        <v>21</v>
      </c>
      <c r="D140" s="58" t="s">
        <v>369</v>
      </c>
      <c r="E140" s="58" t="s">
        <v>370</v>
      </c>
      <c r="F140" s="58">
        <v>86706</v>
      </c>
      <c r="G140" s="58">
        <v>1607</v>
      </c>
      <c r="H140" s="58"/>
      <c r="I140" s="58"/>
      <c r="J140" s="58">
        <v>11163</v>
      </c>
      <c r="K140" s="58">
        <v>99476</v>
      </c>
      <c r="L140" s="58">
        <v>19378</v>
      </c>
      <c r="M140" s="58">
        <v>118854</v>
      </c>
      <c r="N140" s="58"/>
      <c r="O140" s="58" t="s">
        <v>42</v>
      </c>
      <c r="P140" s="58">
        <v>2017</v>
      </c>
    </row>
    <row r="141" spans="1:16" ht="15.75" customHeight="1" x14ac:dyDescent="0.25">
      <c r="A141" s="58">
        <v>40</v>
      </c>
      <c r="B141" s="58" t="s">
        <v>22</v>
      </c>
      <c r="C141" s="58" t="s">
        <v>21</v>
      </c>
      <c r="D141" s="58" t="s">
        <v>371</v>
      </c>
      <c r="E141" s="58" t="s">
        <v>191</v>
      </c>
      <c r="F141" s="58">
        <v>124533</v>
      </c>
      <c r="G141" s="58">
        <v>846</v>
      </c>
      <c r="H141" s="58"/>
      <c r="I141" s="58"/>
      <c r="J141" s="58"/>
      <c r="K141" s="58">
        <v>125379</v>
      </c>
      <c r="L141" s="58"/>
      <c r="M141" s="58">
        <v>125379</v>
      </c>
      <c r="N141" s="58"/>
      <c r="O141" s="58" t="s">
        <v>42</v>
      </c>
      <c r="P141" s="58">
        <v>2017</v>
      </c>
    </row>
    <row r="142" spans="1:16" ht="15.75" customHeight="1" x14ac:dyDescent="0.25">
      <c r="A142" s="58">
        <v>40</v>
      </c>
      <c r="B142" s="58" t="s">
        <v>22</v>
      </c>
      <c r="C142" s="58" t="s">
        <v>21</v>
      </c>
      <c r="D142" s="58" t="s">
        <v>372</v>
      </c>
      <c r="E142" s="58" t="s">
        <v>373</v>
      </c>
      <c r="F142" s="58">
        <v>67482</v>
      </c>
      <c r="G142" s="58">
        <v>635</v>
      </c>
      <c r="H142" s="58"/>
      <c r="I142" s="58">
        <v>42710</v>
      </c>
      <c r="J142" s="58"/>
      <c r="K142" s="58">
        <v>110827</v>
      </c>
      <c r="L142" s="58">
        <v>14914</v>
      </c>
      <c r="M142" s="58">
        <v>125741</v>
      </c>
      <c r="N142" s="58"/>
      <c r="O142" s="58" t="s">
        <v>42</v>
      </c>
      <c r="P142" s="58">
        <v>2017</v>
      </c>
    </row>
    <row r="143" spans="1:16" ht="15.75" customHeight="1" x14ac:dyDescent="0.25">
      <c r="A143" s="58">
        <v>40</v>
      </c>
      <c r="B143" s="58" t="s">
        <v>22</v>
      </c>
      <c r="C143" s="58" t="s">
        <v>21</v>
      </c>
      <c r="D143" s="58" t="s">
        <v>374</v>
      </c>
      <c r="E143" s="58" t="s">
        <v>375</v>
      </c>
      <c r="F143" s="58">
        <v>121643</v>
      </c>
      <c r="G143" s="58">
        <v>1391</v>
      </c>
      <c r="H143" s="58"/>
      <c r="I143" s="58"/>
      <c r="J143" s="58">
        <v>4995</v>
      </c>
      <c r="K143" s="58">
        <v>128029</v>
      </c>
      <c r="L143" s="58"/>
      <c r="M143" s="58">
        <v>128029</v>
      </c>
      <c r="N143" s="58"/>
      <c r="O143" s="58" t="s">
        <v>42</v>
      </c>
      <c r="P143" s="58">
        <v>2017</v>
      </c>
    </row>
    <row r="144" spans="1:16" ht="15.75" customHeight="1" x14ac:dyDescent="0.25">
      <c r="A144" s="58">
        <v>40</v>
      </c>
      <c r="B144" s="58" t="s">
        <v>22</v>
      </c>
      <c r="C144" s="58" t="s">
        <v>21</v>
      </c>
      <c r="D144" s="58" t="s">
        <v>376</v>
      </c>
      <c r="E144" s="58" t="s">
        <v>377</v>
      </c>
      <c r="F144" s="58">
        <v>110685</v>
      </c>
      <c r="G144" s="58">
        <v>776</v>
      </c>
      <c r="H144" s="58"/>
      <c r="I144" s="58"/>
      <c r="J144" s="58">
        <v>495</v>
      </c>
      <c r="K144" s="58">
        <v>111956</v>
      </c>
      <c r="L144" s="58">
        <v>24149</v>
      </c>
      <c r="M144" s="58">
        <v>136105</v>
      </c>
      <c r="N144" s="58"/>
      <c r="O144" s="58" t="s">
        <v>42</v>
      </c>
      <c r="P144" s="58">
        <v>2017</v>
      </c>
    </row>
    <row r="145" spans="1:16" ht="15.75" customHeight="1" x14ac:dyDescent="0.25">
      <c r="A145" s="58">
        <v>40</v>
      </c>
      <c r="B145" s="58" t="s">
        <v>22</v>
      </c>
      <c r="C145" s="58" t="s">
        <v>21</v>
      </c>
      <c r="D145" s="58" t="s">
        <v>378</v>
      </c>
      <c r="E145" s="58" t="s">
        <v>379</v>
      </c>
      <c r="F145" s="58">
        <v>114155</v>
      </c>
      <c r="G145" s="58">
        <v>846</v>
      </c>
      <c r="H145" s="58"/>
      <c r="I145" s="58"/>
      <c r="J145" s="58"/>
      <c r="K145" s="58">
        <v>115001</v>
      </c>
      <c r="L145" s="58">
        <v>25228</v>
      </c>
      <c r="M145" s="58">
        <v>140229</v>
      </c>
      <c r="N145" s="58"/>
      <c r="O145" s="58" t="s">
        <v>42</v>
      </c>
      <c r="P145" s="58">
        <v>2017</v>
      </c>
    </row>
    <row r="146" spans="1:16" ht="15.75" customHeight="1" x14ac:dyDescent="0.25">
      <c r="A146" s="58">
        <v>40</v>
      </c>
      <c r="B146" s="58" t="s">
        <v>22</v>
      </c>
      <c r="C146" s="58" t="s">
        <v>21</v>
      </c>
      <c r="D146" s="58" t="s">
        <v>380</v>
      </c>
      <c r="E146" s="58" t="s">
        <v>327</v>
      </c>
      <c r="F146" s="58">
        <v>115099</v>
      </c>
      <c r="G146" s="58">
        <v>846</v>
      </c>
      <c r="H146" s="58"/>
      <c r="I146" s="58"/>
      <c r="J146" s="58">
        <v>540</v>
      </c>
      <c r="K146" s="58">
        <v>116485</v>
      </c>
      <c r="L146" s="58">
        <v>26155</v>
      </c>
      <c r="M146" s="58">
        <v>142640</v>
      </c>
      <c r="N146" s="58"/>
      <c r="O146" s="58" t="s">
        <v>42</v>
      </c>
      <c r="P146" s="58">
        <v>2017</v>
      </c>
    </row>
    <row r="147" spans="1:16" ht="15.75" customHeight="1" x14ac:dyDescent="0.25">
      <c r="A147" s="58">
        <v>41</v>
      </c>
      <c r="B147" s="58" t="s">
        <v>381</v>
      </c>
      <c r="C147" s="58" t="s">
        <v>5</v>
      </c>
      <c r="D147" s="58" t="s">
        <v>382</v>
      </c>
      <c r="E147" s="58" t="s">
        <v>320</v>
      </c>
      <c r="F147" s="58">
        <v>85697</v>
      </c>
      <c r="G147" s="58"/>
      <c r="H147" s="58"/>
      <c r="I147" s="58"/>
      <c r="J147" s="58"/>
      <c r="K147" s="58">
        <v>85697</v>
      </c>
      <c r="L147" s="58">
        <v>16539</v>
      </c>
      <c r="M147" s="58">
        <v>102236</v>
      </c>
      <c r="N147" s="58"/>
      <c r="O147" s="58" t="s">
        <v>42</v>
      </c>
      <c r="P147" s="58">
        <v>2017</v>
      </c>
    </row>
    <row r="148" spans="1:16" ht="15.75" customHeight="1" x14ac:dyDescent="0.25">
      <c r="A148" s="58">
        <v>41</v>
      </c>
      <c r="B148" s="58" t="s">
        <v>381</v>
      </c>
      <c r="C148" s="58" t="s">
        <v>5</v>
      </c>
      <c r="D148" s="58" t="s">
        <v>383</v>
      </c>
      <c r="E148" s="58" t="s">
        <v>384</v>
      </c>
      <c r="F148" s="58">
        <v>105848</v>
      </c>
      <c r="G148" s="58"/>
      <c r="H148" s="58"/>
      <c r="I148" s="58"/>
      <c r="J148" s="58"/>
      <c r="K148" s="58">
        <v>105848</v>
      </c>
      <c r="L148" s="58">
        <v>20429</v>
      </c>
      <c r="M148" s="58">
        <v>126277</v>
      </c>
      <c r="N148" s="58"/>
      <c r="O148" s="58" t="s">
        <v>42</v>
      </c>
      <c r="P148" s="58">
        <v>2017</v>
      </c>
    </row>
    <row r="149" spans="1:16" ht="15.75" customHeight="1" x14ac:dyDescent="0.25">
      <c r="A149" s="58">
        <v>41</v>
      </c>
      <c r="B149" s="58" t="s">
        <v>381</v>
      </c>
      <c r="C149" s="58" t="s">
        <v>5</v>
      </c>
      <c r="D149" s="58" t="s">
        <v>385</v>
      </c>
      <c r="E149" s="58" t="s">
        <v>386</v>
      </c>
      <c r="F149" s="58">
        <v>105848</v>
      </c>
      <c r="G149" s="58"/>
      <c r="H149" s="58"/>
      <c r="I149" s="58"/>
      <c r="J149" s="58"/>
      <c r="K149" s="58">
        <v>105848</v>
      </c>
      <c r="L149" s="58">
        <v>20429</v>
      </c>
      <c r="M149" s="58">
        <v>126277</v>
      </c>
      <c r="N149" s="58"/>
      <c r="O149" s="58" t="s">
        <v>42</v>
      </c>
      <c r="P149" s="58">
        <v>2017</v>
      </c>
    </row>
    <row r="150" spans="1:16" ht="15.75" customHeight="1" x14ac:dyDescent="0.25">
      <c r="A150" s="58">
        <v>41</v>
      </c>
      <c r="B150" s="58" t="s">
        <v>381</v>
      </c>
      <c r="C150" s="58" t="s">
        <v>5</v>
      </c>
      <c r="D150" s="58" t="s">
        <v>387</v>
      </c>
      <c r="E150" s="58" t="s">
        <v>388</v>
      </c>
      <c r="F150" s="58">
        <v>105848</v>
      </c>
      <c r="G150" s="58"/>
      <c r="H150" s="58"/>
      <c r="I150" s="58"/>
      <c r="J150" s="58"/>
      <c r="K150" s="58">
        <v>105848</v>
      </c>
      <c r="L150" s="58">
        <v>20429</v>
      </c>
      <c r="M150" s="58">
        <v>126277</v>
      </c>
      <c r="N150" s="58"/>
      <c r="O150" s="58" t="s">
        <v>42</v>
      </c>
      <c r="P150" s="58">
        <v>2017</v>
      </c>
    </row>
    <row r="151" spans="1:16" ht="15.75" customHeight="1" x14ac:dyDescent="0.25">
      <c r="A151" s="58">
        <v>41</v>
      </c>
      <c r="B151" s="58" t="s">
        <v>381</v>
      </c>
      <c r="C151" s="58" t="s">
        <v>5</v>
      </c>
      <c r="D151" s="58" t="s">
        <v>389</v>
      </c>
      <c r="E151" s="58" t="s">
        <v>390</v>
      </c>
      <c r="F151" s="58">
        <v>105848</v>
      </c>
      <c r="G151" s="58"/>
      <c r="H151" s="58"/>
      <c r="I151" s="58"/>
      <c r="J151" s="58"/>
      <c r="K151" s="58">
        <v>105848</v>
      </c>
      <c r="L151" s="58">
        <v>20429</v>
      </c>
      <c r="M151" s="58">
        <v>126277</v>
      </c>
      <c r="N151" s="58"/>
      <c r="O151" s="58" t="s">
        <v>42</v>
      </c>
      <c r="P151" s="58">
        <v>2017</v>
      </c>
    </row>
    <row r="152" spans="1:16" ht="15.75" customHeight="1" x14ac:dyDescent="0.25">
      <c r="A152" s="58">
        <v>41</v>
      </c>
      <c r="B152" s="58" t="s">
        <v>381</v>
      </c>
      <c r="C152" s="58" t="s">
        <v>5</v>
      </c>
      <c r="D152" s="58" t="s">
        <v>391</v>
      </c>
      <c r="E152" s="58" t="s">
        <v>191</v>
      </c>
      <c r="F152" s="58">
        <v>132389</v>
      </c>
      <c r="G152" s="58"/>
      <c r="H152" s="58"/>
      <c r="I152" s="58"/>
      <c r="J152" s="58"/>
      <c r="K152" s="58">
        <v>132389</v>
      </c>
      <c r="L152" s="58">
        <v>25551</v>
      </c>
      <c r="M152" s="58">
        <v>157940</v>
      </c>
      <c r="N152" s="58"/>
      <c r="O152" s="58" t="s">
        <v>2145</v>
      </c>
      <c r="P152" s="58">
        <v>2017</v>
      </c>
    </row>
    <row r="153" spans="1:16" ht="15.75" customHeight="1" x14ac:dyDescent="0.25">
      <c r="A153" s="58">
        <v>42</v>
      </c>
      <c r="B153" s="58" t="s">
        <v>392</v>
      </c>
      <c r="C153" s="58" t="s">
        <v>33</v>
      </c>
      <c r="D153" s="58" t="s">
        <v>2</v>
      </c>
      <c r="E153" s="58" t="s">
        <v>393</v>
      </c>
      <c r="F153" s="58">
        <v>112000</v>
      </c>
      <c r="G153" s="58"/>
      <c r="H153" s="58"/>
      <c r="I153" s="58"/>
      <c r="J153" s="58"/>
      <c r="K153" s="58">
        <v>112000</v>
      </c>
      <c r="L153" s="58">
        <v>15000</v>
      </c>
      <c r="M153" s="58">
        <v>127000</v>
      </c>
      <c r="N153" s="58"/>
      <c r="O153" s="58" t="s">
        <v>42</v>
      </c>
      <c r="P153" s="58">
        <v>2017</v>
      </c>
    </row>
    <row r="154" spans="1:16" ht="15.75" customHeight="1" x14ac:dyDescent="0.25">
      <c r="A154" s="58">
        <v>42</v>
      </c>
      <c r="B154" s="58" t="s">
        <v>392</v>
      </c>
      <c r="C154" s="58" t="s">
        <v>33</v>
      </c>
      <c r="D154" s="58" t="s">
        <v>2</v>
      </c>
      <c r="E154" s="58" t="s">
        <v>191</v>
      </c>
      <c r="F154" s="58">
        <v>140000</v>
      </c>
      <c r="G154" s="58"/>
      <c r="H154" s="58"/>
      <c r="I154" s="58"/>
      <c r="J154" s="58"/>
      <c r="K154" s="58">
        <v>140000</v>
      </c>
      <c r="L154" s="58">
        <v>19000</v>
      </c>
      <c r="M154" s="58">
        <v>159000</v>
      </c>
      <c r="N154" s="58"/>
      <c r="O154" s="58" t="s">
        <v>2145</v>
      </c>
      <c r="P154" s="58">
        <v>2017</v>
      </c>
    </row>
    <row r="155" spans="1:16" ht="15.75" customHeight="1" x14ac:dyDescent="0.25">
      <c r="A155" s="58">
        <v>43</v>
      </c>
      <c r="B155" s="58" t="s">
        <v>394</v>
      </c>
      <c r="C155" s="58" t="s">
        <v>33</v>
      </c>
      <c r="D155" s="58" t="s">
        <v>2</v>
      </c>
      <c r="E155" s="58" t="s">
        <v>395</v>
      </c>
      <c r="F155" s="58">
        <v>93927</v>
      </c>
      <c r="G155" s="58">
        <v>319</v>
      </c>
      <c r="H155" s="58"/>
      <c r="I155" s="58"/>
      <c r="J155" s="58">
        <v>225</v>
      </c>
      <c r="K155" s="58">
        <v>94471</v>
      </c>
      <c r="L155" s="58">
        <v>12868</v>
      </c>
      <c r="M155" s="58">
        <v>107339</v>
      </c>
      <c r="N155" s="58"/>
      <c r="O155" s="58" t="s">
        <v>42</v>
      </c>
      <c r="P155" s="58">
        <v>2017</v>
      </c>
    </row>
    <row r="156" spans="1:16" ht="15.75" customHeight="1" x14ac:dyDescent="0.25">
      <c r="A156" s="58">
        <v>43</v>
      </c>
      <c r="B156" s="58" t="s">
        <v>394</v>
      </c>
      <c r="C156" s="58" t="s">
        <v>33</v>
      </c>
      <c r="D156" s="58" t="s">
        <v>2</v>
      </c>
      <c r="E156" s="58" t="s">
        <v>396</v>
      </c>
      <c r="F156" s="58">
        <v>109090</v>
      </c>
      <c r="G156" s="58">
        <v>991</v>
      </c>
      <c r="H156" s="58"/>
      <c r="I156" s="58"/>
      <c r="J156" s="58">
        <v>526</v>
      </c>
      <c r="K156" s="58">
        <v>110607</v>
      </c>
      <c r="L156" s="58"/>
      <c r="M156" s="58">
        <v>110607</v>
      </c>
      <c r="N156" s="58"/>
      <c r="O156" s="58" t="s">
        <v>42</v>
      </c>
      <c r="P156" s="58">
        <v>2017</v>
      </c>
    </row>
    <row r="157" spans="1:16" ht="15.75" customHeight="1" x14ac:dyDescent="0.25">
      <c r="A157" s="58">
        <v>43</v>
      </c>
      <c r="B157" s="58" t="s">
        <v>394</v>
      </c>
      <c r="C157" s="58" t="s">
        <v>33</v>
      </c>
      <c r="D157" s="58" t="s">
        <v>2</v>
      </c>
      <c r="E157" s="58" t="s">
        <v>397</v>
      </c>
      <c r="F157" s="58">
        <v>96188</v>
      </c>
      <c r="G157" s="58">
        <v>1388</v>
      </c>
      <c r="H157" s="58"/>
      <c r="I157" s="58"/>
      <c r="J157" s="58">
        <v>677</v>
      </c>
      <c r="K157" s="58">
        <v>98253</v>
      </c>
      <c r="L157" s="58">
        <v>13178</v>
      </c>
      <c r="M157" s="58">
        <v>111431</v>
      </c>
      <c r="N157" s="58"/>
      <c r="O157" s="58" t="s">
        <v>42</v>
      </c>
      <c r="P157" s="58">
        <v>2017</v>
      </c>
    </row>
    <row r="158" spans="1:16" ht="15.75" customHeight="1" x14ac:dyDescent="0.25">
      <c r="A158" s="58">
        <v>43</v>
      </c>
      <c r="B158" s="58" t="s">
        <v>394</v>
      </c>
      <c r="C158" s="58" t="s">
        <v>33</v>
      </c>
      <c r="D158" s="58" t="s">
        <v>2</v>
      </c>
      <c r="E158" s="58" t="s">
        <v>398</v>
      </c>
      <c r="F158" s="58">
        <v>118022</v>
      </c>
      <c r="G158" s="58">
        <v>810</v>
      </c>
      <c r="H158" s="58"/>
      <c r="I158" s="58"/>
      <c r="J158" s="58">
        <v>715</v>
      </c>
      <c r="K158" s="58">
        <v>119547</v>
      </c>
      <c r="L158" s="58">
        <v>1348</v>
      </c>
      <c r="M158" s="58">
        <v>120895</v>
      </c>
      <c r="N158" s="58"/>
      <c r="O158" s="58" t="s">
        <v>42</v>
      </c>
      <c r="P158" s="58">
        <v>2017</v>
      </c>
    </row>
    <row r="159" spans="1:16" ht="15.75" customHeight="1" x14ac:dyDescent="0.25">
      <c r="A159" s="58">
        <v>43</v>
      </c>
      <c r="B159" s="58" t="s">
        <v>394</v>
      </c>
      <c r="C159" s="58" t="s">
        <v>33</v>
      </c>
      <c r="D159" s="58" t="s">
        <v>399</v>
      </c>
      <c r="E159" s="58" t="s">
        <v>191</v>
      </c>
      <c r="F159" s="58">
        <v>167926</v>
      </c>
      <c r="G159" s="58">
        <v>1705</v>
      </c>
      <c r="H159" s="58"/>
      <c r="I159" s="58"/>
      <c r="J159" s="58">
        <v>22204</v>
      </c>
      <c r="K159" s="58">
        <v>191835</v>
      </c>
      <c r="L159" s="58">
        <v>5480</v>
      </c>
      <c r="M159" s="58">
        <v>197315</v>
      </c>
      <c r="N159" s="58"/>
      <c r="O159" s="58" t="s">
        <v>2145</v>
      </c>
      <c r="P159" s="58">
        <v>2017</v>
      </c>
    </row>
    <row r="160" spans="1:16" ht="15.75" customHeight="1" x14ac:dyDescent="0.25">
      <c r="A160" s="58">
        <v>44</v>
      </c>
      <c r="B160" s="58" t="s">
        <v>24</v>
      </c>
      <c r="C160" s="58" t="s">
        <v>5</v>
      </c>
      <c r="D160" s="58" t="s">
        <v>400</v>
      </c>
      <c r="E160" s="58" t="s">
        <v>401</v>
      </c>
      <c r="F160" s="58">
        <v>88067</v>
      </c>
      <c r="G160" s="58"/>
      <c r="H160" s="58"/>
      <c r="I160" s="58"/>
      <c r="J160" s="58"/>
      <c r="K160" s="58">
        <v>88067</v>
      </c>
      <c r="L160" s="58">
        <v>16805</v>
      </c>
      <c r="M160" s="58">
        <v>104872</v>
      </c>
      <c r="N160" s="58"/>
      <c r="O160" s="58" t="s">
        <v>42</v>
      </c>
      <c r="P160" s="58">
        <v>2017</v>
      </c>
    </row>
    <row r="161" spans="1:16" ht="15.75" customHeight="1" x14ac:dyDescent="0.25">
      <c r="A161" s="58">
        <v>44</v>
      </c>
      <c r="B161" s="58" t="s">
        <v>24</v>
      </c>
      <c r="C161" s="58" t="s">
        <v>5</v>
      </c>
      <c r="D161" s="58" t="s">
        <v>402</v>
      </c>
      <c r="E161" s="58" t="s">
        <v>403</v>
      </c>
      <c r="F161" s="58">
        <v>88067</v>
      </c>
      <c r="G161" s="58"/>
      <c r="H161" s="58"/>
      <c r="I161" s="58"/>
      <c r="J161" s="58"/>
      <c r="K161" s="58">
        <v>88067</v>
      </c>
      <c r="L161" s="58">
        <v>17437</v>
      </c>
      <c r="M161" s="58">
        <v>105504</v>
      </c>
      <c r="N161" s="58"/>
      <c r="O161" s="58" t="s">
        <v>42</v>
      </c>
      <c r="P161" s="58">
        <v>2017</v>
      </c>
    </row>
    <row r="162" spans="1:16" ht="15.75" customHeight="1" x14ac:dyDescent="0.25">
      <c r="A162" s="58">
        <v>44</v>
      </c>
      <c r="B162" s="58" t="s">
        <v>24</v>
      </c>
      <c r="C162" s="58" t="s">
        <v>5</v>
      </c>
      <c r="D162" s="58" t="s">
        <v>404</v>
      </c>
      <c r="E162" s="58" t="s">
        <v>405</v>
      </c>
      <c r="F162" s="58">
        <v>88067</v>
      </c>
      <c r="G162" s="58"/>
      <c r="H162" s="58"/>
      <c r="I162" s="58"/>
      <c r="J162" s="58"/>
      <c r="K162" s="58">
        <v>88067</v>
      </c>
      <c r="L162" s="58">
        <v>17437</v>
      </c>
      <c r="M162" s="58">
        <v>105504</v>
      </c>
      <c r="N162" s="58"/>
      <c r="O162" s="58" t="s">
        <v>42</v>
      </c>
      <c r="P162" s="58">
        <v>2017</v>
      </c>
    </row>
    <row r="163" spans="1:16" ht="15.75" customHeight="1" x14ac:dyDescent="0.25">
      <c r="A163" s="58">
        <v>44</v>
      </c>
      <c r="B163" s="58" t="s">
        <v>24</v>
      </c>
      <c r="C163" s="58" t="s">
        <v>5</v>
      </c>
      <c r="D163" s="58" t="s">
        <v>406</v>
      </c>
      <c r="E163" s="58" t="s">
        <v>191</v>
      </c>
      <c r="F163" s="58">
        <v>103520</v>
      </c>
      <c r="G163" s="58">
        <v>121</v>
      </c>
      <c r="H163" s="58"/>
      <c r="I163" s="58"/>
      <c r="J163" s="58">
        <v>6375</v>
      </c>
      <c r="K163" s="58">
        <v>110016</v>
      </c>
      <c r="L163" s="58">
        <v>21264</v>
      </c>
      <c r="M163" s="58">
        <v>131280</v>
      </c>
      <c r="N163" s="58"/>
      <c r="O163" s="58" t="s">
        <v>42</v>
      </c>
      <c r="P163" s="58">
        <v>2017</v>
      </c>
    </row>
    <row r="164" spans="1:16" ht="15.75" customHeight="1" x14ac:dyDescent="0.25">
      <c r="A164" s="58">
        <v>45</v>
      </c>
      <c r="B164" s="58" t="s">
        <v>407</v>
      </c>
      <c r="C164" s="58" t="s">
        <v>21</v>
      </c>
      <c r="D164" s="58" t="s">
        <v>2</v>
      </c>
      <c r="E164" s="58" t="s">
        <v>408</v>
      </c>
      <c r="F164" s="58">
        <v>91000</v>
      </c>
      <c r="G164" s="58"/>
      <c r="H164" s="58"/>
      <c r="I164" s="58"/>
      <c r="J164" s="58"/>
      <c r="K164" s="58">
        <v>91000</v>
      </c>
      <c r="L164" s="58">
        <v>11000</v>
      </c>
      <c r="M164" s="58">
        <v>102000</v>
      </c>
      <c r="N164" s="58"/>
      <c r="O164" s="58" t="s">
        <v>42</v>
      </c>
      <c r="P164" s="58">
        <v>2017</v>
      </c>
    </row>
    <row r="165" spans="1:16" ht="15.75" customHeight="1" x14ac:dyDescent="0.25">
      <c r="A165" s="58">
        <v>45</v>
      </c>
      <c r="B165" s="58" t="s">
        <v>407</v>
      </c>
      <c r="C165" s="58" t="s">
        <v>21</v>
      </c>
      <c r="D165" s="58" t="s">
        <v>2</v>
      </c>
      <c r="E165" s="58" t="s">
        <v>409</v>
      </c>
      <c r="F165" s="58">
        <v>91000</v>
      </c>
      <c r="G165" s="58"/>
      <c r="H165" s="58"/>
      <c r="I165" s="58"/>
      <c r="J165" s="58"/>
      <c r="K165" s="58">
        <v>91000</v>
      </c>
      <c r="L165" s="58">
        <v>11000</v>
      </c>
      <c r="M165" s="58">
        <v>102000</v>
      </c>
      <c r="N165" s="58"/>
      <c r="O165" s="58" t="s">
        <v>42</v>
      </c>
      <c r="P165" s="58">
        <v>2017</v>
      </c>
    </row>
    <row r="166" spans="1:16" ht="15.75" customHeight="1" x14ac:dyDescent="0.25">
      <c r="A166" s="58">
        <v>45</v>
      </c>
      <c r="B166" s="58" t="s">
        <v>407</v>
      </c>
      <c r="C166" s="58" t="s">
        <v>21</v>
      </c>
      <c r="D166" s="58" t="s">
        <v>2</v>
      </c>
      <c r="E166" s="58" t="s">
        <v>410</v>
      </c>
      <c r="F166" s="58">
        <v>93000</v>
      </c>
      <c r="G166" s="58"/>
      <c r="H166" s="58"/>
      <c r="I166" s="58"/>
      <c r="J166" s="58"/>
      <c r="K166" s="58">
        <v>93000</v>
      </c>
      <c r="L166" s="58">
        <v>11000</v>
      </c>
      <c r="M166" s="58">
        <v>104000</v>
      </c>
      <c r="N166" s="58"/>
      <c r="O166" s="58" t="s">
        <v>42</v>
      </c>
      <c r="P166" s="58">
        <v>2017</v>
      </c>
    </row>
    <row r="167" spans="1:16" ht="15.75" customHeight="1" x14ac:dyDescent="0.25">
      <c r="A167" s="58">
        <v>45</v>
      </c>
      <c r="B167" s="58" t="s">
        <v>407</v>
      </c>
      <c r="C167" s="58" t="s">
        <v>21</v>
      </c>
      <c r="D167" s="58" t="s">
        <v>2</v>
      </c>
      <c r="E167" s="58" t="s">
        <v>411</v>
      </c>
      <c r="F167" s="58">
        <v>93000</v>
      </c>
      <c r="G167" s="58"/>
      <c r="H167" s="58"/>
      <c r="I167" s="58"/>
      <c r="J167" s="58"/>
      <c r="K167" s="58">
        <v>93000</v>
      </c>
      <c r="L167" s="58">
        <v>11000</v>
      </c>
      <c r="M167" s="58">
        <v>104000</v>
      </c>
      <c r="N167" s="58"/>
      <c r="O167" s="58" t="s">
        <v>42</v>
      </c>
      <c r="P167" s="58">
        <v>2017</v>
      </c>
    </row>
    <row r="168" spans="1:16" ht="15.75" customHeight="1" x14ac:dyDescent="0.25">
      <c r="A168" s="58">
        <v>45</v>
      </c>
      <c r="B168" s="58" t="s">
        <v>407</v>
      </c>
      <c r="C168" s="58" t="s">
        <v>21</v>
      </c>
      <c r="D168" s="58" t="s">
        <v>2</v>
      </c>
      <c r="E168" s="58" t="s">
        <v>412</v>
      </c>
      <c r="F168" s="58">
        <v>89000</v>
      </c>
      <c r="G168" s="58"/>
      <c r="H168" s="58"/>
      <c r="I168" s="58"/>
      <c r="J168" s="58">
        <v>4000</v>
      </c>
      <c r="K168" s="58">
        <v>93000</v>
      </c>
      <c r="L168" s="58">
        <v>11000</v>
      </c>
      <c r="M168" s="58">
        <v>104000</v>
      </c>
      <c r="N168" s="58"/>
      <c r="O168" s="58" t="s">
        <v>42</v>
      </c>
      <c r="P168" s="58">
        <v>2017</v>
      </c>
    </row>
    <row r="169" spans="1:16" ht="15.75" customHeight="1" x14ac:dyDescent="0.25">
      <c r="A169" s="58">
        <v>45</v>
      </c>
      <c r="B169" s="58" t="s">
        <v>407</v>
      </c>
      <c r="C169" s="58" t="s">
        <v>21</v>
      </c>
      <c r="D169" s="58" t="s">
        <v>2</v>
      </c>
      <c r="E169" s="58" t="s">
        <v>413</v>
      </c>
      <c r="F169" s="58">
        <v>91000</v>
      </c>
      <c r="G169" s="58"/>
      <c r="H169" s="58"/>
      <c r="I169" s="58"/>
      <c r="J169" s="58">
        <v>4000</v>
      </c>
      <c r="K169" s="58">
        <v>95000</v>
      </c>
      <c r="L169" s="58">
        <v>11000</v>
      </c>
      <c r="M169" s="58">
        <v>106000</v>
      </c>
      <c r="N169" s="58"/>
      <c r="O169" s="58" t="s">
        <v>42</v>
      </c>
      <c r="P169" s="58">
        <v>2017</v>
      </c>
    </row>
    <row r="170" spans="1:16" ht="15.75" customHeight="1" x14ac:dyDescent="0.25">
      <c r="A170" s="58">
        <v>45</v>
      </c>
      <c r="B170" s="58" t="s">
        <v>407</v>
      </c>
      <c r="C170" s="58" t="s">
        <v>21</v>
      </c>
      <c r="D170" s="58" t="s">
        <v>2</v>
      </c>
      <c r="E170" s="58" t="s">
        <v>414</v>
      </c>
      <c r="F170" s="58">
        <v>110000</v>
      </c>
      <c r="G170" s="58"/>
      <c r="H170" s="58"/>
      <c r="I170" s="58"/>
      <c r="J170" s="58"/>
      <c r="K170" s="58">
        <v>110000</v>
      </c>
      <c r="L170" s="58">
        <v>14000</v>
      </c>
      <c r="M170" s="58">
        <v>124000</v>
      </c>
      <c r="N170" s="58"/>
      <c r="O170" s="58" t="s">
        <v>42</v>
      </c>
      <c r="P170" s="58">
        <v>2017</v>
      </c>
    </row>
    <row r="171" spans="1:16" ht="15.75" customHeight="1" x14ac:dyDescent="0.25">
      <c r="A171" s="58">
        <v>45</v>
      </c>
      <c r="B171" s="58" t="s">
        <v>407</v>
      </c>
      <c r="C171" s="58" t="s">
        <v>21</v>
      </c>
      <c r="D171" s="58" t="s">
        <v>2</v>
      </c>
      <c r="E171" s="58" t="s">
        <v>327</v>
      </c>
      <c r="F171" s="58">
        <v>111000</v>
      </c>
      <c r="G171" s="58"/>
      <c r="H171" s="58"/>
      <c r="I171" s="58"/>
      <c r="J171" s="58"/>
      <c r="K171" s="58">
        <v>111000</v>
      </c>
      <c r="L171" s="58">
        <v>16000</v>
      </c>
      <c r="M171" s="58">
        <v>127000</v>
      </c>
      <c r="N171" s="58"/>
      <c r="O171" s="58" t="s">
        <v>42</v>
      </c>
      <c r="P171" s="58">
        <v>2017</v>
      </c>
    </row>
    <row r="172" spans="1:16" ht="15.75" customHeight="1" x14ac:dyDescent="0.25">
      <c r="A172" s="58">
        <v>45</v>
      </c>
      <c r="B172" s="58" t="s">
        <v>407</v>
      </c>
      <c r="C172" s="58" t="s">
        <v>21</v>
      </c>
      <c r="D172" s="58" t="s">
        <v>2</v>
      </c>
      <c r="E172" s="58" t="s">
        <v>273</v>
      </c>
      <c r="F172" s="58">
        <v>125000</v>
      </c>
      <c r="G172" s="58"/>
      <c r="H172" s="58"/>
      <c r="I172" s="58"/>
      <c r="J172" s="58"/>
      <c r="K172" s="58">
        <v>125000</v>
      </c>
      <c r="L172" s="58">
        <v>15000</v>
      </c>
      <c r="M172" s="58">
        <v>140000</v>
      </c>
      <c r="N172" s="58"/>
      <c r="O172" s="58" t="s">
        <v>42</v>
      </c>
      <c r="P172" s="58">
        <v>2017</v>
      </c>
    </row>
    <row r="173" spans="1:16" ht="15.75" customHeight="1" x14ac:dyDescent="0.25">
      <c r="A173" s="58">
        <v>45</v>
      </c>
      <c r="B173" s="58" t="s">
        <v>407</v>
      </c>
      <c r="C173" s="58" t="s">
        <v>21</v>
      </c>
      <c r="D173" s="58" t="s">
        <v>415</v>
      </c>
      <c r="E173" s="58" t="s">
        <v>416</v>
      </c>
      <c r="F173" s="58">
        <v>135000</v>
      </c>
      <c r="G173" s="58"/>
      <c r="H173" s="58"/>
      <c r="I173" s="58"/>
      <c r="J173" s="58"/>
      <c r="K173" s="58">
        <v>135000</v>
      </c>
      <c r="L173" s="58">
        <v>16000</v>
      </c>
      <c r="M173" s="58">
        <v>151000</v>
      </c>
      <c r="N173" s="58"/>
      <c r="O173" s="58" t="s">
        <v>2145</v>
      </c>
      <c r="P173" s="58">
        <v>2017</v>
      </c>
    </row>
    <row r="174" spans="1:16" ht="15.75" customHeight="1" x14ac:dyDescent="0.25">
      <c r="A174" s="58">
        <v>45</v>
      </c>
      <c r="B174" s="58" t="s">
        <v>407</v>
      </c>
      <c r="C174" s="58" t="s">
        <v>21</v>
      </c>
      <c r="D174" s="58" t="s">
        <v>417</v>
      </c>
      <c r="E174" s="58" t="s">
        <v>418</v>
      </c>
      <c r="F174" s="58">
        <v>163000</v>
      </c>
      <c r="G174" s="58"/>
      <c r="H174" s="58"/>
      <c r="I174" s="58"/>
      <c r="J174" s="58"/>
      <c r="K174" s="58">
        <v>163000</v>
      </c>
      <c r="L174" s="58">
        <v>19000</v>
      </c>
      <c r="M174" s="58">
        <v>182000</v>
      </c>
      <c r="N174" s="58"/>
      <c r="O174" s="58" t="s">
        <v>2145</v>
      </c>
      <c r="P174" s="58">
        <v>2017</v>
      </c>
    </row>
    <row r="175" spans="1:16" ht="15.75" customHeight="1" x14ac:dyDescent="0.25">
      <c r="A175" s="58">
        <v>46</v>
      </c>
      <c r="B175" s="58" t="s">
        <v>419</v>
      </c>
      <c r="C175" s="58" t="s">
        <v>11</v>
      </c>
      <c r="D175" s="58" t="s">
        <v>420</v>
      </c>
      <c r="E175" s="58" t="s">
        <v>421</v>
      </c>
      <c r="F175" s="58">
        <v>83000</v>
      </c>
      <c r="G175" s="58"/>
      <c r="H175" s="58"/>
      <c r="I175" s="58"/>
      <c r="J175" s="58">
        <v>6000</v>
      </c>
      <c r="K175" s="58">
        <v>89000</v>
      </c>
      <c r="L175" s="58">
        <v>13000</v>
      </c>
      <c r="M175" s="58">
        <v>102000</v>
      </c>
      <c r="N175" s="58"/>
      <c r="O175" s="58" t="s">
        <v>42</v>
      </c>
      <c r="P175" s="58">
        <v>2017</v>
      </c>
    </row>
    <row r="176" spans="1:16" ht="15.75" customHeight="1" x14ac:dyDescent="0.25">
      <c r="A176" s="58">
        <v>46</v>
      </c>
      <c r="B176" s="58" t="s">
        <v>419</v>
      </c>
      <c r="C176" s="58" t="s">
        <v>11</v>
      </c>
      <c r="D176" s="58" t="s">
        <v>420</v>
      </c>
      <c r="E176" s="58" t="s">
        <v>422</v>
      </c>
      <c r="F176" s="58">
        <v>86000</v>
      </c>
      <c r="G176" s="58"/>
      <c r="H176" s="58"/>
      <c r="I176" s="58"/>
      <c r="J176" s="58">
        <v>6000</v>
      </c>
      <c r="K176" s="58">
        <v>92000</v>
      </c>
      <c r="L176" s="58">
        <v>13000</v>
      </c>
      <c r="M176" s="58">
        <v>105000</v>
      </c>
      <c r="N176" s="58"/>
      <c r="O176" s="58" t="s">
        <v>42</v>
      </c>
      <c r="P176" s="58">
        <v>2017</v>
      </c>
    </row>
    <row r="177" spans="1:16" ht="15.75" customHeight="1" x14ac:dyDescent="0.25">
      <c r="A177" s="58">
        <v>46</v>
      </c>
      <c r="B177" s="58" t="s">
        <v>419</v>
      </c>
      <c r="C177" s="58" t="s">
        <v>11</v>
      </c>
      <c r="D177" s="58" t="s">
        <v>2</v>
      </c>
      <c r="E177" s="58" t="s">
        <v>191</v>
      </c>
      <c r="F177" s="58">
        <v>116000</v>
      </c>
      <c r="G177" s="58">
        <v>2000</v>
      </c>
      <c r="H177" s="58">
        <v>12000</v>
      </c>
      <c r="I177" s="58"/>
      <c r="J177" s="58"/>
      <c r="K177" s="58">
        <v>130000</v>
      </c>
      <c r="L177" s="58">
        <v>18000</v>
      </c>
      <c r="M177" s="58">
        <v>148000</v>
      </c>
      <c r="N177" s="58"/>
      <c r="O177" s="58" t="s">
        <v>42</v>
      </c>
      <c r="P177" s="58">
        <v>2017</v>
      </c>
    </row>
    <row r="178" spans="1:16" ht="15.75" customHeight="1" x14ac:dyDescent="0.25">
      <c r="A178" s="58">
        <v>47</v>
      </c>
      <c r="B178" s="58" t="s">
        <v>423</v>
      </c>
      <c r="C178" s="58" t="s">
        <v>11</v>
      </c>
      <c r="D178" s="58" t="s">
        <v>420</v>
      </c>
      <c r="E178" s="58" t="s">
        <v>424</v>
      </c>
      <c r="F178" s="58">
        <v>92247</v>
      </c>
      <c r="G178" s="58">
        <v>320</v>
      </c>
      <c r="H178" s="58"/>
      <c r="I178" s="58"/>
      <c r="J178" s="58">
        <v>3849</v>
      </c>
      <c r="K178" s="58">
        <v>96416</v>
      </c>
      <c r="L178" s="58">
        <v>14678</v>
      </c>
      <c r="M178" s="58">
        <v>111094</v>
      </c>
      <c r="N178" s="58"/>
      <c r="O178" s="58" t="s">
        <v>42</v>
      </c>
      <c r="P178" s="58">
        <v>2017</v>
      </c>
    </row>
    <row r="179" spans="1:16" ht="15.75" customHeight="1" x14ac:dyDescent="0.25">
      <c r="A179" s="58">
        <v>47</v>
      </c>
      <c r="B179" s="58" t="s">
        <v>423</v>
      </c>
      <c r="C179" s="58" t="s">
        <v>11</v>
      </c>
      <c r="D179" s="58" t="s">
        <v>420</v>
      </c>
      <c r="E179" s="58" t="s">
        <v>425</v>
      </c>
      <c r="F179" s="58">
        <v>92977</v>
      </c>
      <c r="G179" s="58"/>
      <c r="H179" s="58"/>
      <c r="I179" s="58"/>
      <c r="J179" s="58">
        <v>3854</v>
      </c>
      <c r="K179" s="58">
        <v>96831</v>
      </c>
      <c r="L179" s="58">
        <v>14678</v>
      </c>
      <c r="M179" s="58">
        <v>111509</v>
      </c>
      <c r="N179" s="58"/>
      <c r="O179" s="58" t="s">
        <v>42</v>
      </c>
      <c r="P179" s="58">
        <v>2017</v>
      </c>
    </row>
    <row r="180" spans="1:16" ht="15.75" customHeight="1" x14ac:dyDescent="0.25">
      <c r="A180" s="58">
        <v>47</v>
      </c>
      <c r="B180" s="58" t="s">
        <v>423</v>
      </c>
      <c r="C180" s="58" t="s">
        <v>11</v>
      </c>
      <c r="D180" s="58" t="s">
        <v>420</v>
      </c>
      <c r="E180" s="58" t="s">
        <v>426</v>
      </c>
      <c r="F180" s="58">
        <v>88960</v>
      </c>
      <c r="G180" s="58">
        <v>582</v>
      </c>
      <c r="H180" s="58"/>
      <c r="I180" s="58"/>
      <c r="J180" s="58">
        <v>4056</v>
      </c>
      <c r="K180" s="58">
        <v>93598</v>
      </c>
      <c r="L180" s="58">
        <v>23022</v>
      </c>
      <c r="M180" s="58">
        <v>116620</v>
      </c>
      <c r="N180" s="58"/>
      <c r="O180" s="58" t="s">
        <v>42</v>
      </c>
      <c r="P180" s="58">
        <v>2017</v>
      </c>
    </row>
    <row r="181" spans="1:16" ht="15.75" customHeight="1" x14ac:dyDescent="0.25">
      <c r="A181" s="58">
        <v>47</v>
      </c>
      <c r="B181" s="58" t="s">
        <v>423</v>
      </c>
      <c r="C181" s="58" t="s">
        <v>11</v>
      </c>
      <c r="D181" s="58" t="s">
        <v>427</v>
      </c>
      <c r="E181" s="58" t="s">
        <v>191</v>
      </c>
      <c r="F181" s="58">
        <v>132771</v>
      </c>
      <c r="G181" s="58">
        <v>217</v>
      </c>
      <c r="H181" s="58"/>
      <c r="I181" s="58"/>
      <c r="J181" s="58">
        <v>1453</v>
      </c>
      <c r="K181" s="58">
        <v>134441</v>
      </c>
      <c r="L181" s="58">
        <v>21665</v>
      </c>
      <c r="M181" s="58">
        <v>156106</v>
      </c>
      <c r="N181" s="58"/>
      <c r="O181" s="58" t="s">
        <v>2145</v>
      </c>
      <c r="P181" s="58">
        <v>2017</v>
      </c>
    </row>
    <row r="182" spans="1:16" ht="15.75" customHeight="1" x14ac:dyDescent="0.25">
      <c r="A182" s="58">
        <v>48</v>
      </c>
      <c r="B182" s="58" t="s">
        <v>428</v>
      </c>
      <c r="C182" s="58" t="s">
        <v>21</v>
      </c>
      <c r="D182" s="58" t="s">
        <v>2</v>
      </c>
      <c r="E182" s="58" t="s">
        <v>429</v>
      </c>
      <c r="F182" s="58">
        <v>88957</v>
      </c>
      <c r="G182" s="58">
        <v>963</v>
      </c>
      <c r="H182" s="58"/>
      <c r="I182" s="58"/>
      <c r="J182" s="58">
        <v>7</v>
      </c>
      <c r="K182" s="58">
        <v>89927</v>
      </c>
      <c r="L182" s="58">
        <v>11200</v>
      </c>
      <c r="M182" s="58">
        <v>101127</v>
      </c>
      <c r="N182" s="58"/>
      <c r="O182" s="58" t="s">
        <v>42</v>
      </c>
      <c r="P182" s="58">
        <v>2017</v>
      </c>
    </row>
    <row r="183" spans="1:16" ht="15.75" customHeight="1" x14ac:dyDescent="0.25">
      <c r="A183" s="58">
        <v>48</v>
      </c>
      <c r="B183" s="58" t="s">
        <v>428</v>
      </c>
      <c r="C183" s="58" t="s">
        <v>21</v>
      </c>
      <c r="D183" s="58" t="s">
        <v>2</v>
      </c>
      <c r="E183" s="58" t="s">
        <v>430</v>
      </c>
      <c r="F183" s="58">
        <v>89298</v>
      </c>
      <c r="G183" s="58">
        <v>963</v>
      </c>
      <c r="H183" s="58"/>
      <c r="I183" s="58"/>
      <c r="J183" s="58">
        <v>1148</v>
      </c>
      <c r="K183" s="58">
        <v>91409</v>
      </c>
      <c r="L183" s="58">
        <v>10984</v>
      </c>
      <c r="M183" s="58">
        <v>102393</v>
      </c>
      <c r="N183" s="58"/>
      <c r="O183" s="58" t="s">
        <v>42</v>
      </c>
      <c r="P183" s="58">
        <v>2017</v>
      </c>
    </row>
    <row r="184" spans="1:16" ht="15.75" customHeight="1" x14ac:dyDescent="0.25">
      <c r="A184" s="58">
        <v>48</v>
      </c>
      <c r="B184" s="58" t="s">
        <v>428</v>
      </c>
      <c r="C184" s="58" t="s">
        <v>21</v>
      </c>
      <c r="D184" s="58" t="s">
        <v>2</v>
      </c>
      <c r="E184" s="58" t="s">
        <v>196</v>
      </c>
      <c r="F184" s="58">
        <v>93856</v>
      </c>
      <c r="G184" s="58"/>
      <c r="H184" s="58"/>
      <c r="I184" s="58"/>
      <c r="J184" s="58">
        <v>1144</v>
      </c>
      <c r="K184" s="58">
        <v>95000</v>
      </c>
      <c r="L184" s="58">
        <v>11544</v>
      </c>
      <c r="M184" s="58">
        <v>106544</v>
      </c>
      <c r="N184" s="58"/>
      <c r="O184" s="58" t="s">
        <v>42</v>
      </c>
      <c r="P184" s="58">
        <v>2017</v>
      </c>
    </row>
    <row r="185" spans="1:16" ht="15.75" customHeight="1" x14ac:dyDescent="0.25">
      <c r="A185" s="58">
        <v>48</v>
      </c>
      <c r="B185" s="58" t="s">
        <v>428</v>
      </c>
      <c r="C185" s="58" t="s">
        <v>21</v>
      </c>
      <c r="D185" s="58" t="s">
        <v>2</v>
      </c>
      <c r="E185" s="58" t="s">
        <v>431</v>
      </c>
      <c r="F185" s="58">
        <v>102558</v>
      </c>
      <c r="G185" s="58">
        <v>803</v>
      </c>
      <c r="H185" s="58">
        <v>160</v>
      </c>
      <c r="I185" s="58"/>
      <c r="J185" s="58"/>
      <c r="K185" s="58">
        <v>103521</v>
      </c>
      <c r="L185" s="58">
        <v>13255</v>
      </c>
      <c r="M185" s="58">
        <v>116776</v>
      </c>
      <c r="N185" s="58"/>
      <c r="O185" s="58" t="s">
        <v>42</v>
      </c>
      <c r="P185" s="58">
        <v>2017</v>
      </c>
    </row>
    <row r="186" spans="1:16" ht="15.75" customHeight="1" x14ac:dyDescent="0.25">
      <c r="A186" s="58">
        <v>48</v>
      </c>
      <c r="B186" s="58" t="s">
        <v>428</v>
      </c>
      <c r="C186" s="58" t="s">
        <v>21</v>
      </c>
      <c r="D186" s="58" t="s">
        <v>2</v>
      </c>
      <c r="E186" s="58" t="s">
        <v>432</v>
      </c>
      <c r="F186" s="58">
        <v>113455</v>
      </c>
      <c r="G186" s="58">
        <v>4841</v>
      </c>
      <c r="H186" s="58">
        <v>235</v>
      </c>
      <c r="I186" s="58"/>
      <c r="J186" s="58"/>
      <c r="K186" s="58">
        <v>118531</v>
      </c>
      <c r="L186" s="58">
        <v>16224</v>
      </c>
      <c r="M186" s="58">
        <v>134755</v>
      </c>
      <c r="N186" s="58"/>
      <c r="O186" s="58" t="s">
        <v>42</v>
      </c>
      <c r="P186" s="58">
        <v>2017</v>
      </c>
    </row>
    <row r="187" spans="1:16" ht="15.75" customHeight="1" x14ac:dyDescent="0.25">
      <c r="A187" s="58">
        <v>48</v>
      </c>
      <c r="B187" s="58" t="s">
        <v>428</v>
      </c>
      <c r="C187" s="58" t="s">
        <v>21</v>
      </c>
      <c r="D187" s="58" t="s">
        <v>433</v>
      </c>
      <c r="E187" s="58" t="s">
        <v>191</v>
      </c>
      <c r="F187" s="58">
        <v>136549</v>
      </c>
      <c r="G187" s="58">
        <v>963</v>
      </c>
      <c r="H187" s="58">
        <v>70</v>
      </c>
      <c r="I187" s="58"/>
      <c r="J187" s="58"/>
      <c r="K187" s="58">
        <v>137582</v>
      </c>
      <c r="L187" s="58">
        <v>16796</v>
      </c>
      <c r="M187" s="58">
        <v>154378</v>
      </c>
      <c r="N187" s="58"/>
      <c r="O187" s="58" t="s">
        <v>2145</v>
      </c>
      <c r="P187" s="58">
        <v>2017</v>
      </c>
    </row>
    <row r="188" spans="1:16" ht="15.75" customHeight="1" x14ac:dyDescent="0.25">
      <c r="A188" s="58">
        <v>49</v>
      </c>
      <c r="B188" s="58" t="s">
        <v>434</v>
      </c>
      <c r="C188" s="58" t="s">
        <v>33</v>
      </c>
      <c r="D188" s="58" t="s">
        <v>2</v>
      </c>
      <c r="E188" s="58" t="s">
        <v>191</v>
      </c>
      <c r="F188" s="58">
        <v>109165</v>
      </c>
      <c r="G188" s="58"/>
      <c r="H188" s="58"/>
      <c r="I188" s="58"/>
      <c r="J188" s="58"/>
      <c r="K188" s="58">
        <v>109165</v>
      </c>
      <c r="L188" s="58"/>
      <c r="M188" s="58">
        <v>109165</v>
      </c>
      <c r="N188" s="58"/>
      <c r="O188" s="58" t="s">
        <v>42</v>
      </c>
      <c r="P188" s="58">
        <v>2017</v>
      </c>
    </row>
    <row r="189" spans="1:16" ht="15.75" customHeight="1" x14ac:dyDescent="0.25">
      <c r="A189" s="58">
        <v>50</v>
      </c>
      <c r="B189" s="58" t="s">
        <v>435</v>
      </c>
      <c r="C189" s="58" t="s">
        <v>5</v>
      </c>
      <c r="D189" s="58" t="s">
        <v>436</v>
      </c>
      <c r="E189" s="58" t="s">
        <v>248</v>
      </c>
      <c r="F189" s="58">
        <v>86479</v>
      </c>
      <c r="G189" s="58">
        <v>86</v>
      </c>
      <c r="H189" s="58"/>
      <c r="I189" s="58"/>
      <c r="J189" s="58"/>
      <c r="K189" s="58">
        <v>86565</v>
      </c>
      <c r="L189" s="58">
        <v>15494</v>
      </c>
      <c r="M189" s="58">
        <v>102059</v>
      </c>
      <c r="N189" s="58"/>
      <c r="O189" s="58" t="s">
        <v>42</v>
      </c>
      <c r="P189" s="58">
        <v>2017</v>
      </c>
    </row>
    <row r="190" spans="1:16" ht="15.75" customHeight="1" x14ac:dyDescent="0.25">
      <c r="A190" s="58">
        <v>50</v>
      </c>
      <c r="B190" s="58" t="s">
        <v>435</v>
      </c>
      <c r="C190" s="58" t="s">
        <v>5</v>
      </c>
      <c r="D190" s="58" t="s">
        <v>437</v>
      </c>
      <c r="E190" s="58" t="s">
        <v>438</v>
      </c>
      <c r="F190" s="58">
        <v>87024</v>
      </c>
      <c r="G190" s="58"/>
      <c r="H190" s="58"/>
      <c r="I190" s="58"/>
      <c r="J190" s="58"/>
      <c r="K190" s="58">
        <v>87024</v>
      </c>
      <c r="L190" s="58">
        <v>15664</v>
      </c>
      <c r="M190" s="58">
        <v>102688</v>
      </c>
      <c r="N190" s="58"/>
      <c r="O190" s="58" t="s">
        <v>42</v>
      </c>
      <c r="P190" s="58">
        <v>2017</v>
      </c>
    </row>
    <row r="191" spans="1:16" ht="15.75" customHeight="1" x14ac:dyDescent="0.25">
      <c r="A191" s="58">
        <v>50</v>
      </c>
      <c r="B191" s="58" t="s">
        <v>435</v>
      </c>
      <c r="C191" s="58" t="s">
        <v>5</v>
      </c>
      <c r="D191" s="58" t="s">
        <v>439</v>
      </c>
      <c r="E191" s="58" t="s">
        <v>202</v>
      </c>
      <c r="F191" s="58">
        <v>105818</v>
      </c>
      <c r="G191" s="58"/>
      <c r="H191" s="58"/>
      <c r="I191" s="58"/>
      <c r="J191" s="58"/>
      <c r="K191" s="58">
        <v>105818</v>
      </c>
      <c r="L191" s="58">
        <v>19047</v>
      </c>
      <c r="M191" s="58">
        <v>124865</v>
      </c>
      <c r="N191" s="58"/>
      <c r="O191" s="58" t="s">
        <v>42</v>
      </c>
      <c r="P191" s="58">
        <v>2017</v>
      </c>
    </row>
    <row r="192" spans="1:16" ht="15.75" customHeight="1" x14ac:dyDescent="0.25">
      <c r="A192" s="58">
        <v>50</v>
      </c>
      <c r="B192" s="58" t="s">
        <v>435</v>
      </c>
      <c r="C192" s="58" t="s">
        <v>5</v>
      </c>
      <c r="D192" s="58" t="s">
        <v>440</v>
      </c>
      <c r="E192" s="58" t="s">
        <v>441</v>
      </c>
      <c r="F192" s="58">
        <v>109704</v>
      </c>
      <c r="G192" s="58"/>
      <c r="H192" s="58"/>
      <c r="I192" s="58"/>
      <c r="J192" s="58"/>
      <c r="K192" s="58">
        <v>109704</v>
      </c>
      <c r="L192" s="58">
        <v>18731</v>
      </c>
      <c r="M192" s="58">
        <v>128435</v>
      </c>
      <c r="N192" s="58"/>
      <c r="O192" s="58" t="s">
        <v>42</v>
      </c>
      <c r="P192" s="58">
        <v>2017</v>
      </c>
    </row>
    <row r="193" spans="1:16" ht="15.75" customHeight="1" x14ac:dyDescent="0.25">
      <c r="A193" s="58">
        <v>50</v>
      </c>
      <c r="B193" s="58" t="s">
        <v>435</v>
      </c>
      <c r="C193" s="58" t="s">
        <v>5</v>
      </c>
      <c r="D193" s="58" t="s">
        <v>442</v>
      </c>
      <c r="E193" s="58" t="s">
        <v>191</v>
      </c>
      <c r="F193" s="58">
        <v>133017</v>
      </c>
      <c r="G193" s="58"/>
      <c r="H193" s="58"/>
      <c r="I193" s="58"/>
      <c r="J193" s="58">
        <v>12893</v>
      </c>
      <c r="K193" s="58">
        <v>145910</v>
      </c>
      <c r="L193" s="58">
        <v>20915</v>
      </c>
      <c r="M193" s="58">
        <v>166825</v>
      </c>
      <c r="N193" s="58"/>
      <c r="O193" s="58" t="s">
        <v>2145</v>
      </c>
      <c r="P193" s="58">
        <v>2017</v>
      </c>
    </row>
    <row r="194" spans="1:16" ht="15.75" customHeight="1" x14ac:dyDescent="0.25">
      <c r="A194" s="58">
        <v>51</v>
      </c>
      <c r="B194" s="58" t="s">
        <v>25</v>
      </c>
      <c r="C194" s="58" t="s">
        <v>5</v>
      </c>
      <c r="D194" s="58" t="s">
        <v>443</v>
      </c>
      <c r="E194" s="58" t="s">
        <v>444</v>
      </c>
      <c r="F194" s="58">
        <v>86315</v>
      </c>
      <c r="G194" s="58"/>
      <c r="H194" s="58"/>
      <c r="I194" s="58"/>
      <c r="J194" s="58"/>
      <c r="K194" s="58">
        <v>86315</v>
      </c>
      <c r="L194" s="58">
        <v>15000</v>
      </c>
      <c r="M194" s="58">
        <v>101315</v>
      </c>
      <c r="N194" s="58"/>
      <c r="O194" s="58" t="s">
        <v>42</v>
      </c>
      <c r="P194" s="58">
        <v>2017</v>
      </c>
    </row>
    <row r="195" spans="1:16" ht="15.75" customHeight="1" x14ac:dyDescent="0.25">
      <c r="A195" s="58">
        <v>51</v>
      </c>
      <c r="B195" s="58" t="s">
        <v>25</v>
      </c>
      <c r="C195" s="58" t="s">
        <v>5</v>
      </c>
      <c r="D195" s="58" t="s">
        <v>445</v>
      </c>
      <c r="E195" s="58" t="s">
        <v>446</v>
      </c>
      <c r="F195" s="58">
        <v>86315</v>
      </c>
      <c r="G195" s="58"/>
      <c r="H195" s="58"/>
      <c r="I195" s="58"/>
      <c r="J195" s="58"/>
      <c r="K195" s="58">
        <v>86315</v>
      </c>
      <c r="L195" s="58">
        <v>17000</v>
      </c>
      <c r="M195" s="58">
        <v>103315</v>
      </c>
      <c r="N195" s="58"/>
      <c r="O195" s="58" t="s">
        <v>42</v>
      </c>
      <c r="P195" s="58">
        <v>2017</v>
      </c>
    </row>
    <row r="196" spans="1:16" ht="15.75" customHeight="1" x14ac:dyDescent="0.25">
      <c r="A196" s="58">
        <v>51</v>
      </c>
      <c r="B196" s="58" t="s">
        <v>25</v>
      </c>
      <c r="C196" s="58" t="s">
        <v>5</v>
      </c>
      <c r="D196" s="58" t="s">
        <v>447</v>
      </c>
      <c r="E196" s="58" t="s">
        <v>448</v>
      </c>
      <c r="F196" s="58">
        <v>86315</v>
      </c>
      <c r="G196" s="58"/>
      <c r="H196" s="58"/>
      <c r="I196" s="58"/>
      <c r="J196" s="58"/>
      <c r="K196" s="58">
        <v>86315</v>
      </c>
      <c r="L196" s="58">
        <v>17000</v>
      </c>
      <c r="M196" s="58">
        <v>103315</v>
      </c>
      <c r="N196" s="58"/>
      <c r="O196" s="58" t="s">
        <v>42</v>
      </c>
      <c r="P196" s="58">
        <v>2017</v>
      </c>
    </row>
    <row r="197" spans="1:16" ht="15.75" customHeight="1" x14ac:dyDescent="0.25">
      <c r="A197" s="58">
        <v>51</v>
      </c>
      <c r="B197" s="58" t="s">
        <v>25</v>
      </c>
      <c r="C197" s="58" t="s">
        <v>5</v>
      </c>
      <c r="D197" s="58" t="s">
        <v>449</v>
      </c>
      <c r="E197" s="58" t="s">
        <v>450</v>
      </c>
      <c r="F197" s="58">
        <v>86315</v>
      </c>
      <c r="G197" s="58">
        <v>455</v>
      </c>
      <c r="H197" s="58"/>
      <c r="I197" s="58"/>
      <c r="J197" s="58"/>
      <c r="K197" s="58">
        <v>86770</v>
      </c>
      <c r="L197" s="58">
        <v>17000</v>
      </c>
      <c r="M197" s="58">
        <v>103770</v>
      </c>
      <c r="N197" s="58"/>
      <c r="O197" s="58" t="s">
        <v>42</v>
      </c>
      <c r="P197" s="58">
        <v>2017</v>
      </c>
    </row>
    <row r="198" spans="1:16" ht="15.75" customHeight="1" x14ac:dyDescent="0.25">
      <c r="A198" s="58">
        <v>51</v>
      </c>
      <c r="B198" s="58" t="s">
        <v>25</v>
      </c>
      <c r="C198" s="58" t="s">
        <v>5</v>
      </c>
      <c r="D198" s="58" t="s">
        <v>451</v>
      </c>
      <c r="E198" s="58" t="s">
        <v>191</v>
      </c>
      <c r="F198" s="58">
        <v>103562</v>
      </c>
      <c r="G198" s="58"/>
      <c r="H198" s="58"/>
      <c r="I198" s="58"/>
      <c r="J198" s="58"/>
      <c r="K198" s="58">
        <v>103562</v>
      </c>
      <c r="L198" s="58">
        <v>20000</v>
      </c>
      <c r="M198" s="58">
        <v>123562</v>
      </c>
      <c r="N198" s="58"/>
      <c r="O198" s="58" t="s">
        <v>42</v>
      </c>
      <c r="P198" s="58">
        <v>2017</v>
      </c>
    </row>
    <row r="199" spans="1:16" ht="15.75" customHeight="1" x14ac:dyDescent="0.25">
      <c r="A199" s="58">
        <v>51</v>
      </c>
      <c r="B199" s="58" t="s">
        <v>25</v>
      </c>
      <c r="C199" s="58" t="s">
        <v>5</v>
      </c>
      <c r="D199" s="58" t="s">
        <v>452</v>
      </c>
      <c r="E199" s="58" t="s">
        <v>453</v>
      </c>
      <c r="F199" s="58">
        <v>107869</v>
      </c>
      <c r="G199" s="58">
        <v>457</v>
      </c>
      <c r="H199" s="58"/>
      <c r="I199" s="58"/>
      <c r="J199" s="58"/>
      <c r="K199" s="58">
        <v>108326</v>
      </c>
      <c r="L199" s="58">
        <v>16000</v>
      </c>
      <c r="M199" s="58">
        <v>124326</v>
      </c>
      <c r="N199" s="58"/>
      <c r="O199" s="58" t="s">
        <v>42</v>
      </c>
      <c r="P199" s="58">
        <v>2017</v>
      </c>
    </row>
    <row r="200" spans="1:16" ht="15.75" customHeight="1" x14ac:dyDescent="0.25">
      <c r="A200" s="58">
        <v>51</v>
      </c>
      <c r="B200" s="58" t="s">
        <v>25</v>
      </c>
      <c r="C200" s="58" t="s">
        <v>5</v>
      </c>
      <c r="D200" s="58" t="s">
        <v>454</v>
      </c>
      <c r="E200" s="58" t="s">
        <v>453</v>
      </c>
      <c r="F200" s="58">
        <v>111056</v>
      </c>
      <c r="G200" s="58">
        <v>512</v>
      </c>
      <c r="H200" s="58"/>
      <c r="I200" s="58"/>
      <c r="J200" s="58"/>
      <c r="K200" s="58">
        <v>111568</v>
      </c>
      <c r="L200" s="58">
        <v>16000</v>
      </c>
      <c r="M200" s="58">
        <v>127568</v>
      </c>
      <c r="N200" s="58"/>
      <c r="O200" s="58" t="s">
        <v>42</v>
      </c>
      <c r="P200" s="58">
        <v>2017</v>
      </c>
    </row>
    <row r="201" spans="1:16" ht="15.75" customHeight="1" x14ac:dyDescent="0.25">
      <c r="A201" s="58">
        <v>52</v>
      </c>
      <c r="B201" s="58" t="s">
        <v>26</v>
      </c>
      <c r="C201" s="58" t="s">
        <v>27</v>
      </c>
      <c r="D201" s="58" t="s">
        <v>2</v>
      </c>
      <c r="E201" s="58" t="s">
        <v>455</v>
      </c>
      <c r="F201" s="58">
        <v>90920</v>
      </c>
      <c r="G201" s="58">
        <v>80</v>
      </c>
      <c r="H201" s="58"/>
      <c r="I201" s="58"/>
      <c r="J201" s="58"/>
      <c r="K201" s="58">
        <v>91000</v>
      </c>
      <c r="L201" s="58">
        <v>12509</v>
      </c>
      <c r="M201" s="58">
        <v>103509</v>
      </c>
      <c r="N201" s="58"/>
      <c r="O201" s="58" t="s">
        <v>42</v>
      </c>
      <c r="P201" s="58">
        <v>2017</v>
      </c>
    </row>
    <row r="202" spans="1:16" ht="15.75" customHeight="1" x14ac:dyDescent="0.25">
      <c r="A202" s="58">
        <v>52</v>
      </c>
      <c r="B202" s="58" t="s">
        <v>26</v>
      </c>
      <c r="C202" s="58" t="s">
        <v>27</v>
      </c>
      <c r="D202" s="58" t="s">
        <v>2</v>
      </c>
      <c r="E202" s="58" t="s">
        <v>456</v>
      </c>
      <c r="F202" s="58">
        <v>90920</v>
      </c>
      <c r="G202" s="58"/>
      <c r="H202" s="58"/>
      <c r="I202" s="58"/>
      <c r="J202" s="58"/>
      <c r="K202" s="58">
        <v>90920</v>
      </c>
      <c r="L202" s="58">
        <v>13456</v>
      </c>
      <c r="M202" s="58">
        <v>104376</v>
      </c>
      <c r="N202" s="58"/>
      <c r="O202" s="58" t="s">
        <v>42</v>
      </c>
      <c r="P202" s="58">
        <v>2017</v>
      </c>
    </row>
    <row r="203" spans="1:16" ht="15.75" customHeight="1" x14ac:dyDescent="0.25">
      <c r="A203" s="58">
        <v>52</v>
      </c>
      <c r="B203" s="58" t="s">
        <v>26</v>
      </c>
      <c r="C203" s="58" t="s">
        <v>27</v>
      </c>
      <c r="D203" s="58" t="s">
        <v>2</v>
      </c>
      <c r="E203" s="58" t="s">
        <v>457</v>
      </c>
      <c r="F203" s="58">
        <v>90920</v>
      </c>
      <c r="G203" s="58"/>
      <c r="H203" s="58"/>
      <c r="I203" s="58"/>
      <c r="J203" s="58"/>
      <c r="K203" s="58">
        <v>90920</v>
      </c>
      <c r="L203" s="58">
        <v>13456</v>
      </c>
      <c r="M203" s="58">
        <v>104376</v>
      </c>
      <c r="N203" s="58"/>
      <c r="O203" s="58" t="s">
        <v>42</v>
      </c>
      <c r="P203" s="58">
        <v>2017</v>
      </c>
    </row>
    <row r="204" spans="1:16" ht="15.75" customHeight="1" x14ac:dyDescent="0.25">
      <c r="A204" s="58">
        <v>52</v>
      </c>
      <c r="B204" s="58" t="s">
        <v>26</v>
      </c>
      <c r="C204" s="58" t="s">
        <v>27</v>
      </c>
      <c r="D204" s="58" t="s">
        <v>2</v>
      </c>
      <c r="E204" s="58" t="s">
        <v>458</v>
      </c>
      <c r="F204" s="58">
        <v>90920</v>
      </c>
      <c r="G204" s="58"/>
      <c r="H204" s="58"/>
      <c r="I204" s="58"/>
      <c r="J204" s="58"/>
      <c r="K204" s="58">
        <v>90920</v>
      </c>
      <c r="L204" s="58">
        <v>13456</v>
      </c>
      <c r="M204" s="58">
        <v>104376</v>
      </c>
      <c r="N204" s="58"/>
      <c r="O204" s="58" t="s">
        <v>42</v>
      </c>
      <c r="P204" s="58">
        <v>2017</v>
      </c>
    </row>
    <row r="205" spans="1:16" ht="15.75" customHeight="1" x14ac:dyDescent="0.25">
      <c r="A205" s="58">
        <v>52</v>
      </c>
      <c r="B205" s="58" t="s">
        <v>26</v>
      </c>
      <c r="C205" s="58" t="s">
        <v>27</v>
      </c>
      <c r="D205" s="58" t="s">
        <v>2</v>
      </c>
      <c r="E205" s="58" t="s">
        <v>459</v>
      </c>
      <c r="F205" s="58">
        <v>90920</v>
      </c>
      <c r="G205" s="58"/>
      <c r="H205" s="58"/>
      <c r="I205" s="58"/>
      <c r="J205" s="58"/>
      <c r="K205" s="58">
        <v>90920</v>
      </c>
      <c r="L205" s="58">
        <v>13456</v>
      </c>
      <c r="M205" s="58">
        <v>104376</v>
      </c>
      <c r="N205" s="58"/>
      <c r="O205" s="58" t="s">
        <v>42</v>
      </c>
      <c r="P205" s="58">
        <v>2017</v>
      </c>
    </row>
    <row r="206" spans="1:16" ht="15.75" customHeight="1" x14ac:dyDescent="0.25">
      <c r="A206" s="58">
        <v>52</v>
      </c>
      <c r="B206" s="58" t="s">
        <v>26</v>
      </c>
      <c r="C206" s="58" t="s">
        <v>27</v>
      </c>
      <c r="D206" s="58" t="s">
        <v>2</v>
      </c>
      <c r="E206" s="58" t="s">
        <v>460</v>
      </c>
      <c r="F206" s="58">
        <v>90920</v>
      </c>
      <c r="G206" s="58">
        <v>10</v>
      </c>
      <c r="H206" s="58"/>
      <c r="I206" s="58"/>
      <c r="J206" s="58"/>
      <c r="K206" s="58">
        <v>90930</v>
      </c>
      <c r="L206" s="58">
        <v>13456</v>
      </c>
      <c r="M206" s="58">
        <v>104386</v>
      </c>
      <c r="N206" s="58"/>
      <c r="O206" s="58" t="s">
        <v>42</v>
      </c>
      <c r="P206" s="58">
        <v>2017</v>
      </c>
    </row>
    <row r="207" spans="1:16" ht="15.75" customHeight="1" x14ac:dyDescent="0.25">
      <c r="A207" s="58">
        <v>52</v>
      </c>
      <c r="B207" s="58" t="s">
        <v>26</v>
      </c>
      <c r="C207" s="58" t="s">
        <v>27</v>
      </c>
      <c r="D207" s="58" t="s">
        <v>2</v>
      </c>
      <c r="E207" s="58" t="s">
        <v>461</v>
      </c>
      <c r="F207" s="58">
        <v>90933</v>
      </c>
      <c r="G207" s="58">
        <v>103</v>
      </c>
      <c r="H207" s="58"/>
      <c r="I207" s="58"/>
      <c r="J207" s="58"/>
      <c r="K207" s="58">
        <v>91036</v>
      </c>
      <c r="L207" s="58">
        <v>13458</v>
      </c>
      <c r="M207" s="58">
        <v>104494</v>
      </c>
      <c r="N207" s="58"/>
      <c r="O207" s="58" t="s">
        <v>42</v>
      </c>
      <c r="P207" s="58">
        <v>2017</v>
      </c>
    </row>
    <row r="208" spans="1:16" ht="15.75" customHeight="1" x14ac:dyDescent="0.25">
      <c r="A208" s="58">
        <v>52</v>
      </c>
      <c r="B208" s="58" t="s">
        <v>26</v>
      </c>
      <c r="C208" s="58" t="s">
        <v>27</v>
      </c>
      <c r="D208" s="58" t="s">
        <v>2</v>
      </c>
      <c r="E208" s="58" t="s">
        <v>462</v>
      </c>
      <c r="F208" s="58">
        <v>90920</v>
      </c>
      <c r="G208" s="58">
        <v>212</v>
      </c>
      <c r="H208" s="58"/>
      <c r="I208" s="58"/>
      <c r="J208" s="58"/>
      <c r="K208" s="58">
        <v>91132</v>
      </c>
      <c r="L208" s="58">
        <v>13456</v>
      </c>
      <c r="M208" s="58">
        <v>104588</v>
      </c>
      <c r="N208" s="58"/>
      <c r="O208" s="58" t="s">
        <v>42</v>
      </c>
      <c r="P208" s="58">
        <v>2017</v>
      </c>
    </row>
    <row r="209" spans="1:16" ht="15.75" customHeight="1" x14ac:dyDescent="0.25">
      <c r="A209" s="58">
        <v>52</v>
      </c>
      <c r="B209" s="58" t="s">
        <v>26</v>
      </c>
      <c r="C209" s="58" t="s">
        <v>27</v>
      </c>
      <c r="D209" s="58" t="s">
        <v>2</v>
      </c>
      <c r="E209" s="58" t="s">
        <v>463</v>
      </c>
      <c r="F209" s="58">
        <v>90920</v>
      </c>
      <c r="G209" s="58">
        <v>678</v>
      </c>
      <c r="H209" s="58"/>
      <c r="I209" s="58"/>
      <c r="J209" s="58"/>
      <c r="K209" s="58">
        <v>91598</v>
      </c>
      <c r="L209" s="58">
        <v>13456</v>
      </c>
      <c r="M209" s="58">
        <v>105054</v>
      </c>
      <c r="N209" s="58"/>
      <c r="O209" s="58" t="s">
        <v>42</v>
      </c>
      <c r="P209" s="58">
        <v>2017</v>
      </c>
    </row>
    <row r="210" spans="1:16" ht="15.75" customHeight="1" x14ac:dyDescent="0.25">
      <c r="A210" s="58">
        <v>52</v>
      </c>
      <c r="B210" s="58" t="s">
        <v>26</v>
      </c>
      <c r="C210" s="58" t="s">
        <v>27</v>
      </c>
      <c r="D210" s="58" t="s">
        <v>2</v>
      </c>
      <c r="E210" s="58" t="s">
        <v>464</v>
      </c>
      <c r="F210" s="58">
        <v>100000</v>
      </c>
      <c r="G210" s="58">
        <v>2141</v>
      </c>
      <c r="H210" s="58"/>
      <c r="I210" s="58"/>
      <c r="J210" s="58"/>
      <c r="K210" s="58">
        <v>102141</v>
      </c>
      <c r="L210" s="58">
        <v>14800</v>
      </c>
      <c r="M210" s="58">
        <v>116941</v>
      </c>
      <c r="N210" s="58"/>
      <c r="O210" s="58" t="s">
        <v>42</v>
      </c>
      <c r="P210" s="58">
        <v>2017</v>
      </c>
    </row>
    <row r="211" spans="1:16" ht="15.75" customHeight="1" x14ac:dyDescent="0.25">
      <c r="A211" s="58">
        <v>52</v>
      </c>
      <c r="B211" s="58" t="s">
        <v>26</v>
      </c>
      <c r="C211" s="58" t="s">
        <v>27</v>
      </c>
      <c r="D211" s="58" t="s">
        <v>2</v>
      </c>
      <c r="E211" s="58" t="s">
        <v>327</v>
      </c>
      <c r="F211" s="58">
        <v>115000</v>
      </c>
      <c r="G211" s="58">
        <v>12</v>
      </c>
      <c r="H211" s="58"/>
      <c r="I211" s="58"/>
      <c r="J211" s="58"/>
      <c r="K211" s="58">
        <v>115012</v>
      </c>
      <c r="L211" s="58">
        <v>16445</v>
      </c>
      <c r="M211" s="58">
        <v>131457</v>
      </c>
      <c r="N211" s="58"/>
      <c r="O211" s="58" t="s">
        <v>42</v>
      </c>
      <c r="P211" s="58">
        <v>2017</v>
      </c>
    </row>
    <row r="212" spans="1:16" ht="15.75" customHeight="1" x14ac:dyDescent="0.25">
      <c r="A212" s="58">
        <v>52</v>
      </c>
      <c r="B212" s="58" t="s">
        <v>26</v>
      </c>
      <c r="C212" s="58" t="s">
        <v>27</v>
      </c>
      <c r="D212" s="58" t="s">
        <v>2</v>
      </c>
      <c r="E212" s="58" t="s">
        <v>465</v>
      </c>
      <c r="F212" s="58">
        <v>115000</v>
      </c>
      <c r="G212" s="58">
        <v>422</v>
      </c>
      <c r="H212" s="58"/>
      <c r="I212" s="58"/>
      <c r="J212" s="58"/>
      <c r="K212" s="58">
        <v>115422</v>
      </c>
      <c r="L212" s="58">
        <v>17020</v>
      </c>
      <c r="M212" s="58">
        <v>132442</v>
      </c>
      <c r="N212" s="58"/>
      <c r="O212" s="58" t="s">
        <v>42</v>
      </c>
      <c r="P212" s="58">
        <v>2017</v>
      </c>
    </row>
    <row r="213" spans="1:16" ht="15.75" customHeight="1" x14ac:dyDescent="0.25">
      <c r="A213" s="58">
        <v>52</v>
      </c>
      <c r="B213" s="58" t="s">
        <v>26</v>
      </c>
      <c r="C213" s="58" t="s">
        <v>27</v>
      </c>
      <c r="D213" s="58" t="s">
        <v>2</v>
      </c>
      <c r="E213" s="58" t="s">
        <v>202</v>
      </c>
      <c r="F213" s="58">
        <v>119000</v>
      </c>
      <c r="G213" s="58">
        <v>33</v>
      </c>
      <c r="H213" s="58"/>
      <c r="I213" s="58"/>
      <c r="J213" s="58"/>
      <c r="K213" s="58">
        <v>119033</v>
      </c>
      <c r="L213" s="58">
        <v>17612</v>
      </c>
      <c r="M213" s="58">
        <v>136645</v>
      </c>
      <c r="N213" s="58"/>
      <c r="O213" s="58" t="s">
        <v>42</v>
      </c>
      <c r="P213" s="58">
        <v>2017</v>
      </c>
    </row>
    <row r="214" spans="1:16" ht="15.75" customHeight="1" x14ac:dyDescent="0.25">
      <c r="A214" s="58">
        <v>52</v>
      </c>
      <c r="B214" s="58" t="s">
        <v>26</v>
      </c>
      <c r="C214" s="58" t="s">
        <v>27</v>
      </c>
      <c r="D214" s="58" t="s">
        <v>2</v>
      </c>
      <c r="E214" s="58" t="s">
        <v>466</v>
      </c>
      <c r="F214" s="58">
        <v>60282</v>
      </c>
      <c r="G214" s="58">
        <v>45</v>
      </c>
      <c r="H214" s="58"/>
      <c r="I214" s="58">
        <v>90000</v>
      </c>
      <c r="J214" s="58"/>
      <c r="K214" s="58">
        <v>150327</v>
      </c>
      <c r="L214" s="58">
        <v>8922</v>
      </c>
      <c r="M214" s="58">
        <v>159249</v>
      </c>
      <c r="N214" s="58"/>
      <c r="O214" s="58" t="s">
        <v>2145</v>
      </c>
      <c r="P214" s="58">
        <v>2017</v>
      </c>
    </row>
    <row r="215" spans="1:16" ht="15.75" customHeight="1" x14ac:dyDescent="0.25">
      <c r="A215" s="58">
        <v>52</v>
      </c>
      <c r="B215" s="58" t="s">
        <v>26</v>
      </c>
      <c r="C215" s="58" t="s">
        <v>27</v>
      </c>
      <c r="D215" s="58" t="s">
        <v>467</v>
      </c>
      <c r="E215" s="58" t="s">
        <v>191</v>
      </c>
      <c r="F215" s="58">
        <v>151500</v>
      </c>
      <c r="G215" s="58">
        <v>570</v>
      </c>
      <c r="H215" s="58"/>
      <c r="I215" s="58"/>
      <c r="J215" s="58"/>
      <c r="K215" s="58">
        <v>152070</v>
      </c>
      <c r="L215" s="58">
        <v>22422</v>
      </c>
      <c r="M215" s="58">
        <v>174492</v>
      </c>
      <c r="N215" s="58"/>
      <c r="O215" s="58" t="s">
        <v>2145</v>
      </c>
      <c r="P215" s="58">
        <v>2017</v>
      </c>
    </row>
    <row r="216" spans="1:16" ht="15.75" customHeight="1" x14ac:dyDescent="0.25">
      <c r="A216" s="58">
        <v>53</v>
      </c>
      <c r="B216" s="58" t="s">
        <v>468</v>
      </c>
      <c r="C216" s="58" t="s">
        <v>11</v>
      </c>
      <c r="D216" s="58" t="s">
        <v>2</v>
      </c>
      <c r="E216" s="58" t="s">
        <v>469</v>
      </c>
      <c r="F216" s="58">
        <v>87200</v>
      </c>
      <c r="G216" s="58">
        <v>4186</v>
      </c>
      <c r="H216" s="58">
        <v>0</v>
      </c>
      <c r="I216" s="58">
        <v>0</v>
      </c>
      <c r="J216" s="58">
        <v>4546</v>
      </c>
      <c r="K216" s="58">
        <v>95932</v>
      </c>
      <c r="L216" s="58">
        <v>14388</v>
      </c>
      <c r="M216" s="58">
        <v>110320</v>
      </c>
      <c r="N216" s="58"/>
      <c r="O216" s="58" t="s">
        <v>42</v>
      </c>
      <c r="P216" s="58">
        <v>2017</v>
      </c>
    </row>
    <row r="217" spans="1:16" ht="15.75" customHeight="1" x14ac:dyDescent="0.25">
      <c r="A217" s="58">
        <v>53</v>
      </c>
      <c r="B217" s="58" t="s">
        <v>468</v>
      </c>
      <c r="C217" s="58" t="s">
        <v>11</v>
      </c>
      <c r="D217" s="58" t="s">
        <v>2</v>
      </c>
      <c r="E217" s="58" t="s">
        <v>470</v>
      </c>
      <c r="F217" s="58">
        <v>91726</v>
      </c>
      <c r="G217" s="58">
        <v>4525</v>
      </c>
      <c r="H217" s="58">
        <v>0</v>
      </c>
      <c r="I217" s="58">
        <v>0</v>
      </c>
      <c r="J217" s="58">
        <v>4385</v>
      </c>
      <c r="K217" s="58">
        <v>100636</v>
      </c>
      <c r="L217" s="58">
        <v>15135</v>
      </c>
      <c r="M217" s="58">
        <v>115771</v>
      </c>
      <c r="N217" s="58"/>
      <c r="O217" s="58" t="s">
        <v>42</v>
      </c>
      <c r="P217" s="58">
        <v>2017</v>
      </c>
    </row>
    <row r="218" spans="1:16" ht="15.75" customHeight="1" x14ac:dyDescent="0.25">
      <c r="A218" s="58">
        <v>53</v>
      </c>
      <c r="B218" s="58" t="s">
        <v>468</v>
      </c>
      <c r="C218" s="58" t="s">
        <v>11</v>
      </c>
      <c r="D218" s="58" t="s">
        <v>2</v>
      </c>
      <c r="E218" s="58" t="s">
        <v>471</v>
      </c>
      <c r="F218" s="58">
        <v>109825</v>
      </c>
      <c r="G218" s="58">
        <v>4525</v>
      </c>
      <c r="H218" s="58"/>
      <c r="I218" s="58"/>
      <c r="J218" s="58">
        <v>4992</v>
      </c>
      <c r="K218" s="58">
        <v>119342</v>
      </c>
      <c r="L218" s="58">
        <v>18122</v>
      </c>
      <c r="M218" s="58">
        <v>137464</v>
      </c>
      <c r="N218" s="58"/>
      <c r="O218" s="58" t="s">
        <v>42</v>
      </c>
      <c r="P218" s="58">
        <v>2017</v>
      </c>
    </row>
    <row r="219" spans="1:16" ht="15.75" customHeight="1" x14ac:dyDescent="0.25">
      <c r="A219" s="58">
        <v>54</v>
      </c>
      <c r="B219" s="58" t="s">
        <v>28</v>
      </c>
      <c r="C219" s="58" t="s">
        <v>27</v>
      </c>
      <c r="D219" s="58" t="s">
        <v>2</v>
      </c>
      <c r="E219" s="58" t="s">
        <v>191</v>
      </c>
      <c r="F219" s="58">
        <v>97869</v>
      </c>
      <c r="G219" s="58"/>
      <c r="H219" s="58">
        <v>5000</v>
      </c>
      <c r="I219" s="58"/>
      <c r="J219" s="58">
        <v>98</v>
      </c>
      <c r="K219" s="58">
        <v>102967</v>
      </c>
      <c r="L219" s="58">
        <v>14404</v>
      </c>
      <c r="M219" s="58">
        <v>117371</v>
      </c>
      <c r="N219" s="58"/>
      <c r="O219" s="58" t="s">
        <v>42</v>
      </c>
      <c r="P219" s="58">
        <v>2017</v>
      </c>
    </row>
    <row r="220" spans="1:16" ht="15.75" customHeight="1" x14ac:dyDescent="0.25">
      <c r="A220" s="58">
        <v>55</v>
      </c>
      <c r="B220" s="58" t="s">
        <v>29</v>
      </c>
      <c r="C220" s="58" t="s">
        <v>27</v>
      </c>
      <c r="D220" s="58" t="s">
        <v>2</v>
      </c>
      <c r="E220" s="58" t="s">
        <v>200</v>
      </c>
      <c r="F220" s="58">
        <v>95370</v>
      </c>
      <c r="G220" s="58"/>
      <c r="H220" s="58"/>
      <c r="I220" s="58"/>
      <c r="J220" s="58"/>
      <c r="K220" s="58">
        <v>95370</v>
      </c>
      <c r="L220" s="58">
        <v>12780</v>
      </c>
      <c r="M220" s="58">
        <v>108150</v>
      </c>
      <c r="N220" s="58"/>
      <c r="O220" s="58" t="s">
        <v>42</v>
      </c>
      <c r="P220" s="58">
        <v>2017</v>
      </c>
    </row>
    <row r="221" spans="1:16" ht="15.75" customHeight="1" x14ac:dyDescent="0.25">
      <c r="A221" s="58">
        <v>55</v>
      </c>
      <c r="B221" s="58" t="s">
        <v>29</v>
      </c>
      <c r="C221" s="58" t="s">
        <v>27</v>
      </c>
      <c r="D221" s="58" t="s">
        <v>2</v>
      </c>
      <c r="E221" s="58" t="s">
        <v>191</v>
      </c>
      <c r="F221" s="58">
        <v>115370</v>
      </c>
      <c r="G221" s="58"/>
      <c r="H221" s="58"/>
      <c r="I221" s="58"/>
      <c r="J221" s="58"/>
      <c r="K221" s="58">
        <v>115370</v>
      </c>
      <c r="L221" s="58">
        <v>15460</v>
      </c>
      <c r="M221" s="58">
        <v>130830</v>
      </c>
      <c r="N221" s="58"/>
      <c r="O221" s="58" t="s">
        <v>42</v>
      </c>
      <c r="P221" s="58">
        <v>2017</v>
      </c>
    </row>
    <row r="222" spans="1:16" ht="15.75" customHeight="1" x14ac:dyDescent="0.25">
      <c r="A222" s="58">
        <v>55</v>
      </c>
      <c r="B222" s="58" t="s">
        <v>29</v>
      </c>
      <c r="C222" s="58" t="s">
        <v>27</v>
      </c>
      <c r="D222" s="58" t="s">
        <v>2</v>
      </c>
      <c r="E222" s="58" t="s">
        <v>472</v>
      </c>
      <c r="F222" s="58">
        <v>47685</v>
      </c>
      <c r="G222" s="58"/>
      <c r="H222" s="58"/>
      <c r="I222" s="58">
        <v>359781</v>
      </c>
      <c r="J222" s="58"/>
      <c r="K222" s="58">
        <v>407466</v>
      </c>
      <c r="L222" s="58">
        <v>6390</v>
      </c>
      <c r="M222" s="58">
        <v>413856</v>
      </c>
      <c r="N222" s="58"/>
      <c r="O222" s="58" t="s">
        <v>2145</v>
      </c>
      <c r="P222" s="58">
        <v>2017</v>
      </c>
    </row>
    <row r="223" spans="1:16" ht="15.75" customHeight="1" x14ac:dyDescent="0.25">
      <c r="A223" s="58">
        <v>56</v>
      </c>
      <c r="B223" s="58" t="s">
        <v>473</v>
      </c>
      <c r="C223" s="58" t="s">
        <v>11</v>
      </c>
      <c r="D223" s="58" t="s">
        <v>2</v>
      </c>
      <c r="E223" s="58" t="s">
        <v>104</v>
      </c>
      <c r="F223" s="58">
        <v>95274</v>
      </c>
      <c r="G223" s="58"/>
      <c r="H223" s="58"/>
      <c r="I223" s="58"/>
      <c r="J223" s="58"/>
      <c r="K223" s="58">
        <v>95274</v>
      </c>
      <c r="L223" s="58">
        <v>13543</v>
      </c>
      <c r="M223" s="58">
        <v>108817</v>
      </c>
      <c r="N223" s="58"/>
      <c r="O223" s="58" t="s">
        <v>42</v>
      </c>
      <c r="P223" s="58">
        <v>2017</v>
      </c>
    </row>
    <row r="224" spans="1:16" ht="15.75" customHeight="1" x14ac:dyDescent="0.25">
      <c r="A224" s="58">
        <v>56</v>
      </c>
      <c r="B224" s="58" t="s">
        <v>473</v>
      </c>
      <c r="C224" s="58" t="s">
        <v>11</v>
      </c>
      <c r="D224" s="58" t="s">
        <v>2</v>
      </c>
      <c r="E224" s="58" t="s">
        <v>104</v>
      </c>
      <c r="F224" s="58">
        <v>109713</v>
      </c>
      <c r="G224" s="58"/>
      <c r="H224" s="58"/>
      <c r="I224" s="58"/>
      <c r="J224" s="58"/>
      <c r="K224" s="58">
        <v>109713</v>
      </c>
      <c r="L224" s="58">
        <v>15843</v>
      </c>
      <c r="M224" s="58">
        <v>125556</v>
      </c>
      <c r="N224" s="58"/>
      <c r="O224" s="58" t="s">
        <v>42</v>
      </c>
      <c r="P224" s="58">
        <v>2017</v>
      </c>
    </row>
    <row r="225" spans="1:16" ht="15.75" customHeight="1" x14ac:dyDescent="0.25">
      <c r="A225" s="58">
        <v>56</v>
      </c>
      <c r="B225" s="58" t="s">
        <v>473</v>
      </c>
      <c r="C225" s="58" t="s">
        <v>11</v>
      </c>
      <c r="D225" s="58" t="s">
        <v>2</v>
      </c>
      <c r="E225" s="58" t="s">
        <v>191</v>
      </c>
      <c r="F225" s="58">
        <v>129911</v>
      </c>
      <c r="G225" s="58"/>
      <c r="H225" s="58"/>
      <c r="I225" s="58"/>
      <c r="J225" s="58"/>
      <c r="K225" s="58">
        <v>129911</v>
      </c>
      <c r="L225" s="58"/>
      <c r="M225" s="58">
        <v>129911</v>
      </c>
      <c r="N225" s="58"/>
      <c r="O225" s="58" t="s">
        <v>42</v>
      </c>
      <c r="P225" s="58">
        <v>2017</v>
      </c>
    </row>
    <row r="226" spans="1:16" ht="15.75" customHeight="1" x14ac:dyDescent="0.25">
      <c r="A226" s="58">
        <v>56</v>
      </c>
      <c r="B226" s="58" t="s">
        <v>473</v>
      </c>
      <c r="C226" s="58" t="s">
        <v>11</v>
      </c>
      <c r="D226" s="58" t="s">
        <v>2</v>
      </c>
      <c r="E226" s="58" t="s">
        <v>377</v>
      </c>
      <c r="F226" s="58">
        <v>114752</v>
      </c>
      <c r="G226" s="58"/>
      <c r="H226" s="58"/>
      <c r="I226" s="58"/>
      <c r="J226" s="58"/>
      <c r="K226" s="58">
        <v>114752</v>
      </c>
      <c r="L226" s="58">
        <v>16748</v>
      </c>
      <c r="M226" s="58">
        <v>131500</v>
      </c>
      <c r="N226" s="58"/>
      <c r="O226" s="58" t="s">
        <v>42</v>
      </c>
      <c r="P226" s="58">
        <v>2017</v>
      </c>
    </row>
    <row r="227" spans="1:16" ht="15.75" customHeight="1" x14ac:dyDescent="0.25">
      <c r="A227" s="58">
        <v>57</v>
      </c>
      <c r="B227" s="58" t="s">
        <v>30</v>
      </c>
      <c r="C227" s="58" t="s">
        <v>27</v>
      </c>
      <c r="D227" s="58" t="s">
        <v>2</v>
      </c>
      <c r="E227" s="58" t="s">
        <v>474</v>
      </c>
      <c r="F227" s="58">
        <v>118000</v>
      </c>
      <c r="G227" s="58">
        <v>5000</v>
      </c>
      <c r="H227" s="58"/>
      <c r="I227" s="58"/>
      <c r="J227" s="58"/>
      <c r="K227" s="58">
        <v>123000</v>
      </c>
      <c r="L227" s="58"/>
      <c r="M227" s="58">
        <v>123000</v>
      </c>
      <c r="N227" s="58"/>
      <c r="O227" s="58" t="s">
        <v>42</v>
      </c>
      <c r="P227" s="58">
        <v>2017</v>
      </c>
    </row>
    <row r="228" spans="1:16" ht="15.75" customHeight="1" x14ac:dyDescent="0.25">
      <c r="A228" s="58">
        <v>57</v>
      </c>
      <c r="B228" s="58" t="s">
        <v>30</v>
      </c>
      <c r="C228" s="58" t="s">
        <v>27</v>
      </c>
      <c r="D228" s="58" t="s">
        <v>2</v>
      </c>
      <c r="E228" s="58" t="s">
        <v>475</v>
      </c>
      <c r="F228" s="58">
        <v>126000</v>
      </c>
      <c r="G228" s="58">
        <v>5000</v>
      </c>
      <c r="H228" s="58"/>
      <c r="I228" s="58"/>
      <c r="J228" s="58"/>
      <c r="K228" s="58">
        <v>131000</v>
      </c>
      <c r="L228" s="58"/>
      <c r="M228" s="58">
        <v>131000</v>
      </c>
      <c r="N228" s="58"/>
      <c r="O228" s="58" t="s">
        <v>42</v>
      </c>
      <c r="P228" s="58">
        <v>2017</v>
      </c>
    </row>
    <row r="229" spans="1:16" ht="15.75" customHeight="1" x14ac:dyDescent="0.25">
      <c r="A229" s="58">
        <v>57</v>
      </c>
      <c r="B229" s="58" t="s">
        <v>30</v>
      </c>
      <c r="C229" s="58" t="s">
        <v>27</v>
      </c>
      <c r="D229" s="58" t="s">
        <v>2</v>
      </c>
      <c r="E229" s="58" t="s">
        <v>476</v>
      </c>
      <c r="F229" s="58">
        <v>115000</v>
      </c>
      <c r="G229" s="58"/>
      <c r="H229" s="58"/>
      <c r="I229" s="58"/>
      <c r="J229" s="58"/>
      <c r="K229" s="58">
        <v>115000</v>
      </c>
      <c r="L229" s="58">
        <v>16000</v>
      </c>
      <c r="M229" s="58">
        <v>131000</v>
      </c>
      <c r="N229" s="58"/>
      <c r="O229" s="58" t="s">
        <v>42</v>
      </c>
      <c r="P229" s="58">
        <v>2017</v>
      </c>
    </row>
    <row r="230" spans="1:16" ht="15.75" customHeight="1" x14ac:dyDescent="0.25">
      <c r="A230" s="58">
        <v>57</v>
      </c>
      <c r="B230" s="58" t="s">
        <v>30</v>
      </c>
      <c r="C230" s="58" t="s">
        <v>27</v>
      </c>
      <c r="D230" s="58" t="s">
        <v>2</v>
      </c>
      <c r="E230" s="58" t="s">
        <v>477</v>
      </c>
      <c r="F230" s="58">
        <v>118000</v>
      </c>
      <c r="G230" s="58">
        <v>5000</v>
      </c>
      <c r="H230" s="58"/>
      <c r="I230" s="58"/>
      <c r="J230" s="58"/>
      <c r="K230" s="58">
        <v>123000</v>
      </c>
      <c r="L230" s="58">
        <v>18000</v>
      </c>
      <c r="M230" s="58">
        <v>141000</v>
      </c>
      <c r="N230" s="58"/>
      <c r="O230" s="58" t="s">
        <v>42</v>
      </c>
      <c r="P230" s="58">
        <v>2017</v>
      </c>
    </row>
    <row r="231" spans="1:16" ht="15.75" customHeight="1" x14ac:dyDescent="0.25">
      <c r="A231" s="58">
        <v>57</v>
      </c>
      <c r="B231" s="58" t="s">
        <v>30</v>
      </c>
      <c r="C231" s="58" t="s">
        <v>27</v>
      </c>
      <c r="D231" s="58" t="s">
        <v>2</v>
      </c>
      <c r="E231" s="58" t="s">
        <v>478</v>
      </c>
      <c r="F231" s="58">
        <v>118000</v>
      </c>
      <c r="G231" s="58">
        <v>5000</v>
      </c>
      <c r="H231" s="58"/>
      <c r="I231" s="58"/>
      <c r="J231" s="58"/>
      <c r="K231" s="58">
        <v>123000</v>
      </c>
      <c r="L231" s="58">
        <v>18000</v>
      </c>
      <c r="M231" s="58">
        <v>141000</v>
      </c>
      <c r="N231" s="58"/>
      <c r="O231" s="58" t="s">
        <v>42</v>
      </c>
      <c r="P231" s="58">
        <v>2017</v>
      </c>
    </row>
    <row r="232" spans="1:16" ht="15.75" customHeight="1" x14ac:dyDescent="0.25">
      <c r="A232" s="58">
        <v>57</v>
      </c>
      <c r="B232" s="58" t="s">
        <v>30</v>
      </c>
      <c r="C232" s="58" t="s">
        <v>27</v>
      </c>
      <c r="D232" s="58" t="s">
        <v>2</v>
      </c>
      <c r="E232" s="58" t="s">
        <v>479</v>
      </c>
      <c r="F232" s="58">
        <v>122000</v>
      </c>
      <c r="G232" s="58"/>
      <c r="H232" s="58">
        <v>4000</v>
      </c>
      <c r="I232" s="58"/>
      <c r="J232" s="58"/>
      <c r="K232" s="58">
        <v>126000</v>
      </c>
      <c r="L232" s="58">
        <v>19000</v>
      </c>
      <c r="M232" s="58">
        <v>145000</v>
      </c>
      <c r="N232" s="58"/>
      <c r="O232" s="58" t="s">
        <v>42</v>
      </c>
      <c r="P232" s="58">
        <v>2017</v>
      </c>
    </row>
    <row r="233" spans="1:16" ht="15.75" customHeight="1" x14ac:dyDescent="0.25">
      <c r="A233" s="58">
        <v>57</v>
      </c>
      <c r="B233" s="58" t="s">
        <v>30</v>
      </c>
      <c r="C233" s="58" t="s">
        <v>27</v>
      </c>
      <c r="D233" s="58" t="s">
        <v>480</v>
      </c>
      <c r="E233" s="58" t="s">
        <v>191</v>
      </c>
      <c r="F233" s="58">
        <v>172000</v>
      </c>
      <c r="G233" s="58">
        <v>6000</v>
      </c>
      <c r="H233" s="58"/>
      <c r="I233" s="58"/>
      <c r="J233" s="58"/>
      <c r="K233" s="58">
        <v>178000</v>
      </c>
      <c r="L233" s="58"/>
      <c r="M233" s="58">
        <v>178000</v>
      </c>
      <c r="N233" s="58"/>
      <c r="O233" s="58" t="s">
        <v>2145</v>
      </c>
      <c r="P233" s="58">
        <v>2017</v>
      </c>
    </row>
    <row r="234" spans="1:16" ht="15.75" customHeight="1" x14ac:dyDescent="0.25">
      <c r="A234" s="58">
        <v>58</v>
      </c>
      <c r="B234" s="58" t="s">
        <v>481</v>
      </c>
      <c r="C234" s="58" t="s">
        <v>5</v>
      </c>
      <c r="D234" s="58" t="s">
        <v>482</v>
      </c>
      <c r="E234" s="58" t="s">
        <v>483</v>
      </c>
      <c r="F234" s="58">
        <v>95059</v>
      </c>
      <c r="G234" s="58"/>
      <c r="H234" s="58"/>
      <c r="I234" s="58"/>
      <c r="J234" s="58"/>
      <c r="K234" s="58">
        <v>95059</v>
      </c>
      <c r="L234" s="58">
        <v>18346</v>
      </c>
      <c r="M234" s="58">
        <v>113405</v>
      </c>
      <c r="N234" s="58"/>
      <c r="O234" s="58" t="s">
        <v>42</v>
      </c>
      <c r="P234" s="58">
        <v>2017</v>
      </c>
    </row>
    <row r="235" spans="1:16" ht="15.75" customHeight="1" x14ac:dyDescent="0.25">
      <c r="A235" s="58">
        <v>58</v>
      </c>
      <c r="B235" s="58" t="s">
        <v>481</v>
      </c>
      <c r="C235" s="58" t="s">
        <v>5</v>
      </c>
      <c r="D235" s="58" t="s">
        <v>484</v>
      </c>
      <c r="E235" s="58" t="s">
        <v>485</v>
      </c>
      <c r="F235" s="58">
        <v>109430</v>
      </c>
      <c r="G235" s="58"/>
      <c r="H235" s="58"/>
      <c r="I235" s="58"/>
      <c r="J235" s="58"/>
      <c r="K235" s="58">
        <v>109430</v>
      </c>
      <c r="L235" s="58">
        <v>21120</v>
      </c>
      <c r="M235" s="58">
        <v>130550</v>
      </c>
      <c r="N235" s="58"/>
      <c r="O235" s="58" t="s">
        <v>42</v>
      </c>
      <c r="P235" s="58">
        <v>2017</v>
      </c>
    </row>
    <row r="236" spans="1:16" ht="15.75" customHeight="1" x14ac:dyDescent="0.25">
      <c r="A236" s="58">
        <v>58</v>
      </c>
      <c r="B236" s="58" t="s">
        <v>481</v>
      </c>
      <c r="C236" s="58" t="s">
        <v>5</v>
      </c>
      <c r="D236" s="58" t="s">
        <v>486</v>
      </c>
      <c r="E236" s="58" t="s">
        <v>487</v>
      </c>
      <c r="F236" s="58">
        <v>109430</v>
      </c>
      <c r="G236" s="58">
        <v>340</v>
      </c>
      <c r="H236" s="58"/>
      <c r="I236" s="58"/>
      <c r="J236" s="58"/>
      <c r="K236" s="58">
        <v>109770</v>
      </c>
      <c r="L236" s="58">
        <v>21120</v>
      </c>
      <c r="M236" s="58">
        <v>130890</v>
      </c>
      <c r="N236" s="58"/>
      <c r="O236" s="58" t="s">
        <v>42</v>
      </c>
      <c r="P236" s="58">
        <v>2017</v>
      </c>
    </row>
    <row r="237" spans="1:16" ht="15.75" customHeight="1" x14ac:dyDescent="0.25">
      <c r="A237" s="58">
        <v>58</v>
      </c>
      <c r="B237" s="58" t="s">
        <v>481</v>
      </c>
      <c r="C237" s="58" t="s">
        <v>5</v>
      </c>
      <c r="D237" s="58" t="s">
        <v>488</v>
      </c>
      <c r="E237" s="58" t="s">
        <v>489</v>
      </c>
      <c r="F237" s="58">
        <v>110930</v>
      </c>
      <c r="G237" s="58"/>
      <c r="H237" s="58"/>
      <c r="I237" s="58"/>
      <c r="J237" s="58"/>
      <c r="K237" s="58">
        <v>110930</v>
      </c>
      <c r="L237" s="58">
        <v>21120</v>
      </c>
      <c r="M237" s="58">
        <v>132050</v>
      </c>
      <c r="N237" s="58"/>
      <c r="O237" s="58" t="s">
        <v>42</v>
      </c>
      <c r="P237" s="58">
        <v>2017</v>
      </c>
    </row>
    <row r="238" spans="1:16" ht="15.75" customHeight="1" x14ac:dyDescent="0.25">
      <c r="A238" s="58">
        <v>58</v>
      </c>
      <c r="B238" s="58" t="s">
        <v>481</v>
      </c>
      <c r="C238" s="58" t="s">
        <v>5</v>
      </c>
      <c r="D238" s="58" t="s">
        <v>490</v>
      </c>
      <c r="E238" s="58" t="s">
        <v>191</v>
      </c>
      <c r="F238" s="58">
        <v>130224</v>
      </c>
      <c r="G238" s="58"/>
      <c r="H238" s="58"/>
      <c r="I238" s="58"/>
      <c r="J238" s="58"/>
      <c r="K238" s="58">
        <v>130224</v>
      </c>
      <c r="L238" s="58">
        <v>24844</v>
      </c>
      <c r="M238" s="58">
        <v>155068</v>
      </c>
      <c r="N238" s="58"/>
      <c r="O238" s="58" t="s">
        <v>2145</v>
      </c>
      <c r="P238" s="58">
        <v>2017</v>
      </c>
    </row>
    <row r="239" spans="1:16" ht="15.75" customHeight="1" x14ac:dyDescent="0.25">
      <c r="A239" s="58">
        <v>59</v>
      </c>
      <c r="B239" s="58" t="s">
        <v>491</v>
      </c>
      <c r="C239" s="58" t="s">
        <v>5</v>
      </c>
      <c r="D239" s="58" t="s">
        <v>492</v>
      </c>
      <c r="E239" s="58" t="s">
        <v>493</v>
      </c>
      <c r="F239" s="58">
        <v>99517</v>
      </c>
      <c r="G239" s="58"/>
      <c r="H239" s="58"/>
      <c r="I239" s="58"/>
      <c r="J239" s="58"/>
      <c r="K239" s="58">
        <v>99517</v>
      </c>
      <c r="L239" s="58">
        <v>19207</v>
      </c>
      <c r="M239" s="58">
        <v>118724</v>
      </c>
      <c r="N239" s="58"/>
      <c r="O239" s="58" t="s">
        <v>42</v>
      </c>
      <c r="P239" s="58">
        <v>2017</v>
      </c>
    </row>
    <row r="240" spans="1:16" ht="15.75" customHeight="1" x14ac:dyDescent="0.25">
      <c r="A240" s="58">
        <v>59</v>
      </c>
      <c r="B240" s="58" t="s">
        <v>491</v>
      </c>
      <c r="C240" s="58" t="s">
        <v>5</v>
      </c>
      <c r="D240" s="58" t="s">
        <v>494</v>
      </c>
      <c r="E240" s="58" t="s">
        <v>495</v>
      </c>
      <c r="F240" s="58">
        <v>125171</v>
      </c>
      <c r="G240" s="58"/>
      <c r="H240" s="58"/>
      <c r="I240" s="58"/>
      <c r="J240" s="58"/>
      <c r="K240" s="58">
        <v>125171</v>
      </c>
      <c r="L240" s="58">
        <v>24158</v>
      </c>
      <c r="M240" s="58">
        <v>149329</v>
      </c>
      <c r="N240" s="58"/>
      <c r="O240" s="58" t="s">
        <v>42</v>
      </c>
      <c r="P240" s="58">
        <v>2017</v>
      </c>
    </row>
    <row r="241" spans="1:16" ht="15.75" customHeight="1" x14ac:dyDescent="0.25">
      <c r="A241" s="58">
        <v>59</v>
      </c>
      <c r="B241" s="58" t="s">
        <v>491</v>
      </c>
      <c r="C241" s="58" t="s">
        <v>5</v>
      </c>
      <c r="D241" s="58" t="s">
        <v>496</v>
      </c>
      <c r="E241" s="58" t="s">
        <v>497</v>
      </c>
      <c r="F241" s="58">
        <v>126837</v>
      </c>
      <c r="G241" s="58"/>
      <c r="H241" s="58"/>
      <c r="I241" s="58"/>
      <c r="J241" s="58"/>
      <c r="K241" s="58">
        <v>126837</v>
      </c>
      <c r="L241" s="58">
        <v>24158</v>
      </c>
      <c r="M241" s="58">
        <v>150995</v>
      </c>
      <c r="N241" s="58"/>
      <c r="O241" s="58" t="s">
        <v>2145</v>
      </c>
      <c r="P241" s="58">
        <v>2017</v>
      </c>
    </row>
    <row r="242" spans="1:16" ht="15.75" customHeight="1" x14ac:dyDescent="0.25">
      <c r="A242" s="58">
        <v>59</v>
      </c>
      <c r="B242" s="58" t="s">
        <v>491</v>
      </c>
      <c r="C242" s="58" t="s">
        <v>5</v>
      </c>
      <c r="D242" s="58" t="s">
        <v>498</v>
      </c>
      <c r="E242" s="58" t="s">
        <v>499</v>
      </c>
      <c r="F242" s="58">
        <v>132053</v>
      </c>
      <c r="G242" s="58"/>
      <c r="H242" s="58"/>
      <c r="I242" s="58"/>
      <c r="J242" s="58"/>
      <c r="K242" s="58">
        <v>132053</v>
      </c>
      <c r="L242" s="58">
        <v>25165</v>
      </c>
      <c r="M242" s="58">
        <v>157218</v>
      </c>
      <c r="N242" s="58"/>
      <c r="O242" s="58" t="s">
        <v>2145</v>
      </c>
      <c r="P242" s="58">
        <v>2017</v>
      </c>
    </row>
    <row r="243" spans="1:16" ht="15.75" customHeight="1" x14ac:dyDescent="0.25">
      <c r="A243" s="58">
        <v>59</v>
      </c>
      <c r="B243" s="58" t="s">
        <v>491</v>
      </c>
      <c r="C243" s="58" t="s">
        <v>5</v>
      </c>
      <c r="D243" s="58" t="s">
        <v>500</v>
      </c>
      <c r="E243" s="58" t="s">
        <v>191</v>
      </c>
      <c r="F243" s="58">
        <v>180862</v>
      </c>
      <c r="G243" s="58"/>
      <c r="H243" s="58"/>
      <c r="I243" s="58"/>
      <c r="J243" s="58"/>
      <c r="K243" s="58">
        <v>180862</v>
      </c>
      <c r="L243" s="58">
        <v>33240</v>
      </c>
      <c r="M243" s="58">
        <v>214102</v>
      </c>
      <c r="N243" s="58"/>
      <c r="O243" s="58" t="s">
        <v>2145</v>
      </c>
      <c r="P243" s="58">
        <v>2017</v>
      </c>
    </row>
    <row r="244" spans="1:16" ht="15.75" customHeight="1" x14ac:dyDescent="0.25">
      <c r="A244" s="58">
        <v>60</v>
      </c>
      <c r="B244" s="58" t="s">
        <v>501</v>
      </c>
      <c r="C244" s="58" t="s">
        <v>27</v>
      </c>
      <c r="D244" s="58" t="s">
        <v>2</v>
      </c>
      <c r="E244" s="58" t="s">
        <v>502</v>
      </c>
      <c r="F244" s="58">
        <v>96843</v>
      </c>
      <c r="G244" s="58"/>
      <c r="H244" s="58"/>
      <c r="I244" s="58"/>
      <c r="J244" s="58"/>
      <c r="K244" s="58">
        <v>96843</v>
      </c>
      <c r="L244" s="58">
        <v>14139</v>
      </c>
      <c r="M244" s="58">
        <v>110982</v>
      </c>
      <c r="N244" s="58"/>
      <c r="O244" s="58" t="s">
        <v>42</v>
      </c>
      <c r="P244" s="58">
        <v>2017</v>
      </c>
    </row>
    <row r="245" spans="1:16" ht="15.75" customHeight="1" x14ac:dyDescent="0.25">
      <c r="A245" s="58">
        <v>60</v>
      </c>
      <c r="B245" s="58" t="s">
        <v>501</v>
      </c>
      <c r="C245" s="58" t="s">
        <v>27</v>
      </c>
      <c r="D245" s="58" t="s">
        <v>2</v>
      </c>
      <c r="E245" s="58" t="s">
        <v>191</v>
      </c>
      <c r="F245" s="58">
        <v>123598</v>
      </c>
      <c r="G245" s="58"/>
      <c r="H245" s="58"/>
      <c r="I245" s="58"/>
      <c r="J245" s="58">
        <v>288</v>
      </c>
      <c r="K245" s="58">
        <v>123886</v>
      </c>
      <c r="L245" s="58">
        <v>16769</v>
      </c>
      <c r="M245" s="58">
        <v>140655</v>
      </c>
      <c r="N245" s="58"/>
      <c r="O245" s="58" t="s">
        <v>42</v>
      </c>
      <c r="P245" s="58">
        <v>2017</v>
      </c>
    </row>
    <row r="246" spans="1:16" ht="15.75" customHeight="1" x14ac:dyDescent="0.25">
      <c r="A246" s="58">
        <v>61</v>
      </c>
      <c r="B246" s="58" t="s">
        <v>503</v>
      </c>
      <c r="C246" s="58" t="s">
        <v>33</v>
      </c>
      <c r="D246" s="58" t="s">
        <v>2</v>
      </c>
      <c r="E246" s="58" t="s">
        <v>504</v>
      </c>
      <c r="F246" s="58">
        <v>92718</v>
      </c>
      <c r="G246" s="58">
        <v>6</v>
      </c>
      <c r="H246" s="58"/>
      <c r="I246" s="58"/>
      <c r="J246" s="58"/>
      <c r="K246" s="58">
        <v>92724</v>
      </c>
      <c r="L246" s="58">
        <v>13908</v>
      </c>
      <c r="M246" s="58">
        <v>106632</v>
      </c>
      <c r="N246" s="58"/>
      <c r="O246" s="58" t="s">
        <v>42</v>
      </c>
      <c r="P246" s="58">
        <v>2017</v>
      </c>
    </row>
    <row r="247" spans="1:16" ht="15.75" customHeight="1" x14ac:dyDescent="0.25">
      <c r="A247" s="58">
        <v>61</v>
      </c>
      <c r="B247" s="58" t="s">
        <v>503</v>
      </c>
      <c r="C247" s="58" t="s">
        <v>33</v>
      </c>
      <c r="D247" s="58" t="s">
        <v>2</v>
      </c>
      <c r="E247" s="58" t="s">
        <v>505</v>
      </c>
      <c r="F247" s="58">
        <v>92856</v>
      </c>
      <c r="G247" s="58">
        <v>65</v>
      </c>
      <c r="H247" s="58"/>
      <c r="I247" s="58"/>
      <c r="J247" s="58"/>
      <c r="K247" s="58">
        <v>92921</v>
      </c>
      <c r="L247" s="58">
        <v>14021</v>
      </c>
      <c r="M247" s="58">
        <v>106942</v>
      </c>
      <c r="N247" s="58"/>
      <c r="O247" s="58" t="s">
        <v>42</v>
      </c>
      <c r="P247" s="58">
        <v>2017</v>
      </c>
    </row>
    <row r="248" spans="1:16" ht="15.75" customHeight="1" x14ac:dyDescent="0.25">
      <c r="A248" s="58">
        <v>61</v>
      </c>
      <c r="B248" s="58" t="s">
        <v>503</v>
      </c>
      <c r="C248" s="58" t="s">
        <v>33</v>
      </c>
      <c r="D248" s="58" t="s">
        <v>2</v>
      </c>
      <c r="E248" s="58" t="s">
        <v>506</v>
      </c>
      <c r="F248" s="58">
        <v>92924</v>
      </c>
      <c r="G248" s="58">
        <v>19</v>
      </c>
      <c r="H248" s="58">
        <v>3923</v>
      </c>
      <c r="I248" s="58"/>
      <c r="J248" s="58">
        <v>1358</v>
      </c>
      <c r="K248" s="58">
        <v>98224</v>
      </c>
      <c r="L248" s="58">
        <v>13849</v>
      </c>
      <c r="M248" s="58">
        <v>112073</v>
      </c>
      <c r="N248" s="58"/>
      <c r="O248" s="58" t="s">
        <v>42</v>
      </c>
      <c r="P248" s="58">
        <v>2017</v>
      </c>
    </row>
    <row r="249" spans="1:16" ht="15.75" customHeight="1" x14ac:dyDescent="0.25">
      <c r="A249" s="58">
        <v>61</v>
      </c>
      <c r="B249" s="58" t="s">
        <v>503</v>
      </c>
      <c r="C249" s="58" t="s">
        <v>33</v>
      </c>
      <c r="D249" s="58" t="s">
        <v>2</v>
      </c>
      <c r="E249" s="58" t="s">
        <v>377</v>
      </c>
      <c r="F249" s="58">
        <v>120000</v>
      </c>
      <c r="G249" s="58">
        <v>223</v>
      </c>
      <c r="H249" s="58"/>
      <c r="I249" s="58"/>
      <c r="J249" s="58"/>
      <c r="K249" s="58">
        <v>120223</v>
      </c>
      <c r="L249" s="58">
        <v>18000</v>
      </c>
      <c r="M249" s="58">
        <v>138223</v>
      </c>
      <c r="N249" s="58"/>
      <c r="O249" s="58" t="s">
        <v>42</v>
      </c>
      <c r="P249" s="58">
        <v>2017</v>
      </c>
    </row>
    <row r="250" spans="1:16" ht="15.75" customHeight="1" x14ac:dyDescent="0.25">
      <c r="A250" s="58">
        <v>61</v>
      </c>
      <c r="B250" s="58" t="s">
        <v>503</v>
      </c>
      <c r="C250" s="58" t="s">
        <v>33</v>
      </c>
      <c r="D250" s="58" t="s">
        <v>2</v>
      </c>
      <c r="E250" s="58" t="s">
        <v>191</v>
      </c>
      <c r="F250" s="58">
        <v>135000</v>
      </c>
      <c r="G250" s="58">
        <v>215</v>
      </c>
      <c r="H250" s="58"/>
      <c r="I250" s="58"/>
      <c r="J250" s="58"/>
      <c r="K250" s="58">
        <v>135215</v>
      </c>
      <c r="L250" s="58">
        <v>20250</v>
      </c>
      <c r="M250" s="58">
        <v>155465</v>
      </c>
      <c r="N250" s="58"/>
      <c r="O250" s="58" t="s">
        <v>2145</v>
      </c>
      <c r="P250" s="58">
        <v>2017</v>
      </c>
    </row>
    <row r="251" spans="1:16" ht="15.75" customHeight="1" x14ac:dyDescent="0.25">
      <c r="A251" s="58">
        <v>62</v>
      </c>
      <c r="B251" s="58" t="s">
        <v>507</v>
      </c>
      <c r="C251" s="58" t="s">
        <v>38</v>
      </c>
      <c r="D251" s="58" t="s">
        <v>2</v>
      </c>
      <c r="E251" s="58" t="s">
        <v>191</v>
      </c>
      <c r="F251" s="58">
        <v>87896</v>
      </c>
      <c r="G251" s="58">
        <v>5357</v>
      </c>
      <c r="H251" s="58"/>
      <c r="I251" s="58"/>
      <c r="J251" s="58"/>
      <c r="K251" s="58">
        <v>93253</v>
      </c>
      <c r="L251" s="58">
        <v>13448</v>
      </c>
      <c r="M251" s="58">
        <v>106701</v>
      </c>
      <c r="N251" s="58"/>
      <c r="O251" s="58" t="s">
        <v>42</v>
      </c>
      <c r="P251" s="58">
        <v>2017</v>
      </c>
    </row>
    <row r="252" spans="1:16" ht="15.75" customHeight="1" x14ac:dyDescent="0.25">
      <c r="A252" s="58">
        <v>63</v>
      </c>
      <c r="B252" s="58" t="s">
        <v>508</v>
      </c>
      <c r="C252" s="58" t="s">
        <v>38</v>
      </c>
      <c r="D252" s="58" t="s">
        <v>186</v>
      </c>
      <c r="E252" s="58" t="s">
        <v>186</v>
      </c>
      <c r="F252" s="58" t="s">
        <v>186</v>
      </c>
      <c r="G252" s="58" t="s">
        <v>186</v>
      </c>
      <c r="H252" s="58" t="s">
        <v>186</v>
      </c>
      <c r="I252" s="58" t="s">
        <v>186</v>
      </c>
      <c r="J252" s="58" t="s">
        <v>186</v>
      </c>
      <c r="K252" s="58" t="s">
        <v>186</v>
      </c>
      <c r="L252" s="58" t="s">
        <v>186</v>
      </c>
      <c r="M252" s="58" t="e">
        <f>#VALUE!</f>
        <v>#VALUE!</v>
      </c>
      <c r="N252" s="58"/>
      <c r="O252" s="58" t="s">
        <v>187</v>
      </c>
      <c r="P252" s="58">
        <v>2017</v>
      </c>
    </row>
    <row r="253" spans="1:16" ht="15.75" customHeight="1" x14ac:dyDescent="0.25">
      <c r="A253" s="58">
        <v>64</v>
      </c>
      <c r="B253" s="58" t="s">
        <v>509</v>
      </c>
      <c r="C253" s="58" t="s">
        <v>33</v>
      </c>
      <c r="D253" s="58" t="s">
        <v>2</v>
      </c>
      <c r="E253" s="58" t="s">
        <v>510</v>
      </c>
      <c r="F253" s="58">
        <v>91800</v>
      </c>
      <c r="G253" s="58"/>
      <c r="H253" s="58">
        <v>5578</v>
      </c>
      <c r="I253" s="58">
        <v>51056</v>
      </c>
      <c r="J253" s="58"/>
      <c r="K253" s="58">
        <v>148434</v>
      </c>
      <c r="L253" s="58">
        <v>73877</v>
      </c>
      <c r="M253" s="58">
        <v>222311</v>
      </c>
      <c r="N253" s="58"/>
      <c r="O253" s="58" t="s">
        <v>2145</v>
      </c>
      <c r="P253" s="58">
        <v>2017</v>
      </c>
    </row>
    <row r="254" spans="1:16" ht="15.75" customHeight="1" x14ac:dyDescent="0.25">
      <c r="A254" s="58">
        <v>64</v>
      </c>
      <c r="B254" s="58" t="s">
        <v>509</v>
      </c>
      <c r="C254" s="58" t="s">
        <v>33</v>
      </c>
      <c r="D254" s="58" t="s">
        <v>2</v>
      </c>
      <c r="E254" s="58" t="s">
        <v>206</v>
      </c>
      <c r="F254" s="58">
        <v>71404</v>
      </c>
      <c r="G254" s="58"/>
      <c r="H254" s="58"/>
      <c r="I254" s="58">
        <v>88588</v>
      </c>
      <c r="J254" s="58">
        <v>2771</v>
      </c>
      <c r="K254" s="58">
        <v>162763</v>
      </c>
      <c r="L254" s="58">
        <v>155435</v>
      </c>
      <c r="M254" s="58">
        <v>318198</v>
      </c>
      <c r="N254" s="58"/>
      <c r="O254" s="58" t="s">
        <v>2145</v>
      </c>
      <c r="P254" s="58">
        <v>2017</v>
      </c>
    </row>
    <row r="255" spans="1:16" ht="15.75" customHeight="1" x14ac:dyDescent="0.25">
      <c r="A255" s="58">
        <v>65</v>
      </c>
      <c r="B255" s="58" t="s">
        <v>511</v>
      </c>
      <c r="C255" s="58" t="s">
        <v>27</v>
      </c>
      <c r="D255" s="58" t="s">
        <v>2</v>
      </c>
      <c r="E255" s="58" t="s">
        <v>206</v>
      </c>
      <c r="F255" s="58">
        <v>95809</v>
      </c>
      <c r="G255" s="58">
        <v>633</v>
      </c>
      <c r="H255" s="58"/>
      <c r="I255" s="58"/>
      <c r="J255" s="58"/>
      <c r="K255" s="58">
        <v>96442</v>
      </c>
      <c r="L255" s="58">
        <v>13948</v>
      </c>
      <c r="M255" s="58">
        <v>110390</v>
      </c>
      <c r="N255" s="58"/>
      <c r="O255" s="58" t="s">
        <v>42</v>
      </c>
      <c r="P255" s="58">
        <v>2017</v>
      </c>
    </row>
    <row r="256" spans="1:16" ht="15.75" customHeight="1" x14ac:dyDescent="0.25">
      <c r="A256" s="58">
        <v>66</v>
      </c>
      <c r="B256" s="58" t="s">
        <v>512</v>
      </c>
      <c r="C256" s="58" t="s">
        <v>5</v>
      </c>
      <c r="D256" s="58" t="s">
        <v>513</v>
      </c>
      <c r="E256" s="58" t="s">
        <v>514</v>
      </c>
      <c r="F256" s="58">
        <v>95343</v>
      </c>
      <c r="G256" s="58">
        <v>13</v>
      </c>
      <c r="H256" s="58"/>
      <c r="I256" s="58"/>
      <c r="J256" s="58"/>
      <c r="K256" s="58">
        <v>95356</v>
      </c>
      <c r="L256" s="58">
        <v>20022</v>
      </c>
      <c r="M256" s="58">
        <v>115378</v>
      </c>
      <c r="N256" s="58"/>
      <c r="O256" s="58" t="s">
        <v>42</v>
      </c>
      <c r="P256" s="58">
        <v>2017</v>
      </c>
    </row>
    <row r="257" spans="1:16" ht="15.75" customHeight="1" x14ac:dyDescent="0.25">
      <c r="A257" s="58">
        <v>66</v>
      </c>
      <c r="B257" s="58" t="s">
        <v>512</v>
      </c>
      <c r="C257" s="58" t="s">
        <v>5</v>
      </c>
      <c r="D257" s="58" t="s">
        <v>515</v>
      </c>
      <c r="E257" s="58" t="s">
        <v>191</v>
      </c>
      <c r="F257" s="58">
        <v>112004</v>
      </c>
      <c r="G257" s="58">
        <v>1140</v>
      </c>
      <c r="H257" s="58"/>
      <c r="I257" s="58"/>
      <c r="J257" s="58"/>
      <c r="K257" s="58">
        <v>113144</v>
      </c>
      <c r="L257" s="58">
        <v>23521</v>
      </c>
      <c r="M257" s="58">
        <v>136665</v>
      </c>
      <c r="N257" s="58"/>
      <c r="O257" s="58" t="s">
        <v>42</v>
      </c>
      <c r="P257" s="58">
        <v>2017</v>
      </c>
    </row>
    <row r="258" spans="1:16" ht="15.75" customHeight="1" x14ac:dyDescent="0.25">
      <c r="A258" s="58">
        <v>67</v>
      </c>
      <c r="B258" s="58" t="s">
        <v>516</v>
      </c>
      <c r="C258" s="58" t="s">
        <v>5</v>
      </c>
      <c r="D258" s="58" t="s">
        <v>517</v>
      </c>
      <c r="E258" s="58" t="s">
        <v>518</v>
      </c>
      <c r="F258" s="58">
        <v>84292</v>
      </c>
      <c r="G258" s="58"/>
      <c r="H258" s="58"/>
      <c r="I258" s="58"/>
      <c r="J258" s="58"/>
      <c r="K258" s="58">
        <v>84292</v>
      </c>
      <c r="L258" s="58">
        <v>16268</v>
      </c>
      <c r="M258" s="58">
        <v>100560</v>
      </c>
      <c r="N258" s="58"/>
      <c r="O258" s="58" t="s">
        <v>42</v>
      </c>
      <c r="P258" s="58">
        <v>2017</v>
      </c>
    </row>
    <row r="259" spans="1:16" ht="15.75" customHeight="1" x14ac:dyDescent="0.25">
      <c r="A259" s="58">
        <v>67</v>
      </c>
      <c r="B259" s="58" t="s">
        <v>516</v>
      </c>
      <c r="C259" s="58" t="s">
        <v>5</v>
      </c>
      <c r="D259" s="58" t="s">
        <v>519</v>
      </c>
      <c r="E259" s="58" t="s">
        <v>44</v>
      </c>
      <c r="F259" s="58">
        <v>84792</v>
      </c>
      <c r="G259" s="58"/>
      <c r="H259" s="58"/>
      <c r="I259" s="58"/>
      <c r="J259" s="58"/>
      <c r="K259" s="58">
        <v>84792</v>
      </c>
      <c r="L259" s="58">
        <v>16268</v>
      </c>
      <c r="M259" s="58">
        <v>101060</v>
      </c>
      <c r="N259" s="58"/>
      <c r="O259" s="58" t="s">
        <v>42</v>
      </c>
      <c r="P259" s="58">
        <v>2017</v>
      </c>
    </row>
    <row r="260" spans="1:16" ht="15.75" customHeight="1" x14ac:dyDescent="0.25">
      <c r="A260" s="58">
        <v>67</v>
      </c>
      <c r="B260" s="58" t="s">
        <v>516</v>
      </c>
      <c r="C260" s="58" t="s">
        <v>5</v>
      </c>
      <c r="D260" s="58" t="s">
        <v>520</v>
      </c>
      <c r="E260" s="58" t="s">
        <v>521</v>
      </c>
      <c r="F260" s="58">
        <v>89692</v>
      </c>
      <c r="G260" s="58"/>
      <c r="H260" s="58"/>
      <c r="I260" s="58"/>
      <c r="J260" s="58"/>
      <c r="K260" s="58">
        <v>89692</v>
      </c>
      <c r="L260" s="58">
        <v>16268</v>
      </c>
      <c r="M260" s="58">
        <v>105960</v>
      </c>
      <c r="N260" s="58"/>
      <c r="O260" s="58" t="s">
        <v>42</v>
      </c>
      <c r="P260" s="58">
        <v>2017</v>
      </c>
    </row>
    <row r="261" spans="1:16" ht="15.75" customHeight="1" x14ac:dyDescent="0.25">
      <c r="A261" s="58">
        <v>67</v>
      </c>
      <c r="B261" s="58" t="s">
        <v>516</v>
      </c>
      <c r="C261" s="58" t="s">
        <v>5</v>
      </c>
      <c r="D261" s="58" t="s">
        <v>522</v>
      </c>
      <c r="E261" s="58" t="s">
        <v>523</v>
      </c>
      <c r="F261" s="58">
        <v>109428</v>
      </c>
      <c r="G261" s="58"/>
      <c r="H261" s="58"/>
      <c r="I261" s="58"/>
      <c r="J261" s="58"/>
      <c r="K261" s="58">
        <v>109428</v>
      </c>
      <c r="L261" s="58">
        <v>22167</v>
      </c>
      <c r="M261" s="58">
        <v>131595</v>
      </c>
      <c r="N261" s="58"/>
      <c r="O261" s="58" t="s">
        <v>42</v>
      </c>
      <c r="P261" s="58">
        <v>2017</v>
      </c>
    </row>
    <row r="262" spans="1:16" ht="15.75" customHeight="1" x14ac:dyDescent="0.25">
      <c r="A262" s="58">
        <v>67</v>
      </c>
      <c r="B262" s="58" t="s">
        <v>516</v>
      </c>
      <c r="C262" s="58" t="s">
        <v>5</v>
      </c>
      <c r="D262" s="58" t="s">
        <v>524</v>
      </c>
      <c r="E262" s="58" t="s">
        <v>525</v>
      </c>
      <c r="F262" s="58">
        <v>116846</v>
      </c>
      <c r="G262" s="58"/>
      <c r="H262" s="58"/>
      <c r="I262" s="58"/>
      <c r="J262" s="58"/>
      <c r="K262" s="58">
        <v>116846</v>
      </c>
      <c r="L262" s="58">
        <v>20620</v>
      </c>
      <c r="M262" s="58">
        <v>137466</v>
      </c>
      <c r="N262" s="58"/>
      <c r="O262" s="58" t="s">
        <v>42</v>
      </c>
      <c r="P262" s="58">
        <v>2017</v>
      </c>
    </row>
    <row r="263" spans="1:16" ht="15.75" customHeight="1" x14ac:dyDescent="0.25">
      <c r="A263" s="58">
        <v>67</v>
      </c>
      <c r="B263" s="58" t="s">
        <v>516</v>
      </c>
      <c r="C263" s="58" t="s">
        <v>5</v>
      </c>
      <c r="D263" s="58" t="s">
        <v>526</v>
      </c>
      <c r="E263" s="58" t="s">
        <v>527</v>
      </c>
      <c r="F263" s="58">
        <v>115753</v>
      </c>
      <c r="G263" s="58"/>
      <c r="H263" s="58"/>
      <c r="I263" s="58"/>
      <c r="J263" s="58"/>
      <c r="K263" s="58">
        <v>115753</v>
      </c>
      <c r="L263" s="58">
        <v>22167</v>
      </c>
      <c r="M263" s="58">
        <v>137920</v>
      </c>
      <c r="N263" s="58"/>
      <c r="O263" s="58" t="s">
        <v>42</v>
      </c>
      <c r="P263" s="58">
        <v>2017</v>
      </c>
    </row>
    <row r="264" spans="1:16" ht="15.75" customHeight="1" x14ac:dyDescent="0.25">
      <c r="A264" s="58">
        <v>67</v>
      </c>
      <c r="B264" s="58" t="s">
        <v>516</v>
      </c>
      <c r="C264" s="58" t="s">
        <v>5</v>
      </c>
      <c r="D264" s="58" t="s">
        <v>528</v>
      </c>
      <c r="E264" s="58" t="s">
        <v>529</v>
      </c>
      <c r="F264" s="58">
        <v>80697</v>
      </c>
      <c r="G264" s="58"/>
      <c r="H264" s="58"/>
      <c r="I264" s="58">
        <v>63488</v>
      </c>
      <c r="J264" s="58"/>
      <c r="K264" s="58">
        <v>144185</v>
      </c>
      <c r="L264" s="58">
        <v>15575</v>
      </c>
      <c r="M264" s="58">
        <v>159760</v>
      </c>
      <c r="N264" s="58"/>
      <c r="O264" s="58" t="s">
        <v>2145</v>
      </c>
      <c r="P264" s="58">
        <v>2017</v>
      </c>
    </row>
    <row r="265" spans="1:16" ht="15.75" customHeight="1" x14ac:dyDescent="0.25">
      <c r="A265" s="58">
        <v>67</v>
      </c>
      <c r="B265" s="58" t="s">
        <v>516</v>
      </c>
      <c r="C265" s="58" t="s">
        <v>5</v>
      </c>
      <c r="D265" s="58" t="s">
        <v>530</v>
      </c>
      <c r="E265" s="58" t="s">
        <v>191</v>
      </c>
      <c r="F265" s="58">
        <v>153351</v>
      </c>
      <c r="G265" s="58"/>
      <c r="H265" s="58"/>
      <c r="I265" s="58"/>
      <c r="J265" s="58">
        <v>5026</v>
      </c>
      <c r="K265" s="58">
        <v>158377</v>
      </c>
      <c r="L265" s="58">
        <v>28627</v>
      </c>
      <c r="M265" s="58">
        <v>187004</v>
      </c>
      <c r="N265" s="58"/>
      <c r="O265" s="58" t="s">
        <v>2145</v>
      </c>
      <c r="P265" s="58">
        <v>2017</v>
      </c>
    </row>
    <row r="266" spans="1:16" ht="15.75" customHeight="1" x14ac:dyDescent="0.25">
      <c r="A266" s="58">
        <v>68</v>
      </c>
      <c r="B266" s="58" t="s">
        <v>531</v>
      </c>
      <c r="C266" s="58" t="s">
        <v>27</v>
      </c>
      <c r="D266" s="58" t="s">
        <v>2</v>
      </c>
      <c r="E266" s="58" t="s">
        <v>532</v>
      </c>
      <c r="F266" s="58">
        <v>83358</v>
      </c>
      <c r="G266" s="58"/>
      <c r="H266" s="58"/>
      <c r="I266" s="58"/>
      <c r="J266" s="58"/>
      <c r="K266" s="58">
        <v>83358</v>
      </c>
      <c r="L266" s="58">
        <v>16922</v>
      </c>
      <c r="M266" s="58">
        <v>100280</v>
      </c>
      <c r="N266" s="58"/>
      <c r="O266" s="58" t="s">
        <v>42</v>
      </c>
      <c r="P266" s="58">
        <v>2017</v>
      </c>
    </row>
    <row r="267" spans="1:16" ht="15.75" customHeight="1" x14ac:dyDescent="0.25">
      <c r="A267" s="58">
        <v>68</v>
      </c>
      <c r="B267" s="58" t="s">
        <v>531</v>
      </c>
      <c r="C267" s="58" t="s">
        <v>27</v>
      </c>
      <c r="D267" s="58" t="s">
        <v>2</v>
      </c>
      <c r="E267" s="58" t="s">
        <v>191</v>
      </c>
      <c r="F267" s="58">
        <v>87813</v>
      </c>
      <c r="G267" s="58"/>
      <c r="H267" s="58"/>
      <c r="I267" s="58"/>
      <c r="J267" s="58"/>
      <c r="K267" s="58">
        <v>87813</v>
      </c>
      <c r="L267" s="58">
        <v>17769</v>
      </c>
      <c r="M267" s="58">
        <v>105582</v>
      </c>
      <c r="N267" s="58"/>
      <c r="O267" s="58" t="s">
        <v>42</v>
      </c>
      <c r="P267" s="58">
        <v>2017</v>
      </c>
    </row>
    <row r="268" spans="1:16" ht="15.75" customHeight="1" x14ac:dyDescent="0.25">
      <c r="A268" s="58">
        <v>68</v>
      </c>
      <c r="B268" s="58" t="s">
        <v>531</v>
      </c>
      <c r="C268" s="58" t="s">
        <v>27</v>
      </c>
      <c r="D268" s="58" t="s">
        <v>2</v>
      </c>
      <c r="E268" s="58" t="s">
        <v>533</v>
      </c>
      <c r="F268" s="58">
        <v>95666</v>
      </c>
      <c r="G268" s="58"/>
      <c r="H268" s="58"/>
      <c r="I268" s="58"/>
      <c r="J268" s="58"/>
      <c r="K268" s="58">
        <v>95666</v>
      </c>
      <c r="L268" s="58">
        <v>19382</v>
      </c>
      <c r="M268" s="58">
        <v>115048</v>
      </c>
      <c r="N268" s="58"/>
      <c r="O268" s="58" t="s">
        <v>42</v>
      </c>
      <c r="P268" s="58">
        <v>2017</v>
      </c>
    </row>
    <row r="269" spans="1:16" ht="15.75" customHeight="1" x14ac:dyDescent="0.25">
      <c r="A269" s="58">
        <v>68</v>
      </c>
      <c r="B269" s="58" t="s">
        <v>531</v>
      </c>
      <c r="C269" s="58" t="s">
        <v>27</v>
      </c>
      <c r="D269" s="58" t="s">
        <v>2</v>
      </c>
      <c r="E269" s="58" t="s">
        <v>534</v>
      </c>
      <c r="F269" s="58">
        <v>52493</v>
      </c>
      <c r="G269" s="58"/>
      <c r="H269" s="58"/>
      <c r="I269" s="58">
        <v>53748</v>
      </c>
      <c r="J269" s="58"/>
      <c r="K269" s="58">
        <v>106241</v>
      </c>
      <c r="L269" s="58">
        <v>10555</v>
      </c>
      <c r="M269" s="58">
        <v>116796</v>
      </c>
      <c r="N269" s="58"/>
      <c r="O269" s="58" t="s">
        <v>42</v>
      </c>
      <c r="P269" s="58">
        <v>2017</v>
      </c>
    </row>
    <row r="270" spans="1:16" ht="15.75" customHeight="1" x14ac:dyDescent="0.25">
      <c r="A270" s="58">
        <v>68</v>
      </c>
      <c r="B270" s="58" t="s">
        <v>531</v>
      </c>
      <c r="C270" s="58" t="s">
        <v>27</v>
      </c>
      <c r="D270" s="58" t="s">
        <v>2</v>
      </c>
      <c r="E270" s="58" t="s">
        <v>535</v>
      </c>
      <c r="F270" s="58">
        <v>103990</v>
      </c>
      <c r="G270" s="58"/>
      <c r="H270" s="58"/>
      <c r="I270" s="58"/>
      <c r="J270" s="58"/>
      <c r="K270" s="58">
        <v>103990</v>
      </c>
      <c r="L270" s="58">
        <v>19351</v>
      </c>
      <c r="M270" s="58">
        <v>123341</v>
      </c>
      <c r="N270" s="58"/>
      <c r="O270" s="58" t="s">
        <v>42</v>
      </c>
      <c r="P270" s="58">
        <v>2017</v>
      </c>
    </row>
    <row r="271" spans="1:16" ht="15.75" customHeight="1" x14ac:dyDescent="0.25">
      <c r="A271" s="58">
        <v>68</v>
      </c>
      <c r="B271" s="58" t="s">
        <v>531</v>
      </c>
      <c r="C271" s="58" t="s">
        <v>27</v>
      </c>
      <c r="D271" s="58" t="s">
        <v>2</v>
      </c>
      <c r="E271" s="58" t="s">
        <v>536</v>
      </c>
      <c r="F271" s="58">
        <v>104021</v>
      </c>
      <c r="G271" s="58"/>
      <c r="H271" s="58"/>
      <c r="I271" s="58"/>
      <c r="J271" s="58"/>
      <c r="K271" s="58">
        <v>104021</v>
      </c>
      <c r="L271" s="58">
        <v>21110</v>
      </c>
      <c r="M271" s="58">
        <v>125131</v>
      </c>
      <c r="N271" s="58"/>
      <c r="O271" s="58" t="s">
        <v>42</v>
      </c>
      <c r="P271" s="58">
        <v>2017</v>
      </c>
    </row>
    <row r="272" spans="1:16" ht="15.75" customHeight="1" x14ac:dyDescent="0.25">
      <c r="A272" s="58">
        <v>68</v>
      </c>
      <c r="B272" s="58" t="s">
        <v>531</v>
      </c>
      <c r="C272" s="58" t="s">
        <v>27</v>
      </c>
      <c r="D272" s="58" t="s">
        <v>2</v>
      </c>
      <c r="E272" s="58" t="s">
        <v>537</v>
      </c>
      <c r="F272" s="58">
        <v>116235</v>
      </c>
      <c r="G272" s="58"/>
      <c r="H272" s="58"/>
      <c r="I272" s="58"/>
      <c r="J272" s="58"/>
      <c r="K272" s="58">
        <v>116235</v>
      </c>
      <c r="L272" s="58">
        <v>23594</v>
      </c>
      <c r="M272" s="58">
        <v>139829</v>
      </c>
      <c r="N272" s="58"/>
      <c r="O272" s="58" t="s">
        <v>42</v>
      </c>
      <c r="P272" s="58">
        <v>2017</v>
      </c>
    </row>
    <row r="273" spans="1:16" ht="15.75" customHeight="1" x14ac:dyDescent="0.25">
      <c r="A273" s="58">
        <v>69</v>
      </c>
      <c r="B273" s="58" t="s">
        <v>538</v>
      </c>
      <c r="C273" s="58" t="s">
        <v>38</v>
      </c>
      <c r="D273" s="58" t="s">
        <v>2</v>
      </c>
      <c r="E273" s="58" t="s">
        <v>539</v>
      </c>
      <c r="F273" s="58">
        <v>88440</v>
      </c>
      <c r="G273" s="58">
        <v>690</v>
      </c>
      <c r="H273" s="58"/>
      <c r="I273" s="58"/>
      <c r="J273" s="58"/>
      <c r="K273" s="58">
        <v>89130</v>
      </c>
      <c r="L273" s="58">
        <v>13270</v>
      </c>
      <c r="M273" s="58">
        <v>102400</v>
      </c>
      <c r="N273" s="58"/>
      <c r="O273" s="58" t="s">
        <v>42</v>
      </c>
      <c r="P273" s="58">
        <v>2017</v>
      </c>
    </row>
    <row r="274" spans="1:16" ht="15.75" customHeight="1" x14ac:dyDescent="0.25">
      <c r="A274" s="58">
        <v>69</v>
      </c>
      <c r="B274" s="58" t="s">
        <v>538</v>
      </c>
      <c r="C274" s="58" t="s">
        <v>38</v>
      </c>
      <c r="D274" s="58" t="s">
        <v>2</v>
      </c>
      <c r="E274" s="58" t="s">
        <v>540</v>
      </c>
      <c r="F274" s="58">
        <v>32160</v>
      </c>
      <c r="G274" s="58"/>
      <c r="H274" s="58"/>
      <c r="I274" s="58">
        <v>83650</v>
      </c>
      <c r="J274" s="58"/>
      <c r="K274" s="58">
        <v>115810</v>
      </c>
      <c r="L274" s="58">
        <v>3810</v>
      </c>
      <c r="M274" s="58">
        <v>119620</v>
      </c>
      <c r="N274" s="58"/>
      <c r="O274" s="58" t="s">
        <v>42</v>
      </c>
      <c r="P274" s="58">
        <v>2017</v>
      </c>
    </row>
    <row r="275" spans="1:16" ht="15.75" customHeight="1" x14ac:dyDescent="0.25">
      <c r="A275" s="58">
        <v>70</v>
      </c>
      <c r="B275" s="58" t="s">
        <v>541</v>
      </c>
      <c r="C275" s="58" t="s">
        <v>27</v>
      </c>
      <c r="D275" s="58" t="s">
        <v>2</v>
      </c>
      <c r="E275" s="58" t="s">
        <v>191</v>
      </c>
      <c r="F275" s="58">
        <v>105505</v>
      </c>
      <c r="G275" s="58">
        <v>5505</v>
      </c>
      <c r="H275" s="58"/>
      <c r="I275" s="58"/>
      <c r="J275" s="58"/>
      <c r="K275" s="58">
        <v>111010</v>
      </c>
      <c r="L275" s="58">
        <v>15193</v>
      </c>
      <c r="M275" s="58">
        <v>126203</v>
      </c>
      <c r="N275" s="58"/>
      <c r="O275" s="58" t="s">
        <v>42</v>
      </c>
      <c r="P275" s="58">
        <v>2017</v>
      </c>
    </row>
    <row r="276" spans="1:16" ht="15.75" customHeight="1" x14ac:dyDescent="0.25">
      <c r="A276" s="58">
        <v>71</v>
      </c>
      <c r="B276" s="58" t="s">
        <v>542</v>
      </c>
      <c r="C276" s="58" t="s">
        <v>27</v>
      </c>
      <c r="D276" s="58" t="s">
        <v>2</v>
      </c>
      <c r="E276" s="58" t="s">
        <v>191</v>
      </c>
      <c r="F276" s="58">
        <v>107434</v>
      </c>
      <c r="G276" s="58">
        <v>893</v>
      </c>
      <c r="H276" s="58"/>
      <c r="I276" s="58"/>
      <c r="J276" s="58">
        <v>7920</v>
      </c>
      <c r="K276" s="58">
        <v>116247</v>
      </c>
      <c r="L276" s="58">
        <v>15656</v>
      </c>
      <c r="M276" s="58">
        <v>131903</v>
      </c>
      <c r="N276" s="58"/>
      <c r="O276" s="58" t="s">
        <v>42</v>
      </c>
      <c r="P276" s="58">
        <v>2017</v>
      </c>
    </row>
    <row r="277" spans="1:16" ht="15.75" customHeight="1" x14ac:dyDescent="0.25">
      <c r="A277" s="58">
        <v>72</v>
      </c>
      <c r="B277" s="58" t="s">
        <v>31</v>
      </c>
      <c r="C277" s="58" t="s">
        <v>5</v>
      </c>
      <c r="D277" s="58" t="s">
        <v>543</v>
      </c>
      <c r="E277" s="58" t="s">
        <v>544</v>
      </c>
      <c r="F277" s="58">
        <v>84292</v>
      </c>
      <c r="G277" s="58"/>
      <c r="H277" s="58"/>
      <c r="I277" s="58"/>
      <c r="J277" s="58"/>
      <c r="K277" s="58">
        <v>84292</v>
      </c>
      <c r="L277" s="58">
        <v>16268</v>
      </c>
      <c r="M277" s="58">
        <v>100560</v>
      </c>
      <c r="N277" s="58"/>
      <c r="O277" s="58" t="s">
        <v>42</v>
      </c>
      <c r="P277" s="58">
        <v>2017</v>
      </c>
    </row>
    <row r="278" spans="1:16" ht="15.75" customHeight="1" x14ac:dyDescent="0.25">
      <c r="A278" s="58">
        <v>72</v>
      </c>
      <c r="B278" s="58" t="s">
        <v>31</v>
      </c>
      <c r="C278" s="58" t="s">
        <v>5</v>
      </c>
      <c r="D278" s="58" t="s">
        <v>545</v>
      </c>
      <c r="E278" s="58" t="s">
        <v>546</v>
      </c>
      <c r="F278" s="58">
        <v>84670</v>
      </c>
      <c r="G278" s="58"/>
      <c r="H278" s="58"/>
      <c r="I278" s="58"/>
      <c r="J278" s="58"/>
      <c r="K278" s="58">
        <v>84670</v>
      </c>
      <c r="L278" s="58">
        <v>16268</v>
      </c>
      <c r="M278" s="58">
        <v>100938</v>
      </c>
      <c r="N278" s="58"/>
      <c r="O278" s="58" t="s">
        <v>42</v>
      </c>
      <c r="P278" s="58">
        <v>2017</v>
      </c>
    </row>
    <row r="279" spans="1:16" ht="15.75" customHeight="1" x14ac:dyDescent="0.25">
      <c r="A279" s="58">
        <v>72</v>
      </c>
      <c r="B279" s="58" t="s">
        <v>31</v>
      </c>
      <c r="C279" s="58" t="s">
        <v>5</v>
      </c>
      <c r="D279" s="58" t="s">
        <v>547</v>
      </c>
      <c r="E279" s="58" t="s">
        <v>548</v>
      </c>
      <c r="F279" s="58">
        <v>85321</v>
      </c>
      <c r="G279" s="58"/>
      <c r="H279" s="58"/>
      <c r="I279" s="58"/>
      <c r="J279" s="58"/>
      <c r="K279" s="58">
        <v>85321</v>
      </c>
      <c r="L279" s="58">
        <v>16268</v>
      </c>
      <c r="M279" s="58">
        <v>101589</v>
      </c>
      <c r="N279" s="58"/>
      <c r="O279" s="58" t="s">
        <v>42</v>
      </c>
      <c r="P279" s="58">
        <v>2017</v>
      </c>
    </row>
    <row r="280" spans="1:16" ht="15.75" customHeight="1" x14ac:dyDescent="0.25">
      <c r="A280" s="58">
        <v>72</v>
      </c>
      <c r="B280" s="58" t="s">
        <v>31</v>
      </c>
      <c r="C280" s="58" t="s">
        <v>5</v>
      </c>
      <c r="D280" s="58" t="s">
        <v>549</v>
      </c>
      <c r="E280" s="58" t="s">
        <v>550</v>
      </c>
      <c r="F280" s="58">
        <v>114853</v>
      </c>
      <c r="G280" s="58"/>
      <c r="H280" s="58"/>
      <c r="I280" s="58"/>
      <c r="J280" s="58"/>
      <c r="K280" s="58">
        <v>114853</v>
      </c>
      <c r="L280" s="58">
        <v>22167</v>
      </c>
      <c r="M280" s="58">
        <v>137020</v>
      </c>
      <c r="N280" s="58"/>
      <c r="O280" s="58" t="s">
        <v>42</v>
      </c>
      <c r="P280" s="58">
        <v>2017</v>
      </c>
    </row>
    <row r="281" spans="1:16" ht="15.75" customHeight="1" x14ac:dyDescent="0.25">
      <c r="A281" s="58">
        <v>72</v>
      </c>
      <c r="B281" s="58" t="s">
        <v>31</v>
      </c>
      <c r="C281" s="58" t="s">
        <v>5</v>
      </c>
      <c r="D281" s="58" t="s">
        <v>551</v>
      </c>
      <c r="E281" s="58" t="s">
        <v>552</v>
      </c>
      <c r="F281" s="58">
        <v>115564</v>
      </c>
      <c r="G281" s="58"/>
      <c r="H281" s="58"/>
      <c r="I281" s="58"/>
      <c r="J281" s="58"/>
      <c r="K281" s="58">
        <v>115564</v>
      </c>
      <c r="L281" s="58">
        <v>22167</v>
      </c>
      <c r="M281" s="58">
        <v>137731</v>
      </c>
      <c r="N281" s="58"/>
      <c r="O281" s="58" t="s">
        <v>42</v>
      </c>
      <c r="P281" s="58">
        <v>2017</v>
      </c>
    </row>
    <row r="282" spans="1:16" ht="15.75" customHeight="1" x14ac:dyDescent="0.25">
      <c r="A282" s="58">
        <v>72</v>
      </c>
      <c r="B282" s="58" t="s">
        <v>31</v>
      </c>
      <c r="C282" s="58" t="s">
        <v>5</v>
      </c>
      <c r="D282" s="58" t="s">
        <v>553</v>
      </c>
      <c r="E282" s="58" t="s">
        <v>554</v>
      </c>
      <c r="F282" s="58">
        <v>115718</v>
      </c>
      <c r="G282" s="58"/>
      <c r="H282" s="58"/>
      <c r="I282" s="58"/>
      <c r="J282" s="58"/>
      <c r="K282" s="58">
        <v>115718</v>
      </c>
      <c r="L282" s="58">
        <v>22167</v>
      </c>
      <c r="M282" s="58">
        <v>137885</v>
      </c>
      <c r="N282" s="58"/>
      <c r="O282" s="58" t="s">
        <v>42</v>
      </c>
      <c r="P282" s="58">
        <v>2017</v>
      </c>
    </row>
    <row r="283" spans="1:16" ht="15.75" customHeight="1" x14ac:dyDescent="0.25">
      <c r="A283" s="58">
        <v>72</v>
      </c>
      <c r="B283" s="58" t="s">
        <v>31</v>
      </c>
      <c r="C283" s="58" t="s">
        <v>5</v>
      </c>
      <c r="D283" s="58" t="s">
        <v>555</v>
      </c>
      <c r="E283" s="58" t="s">
        <v>191</v>
      </c>
      <c r="F283" s="58">
        <v>158872</v>
      </c>
      <c r="G283" s="58"/>
      <c r="H283" s="58"/>
      <c r="I283" s="58"/>
      <c r="J283" s="58"/>
      <c r="K283" s="58">
        <v>158872</v>
      </c>
      <c r="L283" s="58">
        <v>28038</v>
      </c>
      <c r="M283" s="58">
        <v>186910</v>
      </c>
      <c r="N283" s="58"/>
      <c r="O283" s="58" t="s">
        <v>2145</v>
      </c>
      <c r="P283" s="58">
        <v>2017</v>
      </c>
    </row>
    <row r="284" spans="1:16" ht="15.75" customHeight="1" x14ac:dyDescent="0.25">
      <c r="A284" s="58">
        <v>73</v>
      </c>
      <c r="B284" s="58" t="s">
        <v>556</v>
      </c>
      <c r="C284" s="58" t="s">
        <v>38</v>
      </c>
      <c r="D284" s="58" t="s">
        <v>186</v>
      </c>
      <c r="E284" s="58" t="s">
        <v>186</v>
      </c>
      <c r="F284" s="58" t="s">
        <v>186</v>
      </c>
      <c r="G284" s="58" t="s">
        <v>186</v>
      </c>
      <c r="H284" s="58" t="s">
        <v>186</v>
      </c>
      <c r="I284" s="58" t="s">
        <v>186</v>
      </c>
      <c r="J284" s="58" t="s">
        <v>186</v>
      </c>
      <c r="K284" s="58" t="s">
        <v>186</v>
      </c>
      <c r="L284" s="58" t="s">
        <v>186</v>
      </c>
      <c r="M284" s="58" t="e">
        <f>#VALUE!</f>
        <v>#VALUE!</v>
      </c>
      <c r="N284" s="58"/>
      <c r="O284" s="58" t="s">
        <v>187</v>
      </c>
      <c r="P284" s="58">
        <v>2017</v>
      </c>
    </row>
    <row r="285" spans="1:16" ht="15.75" customHeight="1" x14ac:dyDescent="0.25">
      <c r="A285" s="58">
        <v>74</v>
      </c>
      <c r="B285" s="58" t="s">
        <v>32</v>
      </c>
      <c r="C285" s="58" t="s">
        <v>33</v>
      </c>
      <c r="D285" s="58" t="s">
        <v>2</v>
      </c>
      <c r="E285" s="58" t="s">
        <v>557</v>
      </c>
      <c r="F285" s="58">
        <v>97000</v>
      </c>
      <c r="G285" s="58"/>
      <c r="H285" s="58"/>
      <c r="I285" s="58"/>
      <c r="J285" s="58"/>
      <c r="K285" s="58">
        <v>97000</v>
      </c>
      <c r="L285" s="58">
        <v>18682</v>
      </c>
      <c r="M285" s="58">
        <v>115682</v>
      </c>
      <c r="N285" s="58"/>
      <c r="O285" s="58" t="s">
        <v>42</v>
      </c>
      <c r="P285" s="58">
        <v>2017</v>
      </c>
    </row>
    <row r="286" spans="1:16" ht="15.75" customHeight="1" x14ac:dyDescent="0.25">
      <c r="A286" s="58">
        <v>74</v>
      </c>
      <c r="B286" s="58" t="s">
        <v>32</v>
      </c>
      <c r="C286" s="58" t="s">
        <v>33</v>
      </c>
      <c r="D286" s="58" t="s">
        <v>2</v>
      </c>
      <c r="E286" s="58" t="s">
        <v>558</v>
      </c>
      <c r="F286" s="58">
        <v>114508</v>
      </c>
      <c r="G286" s="58"/>
      <c r="H286" s="58"/>
      <c r="I286" s="58"/>
      <c r="J286" s="58"/>
      <c r="K286" s="58">
        <v>114508</v>
      </c>
      <c r="L286" s="58">
        <v>22054</v>
      </c>
      <c r="M286" s="58">
        <v>136562</v>
      </c>
      <c r="N286" s="58"/>
      <c r="O286" s="58" t="s">
        <v>42</v>
      </c>
      <c r="P286" s="58">
        <v>2017</v>
      </c>
    </row>
    <row r="287" spans="1:16" ht="15.75" customHeight="1" x14ac:dyDescent="0.25">
      <c r="A287" s="58">
        <v>74</v>
      </c>
      <c r="B287" s="58" t="s">
        <v>32</v>
      </c>
      <c r="C287" s="58" t="s">
        <v>33</v>
      </c>
      <c r="D287" s="58" t="s">
        <v>2</v>
      </c>
      <c r="E287" s="58" t="s">
        <v>559</v>
      </c>
      <c r="F287" s="58">
        <v>120079</v>
      </c>
      <c r="G287" s="58"/>
      <c r="H287" s="58"/>
      <c r="I287" s="58"/>
      <c r="J287" s="58"/>
      <c r="K287" s="58">
        <v>120079</v>
      </c>
      <c r="L287" s="58">
        <v>22488</v>
      </c>
      <c r="M287" s="58">
        <v>142567</v>
      </c>
      <c r="N287" s="58"/>
      <c r="O287" s="58" t="s">
        <v>42</v>
      </c>
      <c r="P287" s="58">
        <v>2017</v>
      </c>
    </row>
    <row r="288" spans="1:16" ht="15.75" customHeight="1" x14ac:dyDescent="0.25">
      <c r="A288" s="58">
        <v>74</v>
      </c>
      <c r="B288" s="58" t="s">
        <v>32</v>
      </c>
      <c r="C288" s="58" t="s">
        <v>33</v>
      </c>
      <c r="D288" s="58" t="s">
        <v>560</v>
      </c>
      <c r="E288" s="58" t="s">
        <v>191</v>
      </c>
      <c r="F288" s="58">
        <v>161600</v>
      </c>
      <c r="G288" s="58"/>
      <c r="H288" s="58"/>
      <c r="I288" s="58"/>
      <c r="J288" s="58"/>
      <c r="K288" s="58">
        <v>161600</v>
      </c>
      <c r="L288" s="58"/>
      <c r="M288" s="58">
        <v>161600</v>
      </c>
      <c r="N288" s="58"/>
      <c r="O288" s="58" t="s">
        <v>2145</v>
      </c>
      <c r="P288" s="58">
        <v>2017</v>
      </c>
    </row>
    <row r="289" spans="1:16" ht="15.75" customHeight="1" x14ac:dyDescent="0.25">
      <c r="A289" s="58">
        <v>75</v>
      </c>
      <c r="B289" s="58" t="s">
        <v>561</v>
      </c>
      <c r="C289" s="58" t="s">
        <v>33</v>
      </c>
      <c r="D289" s="58" t="s">
        <v>2</v>
      </c>
      <c r="E289" s="58" t="s">
        <v>306</v>
      </c>
      <c r="F289" s="58">
        <v>92524</v>
      </c>
      <c r="G289" s="58"/>
      <c r="H289" s="58"/>
      <c r="I289" s="58"/>
      <c r="J289" s="58"/>
      <c r="K289" s="58">
        <v>92524</v>
      </c>
      <c r="L289" s="58">
        <v>18680</v>
      </c>
      <c r="M289" s="58">
        <v>111204</v>
      </c>
      <c r="N289" s="58"/>
      <c r="O289" s="58" t="s">
        <v>42</v>
      </c>
      <c r="P289" s="58">
        <v>2017</v>
      </c>
    </row>
    <row r="290" spans="1:16" ht="15.75" customHeight="1" x14ac:dyDescent="0.25">
      <c r="A290" s="58">
        <v>75</v>
      </c>
      <c r="B290" s="58" t="s">
        <v>561</v>
      </c>
      <c r="C290" s="58" t="s">
        <v>33</v>
      </c>
      <c r="D290" s="58" t="s">
        <v>2</v>
      </c>
      <c r="E290" s="58" t="s">
        <v>562</v>
      </c>
      <c r="F290" s="58">
        <v>92568</v>
      </c>
      <c r="G290" s="58"/>
      <c r="H290" s="58"/>
      <c r="I290" s="58"/>
      <c r="J290" s="58"/>
      <c r="K290" s="58">
        <v>92568</v>
      </c>
      <c r="L290" s="58">
        <v>20081</v>
      </c>
      <c r="M290" s="58">
        <v>112649</v>
      </c>
      <c r="N290" s="58"/>
      <c r="O290" s="58" t="s">
        <v>42</v>
      </c>
      <c r="P290" s="58">
        <v>2017</v>
      </c>
    </row>
    <row r="291" spans="1:16" ht="15.75" customHeight="1" x14ac:dyDescent="0.25">
      <c r="A291" s="58">
        <v>75</v>
      </c>
      <c r="B291" s="58" t="s">
        <v>561</v>
      </c>
      <c r="C291" s="58" t="s">
        <v>33</v>
      </c>
      <c r="D291" s="58" t="s">
        <v>2</v>
      </c>
      <c r="E291" s="58" t="s">
        <v>563</v>
      </c>
      <c r="F291" s="58">
        <v>111589</v>
      </c>
      <c r="G291" s="58"/>
      <c r="H291" s="58"/>
      <c r="I291" s="58"/>
      <c r="J291" s="58"/>
      <c r="K291" s="58">
        <v>111589</v>
      </c>
      <c r="L291" s="58">
        <v>24215</v>
      </c>
      <c r="M291" s="58">
        <v>135804</v>
      </c>
      <c r="N291" s="58"/>
      <c r="O291" s="58" t="s">
        <v>42</v>
      </c>
      <c r="P291" s="58">
        <v>2017</v>
      </c>
    </row>
    <row r="292" spans="1:16" ht="15.75" customHeight="1" x14ac:dyDescent="0.25">
      <c r="A292" s="58">
        <v>75</v>
      </c>
      <c r="B292" s="58" t="s">
        <v>561</v>
      </c>
      <c r="C292" s="58" t="s">
        <v>33</v>
      </c>
      <c r="D292" s="58" t="s">
        <v>2</v>
      </c>
      <c r="E292" s="58" t="s">
        <v>564</v>
      </c>
      <c r="F292" s="58">
        <v>120173</v>
      </c>
      <c r="G292" s="58"/>
      <c r="H292" s="58"/>
      <c r="I292" s="58"/>
      <c r="J292" s="58"/>
      <c r="K292" s="58">
        <v>120173</v>
      </c>
      <c r="L292" s="58">
        <v>26078</v>
      </c>
      <c r="M292" s="58">
        <v>146251</v>
      </c>
      <c r="N292" s="58"/>
      <c r="O292" s="58" t="s">
        <v>42</v>
      </c>
      <c r="P292" s="58">
        <v>2017</v>
      </c>
    </row>
    <row r="293" spans="1:16" ht="15.75" customHeight="1" x14ac:dyDescent="0.25">
      <c r="A293" s="58">
        <v>75</v>
      </c>
      <c r="B293" s="58" t="s">
        <v>561</v>
      </c>
      <c r="C293" s="58" t="s">
        <v>33</v>
      </c>
      <c r="D293" s="58" t="s">
        <v>2</v>
      </c>
      <c r="E293" s="58" t="s">
        <v>565</v>
      </c>
      <c r="F293" s="58">
        <v>128760</v>
      </c>
      <c r="G293" s="58"/>
      <c r="H293" s="58"/>
      <c r="I293" s="58"/>
      <c r="J293" s="58"/>
      <c r="K293" s="58">
        <v>128760</v>
      </c>
      <c r="L293" s="58">
        <v>26613</v>
      </c>
      <c r="M293" s="58">
        <v>155373</v>
      </c>
      <c r="N293" s="58"/>
      <c r="O293" s="58" t="s">
        <v>2145</v>
      </c>
      <c r="P293" s="58">
        <v>2017</v>
      </c>
    </row>
    <row r="294" spans="1:16" ht="15.75" customHeight="1" x14ac:dyDescent="0.25">
      <c r="A294" s="58">
        <v>76</v>
      </c>
      <c r="B294" s="58" t="s">
        <v>566</v>
      </c>
      <c r="C294" s="58" t="s">
        <v>5</v>
      </c>
      <c r="D294" s="58" t="s">
        <v>567</v>
      </c>
      <c r="E294" s="58" t="s">
        <v>568</v>
      </c>
      <c r="F294" s="58">
        <v>97799</v>
      </c>
      <c r="G294" s="58">
        <v>68</v>
      </c>
      <c r="H294" s="58"/>
      <c r="I294" s="58"/>
      <c r="J294" s="58"/>
      <c r="K294" s="58">
        <v>97867</v>
      </c>
      <c r="L294" s="58">
        <v>18717</v>
      </c>
      <c r="M294" s="58">
        <v>116584</v>
      </c>
      <c r="N294" s="58"/>
      <c r="O294" s="58" t="s">
        <v>42</v>
      </c>
      <c r="P294" s="58">
        <v>2017</v>
      </c>
    </row>
    <row r="295" spans="1:16" ht="15.75" customHeight="1" x14ac:dyDescent="0.25">
      <c r="A295" s="58">
        <v>76</v>
      </c>
      <c r="B295" s="58" t="s">
        <v>566</v>
      </c>
      <c r="C295" s="58" t="s">
        <v>5</v>
      </c>
      <c r="D295" s="58" t="s">
        <v>569</v>
      </c>
      <c r="E295" s="58" t="s">
        <v>570</v>
      </c>
      <c r="F295" s="58">
        <v>98362</v>
      </c>
      <c r="G295" s="58">
        <v>297</v>
      </c>
      <c r="H295" s="58"/>
      <c r="I295" s="58"/>
      <c r="J295" s="58"/>
      <c r="K295" s="58">
        <v>98659</v>
      </c>
      <c r="L295" s="58">
        <v>18717</v>
      </c>
      <c r="M295" s="58">
        <v>117376</v>
      </c>
      <c r="N295" s="58"/>
      <c r="O295" s="58" t="s">
        <v>42</v>
      </c>
      <c r="P295" s="58">
        <v>2017</v>
      </c>
    </row>
    <row r="296" spans="1:16" ht="15.75" customHeight="1" x14ac:dyDescent="0.25">
      <c r="A296" s="58">
        <v>76</v>
      </c>
      <c r="B296" s="58" t="s">
        <v>566</v>
      </c>
      <c r="C296" s="58" t="s">
        <v>5</v>
      </c>
      <c r="D296" s="58" t="s">
        <v>571</v>
      </c>
      <c r="E296" s="58" t="s">
        <v>572</v>
      </c>
      <c r="F296" s="58">
        <v>115244</v>
      </c>
      <c r="G296" s="58">
        <v>4903</v>
      </c>
      <c r="H296" s="58"/>
      <c r="I296" s="58"/>
      <c r="J296" s="58"/>
      <c r="K296" s="58">
        <v>120147</v>
      </c>
      <c r="L296" s="58">
        <v>22214</v>
      </c>
      <c r="M296" s="58">
        <v>142361</v>
      </c>
      <c r="N296" s="58"/>
      <c r="O296" s="58" t="s">
        <v>42</v>
      </c>
      <c r="P296" s="58">
        <v>2017</v>
      </c>
    </row>
    <row r="297" spans="1:16" ht="15.75" customHeight="1" x14ac:dyDescent="0.25">
      <c r="A297" s="58">
        <v>77</v>
      </c>
      <c r="B297" s="58" t="s">
        <v>573</v>
      </c>
      <c r="C297" s="58" t="s">
        <v>27</v>
      </c>
      <c r="D297" s="58" t="s">
        <v>186</v>
      </c>
      <c r="E297" s="58" t="s">
        <v>186</v>
      </c>
      <c r="F297" s="58" t="s">
        <v>186</v>
      </c>
      <c r="G297" s="58" t="s">
        <v>186</v>
      </c>
      <c r="H297" s="58" t="s">
        <v>186</v>
      </c>
      <c r="I297" s="58" t="s">
        <v>186</v>
      </c>
      <c r="J297" s="58" t="s">
        <v>186</v>
      </c>
      <c r="K297" s="58" t="s">
        <v>186</v>
      </c>
      <c r="L297" s="58" t="s">
        <v>186</v>
      </c>
      <c r="M297" s="58" t="e">
        <f>#VALUE!</f>
        <v>#VALUE!</v>
      </c>
      <c r="N297" s="58"/>
      <c r="O297" s="58" t="s">
        <v>187</v>
      </c>
      <c r="P297" s="58">
        <v>2017</v>
      </c>
    </row>
    <row r="298" spans="1:16" ht="15.75" customHeight="1" x14ac:dyDescent="0.25">
      <c r="A298" s="58">
        <v>78</v>
      </c>
      <c r="B298" s="58" t="s">
        <v>574</v>
      </c>
      <c r="C298" s="58" t="s">
        <v>38</v>
      </c>
      <c r="D298" s="58" t="s">
        <v>2</v>
      </c>
      <c r="E298" s="58" t="s">
        <v>191</v>
      </c>
      <c r="F298" s="58">
        <v>111570</v>
      </c>
      <c r="G298" s="58"/>
      <c r="H298" s="58"/>
      <c r="I298" s="58"/>
      <c r="J298" s="58"/>
      <c r="K298" s="58">
        <v>111570</v>
      </c>
      <c r="L298" s="58">
        <v>16042</v>
      </c>
      <c r="M298" s="58">
        <v>127612</v>
      </c>
      <c r="N298" s="58"/>
      <c r="O298" s="58" t="s">
        <v>42</v>
      </c>
      <c r="P298" s="58">
        <v>2017</v>
      </c>
    </row>
    <row r="299" spans="1:16" ht="15.75" customHeight="1" x14ac:dyDescent="0.25">
      <c r="A299" s="58">
        <v>79</v>
      </c>
      <c r="B299" s="58" t="s">
        <v>575</v>
      </c>
      <c r="C299" s="58" t="s">
        <v>5</v>
      </c>
      <c r="D299" s="58" t="s">
        <v>576</v>
      </c>
      <c r="E299" s="58" t="s">
        <v>577</v>
      </c>
      <c r="F299" s="58">
        <v>16546</v>
      </c>
      <c r="G299" s="58"/>
      <c r="H299" s="58"/>
      <c r="I299" s="58">
        <v>88898</v>
      </c>
      <c r="J299" s="58"/>
      <c r="K299" s="58">
        <v>105444</v>
      </c>
      <c r="L299" s="58">
        <v>3789</v>
      </c>
      <c r="M299" s="58">
        <v>109233</v>
      </c>
      <c r="N299" s="58"/>
      <c r="O299" s="58" t="s">
        <v>42</v>
      </c>
      <c r="P299" s="58">
        <v>2017</v>
      </c>
    </row>
    <row r="300" spans="1:16" ht="15.75" customHeight="1" x14ac:dyDescent="0.25">
      <c r="A300" s="58">
        <v>79</v>
      </c>
      <c r="B300" s="58" t="s">
        <v>575</v>
      </c>
      <c r="C300" s="58" t="s">
        <v>5</v>
      </c>
      <c r="D300" s="58" t="s">
        <v>578</v>
      </c>
      <c r="E300" s="58" t="s">
        <v>579</v>
      </c>
      <c r="F300" s="58">
        <v>82254</v>
      </c>
      <c r="G300" s="58"/>
      <c r="H300" s="58">
        <v>13500</v>
      </c>
      <c r="I300" s="58"/>
      <c r="J300" s="58">
        <v>5918</v>
      </c>
      <c r="K300" s="58">
        <v>101672</v>
      </c>
      <c r="L300" s="58">
        <v>8225</v>
      </c>
      <c r="M300" s="58">
        <v>109897</v>
      </c>
      <c r="N300" s="58"/>
      <c r="O300" s="58" t="s">
        <v>42</v>
      </c>
      <c r="P300" s="58">
        <v>2017</v>
      </c>
    </row>
    <row r="301" spans="1:16" ht="15.75" customHeight="1" x14ac:dyDescent="0.25">
      <c r="A301" s="58">
        <v>79</v>
      </c>
      <c r="B301" s="58" t="s">
        <v>575</v>
      </c>
      <c r="C301" s="58" t="s">
        <v>5</v>
      </c>
      <c r="D301" s="58" t="s">
        <v>580</v>
      </c>
      <c r="E301" s="58" t="s">
        <v>581</v>
      </c>
      <c r="F301" s="58">
        <v>92000</v>
      </c>
      <c r="G301" s="58"/>
      <c r="H301" s="58"/>
      <c r="I301" s="58"/>
      <c r="J301" s="58"/>
      <c r="K301" s="58">
        <v>92000</v>
      </c>
      <c r="L301" s="58">
        <v>19596</v>
      </c>
      <c r="M301" s="58">
        <v>111596</v>
      </c>
      <c r="N301" s="58"/>
      <c r="O301" s="58" t="s">
        <v>42</v>
      </c>
      <c r="P301" s="58">
        <v>2017</v>
      </c>
    </row>
    <row r="302" spans="1:16" ht="15.75" customHeight="1" x14ac:dyDescent="0.25">
      <c r="A302" s="58">
        <v>79</v>
      </c>
      <c r="B302" s="58" t="s">
        <v>575</v>
      </c>
      <c r="C302" s="58" t="s">
        <v>5</v>
      </c>
      <c r="D302" s="58" t="s">
        <v>582</v>
      </c>
      <c r="E302" s="58" t="s">
        <v>583</v>
      </c>
      <c r="F302" s="58">
        <v>40016</v>
      </c>
      <c r="G302" s="58"/>
      <c r="H302" s="58"/>
      <c r="I302" s="58">
        <v>70908</v>
      </c>
      <c r="J302" s="58"/>
      <c r="K302" s="58">
        <v>110924</v>
      </c>
      <c r="L302" s="58">
        <v>9558</v>
      </c>
      <c r="M302" s="58">
        <v>120482</v>
      </c>
      <c r="N302" s="58"/>
      <c r="O302" s="58" t="s">
        <v>42</v>
      </c>
      <c r="P302" s="58">
        <v>2017</v>
      </c>
    </row>
    <row r="303" spans="1:16" ht="15.75" customHeight="1" x14ac:dyDescent="0.25">
      <c r="A303" s="58">
        <v>79</v>
      </c>
      <c r="B303" s="58" t="s">
        <v>575</v>
      </c>
      <c r="C303" s="58" t="s">
        <v>5</v>
      </c>
      <c r="D303" s="58" t="s">
        <v>584</v>
      </c>
      <c r="E303" s="58" t="s">
        <v>585</v>
      </c>
      <c r="F303" s="58">
        <v>122960</v>
      </c>
      <c r="G303" s="58"/>
      <c r="H303" s="58"/>
      <c r="I303" s="58"/>
      <c r="J303" s="58"/>
      <c r="K303" s="58">
        <v>122960</v>
      </c>
      <c r="L303" s="58"/>
      <c r="M303" s="58">
        <v>122960</v>
      </c>
      <c r="N303" s="58"/>
      <c r="O303" s="58" t="s">
        <v>42</v>
      </c>
      <c r="P303" s="58">
        <v>2017</v>
      </c>
    </row>
    <row r="304" spans="1:16" ht="15.75" customHeight="1" x14ac:dyDescent="0.25">
      <c r="A304" s="58">
        <v>79</v>
      </c>
      <c r="B304" s="58" t="s">
        <v>575</v>
      </c>
      <c r="C304" s="58" t="s">
        <v>5</v>
      </c>
      <c r="D304" s="58" t="s">
        <v>586</v>
      </c>
      <c r="E304" s="58" t="s">
        <v>587</v>
      </c>
      <c r="F304" s="58">
        <v>102256</v>
      </c>
      <c r="G304" s="58"/>
      <c r="H304" s="58"/>
      <c r="I304" s="58"/>
      <c r="J304" s="58"/>
      <c r="K304" s="58">
        <v>102256</v>
      </c>
      <c r="L304" s="58">
        <v>21781</v>
      </c>
      <c r="M304" s="58">
        <v>124037</v>
      </c>
      <c r="N304" s="58"/>
      <c r="O304" s="58" t="s">
        <v>42</v>
      </c>
      <c r="P304" s="58">
        <v>2017</v>
      </c>
    </row>
    <row r="305" spans="1:16" ht="15.75" customHeight="1" x14ac:dyDescent="0.25">
      <c r="A305" s="58">
        <v>79</v>
      </c>
      <c r="B305" s="58" t="s">
        <v>575</v>
      </c>
      <c r="C305" s="58" t="s">
        <v>5</v>
      </c>
      <c r="D305" s="58" t="s">
        <v>588</v>
      </c>
      <c r="E305" s="58" t="s">
        <v>589</v>
      </c>
      <c r="F305" s="58">
        <v>104412</v>
      </c>
      <c r="G305" s="58"/>
      <c r="H305" s="58"/>
      <c r="I305" s="58"/>
      <c r="J305" s="58">
        <v>1253</v>
      </c>
      <c r="K305" s="58">
        <v>105665</v>
      </c>
      <c r="L305" s="58">
        <v>20535</v>
      </c>
      <c r="M305" s="58">
        <v>126200</v>
      </c>
      <c r="N305" s="58"/>
      <c r="O305" s="58" t="s">
        <v>42</v>
      </c>
      <c r="P305" s="58">
        <v>2017</v>
      </c>
    </row>
    <row r="306" spans="1:16" ht="15.75" customHeight="1" x14ac:dyDescent="0.25">
      <c r="A306" s="58">
        <v>79</v>
      </c>
      <c r="B306" s="58" t="s">
        <v>575</v>
      </c>
      <c r="C306" s="58" t="s">
        <v>5</v>
      </c>
      <c r="D306" s="58" t="s">
        <v>590</v>
      </c>
      <c r="E306" s="58" t="s">
        <v>591</v>
      </c>
      <c r="F306" s="58">
        <v>110188</v>
      </c>
      <c r="G306" s="58"/>
      <c r="H306" s="58">
        <v>33000</v>
      </c>
      <c r="I306" s="58"/>
      <c r="J306" s="58"/>
      <c r="K306" s="58">
        <v>143188</v>
      </c>
      <c r="L306" s="58">
        <v>6875</v>
      </c>
      <c r="M306" s="58">
        <v>150063</v>
      </c>
      <c r="N306" s="58"/>
      <c r="O306" s="58" t="s">
        <v>2145</v>
      </c>
      <c r="P306" s="58">
        <v>2017</v>
      </c>
    </row>
    <row r="307" spans="1:16" ht="15.75" customHeight="1" x14ac:dyDescent="0.25">
      <c r="A307" s="58">
        <v>79</v>
      </c>
      <c r="B307" s="58" t="s">
        <v>575</v>
      </c>
      <c r="C307" s="58" t="s">
        <v>5</v>
      </c>
      <c r="D307" s="58" t="s">
        <v>592</v>
      </c>
      <c r="E307" s="58" t="s">
        <v>593</v>
      </c>
      <c r="F307" s="58">
        <v>138983</v>
      </c>
      <c r="G307" s="58"/>
      <c r="H307" s="58">
        <v>14180</v>
      </c>
      <c r="I307" s="58"/>
      <c r="J307" s="58">
        <v>684</v>
      </c>
      <c r="K307" s="58">
        <v>153847</v>
      </c>
      <c r="L307" s="58"/>
      <c r="M307" s="58">
        <v>153847</v>
      </c>
      <c r="N307" s="58"/>
      <c r="O307" s="58" t="s">
        <v>2145</v>
      </c>
      <c r="P307" s="58">
        <v>2017</v>
      </c>
    </row>
    <row r="308" spans="1:16" ht="15.75" customHeight="1" x14ac:dyDescent="0.25">
      <c r="A308" s="58">
        <v>79</v>
      </c>
      <c r="B308" s="58" t="s">
        <v>575</v>
      </c>
      <c r="C308" s="58" t="s">
        <v>5</v>
      </c>
      <c r="D308" s="58" t="s">
        <v>594</v>
      </c>
      <c r="E308" s="58" t="s">
        <v>595</v>
      </c>
      <c r="F308" s="58">
        <v>148901</v>
      </c>
      <c r="G308" s="58"/>
      <c r="H308" s="58"/>
      <c r="I308" s="58"/>
      <c r="J308" s="58"/>
      <c r="K308" s="58">
        <v>148901</v>
      </c>
      <c r="L308" s="58">
        <v>31716</v>
      </c>
      <c r="M308" s="58">
        <v>180617</v>
      </c>
      <c r="N308" s="58"/>
      <c r="O308" s="58" t="s">
        <v>2145</v>
      </c>
      <c r="P308" s="58">
        <v>2017</v>
      </c>
    </row>
    <row r="309" spans="1:16" ht="15.75" customHeight="1" x14ac:dyDescent="0.25">
      <c r="A309" s="58">
        <v>79</v>
      </c>
      <c r="B309" s="58" t="s">
        <v>575</v>
      </c>
      <c r="C309" s="58" t="s">
        <v>5</v>
      </c>
      <c r="D309" s="58" t="s">
        <v>596</v>
      </c>
      <c r="E309" s="58" t="s">
        <v>597</v>
      </c>
      <c r="F309" s="58">
        <v>148901</v>
      </c>
      <c r="G309" s="58"/>
      <c r="H309" s="58"/>
      <c r="I309" s="58"/>
      <c r="J309" s="58"/>
      <c r="K309" s="58">
        <v>148901</v>
      </c>
      <c r="L309" s="58">
        <v>31716</v>
      </c>
      <c r="M309" s="58">
        <v>180617</v>
      </c>
      <c r="N309" s="58"/>
      <c r="O309" s="58" t="s">
        <v>2145</v>
      </c>
      <c r="P309" s="58">
        <v>2017</v>
      </c>
    </row>
    <row r="310" spans="1:16" ht="15.75" customHeight="1" x14ac:dyDescent="0.25">
      <c r="A310" s="58">
        <v>79</v>
      </c>
      <c r="B310" s="58" t="s">
        <v>575</v>
      </c>
      <c r="C310" s="58" t="s">
        <v>5</v>
      </c>
      <c r="D310" s="58" t="s">
        <v>598</v>
      </c>
      <c r="E310" s="58" t="s">
        <v>599</v>
      </c>
      <c r="F310" s="58">
        <v>148901</v>
      </c>
      <c r="G310" s="58"/>
      <c r="H310" s="58"/>
      <c r="I310" s="58"/>
      <c r="J310" s="58"/>
      <c r="K310" s="58">
        <v>148901</v>
      </c>
      <c r="L310" s="58">
        <v>31716</v>
      </c>
      <c r="M310" s="58">
        <v>180617</v>
      </c>
      <c r="N310" s="58"/>
      <c r="O310" s="58" t="s">
        <v>2145</v>
      </c>
      <c r="P310" s="58">
        <v>2017</v>
      </c>
    </row>
    <row r="311" spans="1:16" ht="15.75" customHeight="1" x14ac:dyDescent="0.25">
      <c r="A311" s="58">
        <v>79</v>
      </c>
      <c r="B311" s="58" t="s">
        <v>575</v>
      </c>
      <c r="C311" s="58" t="s">
        <v>5</v>
      </c>
      <c r="D311" s="58" t="s">
        <v>600</v>
      </c>
      <c r="E311" s="58" t="s">
        <v>601</v>
      </c>
      <c r="F311" s="58">
        <v>135584</v>
      </c>
      <c r="G311" s="58"/>
      <c r="H311" s="58">
        <v>27316</v>
      </c>
      <c r="I311" s="58"/>
      <c r="J311" s="58"/>
      <c r="K311" s="58">
        <v>162900</v>
      </c>
      <c r="L311" s="58">
        <v>17821</v>
      </c>
      <c r="M311" s="58">
        <v>180721</v>
      </c>
      <c r="N311" s="58"/>
      <c r="O311" s="58" t="s">
        <v>2145</v>
      </c>
      <c r="P311" s="58">
        <v>2017</v>
      </c>
    </row>
    <row r="312" spans="1:16" ht="15.75" customHeight="1" x14ac:dyDescent="0.25">
      <c r="A312" s="58">
        <v>79</v>
      </c>
      <c r="B312" s="58" t="s">
        <v>575</v>
      </c>
      <c r="C312" s="58" t="s">
        <v>5</v>
      </c>
      <c r="D312" s="58" t="s">
        <v>602</v>
      </c>
      <c r="E312" s="58" t="s">
        <v>603</v>
      </c>
      <c r="F312" s="58">
        <v>165810</v>
      </c>
      <c r="G312" s="58"/>
      <c r="H312" s="58"/>
      <c r="I312" s="58"/>
      <c r="J312" s="58"/>
      <c r="K312" s="58">
        <v>165810</v>
      </c>
      <c r="L312" s="58">
        <v>35318</v>
      </c>
      <c r="M312" s="58">
        <v>201128</v>
      </c>
      <c r="N312" s="58"/>
      <c r="O312" s="58" t="s">
        <v>2145</v>
      </c>
      <c r="P312" s="58">
        <v>2017</v>
      </c>
    </row>
    <row r="313" spans="1:16" ht="15.75" customHeight="1" x14ac:dyDescent="0.25">
      <c r="A313" s="58">
        <v>79</v>
      </c>
      <c r="B313" s="58" t="s">
        <v>575</v>
      </c>
      <c r="C313" s="58" t="s">
        <v>5</v>
      </c>
      <c r="D313" s="58" t="s">
        <v>604</v>
      </c>
      <c r="E313" s="58" t="s">
        <v>605</v>
      </c>
      <c r="F313" s="58">
        <v>154804</v>
      </c>
      <c r="G313" s="58"/>
      <c r="H313" s="58">
        <v>46441</v>
      </c>
      <c r="I313" s="58">
        <v>150000</v>
      </c>
      <c r="J313" s="58">
        <v>3858</v>
      </c>
      <c r="K313" s="58">
        <v>355103</v>
      </c>
      <c r="L313" s="58">
        <v>75587</v>
      </c>
      <c r="M313" s="58">
        <v>430690</v>
      </c>
      <c r="N313" s="58"/>
      <c r="O313" s="58" t="s">
        <v>2145</v>
      </c>
      <c r="P313" s="58">
        <v>2017</v>
      </c>
    </row>
    <row r="314" spans="1:16" ht="15.75" customHeight="1" x14ac:dyDescent="0.25">
      <c r="A314" s="58">
        <v>79</v>
      </c>
      <c r="B314" s="58" t="s">
        <v>575</v>
      </c>
      <c r="C314" s="58" t="s">
        <v>5</v>
      </c>
      <c r="D314" s="58" t="s">
        <v>606</v>
      </c>
      <c r="E314" s="58" t="s">
        <v>607</v>
      </c>
      <c r="F314" s="58">
        <v>154804</v>
      </c>
      <c r="G314" s="58"/>
      <c r="H314" s="58">
        <v>46441</v>
      </c>
      <c r="I314" s="58">
        <v>150000</v>
      </c>
      <c r="J314" s="58">
        <v>2368</v>
      </c>
      <c r="K314" s="58">
        <v>353613</v>
      </c>
      <c r="L314" s="58">
        <v>210249</v>
      </c>
      <c r="M314" s="58">
        <v>563862</v>
      </c>
      <c r="N314" s="58"/>
      <c r="O314" s="58" t="s">
        <v>2145</v>
      </c>
      <c r="P314" s="58">
        <v>2017</v>
      </c>
    </row>
    <row r="315" spans="1:16" ht="15.75" customHeight="1" x14ac:dyDescent="0.25">
      <c r="A315" s="58">
        <v>80</v>
      </c>
      <c r="B315" s="58" t="s">
        <v>608</v>
      </c>
      <c r="C315" s="58" t="s">
        <v>33</v>
      </c>
      <c r="D315" s="58" t="s">
        <v>2</v>
      </c>
      <c r="E315" s="58" t="s">
        <v>191</v>
      </c>
      <c r="F315" s="58">
        <v>101547</v>
      </c>
      <c r="G315" s="58"/>
      <c r="H315" s="58"/>
      <c r="I315" s="58"/>
      <c r="J315" s="58"/>
      <c r="K315" s="58">
        <v>101547</v>
      </c>
      <c r="L315" s="58">
        <v>12490</v>
      </c>
      <c r="M315" s="58">
        <v>114037</v>
      </c>
      <c r="N315" s="58"/>
      <c r="O315" s="58" t="s">
        <v>42</v>
      </c>
      <c r="P315" s="58">
        <v>2017</v>
      </c>
    </row>
    <row r="316" spans="1:16" ht="15.75" customHeight="1" x14ac:dyDescent="0.25">
      <c r="A316" s="58">
        <v>81</v>
      </c>
      <c r="B316" s="58" t="s">
        <v>609</v>
      </c>
      <c r="C316" s="58" t="s">
        <v>33</v>
      </c>
      <c r="D316" s="58" t="s">
        <v>2</v>
      </c>
      <c r="E316" s="58" t="s">
        <v>610</v>
      </c>
      <c r="F316" s="58">
        <v>101000</v>
      </c>
      <c r="G316" s="58">
        <v>513</v>
      </c>
      <c r="H316" s="58"/>
      <c r="I316" s="58"/>
      <c r="J316" s="58"/>
      <c r="K316" s="58">
        <v>101513</v>
      </c>
      <c r="L316" s="58">
        <v>20907</v>
      </c>
      <c r="M316" s="58">
        <v>122420</v>
      </c>
      <c r="N316" s="58"/>
      <c r="O316" s="58" t="s">
        <v>42</v>
      </c>
      <c r="P316" s="58">
        <v>2017</v>
      </c>
    </row>
    <row r="317" spans="1:16" ht="15.75" customHeight="1" x14ac:dyDescent="0.25">
      <c r="A317" s="58">
        <v>81</v>
      </c>
      <c r="B317" s="58" t="s">
        <v>609</v>
      </c>
      <c r="C317" s="58" t="s">
        <v>33</v>
      </c>
      <c r="D317" s="58" t="s">
        <v>2</v>
      </c>
      <c r="E317" s="58" t="s">
        <v>191</v>
      </c>
      <c r="F317" s="58">
        <v>121200</v>
      </c>
      <c r="G317" s="58">
        <v>47</v>
      </c>
      <c r="H317" s="58"/>
      <c r="I317" s="58"/>
      <c r="J317" s="58"/>
      <c r="K317" s="58">
        <v>121247</v>
      </c>
      <c r="L317" s="58">
        <v>25088</v>
      </c>
      <c r="M317" s="58">
        <v>146335</v>
      </c>
      <c r="N317" s="58"/>
      <c r="O317" s="58" t="s">
        <v>42</v>
      </c>
      <c r="P317" s="58">
        <v>2017</v>
      </c>
    </row>
    <row r="318" spans="1:16" ht="15.75" customHeight="1" x14ac:dyDescent="0.25">
      <c r="A318" s="58">
        <v>82</v>
      </c>
      <c r="B318" s="58" t="s">
        <v>611</v>
      </c>
      <c r="C318" s="58" t="s">
        <v>11</v>
      </c>
      <c r="D318" s="58" t="s">
        <v>2</v>
      </c>
      <c r="E318" s="58" t="s">
        <v>612</v>
      </c>
      <c r="F318" s="58">
        <v>93849</v>
      </c>
      <c r="G318" s="58"/>
      <c r="H318" s="58"/>
      <c r="I318" s="58"/>
      <c r="J318" s="58"/>
      <c r="K318" s="58">
        <v>93849</v>
      </c>
      <c r="L318" s="58">
        <v>14629</v>
      </c>
      <c r="M318" s="58">
        <v>108478</v>
      </c>
      <c r="N318" s="58"/>
      <c r="O318" s="58" t="s">
        <v>42</v>
      </c>
      <c r="P318" s="58">
        <v>2017</v>
      </c>
    </row>
    <row r="319" spans="1:16" ht="15.75" customHeight="1" x14ac:dyDescent="0.25">
      <c r="A319" s="58">
        <v>82</v>
      </c>
      <c r="B319" s="58" t="s">
        <v>611</v>
      </c>
      <c r="C319" s="58" t="s">
        <v>11</v>
      </c>
      <c r="D319" s="58" t="s">
        <v>2</v>
      </c>
      <c r="E319" s="58" t="s">
        <v>613</v>
      </c>
      <c r="F319" s="58">
        <v>95726</v>
      </c>
      <c r="G319" s="58"/>
      <c r="H319" s="58"/>
      <c r="I319" s="58"/>
      <c r="J319" s="58"/>
      <c r="K319" s="58">
        <v>95726</v>
      </c>
      <c r="L319" s="58">
        <v>19427</v>
      </c>
      <c r="M319" s="58">
        <v>115153</v>
      </c>
      <c r="N319" s="58"/>
      <c r="O319" s="58" t="s">
        <v>42</v>
      </c>
      <c r="P319" s="58">
        <v>2017</v>
      </c>
    </row>
    <row r="320" spans="1:16" ht="15.75" customHeight="1" x14ac:dyDescent="0.25">
      <c r="A320" s="58">
        <v>82</v>
      </c>
      <c r="B320" s="58" t="s">
        <v>611</v>
      </c>
      <c r="C320" s="58" t="s">
        <v>11</v>
      </c>
      <c r="D320" s="58" t="s">
        <v>2</v>
      </c>
      <c r="E320" s="58" t="s">
        <v>614</v>
      </c>
      <c r="F320" s="58">
        <v>98848</v>
      </c>
      <c r="G320" s="58"/>
      <c r="H320" s="58"/>
      <c r="I320" s="58"/>
      <c r="J320" s="58"/>
      <c r="K320" s="58">
        <v>98848</v>
      </c>
      <c r="L320" s="58">
        <v>19815</v>
      </c>
      <c r="M320" s="58">
        <v>118663</v>
      </c>
      <c r="N320" s="58"/>
      <c r="O320" s="58" t="s">
        <v>42</v>
      </c>
      <c r="P320" s="58">
        <v>2017</v>
      </c>
    </row>
    <row r="321" spans="1:16" ht="15.75" customHeight="1" x14ac:dyDescent="0.25">
      <c r="A321" s="58">
        <v>82</v>
      </c>
      <c r="B321" s="58" t="s">
        <v>611</v>
      </c>
      <c r="C321" s="58" t="s">
        <v>11</v>
      </c>
      <c r="D321" s="58" t="s">
        <v>2</v>
      </c>
      <c r="E321" s="58" t="s">
        <v>191</v>
      </c>
      <c r="F321" s="58">
        <v>116150</v>
      </c>
      <c r="G321" s="58"/>
      <c r="H321" s="58"/>
      <c r="I321" s="58"/>
      <c r="J321" s="58"/>
      <c r="K321" s="58">
        <v>116150</v>
      </c>
      <c r="L321" s="58">
        <v>20462</v>
      </c>
      <c r="M321" s="58">
        <v>136612</v>
      </c>
      <c r="N321" s="58"/>
      <c r="O321" s="58" t="s">
        <v>42</v>
      </c>
      <c r="P321" s="58">
        <v>2017</v>
      </c>
    </row>
    <row r="322" spans="1:16" ht="15.75" customHeight="1" x14ac:dyDescent="0.25">
      <c r="A322" s="58">
        <v>83</v>
      </c>
      <c r="B322" s="58" t="s">
        <v>615</v>
      </c>
      <c r="C322" s="58" t="s">
        <v>5</v>
      </c>
      <c r="D322" s="58" t="s">
        <v>616</v>
      </c>
      <c r="E322" s="58" t="s">
        <v>617</v>
      </c>
      <c r="F322" s="58">
        <v>112779</v>
      </c>
      <c r="G322" s="58"/>
      <c r="H322" s="58"/>
      <c r="I322" s="58"/>
      <c r="J322" s="58"/>
      <c r="K322" s="58">
        <v>112779</v>
      </c>
      <c r="L322" s="58">
        <v>21766</v>
      </c>
      <c r="M322" s="58">
        <v>134545</v>
      </c>
      <c r="N322" s="58"/>
      <c r="O322" s="58" t="s">
        <v>42</v>
      </c>
      <c r="P322" s="58">
        <v>2017</v>
      </c>
    </row>
    <row r="323" spans="1:16" ht="15.75" customHeight="1" x14ac:dyDescent="0.25">
      <c r="A323" s="58">
        <v>83</v>
      </c>
      <c r="B323" s="58" t="s">
        <v>615</v>
      </c>
      <c r="C323" s="58" t="s">
        <v>5</v>
      </c>
      <c r="D323" s="58" t="s">
        <v>618</v>
      </c>
      <c r="E323" s="58" t="s">
        <v>321</v>
      </c>
      <c r="F323" s="58">
        <v>112779</v>
      </c>
      <c r="G323" s="58"/>
      <c r="H323" s="58"/>
      <c r="I323" s="58"/>
      <c r="J323" s="58"/>
      <c r="K323" s="58">
        <v>112779</v>
      </c>
      <c r="L323" s="58">
        <v>21766</v>
      </c>
      <c r="M323" s="58">
        <v>134545</v>
      </c>
      <c r="N323" s="58"/>
      <c r="O323" s="58" t="s">
        <v>42</v>
      </c>
      <c r="P323" s="58">
        <v>2017</v>
      </c>
    </row>
    <row r="324" spans="1:16" ht="15.75" customHeight="1" x14ac:dyDescent="0.25">
      <c r="A324" s="58">
        <v>83</v>
      </c>
      <c r="B324" s="58" t="s">
        <v>615</v>
      </c>
      <c r="C324" s="58" t="s">
        <v>5</v>
      </c>
      <c r="D324" s="58" t="s">
        <v>619</v>
      </c>
      <c r="E324" s="58" t="s">
        <v>620</v>
      </c>
      <c r="F324" s="58">
        <v>112779</v>
      </c>
      <c r="G324" s="58"/>
      <c r="H324" s="58"/>
      <c r="I324" s="58"/>
      <c r="J324" s="58">
        <v>200</v>
      </c>
      <c r="K324" s="58">
        <v>112979</v>
      </c>
      <c r="L324" s="58">
        <v>21766</v>
      </c>
      <c r="M324" s="58">
        <v>134745</v>
      </c>
      <c r="N324" s="58"/>
      <c r="O324" s="58" t="s">
        <v>42</v>
      </c>
      <c r="P324" s="58">
        <v>2017</v>
      </c>
    </row>
    <row r="325" spans="1:16" ht="15.75" customHeight="1" x14ac:dyDescent="0.25">
      <c r="A325" s="58">
        <v>83</v>
      </c>
      <c r="B325" s="58" t="s">
        <v>615</v>
      </c>
      <c r="C325" s="58" t="s">
        <v>5</v>
      </c>
      <c r="D325" s="58" t="s">
        <v>621</v>
      </c>
      <c r="E325" s="58" t="s">
        <v>287</v>
      </c>
      <c r="F325" s="58">
        <v>112742</v>
      </c>
      <c r="G325" s="58"/>
      <c r="H325" s="58"/>
      <c r="I325" s="58"/>
      <c r="J325" s="58">
        <v>7471</v>
      </c>
      <c r="K325" s="58">
        <v>120213</v>
      </c>
      <c r="L325" s="58">
        <v>21759</v>
      </c>
      <c r="M325" s="58">
        <v>141972</v>
      </c>
      <c r="N325" s="58"/>
      <c r="O325" s="58" t="s">
        <v>42</v>
      </c>
      <c r="P325" s="58">
        <v>2017</v>
      </c>
    </row>
    <row r="326" spans="1:16" ht="15.75" customHeight="1" x14ac:dyDescent="0.25">
      <c r="A326" s="58">
        <v>83</v>
      </c>
      <c r="B326" s="58" t="s">
        <v>615</v>
      </c>
      <c r="C326" s="58" t="s">
        <v>5</v>
      </c>
      <c r="D326" s="58" t="s">
        <v>622</v>
      </c>
      <c r="E326" s="58" t="s">
        <v>191</v>
      </c>
      <c r="F326" s="58">
        <v>138814</v>
      </c>
      <c r="G326" s="58"/>
      <c r="H326" s="58"/>
      <c r="I326" s="58"/>
      <c r="J326" s="58">
        <v>18452</v>
      </c>
      <c r="K326" s="58">
        <v>157266</v>
      </c>
      <c r="L326" s="58">
        <v>29091</v>
      </c>
      <c r="M326" s="58">
        <v>186357</v>
      </c>
      <c r="N326" s="58"/>
      <c r="O326" s="58" t="s">
        <v>2145</v>
      </c>
      <c r="P326" s="58">
        <v>2017</v>
      </c>
    </row>
    <row r="327" spans="1:16" ht="15.75" customHeight="1" x14ac:dyDescent="0.25">
      <c r="A327" s="58">
        <v>84</v>
      </c>
      <c r="B327" s="58" t="s">
        <v>623</v>
      </c>
      <c r="C327" s="58" t="s">
        <v>33</v>
      </c>
      <c r="D327" s="58" t="s">
        <v>2</v>
      </c>
      <c r="E327" s="58" t="s">
        <v>191</v>
      </c>
      <c r="F327" s="58">
        <v>113163</v>
      </c>
      <c r="G327" s="58"/>
      <c r="H327" s="58"/>
      <c r="I327" s="58"/>
      <c r="J327" s="58"/>
      <c r="K327" s="58">
        <v>113163</v>
      </c>
      <c r="L327" s="58">
        <v>13893</v>
      </c>
      <c r="M327" s="58">
        <v>127056</v>
      </c>
      <c r="N327" s="58"/>
      <c r="O327" s="58" t="s">
        <v>42</v>
      </c>
      <c r="P327" s="58">
        <v>2017</v>
      </c>
    </row>
    <row r="328" spans="1:16" ht="15.75" customHeight="1" x14ac:dyDescent="0.25">
      <c r="A328" s="58">
        <v>85</v>
      </c>
      <c r="B328" s="58" t="s">
        <v>34</v>
      </c>
      <c r="C328" s="58" t="s">
        <v>33</v>
      </c>
      <c r="D328" s="58" t="s">
        <v>2</v>
      </c>
      <c r="E328" s="58" t="s">
        <v>624</v>
      </c>
      <c r="F328" s="58">
        <v>95809</v>
      </c>
      <c r="G328" s="58"/>
      <c r="H328" s="58"/>
      <c r="I328" s="58"/>
      <c r="J328" s="58"/>
      <c r="K328" s="58">
        <v>95809</v>
      </c>
      <c r="L328" s="58">
        <v>11976</v>
      </c>
      <c r="M328" s="58">
        <v>107785</v>
      </c>
      <c r="N328" s="58"/>
      <c r="O328" s="58" t="s">
        <v>42</v>
      </c>
      <c r="P328" s="58">
        <v>2017</v>
      </c>
    </row>
    <row r="329" spans="1:16" ht="15.75" customHeight="1" x14ac:dyDescent="0.25">
      <c r="A329" s="58">
        <v>85</v>
      </c>
      <c r="B329" s="58" t="s">
        <v>34</v>
      </c>
      <c r="C329" s="58" t="s">
        <v>33</v>
      </c>
      <c r="D329" s="58" t="s">
        <v>2</v>
      </c>
      <c r="E329" s="58" t="s">
        <v>625</v>
      </c>
      <c r="F329" s="58">
        <v>121200</v>
      </c>
      <c r="G329" s="58"/>
      <c r="H329" s="58"/>
      <c r="I329" s="58"/>
      <c r="J329" s="58"/>
      <c r="K329" s="58">
        <v>121200</v>
      </c>
      <c r="L329" s="58">
        <v>15150</v>
      </c>
      <c r="M329" s="58">
        <v>136350</v>
      </c>
      <c r="N329" s="58"/>
      <c r="O329" s="58" t="s">
        <v>42</v>
      </c>
      <c r="P329" s="58">
        <v>2017</v>
      </c>
    </row>
    <row r="330" spans="1:16" ht="15.75" customHeight="1" x14ac:dyDescent="0.25">
      <c r="A330" s="58">
        <v>85</v>
      </c>
      <c r="B330" s="58" t="s">
        <v>34</v>
      </c>
      <c r="C330" s="58" t="s">
        <v>33</v>
      </c>
      <c r="D330" s="58" t="s">
        <v>2</v>
      </c>
      <c r="E330" s="58" t="s">
        <v>626</v>
      </c>
      <c r="F330" s="58">
        <v>136350</v>
      </c>
      <c r="G330" s="58"/>
      <c r="H330" s="58"/>
      <c r="I330" s="58"/>
      <c r="J330" s="58"/>
      <c r="K330" s="58">
        <v>136350</v>
      </c>
      <c r="L330" s="58">
        <v>17043</v>
      </c>
      <c r="M330" s="58">
        <v>153393</v>
      </c>
      <c r="N330" s="58"/>
      <c r="O330" s="58" t="s">
        <v>2145</v>
      </c>
      <c r="P330" s="58">
        <v>2017</v>
      </c>
    </row>
    <row r="331" spans="1:16" ht="15.75" customHeight="1" x14ac:dyDescent="0.25">
      <c r="A331" s="58">
        <v>85</v>
      </c>
      <c r="B331" s="58" t="s">
        <v>34</v>
      </c>
      <c r="C331" s="58" t="s">
        <v>33</v>
      </c>
      <c r="D331" s="58" t="s">
        <v>2</v>
      </c>
      <c r="E331" s="58" t="s">
        <v>627</v>
      </c>
      <c r="F331" s="58">
        <v>141400</v>
      </c>
      <c r="G331" s="58"/>
      <c r="H331" s="58"/>
      <c r="I331" s="58"/>
      <c r="J331" s="58"/>
      <c r="K331" s="58">
        <v>141400</v>
      </c>
      <c r="L331" s="58">
        <v>17675</v>
      </c>
      <c r="M331" s="58">
        <v>159075</v>
      </c>
      <c r="N331" s="58"/>
      <c r="O331" s="58" t="s">
        <v>2145</v>
      </c>
      <c r="P331" s="58">
        <v>2017</v>
      </c>
    </row>
    <row r="332" spans="1:16" ht="15.75" customHeight="1" x14ac:dyDescent="0.25">
      <c r="A332" s="58">
        <v>85</v>
      </c>
      <c r="B332" s="58" t="s">
        <v>34</v>
      </c>
      <c r="C332" s="58" t="s">
        <v>33</v>
      </c>
      <c r="D332" s="58" t="s">
        <v>628</v>
      </c>
      <c r="E332" s="58" t="s">
        <v>191</v>
      </c>
      <c r="F332" s="58">
        <v>161600</v>
      </c>
      <c r="G332" s="58"/>
      <c r="H332" s="58"/>
      <c r="I332" s="58"/>
      <c r="J332" s="58"/>
      <c r="K332" s="58">
        <v>161600</v>
      </c>
      <c r="L332" s="58"/>
      <c r="M332" s="58">
        <v>161600</v>
      </c>
      <c r="N332" s="58"/>
      <c r="O332" s="58" t="s">
        <v>2145</v>
      </c>
      <c r="P332" s="58">
        <v>2017</v>
      </c>
    </row>
    <row r="333" spans="1:16" ht="15.75" customHeight="1" x14ac:dyDescent="0.25">
      <c r="A333" s="58">
        <v>86</v>
      </c>
      <c r="B333" s="58" t="s">
        <v>35</v>
      </c>
      <c r="C333" s="58" t="s">
        <v>5</v>
      </c>
      <c r="D333" s="58" t="s">
        <v>629</v>
      </c>
      <c r="E333" s="58" t="s">
        <v>630</v>
      </c>
      <c r="F333" s="58">
        <v>85731</v>
      </c>
      <c r="G333" s="58"/>
      <c r="H333" s="58"/>
      <c r="I333" s="58"/>
      <c r="J333" s="58"/>
      <c r="K333" s="58">
        <v>85731</v>
      </c>
      <c r="L333" s="58">
        <v>16485</v>
      </c>
      <c r="M333" s="58">
        <v>102216</v>
      </c>
      <c r="N333" s="58"/>
      <c r="O333" s="58" t="s">
        <v>42</v>
      </c>
      <c r="P333" s="58">
        <v>2017</v>
      </c>
    </row>
    <row r="334" spans="1:16" ht="15.75" customHeight="1" x14ac:dyDescent="0.25">
      <c r="A334" s="58">
        <v>86</v>
      </c>
      <c r="B334" s="58" t="s">
        <v>35</v>
      </c>
      <c r="C334" s="58" t="s">
        <v>5</v>
      </c>
      <c r="D334" s="58" t="s">
        <v>631</v>
      </c>
      <c r="E334" s="58" t="s">
        <v>632</v>
      </c>
      <c r="F334" s="58">
        <v>85731</v>
      </c>
      <c r="G334" s="58"/>
      <c r="H334" s="58"/>
      <c r="I334" s="58"/>
      <c r="J334" s="58"/>
      <c r="K334" s="58">
        <v>85731</v>
      </c>
      <c r="L334" s="58">
        <v>16485</v>
      </c>
      <c r="M334" s="58">
        <v>102216</v>
      </c>
      <c r="N334" s="58"/>
      <c r="O334" s="58" t="s">
        <v>42</v>
      </c>
      <c r="P334" s="58">
        <v>2017</v>
      </c>
    </row>
    <row r="335" spans="1:16" ht="15.75" customHeight="1" x14ac:dyDescent="0.25">
      <c r="A335" s="58">
        <v>86</v>
      </c>
      <c r="B335" s="58" t="s">
        <v>35</v>
      </c>
      <c r="C335" s="58" t="s">
        <v>5</v>
      </c>
      <c r="D335" s="58" t="s">
        <v>633</v>
      </c>
      <c r="E335" s="58" t="s">
        <v>634</v>
      </c>
      <c r="F335" s="58">
        <v>105889</v>
      </c>
      <c r="G335" s="58"/>
      <c r="H335" s="58"/>
      <c r="I335" s="58"/>
      <c r="J335" s="58"/>
      <c r="K335" s="58">
        <v>105889</v>
      </c>
      <c r="L335" s="58">
        <v>20361</v>
      </c>
      <c r="M335" s="58">
        <v>126250</v>
      </c>
      <c r="N335" s="58"/>
      <c r="O335" s="58" t="s">
        <v>42</v>
      </c>
      <c r="P335" s="58">
        <v>2017</v>
      </c>
    </row>
    <row r="336" spans="1:16" ht="15.75" customHeight="1" x14ac:dyDescent="0.25">
      <c r="A336" s="58">
        <v>86</v>
      </c>
      <c r="B336" s="58" t="s">
        <v>35</v>
      </c>
      <c r="C336" s="58" t="s">
        <v>5</v>
      </c>
      <c r="D336" s="58" t="s">
        <v>635</v>
      </c>
      <c r="E336" s="58" t="s">
        <v>636</v>
      </c>
      <c r="F336" s="58">
        <v>105889</v>
      </c>
      <c r="G336" s="58"/>
      <c r="H336" s="58"/>
      <c r="I336" s="58"/>
      <c r="J336" s="58"/>
      <c r="K336" s="58">
        <v>105889</v>
      </c>
      <c r="L336" s="58">
        <v>20361</v>
      </c>
      <c r="M336" s="58">
        <v>126250</v>
      </c>
      <c r="N336" s="58"/>
      <c r="O336" s="58" t="s">
        <v>42</v>
      </c>
      <c r="P336" s="58">
        <v>2017</v>
      </c>
    </row>
    <row r="337" spans="1:16" ht="15.75" customHeight="1" x14ac:dyDescent="0.25">
      <c r="A337" s="58">
        <v>86</v>
      </c>
      <c r="B337" s="58" t="s">
        <v>35</v>
      </c>
      <c r="C337" s="58" t="s">
        <v>5</v>
      </c>
      <c r="D337" s="58" t="s">
        <v>637</v>
      </c>
      <c r="E337" s="58" t="s">
        <v>191</v>
      </c>
      <c r="F337" s="58">
        <v>132526</v>
      </c>
      <c r="G337" s="58"/>
      <c r="H337" s="58"/>
      <c r="I337" s="58"/>
      <c r="J337" s="58"/>
      <c r="K337" s="58">
        <v>132526</v>
      </c>
      <c r="L337" s="58">
        <v>25035</v>
      </c>
      <c r="M337" s="58">
        <v>157561</v>
      </c>
      <c r="N337" s="58"/>
      <c r="O337" s="58" t="s">
        <v>2145</v>
      </c>
      <c r="P337" s="58">
        <v>2017</v>
      </c>
    </row>
    <row r="338" spans="1:16" ht="15.75" customHeight="1" x14ac:dyDescent="0.25">
      <c r="A338" s="58">
        <v>87</v>
      </c>
      <c r="B338" s="58" t="s">
        <v>36</v>
      </c>
      <c r="C338" s="58" t="s">
        <v>11</v>
      </c>
      <c r="D338" s="58" t="s">
        <v>2</v>
      </c>
      <c r="E338" s="58" t="s">
        <v>430</v>
      </c>
      <c r="F338" s="58">
        <v>80252</v>
      </c>
      <c r="G338" s="58">
        <v>55</v>
      </c>
      <c r="H338" s="58"/>
      <c r="I338" s="58"/>
      <c r="J338" s="58"/>
      <c r="K338" s="58">
        <v>80307</v>
      </c>
      <c r="L338" s="58">
        <v>24940</v>
      </c>
      <c r="M338" s="58">
        <v>105247</v>
      </c>
      <c r="N338" s="58"/>
      <c r="O338" s="58" t="s">
        <v>42</v>
      </c>
      <c r="P338" s="58">
        <v>2017</v>
      </c>
    </row>
    <row r="339" spans="1:16" ht="15.75" customHeight="1" x14ac:dyDescent="0.25">
      <c r="A339" s="58">
        <v>87</v>
      </c>
      <c r="B339" s="58" t="s">
        <v>36</v>
      </c>
      <c r="C339" s="58" t="s">
        <v>11</v>
      </c>
      <c r="D339" s="58" t="s">
        <v>2</v>
      </c>
      <c r="E339" s="58" t="s">
        <v>638</v>
      </c>
      <c r="F339" s="58">
        <v>80695</v>
      </c>
      <c r="G339" s="58">
        <v>180</v>
      </c>
      <c r="H339" s="58"/>
      <c r="I339" s="58"/>
      <c r="J339" s="58"/>
      <c r="K339" s="58">
        <v>80875</v>
      </c>
      <c r="L339" s="58">
        <v>24940</v>
      </c>
      <c r="M339" s="58">
        <v>105815</v>
      </c>
      <c r="N339" s="58"/>
      <c r="O339" s="58" t="s">
        <v>42</v>
      </c>
      <c r="P339" s="58">
        <v>2017</v>
      </c>
    </row>
    <row r="340" spans="1:16" ht="15.75" customHeight="1" x14ac:dyDescent="0.25">
      <c r="A340" s="58">
        <v>87</v>
      </c>
      <c r="B340" s="58" t="s">
        <v>36</v>
      </c>
      <c r="C340" s="58" t="s">
        <v>11</v>
      </c>
      <c r="D340" s="58" t="s">
        <v>2</v>
      </c>
      <c r="E340" s="58" t="s">
        <v>639</v>
      </c>
      <c r="F340" s="58">
        <v>81233</v>
      </c>
      <c r="G340" s="58">
        <v>107</v>
      </c>
      <c r="H340" s="58"/>
      <c r="I340" s="58"/>
      <c r="J340" s="58"/>
      <c r="K340" s="58">
        <v>81340</v>
      </c>
      <c r="L340" s="58">
        <v>25166</v>
      </c>
      <c r="M340" s="58">
        <v>106506</v>
      </c>
      <c r="N340" s="58"/>
      <c r="O340" s="58" t="s">
        <v>42</v>
      </c>
      <c r="P340" s="58">
        <v>2017</v>
      </c>
    </row>
    <row r="341" spans="1:16" ht="15.75" customHeight="1" x14ac:dyDescent="0.25">
      <c r="A341" s="58">
        <v>87</v>
      </c>
      <c r="B341" s="58" t="s">
        <v>36</v>
      </c>
      <c r="C341" s="58" t="s">
        <v>11</v>
      </c>
      <c r="D341" s="58" t="s">
        <v>2</v>
      </c>
      <c r="E341" s="58" t="s">
        <v>191</v>
      </c>
      <c r="F341" s="58">
        <v>113773</v>
      </c>
      <c r="G341" s="58">
        <v>520</v>
      </c>
      <c r="H341" s="58"/>
      <c r="I341" s="58"/>
      <c r="J341" s="58"/>
      <c r="K341" s="58">
        <v>114293</v>
      </c>
      <c r="L341" s="58">
        <v>38549</v>
      </c>
      <c r="M341" s="58">
        <v>152842</v>
      </c>
      <c r="N341" s="58"/>
      <c r="O341" s="58" t="s">
        <v>2145</v>
      </c>
      <c r="P341" s="58">
        <v>2017</v>
      </c>
    </row>
    <row r="342" spans="1:16" ht="15.75" customHeight="1" x14ac:dyDescent="0.25">
      <c r="A342" s="58">
        <v>87</v>
      </c>
      <c r="B342" s="58" t="s">
        <v>36</v>
      </c>
      <c r="C342" s="58" t="s">
        <v>11</v>
      </c>
      <c r="D342" s="58" t="s">
        <v>2</v>
      </c>
      <c r="E342" s="58" t="s">
        <v>640</v>
      </c>
      <c r="F342" s="58">
        <v>64876</v>
      </c>
      <c r="G342" s="58">
        <v>1735</v>
      </c>
      <c r="H342" s="58"/>
      <c r="I342" s="58">
        <v>76188</v>
      </c>
      <c r="J342" s="58"/>
      <c r="K342" s="58">
        <v>142799</v>
      </c>
      <c r="L342" s="58">
        <v>19347</v>
      </c>
      <c r="M342" s="58">
        <v>162146</v>
      </c>
      <c r="N342" s="58"/>
      <c r="O342" s="58" t="s">
        <v>2145</v>
      </c>
      <c r="P342" s="58">
        <v>2017</v>
      </c>
    </row>
    <row r="343" spans="1:16" ht="15.75" customHeight="1" x14ac:dyDescent="0.25">
      <c r="A343" s="58">
        <v>87</v>
      </c>
      <c r="B343" s="58" t="s">
        <v>36</v>
      </c>
      <c r="C343" s="58" t="s">
        <v>11</v>
      </c>
      <c r="D343" s="58" t="s">
        <v>2</v>
      </c>
      <c r="E343" s="58" t="s">
        <v>641</v>
      </c>
      <c r="F343" s="58">
        <v>73967</v>
      </c>
      <c r="G343" s="58">
        <v>52</v>
      </c>
      <c r="H343" s="58"/>
      <c r="I343" s="58">
        <v>103695</v>
      </c>
      <c r="J343" s="58"/>
      <c r="K343" s="58">
        <v>177714</v>
      </c>
      <c r="L343" s="58">
        <v>22643</v>
      </c>
      <c r="M343" s="58">
        <v>200357</v>
      </c>
      <c r="N343" s="58"/>
      <c r="O343" s="58" t="s">
        <v>2145</v>
      </c>
      <c r="P343" s="58">
        <v>2017</v>
      </c>
    </row>
    <row r="344" spans="1:16" ht="15.75" customHeight="1" x14ac:dyDescent="0.25">
      <c r="A344" s="58">
        <v>87</v>
      </c>
      <c r="B344" s="58" t="s">
        <v>36</v>
      </c>
      <c r="C344" s="58" t="s">
        <v>11</v>
      </c>
      <c r="D344" s="58" t="s">
        <v>2</v>
      </c>
      <c r="E344" s="58" t="s">
        <v>642</v>
      </c>
      <c r="F344" s="58">
        <v>0</v>
      </c>
      <c r="G344" s="58">
        <v>0</v>
      </c>
      <c r="H344" s="58">
        <v>0</v>
      </c>
      <c r="I344" s="58">
        <v>0</v>
      </c>
      <c r="J344" s="58">
        <v>0</v>
      </c>
      <c r="K344" s="58">
        <v>117500</v>
      </c>
      <c r="L344" s="58" t="s">
        <v>420</v>
      </c>
      <c r="M344" s="58" t="e">
        <f t="shared" ref="M344:M345" si="0">#VALUE!</f>
        <v>#VALUE!</v>
      </c>
      <c r="N344" s="58"/>
      <c r="O344" s="58" t="s">
        <v>187</v>
      </c>
      <c r="P344" s="58">
        <v>2017</v>
      </c>
    </row>
    <row r="345" spans="1:16" ht="15.75" customHeight="1" x14ac:dyDescent="0.25">
      <c r="A345" s="58">
        <v>87</v>
      </c>
      <c r="B345" s="58" t="s">
        <v>36</v>
      </c>
      <c r="C345" s="58" t="s">
        <v>11</v>
      </c>
      <c r="D345" s="58" t="s">
        <v>2</v>
      </c>
      <c r="E345" s="58" t="s">
        <v>643</v>
      </c>
      <c r="F345" s="58">
        <v>0</v>
      </c>
      <c r="G345" s="58">
        <v>0</v>
      </c>
      <c r="H345" s="58">
        <v>0</v>
      </c>
      <c r="I345" s="58">
        <v>0</v>
      </c>
      <c r="J345" s="58">
        <v>0</v>
      </c>
      <c r="K345" s="58">
        <v>142500</v>
      </c>
      <c r="L345" s="58" t="s">
        <v>420</v>
      </c>
      <c r="M345" s="58" t="e">
        <f t="shared" si="0"/>
        <v>#VALUE!</v>
      </c>
      <c r="N345" s="58"/>
      <c r="O345" s="58" t="s">
        <v>187</v>
      </c>
      <c r="P345" s="58">
        <v>2017</v>
      </c>
    </row>
    <row r="346" spans="1:16" ht="15.75" customHeight="1" x14ac:dyDescent="0.25">
      <c r="A346" s="58">
        <v>88</v>
      </c>
      <c r="B346" s="58" t="s">
        <v>644</v>
      </c>
      <c r="C346" s="58" t="s">
        <v>33</v>
      </c>
      <c r="D346" s="58" t="s">
        <v>420</v>
      </c>
      <c r="E346" s="58" t="s">
        <v>645</v>
      </c>
      <c r="F346" s="58">
        <v>89864</v>
      </c>
      <c r="G346" s="58"/>
      <c r="H346" s="58"/>
      <c r="I346" s="58"/>
      <c r="J346" s="58">
        <v>131</v>
      </c>
      <c r="K346" s="58">
        <v>89995</v>
      </c>
      <c r="L346" s="58">
        <v>17703</v>
      </c>
      <c r="M346" s="58">
        <v>107698</v>
      </c>
      <c r="N346" s="58"/>
      <c r="O346" s="58" t="s">
        <v>42</v>
      </c>
      <c r="P346" s="58">
        <v>2017</v>
      </c>
    </row>
    <row r="347" spans="1:16" ht="15.75" customHeight="1" x14ac:dyDescent="0.25">
      <c r="A347" s="58">
        <v>88</v>
      </c>
      <c r="B347" s="58" t="s">
        <v>644</v>
      </c>
      <c r="C347" s="58" t="s">
        <v>33</v>
      </c>
      <c r="D347" s="58" t="s">
        <v>2</v>
      </c>
      <c r="E347" s="58" t="s">
        <v>191</v>
      </c>
      <c r="F347" s="58">
        <v>106814</v>
      </c>
      <c r="G347" s="58"/>
      <c r="H347" s="58"/>
      <c r="I347" s="58"/>
      <c r="J347" s="58"/>
      <c r="K347" s="58">
        <v>106814</v>
      </c>
      <c r="L347" s="58">
        <v>21203</v>
      </c>
      <c r="M347" s="58">
        <v>128017</v>
      </c>
      <c r="N347" s="58"/>
      <c r="O347" s="58" t="s">
        <v>42</v>
      </c>
      <c r="P347" s="58">
        <v>2017</v>
      </c>
    </row>
    <row r="348" spans="1:16" ht="15.75" customHeight="1" x14ac:dyDescent="0.25">
      <c r="A348" s="58">
        <v>89</v>
      </c>
      <c r="B348" s="58" t="s">
        <v>646</v>
      </c>
      <c r="C348" s="58" t="s">
        <v>5</v>
      </c>
      <c r="D348" s="58" t="s">
        <v>647</v>
      </c>
      <c r="E348" s="58" t="s">
        <v>648</v>
      </c>
      <c r="F348" s="58">
        <v>87890</v>
      </c>
      <c r="G348" s="58"/>
      <c r="H348" s="58"/>
      <c r="I348" s="58"/>
      <c r="J348" s="58"/>
      <c r="K348" s="58">
        <v>87890</v>
      </c>
      <c r="L348" s="58">
        <v>17930</v>
      </c>
      <c r="M348" s="58">
        <v>105820</v>
      </c>
      <c r="N348" s="58"/>
      <c r="O348" s="58" t="s">
        <v>42</v>
      </c>
      <c r="P348" s="58">
        <v>2017</v>
      </c>
    </row>
    <row r="349" spans="1:16" ht="15.75" customHeight="1" x14ac:dyDescent="0.25">
      <c r="A349" s="58">
        <v>89</v>
      </c>
      <c r="B349" s="58" t="s">
        <v>646</v>
      </c>
      <c r="C349" s="58" t="s">
        <v>5</v>
      </c>
      <c r="D349" s="58" t="s">
        <v>649</v>
      </c>
      <c r="E349" s="58" t="s">
        <v>650</v>
      </c>
      <c r="F349" s="58">
        <v>87890</v>
      </c>
      <c r="G349" s="58"/>
      <c r="H349" s="58"/>
      <c r="I349" s="58"/>
      <c r="J349" s="58"/>
      <c r="K349" s="58">
        <v>87890</v>
      </c>
      <c r="L349" s="58">
        <v>17930</v>
      </c>
      <c r="M349" s="58">
        <v>105820</v>
      </c>
      <c r="N349" s="58"/>
      <c r="O349" s="58" t="s">
        <v>42</v>
      </c>
      <c r="P349" s="58">
        <v>2017</v>
      </c>
    </row>
    <row r="350" spans="1:16" ht="15.75" customHeight="1" x14ac:dyDescent="0.25">
      <c r="A350" s="58">
        <v>89</v>
      </c>
      <c r="B350" s="58" t="s">
        <v>646</v>
      </c>
      <c r="C350" s="58" t="s">
        <v>5</v>
      </c>
      <c r="D350" s="58" t="s">
        <v>651</v>
      </c>
      <c r="E350" s="58" t="s">
        <v>652</v>
      </c>
      <c r="F350" s="58">
        <v>87890</v>
      </c>
      <c r="G350" s="58"/>
      <c r="H350" s="58"/>
      <c r="I350" s="58"/>
      <c r="J350" s="58"/>
      <c r="K350" s="58">
        <v>87890</v>
      </c>
      <c r="L350" s="58">
        <v>17930</v>
      </c>
      <c r="M350" s="58">
        <v>105820</v>
      </c>
      <c r="N350" s="58"/>
      <c r="O350" s="58" t="s">
        <v>42</v>
      </c>
      <c r="P350" s="58">
        <v>2017</v>
      </c>
    </row>
    <row r="351" spans="1:16" ht="15.75" customHeight="1" x14ac:dyDescent="0.25">
      <c r="A351" s="58">
        <v>89</v>
      </c>
      <c r="B351" s="58" t="s">
        <v>646</v>
      </c>
      <c r="C351" s="58" t="s">
        <v>5</v>
      </c>
      <c r="D351" s="58" t="s">
        <v>653</v>
      </c>
      <c r="E351" s="58" t="s">
        <v>654</v>
      </c>
      <c r="F351" s="58">
        <v>87890</v>
      </c>
      <c r="G351" s="58"/>
      <c r="H351" s="58"/>
      <c r="I351" s="58"/>
      <c r="J351" s="58"/>
      <c r="K351" s="58">
        <v>87890</v>
      </c>
      <c r="L351" s="58">
        <v>17930</v>
      </c>
      <c r="M351" s="58">
        <v>105820</v>
      </c>
      <c r="N351" s="58"/>
      <c r="O351" s="58" t="s">
        <v>42</v>
      </c>
      <c r="P351" s="58">
        <v>2017</v>
      </c>
    </row>
    <row r="352" spans="1:16" ht="15.75" customHeight="1" x14ac:dyDescent="0.25">
      <c r="A352" s="58">
        <v>89</v>
      </c>
      <c r="B352" s="58" t="s">
        <v>646</v>
      </c>
      <c r="C352" s="58" t="s">
        <v>5</v>
      </c>
      <c r="D352" s="58" t="s">
        <v>655</v>
      </c>
      <c r="E352" s="58" t="s">
        <v>656</v>
      </c>
      <c r="F352" s="58">
        <v>93269</v>
      </c>
      <c r="G352" s="58"/>
      <c r="H352" s="58"/>
      <c r="I352" s="58"/>
      <c r="J352" s="58"/>
      <c r="K352" s="58">
        <v>93269</v>
      </c>
      <c r="L352" s="58">
        <v>19026</v>
      </c>
      <c r="M352" s="58">
        <v>112295</v>
      </c>
      <c r="N352" s="58"/>
      <c r="O352" s="58" t="s">
        <v>42</v>
      </c>
      <c r="P352" s="58">
        <v>2017</v>
      </c>
    </row>
    <row r="353" spans="1:16" ht="15.75" customHeight="1" x14ac:dyDescent="0.25">
      <c r="A353" s="58">
        <v>89</v>
      </c>
      <c r="B353" s="58" t="s">
        <v>646</v>
      </c>
      <c r="C353" s="58" t="s">
        <v>5</v>
      </c>
      <c r="D353" s="58" t="s">
        <v>657</v>
      </c>
      <c r="E353" s="58" t="s">
        <v>658</v>
      </c>
      <c r="F353" s="58">
        <v>93269</v>
      </c>
      <c r="G353" s="58"/>
      <c r="H353" s="58"/>
      <c r="I353" s="58"/>
      <c r="J353" s="58"/>
      <c r="K353" s="58">
        <v>93269</v>
      </c>
      <c r="L353" s="58">
        <v>19026</v>
      </c>
      <c r="M353" s="58">
        <v>112295</v>
      </c>
      <c r="N353" s="58"/>
      <c r="O353" s="58" t="s">
        <v>42</v>
      </c>
      <c r="P353" s="58">
        <v>2017</v>
      </c>
    </row>
    <row r="354" spans="1:16" ht="15.75" customHeight="1" x14ac:dyDescent="0.25">
      <c r="A354" s="58">
        <v>89</v>
      </c>
      <c r="B354" s="58" t="s">
        <v>646</v>
      </c>
      <c r="C354" s="58" t="s">
        <v>5</v>
      </c>
      <c r="D354" s="58" t="s">
        <v>659</v>
      </c>
      <c r="E354" s="58" t="s">
        <v>660</v>
      </c>
      <c r="F354" s="58">
        <v>95078</v>
      </c>
      <c r="G354" s="58"/>
      <c r="H354" s="58"/>
      <c r="I354" s="58"/>
      <c r="J354" s="58"/>
      <c r="K354" s="58">
        <v>95078</v>
      </c>
      <c r="L354" s="58">
        <v>19396</v>
      </c>
      <c r="M354" s="58">
        <v>114474</v>
      </c>
      <c r="N354" s="58"/>
      <c r="O354" s="58" t="s">
        <v>42</v>
      </c>
      <c r="P354" s="58">
        <v>2017</v>
      </c>
    </row>
    <row r="355" spans="1:16" ht="15.75" customHeight="1" x14ac:dyDescent="0.25">
      <c r="A355" s="58">
        <v>89</v>
      </c>
      <c r="B355" s="58" t="s">
        <v>646</v>
      </c>
      <c r="C355" s="58" t="s">
        <v>5</v>
      </c>
      <c r="D355" s="58" t="s">
        <v>661</v>
      </c>
      <c r="E355" s="58" t="s">
        <v>662</v>
      </c>
      <c r="F355" s="58">
        <v>95078</v>
      </c>
      <c r="G355" s="58"/>
      <c r="H355" s="58"/>
      <c r="I355" s="58"/>
      <c r="J355" s="58"/>
      <c r="K355" s="58">
        <v>95078</v>
      </c>
      <c r="L355" s="58">
        <v>19396</v>
      </c>
      <c r="M355" s="58">
        <v>114474</v>
      </c>
      <c r="N355" s="58"/>
      <c r="O355" s="58" t="s">
        <v>42</v>
      </c>
      <c r="P355" s="58">
        <v>2017</v>
      </c>
    </row>
    <row r="356" spans="1:16" ht="15.75" customHeight="1" x14ac:dyDescent="0.25">
      <c r="A356" s="58">
        <v>89</v>
      </c>
      <c r="B356" s="58" t="s">
        <v>646</v>
      </c>
      <c r="C356" s="58" t="s">
        <v>5</v>
      </c>
      <c r="D356" s="58" t="s">
        <v>663</v>
      </c>
      <c r="E356" s="58" t="s">
        <v>664</v>
      </c>
      <c r="F356" s="58">
        <v>113031</v>
      </c>
      <c r="G356" s="58"/>
      <c r="H356" s="58"/>
      <c r="I356" s="58"/>
      <c r="J356" s="58"/>
      <c r="K356" s="58">
        <v>113031</v>
      </c>
      <c r="L356" s="58">
        <v>23058</v>
      </c>
      <c r="M356" s="58">
        <v>136089</v>
      </c>
      <c r="N356" s="58"/>
      <c r="O356" s="58" t="s">
        <v>42</v>
      </c>
      <c r="P356" s="58">
        <v>2017</v>
      </c>
    </row>
    <row r="357" spans="1:16" ht="15.75" customHeight="1" x14ac:dyDescent="0.25">
      <c r="A357" s="58">
        <v>89</v>
      </c>
      <c r="B357" s="58" t="s">
        <v>646</v>
      </c>
      <c r="C357" s="58" t="s">
        <v>5</v>
      </c>
      <c r="D357" s="58" t="s">
        <v>665</v>
      </c>
      <c r="E357" s="58" t="s">
        <v>664</v>
      </c>
      <c r="F357" s="58">
        <v>116627</v>
      </c>
      <c r="G357" s="58"/>
      <c r="H357" s="58"/>
      <c r="I357" s="58"/>
      <c r="J357" s="58"/>
      <c r="K357" s="58">
        <v>116627</v>
      </c>
      <c r="L357" s="58">
        <v>23792</v>
      </c>
      <c r="M357" s="58">
        <v>140419</v>
      </c>
      <c r="N357" s="58"/>
      <c r="O357" s="58" t="s">
        <v>42</v>
      </c>
      <c r="P357" s="58">
        <v>2017</v>
      </c>
    </row>
    <row r="358" spans="1:16" ht="15.75" customHeight="1" x14ac:dyDescent="0.25">
      <c r="A358" s="58">
        <v>89</v>
      </c>
      <c r="B358" s="58" t="s">
        <v>646</v>
      </c>
      <c r="C358" s="58" t="s">
        <v>5</v>
      </c>
      <c r="D358" s="58" t="s">
        <v>666</v>
      </c>
      <c r="E358" s="58" t="s">
        <v>191</v>
      </c>
      <c r="F358" s="58">
        <v>138180</v>
      </c>
      <c r="G358" s="58"/>
      <c r="H358" s="58"/>
      <c r="I358" s="58"/>
      <c r="J358" s="58"/>
      <c r="K358" s="58">
        <v>138180</v>
      </c>
      <c r="L358" s="58">
        <v>27269</v>
      </c>
      <c r="M358" s="58">
        <v>165449</v>
      </c>
      <c r="N358" s="58"/>
      <c r="O358" s="58" t="s">
        <v>2145</v>
      </c>
      <c r="P358" s="58">
        <v>2017</v>
      </c>
    </row>
    <row r="359" spans="1:16" ht="15.75" customHeight="1" x14ac:dyDescent="0.25">
      <c r="A359" s="58">
        <v>90</v>
      </c>
      <c r="B359" s="58" t="s">
        <v>37</v>
      </c>
      <c r="C359" s="58" t="s">
        <v>38</v>
      </c>
      <c r="D359" s="58" t="s">
        <v>2</v>
      </c>
      <c r="E359" s="58" t="s">
        <v>667</v>
      </c>
      <c r="F359" s="58">
        <v>109000</v>
      </c>
      <c r="G359" s="58"/>
      <c r="H359" s="58"/>
      <c r="I359" s="58"/>
      <c r="J359" s="58"/>
      <c r="K359" s="58">
        <v>109000</v>
      </c>
      <c r="L359" s="58">
        <v>18000</v>
      </c>
      <c r="M359" s="58">
        <v>127000</v>
      </c>
      <c r="N359" s="58"/>
      <c r="O359" s="58" t="s">
        <v>42</v>
      </c>
      <c r="P359" s="58">
        <v>2017</v>
      </c>
    </row>
    <row r="360" spans="1:16" ht="15.75" customHeight="1" x14ac:dyDescent="0.25">
      <c r="A360" s="58">
        <v>90</v>
      </c>
      <c r="B360" s="58" t="s">
        <v>37</v>
      </c>
      <c r="C360" s="58" t="s">
        <v>38</v>
      </c>
      <c r="D360" s="58" t="s">
        <v>2</v>
      </c>
      <c r="E360" s="58" t="s">
        <v>668</v>
      </c>
      <c r="F360" s="58">
        <v>120000</v>
      </c>
      <c r="G360" s="58"/>
      <c r="H360" s="58"/>
      <c r="I360" s="58"/>
      <c r="J360" s="58"/>
      <c r="K360" s="58">
        <v>120000</v>
      </c>
      <c r="L360" s="58">
        <v>20000</v>
      </c>
      <c r="M360" s="58">
        <v>140000</v>
      </c>
      <c r="N360" s="58"/>
      <c r="O360" s="58" t="s">
        <v>42</v>
      </c>
      <c r="P360" s="58">
        <v>2017</v>
      </c>
    </row>
    <row r="361" spans="1:16" ht="15.75" customHeight="1" x14ac:dyDescent="0.25">
      <c r="A361" s="58">
        <v>90</v>
      </c>
      <c r="B361" s="58" t="s">
        <v>37</v>
      </c>
      <c r="C361" s="58" t="s">
        <v>38</v>
      </c>
      <c r="D361" s="58" t="s">
        <v>2</v>
      </c>
      <c r="E361" s="58" t="s">
        <v>669</v>
      </c>
      <c r="F361" s="58">
        <v>120000</v>
      </c>
      <c r="G361" s="58"/>
      <c r="H361" s="58">
        <v>1000</v>
      </c>
      <c r="I361" s="58"/>
      <c r="J361" s="58"/>
      <c r="K361" s="58">
        <v>121000</v>
      </c>
      <c r="L361" s="58">
        <v>20000</v>
      </c>
      <c r="M361" s="58">
        <v>141000</v>
      </c>
      <c r="N361" s="58"/>
      <c r="O361" s="58" t="s">
        <v>42</v>
      </c>
      <c r="P361" s="58">
        <v>2017</v>
      </c>
    </row>
    <row r="362" spans="1:16" ht="15.75" customHeight="1" x14ac:dyDescent="0.25">
      <c r="A362" s="58">
        <v>90</v>
      </c>
      <c r="B362" s="58" t="s">
        <v>37</v>
      </c>
      <c r="C362" s="58" t="s">
        <v>38</v>
      </c>
      <c r="D362" s="58" t="s">
        <v>2</v>
      </c>
      <c r="E362" s="58" t="s">
        <v>191</v>
      </c>
      <c r="F362" s="58">
        <v>145000</v>
      </c>
      <c r="G362" s="58"/>
      <c r="H362" s="58"/>
      <c r="I362" s="58"/>
      <c r="J362" s="58"/>
      <c r="K362" s="58">
        <v>145000</v>
      </c>
      <c r="L362" s="58">
        <v>24000</v>
      </c>
      <c r="M362" s="58">
        <v>169000</v>
      </c>
      <c r="N362" s="58"/>
      <c r="O362" s="58" t="s">
        <v>2145</v>
      </c>
      <c r="P362" s="58">
        <v>2017</v>
      </c>
    </row>
    <row r="363" spans="1:16" ht="15.75" customHeight="1" x14ac:dyDescent="0.25">
      <c r="A363" s="58">
        <v>91</v>
      </c>
      <c r="B363" s="58" t="s">
        <v>670</v>
      </c>
      <c r="C363" s="58" t="s">
        <v>11</v>
      </c>
      <c r="D363" s="58" t="s">
        <v>2</v>
      </c>
      <c r="E363" s="58" t="s">
        <v>671</v>
      </c>
      <c r="F363" s="58">
        <v>93351</v>
      </c>
      <c r="G363" s="58"/>
      <c r="H363" s="58"/>
      <c r="I363" s="58"/>
      <c r="J363" s="58"/>
      <c r="K363" s="58">
        <v>93351</v>
      </c>
      <c r="L363" s="58">
        <v>17908</v>
      </c>
      <c r="M363" s="58">
        <v>111259</v>
      </c>
      <c r="N363" s="58"/>
      <c r="O363" s="58" t="s">
        <v>42</v>
      </c>
      <c r="P363" s="58">
        <v>2017</v>
      </c>
    </row>
    <row r="364" spans="1:16" ht="15.75" customHeight="1" x14ac:dyDescent="0.25">
      <c r="A364" s="58">
        <v>91</v>
      </c>
      <c r="B364" s="58" t="s">
        <v>670</v>
      </c>
      <c r="C364" s="58" t="s">
        <v>11</v>
      </c>
      <c r="D364" s="58" t="s">
        <v>2</v>
      </c>
      <c r="E364" s="58" t="s">
        <v>672</v>
      </c>
      <c r="F364" s="58">
        <v>93351</v>
      </c>
      <c r="G364" s="58"/>
      <c r="H364" s="58"/>
      <c r="I364" s="58"/>
      <c r="J364" s="58"/>
      <c r="K364" s="58">
        <v>93351</v>
      </c>
      <c r="L364" s="58">
        <v>17908</v>
      </c>
      <c r="M364" s="58">
        <v>111259</v>
      </c>
      <c r="N364" s="58"/>
      <c r="O364" s="58" t="s">
        <v>42</v>
      </c>
      <c r="P364" s="58">
        <v>2017</v>
      </c>
    </row>
    <row r="365" spans="1:16" ht="15.75" customHeight="1" x14ac:dyDescent="0.25">
      <c r="A365" s="58">
        <v>91</v>
      </c>
      <c r="B365" s="58" t="s">
        <v>670</v>
      </c>
      <c r="C365" s="58" t="s">
        <v>11</v>
      </c>
      <c r="D365" s="58" t="s">
        <v>2</v>
      </c>
      <c r="E365" s="58" t="s">
        <v>191</v>
      </c>
      <c r="F365" s="58">
        <v>116400</v>
      </c>
      <c r="G365" s="58"/>
      <c r="H365" s="58"/>
      <c r="I365" s="58"/>
      <c r="J365" s="58"/>
      <c r="K365" s="58">
        <v>116400</v>
      </c>
      <c r="L365" s="58">
        <v>22357</v>
      </c>
      <c r="M365" s="58">
        <v>138757</v>
      </c>
      <c r="N365" s="58"/>
      <c r="O365" s="58" t="s">
        <v>42</v>
      </c>
      <c r="P365" s="58">
        <v>2017</v>
      </c>
    </row>
    <row r="366" spans="1:16" ht="15.75" customHeight="1" x14ac:dyDescent="0.25">
      <c r="A366" s="58">
        <v>92</v>
      </c>
      <c r="B366" s="58" t="s">
        <v>673</v>
      </c>
      <c r="C366" s="58" t="s">
        <v>33</v>
      </c>
      <c r="D366" s="58" t="s">
        <v>2</v>
      </c>
      <c r="E366" s="58" t="s">
        <v>191</v>
      </c>
      <c r="F366" s="58">
        <v>109091</v>
      </c>
      <c r="G366" s="58">
        <v>891</v>
      </c>
      <c r="H366" s="58"/>
      <c r="I366" s="58"/>
      <c r="J366" s="58">
        <v>143</v>
      </c>
      <c r="K366" s="58">
        <v>110125</v>
      </c>
      <c r="L366" s="58">
        <v>12460</v>
      </c>
      <c r="M366" s="58">
        <v>122585</v>
      </c>
      <c r="N366" s="58"/>
      <c r="O366" s="58" t="s">
        <v>42</v>
      </c>
      <c r="P366" s="58">
        <v>2017</v>
      </c>
    </row>
    <row r="367" spans="1:16" ht="15.75" customHeight="1" x14ac:dyDescent="0.25">
      <c r="A367" s="58">
        <v>93</v>
      </c>
      <c r="B367" s="58" t="s">
        <v>39</v>
      </c>
      <c r="C367" s="58" t="s">
        <v>5</v>
      </c>
      <c r="D367" s="58" t="s">
        <v>674</v>
      </c>
      <c r="E367" s="58" t="s">
        <v>675</v>
      </c>
      <c r="F367" s="58">
        <v>107644</v>
      </c>
      <c r="G367" s="58">
        <v>0</v>
      </c>
      <c r="H367" s="58">
        <v>0</v>
      </c>
      <c r="I367" s="58">
        <v>0</v>
      </c>
      <c r="J367" s="58">
        <v>0</v>
      </c>
      <c r="K367" s="58">
        <v>107644</v>
      </c>
      <c r="L367" s="58">
        <v>18300</v>
      </c>
      <c r="M367" s="58">
        <v>125944</v>
      </c>
      <c r="N367" s="58"/>
      <c r="O367" s="58" t="s">
        <v>42</v>
      </c>
      <c r="P367" s="58">
        <v>2017</v>
      </c>
    </row>
    <row r="368" spans="1:16" ht="15.75" customHeight="1" x14ac:dyDescent="0.25">
      <c r="A368" s="58">
        <v>93</v>
      </c>
      <c r="B368" s="58" t="s">
        <v>39</v>
      </c>
      <c r="C368" s="58" t="s">
        <v>5</v>
      </c>
      <c r="D368" s="58" t="s">
        <v>676</v>
      </c>
      <c r="E368" s="58" t="s">
        <v>677</v>
      </c>
      <c r="F368" s="58">
        <v>107644</v>
      </c>
      <c r="G368" s="58">
        <v>0</v>
      </c>
      <c r="H368" s="58">
        <v>0</v>
      </c>
      <c r="I368" s="58">
        <v>0</v>
      </c>
      <c r="J368" s="58">
        <v>0</v>
      </c>
      <c r="K368" s="58">
        <v>107644</v>
      </c>
      <c r="L368" s="58">
        <v>18300</v>
      </c>
      <c r="M368" s="58">
        <v>125944</v>
      </c>
      <c r="N368" s="58"/>
      <c r="O368" s="58" t="s">
        <v>42</v>
      </c>
      <c r="P368" s="58">
        <v>2017</v>
      </c>
    </row>
    <row r="369" spans="1:16" ht="15.75" customHeight="1" x14ac:dyDescent="0.25">
      <c r="A369" s="58">
        <v>93</v>
      </c>
      <c r="B369" s="58" t="s">
        <v>39</v>
      </c>
      <c r="C369" s="58" t="s">
        <v>5</v>
      </c>
      <c r="D369" s="58" t="s">
        <v>678</v>
      </c>
      <c r="E369" s="58" t="s">
        <v>679</v>
      </c>
      <c r="F369" s="58">
        <v>107644</v>
      </c>
      <c r="G369" s="58">
        <v>0</v>
      </c>
      <c r="H369" s="58">
        <v>0</v>
      </c>
      <c r="I369" s="58">
        <v>0</v>
      </c>
      <c r="J369" s="58">
        <v>0</v>
      </c>
      <c r="K369" s="58">
        <v>107644</v>
      </c>
      <c r="L369" s="58">
        <v>18300</v>
      </c>
      <c r="M369" s="58">
        <v>125944</v>
      </c>
      <c r="N369" s="58"/>
      <c r="O369" s="58" t="s">
        <v>42</v>
      </c>
      <c r="P369" s="58">
        <v>2017</v>
      </c>
    </row>
    <row r="370" spans="1:16" ht="15.75" customHeight="1" x14ac:dyDescent="0.25">
      <c r="A370" s="58">
        <v>93</v>
      </c>
      <c r="B370" s="58" t="s">
        <v>39</v>
      </c>
      <c r="C370" s="58" t="s">
        <v>5</v>
      </c>
      <c r="D370" s="58" t="s">
        <v>680</v>
      </c>
      <c r="E370" s="58" t="s">
        <v>191</v>
      </c>
      <c r="F370" s="58">
        <v>127250</v>
      </c>
      <c r="G370" s="58">
        <v>9216</v>
      </c>
      <c r="H370" s="58">
        <v>0</v>
      </c>
      <c r="I370" s="58">
        <v>0</v>
      </c>
      <c r="J370" s="58">
        <v>0</v>
      </c>
      <c r="K370" s="58">
        <v>136466</v>
      </c>
      <c r="L370" s="58">
        <v>21633</v>
      </c>
      <c r="M370" s="58">
        <v>158099</v>
      </c>
      <c r="N370" s="58"/>
      <c r="O370" s="58" t="s">
        <v>2145</v>
      </c>
      <c r="P370" s="58">
        <v>2017</v>
      </c>
    </row>
    <row r="371" spans="1:16" ht="15.75" customHeight="1" x14ac:dyDescent="0.25">
      <c r="A371" s="58">
        <v>94</v>
      </c>
      <c r="B371" s="58" t="s">
        <v>681</v>
      </c>
      <c r="C371" s="58" t="s">
        <v>38</v>
      </c>
      <c r="D371" s="58" t="s">
        <v>420</v>
      </c>
      <c r="E371" s="58" t="s">
        <v>682</v>
      </c>
      <c r="F371" s="58">
        <v>31657</v>
      </c>
      <c r="G371" s="58"/>
      <c r="H371" s="58"/>
      <c r="I371" s="58">
        <v>72731</v>
      </c>
      <c r="J371" s="58"/>
      <c r="K371" s="58">
        <v>104388</v>
      </c>
      <c r="L371" s="58"/>
      <c r="M371" s="58">
        <v>104388</v>
      </c>
      <c r="N371" s="58"/>
      <c r="O371" s="58" t="s">
        <v>42</v>
      </c>
      <c r="P371" s="58">
        <v>2017</v>
      </c>
    </row>
    <row r="372" spans="1:16" ht="15.75" customHeight="1" x14ac:dyDescent="0.25">
      <c r="A372" s="58">
        <v>94</v>
      </c>
      <c r="B372" s="58" t="s">
        <v>681</v>
      </c>
      <c r="C372" s="58" t="s">
        <v>38</v>
      </c>
      <c r="D372" s="58" t="s">
        <v>2</v>
      </c>
      <c r="E372" s="58" t="s">
        <v>683</v>
      </c>
      <c r="F372" s="58">
        <v>110696</v>
      </c>
      <c r="G372" s="58"/>
      <c r="H372" s="58"/>
      <c r="I372" s="58"/>
      <c r="J372" s="58"/>
      <c r="K372" s="58">
        <v>110696</v>
      </c>
      <c r="L372" s="58">
        <v>13948</v>
      </c>
      <c r="M372" s="58">
        <v>124644</v>
      </c>
      <c r="N372" s="58"/>
      <c r="O372" s="58" t="s">
        <v>42</v>
      </c>
      <c r="P372" s="58">
        <v>2017</v>
      </c>
    </row>
    <row r="373" spans="1:16" ht="15.75" customHeight="1" x14ac:dyDescent="0.25">
      <c r="A373" s="58">
        <v>94</v>
      </c>
      <c r="B373" s="58" t="s">
        <v>681</v>
      </c>
      <c r="C373" s="58" t="s">
        <v>38</v>
      </c>
      <c r="D373" s="58" t="s">
        <v>2</v>
      </c>
      <c r="E373" s="58" t="s">
        <v>684</v>
      </c>
      <c r="F373" s="58">
        <v>110696</v>
      </c>
      <c r="G373" s="58"/>
      <c r="H373" s="58"/>
      <c r="I373" s="58"/>
      <c r="J373" s="58"/>
      <c r="K373" s="58">
        <v>110696</v>
      </c>
      <c r="L373" s="58">
        <v>13948</v>
      </c>
      <c r="M373" s="58">
        <v>124644</v>
      </c>
      <c r="N373" s="58"/>
      <c r="O373" s="58" t="s">
        <v>42</v>
      </c>
      <c r="P373" s="58">
        <v>2017</v>
      </c>
    </row>
    <row r="374" spans="1:16" ht="15.75" customHeight="1" x14ac:dyDescent="0.25">
      <c r="A374" s="58">
        <v>94</v>
      </c>
      <c r="B374" s="58" t="s">
        <v>681</v>
      </c>
      <c r="C374" s="58" t="s">
        <v>38</v>
      </c>
      <c r="D374" s="58" t="s">
        <v>2</v>
      </c>
      <c r="E374" s="58" t="s">
        <v>290</v>
      </c>
      <c r="F374" s="58">
        <v>138370</v>
      </c>
      <c r="G374" s="58"/>
      <c r="H374" s="58"/>
      <c r="I374" s="58"/>
      <c r="J374" s="58"/>
      <c r="K374" s="58">
        <v>138370</v>
      </c>
      <c r="L374" s="58">
        <v>16790</v>
      </c>
      <c r="M374" s="58">
        <v>155160</v>
      </c>
      <c r="N374" s="58"/>
      <c r="O374" s="58" t="s">
        <v>2145</v>
      </c>
      <c r="P374" s="58">
        <v>2017</v>
      </c>
    </row>
    <row r="375" spans="1:16" ht="15.75" customHeight="1" x14ac:dyDescent="0.25">
      <c r="A375" s="58">
        <v>95</v>
      </c>
      <c r="B375" s="58" t="s">
        <v>685</v>
      </c>
      <c r="C375" s="58" t="s">
        <v>33</v>
      </c>
      <c r="D375" s="58" t="s">
        <v>2</v>
      </c>
      <c r="E375" s="58" t="s">
        <v>206</v>
      </c>
      <c r="F375" s="58">
        <v>99000</v>
      </c>
      <c r="G375" s="58"/>
      <c r="H375" s="58"/>
      <c r="I375" s="58"/>
      <c r="J375" s="58"/>
      <c r="K375" s="58">
        <v>99000</v>
      </c>
      <c r="L375" s="58">
        <v>23000</v>
      </c>
      <c r="M375" s="58">
        <v>122000</v>
      </c>
      <c r="N375" s="58"/>
      <c r="O375" s="58" t="s">
        <v>42</v>
      </c>
      <c r="P375" s="58">
        <v>2017</v>
      </c>
    </row>
    <row r="376" spans="1:16" ht="15.75" customHeight="1" x14ac:dyDescent="0.25">
      <c r="A376" s="58">
        <v>96</v>
      </c>
      <c r="B376" s="58" t="s">
        <v>686</v>
      </c>
      <c r="C376" s="58" t="s">
        <v>11</v>
      </c>
      <c r="D376" s="58" t="s">
        <v>2</v>
      </c>
      <c r="E376" s="58" t="s">
        <v>202</v>
      </c>
      <c r="F376" s="58">
        <v>100661</v>
      </c>
      <c r="G376" s="58"/>
      <c r="H376" s="58">
        <v>1239</v>
      </c>
      <c r="I376" s="58"/>
      <c r="J376" s="58"/>
      <c r="K376" s="58">
        <v>101900</v>
      </c>
      <c r="L376" s="58">
        <v>19584</v>
      </c>
      <c r="M376" s="58">
        <v>121484</v>
      </c>
      <c r="N376" s="58"/>
      <c r="O376" s="58" t="s">
        <v>42</v>
      </c>
      <c r="P376" s="58">
        <v>2017</v>
      </c>
    </row>
    <row r="377" spans="1:16" ht="15.75" customHeight="1" x14ac:dyDescent="0.25">
      <c r="A377" s="58">
        <v>96</v>
      </c>
      <c r="B377" s="58" t="s">
        <v>686</v>
      </c>
      <c r="C377" s="58" t="s">
        <v>11</v>
      </c>
      <c r="D377" s="58" t="s">
        <v>2</v>
      </c>
      <c r="E377" s="58" t="s">
        <v>191</v>
      </c>
      <c r="F377" s="58">
        <v>115165</v>
      </c>
      <c r="G377" s="58"/>
      <c r="H377" s="58">
        <v>1721</v>
      </c>
      <c r="I377" s="58"/>
      <c r="J377" s="58"/>
      <c r="K377" s="58">
        <v>116886</v>
      </c>
      <c r="L377" s="58">
        <v>20233</v>
      </c>
      <c r="M377" s="58">
        <v>137119</v>
      </c>
      <c r="N377" s="58"/>
      <c r="O377" s="58" t="s">
        <v>42</v>
      </c>
      <c r="P377" s="58">
        <v>2017</v>
      </c>
    </row>
    <row r="378" spans="1:16" ht="15.75" customHeight="1" x14ac:dyDescent="0.25">
      <c r="A378" s="58">
        <v>97</v>
      </c>
      <c r="B378" s="58" t="s">
        <v>687</v>
      </c>
      <c r="C378" s="58" t="s">
        <v>5</v>
      </c>
      <c r="D378" s="58" t="s">
        <v>688</v>
      </c>
      <c r="E378" s="58" t="s">
        <v>689</v>
      </c>
      <c r="F378" s="58">
        <v>104235</v>
      </c>
      <c r="G378" s="58"/>
      <c r="H378" s="58"/>
      <c r="I378" s="58"/>
      <c r="J378" s="58"/>
      <c r="K378" s="58">
        <v>104235</v>
      </c>
      <c r="L378" s="58">
        <v>6405</v>
      </c>
      <c r="M378" s="58">
        <v>110640</v>
      </c>
      <c r="N378" s="58"/>
      <c r="O378" s="58" t="s">
        <v>42</v>
      </c>
      <c r="P378" s="58">
        <v>2017</v>
      </c>
    </row>
    <row r="379" spans="1:16" ht="15.75" customHeight="1" x14ac:dyDescent="0.25">
      <c r="A379" s="58">
        <v>97</v>
      </c>
      <c r="B379" s="58" t="s">
        <v>687</v>
      </c>
      <c r="C379" s="58" t="s">
        <v>5</v>
      </c>
      <c r="D379" s="58" t="s">
        <v>690</v>
      </c>
      <c r="E379" s="58" t="s">
        <v>691</v>
      </c>
      <c r="F379" s="58">
        <v>98972</v>
      </c>
      <c r="G379" s="58"/>
      <c r="H379" s="58"/>
      <c r="I379" s="58"/>
      <c r="J379" s="58"/>
      <c r="K379" s="58">
        <v>98972</v>
      </c>
      <c r="L379" s="58">
        <v>16823</v>
      </c>
      <c r="M379" s="58">
        <v>115795</v>
      </c>
      <c r="N379" s="58"/>
      <c r="O379" s="58" t="s">
        <v>42</v>
      </c>
      <c r="P379" s="58">
        <v>2017</v>
      </c>
    </row>
    <row r="380" spans="1:16" ht="15.75" customHeight="1" x14ac:dyDescent="0.25">
      <c r="A380" s="58">
        <v>97</v>
      </c>
      <c r="B380" s="58" t="s">
        <v>687</v>
      </c>
      <c r="C380" s="58" t="s">
        <v>5</v>
      </c>
      <c r="D380" s="58" t="s">
        <v>692</v>
      </c>
      <c r="E380" s="58" t="s">
        <v>693</v>
      </c>
      <c r="F380" s="58">
        <v>108214</v>
      </c>
      <c r="G380" s="58"/>
      <c r="H380" s="58"/>
      <c r="I380" s="58"/>
      <c r="J380" s="58"/>
      <c r="K380" s="58">
        <v>108214</v>
      </c>
      <c r="L380" s="58">
        <v>18396</v>
      </c>
      <c r="M380" s="58">
        <v>126610</v>
      </c>
      <c r="N380" s="58"/>
      <c r="O380" s="58" t="s">
        <v>42</v>
      </c>
      <c r="P380" s="58">
        <v>2017</v>
      </c>
    </row>
    <row r="381" spans="1:16" ht="15.75" customHeight="1" x14ac:dyDescent="0.25">
      <c r="A381" s="58">
        <v>97</v>
      </c>
      <c r="B381" s="58" t="s">
        <v>687</v>
      </c>
      <c r="C381" s="58" t="s">
        <v>5</v>
      </c>
      <c r="D381" s="58" t="s">
        <v>694</v>
      </c>
      <c r="E381" s="58" t="s">
        <v>695</v>
      </c>
      <c r="F381" s="58">
        <v>111474</v>
      </c>
      <c r="G381" s="58"/>
      <c r="H381" s="58"/>
      <c r="I381" s="58"/>
      <c r="J381" s="58"/>
      <c r="K381" s="58">
        <v>111474</v>
      </c>
      <c r="L381" s="58">
        <v>18396</v>
      </c>
      <c r="M381" s="58">
        <v>129870</v>
      </c>
      <c r="N381" s="58"/>
      <c r="O381" s="58" t="s">
        <v>42</v>
      </c>
      <c r="P381" s="58">
        <v>2017</v>
      </c>
    </row>
    <row r="382" spans="1:16" ht="15.75" customHeight="1" x14ac:dyDescent="0.25">
      <c r="A382" s="58">
        <v>97</v>
      </c>
      <c r="B382" s="58" t="s">
        <v>687</v>
      </c>
      <c r="C382" s="58" t="s">
        <v>5</v>
      </c>
      <c r="D382" s="58" t="s">
        <v>696</v>
      </c>
      <c r="E382" s="58" t="s">
        <v>697</v>
      </c>
      <c r="F382" s="58">
        <v>111474</v>
      </c>
      <c r="G382" s="58"/>
      <c r="H382" s="58"/>
      <c r="I382" s="58"/>
      <c r="J382" s="58"/>
      <c r="K382" s="58">
        <v>111474</v>
      </c>
      <c r="L382" s="58">
        <v>18951</v>
      </c>
      <c r="M382" s="58">
        <v>130425</v>
      </c>
      <c r="N382" s="58"/>
      <c r="O382" s="58" t="s">
        <v>42</v>
      </c>
      <c r="P382" s="58">
        <v>2017</v>
      </c>
    </row>
    <row r="383" spans="1:16" ht="15.75" customHeight="1" x14ac:dyDescent="0.25">
      <c r="A383" s="58">
        <v>97</v>
      </c>
      <c r="B383" s="58" t="s">
        <v>687</v>
      </c>
      <c r="C383" s="58" t="s">
        <v>5</v>
      </c>
      <c r="D383" s="58" t="s">
        <v>698</v>
      </c>
      <c r="E383" s="58" t="s">
        <v>699</v>
      </c>
      <c r="F383" s="58">
        <v>113624</v>
      </c>
      <c r="G383" s="58"/>
      <c r="H383" s="58"/>
      <c r="I383" s="58"/>
      <c r="J383" s="58"/>
      <c r="K383" s="58">
        <v>113624</v>
      </c>
      <c r="L383" s="58">
        <v>18951</v>
      </c>
      <c r="M383" s="58">
        <v>132575</v>
      </c>
      <c r="N383" s="58"/>
      <c r="O383" s="58" t="s">
        <v>42</v>
      </c>
      <c r="P383" s="58">
        <v>2017</v>
      </c>
    </row>
    <row r="384" spans="1:16" ht="15.75" customHeight="1" x14ac:dyDescent="0.25">
      <c r="A384" s="58">
        <v>97</v>
      </c>
      <c r="B384" s="58" t="s">
        <v>687</v>
      </c>
      <c r="C384" s="58" t="s">
        <v>5</v>
      </c>
      <c r="D384" s="58" t="s">
        <v>700</v>
      </c>
      <c r="E384" s="58" t="s">
        <v>191</v>
      </c>
      <c r="F384" s="58">
        <v>151874</v>
      </c>
      <c r="G384" s="58"/>
      <c r="H384" s="58"/>
      <c r="I384" s="58"/>
      <c r="J384" s="58"/>
      <c r="K384" s="58">
        <v>151874</v>
      </c>
      <c r="L384" s="58">
        <v>25200</v>
      </c>
      <c r="M384" s="58">
        <v>177074</v>
      </c>
      <c r="N384" s="58"/>
      <c r="O384" s="58" t="s">
        <v>2145</v>
      </c>
      <c r="P384" s="58">
        <v>2017</v>
      </c>
    </row>
    <row r="385" spans="1:16" ht="15.75" customHeight="1" x14ac:dyDescent="0.25">
      <c r="A385" s="58">
        <v>98</v>
      </c>
      <c r="B385" s="58" t="s">
        <v>701</v>
      </c>
      <c r="C385" s="58" t="s">
        <v>33</v>
      </c>
      <c r="D385" s="58" t="s">
        <v>2</v>
      </c>
      <c r="E385" s="58" t="s">
        <v>377</v>
      </c>
      <c r="F385" s="58">
        <v>94476.96</v>
      </c>
      <c r="G385" s="58">
        <v>112.2</v>
      </c>
      <c r="H385" s="58"/>
      <c r="I385" s="58"/>
      <c r="J385" s="58"/>
      <c r="K385" s="58">
        <v>94589.16</v>
      </c>
      <c r="L385" s="58">
        <v>11809.68</v>
      </c>
      <c r="M385" s="58">
        <v>106398.84</v>
      </c>
      <c r="N385" s="58"/>
      <c r="O385" s="58" t="s">
        <v>42</v>
      </c>
      <c r="P385" s="58">
        <v>2017</v>
      </c>
    </row>
    <row r="386" spans="1:16" ht="15.75" customHeight="1" x14ac:dyDescent="0.25">
      <c r="A386" s="58">
        <v>98</v>
      </c>
      <c r="B386" s="58" t="s">
        <v>701</v>
      </c>
      <c r="C386" s="58" t="s">
        <v>33</v>
      </c>
      <c r="D386" s="58" t="s">
        <v>2</v>
      </c>
      <c r="E386" s="58" t="s">
        <v>191</v>
      </c>
      <c r="F386" s="58">
        <v>114624.96000000001</v>
      </c>
      <c r="G386" s="58">
        <v>1606.25</v>
      </c>
      <c r="H386" s="58"/>
      <c r="I386" s="58"/>
      <c r="J386" s="58"/>
      <c r="K386" s="58">
        <v>116231.21</v>
      </c>
      <c r="L386" s="58">
        <v>14328.12</v>
      </c>
      <c r="M386" s="58">
        <v>130559.33</v>
      </c>
      <c r="N386" s="58"/>
      <c r="O386" s="58" t="s">
        <v>42</v>
      </c>
      <c r="P386" s="58">
        <v>2017</v>
      </c>
    </row>
    <row r="387" spans="1:16" ht="15.75" customHeight="1" x14ac:dyDescent="0.25">
      <c r="A387" s="58">
        <v>99</v>
      </c>
      <c r="B387" s="58" t="s">
        <v>45</v>
      </c>
      <c r="C387" s="58" t="s">
        <v>38</v>
      </c>
      <c r="D387" s="58" t="s">
        <v>2</v>
      </c>
      <c r="E387" s="58" t="s">
        <v>702</v>
      </c>
      <c r="F387" s="58">
        <v>117915</v>
      </c>
      <c r="G387" s="58">
        <v>195</v>
      </c>
      <c r="H387" s="58"/>
      <c r="I387" s="58"/>
      <c r="J387" s="58"/>
      <c r="K387" s="58">
        <v>118110</v>
      </c>
      <c r="L387" s="58">
        <v>24506</v>
      </c>
      <c r="M387" s="58">
        <v>142616</v>
      </c>
      <c r="N387" s="58"/>
      <c r="O387" s="58" t="s">
        <v>42</v>
      </c>
      <c r="P387" s="58">
        <v>2017</v>
      </c>
    </row>
    <row r="388" spans="1:16" ht="15.75" customHeight="1" x14ac:dyDescent="0.25">
      <c r="A388" s="58">
        <v>99</v>
      </c>
      <c r="B388" s="58" t="s">
        <v>45</v>
      </c>
      <c r="C388" s="58" t="s">
        <v>38</v>
      </c>
      <c r="D388" s="58" t="s">
        <v>2</v>
      </c>
      <c r="E388" s="58" t="s">
        <v>703</v>
      </c>
      <c r="F388" s="58">
        <v>126333</v>
      </c>
      <c r="G388" s="58">
        <v>595</v>
      </c>
      <c r="H388" s="58"/>
      <c r="I388" s="58"/>
      <c r="J388" s="58"/>
      <c r="K388" s="58">
        <v>126928</v>
      </c>
      <c r="L388" s="58">
        <v>18066</v>
      </c>
      <c r="M388" s="58">
        <v>144994</v>
      </c>
      <c r="N388" s="58"/>
      <c r="O388" s="58" t="s">
        <v>42</v>
      </c>
      <c r="P388" s="58">
        <v>2017</v>
      </c>
    </row>
    <row r="389" spans="1:16" ht="15.75" customHeight="1" x14ac:dyDescent="0.25">
      <c r="A389" s="58">
        <v>99</v>
      </c>
      <c r="B389" s="58" t="s">
        <v>45</v>
      </c>
      <c r="C389" s="58" t="s">
        <v>38</v>
      </c>
      <c r="D389" s="58" t="s">
        <v>2</v>
      </c>
      <c r="E389" s="58" t="s">
        <v>704</v>
      </c>
      <c r="F389" s="58">
        <v>124000</v>
      </c>
      <c r="G389" s="58">
        <v>361</v>
      </c>
      <c r="H389" s="58"/>
      <c r="I389" s="58"/>
      <c r="J389" s="58"/>
      <c r="K389" s="58">
        <v>124361</v>
      </c>
      <c r="L389" s="58">
        <v>26288</v>
      </c>
      <c r="M389" s="58">
        <v>150649</v>
      </c>
      <c r="N389" s="58"/>
      <c r="O389" s="58" t="s">
        <v>2145</v>
      </c>
      <c r="P389" s="58">
        <v>2017</v>
      </c>
    </row>
    <row r="390" spans="1:16" ht="15.75" customHeight="1" x14ac:dyDescent="0.25">
      <c r="A390" s="58">
        <v>99</v>
      </c>
      <c r="B390" s="58" t="s">
        <v>45</v>
      </c>
      <c r="C390" s="58" t="s">
        <v>38</v>
      </c>
      <c r="D390" s="58" t="s">
        <v>705</v>
      </c>
      <c r="E390" s="58" t="s">
        <v>706</v>
      </c>
      <c r="F390" s="58">
        <v>161398</v>
      </c>
      <c r="G390" s="58">
        <v>593</v>
      </c>
      <c r="H390" s="58"/>
      <c r="I390" s="58"/>
      <c r="J390" s="58"/>
      <c r="K390" s="58">
        <v>161991</v>
      </c>
      <c r="L390" s="58">
        <v>33802</v>
      </c>
      <c r="M390" s="58">
        <v>195793</v>
      </c>
      <c r="N390" s="58"/>
      <c r="O390" s="58" t="s">
        <v>2145</v>
      </c>
      <c r="P390" s="58">
        <v>2017</v>
      </c>
    </row>
    <row r="391" spans="1:16" ht="15.75" customHeight="1" x14ac:dyDescent="0.25">
      <c r="A391" s="58">
        <v>99</v>
      </c>
      <c r="B391" s="58" t="s">
        <v>45</v>
      </c>
      <c r="C391" s="58" t="s">
        <v>38</v>
      </c>
      <c r="D391" s="58" t="s">
        <v>2</v>
      </c>
      <c r="E391" s="58" t="s">
        <v>707</v>
      </c>
      <c r="F391" s="58">
        <v>46689</v>
      </c>
      <c r="G391" s="58"/>
      <c r="H391" s="58"/>
      <c r="I391" s="58">
        <v>33000</v>
      </c>
      <c r="J391" s="58"/>
      <c r="K391" s="58">
        <v>79689</v>
      </c>
      <c r="L391" s="58">
        <v>318467</v>
      </c>
      <c r="M391" s="58">
        <v>398156</v>
      </c>
      <c r="N391" s="58"/>
      <c r="O391" s="58" t="s">
        <v>2145</v>
      </c>
      <c r="P391" s="58">
        <v>2017</v>
      </c>
    </row>
    <row r="392" spans="1:16" ht="15.75" customHeight="1" x14ac:dyDescent="0.25">
      <c r="A392" s="58">
        <v>100</v>
      </c>
      <c r="B392" s="58" t="s">
        <v>708</v>
      </c>
      <c r="C392" s="58" t="s">
        <v>11</v>
      </c>
      <c r="D392" s="58" t="s">
        <v>2</v>
      </c>
      <c r="E392" s="58" t="s">
        <v>709</v>
      </c>
      <c r="F392" s="58">
        <v>89149</v>
      </c>
      <c r="G392" s="58"/>
      <c r="H392" s="58"/>
      <c r="I392" s="58"/>
      <c r="J392" s="58"/>
      <c r="K392" s="58">
        <v>89149</v>
      </c>
      <c r="L392" s="58">
        <v>18089</v>
      </c>
      <c r="M392" s="58">
        <v>107238</v>
      </c>
      <c r="N392" s="58"/>
      <c r="O392" s="58" t="s">
        <v>42</v>
      </c>
      <c r="P392" s="58">
        <v>2017</v>
      </c>
    </row>
    <row r="393" spans="1:16" ht="15.75" customHeight="1" x14ac:dyDescent="0.25">
      <c r="A393" s="58">
        <v>100</v>
      </c>
      <c r="B393" s="58" t="s">
        <v>708</v>
      </c>
      <c r="C393" s="58" t="s">
        <v>11</v>
      </c>
      <c r="D393" s="58" t="s">
        <v>2</v>
      </c>
      <c r="E393" s="58" t="s">
        <v>710</v>
      </c>
      <c r="F393" s="58">
        <v>91792</v>
      </c>
      <c r="G393" s="58"/>
      <c r="H393" s="58"/>
      <c r="I393" s="58"/>
      <c r="J393" s="58"/>
      <c r="K393" s="58">
        <v>91792</v>
      </c>
      <c r="L393" s="58">
        <v>18944</v>
      </c>
      <c r="M393" s="58">
        <v>110736</v>
      </c>
      <c r="N393" s="58"/>
      <c r="O393" s="58" t="s">
        <v>42</v>
      </c>
      <c r="P393" s="58">
        <v>2017</v>
      </c>
    </row>
    <row r="394" spans="1:16" ht="15.75" customHeight="1" x14ac:dyDescent="0.25">
      <c r="A394" s="58">
        <v>100</v>
      </c>
      <c r="B394" s="58" t="s">
        <v>708</v>
      </c>
      <c r="C394" s="58" t="s">
        <v>11</v>
      </c>
      <c r="D394" s="58" t="s">
        <v>2</v>
      </c>
      <c r="E394" s="58" t="s">
        <v>289</v>
      </c>
      <c r="F394" s="58">
        <v>94363</v>
      </c>
      <c r="G394" s="58"/>
      <c r="H394" s="58"/>
      <c r="I394" s="58"/>
      <c r="J394" s="58"/>
      <c r="K394" s="58">
        <v>94363</v>
      </c>
      <c r="L394" s="58">
        <v>18944</v>
      </c>
      <c r="M394" s="58">
        <v>113307</v>
      </c>
      <c r="N394" s="58"/>
      <c r="O394" s="58" t="s">
        <v>42</v>
      </c>
      <c r="P394" s="58">
        <v>2017</v>
      </c>
    </row>
    <row r="395" spans="1:16" ht="15.75" customHeight="1" x14ac:dyDescent="0.25">
      <c r="A395" s="58">
        <v>100</v>
      </c>
      <c r="B395" s="58" t="s">
        <v>708</v>
      </c>
      <c r="C395" s="58" t="s">
        <v>11</v>
      </c>
      <c r="D395" s="58" t="s">
        <v>2</v>
      </c>
      <c r="E395" s="58" t="s">
        <v>191</v>
      </c>
      <c r="F395" s="58">
        <v>120899</v>
      </c>
      <c r="G395" s="58"/>
      <c r="H395" s="58"/>
      <c r="I395" s="58"/>
      <c r="J395" s="58"/>
      <c r="K395" s="58">
        <v>120899</v>
      </c>
      <c r="L395" s="58">
        <v>22987</v>
      </c>
      <c r="M395" s="58">
        <v>143886</v>
      </c>
      <c r="N395" s="58"/>
      <c r="O395" s="58" t="s">
        <v>42</v>
      </c>
      <c r="P395" s="58">
        <v>2017</v>
      </c>
    </row>
    <row r="396" spans="1:16" ht="15.75" customHeight="1" x14ac:dyDescent="0.25">
      <c r="A396" s="58">
        <v>101</v>
      </c>
      <c r="B396" s="58" t="s">
        <v>47</v>
      </c>
      <c r="C396" s="58" t="s">
        <v>5</v>
      </c>
      <c r="D396" s="58" t="s">
        <v>711</v>
      </c>
      <c r="E396" s="58" t="s">
        <v>712</v>
      </c>
      <c r="F396" s="58">
        <v>84243</v>
      </c>
      <c r="G396" s="58"/>
      <c r="H396" s="58"/>
      <c r="I396" s="58"/>
      <c r="J396" s="58"/>
      <c r="K396" s="58">
        <v>84243</v>
      </c>
      <c r="L396" s="58">
        <v>16207</v>
      </c>
      <c r="M396" s="58">
        <v>100450</v>
      </c>
      <c r="N396" s="58"/>
      <c r="O396" s="58" t="s">
        <v>42</v>
      </c>
      <c r="P396" s="58">
        <v>2017</v>
      </c>
    </row>
    <row r="397" spans="1:16" ht="15.75" customHeight="1" x14ac:dyDescent="0.25">
      <c r="A397" s="58">
        <v>101</v>
      </c>
      <c r="B397" s="58" t="s">
        <v>47</v>
      </c>
      <c r="C397" s="58" t="s">
        <v>5</v>
      </c>
      <c r="D397" s="58" t="s">
        <v>713</v>
      </c>
      <c r="E397" s="58" t="s">
        <v>714</v>
      </c>
      <c r="F397" s="58">
        <v>84243</v>
      </c>
      <c r="G397" s="58"/>
      <c r="H397" s="58"/>
      <c r="I397" s="58"/>
      <c r="J397" s="58"/>
      <c r="K397" s="58">
        <v>84243</v>
      </c>
      <c r="L397" s="58">
        <v>16207</v>
      </c>
      <c r="M397" s="58">
        <v>100450</v>
      </c>
      <c r="N397" s="58"/>
      <c r="O397" s="58" t="s">
        <v>42</v>
      </c>
      <c r="P397" s="58">
        <v>2017</v>
      </c>
    </row>
    <row r="398" spans="1:16" ht="15.75" customHeight="1" x14ac:dyDescent="0.25">
      <c r="A398" s="58">
        <v>101</v>
      </c>
      <c r="B398" s="58" t="s">
        <v>47</v>
      </c>
      <c r="C398" s="58" t="s">
        <v>5</v>
      </c>
      <c r="D398" s="58" t="s">
        <v>715</v>
      </c>
      <c r="E398" s="58" t="s">
        <v>716</v>
      </c>
      <c r="F398" s="58">
        <v>95060</v>
      </c>
      <c r="G398" s="58"/>
      <c r="H398" s="58"/>
      <c r="I398" s="58"/>
      <c r="J398" s="58"/>
      <c r="K398" s="58">
        <v>95060</v>
      </c>
      <c r="L398" s="58">
        <v>18294</v>
      </c>
      <c r="M398" s="58">
        <v>113354</v>
      </c>
      <c r="N398" s="58"/>
      <c r="O398" s="58" t="s">
        <v>42</v>
      </c>
      <c r="P398" s="58">
        <v>2017</v>
      </c>
    </row>
    <row r="399" spans="1:16" ht="15.75" customHeight="1" x14ac:dyDescent="0.25">
      <c r="A399" s="58">
        <v>101</v>
      </c>
      <c r="B399" s="58" t="s">
        <v>47</v>
      </c>
      <c r="C399" s="58" t="s">
        <v>5</v>
      </c>
      <c r="D399" s="58" t="s">
        <v>717</v>
      </c>
      <c r="E399" s="58" t="s">
        <v>718</v>
      </c>
      <c r="F399" s="58">
        <v>98569</v>
      </c>
      <c r="G399" s="58"/>
      <c r="H399" s="58"/>
      <c r="I399" s="58"/>
      <c r="J399" s="58"/>
      <c r="K399" s="58">
        <v>98569</v>
      </c>
      <c r="L399" s="58">
        <v>21924</v>
      </c>
      <c r="M399" s="58">
        <v>120493</v>
      </c>
      <c r="N399" s="58"/>
      <c r="O399" s="58" t="s">
        <v>42</v>
      </c>
      <c r="P399" s="58">
        <v>2017</v>
      </c>
    </row>
    <row r="400" spans="1:16" ht="15.75" customHeight="1" x14ac:dyDescent="0.25">
      <c r="A400" s="58">
        <v>101</v>
      </c>
      <c r="B400" s="58" t="s">
        <v>47</v>
      </c>
      <c r="C400" s="58" t="s">
        <v>5</v>
      </c>
      <c r="D400" s="58" t="s">
        <v>719</v>
      </c>
      <c r="E400" s="58" t="s">
        <v>720</v>
      </c>
      <c r="F400" s="58">
        <v>102237</v>
      </c>
      <c r="G400" s="58"/>
      <c r="H400" s="58"/>
      <c r="I400" s="58"/>
      <c r="J400" s="58"/>
      <c r="K400" s="58">
        <v>102237</v>
      </c>
      <c r="L400" s="58">
        <v>19675</v>
      </c>
      <c r="M400" s="58">
        <v>121912</v>
      </c>
      <c r="N400" s="58"/>
      <c r="O400" s="58" t="s">
        <v>42</v>
      </c>
      <c r="P400" s="58">
        <v>2017</v>
      </c>
    </row>
    <row r="401" spans="1:16" ht="15.75" customHeight="1" x14ac:dyDescent="0.25">
      <c r="A401" s="58">
        <v>101</v>
      </c>
      <c r="B401" s="58" t="s">
        <v>47</v>
      </c>
      <c r="C401" s="58" t="s">
        <v>5</v>
      </c>
      <c r="D401" s="58" t="s">
        <v>721</v>
      </c>
      <c r="E401" s="58" t="s">
        <v>722</v>
      </c>
      <c r="F401" s="58">
        <v>107206</v>
      </c>
      <c r="G401" s="58"/>
      <c r="H401" s="58"/>
      <c r="I401" s="58"/>
      <c r="J401" s="58"/>
      <c r="K401" s="58">
        <v>107206</v>
      </c>
      <c r="L401" s="58">
        <v>22331</v>
      </c>
      <c r="M401" s="58">
        <v>129537</v>
      </c>
      <c r="N401" s="58"/>
      <c r="O401" s="58" t="s">
        <v>42</v>
      </c>
      <c r="P401" s="58">
        <v>2017</v>
      </c>
    </row>
    <row r="402" spans="1:16" ht="15.75" customHeight="1" x14ac:dyDescent="0.25">
      <c r="A402" s="58">
        <v>101</v>
      </c>
      <c r="B402" s="58" t="s">
        <v>47</v>
      </c>
      <c r="C402" s="58" t="s">
        <v>5</v>
      </c>
      <c r="D402" s="58" t="s">
        <v>723</v>
      </c>
      <c r="E402" s="58" t="s">
        <v>724</v>
      </c>
      <c r="F402" s="58">
        <v>133145</v>
      </c>
      <c r="G402" s="58"/>
      <c r="H402" s="58"/>
      <c r="I402" s="58"/>
      <c r="J402" s="58"/>
      <c r="K402" s="58">
        <v>133145</v>
      </c>
      <c r="L402" s="58">
        <v>0</v>
      </c>
      <c r="M402" s="58">
        <v>133145</v>
      </c>
      <c r="N402" s="58"/>
      <c r="O402" s="58" t="s">
        <v>42</v>
      </c>
      <c r="P402" s="58">
        <v>2017</v>
      </c>
    </row>
    <row r="403" spans="1:16" ht="15.75" customHeight="1" x14ac:dyDescent="0.25">
      <c r="A403" s="58">
        <v>101</v>
      </c>
      <c r="B403" s="58" t="s">
        <v>47</v>
      </c>
      <c r="C403" s="58" t="s">
        <v>5</v>
      </c>
      <c r="D403" s="58" t="s">
        <v>725</v>
      </c>
      <c r="E403" s="58" t="s">
        <v>726</v>
      </c>
      <c r="F403" s="58">
        <v>162381</v>
      </c>
      <c r="G403" s="58"/>
      <c r="H403" s="58"/>
      <c r="I403" s="58"/>
      <c r="J403" s="58"/>
      <c r="K403" s="58">
        <v>162381</v>
      </c>
      <c r="L403" s="58">
        <v>31230</v>
      </c>
      <c r="M403" s="58">
        <v>193611</v>
      </c>
      <c r="N403" s="58"/>
      <c r="O403" s="58" t="s">
        <v>2145</v>
      </c>
      <c r="P403" s="58">
        <v>2017</v>
      </c>
    </row>
    <row r="404" spans="1:16" ht="15.75" customHeight="1" x14ac:dyDescent="0.25">
      <c r="A404" s="58">
        <v>102</v>
      </c>
      <c r="B404" s="58" t="s">
        <v>727</v>
      </c>
      <c r="C404" s="58" t="s">
        <v>33</v>
      </c>
      <c r="D404" s="58" t="s">
        <v>2</v>
      </c>
      <c r="E404" s="58" t="s">
        <v>191</v>
      </c>
      <c r="F404" s="58">
        <v>120784</v>
      </c>
      <c r="G404" s="58"/>
      <c r="H404" s="58"/>
      <c r="I404" s="58"/>
      <c r="J404" s="58"/>
      <c r="K404" s="58">
        <v>120784</v>
      </c>
      <c r="L404" s="58">
        <v>15340</v>
      </c>
      <c r="M404" s="58">
        <v>136124</v>
      </c>
      <c r="N404" s="58"/>
      <c r="O404" s="58" t="s">
        <v>42</v>
      </c>
      <c r="P404" s="58">
        <v>2017</v>
      </c>
    </row>
    <row r="405" spans="1:16" ht="15.75" customHeight="1" x14ac:dyDescent="0.25">
      <c r="A405" s="58">
        <v>103</v>
      </c>
      <c r="B405" s="58" t="s">
        <v>48</v>
      </c>
      <c r="C405" s="58" t="s">
        <v>49</v>
      </c>
      <c r="D405" s="58" t="s">
        <v>728</v>
      </c>
      <c r="E405" s="58" t="s">
        <v>729</v>
      </c>
      <c r="F405" s="58">
        <v>88375</v>
      </c>
      <c r="G405" s="58">
        <v>216</v>
      </c>
      <c r="H405" s="58"/>
      <c r="I405" s="58"/>
      <c r="J405" s="58"/>
      <c r="K405" s="58">
        <v>88591</v>
      </c>
      <c r="L405" s="58">
        <v>19442</v>
      </c>
      <c r="M405" s="58">
        <v>108033</v>
      </c>
      <c r="N405" s="58"/>
      <c r="O405" s="58" t="s">
        <v>42</v>
      </c>
      <c r="P405" s="58">
        <v>2017</v>
      </c>
    </row>
    <row r="406" spans="1:16" ht="15.75" customHeight="1" x14ac:dyDescent="0.25">
      <c r="A406" s="58">
        <v>103</v>
      </c>
      <c r="B406" s="58" t="s">
        <v>48</v>
      </c>
      <c r="C406" s="58" t="s">
        <v>49</v>
      </c>
      <c r="D406" s="58" t="s">
        <v>2</v>
      </c>
      <c r="E406" s="58" t="s">
        <v>730</v>
      </c>
      <c r="F406" s="58">
        <v>89076</v>
      </c>
      <c r="G406" s="58">
        <v>1062</v>
      </c>
      <c r="H406" s="58"/>
      <c r="I406" s="58"/>
      <c r="J406" s="58">
        <v>7000</v>
      </c>
      <c r="K406" s="58">
        <v>97138</v>
      </c>
      <c r="L406" s="58">
        <v>19596</v>
      </c>
      <c r="M406" s="58">
        <v>116734</v>
      </c>
      <c r="N406" s="58"/>
      <c r="O406" s="58" t="s">
        <v>42</v>
      </c>
      <c r="P406" s="58">
        <v>2017</v>
      </c>
    </row>
    <row r="407" spans="1:16" ht="15.75" customHeight="1" x14ac:dyDescent="0.25">
      <c r="A407" s="58">
        <v>103</v>
      </c>
      <c r="B407" s="58" t="s">
        <v>48</v>
      </c>
      <c r="C407" s="58" t="s">
        <v>49</v>
      </c>
      <c r="D407" s="58" t="s">
        <v>2</v>
      </c>
      <c r="E407" s="58" t="s">
        <v>731</v>
      </c>
      <c r="F407" s="58">
        <v>100209</v>
      </c>
      <c r="G407" s="58"/>
      <c r="H407" s="58"/>
      <c r="I407" s="58"/>
      <c r="J407" s="58"/>
      <c r="K407" s="58">
        <v>100209</v>
      </c>
      <c r="L407" s="58">
        <v>22046</v>
      </c>
      <c r="M407" s="58">
        <v>122255</v>
      </c>
      <c r="N407" s="58"/>
      <c r="O407" s="58" t="s">
        <v>42</v>
      </c>
      <c r="P407" s="58">
        <v>2017</v>
      </c>
    </row>
    <row r="408" spans="1:16" ht="15.75" customHeight="1" x14ac:dyDescent="0.25">
      <c r="A408" s="58">
        <v>103</v>
      </c>
      <c r="B408" s="58" t="s">
        <v>48</v>
      </c>
      <c r="C408" s="58" t="s">
        <v>49</v>
      </c>
      <c r="D408" s="58" t="s">
        <v>2</v>
      </c>
      <c r="E408" s="58" t="s">
        <v>732</v>
      </c>
      <c r="F408" s="58">
        <v>106575</v>
      </c>
      <c r="G408" s="58">
        <v>182</v>
      </c>
      <c r="H408" s="58"/>
      <c r="I408" s="58"/>
      <c r="J408" s="58"/>
      <c r="K408" s="58">
        <v>106757</v>
      </c>
      <c r="L408" s="58">
        <v>23277</v>
      </c>
      <c r="M408" s="58">
        <v>130034</v>
      </c>
      <c r="N408" s="58"/>
      <c r="O408" s="58" t="s">
        <v>42</v>
      </c>
      <c r="P408" s="58">
        <v>2017</v>
      </c>
    </row>
    <row r="409" spans="1:16" ht="15.75" customHeight="1" x14ac:dyDescent="0.25">
      <c r="A409" s="58">
        <v>103</v>
      </c>
      <c r="B409" s="58" t="s">
        <v>48</v>
      </c>
      <c r="C409" s="58" t="s">
        <v>49</v>
      </c>
      <c r="D409" s="58" t="s">
        <v>2</v>
      </c>
      <c r="E409" s="58" t="s">
        <v>733</v>
      </c>
      <c r="F409" s="58">
        <v>113121</v>
      </c>
      <c r="G409" s="58"/>
      <c r="H409" s="58"/>
      <c r="I409" s="58">
        <v>221</v>
      </c>
      <c r="J409" s="58"/>
      <c r="K409" s="58">
        <v>113342</v>
      </c>
      <c r="L409" s="58">
        <v>24886</v>
      </c>
      <c r="M409" s="58">
        <v>138228</v>
      </c>
      <c r="N409" s="58"/>
      <c r="O409" s="58" t="s">
        <v>42</v>
      </c>
      <c r="P409" s="58">
        <v>2017</v>
      </c>
    </row>
    <row r="410" spans="1:16" ht="15.75" customHeight="1" x14ac:dyDescent="0.25">
      <c r="A410" s="58">
        <v>103</v>
      </c>
      <c r="B410" s="58" t="s">
        <v>48</v>
      </c>
      <c r="C410" s="58" t="s">
        <v>49</v>
      </c>
      <c r="D410" s="58" t="s">
        <v>2</v>
      </c>
      <c r="E410" s="58" t="s">
        <v>327</v>
      </c>
      <c r="F410" s="58">
        <v>115716</v>
      </c>
      <c r="G410" s="58">
        <v>1376</v>
      </c>
      <c r="H410" s="58"/>
      <c r="I410" s="58">
        <v>6938</v>
      </c>
      <c r="J410" s="58"/>
      <c r="K410" s="58">
        <v>124030</v>
      </c>
      <c r="L410" s="58">
        <v>17539</v>
      </c>
      <c r="M410" s="58">
        <v>141569</v>
      </c>
      <c r="N410" s="58"/>
      <c r="O410" s="58" t="s">
        <v>42</v>
      </c>
      <c r="P410" s="58">
        <v>2017</v>
      </c>
    </row>
    <row r="411" spans="1:16" ht="15.75" customHeight="1" x14ac:dyDescent="0.25">
      <c r="A411" s="58">
        <v>103</v>
      </c>
      <c r="B411" s="58" t="s">
        <v>48</v>
      </c>
      <c r="C411" s="58" t="s">
        <v>49</v>
      </c>
      <c r="D411" s="58" t="s">
        <v>2</v>
      </c>
      <c r="E411" s="58" t="s">
        <v>734</v>
      </c>
      <c r="F411" s="58">
        <v>121200</v>
      </c>
      <c r="G411" s="58">
        <v>207</v>
      </c>
      <c r="H411" s="58"/>
      <c r="I411" s="58"/>
      <c r="J411" s="58"/>
      <c r="K411" s="58">
        <v>121407</v>
      </c>
      <c r="L411" s="58">
        <v>26664</v>
      </c>
      <c r="M411" s="58">
        <v>148071</v>
      </c>
      <c r="N411" s="58"/>
      <c r="O411" s="58" t="s">
        <v>42</v>
      </c>
      <c r="P411" s="58">
        <v>2017</v>
      </c>
    </row>
    <row r="412" spans="1:16" ht="15.75" customHeight="1" x14ac:dyDescent="0.25">
      <c r="A412" s="58">
        <v>103</v>
      </c>
      <c r="B412" s="58" t="s">
        <v>48</v>
      </c>
      <c r="C412" s="58" t="s">
        <v>49</v>
      </c>
      <c r="D412" s="58" t="s">
        <v>2</v>
      </c>
      <c r="E412" s="58" t="s">
        <v>735</v>
      </c>
      <c r="F412" s="58">
        <v>121200</v>
      </c>
      <c r="G412" s="58">
        <v>637</v>
      </c>
      <c r="H412" s="58"/>
      <c r="I412" s="58"/>
      <c r="J412" s="58">
        <v>355</v>
      </c>
      <c r="K412" s="58">
        <v>122192</v>
      </c>
      <c r="L412" s="58">
        <v>26664</v>
      </c>
      <c r="M412" s="58">
        <v>148856</v>
      </c>
      <c r="N412" s="58"/>
      <c r="O412" s="58" t="s">
        <v>42</v>
      </c>
      <c r="P412" s="58">
        <v>2017</v>
      </c>
    </row>
    <row r="413" spans="1:16" ht="15.75" customHeight="1" x14ac:dyDescent="0.25">
      <c r="A413" s="58">
        <v>104</v>
      </c>
      <c r="B413" s="58" t="s">
        <v>736</v>
      </c>
      <c r="C413" s="58" t="s">
        <v>5</v>
      </c>
      <c r="D413" s="58" t="s">
        <v>737</v>
      </c>
      <c r="E413" s="58" t="s">
        <v>738</v>
      </c>
      <c r="F413" s="58">
        <v>84296</v>
      </c>
      <c r="G413" s="58"/>
      <c r="H413" s="58"/>
      <c r="I413" s="58"/>
      <c r="J413" s="58"/>
      <c r="K413" s="58">
        <v>84296</v>
      </c>
      <c r="L413" s="58">
        <v>16265</v>
      </c>
      <c r="M413" s="58">
        <v>100561</v>
      </c>
      <c r="N413" s="58"/>
      <c r="O413" s="58" t="s">
        <v>42</v>
      </c>
      <c r="P413" s="58">
        <v>2017</v>
      </c>
    </row>
    <row r="414" spans="1:16" ht="15.75" customHeight="1" x14ac:dyDescent="0.25">
      <c r="A414" s="58">
        <v>104</v>
      </c>
      <c r="B414" s="58" t="s">
        <v>736</v>
      </c>
      <c r="C414" s="58" t="s">
        <v>5</v>
      </c>
      <c r="D414" s="58" t="s">
        <v>739</v>
      </c>
      <c r="E414" s="58" t="s">
        <v>740</v>
      </c>
      <c r="F414" s="58">
        <v>100444</v>
      </c>
      <c r="G414" s="58"/>
      <c r="H414" s="58"/>
      <c r="I414" s="58"/>
      <c r="J414" s="58"/>
      <c r="K414" s="58">
        <v>100444</v>
      </c>
      <c r="L414" s="58">
        <v>19386</v>
      </c>
      <c r="M414" s="58">
        <v>119830</v>
      </c>
      <c r="N414" s="58"/>
      <c r="O414" s="58" t="s">
        <v>42</v>
      </c>
      <c r="P414" s="58">
        <v>2017</v>
      </c>
    </row>
    <row r="415" spans="1:16" ht="15.75" customHeight="1" x14ac:dyDescent="0.25">
      <c r="A415" s="58">
        <v>104</v>
      </c>
      <c r="B415" s="58" t="s">
        <v>736</v>
      </c>
      <c r="C415" s="58" t="s">
        <v>5</v>
      </c>
      <c r="D415" s="58" t="s">
        <v>741</v>
      </c>
      <c r="E415" s="58" t="s">
        <v>742</v>
      </c>
      <c r="F415" s="58">
        <v>102444</v>
      </c>
      <c r="G415" s="58"/>
      <c r="H415" s="58"/>
      <c r="I415" s="58"/>
      <c r="J415" s="58"/>
      <c r="K415" s="58">
        <v>102444</v>
      </c>
      <c r="L415" s="58">
        <v>19386</v>
      </c>
      <c r="M415" s="58">
        <v>121830</v>
      </c>
      <c r="N415" s="58"/>
      <c r="O415" s="58" t="s">
        <v>42</v>
      </c>
      <c r="P415" s="58">
        <v>2017</v>
      </c>
    </row>
    <row r="416" spans="1:16" ht="15.75" customHeight="1" x14ac:dyDescent="0.25">
      <c r="A416" s="58">
        <v>104</v>
      </c>
      <c r="B416" s="58" t="s">
        <v>736</v>
      </c>
      <c r="C416" s="58" t="s">
        <v>5</v>
      </c>
      <c r="D416" s="58" t="s">
        <v>743</v>
      </c>
      <c r="E416" s="58" t="s">
        <v>744</v>
      </c>
      <c r="F416" s="58">
        <v>31716</v>
      </c>
      <c r="G416" s="58"/>
      <c r="H416" s="58"/>
      <c r="I416" s="58">
        <v>93045</v>
      </c>
      <c r="J416" s="58"/>
      <c r="K416" s="58">
        <v>124761</v>
      </c>
      <c r="L416" s="58">
        <v>5110</v>
      </c>
      <c r="M416" s="58">
        <v>129871</v>
      </c>
      <c r="N416" s="58"/>
      <c r="O416" s="58" t="s">
        <v>42</v>
      </c>
      <c r="P416" s="58">
        <v>2017</v>
      </c>
    </row>
    <row r="417" spans="1:16" ht="15.75" customHeight="1" x14ac:dyDescent="0.25">
      <c r="A417" s="58">
        <v>104</v>
      </c>
      <c r="B417" s="58" t="s">
        <v>736</v>
      </c>
      <c r="C417" s="58" t="s">
        <v>5</v>
      </c>
      <c r="D417" s="58" t="s">
        <v>745</v>
      </c>
      <c r="E417" s="58" t="s">
        <v>191</v>
      </c>
      <c r="F417" s="58">
        <v>128159</v>
      </c>
      <c r="G417" s="58"/>
      <c r="H417" s="58"/>
      <c r="I417" s="58"/>
      <c r="J417" s="58"/>
      <c r="K417" s="58">
        <v>128159</v>
      </c>
      <c r="L417" s="58">
        <v>24445</v>
      </c>
      <c r="M417" s="58">
        <v>152604</v>
      </c>
      <c r="N417" s="58"/>
      <c r="O417" s="58" t="s">
        <v>2145</v>
      </c>
      <c r="P417" s="58">
        <v>2017</v>
      </c>
    </row>
    <row r="418" spans="1:16" ht="15.75" customHeight="1" x14ac:dyDescent="0.25">
      <c r="A418" s="58">
        <v>104</v>
      </c>
      <c r="B418" s="58" t="s">
        <v>736</v>
      </c>
      <c r="C418" s="58" t="s">
        <v>5</v>
      </c>
      <c r="D418" s="58" t="s">
        <v>746</v>
      </c>
      <c r="E418" s="58" t="s">
        <v>747</v>
      </c>
      <c r="F418" s="58">
        <v>36415</v>
      </c>
      <c r="G418" s="58"/>
      <c r="H418" s="58"/>
      <c r="I418" s="58">
        <v>141155</v>
      </c>
      <c r="J418" s="58"/>
      <c r="K418" s="58">
        <v>177570</v>
      </c>
      <c r="L418" s="58">
        <v>6478</v>
      </c>
      <c r="M418" s="58">
        <v>184048</v>
      </c>
      <c r="N418" s="58"/>
      <c r="O418" s="58" t="s">
        <v>2145</v>
      </c>
      <c r="P418" s="58">
        <v>2017</v>
      </c>
    </row>
    <row r="419" spans="1:16" ht="15.75" customHeight="1" x14ac:dyDescent="0.25">
      <c r="A419" s="58">
        <v>104</v>
      </c>
      <c r="B419" s="58" t="s">
        <v>736</v>
      </c>
      <c r="C419" s="58" t="s">
        <v>5</v>
      </c>
      <c r="D419" s="58" t="s">
        <v>748</v>
      </c>
      <c r="E419" s="58" t="s">
        <v>749</v>
      </c>
      <c r="F419" s="58">
        <v>33737</v>
      </c>
      <c r="G419" s="58"/>
      <c r="H419" s="58"/>
      <c r="I419" s="58">
        <v>85372</v>
      </c>
      <c r="J419" s="58"/>
      <c r="K419" s="58">
        <v>119109</v>
      </c>
      <c r="L419" s="58">
        <v>95865</v>
      </c>
      <c r="M419" s="58">
        <v>214974</v>
      </c>
      <c r="N419" s="58"/>
      <c r="O419" s="58" t="s">
        <v>2145</v>
      </c>
      <c r="P419" s="58">
        <v>2017</v>
      </c>
    </row>
    <row r="420" spans="1:16" ht="15.75" customHeight="1" x14ac:dyDescent="0.25">
      <c r="A420" s="58">
        <v>105</v>
      </c>
      <c r="B420" s="58" t="s">
        <v>750</v>
      </c>
      <c r="C420" s="58" t="s">
        <v>11</v>
      </c>
      <c r="D420" s="58" t="s">
        <v>2</v>
      </c>
      <c r="E420" s="58" t="s">
        <v>751</v>
      </c>
      <c r="F420" s="58">
        <v>35111</v>
      </c>
      <c r="G420" s="58">
        <v>879</v>
      </c>
      <c r="H420" s="58"/>
      <c r="I420" s="58">
        <v>81744</v>
      </c>
      <c r="J420" s="58"/>
      <c r="K420" s="58">
        <v>117734</v>
      </c>
      <c r="L420" s="58">
        <v>6694</v>
      </c>
      <c r="M420" s="58">
        <v>124428</v>
      </c>
      <c r="N420" s="58"/>
      <c r="O420" s="58" t="s">
        <v>42</v>
      </c>
      <c r="P420" s="58">
        <v>2017</v>
      </c>
    </row>
    <row r="421" spans="1:16" ht="15.75" customHeight="1" x14ac:dyDescent="0.25">
      <c r="A421" s="58">
        <v>105</v>
      </c>
      <c r="B421" s="58" t="s">
        <v>750</v>
      </c>
      <c r="C421" s="58" t="s">
        <v>11</v>
      </c>
      <c r="D421" s="58" t="s">
        <v>2</v>
      </c>
      <c r="E421" s="58" t="s">
        <v>191</v>
      </c>
      <c r="F421" s="58">
        <v>119705</v>
      </c>
      <c r="G421" s="58">
        <v>1998</v>
      </c>
      <c r="H421" s="58"/>
      <c r="I421" s="58"/>
      <c r="J421" s="58"/>
      <c r="K421" s="58">
        <v>121703</v>
      </c>
      <c r="L421" s="58">
        <v>22637</v>
      </c>
      <c r="M421" s="58">
        <v>144340</v>
      </c>
      <c r="N421" s="58"/>
      <c r="O421" s="58" t="s">
        <v>42</v>
      </c>
      <c r="P421" s="58">
        <v>2017</v>
      </c>
    </row>
    <row r="422" spans="1:16" ht="15.75" customHeight="1" x14ac:dyDescent="0.25">
      <c r="A422" s="58">
        <v>106</v>
      </c>
      <c r="B422" s="58" t="s">
        <v>50</v>
      </c>
      <c r="C422" s="58" t="s">
        <v>11</v>
      </c>
      <c r="D422" s="58" t="s">
        <v>2</v>
      </c>
      <c r="E422" s="58" t="s">
        <v>395</v>
      </c>
      <c r="F422" s="58">
        <v>93927</v>
      </c>
      <c r="G422" s="58">
        <v>319</v>
      </c>
      <c r="H422" s="58"/>
      <c r="I422" s="58"/>
      <c r="J422" s="58">
        <v>225</v>
      </c>
      <c r="K422" s="58">
        <v>94471</v>
      </c>
      <c r="L422" s="58">
        <v>12868</v>
      </c>
      <c r="M422" s="58">
        <v>107339</v>
      </c>
      <c r="N422" s="58"/>
      <c r="O422" s="58" t="s">
        <v>42</v>
      </c>
      <c r="P422" s="58">
        <v>2017</v>
      </c>
    </row>
    <row r="423" spans="1:16" ht="15.75" customHeight="1" x14ac:dyDescent="0.25">
      <c r="A423" s="58">
        <v>106</v>
      </c>
      <c r="B423" s="58" t="s">
        <v>50</v>
      </c>
      <c r="C423" s="58" t="s">
        <v>11</v>
      </c>
      <c r="D423" s="58" t="s">
        <v>2</v>
      </c>
      <c r="E423" s="58" t="s">
        <v>396</v>
      </c>
      <c r="F423" s="58">
        <v>109090</v>
      </c>
      <c r="G423" s="58">
        <v>991</v>
      </c>
      <c r="H423" s="58"/>
      <c r="I423" s="58"/>
      <c r="J423" s="58">
        <v>526</v>
      </c>
      <c r="K423" s="58">
        <v>110607</v>
      </c>
      <c r="L423" s="58"/>
      <c r="M423" s="58">
        <v>110607</v>
      </c>
      <c r="N423" s="58"/>
      <c r="O423" s="58" t="s">
        <v>42</v>
      </c>
      <c r="P423" s="58">
        <v>2017</v>
      </c>
    </row>
    <row r="424" spans="1:16" ht="15.75" customHeight="1" x14ac:dyDescent="0.25">
      <c r="A424" s="58">
        <v>106</v>
      </c>
      <c r="B424" s="58" t="s">
        <v>50</v>
      </c>
      <c r="C424" s="58" t="s">
        <v>11</v>
      </c>
      <c r="D424" s="58" t="s">
        <v>2</v>
      </c>
      <c r="E424" s="58" t="s">
        <v>752</v>
      </c>
      <c r="F424" s="58">
        <v>96188</v>
      </c>
      <c r="G424" s="58">
        <v>1388</v>
      </c>
      <c r="H424" s="58"/>
      <c r="I424" s="58"/>
      <c r="J424" s="58">
        <v>677</v>
      </c>
      <c r="K424" s="58">
        <v>98253</v>
      </c>
      <c r="L424" s="58">
        <v>13178</v>
      </c>
      <c r="M424" s="58">
        <v>111431</v>
      </c>
      <c r="N424" s="58"/>
      <c r="O424" s="58" t="s">
        <v>42</v>
      </c>
      <c r="P424" s="58">
        <v>2017</v>
      </c>
    </row>
    <row r="425" spans="1:16" ht="15.75" customHeight="1" x14ac:dyDescent="0.25">
      <c r="A425" s="58">
        <v>106</v>
      </c>
      <c r="B425" s="58" t="s">
        <v>50</v>
      </c>
      <c r="C425" s="58" t="s">
        <v>11</v>
      </c>
      <c r="D425" s="58" t="s">
        <v>2</v>
      </c>
      <c r="E425" s="58" t="s">
        <v>753</v>
      </c>
      <c r="F425" s="58">
        <v>118022</v>
      </c>
      <c r="G425" s="58">
        <v>810</v>
      </c>
      <c r="H425" s="58"/>
      <c r="I425" s="58"/>
      <c r="J425" s="58">
        <v>715</v>
      </c>
      <c r="K425" s="58">
        <v>119547</v>
      </c>
      <c r="L425" s="58">
        <v>1348</v>
      </c>
      <c r="M425" s="58">
        <v>120895</v>
      </c>
      <c r="N425" s="58"/>
      <c r="O425" s="58" t="s">
        <v>42</v>
      </c>
      <c r="P425" s="58">
        <v>2017</v>
      </c>
    </row>
    <row r="426" spans="1:16" ht="15.75" customHeight="1" x14ac:dyDescent="0.25">
      <c r="A426" s="58">
        <v>106</v>
      </c>
      <c r="B426" s="58" t="s">
        <v>50</v>
      </c>
      <c r="C426" s="58" t="s">
        <v>11</v>
      </c>
      <c r="D426" s="58" t="s">
        <v>754</v>
      </c>
      <c r="E426" s="58" t="s">
        <v>191</v>
      </c>
      <c r="F426" s="58">
        <v>167926</v>
      </c>
      <c r="G426" s="58">
        <v>1705</v>
      </c>
      <c r="H426" s="58"/>
      <c r="I426" s="58"/>
      <c r="J426" s="58">
        <v>22204</v>
      </c>
      <c r="K426" s="58">
        <v>191835</v>
      </c>
      <c r="L426" s="58">
        <v>5480</v>
      </c>
      <c r="M426" s="58">
        <v>197315</v>
      </c>
      <c r="N426" s="58"/>
      <c r="O426" s="58" t="s">
        <v>2145</v>
      </c>
      <c r="P426" s="58">
        <v>2017</v>
      </c>
    </row>
    <row r="427" spans="1:16" ht="15.75" customHeight="1" x14ac:dyDescent="0.25">
      <c r="A427" s="58">
        <v>107</v>
      </c>
      <c r="B427" s="58" t="s">
        <v>51</v>
      </c>
      <c r="C427" s="58" t="s">
        <v>5</v>
      </c>
      <c r="D427" s="58" t="s">
        <v>755</v>
      </c>
      <c r="E427" s="58" t="s">
        <v>518</v>
      </c>
      <c r="F427" s="58">
        <v>100603</v>
      </c>
      <c r="G427" s="58"/>
      <c r="H427" s="58"/>
      <c r="I427" s="58"/>
      <c r="J427" s="58"/>
      <c r="K427" s="58">
        <v>100603</v>
      </c>
      <c r="L427" s="58">
        <v>19416</v>
      </c>
      <c r="M427" s="58">
        <v>120019</v>
      </c>
      <c r="N427" s="58"/>
      <c r="O427" s="58" t="s">
        <v>42</v>
      </c>
      <c r="P427" s="58">
        <v>2017</v>
      </c>
    </row>
    <row r="428" spans="1:16" ht="15.75" customHeight="1" x14ac:dyDescent="0.25">
      <c r="A428" s="58">
        <v>107</v>
      </c>
      <c r="B428" s="58" t="s">
        <v>51</v>
      </c>
      <c r="C428" s="58" t="s">
        <v>5</v>
      </c>
      <c r="D428" s="58" t="s">
        <v>756</v>
      </c>
      <c r="E428" s="58" t="s">
        <v>757</v>
      </c>
      <c r="F428" s="58">
        <v>102521</v>
      </c>
      <c r="G428" s="58"/>
      <c r="H428" s="58"/>
      <c r="I428" s="58"/>
      <c r="J428" s="58"/>
      <c r="K428" s="58">
        <v>102521</v>
      </c>
      <c r="L428" s="58">
        <v>19787</v>
      </c>
      <c r="M428" s="58">
        <v>122308</v>
      </c>
      <c r="N428" s="58"/>
      <c r="O428" s="58" t="s">
        <v>42</v>
      </c>
      <c r="P428" s="58">
        <v>2017</v>
      </c>
    </row>
    <row r="429" spans="1:16" ht="15.75" customHeight="1" x14ac:dyDescent="0.25">
      <c r="A429" s="58">
        <v>107</v>
      </c>
      <c r="B429" s="58" t="s">
        <v>51</v>
      </c>
      <c r="C429" s="58" t="s">
        <v>5</v>
      </c>
      <c r="D429" s="58" t="s">
        <v>758</v>
      </c>
      <c r="E429" s="58" t="s">
        <v>759</v>
      </c>
      <c r="F429" s="58">
        <v>105091</v>
      </c>
      <c r="G429" s="58"/>
      <c r="H429" s="58"/>
      <c r="I429" s="58"/>
      <c r="J429" s="58"/>
      <c r="K429" s="58">
        <v>105091</v>
      </c>
      <c r="L429" s="58">
        <v>20426</v>
      </c>
      <c r="M429" s="58">
        <v>125517</v>
      </c>
      <c r="N429" s="58"/>
      <c r="O429" s="58" t="s">
        <v>42</v>
      </c>
      <c r="P429" s="58">
        <v>2017</v>
      </c>
    </row>
    <row r="430" spans="1:16" ht="15.75" customHeight="1" x14ac:dyDescent="0.25">
      <c r="A430" s="58">
        <v>107</v>
      </c>
      <c r="B430" s="58" t="s">
        <v>51</v>
      </c>
      <c r="C430" s="58" t="s">
        <v>5</v>
      </c>
      <c r="D430" s="58" t="s">
        <v>760</v>
      </c>
      <c r="E430" s="58" t="s">
        <v>761</v>
      </c>
      <c r="F430" s="58">
        <v>112524</v>
      </c>
      <c r="G430" s="58"/>
      <c r="H430" s="58"/>
      <c r="I430" s="58"/>
      <c r="J430" s="58">
        <v>4000</v>
      </c>
      <c r="K430" s="58">
        <v>116524</v>
      </c>
      <c r="L430" s="58">
        <v>21717</v>
      </c>
      <c r="M430" s="58">
        <v>138241</v>
      </c>
      <c r="N430" s="58"/>
      <c r="O430" s="58" t="s">
        <v>42</v>
      </c>
      <c r="P430" s="58">
        <v>2017</v>
      </c>
    </row>
    <row r="431" spans="1:16" ht="15.75" customHeight="1" x14ac:dyDescent="0.25">
      <c r="A431" s="58">
        <v>107</v>
      </c>
      <c r="B431" s="58" t="s">
        <v>51</v>
      </c>
      <c r="C431" s="58" t="s">
        <v>5</v>
      </c>
      <c r="D431" s="58" t="s">
        <v>762</v>
      </c>
      <c r="E431" s="58" t="s">
        <v>763</v>
      </c>
      <c r="F431" s="58">
        <v>135209</v>
      </c>
      <c r="G431" s="58"/>
      <c r="H431" s="58"/>
      <c r="I431" s="58"/>
      <c r="J431" s="58"/>
      <c r="K431" s="58">
        <v>135209</v>
      </c>
      <c r="L431" s="58">
        <v>23256</v>
      </c>
      <c r="M431" s="58">
        <v>158465</v>
      </c>
      <c r="N431" s="58"/>
      <c r="O431" s="58" t="s">
        <v>2145</v>
      </c>
      <c r="P431" s="58">
        <v>2017</v>
      </c>
    </row>
    <row r="432" spans="1:16" ht="15.75" customHeight="1" x14ac:dyDescent="0.25">
      <c r="A432" s="58">
        <v>107</v>
      </c>
      <c r="B432" s="58" t="s">
        <v>51</v>
      </c>
      <c r="C432" s="58" t="s">
        <v>5</v>
      </c>
      <c r="D432" s="58" t="s">
        <v>764</v>
      </c>
      <c r="E432" s="58" t="s">
        <v>765</v>
      </c>
      <c r="F432" s="58">
        <v>135372</v>
      </c>
      <c r="G432" s="58"/>
      <c r="H432" s="58"/>
      <c r="I432" s="58"/>
      <c r="J432" s="58"/>
      <c r="K432" s="58">
        <v>135372</v>
      </c>
      <c r="L432" s="58">
        <v>26127</v>
      </c>
      <c r="M432" s="58">
        <v>161499</v>
      </c>
      <c r="N432" s="58"/>
      <c r="O432" s="58" t="s">
        <v>2145</v>
      </c>
      <c r="P432" s="58">
        <v>2017</v>
      </c>
    </row>
    <row r="433" spans="1:16" ht="15.75" customHeight="1" x14ac:dyDescent="0.25">
      <c r="A433" s="58">
        <v>107</v>
      </c>
      <c r="B433" s="58" t="s">
        <v>51</v>
      </c>
      <c r="C433" s="58" t="s">
        <v>5</v>
      </c>
      <c r="D433" s="58" t="s">
        <v>766</v>
      </c>
      <c r="E433" s="58" t="s">
        <v>767</v>
      </c>
      <c r="F433" s="58">
        <v>135372</v>
      </c>
      <c r="G433" s="58"/>
      <c r="H433" s="58"/>
      <c r="I433" s="58"/>
      <c r="J433" s="58"/>
      <c r="K433" s="58">
        <v>135372</v>
      </c>
      <c r="L433" s="58">
        <v>26127</v>
      </c>
      <c r="M433" s="58">
        <v>161499</v>
      </c>
      <c r="N433" s="58"/>
      <c r="O433" s="58" t="s">
        <v>2145</v>
      </c>
      <c r="P433" s="58">
        <v>2017</v>
      </c>
    </row>
    <row r="434" spans="1:16" ht="15.75" customHeight="1" x14ac:dyDescent="0.25">
      <c r="A434" s="58">
        <v>107</v>
      </c>
      <c r="B434" s="58" t="s">
        <v>51</v>
      </c>
      <c r="C434" s="58" t="s">
        <v>5</v>
      </c>
      <c r="D434" s="58" t="s">
        <v>768</v>
      </c>
      <c r="E434" s="58" t="s">
        <v>769</v>
      </c>
      <c r="F434" s="58">
        <v>143182</v>
      </c>
      <c r="G434" s="58"/>
      <c r="H434" s="58"/>
      <c r="I434" s="58"/>
      <c r="J434" s="58"/>
      <c r="K434" s="58">
        <v>143182</v>
      </c>
      <c r="L434" s="58">
        <v>20600</v>
      </c>
      <c r="M434" s="58">
        <v>163782</v>
      </c>
      <c r="N434" s="58"/>
      <c r="O434" s="58" t="s">
        <v>2145</v>
      </c>
      <c r="P434" s="58">
        <v>2017</v>
      </c>
    </row>
    <row r="435" spans="1:16" ht="15.75" customHeight="1" x14ac:dyDescent="0.25">
      <c r="A435" s="58">
        <v>107</v>
      </c>
      <c r="B435" s="58" t="s">
        <v>51</v>
      </c>
      <c r="C435" s="58" t="s">
        <v>5</v>
      </c>
      <c r="D435" s="58" t="s">
        <v>770</v>
      </c>
      <c r="E435" s="58" t="s">
        <v>771</v>
      </c>
      <c r="F435" s="58">
        <v>137477</v>
      </c>
      <c r="G435" s="58">
        <v>5005</v>
      </c>
      <c r="H435" s="58"/>
      <c r="I435" s="58"/>
      <c r="J435" s="58">
        <v>5000</v>
      </c>
      <c r="K435" s="58">
        <v>147482</v>
      </c>
      <c r="L435" s="58">
        <v>26533</v>
      </c>
      <c r="M435" s="58">
        <v>174015</v>
      </c>
      <c r="N435" s="58"/>
      <c r="O435" s="58" t="s">
        <v>2145</v>
      </c>
      <c r="P435" s="58">
        <v>2017</v>
      </c>
    </row>
    <row r="436" spans="1:16" ht="15.75" customHeight="1" x14ac:dyDescent="0.25">
      <c r="A436" s="58">
        <v>107</v>
      </c>
      <c r="B436" s="58" t="s">
        <v>51</v>
      </c>
      <c r="C436" s="58" t="s">
        <v>5</v>
      </c>
      <c r="D436" s="58" t="s">
        <v>772</v>
      </c>
      <c r="E436" s="58" t="s">
        <v>773</v>
      </c>
      <c r="F436" s="58">
        <v>125166</v>
      </c>
      <c r="G436" s="58">
        <v>13317</v>
      </c>
      <c r="H436" s="58">
        <v>20640</v>
      </c>
      <c r="I436" s="58"/>
      <c r="J436" s="58"/>
      <c r="K436" s="58">
        <v>159123</v>
      </c>
      <c r="L436" s="58">
        <v>15548</v>
      </c>
      <c r="M436" s="58">
        <v>174671</v>
      </c>
      <c r="N436" s="58"/>
      <c r="O436" s="58" t="s">
        <v>2145</v>
      </c>
      <c r="P436" s="58">
        <v>2017</v>
      </c>
    </row>
    <row r="437" spans="1:16" ht="15.75" customHeight="1" x14ac:dyDescent="0.25">
      <c r="A437" s="58">
        <v>107</v>
      </c>
      <c r="B437" s="58" t="s">
        <v>51</v>
      </c>
      <c r="C437" s="58" t="s">
        <v>5</v>
      </c>
      <c r="D437" s="58" t="s">
        <v>774</v>
      </c>
      <c r="E437" s="58" t="s">
        <v>775</v>
      </c>
      <c r="F437" s="58">
        <v>72893</v>
      </c>
      <c r="G437" s="58"/>
      <c r="H437" s="58"/>
      <c r="I437" s="58"/>
      <c r="J437" s="58">
        <v>2000</v>
      </c>
      <c r="K437" s="58">
        <v>74893</v>
      </c>
      <c r="L437" s="58">
        <v>134147</v>
      </c>
      <c r="M437" s="58">
        <v>209040</v>
      </c>
      <c r="N437" s="58"/>
      <c r="O437" s="58" t="s">
        <v>2145</v>
      </c>
      <c r="P437" s="58">
        <v>2017</v>
      </c>
    </row>
    <row r="438" spans="1:16" ht="15.75" customHeight="1" x14ac:dyDescent="0.25">
      <c r="A438" s="58">
        <v>107</v>
      </c>
      <c r="B438" s="58" t="s">
        <v>51</v>
      </c>
      <c r="C438" s="58" t="s">
        <v>5</v>
      </c>
      <c r="D438" s="58" t="s">
        <v>776</v>
      </c>
      <c r="E438" s="58" t="s">
        <v>777</v>
      </c>
      <c r="F438" s="58">
        <v>171666</v>
      </c>
      <c r="G438" s="58">
        <v>18162</v>
      </c>
      <c r="H438" s="58">
        <v>27449</v>
      </c>
      <c r="I438" s="58"/>
      <c r="J438" s="58"/>
      <c r="K438" s="58">
        <v>217277</v>
      </c>
      <c r="L438" s="58">
        <v>25750</v>
      </c>
      <c r="M438" s="58">
        <v>243027</v>
      </c>
      <c r="N438" s="58"/>
      <c r="O438" s="58" t="s">
        <v>2145</v>
      </c>
      <c r="P438" s="58">
        <v>2017</v>
      </c>
    </row>
    <row r="439" spans="1:16" ht="15.75" customHeight="1" x14ac:dyDescent="0.25">
      <c r="A439" s="58">
        <v>107</v>
      </c>
      <c r="B439" s="58" t="s">
        <v>51</v>
      </c>
      <c r="C439" s="58" t="s">
        <v>5</v>
      </c>
      <c r="D439" s="58" t="s">
        <v>778</v>
      </c>
      <c r="E439" s="58" t="s">
        <v>191</v>
      </c>
      <c r="F439" s="58">
        <v>167853</v>
      </c>
      <c r="G439" s="58"/>
      <c r="H439" s="58"/>
      <c r="I439" s="58"/>
      <c r="J439" s="58">
        <v>46662</v>
      </c>
      <c r="K439" s="58">
        <v>214515</v>
      </c>
      <c r="L439" s="58">
        <v>38345</v>
      </c>
      <c r="M439" s="58">
        <v>252860</v>
      </c>
      <c r="N439" s="58"/>
      <c r="O439" s="58" t="s">
        <v>2145</v>
      </c>
      <c r="P439" s="58">
        <v>2017</v>
      </c>
    </row>
    <row r="440" spans="1:16" ht="15.75" customHeight="1" x14ac:dyDescent="0.25">
      <c r="A440" s="58">
        <v>108</v>
      </c>
      <c r="B440" s="58" t="s">
        <v>52</v>
      </c>
      <c r="C440" s="58" t="s">
        <v>49</v>
      </c>
      <c r="D440" s="58" t="s">
        <v>2</v>
      </c>
      <c r="E440" s="58" t="s">
        <v>779</v>
      </c>
      <c r="F440" s="58">
        <v>108305</v>
      </c>
      <c r="G440" s="58">
        <v>0</v>
      </c>
      <c r="H440" s="58">
        <v>0</v>
      </c>
      <c r="I440" s="58">
        <v>0</v>
      </c>
      <c r="J440" s="58">
        <v>0</v>
      </c>
      <c r="K440" s="58">
        <v>108305</v>
      </c>
      <c r="L440" s="58">
        <v>0</v>
      </c>
      <c r="M440" s="58">
        <v>108305</v>
      </c>
      <c r="N440" s="58"/>
      <c r="O440" s="58" t="s">
        <v>42</v>
      </c>
      <c r="P440" s="58">
        <v>2017</v>
      </c>
    </row>
    <row r="441" spans="1:16" ht="15.75" customHeight="1" x14ac:dyDescent="0.25">
      <c r="A441" s="58">
        <v>108</v>
      </c>
      <c r="B441" s="58" t="s">
        <v>52</v>
      </c>
      <c r="C441" s="58" t="s">
        <v>49</v>
      </c>
      <c r="D441" s="58" t="s">
        <v>2</v>
      </c>
      <c r="E441" s="58" t="s">
        <v>780</v>
      </c>
      <c r="F441" s="58">
        <v>94739</v>
      </c>
      <c r="G441" s="58"/>
      <c r="H441" s="58"/>
      <c r="I441" s="58"/>
      <c r="J441" s="58"/>
      <c r="K441" s="58">
        <v>94739</v>
      </c>
      <c r="L441" s="58">
        <v>21127</v>
      </c>
      <c r="M441" s="58">
        <v>115866</v>
      </c>
      <c r="N441" s="58"/>
      <c r="O441" s="58" t="s">
        <v>42</v>
      </c>
      <c r="P441" s="58">
        <v>2017</v>
      </c>
    </row>
    <row r="442" spans="1:16" ht="15.75" customHeight="1" x14ac:dyDescent="0.25">
      <c r="A442" s="58">
        <v>108</v>
      </c>
      <c r="B442" s="58" t="s">
        <v>52</v>
      </c>
      <c r="C442" s="58" t="s">
        <v>49</v>
      </c>
      <c r="D442" s="58" t="s">
        <v>2</v>
      </c>
      <c r="E442" s="58" t="s">
        <v>781</v>
      </c>
      <c r="F442" s="58">
        <v>118482</v>
      </c>
      <c r="G442" s="58">
        <v>0</v>
      </c>
      <c r="H442" s="58">
        <v>0</v>
      </c>
      <c r="I442" s="58">
        <v>0</v>
      </c>
      <c r="J442" s="58">
        <v>0</v>
      </c>
      <c r="K442" s="58">
        <v>118482</v>
      </c>
      <c r="L442" s="58">
        <v>0</v>
      </c>
      <c r="M442" s="58">
        <v>118482</v>
      </c>
      <c r="N442" s="58"/>
      <c r="O442" s="58" t="s">
        <v>42</v>
      </c>
      <c r="P442" s="58">
        <v>2017</v>
      </c>
    </row>
    <row r="443" spans="1:16" ht="15.75" customHeight="1" x14ac:dyDescent="0.25">
      <c r="A443" s="58">
        <v>108</v>
      </c>
      <c r="B443" s="58" t="s">
        <v>52</v>
      </c>
      <c r="C443" s="58" t="s">
        <v>49</v>
      </c>
      <c r="D443" s="58" t="s">
        <v>782</v>
      </c>
      <c r="E443" s="58" t="s">
        <v>783</v>
      </c>
      <c r="F443" s="58">
        <v>127523</v>
      </c>
      <c r="G443" s="58">
        <v>0</v>
      </c>
      <c r="H443" s="58">
        <v>0</v>
      </c>
      <c r="I443" s="58">
        <v>0</v>
      </c>
      <c r="J443" s="58">
        <v>0</v>
      </c>
      <c r="K443" s="58">
        <v>127523</v>
      </c>
      <c r="L443" s="58">
        <v>0</v>
      </c>
      <c r="M443" s="58">
        <v>127523</v>
      </c>
      <c r="N443" s="58"/>
      <c r="O443" s="58" t="s">
        <v>42</v>
      </c>
      <c r="P443" s="58">
        <v>2017</v>
      </c>
    </row>
    <row r="444" spans="1:16" ht="15.75" customHeight="1" x14ac:dyDescent="0.25">
      <c r="A444" s="58">
        <v>108</v>
      </c>
      <c r="B444" s="58" t="s">
        <v>52</v>
      </c>
      <c r="C444" s="58" t="s">
        <v>49</v>
      </c>
      <c r="D444" s="58" t="s">
        <v>2</v>
      </c>
      <c r="E444" s="58" t="s">
        <v>784</v>
      </c>
      <c r="F444" s="58">
        <v>132485</v>
      </c>
      <c r="G444" s="58">
        <v>0</v>
      </c>
      <c r="H444" s="58">
        <v>0</v>
      </c>
      <c r="I444" s="58">
        <v>0</v>
      </c>
      <c r="J444" s="58">
        <v>0</v>
      </c>
      <c r="K444" s="58">
        <v>132485</v>
      </c>
      <c r="L444" s="58">
        <v>29544</v>
      </c>
      <c r="M444" s="58">
        <v>162029</v>
      </c>
      <c r="N444" s="58"/>
      <c r="O444" s="58" t="s">
        <v>2145</v>
      </c>
      <c r="P444" s="58">
        <v>2017</v>
      </c>
    </row>
    <row r="445" spans="1:16" ht="15.75" customHeight="1" x14ac:dyDescent="0.25">
      <c r="A445" s="58">
        <v>108</v>
      </c>
      <c r="B445" s="58" t="s">
        <v>52</v>
      </c>
      <c r="C445" s="58" t="s">
        <v>49</v>
      </c>
      <c r="D445" s="58" t="s">
        <v>2</v>
      </c>
      <c r="E445" s="58" t="s">
        <v>785</v>
      </c>
      <c r="F445" s="58">
        <v>136608</v>
      </c>
      <c r="G445" s="58">
        <v>0</v>
      </c>
      <c r="H445" s="58">
        <v>0</v>
      </c>
      <c r="I445" s="58">
        <v>0</v>
      </c>
      <c r="J445" s="58">
        <v>0</v>
      </c>
      <c r="K445" s="58">
        <v>136608</v>
      </c>
      <c r="L445" s="58">
        <v>30377</v>
      </c>
      <c r="M445" s="58">
        <v>166985</v>
      </c>
      <c r="N445" s="58"/>
      <c r="O445" s="58" t="s">
        <v>2145</v>
      </c>
      <c r="P445" s="58">
        <v>2017</v>
      </c>
    </row>
    <row r="446" spans="1:16" ht="15.75" customHeight="1" x14ac:dyDescent="0.25">
      <c r="A446" s="58">
        <v>108</v>
      </c>
      <c r="B446" s="58" t="s">
        <v>52</v>
      </c>
      <c r="C446" s="58" t="s">
        <v>49</v>
      </c>
      <c r="D446" s="58" t="s">
        <v>2</v>
      </c>
      <c r="E446" s="58" t="s">
        <v>786</v>
      </c>
      <c r="F446" s="58">
        <v>136838</v>
      </c>
      <c r="G446" s="58">
        <v>0</v>
      </c>
      <c r="H446" s="58">
        <v>0</v>
      </c>
      <c r="I446" s="58">
        <v>0</v>
      </c>
      <c r="J446" s="58">
        <v>0</v>
      </c>
      <c r="K446" s="58">
        <v>136838</v>
      </c>
      <c r="L446" s="58">
        <v>30377</v>
      </c>
      <c r="M446" s="58">
        <v>167215</v>
      </c>
      <c r="N446" s="58"/>
      <c r="O446" s="58" t="s">
        <v>2145</v>
      </c>
      <c r="P446" s="58">
        <v>2017</v>
      </c>
    </row>
    <row r="447" spans="1:16" ht="15.75" customHeight="1" x14ac:dyDescent="0.25">
      <c r="A447" s="58">
        <v>108</v>
      </c>
      <c r="B447" s="58" t="s">
        <v>52</v>
      </c>
      <c r="C447" s="58" t="s">
        <v>49</v>
      </c>
      <c r="D447" s="58" t="s">
        <v>787</v>
      </c>
      <c r="E447" s="58" t="s">
        <v>706</v>
      </c>
      <c r="F447" s="58">
        <v>62271</v>
      </c>
      <c r="G447" s="58"/>
      <c r="H447" s="58"/>
      <c r="I447" s="58">
        <v>192955</v>
      </c>
      <c r="J447" s="58"/>
      <c r="K447" s="58">
        <v>255226</v>
      </c>
      <c r="L447" s="58">
        <v>12012</v>
      </c>
      <c r="M447" s="58">
        <v>267238</v>
      </c>
      <c r="N447" s="58"/>
      <c r="O447" s="58" t="s">
        <v>2145</v>
      </c>
      <c r="P447" s="58">
        <v>2017</v>
      </c>
    </row>
    <row r="448" spans="1:16" ht="15.75" customHeight="1" x14ac:dyDescent="0.25">
      <c r="A448" s="58">
        <v>109</v>
      </c>
      <c r="B448" s="58" t="s">
        <v>788</v>
      </c>
      <c r="C448" s="58" t="s">
        <v>11</v>
      </c>
      <c r="D448" s="58" t="s">
        <v>2</v>
      </c>
      <c r="E448" s="58" t="s">
        <v>191</v>
      </c>
      <c r="F448" s="58">
        <v>116150</v>
      </c>
      <c r="G448" s="58"/>
      <c r="H448" s="58"/>
      <c r="I448" s="58"/>
      <c r="J448" s="58"/>
      <c r="K448" s="58">
        <v>116150</v>
      </c>
      <c r="L448" s="58">
        <v>20462</v>
      </c>
      <c r="M448" s="58">
        <v>136612</v>
      </c>
      <c r="N448" s="58"/>
      <c r="O448" s="58" t="s">
        <v>42</v>
      </c>
      <c r="P448" s="58">
        <v>2017</v>
      </c>
    </row>
    <row r="449" spans="1:16" ht="15.75" customHeight="1" x14ac:dyDescent="0.25">
      <c r="A449" s="58">
        <v>110</v>
      </c>
      <c r="B449" s="58" t="s">
        <v>53</v>
      </c>
      <c r="C449" s="58" t="s">
        <v>11</v>
      </c>
      <c r="D449" s="58" t="s">
        <v>2</v>
      </c>
      <c r="E449" s="58" t="s">
        <v>789</v>
      </c>
      <c r="F449" s="58">
        <v>88192</v>
      </c>
      <c r="G449" s="58"/>
      <c r="H449" s="58"/>
      <c r="I449" s="58"/>
      <c r="J449" s="58"/>
      <c r="K449" s="58">
        <v>88192</v>
      </c>
      <c r="L449" s="58">
        <v>18168</v>
      </c>
      <c r="M449" s="58">
        <v>106360</v>
      </c>
      <c r="N449" s="58"/>
      <c r="O449" s="58" t="s">
        <v>42</v>
      </c>
      <c r="P449" s="58">
        <v>2017</v>
      </c>
    </row>
    <row r="450" spans="1:16" ht="15.75" customHeight="1" x14ac:dyDescent="0.25">
      <c r="A450" s="58">
        <v>110</v>
      </c>
      <c r="B450" s="58" t="s">
        <v>53</v>
      </c>
      <c r="C450" s="58" t="s">
        <v>11</v>
      </c>
      <c r="D450" s="58" t="s">
        <v>2</v>
      </c>
      <c r="E450" s="58" t="s">
        <v>790</v>
      </c>
      <c r="F450" s="58">
        <v>92043</v>
      </c>
      <c r="G450" s="58"/>
      <c r="H450" s="58"/>
      <c r="I450" s="58"/>
      <c r="J450" s="58"/>
      <c r="K450" s="58">
        <v>92043</v>
      </c>
      <c r="L450" s="58">
        <v>18897</v>
      </c>
      <c r="M450" s="58">
        <v>110940</v>
      </c>
      <c r="N450" s="58"/>
      <c r="O450" s="58" t="s">
        <v>42</v>
      </c>
      <c r="P450" s="58">
        <v>2017</v>
      </c>
    </row>
    <row r="451" spans="1:16" ht="15.75" customHeight="1" x14ac:dyDescent="0.25">
      <c r="A451" s="58">
        <v>110</v>
      </c>
      <c r="B451" s="58" t="s">
        <v>53</v>
      </c>
      <c r="C451" s="58" t="s">
        <v>11</v>
      </c>
      <c r="D451" s="58" t="s">
        <v>2</v>
      </c>
      <c r="E451" s="58" t="s">
        <v>791</v>
      </c>
      <c r="F451" s="58">
        <v>116810</v>
      </c>
      <c r="G451" s="58"/>
      <c r="H451" s="58"/>
      <c r="I451" s="58"/>
      <c r="J451" s="58"/>
      <c r="K451" s="58">
        <v>116810</v>
      </c>
      <c r="L451" s="58">
        <v>24063</v>
      </c>
      <c r="M451" s="58">
        <v>140873</v>
      </c>
      <c r="N451" s="58"/>
      <c r="O451" s="58" t="s">
        <v>42</v>
      </c>
      <c r="P451" s="58">
        <v>2017</v>
      </c>
    </row>
    <row r="452" spans="1:16" ht="15.75" customHeight="1" x14ac:dyDescent="0.25">
      <c r="A452" s="58">
        <v>110</v>
      </c>
      <c r="B452" s="58" t="s">
        <v>53</v>
      </c>
      <c r="C452" s="58" t="s">
        <v>11</v>
      </c>
      <c r="D452" s="58" t="s">
        <v>2</v>
      </c>
      <c r="E452" s="58" t="s">
        <v>792</v>
      </c>
      <c r="F452" s="58">
        <v>116810</v>
      </c>
      <c r="G452" s="58"/>
      <c r="H452" s="58"/>
      <c r="I452" s="58"/>
      <c r="J452" s="58"/>
      <c r="K452" s="58">
        <v>116810</v>
      </c>
      <c r="L452" s="58">
        <v>24063</v>
      </c>
      <c r="M452" s="58">
        <v>140873</v>
      </c>
      <c r="N452" s="58"/>
      <c r="O452" s="58" t="s">
        <v>42</v>
      </c>
      <c r="P452" s="58">
        <v>2017</v>
      </c>
    </row>
    <row r="453" spans="1:16" ht="15.75" customHeight="1" x14ac:dyDescent="0.25">
      <c r="A453" s="58">
        <v>110</v>
      </c>
      <c r="B453" s="58" t="s">
        <v>53</v>
      </c>
      <c r="C453" s="58" t="s">
        <v>11</v>
      </c>
      <c r="D453" s="58" t="s">
        <v>2</v>
      </c>
      <c r="E453" s="58" t="s">
        <v>793</v>
      </c>
      <c r="F453" s="58">
        <v>118023</v>
      </c>
      <c r="G453" s="58"/>
      <c r="H453" s="58"/>
      <c r="I453" s="58"/>
      <c r="J453" s="58"/>
      <c r="K453" s="58">
        <v>118023</v>
      </c>
      <c r="L453" s="58">
        <v>24063</v>
      </c>
      <c r="M453" s="58">
        <v>142086</v>
      </c>
      <c r="N453" s="58"/>
      <c r="O453" s="58" t="s">
        <v>42</v>
      </c>
      <c r="P453" s="58">
        <v>2017</v>
      </c>
    </row>
    <row r="454" spans="1:16" ht="15.75" customHeight="1" x14ac:dyDescent="0.25">
      <c r="A454" s="58">
        <v>110</v>
      </c>
      <c r="B454" s="58" t="s">
        <v>53</v>
      </c>
      <c r="C454" s="58" t="s">
        <v>11</v>
      </c>
      <c r="D454" s="58" t="s">
        <v>2</v>
      </c>
      <c r="E454" s="58" t="s">
        <v>191</v>
      </c>
      <c r="F454" s="58">
        <v>122634</v>
      </c>
      <c r="G454" s="58"/>
      <c r="H454" s="58"/>
      <c r="I454" s="58"/>
      <c r="J454" s="58"/>
      <c r="K454" s="58">
        <v>122634</v>
      </c>
      <c r="L454" s="58">
        <v>25263</v>
      </c>
      <c r="M454" s="58">
        <v>147897</v>
      </c>
      <c r="N454" s="58"/>
      <c r="O454" s="58" t="s">
        <v>42</v>
      </c>
      <c r="P454" s="58">
        <v>2017</v>
      </c>
    </row>
    <row r="455" spans="1:16" ht="15.75" customHeight="1" x14ac:dyDescent="0.25">
      <c r="A455" s="58">
        <v>111</v>
      </c>
      <c r="B455" s="58" t="s">
        <v>794</v>
      </c>
      <c r="C455" s="58" t="s">
        <v>5</v>
      </c>
      <c r="D455" s="58" t="s">
        <v>795</v>
      </c>
      <c r="E455" s="58" t="s">
        <v>796</v>
      </c>
      <c r="F455" s="58">
        <v>91180</v>
      </c>
      <c r="G455" s="58"/>
      <c r="H455" s="58"/>
      <c r="I455" s="58"/>
      <c r="J455" s="58"/>
      <c r="K455" s="58">
        <v>91180</v>
      </c>
      <c r="L455" s="58">
        <v>20515</v>
      </c>
      <c r="M455" s="58">
        <v>111695</v>
      </c>
      <c r="N455" s="58"/>
      <c r="O455" s="58" t="s">
        <v>42</v>
      </c>
      <c r="P455" s="58">
        <v>2017</v>
      </c>
    </row>
    <row r="456" spans="1:16" ht="15.75" customHeight="1" x14ac:dyDescent="0.25">
      <c r="A456" s="58">
        <v>111</v>
      </c>
      <c r="B456" s="58" t="s">
        <v>794</v>
      </c>
      <c r="C456" s="58" t="s">
        <v>5</v>
      </c>
      <c r="D456" s="58" t="s">
        <v>797</v>
      </c>
      <c r="E456" s="58" t="s">
        <v>798</v>
      </c>
      <c r="F456" s="58">
        <v>116245</v>
      </c>
      <c r="G456" s="58"/>
      <c r="H456" s="58"/>
      <c r="I456" s="58"/>
      <c r="J456" s="58"/>
      <c r="K456" s="58">
        <v>116245</v>
      </c>
      <c r="L456" s="58">
        <v>27434</v>
      </c>
      <c r="M456" s="58">
        <v>143679</v>
      </c>
      <c r="N456" s="58"/>
      <c r="O456" s="58" t="s">
        <v>42</v>
      </c>
      <c r="P456" s="58">
        <v>2017</v>
      </c>
    </row>
    <row r="457" spans="1:16" ht="15.75" customHeight="1" x14ac:dyDescent="0.25">
      <c r="A457" s="58">
        <v>111</v>
      </c>
      <c r="B457" s="58" t="s">
        <v>794</v>
      </c>
      <c r="C457" s="58" t="s">
        <v>5</v>
      </c>
      <c r="D457" s="58" t="s">
        <v>799</v>
      </c>
      <c r="E457" s="58" t="s">
        <v>800</v>
      </c>
      <c r="F457" s="58">
        <v>116245</v>
      </c>
      <c r="G457" s="58"/>
      <c r="H457" s="58"/>
      <c r="I457" s="58"/>
      <c r="J457" s="58"/>
      <c r="K457" s="58">
        <v>116245</v>
      </c>
      <c r="L457" s="58">
        <v>27434</v>
      </c>
      <c r="M457" s="58">
        <v>143679</v>
      </c>
      <c r="N457" s="58"/>
      <c r="O457" s="58" t="s">
        <v>42</v>
      </c>
      <c r="P457" s="58">
        <v>2017</v>
      </c>
    </row>
    <row r="458" spans="1:16" ht="15.75" customHeight="1" x14ac:dyDescent="0.25">
      <c r="A458" s="58">
        <v>111</v>
      </c>
      <c r="B458" s="58" t="s">
        <v>794</v>
      </c>
      <c r="C458" s="58" t="s">
        <v>5</v>
      </c>
      <c r="D458" s="58" t="s">
        <v>801</v>
      </c>
      <c r="E458" s="58" t="s">
        <v>802</v>
      </c>
      <c r="F458" s="58">
        <v>116245</v>
      </c>
      <c r="G458" s="58"/>
      <c r="H458" s="58"/>
      <c r="I458" s="58"/>
      <c r="J458" s="58"/>
      <c r="K458" s="58">
        <v>116245</v>
      </c>
      <c r="L458" s="58">
        <v>27434</v>
      </c>
      <c r="M458" s="58">
        <v>143679</v>
      </c>
      <c r="N458" s="58"/>
      <c r="O458" s="58" t="s">
        <v>42</v>
      </c>
      <c r="P458" s="58">
        <v>2017</v>
      </c>
    </row>
    <row r="459" spans="1:16" ht="15.75" customHeight="1" x14ac:dyDescent="0.25">
      <c r="A459" s="58">
        <v>111</v>
      </c>
      <c r="B459" s="58" t="s">
        <v>794</v>
      </c>
      <c r="C459" s="58" t="s">
        <v>5</v>
      </c>
      <c r="D459" s="58" t="s">
        <v>803</v>
      </c>
      <c r="E459" s="58" t="s">
        <v>191</v>
      </c>
      <c r="F459" s="58">
        <v>148610</v>
      </c>
      <c r="G459" s="58"/>
      <c r="H459" s="58"/>
      <c r="I459" s="58"/>
      <c r="J459" s="58">
        <v>23508</v>
      </c>
      <c r="K459" s="58">
        <v>172118</v>
      </c>
      <c r="L459" s="58">
        <v>35072</v>
      </c>
      <c r="M459" s="58">
        <v>207190</v>
      </c>
      <c r="N459" s="58"/>
      <c r="O459" s="58" t="s">
        <v>2145</v>
      </c>
      <c r="P459" s="58">
        <v>2017</v>
      </c>
    </row>
    <row r="460" spans="1:16" ht="15.75" customHeight="1" x14ac:dyDescent="0.25">
      <c r="A460" s="58">
        <v>112</v>
      </c>
      <c r="B460" s="58" t="s">
        <v>54</v>
      </c>
      <c r="C460" s="58" t="s">
        <v>5</v>
      </c>
      <c r="D460" s="58" t="s">
        <v>804</v>
      </c>
      <c r="E460" s="58" t="s">
        <v>521</v>
      </c>
      <c r="F460" s="58">
        <v>87890</v>
      </c>
      <c r="G460" s="58"/>
      <c r="H460" s="58"/>
      <c r="I460" s="58"/>
      <c r="J460" s="58"/>
      <c r="K460" s="58">
        <v>87890</v>
      </c>
      <c r="L460" s="58">
        <v>14941</v>
      </c>
      <c r="M460" s="58">
        <v>102831</v>
      </c>
      <c r="N460" s="58"/>
      <c r="O460" s="58" t="s">
        <v>42</v>
      </c>
      <c r="P460" s="58">
        <v>2017</v>
      </c>
    </row>
    <row r="461" spans="1:16" ht="15.75" customHeight="1" x14ac:dyDescent="0.25">
      <c r="A461" s="58">
        <v>112</v>
      </c>
      <c r="B461" s="58" t="s">
        <v>54</v>
      </c>
      <c r="C461" s="58" t="s">
        <v>5</v>
      </c>
      <c r="D461" s="58" t="s">
        <v>805</v>
      </c>
      <c r="E461" s="58" t="s">
        <v>806</v>
      </c>
      <c r="F461" s="58">
        <v>87890</v>
      </c>
      <c r="G461" s="58"/>
      <c r="H461" s="58"/>
      <c r="I461" s="58"/>
      <c r="J461" s="58"/>
      <c r="K461" s="58">
        <v>87890</v>
      </c>
      <c r="L461" s="58">
        <v>14941</v>
      </c>
      <c r="M461" s="58">
        <v>102831</v>
      </c>
      <c r="N461" s="58"/>
      <c r="O461" s="58" t="s">
        <v>42</v>
      </c>
      <c r="P461" s="58">
        <v>2017</v>
      </c>
    </row>
    <row r="462" spans="1:16" ht="15.75" customHeight="1" x14ac:dyDescent="0.25">
      <c r="A462" s="58">
        <v>112</v>
      </c>
      <c r="B462" s="58" t="s">
        <v>54</v>
      </c>
      <c r="C462" s="58" t="s">
        <v>5</v>
      </c>
      <c r="D462" s="58" t="s">
        <v>807</v>
      </c>
      <c r="E462" s="58" t="s">
        <v>664</v>
      </c>
      <c r="F462" s="58">
        <v>111248</v>
      </c>
      <c r="G462" s="58"/>
      <c r="H462" s="58"/>
      <c r="I462" s="58"/>
      <c r="J462" s="58"/>
      <c r="K462" s="58">
        <v>111248</v>
      </c>
      <c r="L462" s="58">
        <v>18912</v>
      </c>
      <c r="M462" s="58">
        <v>130160</v>
      </c>
      <c r="N462" s="58"/>
      <c r="O462" s="58" t="s">
        <v>42</v>
      </c>
      <c r="P462" s="58">
        <v>2017</v>
      </c>
    </row>
    <row r="463" spans="1:16" ht="15.75" customHeight="1" x14ac:dyDescent="0.25">
      <c r="A463" s="58">
        <v>112</v>
      </c>
      <c r="B463" s="58" t="s">
        <v>54</v>
      </c>
      <c r="C463" s="58" t="s">
        <v>5</v>
      </c>
      <c r="D463" s="58" t="s">
        <v>808</v>
      </c>
      <c r="E463" s="58" t="s">
        <v>809</v>
      </c>
      <c r="F463" s="58">
        <v>116627</v>
      </c>
      <c r="G463" s="58"/>
      <c r="H463" s="58"/>
      <c r="I463" s="58"/>
      <c r="J463" s="58"/>
      <c r="K463" s="58">
        <v>116627</v>
      </c>
      <c r="L463" s="58">
        <v>19827</v>
      </c>
      <c r="M463" s="58">
        <v>136454</v>
      </c>
      <c r="N463" s="58"/>
      <c r="O463" s="58" t="s">
        <v>42</v>
      </c>
      <c r="P463" s="58">
        <v>2017</v>
      </c>
    </row>
    <row r="464" spans="1:16" ht="15.75" customHeight="1" x14ac:dyDescent="0.25">
      <c r="A464" s="58">
        <v>112</v>
      </c>
      <c r="B464" s="58" t="s">
        <v>54</v>
      </c>
      <c r="C464" s="58" t="s">
        <v>5</v>
      </c>
      <c r="D464" s="58" t="s">
        <v>810</v>
      </c>
      <c r="E464" s="58" t="s">
        <v>811</v>
      </c>
      <c r="F464" s="58">
        <v>128500</v>
      </c>
      <c r="G464" s="58"/>
      <c r="H464" s="58"/>
      <c r="I464" s="58"/>
      <c r="J464" s="58"/>
      <c r="K464" s="58">
        <v>128500</v>
      </c>
      <c r="L464" s="58">
        <v>16155</v>
      </c>
      <c r="M464" s="58">
        <v>144655</v>
      </c>
      <c r="N464" s="58"/>
      <c r="O464" s="58" t="s">
        <v>42</v>
      </c>
      <c r="P464" s="58">
        <v>2017</v>
      </c>
    </row>
    <row r="465" spans="1:16" ht="15.75" customHeight="1" x14ac:dyDescent="0.25">
      <c r="A465" s="58">
        <v>112</v>
      </c>
      <c r="B465" s="58" t="s">
        <v>54</v>
      </c>
      <c r="C465" s="58" t="s">
        <v>5</v>
      </c>
      <c r="D465" s="58" t="s">
        <v>812</v>
      </c>
      <c r="E465" s="58" t="s">
        <v>191</v>
      </c>
      <c r="F465" s="58">
        <v>135121</v>
      </c>
      <c r="G465" s="58"/>
      <c r="H465" s="58"/>
      <c r="I465" s="58"/>
      <c r="J465" s="58"/>
      <c r="K465" s="58">
        <v>135121</v>
      </c>
      <c r="L465" s="58">
        <v>21633</v>
      </c>
      <c r="M465" s="58">
        <v>156754</v>
      </c>
      <c r="N465" s="58"/>
      <c r="O465" s="58" t="s">
        <v>2145</v>
      </c>
      <c r="P465" s="58">
        <v>2017</v>
      </c>
    </row>
    <row r="466" spans="1:16" ht="15.75" customHeight="1" x14ac:dyDescent="0.25">
      <c r="A466" s="58">
        <v>113</v>
      </c>
      <c r="B466" s="58" t="s">
        <v>813</v>
      </c>
      <c r="C466" s="58" t="s">
        <v>56</v>
      </c>
      <c r="D466" s="58" t="s">
        <v>2</v>
      </c>
      <c r="E466" s="58" t="s">
        <v>789</v>
      </c>
      <c r="F466" s="58">
        <v>86000</v>
      </c>
      <c r="G466" s="58">
        <v>1000</v>
      </c>
      <c r="H466" s="58"/>
      <c r="I466" s="58"/>
      <c r="J466" s="58"/>
      <c r="K466" s="58">
        <v>87000</v>
      </c>
      <c r="L466" s="58">
        <v>16000</v>
      </c>
      <c r="M466" s="58">
        <v>103000</v>
      </c>
      <c r="N466" s="58"/>
      <c r="O466" s="58" t="s">
        <v>42</v>
      </c>
      <c r="P466" s="58">
        <v>2017</v>
      </c>
    </row>
    <row r="467" spans="1:16" ht="15.75" customHeight="1" x14ac:dyDescent="0.25">
      <c r="A467" s="58">
        <v>113</v>
      </c>
      <c r="B467" s="58" t="s">
        <v>813</v>
      </c>
      <c r="C467" s="58" t="s">
        <v>56</v>
      </c>
      <c r="D467" s="58" t="s">
        <v>2</v>
      </c>
      <c r="E467" s="58" t="s">
        <v>789</v>
      </c>
      <c r="F467" s="58">
        <v>86000</v>
      </c>
      <c r="G467" s="58">
        <v>2000</v>
      </c>
      <c r="H467" s="58"/>
      <c r="I467" s="58"/>
      <c r="J467" s="58"/>
      <c r="K467" s="58">
        <v>88000</v>
      </c>
      <c r="L467" s="58">
        <v>16000</v>
      </c>
      <c r="M467" s="58">
        <v>104000</v>
      </c>
      <c r="N467" s="58"/>
      <c r="O467" s="58" t="s">
        <v>42</v>
      </c>
      <c r="P467" s="58">
        <v>2017</v>
      </c>
    </row>
    <row r="468" spans="1:16" ht="15.75" customHeight="1" x14ac:dyDescent="0.25">
      <c r="A468" s="58">
        <v>113</v>
      </c>
      <c r="B468" s="58" t="s">
        <v>813</v>
      </c>
      <c r="C468" s="58" t="s">
        <v>56</v>
      </c>
      <c r="D468" s="58" t="s">
        <v>2</v>
      </c>
      <c r="E468" s="58" t="s">
        <v>191</v>
      </c>
      <c r="F468" s="58">
        <v>121000</v>
      </c>
      <c r="G468" s="58">
        <v>2000</v>
      </c>
      <c r="H468" s="58"/>
      <c r="I468" s="58"/>
      <c r="J468" s="58"/>
      <c r="K468" s="58">
        <v>123000</v>
      </c>
      <c r="L468" s="58">
        <v>22000</v>
      </c>
      <c r="M468" s="58">
        <v>145000</v>
      </c>
      <c r="N468" s="58"/>
      <c r="O468" s="58" t="s">
        <v>42</v>
      </c>
      <c r="P468" s="58">
        <v>2017</v>
      </c>
    </row>
    <row r="469" spans="1:16" ht="15.75" customHeight="1" x14ac:dyDescent="0.25">
      <c r="A469" s="58">
        <v>114</v>
      </c>
      <c r="B469" s="58" t="s">
        <v>55</v>
      </c>
      <c r="C469" s="58" t="s">
        <v>56</v>
      </c>
      <c r="D469" s="58" t="s">
        <v>2</v>
      </c>
      <c r="E469" s="58" t="s">
        <v>814</v>
      </c>
      <c r="F469" s="58">
        <v>91125</v>
      </c>
      <c r="G469" s="58"/>
      <c r="H469" s="58"/>
      <c r="I469" s="58"/>
      <c r="J469" s="58"/>
      <c r="K469" s="58">
        <v>91125</v>
      </c>
      <c r="L469" s="58">
        <v>20412</v>
      </c>
      <c r="M469" s="58">
        <v>111537</v>
      </c>
      <c r="N469" s="58"/>
      <c r="O469" s="58" t="s">
        <v>42</v>
      </c>
      <c r="P469" s="58">
        <v>2017</v>
      </c>
    </row>
    <row r="470" spans="1:16" ht="15.75" customHeight="1" x14ac:dyDescent="0.25">
      <c r="A470" s="58">
        <v>114</v>
      </c>
      <c r="B470" s="58" t="s">
        <v>55</v>
      </c>
      <c r="C470" s="58" t="s">
        <v>56</v>
      </c>
      <c r="D470" s="58" t="s">
        <v>2</v>
      </c>
      <c r="E470" s="58" t="s">
        <v>814</v>
      </c>
      <c r="F470" s="58">
        <v>91125</v>
      </c>
      <c r="G470" s="58"/>
      <c r="H470" s="58"/>
      <c r="I470" s="58"/>
      <c r="J470" s="58"/>
      <c r="K470" s="58">
        <v>91125</v>
      </c>
      <c r="L470" s="58">
        <v>20412</v>
      </c>
      <c r="M470" s="58">
        <v>111537</v>
      </c>
      <c r="N470" s="58"/>
      <c r="O470" s="58" t="s">
        <v>42</v>
      </c>
      <c r="P470" s="58">
        <v>2017</v>
      </c>
    </row>
    <row r="471" spans="1:16" ht="15.75" customHeight="1" x14ac:dyDescent="0.25">
      <c r="A471" s="58">
        <v>114</v>
      </c>
      <c r="B471" s="58" t="s">
        <v>55</v>
      </c>
      <c r="C471" s="58" t="s">
        <v>56</v>
      </c>
      <c r="D471" s="58" t="s">
        <v>2</v>
      </c>
      <c r="E471" s="58" t="s">
        <v>60</v>
      </c>
      <c r="F471" s="58">
        <v>91589</v>
      </c>
      <c r="G471" s="58"/>
      <c r="H471" s="58"/>
      <c r="I471" s="58"/>
      <c r="J471" s="58"/>
      <c r="K471" s="58">
        <v>91589</v>
      </c>
      <c r="L471" s="58">
        <v>20516</v>
      </c>
      <c r="M471" s="58">
        <v>112105</v>
      </c>
      <c r="N471" s="58"/>
      <c r="O471" s="58" t="s">
        <v>42</v>
      </c>
      <c r="P471" s="58">
        <v>2017</v>
      </c>
    </row>
    <row r="472" spans="1:16" ht="15.75" customHeight="1" x14ac:dyDescent="0.25">
      <c r="A472" s="58">
        <v>114</v>
      </c>
      <c r="B472" s="58" t="s">
        <v>55</v>
      </c>
      <c r="C472" s="58" t="s">
        <v>56</v>
      </c>
      <c r="D472" s="58" t="s">
        <v>2</v>
      </c>
      <c r="E472" s="58" t="s">
        <v>191</v>
      </c>
      <c r="F472" s="58">
        <v>106787</v>
      </c>
      <c r="G472" s="58"/>
      <c r="H472" s="58"/>
      <c r="I472" s="58"/>
      <c r="J472" s="58"/>
      <c r="K472" s="58">
        <v>106787</v>
      </c>
      <c r="L472" s="58">
        <v>23920</v>
      </c>
      <c r="M472" s="58">
        <v>130707</v>
      </c>
      <c r="N472" s="58"/>
      <c r="O472" s="58" t="s">
        <v>42</v>
      </c>
      <c r="P472" s="58">
        <v>2017</v>
      </c>
    </row>
    <row r="473" spans="1:16" ht="15.75" customHeight="1" x14ac:dyDescent="0.25">
      <c r="A473" s="58">
        <v>115</v>
      </c>
      <c r="B473" s="58" t="s">
        <v>815</v>
      </c>
      <c r="C473" s="58" t="s">
        <v>56</v>
      </c>
      <c r="D473" s="58" t="s">
        <v>2</v>
      </c>
      <c r="E473" s="58" t="s">
        <v>816</v>
      </c>
      <c r="F473" s="58">
        <v>84411</v>
      </c>
      <c r="G473" s="58">
        <v>852</v>
      </c>
      <c r="H473" s="58"/>
      <c r="I473" s="58"/>
      <c r="J473" s="58"/>
      <c r="K473" s="58">
        <v>85263</v>
      </c>
      <c r="L473" s="58">
        <v>16122</v>
      </c>
      <c r="M473" s="58">
        <v>101385</v>
      </c>
      <c r="N473" s="58"/>
      <c r="O473" s="58" t="s">
        <v>42</v>
      </c>
      <c r="P473" s="58">
        <v>2017</v>
      </c>
    </row>
    <row r="474" spans="1:16" ht="15.75" customHeight="1" x14ac:dyDescent="0.25">
      <c r="A474" s="58">
        <v>115</v>
      </c>
      <c r="B474" s="58" t="s">
        <v>815</v>
      </c>
      <c r="C474" s="58" t="s">
        <v>56</v>
      </c>
      <c r="D474" s="58" t="s">
        <v>2</v>
      </c>
      <c r="E474" s="58" t="s">
        <v>191</v>
      </c>
      <c r="F474" s="58">
        <v>115579</v>
      </c>
      <c r="G474" s="58">
        <v>1085</v>
      </c>
      <c r="H474" s="58"/>
      <c r="I474" s="58"/>
      <c r="J474" s="58"/>
      <c r="K474" s="58">
        <v>116664</v>
      </c>
      <c r="L474" s="58">
        <v>22076</v>
      </c>
      <c r="M474" s="58">
        <v>138740</v>
      </c>
      <c r="N474" s="58"/>
      <c r="O474" s="58" t="s">
        <v>42</v>
      </c>
      <c r="P474" s="58">
        <v>2017</v>
      </c>
    </row>
    <row r="475" spans="1:16" ht="15.75" customHeight="1" x14ac:dyDescent="0.25">
      <c r="A475" s="58">
        <v>116</v>
      </c>
      <c r="B475" s="58" t="s">
        <v>57</v>
      </c>
      <c r="C475" s="58" t="s">
        <v>56</v>
      </c>
      <c r="D475" s="58" t="s">
        <v>2</v>
      </c>
      <c r="E475" s="58" t="s">
        <v>817</v>
      </c>
      <c r="F475" s="58">
        <v>99448</v>
      </c>
      <c r="G475" s="58"/>
      <c r="H475" s="58"/>
      <c r="I475" s="58"/>
      <c r="J475" s="58"/>
      <c r="K475" s="58">
        <v>99448</v>
      </c>
      <c r="L475" s="58">
        <v>13724</v>
      </c>
      <c r="M475" s="58">
        <v>113172</v>
      </c>
      <c r="N475" s="58"/>
      <c r="O475" s="58" t="s">
        <v>42</v>
      </c>
      <c r="P475" s="58">
        <v>2017</v>
      </c>
    </row>
    <row r="476" spans="1:16" ht="15.75" customHeight="1" x14ac:dyDescent="0.25">
      <c r="A476" s="58">
        <v>116</v>
      </c>
      <c r="B476" s="58" t="s">
        <v>57</v>
      </c>
      <c r="C476" s="58" t="s">
        <v>56</v>
      </c>
      <c r="D476" s="58" t="s">
        <v>2</v>
      </c>
      <c r="E476" s="58" t="s">
        <v>191</v>
      </c>
      <c r="F476" s="58">
        <v>136000</v>
      </c>
      <c r="G476" s="58"/>
      <c r="H476" s="58"/>
      <c r="I476" s="58"/>
      <c r="J476" s="58"/>
      <c r="K476" s="58">
        <v>136000</v>
      </c>
      <c r="L476" s="58">
        <v>18769</v>
      </c>
      <c r="M476" s="58">
        <v>154769</v>
      </c>
      <c r="N476" s="58"/>
      <c r="O476" s="58" t="s">
        <v>2145</v>
      </c>
      <c r="P476" s="58">
        <v>2017</v>
      </c>
    </row>
    <row r="477" spans="1:16" ht="15.75" customHeight="1" x14ac:dyDescent="0.25">
      <c r="A477" s="58">
        <v>117</v>
      </c>
      <c r="B477" s="58" t="s">
        <v>818</v>
      </c>
      <c r="C477" s="58" t="s">
        <v>56</v>
      </c>
      <c r="D477" s="58" t="s">
        <v>2</v>
      </c>
      <c r="E477" s="58" t="s">
        <v>191</v>
      </c>
      <c r="F477" s="58">
        <v>132545</v>
      </c>
      <c r="G477" s="58"/>
      <c r="H477" s="58"/>
      <c r="I477" s="58"/>
      <c r="J477" s="58"/>
      <c r="K477" s="58">
        <v>132545</v>
      </c>
      <c r="L477" s="58">
        <v>33680</v>
      </c>
      <c r="M477" s="58">
        <v>166225</v>
      </c>
      <c r="N477" s="58"/>
      <c r="O477" s="58" t="s">
        <v>2145</v>
      </c>
      <c r="P477" s="58">
        <v>2017</v>
      </c>
    </row>
    <row r="478" spans="1:16" ht="15.75" customHeight="1" x14ac:dyDescent="0.25">
      <c r="A478" s="58">
        <v>118</v>
      </c>
      <c r="B478" s="58" t="s">
        <v>59</v>
      </c>
      <c r="C478" s="58" t="s">
        <v>56</v>
      </c>
      <c r="D478" s="58" t="s">
        <v>2</v>
      </c>
      <c r="E478" s="58" t="s">
        <v>819</v>
      </c>
      <c r="F478" s="58">
        <v>85507</v>
      </c>
      <c r="G478" s="58"/>
      <c r="H478" s="58"/>
      <c r="I478" s="58"/>
      <c r="J478" s="58"/>
      <c r="K478" s="58">
        <v>85507</v>
      </c>
      <c r="L478" s="58">
        <v>25242</v>
      </c>
      <c r="M478" s="58">
        <v>110749</v>
      </c>
      <c r="N478" s="58"/>
      <c r="O478" s="58" t="s">
        <v>42</v>
      </c>
      <c r="P478" s="58">
        <v>2017</v>
      </c>
    </row>
    <row r="479" spans="1:16" ht="15.75" customHeight="1" x14ac:dyDescent="0.25">
      <c r="A479" s="58">
        <v>118</v>
      </c>
      <c r="B479" s="58" t="s">
        <v>59</v>
      </c>
      <c r="C479" s="58" t="s">
        <v>56</v>
      </c>
      <c r="D479" s="58" t="s">
        <v>2</v>
      </c>
      <c r="E479" s="58" t="s">
        <v>521</v>
      </c>
      <c r="F479" s="58">
        <v>85507</v>
      </c>
      <c r="G479" s="58"/>
      <c r="H479" s="58"/>
      <c r="I479" s="58"/>
      <c r="J479" s="58"/>
      <c r="K479" s="58">
        <v>85507</v>
      </c>
      <c r="L479" s="58">
        <v>25242</v>
      </c>
      <c r="M479" s="58">
        <v>110749</v>
      </c>
      <c r="N479" s="58"/>
      <c r="O479" s="58" t="s">
        <v>42</v>
      </c>
      <c r="P479" s="58">
        <v>2017</v>
      </c>
    </row>
    <row r="480" spans="1:16" ht="15.75" customHeight="1" x14ac:dyDescent="0.25">
      <c r="A480" s="58">
        <v>118</v>
      </c>
      <c r="B480" s="58" t="s">
        <v>59</v>
      </c>
      <c r="C480" s="58" t="s">
        <v>56</v>
      </c>
      <c r="D480" s="58" t="s">
        <v>2</v>
      </c>
      <c r="E480" s="58" t="s">
        <v>820</v>
      </c>
      <c r="F480" s="58">
        <v>85507</v>
      </c>
      <c r="G480" s="58"/>
      <c r="H480" s="58"/>
      <c r="I480" s="58"/>
      <c r="J480" s="58"/>
      <c r="K480" s="58">
        <v>85507</v>
      </c>
      <c r="L480" s="58">
        <v>25242</v>
      </c>
      <c r="M480" s="58">
        <v>110749</v>
      </c>
      <c r="N480" s="58"/>
      <c r="O480" s="58" t="s">
        <v>42</v>
      </c>
      <c r="P480" s="58">
        <v>2017</v>
      </c>
    </row>
    <row r="481" spans="1:16" ht="15.75" customHeight="1" x14ac:dyDescent="0.25">
      <c r="A481" s="58">
        <v>118</v>
      </c>
      <c r="B481" s="58" t="s">
        <v>59</v>
      </c>
      <c r="C481" s="58" t="s">
        <v>56</v>
      </c>
      <c r="D481" s="58" t="s">
        <v>2</v>
      </c>
      <c r="E481" s="58" t="s">
        <v>821</v>
      </c>
      <c r="F481" s="58">
        <v>85507</v>
      </c>
      <c r="G481" s="58"/>
      <c r="H481" s="58"/>
      <c r="I481" s="58"/>
      <c r="J481" s="58"/>
      <c r="K481" s="58">
        <v>85507</v>
      </c>
      <c r="L481" s="58">
        <v>25242</v>
      </c>
      <c r="M481" s="58">
        <v>110749</v>
      </c>
      <c r="N481" s="58"/>
      <c r="O481" s="58" t="s">
        <v>42</v>
      </c>
      <c r="P481" s="58">
        <v>2017</v>
      </c>
    </row>
    <row r="482" spans="1:16" ht="15.75" customHeight="1" x14ac:dyDescent="0.25">
      <c r="A482" s="58">
        <v>118</v>
      </c>
      <c r="B482" s="58" t="s">
        <v>59</v>
      </c>
      <c r="C482" s="58" t="s">
        <v>56</v>
      </c>
      <c r="D482" s="58" t="s">
        <v>2</v>
      </c>
      <c r="E482" s="58" t="s">
        <v>822</v>
      </c>
      <c r="F482" s="58">
        <v>85982</v>
      </c>
      <c r="G482" s="58"/>
      <c r="H482" s="58"/>
      <c r="I482" s="58"/>
      <c r="J482" s="58"/>
      <c r="K482" s="58">
        <v>85982</v>
      </c>
      <c r="L482" s="58">
        <v>25382</v>
      </c>
      <c r="M482" s="58">
        <v>111364</v>
      </c>
      <c r="N482" s="58"/>
      <c r="O482" s="58" t="s">
        <v>42</v>
      </c>
      <c r="P482" s="58">
        <v>2017</v>
      </c>
    </row>
    <row r="483" spans="1:16" ht="15.75" customHeight="1" x14ac:dyDescent="0.25">
      <c r="A483" s="58">
        <v>118</v>
      </c>
      <c r="B483" s="58" t="s">
        <v>59</v>
      </c>
      <c r="C483" s="58" t="s">
        <v>56</v>
      </c>
      <c r="D483" s="58" t="s">
        <v>2</v>
      </c>
      <c r="E483" s="58" t="s">
        <v>823</v>
      </c>
      <c r="F483" s="58">
        <v>98899</v>
      </c>
      <c r="G483" s="58"/>
      <c r="H483" s="58"/>
      <c r="I483" s="58"/>
      <c r="J483" s="58"/>
      <c r="K483" s="58">
        <v>98899</v>
      </c>
      <c r="L483" s="58">
        <v>29195</v>
      </c>
      <c r="M483" s="58">
        <v>128094</v>
      </c>
      <c r="N483" s="58"/>
      <c r="O483" s="58" t="s">
        <v>42</v>
      </c>
      <c r="P483" s="58">
        <v>2017</v>
      </c>
    </row>
    <row r="484" spans="1:16" ht="15.75" customHeight="1" x14ac:dyDescent="0.25">
      <c r="A484" s="58">
        <v>118</v>
      </c>
      <c r="B484" s="58" t="s">
        <v>59</v>
      </c>
      <c r="C484" s="58" t="s">
        <v>56</v>
      </c>
      <c r="D484" s="58" t="s">
        <v>2</v>
      </c>
      <c r="E484" s="58" t="s">
        <v>824</v>
      </c>
      <c r="F484" s="58">
        <v>98899</v>
      </c>
      <c r="G484" s="58"/>
      <c r="H484" s="58"/>
      <c r="I484" s="58"/>
      <c r="J484" s="58"/>
      <c r="K484" s="58">
        <v>98899</v>
      </c>
      <c r="L484" s="58">
        <v>29195</v>
      </c>
      <c r="M484" s="58">
        <v>128094</v>
      </c>
      <c r="N484" s="58"/>
      <c r="O484" s="58" t="s">
        <v>42</v>
      </c>
      <c r="P484" s="58">
        <v>2017</v>
      </c>
    </row>
    <row r="485" spans="1:16" ht="15.75" customHeight="1" x14ac:dyDescent="0.25">
      <c r="A485" s="58">
        <v>118</v>
      </c>
      <c r="B485" s="58" t="s">
        <v>59</v>
      </c>
      <c r="C485" s="58" t="s">
        <v>56</v>
      </c>
      <c r="D485" s="58" t="s">
        <v>2</v>
      </c>
      <c r="E485" s="58" t="s">
        <v>191</v>
      </c>
      <c r="F485" s="58">
        <v>126250</v>
      </c>
      <c r="G485" s="58">
        <v>0</v>
      </c>
      <c r="H485" s="58">
        <v>0</v>
      </c>
      <c r="I485" s="58">
        <v>0</v>
      </c>
      <c r="J485" s="58">
        <v>0</v>
      </c>
      <c r="K485" s="58">
        <v>126250</v>
      </c>
      <c r="L485" s="58">
        <v>37270</v>
      </c>
      <c r="M485" s="58">
        <v>163520</v>
      </c>
      <c r="N485" s="58"/>
      <c r="O485" s="58" t="s">
        <v>2145</v>
      </c>
      <c r="P485" s="58">
        <v>2017</v>
      </c>
    </row>
    <row r="486" spans="1:16" ht="15.75" customHeight="1" x14ac:dyDescent="0.25">
      <c r="A486" s="58">
        <v>119</v>
      </c>
      <c r="B486" s="58" t="s">
        <v>825</v>
      </c>
      <c r="C486" s="58" t="s">
        <v>56</v>
      </c>
      <c r="D486" s="58" t="s">
        <v>2</v>
      </c>
      <c r="E486" s="58" t="s">
        <v>826</v>
      </c>
      <c r="F486" s="58">
        <v>87634</v>
      </c>
      <c r="G486" s="58"/>
      <c r="H486" s="58"/>
      <c r="I486" s="58"/>
      <c r="J486" s="58"/>
      <c r="K486" s="58">
        <v>87634</v>
      </c>
      <c r="L486" s="58">
        <v>13376</v>
      </c>
      <c r="M486" s="58">
        <v>101010</v>
      </c>
      <c r="N486" s="58"/>
      <c r="O486" s="58" t="s">
        <v>42</v>
      </c>
      <c r="P486" s="58">
        <v>2017</v>
      </c>
    </row>
    <row r="487" spans="1:16" ht="15.75" customHeight="1" x14ac:dyDescent="0.25">
      <c r="A487" s="58">
        <v>119</v>
      </c>
      <c r="B487" s="58" t="s">
        <v>825</v>
      </c>
      <c r="C487" s="58" t="s">
        <v>56</v>
      </c>
      <c r="D487" s="58" t="s">
        <v>2</v>
      </c>
      <c r="E487" s="58" t="s">
        <v>827</v>
      </c>
      <c r="F487" s="58">
        <v>91158</v>
      </c>
      <c r="G487" s="58"/>
      <c r="H487" s="58"/>
      <c r="I487" s="58"/>
      <c r="J487" s="58"/>
      <c r="K487" s="58">
        <v>91158</v>
      </c>
      <c r="L487" s="58">
        <v>13915</v>
      </c>
      <c r="M487" s="58">
        <v>105073</v>
      </c>
      <c r="N487" s="58"/>
      <c r="O487" s="58" t="s">
        <v>42</v>
      </c>
      <c r="P487" s="58">
        <v>2017</v>
      </c>
    </row>
    <row r="488" spans="1:16" ht="15.75" customHeight="1" x14ac:dyDescent="0.25">
      <c r="A488" s="58">
        <v>119</v>
      </c>
      <c r="B488" s="58" t="s">
        <v>825</v>
      </c>
      <c r="C488" s="58" t="s">
        <v>56</v>
      </c>
      <c r="D488" s="58" t="s">
        <v>2</v>
      </c>
      <c r="E488" s="58" t="s">
        <v>377</v>
      </c>
      <c r="F488" s="58">
        <v>100413</v>
      </c>
      <c r="G488" s="58"/>
      <c r="H488" s="58"/>
      <c r="I488" s="58"/>
      <c r="J488" s="58"/>
      <c r="K488" s="58">
        <v>100413</v>
      </c>
      <c r="L488" s="58">
        <v>15329</v>
      </c>
      <c r="M488" s="58">
        <v>115742</v>
      </c>
      <c r="N488" s="58"/>
      <c r="O488" s="58" t="s">
        <v>42</v>
      </c>
      <c r="P488" s="58">
        <v>2017</v>
      </c>
    </row>
    <row r="489" spans="1:16" ht="15.75" customHeight="1" x14ac:dyDescent="0.25">
      <c r="A489" s="58">
        <v>119</v>
      </c>
      <c r="B489" s="58" t="s">
        <v>825</v>
      </c>
      <c r="C489" s="58" t="s">
        <v>56</v>
      </c>
      <c r="D489" s="58" t="s">
        <v>2</v>
      </c>
      <c r="E489" s="58" t="s">
        <v>191</v>
      </c>
      <c r="F489" s="58">
        <v>109307</v>
      </c>
      <c r="G489" s="58"/>
      <c r="H489" s="58"/>
      <c r="I489" s="58"/>
      <c r="J489" s="58"/>
      <c r="K489" s="58">
        <v>109307</v>
      </c>
      <c r="L489" s="58">
        <v>16691</v>
      </c>
      <c r="M489" s="58">
        <v>125998</v>
      </c>
      <c r="N489" s="58"/>
      <c r="O489" s="58" t="s">
        <v>42</v>
      </c>
      <c r="P489" s="58">
        <v>2017</v>
      </c>
    </row>
    <row r="490" spans="1:16" ht="15.75" customHeight="1" x14ac:dyDescent="0.25">
      <c r="A490" s="58">
        <v>120</v>
      </c>
      <c r="B490" s="58" t="s">
        <v>828</v>
      </c>
      <c r="C490" s="58" t="s">
        <v>56</v>
      </c>
      <c r="D490" s="58" t="s">
        <v>2</v>
      </c>
      <c r="E490" s="58" t="s">
        <v>829</v>
      </c>
      <c r="F490" s="58">
        <v>83039</v>
      </c>
      <c r="G490" s="58"/>
      <c r="H490" s="58"/>
      <c r="I490" s="58"/>
      <c r="J490" s="58">
        <v>4165</v>
      </c>
      <c r="K490" s="58">
        <v>87204</v>
      </c>
      <c r="L490" s="58">
        <v>12859</v>
      </c>
      <c r="M490" s="58">
        <v>100063</v>
      </c>
      <c r="N490" s="58"/>
      <c r="O490" s="58" t="s">
        <v>42</v>
      </c>
      <c r="P490" s="58">
        <v>2017</v>
      </c>
    </row>
    <row r="491" spans="1:16" ht="15.75" customHeight="1" x14ac:dyDescent="0.25">
      <c r="A491" s="58">
        <v>120</v>
      </c>
      <c r="B491" s="58" t="s">
        <v>828</v>
      </c>
      <c r="C491" s="58" t="s">
        <v>56</v>
      </c>
      <c r="D491" s="58" t="s">
        <v>2</v>
      </c>
      <c r="E491" s="58" t="s">
        <v>830</v>
      </c>
      <c r="F491" s="58">
        <v>108074</v>
      </c>
      <c r="G491" s="58"/>
      <c r="H491" s="58"/>
      <c r="I491" s="58"/>
      <c r="J491" s="58">
        <v>7950</v>
      </c>
      <c r="K491" s="58">
        <v>116024</v>
      </c>
      <c r="L491" s="58">
        <v>16751</v>
      </c>
      <c r="M491" s="58">
        <v>132775</v>
      </c>
      <c r="N491" s="58"/>
      <c r="O491" s="58" t="s">
        <v>42</v>
      </c>
      <c r="P491" s="58">
        <v>2017</v>
      </c>
    </row>
    <row r="492" spans="1:16" ht="15.75" customHeight="1" x14ac:dyDescent="0.25">
      <c r="A492" s="58">
        <v>120</v>
      </c>
      <c r="B492" s="58" t="s">
        <v>828</v>
      </c>
      <c r="C492" s="58" t="s">
        <v>56</v>
      </c>
      <c r="D492" s="58" t="s">
        <v>2</v>
      </c>
      <c r="E492" s="58" t="s">
        <v>831</v>
      </c>
      <c r="F492" s="58">
        <v>115608</v>
      </c>
      <c r="G492" s="58"/>
      <c r="H492" s="58"/>
      <c r="I492" s="58"/>
      <c r="J492" s="58">
        <v>10275</v>
      </c>
      <c r="K492" s="58">
        <v>125883</v>
      </c>
      <c r="L492" s="58">
        <v>17868</v>
      </c>
      <c r="M492" s="58">
        <v>143751</v>
      </c>
      <c r="N492" s="58"/>
      <c r="O492" s="58" t="s">
        <v>42</v>
      </c>
      <c r="P492" s="58">
        <v>2017</v>
      </c>
    </row>
    <row r="493" spans="1:16" ht="15.75" customHeight="1" x14ac:dyDescent="0.25">
      <c r="A493" s="58">
        <v>120</v>
      </c>
      <c r="B493" s="58" t="s">
        <v>828</v>
      </c>
      <c r="C493" s="58" t="s">
        <v>56</v>
      </c>
      <c r="D493" s="58" t="s">
        <v>2</v>
      </c>
      <c r="E493" s="58" t="s">
        <v>832</v>
      </c>
      <c r="F493" s="58">
        <v>125249</v>
      </c>
      <c r="G493" s="58"/>
      <c r="H493" s="58"/>
      <c r="I493" s="58"/>
      <c r="J493" s="58">
        <v>2711</v>
      </c>
      <c r="K493" s="58">
        <v>127960</v>
      </c>
      <c r="L493" s="58">
        <v>17864</v>
      </c>
      <c r="M493" s="58">
        <v>145824</v>
      </c>
      <c r="N493" s="58"/>
      <c r="O493" s="58" t="s">
        <v>42</v>
      </c>
      <c r="P493" s="58">
        <v>2017</v>
      </c>
    </row>
    <row r="494" spans="1:16" ht="15.75" customHeight="1" x14ac:dyDescent="0.25">
      <c r="A494" s="58">
        <v>120</v>
      </c>
      <c r="B494" s="58" t="s">
        <v>828</v>
      </c>
      <c r="C494" s="58" t="s">
        <v>56</v>
      </c>
      <c r="D494" s="58" t="s">
        <v>2</v>
      </c>
      <c r="E494" s="58" t="s">
        <v>833</v>
      </c>
      <c r="F494" s="58">
        <v>160674</v>
      </c>
      <c r="G494" s="58"/>
      <c r="H494" s="58"/>
      <c r="I494" s="58"/>
      <c r="J494" s="58">
        <v>9068</v>
      </c>
      <c r="K494" s="58">
        <v>169742</v>
      </c>
      <c r="L494" s="58">
        <v>22421</v>
      </c>
      <c r="M494" s="58">
        <v>192163</v>
      </c>
      <c r="N494" s="58"/>
      <c r="O494" s="58" t="s">
        <v>2145</v>
      </c>
      <c r="P494" s="58">
        <v>2017</v>
      </c>
    </row>
    <row r="495" spans="1:16" ht="15.75" customHeight="1" x14ac:dyDescent="0.25">
      <c r="A495" s="58">
        <v>121</v>
      </c>
      <c r="B495" s="58" t="s">
        <v>834</v>
      </c>
      <c r="C495" s="58" t="s">
        <v>56</v>
      </c>
      <c r="D495" s="58" t="s">
        <v>2</v>
      </c>
      <c r="E495" s="58" t="s">
        <v>835</v>
      </c>
      <c r="F495" s="58">
        <v>95981</v>
      </c>
      <c r="G495" s="58"/>
      <c r="H495" s="58"/>
      <c r="I495" s="58"/>
      <c r="J495" s="58"/>
      <c r="K495" s="58">
        <v>95981</v>
      </c>
      <c r="L495" s="58">
        <v>12382</v>
      </c>
      <c r="M495" s="58">
        <v>108363</v>
      </c>
      <c r="N495" s="58"/>
      <c r="O495" s="58" t="s">
        <v>42</v>
      </c>
      <c r="P495" s="58">
        <v>2017</v>
      </c>
    </row>
    <row r="496" spans="1:16" ht="15.75" customHeight="1" x14ac:dyDescent="0.25">
      <c r="A496" s="58">
        <v>121</v>
      </c>
      <c r="B496" s="58" t="s">
        <v>834</v>
      </c>
      <c r="C496" s="58" t="s">
        <v>56</v>
      </c>
      <c r="D496" s="58" t="s">
        <v>2</v>
      </c>
      <c r="E496" s="58" t="s">
        <v>252</v>
      </c>
      <c r="F496" s="58">
        <v>116764</v>
      </c>
      <c r="G496" s="58"/>
      <c r="H496" s="58"/>
      <c r="I496" s="58"/>
      <c r="J496" s="58"/>
      <c r="K496" s="58">
        <v>116764</v>
      </c>
      <c r="L496" s="58">
        <v>15125</v>
      </c>
      <c r="M496" s="58">
        <v>131889</v>
      </c>
      <c r="N496" s="58"/>
      <c r="O496" s="58" t="s">
        <v>42</v>
      </c>
      <c r="P496" s="58">
        <v>2017</v>
      </c>
    </row>
    <row r="497" spans="1:16" ht="15.75" customHeight="1" x14ac:dyDescent="0.25">
      <c r="A497" s="58">
        <v>121</v>
      </c>
      <c r="B497" s="58" t="s">
        <v>834</v>
      </c>
      <c r="C497" s="58" t="s">
        <v>56</v>
      </c>
      <c r="D497" s="58" t="s">
        <v>2</v>
      </c>
      <c r="E497" s="58" t="s">
        <v>291</v>
      </c>
      <c r="F497" s="58">
        <v>117696</v>
      </c>
      <c r="G497" s="58"/>
      <c r="H497" s="58"/>
      <c r="I497" s="58"/>
      <c r="J497" s="58"/>
      <c r="K497" s="58">
        <v>117696</v>
      </c>
      <c r="L497" s="58">
        <v>15183</v>
      </c>
      <c r="M497" s="58">
        <v>132879</v>
      </c>
      <c r="N497" s="58"/>
      <c r="O497" s="58" t="s">
        <v>42</v>
      </c>
      <c r="P497" s="58">
        <v>2017</v>
      </c>
    </row>
    <row r="498" spans="1:16" ht="15.75" customHeight="1" x14ac:dyDescent="0.25">
      <c r="A498" s="58">
        <v>121</v>
      </c>
      <c r="B498" s="58" t="s">
        <v>834</v>
      </c>
      <c r="C498" s="58" t="s">
        <v>56</v>
      </c>
      <c r="D498" s="58" t="s">
        <v>2</v>
      </c>
      <c r="E498" s="58" t="s">
        <v>836</v>
      </c>
      <c r="F498" s="58">
        <v>134198</v>
      </c>
      <c r="G498" s="58"/>
      <c r="H498" s="58"/>
      <c r="I498" s="58"/>
      <c r="J498" s="58"/>
      <c r="K498" s="58">
        <v>134198</v>
      </c>
      <c r="L498" s="58">
        <v>17311</v>
      </c>
      <c r="M498" s="58">
        <v>151509</v>
      </c>
      <c r="N498" s="58"/>
      <c r="O498" s="58" t="s">
        <v>2145</v>
      </c>
      <c r="P498" s="58">
        <v>2017</v>
      </c>
    </row>
    <row r="499" spans="1:16" ht="15.75" customHeight="1" x14ac:dyDescent="0.25">
      <c r="A499" s="58">
        <v>121</v>
      </c>
      <c r="B499" s="58" t="s">
        <v>834</v>
      </c>
      <c r="C499" s="58" t="s">
        <v>56</v>
      </c>
      <c r="D499" s="58" t="s">
        <v>837</v>
      </c>
      <c r="E499" s="58" t="s">
        <v>838</v>
      </c>
      <c r="F499" s="58">
        <v>170424</v>
      </c>
      <c r="G499" s="58">
        <v>193</v>
      </c>
      <c r="H499" s="58"/>
      <c r="I499" s="58"/>
      <c r="J499" s="58"/>
      <c r="K499" s="58">
        <v>170617</v>
      </c>
      <c r="L499" s="58"/>
      <c r="M499" s="58">
        <v>170617</v>
      </c>
      <c r="N499" s="58"/>
      <c r="O499" s="58" t="s">
        <v>2145</v>
      </c>
      <c r="P499" s="58">
        <v>2017</v>
      </c>
    </row>
    <row r="500" spans="1:16" ht="15.75" customHeight="1" x14ac:dyDescent="0.25">
      <c r="A500" s="58">
        <v>122</v>
      </c>
      <c r="B500" s="58" t="s">
        <v>839</v>
      </c>
      <c r="C500" s="58" t="s">
        <v>56</v>
      </c>
      <c r="D500" s="58" t="s">
        <v>2</v>
      </c>
      <c r="E500" s="58" t="s">
        <v>840</v>
      </c>
      <c r="F500" s="58">
        <v>81947</v>
      </c>
      <c r="G500" s="58"/>
      <c r="H500" s="58"/>
      <c r="I500" s="58"/>
      <c r="J500" s="58"/>
      <c r="K500" s="58">
        <v>81947</v>
      </c>
      <c r="L500" s="58">
        <v>18356</v>
      </c>
      <c r="M500" s="58">
        <v>100303</v>
      </c>
      <c r="N500" s="58"/>
      <c r="O500" s="58" t="s">
        <v>42</v>
      </c>
      <c r="P500" s="58">
        <v>2017</v>
      </c>
    </row>
    <row r="501" spans="1:16" ht="15.75" customHeight="1" x14ac:dyDescent="0.25">
      <c r="A501" s="58">
        <v>122</v>
      </c>
      <c r="B501" s="58" t="s">
        <v>839</v>
      </c>
      <c r="C501" s="58" t="s">
        <v>56</v>
      </c>
      <c r="D501" s="58" t="s">
        <v>2</v>
      </c>
      <c r="E501" s="58" t="s">
        <v>841</v>
      </c>
      <c r="F501" s="58">
        <v>82416</v>
      </c>
      <c r="G501" s="58"/>
      <c r="H501" s="58"/>
      <c r="I501" s="58"/>
      <c r="J501" s="58"/>
      <c r="K501" s="58">
        <v>82416</v>
      </c>
      <c r="L501" s="58">
        <v>18461</v>
      </c>
      <c r="M501" s="58">
        <v>100877</v>
      </c>
      <c r="N501" s="58"/>
      <c r="O501" s="58" t="s">
        <v>42</v>
      </c>
      <c r="P501" s="58">
        <v>2017</v>
      </c>
    </row>
    <row r="502" spans="1:16" ht="15.75" customHeight="1" x14ac:dyDescent="0.25">
      <c r="A502" s="58">
        <v>122</v>
      </c>
      <c r="B502" s="58" t="s">
        <v>839</v>
      </c>
      <c r="C502" s="58" t="s">
        <v>56</v>
      </c>
      <c r="D502" s="58" t="s">
        <v>2</v>
      </c>
      <c r="E502" s="58" t="s">
        <v>842</v>
      </c>
      <c r="F502" s="58">
        <v>82416</v>
      </c>
      <c r="G502" s="58"/>
      <c r="H502" s="58"/>
      <c r="I502" s="58"/>
      <c r="J502" s="58"/>
      <c r="K502" s="58">
        <v>82416</v>
      </c>
      <c r="L502" s="58">
        <v>18461</v>
      </c>
      <c r="M502" s="58">
        <v>100877</v>
      </c>
      <c r="N502" s="58"/>
      <c r="O502" s="58" t="s">
        <v>42</v>
      </c>
      <c r="P502" s="58">
        <v>2017</v>
      </c>
    </row>
    <row r="503" spans="1:16" ht="15.75" customHeight="1" x14ac:dyDescent="0.25">
      <c r="A503" s="58">
        <v>122</v>
      </c>
      <c r="B503" s="58" t="s">
        <v>839</v>
      </c>
      <c r="C503" s="58" t="s">
        <v>56</v>
      </c>
      <c r="D503" s="58" t="s">
        <v>2</v>
      </c>
      <c r="E503" s="58" t="s">
        <v>843</v>
      </c>
      <c r="F503" s="58">
        <v>82728</v>
      </c>
      <c r="G503" s="58"/>
      <c r="H503" s="58"/>
      <c r="I503" s="58"/>
      <c r="J503" s="58"/>
      <c r="K503" s="58">
        <v>82728</v>
      </c>
      <c r="L503" s="58">
        <v>18461</v>
      </c>
      <c r="M503" s="58">
        <v>101189</v>
      </c>
      <c r="N503" s="58"/>
      <c r="O503" s="58" t="s">
        <v>42</v>
      </c>
      <c r="P503" s="58">
        <v>2017</v>
      </c>
    </row>
    <row r="504" spans="1:16" ht="15.75" customHeight="1" x14ac:dyDescent="0.25">
      <c r="A504" s="58">
        <v>122</v>
      </c>
      <c r="B504" s="58" t="s">
        <v>839</v>
      </c>
      <c r="C504" s="58" t="s">
        <v>56</v>
      </c>
      <c r="D504" s="58" t="s">
        <v>2</v>
      </c>
      <c r="E504" s="58" t="s">
        <v>844</v>
      </c>
      <c r="F504" s="58">
        <v>84966</v>
      </c>
      <c r="G504" s="58"/>
      <c r="H504" s="58"/>
      <c r="I504" s="58"/>
      <c r="J504" s="58"/>
      <c r="K504" s="58">
        <v>84966</v>
      </c>
      <c r="L504" s="58">
        <v>19032</v>
      </c>
      <c r="M504" s="58">
        <v>103998</v>
      </c>
      <c r="N504" s="58"/>
      <c r="O504" s="58" t="s">
        <v>42</v>
      </c>
      <c r="P504" s="58">
        <v>2017</v>
      </c>
    </row>
    <row r="505" spans="1:16" ht="15.75" customHeight="1" x14ac:dyDescent="0.25">
      <c r="A505" s="58">
        <v>122</v>
      </c>
      <c r="B505" s="58" t="s">
        <v>839</v>
      </c>
      <c r="C505" s="58" t="s">
        <v>56</v>
      </c>
      <c r="D505" s="58" t="s">
        <v>2</v>
      </c>
      <c r="E505" s="58" t="s">
        <v>845</v>
      </c>
      <c r="F505" s="58">
        <v>85241</v>
      </c>
      <c r="G505" s="58"/>
      <c r="H505" s="58"/>
      <c r="I505" s="58"/>
      <c r="J505" s="58"/>
      <c r="K505" s="58">
        <v>85241</v>
      </c>
      <c r="L505" s="58">
        <v>19094</v>
      </c>
      <c r="M505" s="58">
        <v>104335</v>
      </c>
      <c r="N505" s="58"/>
      <c r="O505" s="58" t="s">
        <v>42</v>
      </c>
      <c r="P505" s="58">
        <v>2017</v>
      </c>
    </row>
    <row r="506" spans="1:16" ht="15.75" customHeight="1" x14ac:dyDescent="0.25">
      <c r="A506" s="58">
        <v>122</v>
      </c>
      <c r="B506" s="58" t="s">
        <v>839</v>
      </c>
      <c r="C506" s="58" t="s">
        <v>56</v>
      </c>
      <c r="D506" s="58" t="s">
        <v>2</v>
      </c>
      <c r="E506" s="58" t="s">
        <v>846</v>
      </c>
      <c r="F506" s="58">
        <v>90225</v>
      </c>
      <c r="G506" s="58"/>
      <c r="H506" s="58"/>
      <c r="I506" s="58"/>
      <c r="J506" s="58"/>
      <c r="K506" s="58">
        <v>90225</v>
      </c>
      <c r="L506" s="58">
        <v>20096</v>
      </c>
      <c r="M506" s="58">
        <v>110321</v>
      </c>
      <c r="N506" s="58"/>
      <c r="O506" s="58" t="s">
        <v>42</v>
      </c>
      <c r="P506" s="58">
        <v>2017</v>
      </c>
    </row>
    <row r="507" spans="1:16" ht="15.75" customHeight="1" x14ac:dyDescent="0.25">
      <c r="A507" s="58">
        <v>122</v>
      </c>
      <c r="B507" s="58" t="s">
        <v>839</v>
      </c>
      <c r="C507" s="58" t="s">
        <v>56</v>
      </c>
      <c r="D507" s="58" t="s">
        <v>2</v>
      </c>
      <c r="E507" s="58" t="s">
        <v>44</v>
      </c>
      <c r="F507" s="58">
        <v>55261</v>
      </c>
      <c r="G507" s="58"/>
      <c r="H507" s="58"/>
      <c r="I507" s="58">
        <v>48967</v>
      </c>
      <c r="J507" s="58"/>
      <c r="K507" s="58">
        <v>104228</v>
      </c>
      <c r="L507" s="58">
        <v>9201</v>
      </c>
      <c r="M507" s="58">
        <v>113429</v>
      </c>
      <c r="N507" s="58"/>
      <c r="O507" s="58" t="s">
        <v>42</v>
      </c>
      <c r="P507" s="58">
        <v>2017</v>
      </c>
    </row>
    <row r="508" spans="1:16" ht="15.75" customHeight="1" x14ac:dyDescent="0.25">
      <c r="A508" s="58">
        <v>122</v>
      </c>
      <c r="B508" s="58" t="s">
        <v>839</v>
      </c>
      <c r="C508" s="58" t="s">
        <v>56</v>
      </c>
      <c r="D508" s="58" t="s">
        <v>2</v>
      </c>
      <c r="E508" s="58" t="s">
        <v>738</v>
      </c>
      <c r="F508" s="58">
        <v>95875</v>
      </c>
      <c r="G508" s="58"/>
      <c r="H508" s="58"/>
      <c r="I508" s="58"/>
      <c r="J508" s="58"/>
      <c r="K508" s="58">
        <v>95875</v>
      </c>
      <c r="L508" s="58">
        <v>20657</v>
      </c>
      <c r="M508" s="58">
        <v>116532</v>
      </c>
      <c r="N508" s="58"/>
      <c r="O508" s="58" t="s">
        <v>42</v>
      </c>
      <c r="P508" s="58">
        <v>2017</v>
      </c>
    </row>
    <row r="509" spans="1:16" ht="15.75" customHeight="1" x14ac:dyDescent="0.25">
      <c r="A509" s="58">
        <v>122</v>
      </c>
      <c r="B509" s="58" t="s">
        <v>839</v>
      </c>
      <c r="C509" s="58" t="s">
        <v>56</v>
      </c>
      <c r="D509" s="58" t="s">
        <v>2</v>
      </c>
      <c r="E509" s="58" t="s">
        <v>333</v>
      </c>
      <c r="F509" s="58">
        <v>95761</v>
      </c>
      <c r="G509" s="58"/>
      <c r="H509" s="58"/>
      <c r="I509" s="58"/>
      <c r="J509" s="58"/>
      <c r="K509" s="58">
        <v>95761</v>
      </c>
      <c r="L509" s="58">
        <v>21450</v>
      </c>
      <c r="M509" s="58">
        <v>117211</v>
      </c>
      <c r="N509" s="58"/>
      <c r="O509" s="58" t="s">
        <v>42</v>
      </c>
      <c r="P509" s="58">
        <v>2017</v>
      </c>
    </row>
    <row r="510" spans="1:16" ht="15.75" customHeight="1" x14ac:dyDescent="0.25">
      <c r="A510" s="58">
        <v>122</v>
      </c>
      <c r="B510" s="58" t="s">
        <v>839</v>
      </c>
      <c r="C510" s="58" t="s">
        <v>56</v>
      </c>
      <c r="D510" s="58" t="s">
        <v>2</v>
      </c>
      <c r="E510" s="58" t="s">
        <v>847</v>
      </c>
      <c r="F510" s="58">
        <v>103525</v>
      </c>
      <c r="G510" s="58"/>
      <c r="H510" s="58"/>
      <c r="I510" s="58"/>
      <c r="J510" s="58"/>
      <c r="K510" s="58">
        <v>103525</v>
      </c>
      <c r="L510" s="58">
        <v>23190</v>
      </c>
      <c r="M510" s="58">
        <v>126715</v>
      </c>
      <c r="N510" s="58"/>
      <c r="O510" s="58" t="s">
        <v>42</v>
      </c>
      <c r="P510" s="58">
        <v>2017</v>
      </c>
    </row>
    <row r="511" spans="1:16" ht="15.75" customHeight="1" x14ac:dyDescent="0.25">
      <c r="A511" s="58">
        <v>122</v>
      </c>
      <c r="B511" s="58" t="s">
        <v>839</v>
      </c>
      <c r="C511" s="58" t="s">
        <v>56</v>
      </c>
      <c r="D511" s="58" t="s">
        <v>2</v>
      </c>
      <c r="E511" s="58" t="s">
        <v>191</v>
      </c>
      <c r="F511" s="58">
        <v>129617</v>
      </c>
      <c r="G511" s="58"/>
      <c r="H511" s="58"/>
      <c r="I511" s="58"/>
      <c r="J511" s="58"/>
      <c r="K511" s="58">
        <v>129617</v>
      </c>
      <c r="L511" s="58">
        <v>29034</v>
      </c>
      <c r="M511" s="58">
        <v>158651</v>
      </c>
      <c r="N511" s="58"/>
      <c r="O511" s="58" t="s">
        <v>2145</v>
      </c>
      <c r="P511" s="58">
        <v>2017</v>
      </c>
    </row>
    <row r="512" spans="1:16" ht="15.75" customHeight="1" x14ac:dyDescent="0.25">
      <c r="A512" s="58">
        <v>123</v>
      </c>
      <c r="B512" s="58" t="s">
        <v>61</v>
      </c>
      <c r="C512" s="58" t="s">
        <v>56</v>
      </c>
      <c r="D512" s="58" t="s">
        <v>2</v>
      </c>
      <c r="E512" s="58" t="s">
        <v>252</v>
      </c>
      <c r="F512" s="58">
        <v>104199</v>
      </c>
      <c r="G512" s="58"/>
      <c r="H512" s="58"/>
      <c r="I512" s="58"/>
      <c r="J512" s="58"/>
      <c r="K512" s="58">
        <v>104199</v>
      </c>
      <c r="L512" s="58">
        <v>16880</v>
      </c>
      <c r="M512" s="58">
        <v>121079</v>
      </c>
      <c r="N512" s="58"/>
      <c r="O512" s="58" t="s">
        <v>42</v>
      </c>
      <c r="P512" s="58">
        <v>2017</v>
      </c>
    </row>
    <row r="513" spans="1:16" ht="15.75" customHeight="1" x14ac:dyDescent="0.25">
      <c r="A513" s="58">
        <v>123</v>
      </c>
      <c r="B513" s="58" t="s">
        <v>61</v>
      </c>
      <c r="C513" s="58" t="s">
        <v>56</v>
      </c>
      <c r="D513" s="58" t="s">
        <v>2</v>
      </c>
      <c r="E513" s="58" t="s">
        <v>848</v>
      </c>
      <c r="F513" s="58">
        <v>106680</v>
      </c>
      <c r="G513" s="58"/>
      <c r="H513" s="58"/>
      <c r="I513" s="58"/>
      <c r="J513" s="58"/>
      <c r="K513" s="58">
        <v>106680</v>
      </c>
      <c r="L513" s="58">
        <v>17282</v>
      </c>
      <c r="M513" s="58">
        <v>123962</v>
      </c>
      <c r="N513" s="58"/>
      <c r="O513" s="58" t="s">
        <v>42</v>
      </c>
      <c r="P513" s="58">
        <v>2017</v>
      </c>
    </row>
    <row r="514" spans="1:16" ht="15.75" customHeight="1" x14ac:dyDescent="0.25">
      <c r="A514" s="58">
        <v>123</v>
      </c>
      <c r="B514" s="58" t="s">
        <v>61</v>
      </c>
      <c r="C514" s="58" t="s">
        <v>56</v>
      </c>
      <c r="D514" s="58" t="s">
        <v>2</v>
      </c>
      <c r="E514" s="58" t="s">
        <v>849</v>
      </c>
      <c r="F514" s="58">
        <v>109161</v>
      </c>
      <c r="G514" s="58"/>
      <c r="H514" s="58"/>
      <c r="I514" s="58"/>
      <c r="J514" s="58"/>
      <c r="K514" s="58">
        <v>109161</v>
      </c>
      <c r="L514" s="58">
        <v>17684</v>
      </c>
      <c r="M514" s="58">
        <v>126845</v>
      </c>
      <c r="N514" s="58"/>
      <c r="O514" s="58" t="s">
        <v>42</v>
      </c>
      <c r="P514" s="58">
        <v>2017</v>
      </c>
    </row>
    <row r="515" spans="1:16" ht="15.75" customHeight="1" x14ac:dyDescent="0.25">
      <c r="A515" s="58">
        <v>123</v>
      </c>
      <c r="B515" s="58" t="s">
        <v>61</v>
      </c>
      <c r="C515" s="58" t="s">
        <v>56</v>
      </c>
      <c r="D515" s="58" t="s">
        <v>850</v>
      </c>
      <c r="E515" s="58" t="s">
        <v>191</v>
      </c>
      <c r="F515" s="58">
        <v>134253</v>
      </c>
      <c r="G515" s="58"/>
      <c r="H515" s="58"/>
      <c r="I515" s="58"/>
      <c r="J515" s="58"/>
      <c r="K515" s="58">
        <v>134253</v>
      </c>
      <c r="L515" s="58">
        <v>21749</v>
      </c>
      <c r="M515" s="58">
        <v>156002</v>
      </c>
      <c r="N515" s="58"/>
      <c r="O515" s="58" t="s">
        <v>2145</v>
      </c>
      <c r="P515" s="58">
        <v>2017</v>
      </c>
    </row>
    <row r="516" spans="1:16" ht="15.75" customHeight="1" x14ac:dyDescent="0.25">
      <c r="A516" s="58">
        <v>124</v>
      </c>
      <c r="B516" s="58" t="s">
        <v>851</v>
      </c>
      <c r="C516" s="58" t="s">
        <v>56</v>
      </c>
      <c r="D516" s="58" t="s">
        <v>2</v>
      </c>
      <c r="E516" s="58" t="s">
        <v>852</v>
      </c>
      <c r="F516" s="58">
        <v>100227</v>
      </c>
      <c r="G516" s="58"/>
      <c r="H516" s="58"/>
      <c r="I516" s="58"/>
      <c r="J516" s="58"/>
      <c r="K516" s="58">
        <v>100227</v>
      </c>
      <c r="L516" s="58">
        <v>12714</v>
      </c>
      <c r="M516" s="58">
        <v>112941</v>
      </c>
      <c r="N516" s="58"/>
      <c r="O516" s="58" t="s">
        <v>42</v>
      </c>
      <c r="P516" s="58">
        <v>2017</v>
      </c>
    </row>
    <row r="517" spans="1:16" ht="15.75" customHeight="1" x14ac:dyDescent="0.25">
      <c r="A517" s="58">
        <v>124</v>
      </c>
      <c r="B517" s="58" t="s">
        <v>851</v>
      </c>
      <c r="C517" s="58" t="s">
        <v>56</v>
      </c>
      <c r="D517" s="58" t="s">
        <v>2</v>
      </c>
      <c r="E517" s="58" t="s">
        <v>853</v>
      </c>
      <c r="F517" s="58">
        <v>105109</v>
      </c>
      <c r="G517" s="58"/>
      <c r="H517" s="58"/>
      <c r="I517" s="58"/>
      <c r="J517" s="58"/>
      <c r="K517" s="58">
        <v>105109</v>
      </c>
      <c r="L517" s="58">
        <v>22388</v>
      </c>
      <c r="M517" s="58">
        <v>127497</v>
      </c>
      <c r="N517" s="58"/>
      <c r="O517" s="58" t="s">
        <v>42</v>
      </c>
      <c r="P517" s="58">
        <v>2017</v>
      </c>
    </row>
    <row r="518" spans="1:16" ht="15.75" customHeight="1" x14ac:dyDescent="0.25">
      <c r="A518" s="58">
        <v>124</v>
      </c>
      <c r="B518" s="58" t="s">
        <v>851</v>
      </c>
      <c r="C518" s="58" t="s">
        <v>56</v>
      </c>
      <c r="D518" s="58" t="s">
        <v>2</v>
      </c>
      <c r="E518" s="58" t="s">
        <v>854</v>
      </c>
      <c r="F518" s="58">
        <v>105109</v>
      </c>
      <c r="G518" s="58"/>
      <c r="H518" s="58"/>
      <c r="I518" s="58"/>
      <c r="J518" s="58"/>
      <c r="K518" s="58">
        <v>105109</v>
      </c>
      <c r="L518" s="58">
        <v>22388</v>
      </c>
      <c r="M518" s="58">
        <v>127497</v>
      </c>
      <c r="N518" s="58"/>
      <c r="O518" s="58" t="s">
        <v>42</v>
      </c>
      <c r="P518" s="58">
        <v>2017</v>
      </c>
    </row>
    <row r="519" spans="1:16" ht="15.75" customHeight="1" x14ac:dyDescent="0.25">
      <c r="A519" s="58">
        <v>124</v>
      </c>
      <c r="B519" s="58" t="s">
        <v>851</v>
      </c>
      <c r="C519" s="58" t="s">
        <v>56</v>
      </c>
      <c r="D519" s="58" t="s">
        <v>2</v>
      </c>
      <c r="E519" s="58" t="s">
        <v>855</v>
      </c>
      <c r="F519" s="58">
        <v>105109</v>
      </c>
      <c r="G519" s="58"/>
      <c r="H519" s="58"/>
      <c r="I519" s="58"/>
      <c r="J519" s="58"/>
      <c r="K519" s="58">
        <v>105109</v>
      </c>
      <c r="L519" s="58">
        <v>22388</v>
      </c>
      <c r="M519" s="58">
        <v>127497</v>
      </c>
      <c r="N519" s="58"/>
      <c r="O519" s="58" t="s">
        <v>42</v>
      </c>
      <c r="P519" s="58">
        <v>2017</v>
      </c>
    </row>
    <row r="520" spans="1:16" ht="15.75" customHeight="1" x14ac:dyDescent="0.25">
      <c r="A520" s="58">
        <v>124</v>
      </c>
      <c r="B520" s="58" t="s">
        <v>851</v>
      </c>
      <c r="C520" s="58" t="s">
        <v>56</v>
      </c>
      <c r="D520" s="58" t="s">
        <v>2</v>
      </c>
      <c r="E520" s="58" t="s">
        <v>856</v>
      </c>
      <c r="F520" s="58">
        <v>132402</v>
      </c>
      <c r="G520" s="58"/>
      <c r="H520" s="58"/>
      <c r="I520" s="58"/>
      <c r="J520" s="58"/>
      <c r="K520" s="58">
        <v>132402</v>
      </c>
      <c r="L520" s="58">
        <v>28202</v>
      </c>
      <c r="M520" s="58">
        <v>160604</v>
      </c>
      <c r="N520" s="58"/>
      <c r="O520" s="58" t="s">
        <v>2145</v>
      </c>
      <c r="P520" s="58">
        <v>2017</v>
      </c>
    </row>
    <row r="521" spans="1:16" ht="15.75" customHeight="1" x14ac:dyDescent="0.25">
      <c r="A521" s="58">
        <v>125</v>
      </c>
      <c r="B521" s="58" t="s">
        <v>857</v>
      </c>
      <c r="C521" s="58" t="s">
        <v>56</v>
      </c>
      <c r="D521" s="58" t="s">
        <v>2</v>
      </c>
      <c r="E521" s="58" t="s">
        <v>521</v>
      </c>
      <c r="F521" s="58">
        <v>82106</v>
      </c>
      <c r="G521" s="58"/>
      <c r="H521" s="58"/>
      <c r="I521" s="58"/>
      <c r="J521" s="58"/>
      <c r="K521" s="58">
        <v>82106</v>
      </c>
      <c r="L521" s="58">
        <v>18638</v>
      </c>
      <c r="M521" s="58">
        <v>100744</v>
      </c>
      <c r="N521" s="58"/>
      <c r="O521" s="58" t="s">
        <v>42</v>
      </c>
      <c r="P521" s="58">
        <v>2017</v>
      </c>
    </row>
    <row r="522" spans="1:16" ht="15.75" customHeight="1" x14ac:dyDescent="0.25">
      <c r="A522" s="58">
        <v>125</v>
      </c>
      <c r="B522" s="58" t="s">
        <v>857</v>
      </c>
      <c r="C522" s="58" t="s">
        <v>56</v>
      </c>
      <c r="D522" s="58" t="s">
        <v>2</v>
      </c>
      <c r="E522" s="58" t="s">
        <v>858</v>
      </c>
      <c r="F522" s="58">
        <v>82106</v>
      </c>
      <c r="G522" s="58"/>
      <c r="H522" s="58"/>
      <c r="I522" s="58"/>
      <c r="J522" s="58"/>
      <c r="K522" s="58">
        <v>82106</v>
      </c>
      <c r="L522" s="58">
        <v>18638</v>
      </c>
      <c r="M522" s="58">
        <v>100744</v>
      </c>
      <c r="N522" s="58"/>
      <c r="O522" s="58" t="s">
        <v>42</v>
      </c>
      <c r="P522" s="58">
        <v>2017</v>
      </c>
    </row>
    <row r="523" spans="1:16" ht="15.75" customHeight="1" x14ac:dyDescent="0.25">
      <c r="A523" s="58">
        <v>125</v>
      </c>
      <c r="B523" s="58" t="s">
        <v>857</v>
      </c>
      <c r="C523" s="58" t="s">
        <v>56</v>
      </c>
      <c r="D523" s="58" t="s">
        <v>2</v>
      </c>
      <c r="E523" s="58" t="s">
        <v>859</v>
      </c>
      <c r="F523" s="58">
        <v>83962</v>
      </c>
      <c r="G523" s="58"/>
      <c r="H523" s="58"/>
      <c r="I523" s="58"/>
      <c r="J523" s="58"/>
      <c r="K523" s="58">
        <v>83962</v>
      </c>
      <c r="L523" s="58">
        <v>19059</v>
      </c>
      <c r="M523" s="58">
        <v>103021</v>
      </c>
      <c r="N523" s="58"/>
      <c r="O523" s="58" t="s">
        <v>42</v>
      </c>
      <c r="P523" s="58">
        <v>2017</v>
      </c>
    </row>
    <row r="524" spans="1:16" ht="15.75" customHeight="1" x14ac:dyDescent="0.25">
      <c r="A524" s="58">
        <v>125</v>
      </c>
      <c r="B524" s="58" t="s">
        <v>857</v>
      </c>
      <c r="C524" s="58" t="s">
        <v>56</v>
      </c>
      <c r="D524" s="58" t="s">
        <v>2</v>
      </c>
      <c r="E524" s="58" t="s">
        <v>860</v>
      </c>
      <c r="F524" s="58">
        <v>108934</v>
      </c>
      <c r="G524" s="58"/>
      <c r="H524" s="58"/>
      <c r="I524" s="58"/>
      <c r="J524" s="58"/>
      <c r="K524" s="58">
        <v>108934</v>
      </c>
      <c r="L524" s="58">
        <v>0</v>
      </c>
      <c r="M524" s="58">
        <v>108934</v>
      </c>
      <c r="N524" s="58"/>
      <c r="O524" s="58" t="s">
        <v>42</v>
      </c>
      <c r="P524" s="58">
        <v>2017</v>
      </c>
    </row>
    <row r="525" spans="1:16" ht="15.75" customHeight="1" x14ac:dyDescent="0.25">
      <c r="A525" s="58">
        <v>125</v>
      </c>
      <c r="B525" s="58" t="s">
        <v>857</v>
      </c>
      <c r="C525" s="58" t="s">
        <v>56</v>
      </c>
      <c r="D525" s="58" t="s">
        <v>2</v>
      </c>
      <c r="E525" s="58" t="s">
        <v>860</v>
      </c>
      <c r="F525" s="58">
        <v>108934</v>
      </c>
      <c r="G525" s="58"/>
      <c r="H525" s="58"/>
      <c r="I525" s="58"/>
      <c r="J525" s="58"/>
      <c r="K525" s="58">
        <v>108934</v>
      </c>
      <c r="L525" s="58"/>
      <c r="M525" s="58">
        <v>108934</v>
      </c>
      <c r="N525" s="58"/>
      <c r="O525" s="58" t="s">
        <v>42</v>
      </c>
      <c r="P525" s="58">
        <v>2017</v>
      </c>
    </row>
    <row r="526" spans="1:16" ht="15.75" customHeight="1" x14ac:dyDescent="0.25">
      <c r="A526" s="58">
        <v>125</v>
      </c>
      <c r="B526" s="58" t="s">
        <v>857</v>
      </c>
      <c r="C526" s="58" t="s">
        <v>56</v>
      </c>
      <c r="D526" s="58" t="s">
        <v>2</v>
      </c>
      <c r="E526" s="58" t="s">
        <v>861</v>
      </c>
      <c r="F526" s="58">
        <v>97869</v>
      </c>
      <c r="G526" s="58"/>
      <c r="H526" s="58"/>
      <c r="I526" s="58"/>
      <c r="J526" s="58"/>
      <c r="K526" s="58">
        <v>97869</v>
      </c>
      <c r="L526" s="58">
        <v>22216</v>
      </c>
      <c r="M526" s="58">
        <v>120085</v>
      </c>
      <c r="N526" s="58"/>
      <c r="O526" s="58" t="s">
        <v>42</v>
      </c>
      <c r="P526" s="58">
        <v>2017</v>
      </c>
    </row>
    <row r="527" spans="1:16" ht="15.75" customHeight="1" x14ac:dyDescent="0.25">
      <c r="A527" s="58">
        <v>125</v>
      </c>
      <c r="B527" s="58" t="s">
        <v>857</v>
      </c>
      <c r="C527" s="58" t="s">
        <v>56</v>
      </c>
      <c r="D527" s="58" t="s">
        <v>2</v>
      </c>
      <c r="E527" s="58" t="s">
        <v>290</v>
      </c>
      <c r="F527" s="58">
        <v>128405</v>
      </c>
      <c r="G527" s="58"/>
      <c r="H527" s="58"/>
      <c r="I527" s="58"/>
      <c r="J527" s="58"/>
      <c r="K527" s="58">
        <v>128405</v>
      </c>
      <c r="L527" s="58">
        <v>29148</v>
      </c>
      <c r="M527" s="58">
        <v>157553</v>
      </c>
      <c r="N527" s="58"/>
      <c r="O527" s="58" t="s">
        <v>2145</v>
      </c>
      <c r="P527" s="58">
        <v>2017</v>
      </c>
    </row>
    <row r="528" spans="1:16" ht="15.75" customHeight="1" x14ac:dyDescent="0.25">
      <c r="A528" s="58">
        <v>126</v>
      </c>
      <c r="B528" s="58" t="s">
        <v>62</v>
      </c>
      <c r="C528" s="58" t="s">
        <v>56</v>
      </c>
      <c r="D528" s="58" t="s">
        <v>2</v>
      </c>
      <c r="E528" s="58" t="s">
        <v>862</v>
      </c>
      <c r="F528" s="58">
        <v>82416</v>
      </c>
      <c r="G528" s="58"/>
      <c r="H528" s="58"/>
      <c r="I528" s="58"/>
      <c r="J528" s="58"/>
      <c r="K528" s="58">
        <v>82416</v>
      </c>
      <c r="L528" s="58">
        <v>18873</v>
      </c>
      <c r="M528" s="58">
        <v>101289</v>
      </c>
      <c r="N528" s="58"/>
      <c r="O528" s="58" t="s">
        <v>42</v>
      </c>
      <c r="P528" s="58">
        <v>2017</v>
      </c>
    </row>
    <row r="529" spans="1:16" ht="15.75" customHeight="1" x14ac:dyDescent="0.25">
      <c r="A529" s="58">
        <v>126</v>
      </c>
      <c r="B529" s="58" t="s">
        <v>62</v>
      </c>
      <c r="C529" s="58" t="s">
        <v>56</v>
      </c>
      <c r="D529" s="58" t="s">
        <v>2</v>
      </c>
      <c r="E529" s="58" t="s">
        <v>863</v>
      </c>
      <c r="F529" s="58">
        <v>82416</v>
      </c>
      <c r="G529" s="58"/>
      <c r="H529" s="58"/>
      <c r="I529" s="58"/>
      <c r="J529" s="58"/>
      <c r="K529" s="58">
        <v>82416</v>
      </c>
      <c r="L529" s="58">
        <v>18873</v>
      </c>
      <c r="M529" s="58">
        <v>101289</v>
      </c>
      <c r="N529" s="58"/>
      <c r="O529" s="58" t="s">
        <v>42</v>
      </c>
      <c r="P529" s="58">
        <v>2017</v>
      </c>
    </row>
    <row r="530" spans="1:16" ht="15.75" customHeight="1" x14ac:dyDescent="0.25">
      <c r="A530" s="58">
        <v>126</v>
      </c>
      <c r="B530" s="58" t="s">
        <v>62</v>
      </c>
      <c r="C530" s="58" t="s">
        <v>56</v>
      </c>
      <c r="D530" s="58" t="s">
        <v>2</v>
      </c>
      <c r="E530" s="58" t="s">
        <v>864</v>
      </c>
      <c r="F530" s="58">
        <v>82416</v>
      </c>
      <c r="G530" s="58"/>
      <c r="H530" s="58"/>
      <c r="I530" s="58"/>
      <c r="J530" s="58"/>
      <c r="K530" s="58">
        <v>82416</v>
      </c>
      <c r="L530" s="58">
        <v>18873</v>
      </c>
      <c r="M530" s="58">
        <v>101289</v>
      </c>
      <c r="N530" s="58"/>
      <c r="O530" s="58" t="s">
        <v>42</v>
      </c>
      <c r="P530" s="58">
        <v>2017</v>
      </c>
    </row>
    <row r="531" spans="1:16" ht="15.75" customHeight="1" x14ac:dyDescent="0.25">
      <c r="A531" s="58">
        <v>126</v>
      </c>
      <c r="B531" s="58" t="s">
        <v>62</v>
      </c>
      <c r="C531" s="58" t="s">
        <v>56</v>
      </c>
      <c r="D531" s="58" t="s">
        <v>2</v>
      </c>
      <c r="E531" s="58" t="s">
        <v>865</v>
      </c>
      <c r="F531" s="58">
        <v>82416</v>
      </c>
      <c r="G531" s="58"/>
      <c r="H531" s="58"/>
      <c r="I531" s="58"/>
      <c r="J531" s="58"/>
      <c r="K531" s="58">
        <v>82416</v>
      </c>
      <c r="L531" s="58">
        <v>18873</v>
      </c>
      <c r="M531" s="58">
        <v>101289</v>
      </c>
      <c r="N531" s="58"/>
      <c r="O531" s="58" t="s">
        <v>42</v>
      </c>
      <c r="P531" s="58">
        <v>2017</v>
      </c>
    </row>
    <row r="532" spans="1:16" ht="15.75" customHeight="1" x14ac:dyDescent="0.25">
      <c r="A532" s="58">
        <v>126</v>
      </c>
      <c r="B532" s="58" t="s">
        <v>62</v>
      </c>
      <c r="C532" s="58" t="s">
        <v>56</v>
      </c>
      <c r="D532" s="58" t="s">
        <v>2</v>
      </c>
      <c r="E532" s="58" t="s">
        <v>866</v>
      </c>
      <c r="F532" s="58">
        <v>82416</v>
      </c>
      <c r="G532" s="58"/>
      <c r="H532" s="58"/>
      <c r="I532" s="58"/>
      <c r="J532" s="58"/>
      <c r="K532" s="58">
        <v>82416</v>
      </c>
      <c r="L532" s="58">
        <v>18873</v>
      </c>
      <c r="M532" s="58">
        <v>101289</v>
      </c>
      <c r="N532" s="58"/>
      <c r="O532" s="58" t="s">
        <v>42</v>
      </c>
      <c r="P532" s="58">
        <v>2017</v>
      </c>
    </row>
    <row r="533" spans="1:16" ht="15.75" customHeight="1" x14ac:dyDescent="0.25">
      <c r="A533" s="58">
        <v>126</v>
      </c>
      <c r="B533" s="58" t="s">
        <v>62</v>
      </c>
      <c r="C533" s="58" t="s">
        <v>56</v>
      </c>
      <c r="D533" s="58" t="s">
        <v>2</v>
      </c>
      <c r="E533" s="58" t="s">
        <v>867</v>
      </c>
      <c r="F533" s="58">
        <v>82416</v>
      </c>
      <c r="G533" s="58"/>
      <c r="H533" s="58"/>
      <c r="I533" s="58"/>
      <c r="J533" s="58"/>
      <c r="K533" s="58">
        <v>82416</v>
      </c>
      <c r="L533" s="58">
        <v>18873</v>
      </c>
      <c r="M533" s="58">
        <v>101289</v>
      </c>
      <c r="N533" s="58"/>
      <c r="O533" s="58" t="s">
        <v>42</v>
      </c>
      <c r="P533" s="58">
        <v>2017</v>
      </c>
    </row>
    <row r="534" spans="1:16" ht="15.75" customHeight="1" x14ac:dyDescent="0.25">
      <c r="A534" s="58">
        <v>126</v>
      </c>
      <c r="B534" s="58" t="s">
        <v>62</v>
      </c>
      <c r="C534" s="58" t="s">
        <v>56</v>
      </c>
      <c r="D534" s="58" t="s">
        <v>2</v>
      </c>
      <c r="E534" s="58" t="s">
        <v>868</v>
      </c>
      <c r="F534" s="58">
        <v>130519</v>
      </c>
      <c r="G534" s="58"/>
      <c r="H534" s="58"/>
      <c r="I534" s="58"/>
      <c r="J534" s="58"/>
      <c r="K534" s="58">
        <v>130519</v>
      </c>
      <c r="L534" s="58"/>
      <c r="M534" s="58">
        <v>130519</v>
      </c>
      <c r="N534" s="58"/>
      <c r="O534" s="58" t="s">
        <v>42</v>
      </c>
      <c r="P534" s="58">
        <v>2017</v>
      </c>
    </row>
    <row r="535" spans="1:16" ht="15.75" customHeight="1" x14ac:dyDescent="0.25">
      <c r="A535" s="58">
        <v>126</v>
      </c>
      <c r="B535" s="58" t="s">
        <v>62</v>
      </c>
      <c r="C535" s="58" t="s">
        <v>56</v>
      </c>
      <c r="D535" s="58" t="s">
        <v>2</v>
      </c>
      <c r="E535" s="58" t="s">
        <v>869</v>
      </c>
      <c r="F535" s="58">
        <v>131300</v>
      </c>
      <c r="G535" s="58"/>
      <c r="H535" s="58"/>
      <c r="I535" s="58"/>
      <c r="J535" s="58"/>
      <c r="K535" s="58">
        <v>131300</v>
      </c>
      <c r="L535" s="58">
        <v>7517</v>
      </c>
      <c r="M535" s="58">
        <v>138817</v>
      </c>
      <c r="N535" s="58"/>
      <c r="O535" s="58" t="s">
        <v>42</v>
      </c>
      <c r="P535" s="58">
        <v>2017</v>
      </c>
    </row>
    <row r="536" spans="1:16" ht="15.75" customHeight="1" x14ac:dyDescent="0.25">
      <c r="A536" s="58">
        <v>126</v>
      </c>
      <c r="B536" s="58" t="s">
        <v>62</v>
      </c>
      <c r="C536" s="58" t="s">
        <v>56</v>
      </c>
      <c r="D536" s="58" t="s">
        <v>2</v>
      </c>
      <c r="E536" s="58" t="s">
        <v>870</v>
      </c>
      <c r="F536" s="58">
        <v>121200</v>
      </c>
      <c r="G536" s="58"/>
      <c r="H536" s="58"/>
      <c r="I536" s="58"/>
      <c r="J536" s="58"/>
      <c r="K536" s="58">
        <v>121200</v>
      </c>
      <c r="L536" s="58">
        <v>27755</v>
      </c>
      <c r="M536" s="58">
        <v>148955</v>
      </c>
      <c r="N536" s="58"/>
      <c r="O536" s="58" t="s">
        <v>42</v>
      </c>
      <c r="P536" s="58">
        <v>2017</v>
      </c>
    </row>
    <row r="537" spans="1:16" ht="15.75" customHeight="1" x14ac:dyDescent="0.25">
      <c r="A537" s="58">
        <v>126</v>
      </c>
      <c r="B537" s="58" t="s">
        <v>62</v>
      </c>
      <c r="C537" s="58" t="s">
        <v>56</v>
      </c>
      <c r="D537" s="58" t="s">
        <v>2</v>
      </c>
      <c r="E537" s="58" t="s">
        <v>871</v>
      </c>
      <c r="F537" s="58">
        <v>121200</v>
      </c>
      <c r="G537" s="58"/>
      <c r="H537" s="58"/>
      <c r="I537" s="58"/>
      <c r="J537" s="58"/>
      <c r="K537" s="58">
        <v>121200</v>
      </c>
      <c r="L537" s="58">
        <v>27755</v>
      </c>
      <c r="M537" s="58">
        <v>148955</v>
      </c>
      <c r="N537" s="58"/>
      <c r="O537" s="58" t="s">
        <v>42</v>
      </c>
      <c r="P537" s="58">
        <v>2017</v>
      </c>
    </row>
    <row r="538" spans="1:16" ht="15.75" customHeight="1" x14ac:dyDescent="0.25">
      <c r="A538" s="58">
        <v>126</v>
      </c>
      <c r="B538" s="58" t="s">
        <v>62</v>
      </c>
      <c r="C538" s="58" t="s">
        <v>56</v>
      </c>
      <c r="D538" s="58" t="s">
        <v>2</v>
      </c>
      <c r="E538" s="58" t="s">
        <v>872</v>
      </c>
      <c r="F538" s="58">
        <v>121200</v>
      </c>
      <c r="G538" s="58"/>
      <c r="H538" s="58"/>
      <c r="I538" s="58"/>
      <c r="J538" s="58"/>
      <c r="K538" s="58">
        <v>121200</v>
      </c>
      <c r="L538" s="58">
        <v>27755</v>
      </c>
      <c r="M538" s="58">
        <v>148955</v>
      </c>
      <c r="N538" s="58"/>
      <c r="O538" s="58" t="s">
        <v>42</v>
      </c>
      <c r="P538" s="58">
        <v>2017</v>
      </c>
    </row>
    <row r="539" spans="1:16" ht="15.75" customHeight="1" x14ac:dyDescent="0.25">
      <c r="A539" s="58">
        <v>126</v>
      </c>
      <c r="B539" s="58" t="s">
        <v>62</v>
      </c>
      <c r="C539" s="58" t="s">
        <v>56</v>
      </c>
      <c r="D539" s="58" t="s">
        <v>2</v>
      </c>
      <c r="E539" s="58" t="s">
        <v>873</v>
      </c>
      <c r="F539" s="58">
        <v>121200</v>
      </c>
      <c r="G539" s="58"/>
      <c r="H539" s="58"/>
      <c r="I539" s="58"/>
      <c r="J539" s="58"/>
      <c r="K539" s="58">
        <v>121200</v>
      </c>
      <c r="L539" s="58">
        <v>27755</v>
      </c>
      <c r="M539" s="58">
        <v>148955</v>
      </c>
      <c r="N539" s="58"/>
      <c r="O539" s="58" t="s">
        <v>42</v>
      </c>
      <c r="P539" s="58">
        <v>2017</v>
      </c>
    </row>
    <row r="540" spans="1:16" ht="15.75" customHeight="1" x14ac:dyDescent="0.25">
      <c r="A540" s="58">
        <v>126</v>
      </c>
      <c r="B540" s="58" t="s">
        <v>62</v>
      </c>
      <c r="C540" s="58" t="s">
        <v>56</v>
      </c>
      <c r="D540" s="58" t="s">
        <v>2</v>
      </c>
      <c r="E540" s="58" t="s">
        <v>874</v>
      </c>
      <c r="F540" s="58">
        <v>121200</v>
      </c>
      <c r="G540" s="58"/>
      <c r="H540" s="58"/>
      <c r="I540" s="58"/>
      <c r="J540" s="58"/>
      <c r="K540" s="58">
        <v>121200</v>
      </c>
      <c r="L540" s="58">
        <v>27755</v>
      </c>
      <c r="M540" s="58">
        <v>148955</v>
      </c>
      <c r="N540" s="58"/>
      <c r="O540" s="58" t="s">
        <v>42</v>
      </c>
      <c r="P540" s="58">
        <v>2017</v>
      </c>
    </row>
    <row r="541" spans="1:16" ht="15.75" customHeight="1" x14ac:dyDescent="0.25">
      <c r="A541" s="58">
        <v>126</v>
      </c>
      <c r="B541" s="58" t="s">
        <v>62</v>
      </c>
      <c r="C541" s="58" t="s">
        <v>56</v>
      </c>
      <c r="D541" s="58" t="s">
        <v>875</v>
      </c>
      <c r="E541" s="58" t="s">
        <v>191</v>
      </c>
      <c r="F541" s="58">
        <v>171700</v>
      </c>
      <c r="G541" s="58"/>
      <c r="H541" s="58"/>
      <c r="I541" s="58"/>
      <c r="J541" s="58"/>
      <c r="K541" s="58">
        <v>171700</v>
      </c>
      <c r="L541" s="58">
        <v>39319</v>
      </c>
      <c r="M541" s="58">
        <v>211019</v>
      </c>
      <c r="N541" s="58"/>
      <c r="O541" s="58" t="s">
        <v>2145</v>
      </c>
      <c r="P541" s="58">
        <v>2017</v>
      </c>
    </row>
    <row r="542" spans="1:16" ht="15.75" customHeight="1" x14ac:dyDescent="0.25">
      <c r="A542" s="58">
        <v>127</v>
      </c>
      <c r="B542" s="58" t="s">
        <v>876</v>
      </c>
      <c r="C542" s="58" t="s">
        <v>56</v>
      </c>
      <c r="D542" s="58" t="s">
        <v>2</v>
      </c>
      <c r="E542" s="58" t="s">
        <v>877</v>
      </c>
      <c r="F542" s="58">
        <v>101000</v>
      </c>
      <c r="G542" s="58"/>
      <c r="H542" s="58"/>
      <c r="I542" s="58"/>
      <c r="J542" s="58"/>
      <c r="K542" s="58">
        <v>101000</v>
      </c>
      <c r="L542" s="58">
        <v>22000</v>
      </c>
      <c r="M542" s="58">
        <v>123000</v>
      </c>
      <c r="N542" s="58"/>
      <c r="O542" s="58" t="s">
        <v>42</v>
      </c>
      <c r="P542" s="58">
        <v>2017</v>
      </c>
    </row>
    <row r="543" spans="1:16" ht="15.75" customHeight="1" x14ac:dyDescent="0.25">
      <c r="A543" s="58">
        <v>127</v>
      </c>
      <c r="B543" s="58" t="s">
        <v>876</v>
      </c>
      <c r="C543" s="58" t="s">
        <v>56</v>
      </c>
      <c r="D543" s="58" t="s">
        <v>2</v>
      </c>
      <c r="E543" s="58" t="s">
        <v>878</v>
      </c>
      <c r="F543" s="58">
        <v>114000</v>
      </c>
      <c r="G543" s="58"/>
      <c r="H543" s="58"/>
      <c r="I543" s="58"/>
      <c r="J543" s="58"/>
      <c r="K543" s="58">
        <v>114000</v>
      </c>
      <c r="L543" s="58">
        <v>25000</v>
      </c>
      <c r="M543" s="58">
        <v>139000</v>
      </c>
      <c r="N543" s="58"/>
      <c r="O543" s="58" t="s">
        <v>42</v>
      </c>
      <c r="P543" s="58">
        <v>2017</v>
      </c>
    </row>
    <row r="544" spans="1:16" ht="15.75" customHeight="1" x14ac:dyDescent="0.25">
      <c r="A544" s="58">
        <v>127</v>
      </c>
      <c r="B544" s="58" t="s">
        <v>876</v>
      </c>
      <c r="C544" s="58" t="s">
        <v>56</v>
      </c>
      <c r="D544" s="58" t="s">
        <v>2</v>
      </c>
      <c r="E544" s="58" t="s">
        <v>879</v>
      </c>
      <c r="F544" s="58">
        <v>114000</v>
      </c>
      <c r="G544" s="58"/>
      <c r="H544" s="58"/>
      <c r="I544" s="58"/>
      <c r="J544" s="58"/>
      <c r="K544" s="58">
        <v>114000</v>
      </c>
      <c r="L544" s="58">
        <v>25000</v>
      </c>
      <c r="M544" s="58">
        <v>139000</v>
      </c>
      <c r="N544" s="58"/>
      <c r="O544" s="58" t="s">
        <v>42</v>
      </c>
      <c r="P544" s="58">
        <v>2017</v>
      </c>
    </row>
    <row r="545" spans="1:16" ht="15.75" customHeight="1" x14ac:dyDescent="0.25">
      <c r="A545" s="58">
        <v>128</v>
      </c>
      <c r="B545" s="58" t="s">
        <v>880</v>
      </c>
      <c r="C545" s="58" t="s">
        <v>56</v>
      </c>
      <c r="D545" s="58" t="s">
        <v>2</v>
      </c>
      <c r="E545" s="58" t="s">
        <v>854</v>
      </c>
      <c r="F545" s="58">
        <v>116496</v>
      </c>
      <c r="G545" s="58">
        <v>532</v>
      </c>
      <c r="H545" s="58"/>
      <c r="I545" s="58"/>
      <c r="J545" s="58"/>
      <c r="K545" s="58">
        <v>117028</v>
      </c>
      <c r="L545" s="58">
        <v>23556</v>
      </c>
      <c r="M545" s="58">
        <v>140584</v>
      </c>
      <c r="N545" s="58"/>
      <c r="O545" s="58" t="s">
        <v>42</v>
      </c>
      <c r="P545" s="58">
        <v>2017</v>
      </c>
    </row>
    <row r="546" spans="1:16" ht="15.75" customHeight="1" x14ac:dyDescent="0.25">
      <c r="A546" s="58">
        <v>128</v>
      </c>
      <c r="B546" s="58" t="s">
        <v>880</v>
      </c>
      <c r="C546" s="58" t="s">
        <v>56</v>
      </c>
      <c r="D546" s="58" t="s">
        <v>2</v>
      </c>
      <c r="E546" s="58" t="s">
        <v>881</v>
      </c>
      <c r="F546" s="58">
        <v>119907</v>
      </c>
      <c r="G546" s="58"/>
      <c r="H546" s="58"/>
      <c r="I546" s="58"/>
      <c r="J546" s="58"/>
      <c r="K546" s="58">
        <v>119907</v>
      </c>
      <c r="L546" s="58">
        <v>24096</v>
      </c>
      <c r="M546" s="58">
        <v>144003</v>
      </c>
      <c r="N546" s="58"/>
      <c r="O546" s="58" t="s">
        <v>42</v>
      </c>
      <c r="P546" s="58">
        <v>2017</v>
      </c>
    </row>
    <row r="547" spans="1:16" ht="15.75" customHeight="1" x14ac:dyDescent="0.25">
      <c r="A547" s="58">
        <v>128</v>
      </c>
      <c r="B547" s="58" t="s">
        <v>880</v>
      </c>
      <c r="C547" s="58" t="s">
        <v>56</v>
      </c>
      <c r="D547" s="58" t="s">
        <v>2</v>
      </c>
      <c r="E547" s="58" t="s">
        <v>882</v>
      </c>
      <c r="F547" s="58">
        <v>120522</v>
      </c>
      <c r="G547" s="58">
        <v>712</v>
      </c>
      <c r="H547" s="58"/>
      <c r="I547" s="58"/>
      <c r="J547" s="58"/>
      <c r="K547" s="58">
        <v>121234</v>
      </c>
      <c r="L547" s="58">
        <v>24370</v>
      </c>
      <c r="M547" s="58">
        <v>145604</v>
      </c>
      <c r="N547" s="58"/>
      <c r="O547" s="58" t="s">
        <v>42</v>
      </c>
      <c r="P547" s="58">
        <v>2017</v>
      </c>
    </row>
    <row r="548" spans="1:16" ht="15.75" customHeight="1" x14ac:dyDescent="0.25">
      <c r="A548" s="58">
        <v>128</v>
      </c>
      <c r="B548" s="58" t="s">
        <v>880</v>
      </c>
      <c r="C548" s="58" t="s">
        <v>56</v>
      </c>
      <c r="D548" s="58" t="s">
        <v>2</v>
      </c>
      <c r="E548" s="58" t="s">
        <v>883</v>
      </c>
      <c r="F548" s="58">
        <v>132500</v>
      </c>
      <c r="G548" s="58"/>
      <c r="H548" s="58"/>
      <c r="I548" s="58"/>
      <c r="J548" s="58"/>
      <c r="K548" s="58">
        <v>132500</v>
      </c>
      <c r="L548" s="58">
        <v>26792</v>
      </c>
      <c r="M548" s="58">
        <v>159292</v>
      </c>
      <c r="N548" s="58"/>
      <c r="O548" s="58" t="s">
        <v>2145</v>
      </c>
      <c r="P548" s="58">
        <v>2017</v>
      </c>
    </row>
    <row r="549" spans="1:16" ht="15.75" customHeight="1" x14ac:dyDescent="0.25">
      <c r="A549" s="58">
        <v>128</v>
      </c>
      <c r="B549" s="58" t="s">
        <v>880</v>
      </c>
      <c r="C549" s="58" t="s">
        <v>56</v>
      </c>
      <c r="D549" s="58" t="s">
        <v>2</v>
      </c>
      <c r="E549" s="58" t="s">
        <v>191</v>
      </c>
      <c r="F549" s="58">
        <v>137000</v>
      </c>
      <c r="G549" s="58"/>
      <c r="H549" s="58"/>
      <c r="I549" s="58"/>
      <c r="J549" s="58"/>
      <c r="K549" s="58">
        <v>137000</v>
      </c>
      <c r="L549" s="58">
        <v>27701</v>
      </c>
      <c r="M549" s="58">
        <v>164701</v>
      </c>
      <c r="N549" s="58"/>
      <c r="O549" s="58" t="s">
        <v>2145</v>
      </c>
      <c r="P549" s="58">
        <v>2017</v>
      </c>
    </row>
    <row r="550" spans="1:16" ht="15.75" customHeight="1" x14ac:dyDescent="0.25">
      <c r="A550" s="58">
        <v>128</v>
      </c>
      <c r="B550" s="58" t="s">
        <v>880</v>
      </c>
      <c r="C550" s="58" t="s">
        <v>56</v>
      </c>
      <c r="D550" s="58" t="s">
        <v>2</v>
      </c>
      <c r="E550" s="58" t="s">
        <v>752</v>
      </c>
      <c r="F550" s="58">
        <v>143949</v>
      </c>
      <c r="G550" s="58"/>
      <c r="H550" s="58"/>
      <c r="I550" s="58"/>
      <c r="J550" s="58"/>
      <c r="K550" s="58">
        <v>143949</v>
      </c>
      <c r="L550" s="58">
        <v>29106</v>
      </c>
      <c r="M550" s="58">
        <v>173055</v>
      </c>
      <c r="N550" s="58"/>
      <c r="O550" s="58" t="s">
        <v>2145</v>
      </c>
      <c r="P550" s="58">
        <v>2017</v>
      </c>
    </row>
    <row r="551" spans="1:16" ht="15.75" customHeight="1" x14ac:dyDescent="0.25">
      <c r="A551" s="58">
        <v>129</v>
      </c>
      <c r="B551" s="58" t="s">
        <v>884</v>
      </c>
      <c r="C551" s="58" t="s">
        <v>56</v>
      </c>
      <c r="D551" s="58" t="s">
        <v>2</v>
      </c>
      <c r="E551" s="58" t="s">
        <v>885</v>
      </c>
      <c r="F551" s="58">
        <v>86942</v>
      </c>
      <c r="G551" s="58">
        <v>37</v>
      </c>
      <c r="H551" s="58"/>
      <c r="I551" s="58"/>
      <c r="J551" s="58"/>
      <c r="K551" s="58">
        <v>86979</v>
      </c>
      <c r="L551" s="58">
        <v>18598</v>
      </c>
      <c r="M551" s="58">
        <v>105577</v>
      </c>
      <c r="N551" s="58"/>
      <c r="O551" s="58" t="s">
        <v>42</v>
      </c>
      <c r="P551" s="58">
        <v>2017</v>
      </c>
    </row>
    <row r="552" spans="1:16" ht="15.75" customHeight="1" x14ac:dyDescent="0.25">
      <c r="A552" s="58">
        <v>129</v>
      </c>
      <c r="B552" s="58" t="s">
        <v>884</v>
      </c>
      <c r="C552" s="58" t="s">
        <v>56</v>
      </c>
      <c r="D552" s="58" t="s">
        <v>2</v>
      </c>
      <c r="E552" s="58" t="s">
        <v>886</v>
      </c>
      <c r="F552" s="58">
        <v>95360</v>
      </c>
      <c r="G552" s="58">
        <v>96</v>
      </c>
      <c r="H552" s="58"/>
      <c r="I552" s="58"/>
      <c r="J552" s="58"/>
      <c r="K552" s="58">
        <v>95456</v>
      </c>
      <c r="L552" s="58">
        <v>20502</v>
      </c>
      <c r="M552" s="58">
        <v>115958</v>
      </c>
      <c r="N552" s="58"/>
      <c r="O552" s="58" t="s">
        <v>42</v>
      </c>
      <c r="P552" s="58">
        <v>2017</v>
      </c>
    </row>
    <row r="553" spans="1:16" ht="15.75" customHeight="1" x14ac:dyDescent="0.25">
      <c r="A553" s="58">
        <v>129</v>
      </c>
      <c r="B553" s="58" t="s">
        <v>884</v>
      </c>
      <c r="C553" s="58" t="s">
        <v>56</v>
      </c>
      <c r="D553" s="58" t="s">
        <v>2</v>
      </c>
      <c r="E553" s="58" t="s">
        <v>887</v>
      </c>
      <c r="F553" s="58">
        <v>97457</v>
      </c>
      <c r="G553" s="58"/>
      <c r="H553" s="58"/>
      <c r="I553" s="58"/>
      <c r="J553" s="58"/>
      <c r="K553" s="58">
        <v>97457</v>
      </c>
      <c r="L553" s="58">
        <v>20953</v>
      </c>
      <c r="M553" s="58">
        <v>118410</v>
      </c>
      <c r="N553" s="58"/>
      <c r="O553" s="58" t="s">
        <v>42</v>
      </c>
      <c r="P553" s="58">
        <v>2017</v>
      </c>
    </row>
    <row r="554" spans="1:16" ht="15.75" customHeight="1" x14ac:dyDescent="0.25">
      <c r="A554" s="58">
        <v>129</v>
      </c>
      <c r="B554" s="58" t="s">
        <v>884</v>
      </c>
      <c r="C554" s="58" t="s">
        <v>56</v>
      </c>
      <c r="D554" s="58" t="s">
        <v>2</v>
      </c>
      <c r="E554" s="58" t="s">
        <v>888</v>
      </c>
      <c r="F554" s="58">
        <v>101338</v>
      </c>
      <c r="G554" s="58"/>
      <c r="H554" s="58"/>
      <c r="I554" s="58"/>
      <c r="J554" s="58"/>
      <c r="K554" s="58">
        <v>101338</v>
      </c>
      <c r="L554" s="58">
        <v>21788</v>
      </c>
      <c r="M554" s="58">
        <v>123126</v>
      </c>
      <c r="N554" s="58"/>
      <c r="O554" s="58" t="s">
        <v>42</v>
      </c>
      <c r="P554" s="58">
        <v>2017</v>
      </c>
    </row>
    <row r="555" spans="1:16" ht="15.75" customHeight="1" x14ac:dyDescent="0.25">
      <c r="A555" s="58">
        <v>130</v>
      </c>
      <c r="B555" s="58" t="s">
        <v>889</v>
      </c>
      <c r="C555" s="58" t="s">
        <v>56</v>
      </c>
      <c r="D555" s="58" t="s">
        <v>2</v>
      </c>
      <c r="E555" s="58" t="s">
        <v>890</v>
      </c>
      <c r="F555" s="58">
        <v>85979</v>
      </c>
      <c r="G555" s="58">
        <v>0</v>
      </c>
      <c r="H555" s="58"/>
      <c r="I555" s="58"/>
      <c r="J555" s="58"/>
      <c r="K555" s="58">
        <v>85979</v>
      </c>
      <c r="L555" s="58">
        <v>19431</v>
      </c>
      <c r="M555" s="58">
        <v>105410</v>
      </c>
      <c r="N555" s="58"/>
      <c r="O555" s="58" t="s">
        <v>42</v>
      </c>
      <c r="P555" s="58">
        <v>2017</v>
      </c>
    </row>
    <row r="556" spans="1:16" ht="15.75" customHeight="1" x14ac:dyDescent="0.25">
      <c r="A556" s="58">
        <v>130</v>
      </c>
      <c r="B556" s="58" t="s">
        <v>889</v>
      </c>
      <c r="C556" s="58" t="s">
        <v>56</v>
      </c>
      <c r="D556" s="58" t="s">
        <v>2</v>
      </c>
      <c r="E556" s="58" t="s">
        <v>891</v>
      </c>
      <c r="F556" s="58">
        <v>87168</v>
      </c>
      <c r="G556" s="58">
        <v>0</v>
      </c>
      <c r="H556" s="58"/>
      <c r="I556" s="58"/>
      <c r="J556" s="58"/>
      <c r="K556" s="58">
        <v>87168</v>
      </c>
      <c r="L556" s="58">
        <v>19700</v>
      </c>
      <c r="M556" s="58">
        <v>106868</v>
      </c>
      <c r="N556" s="58"/>
      <c r="O556" s="58" t="s">
        <v>42</v>
      </c>
      <c r="P556" s="58">
        <v>2017</v>
      </c>
    </row>
    <row r="557" spans="1:16" ht="15.75" customHeight="1" x14ac:dyDescent="0.25">
      <c r="A557" s="58">
        <v>130</v>
      </c>
      <c r="B557" s="58" t="s">
        <v>889</v>
      </c>
      <c r="C557" s="58" t="s">
        <v>56</v>
      </c>
      <c r="D557" s="58" t="s">
        <v>2</v>
      </c>
      <c r="E557" s="58" t="s">
        <v>892</v>
      </c>
      <c r="F557" s="58">
        <v>96461</v>
      </c>
      <c r="G557" s="58">
        <v>0</v>
      </c>
      <c r="H557" s="58"/>
      <c r="I557" s="58"/>
      <c r="J557" s="58"/>
      <c r="K557" s="58">
        <v>96461</v>
      </c>
      <c r="L557" s="58">
        <v>21800</v>
      </c>
      <c r="M557" s="58">
        <v>118261</v>
      </c>
      <c r="N557" s="58"/>
      <c r="O557" s="58" t="s">
        <v>42</v>
      </c>
      <c r="P557" s="58">
        <v>2017</v>
      </c>
    </row>
    <row r="558" spans="1:16" ht="15.75" customHeight="1" x14ac:dyDescent="0.25">
      <c r="A558" s="58">
        <v>130</v>
      </c>
      <c r="B558" s="58" t="s">
        <v>889</v>
      </c>
      <c r="C558" s="58" t="s">
        <v>56</v>
      </c>
      <c r="D558" s="58" t="s">
        <v>2</v>
      </c>
      <c r="E558" s="58" t="s">
        <v>191</v>
      </c>
      <c r="F558" s="58">
        <v>119611</v>
      </c>
      <c r="G558" s="58">
        <v>0</v>
      </c>
      <c r="H558" s="58"/>
      <c r="I558" s="58"/>
      <c r="J558" s="58"/>
      <c r="K558" s="58">
        <v>119611</v>
      </c>
      <c r="L558" s="58">
        <v>25149</v>
      </c>
      <c r="M558" s="58">
        <v>144760</v>
      </c>
      <c r="N558" s="58"/>
      <c r="O558" s="58" t="s">
        <v>42</v>
      </c>
      <c r="P558" s="58">
        <v>2017</v>
      </c>
    </row>
    <row r="559" spans="1:16" ht="15.75" customHeight="1" x14ac:dyDescent="0.25">
      <c r="A559" s="58">
        <v>131</v>
      </c>
      <c r="B559" s="58" t="s">
        <v>64</v>
      </c>
      <c r="C559" s="58" t="s">
        <v>56</v>
      </c>
      <c r="D559" s="58" t="s">
        <v>2</v>
      </c>
      <c r="E559" s="58" t="s">
        <v>893</v>
      </c>
      <c r="F559" s="58">
        <v>85369</v>
      </c>
      <c r="G559" s="58"/>
      <c r="H559" s="58"/>
      <c r="I559" s="58"/>
      <c r="J559" s="58"/>
      <c r="K559" s="58">
        <v>85369</v>
      </c>
      <c r="L559" s="58">
        <v>18013</v>
      </c>
      <c r="M559" s="58">
        <v>103382</v>
      </c>
      <c r="N559" s="58"/>
      <c r="O559" s="58" t="s">
        <v>42</v>
      </c>
      <c r="P559" s="58">
        <v>2017</v>
      </c>
    </row>
    <row r="560" spans="1:16" ht="15.75" customHeight="1" x14ac:dyDescent="0.25">
      <c r="A560" s="58">
        <v>131</v>
      </c>
      <c r="B560" s="58" t="s">
        <v>64</v>
      </c>
      <c r="C560" s="58" t="s">
        <v>56</v>
      </c>
      <c r="D560" s="58" t="s">
        <v>2</v>
      </c>
      <c r="E560" s="58" t="s">
        <v>894</v>
      </c>
      <c r="F560" s="58">
        <v>66819</v>
      </c>
      <c r="G560" s="58"/>
      <c r="H560" s="58"/>
      <c r="I560" s="58">
        <v>35000</v>
      </c>
      <c r="J560" s="58"/>
      <c r="K560" s="58">
        <v>101819</v>
      </c>
      <c r="L560" s="58">
        <v>14265</v>
      </c>
      <c r="M560" s="58">
        <v>116084</v>
      </c>
      <c r="N560" s="58"/>
      <c r="O560" s="58" t="s">
        <v>42</v>
      </c>
      <c r="P560" s="58">
        <v>2017</v>
      </c>
    </row>
    <row r="561" spans="1:16" ht="15.75" customHeight="1" x14ac:dyDescent="0.25">
      <c r="A561" s="58">
        <v>131</v>
      </c>
      <c r="B561" s="58" t="s">
        <v>64</v>
      </c>
      <c r="C561" s="58" t="s">
        <v>56</v>
      </c>
      <c r="D561" s="58" t="s">
        <v>2</v>
      </c>
      <c r="E561" s="58" t="s">
        <v>191</v>
      </c>
      <c r="F561" s="58">
        <v>111100</v>
      </c>
      <c r="G561" s="58"/>
      <c r="H561" s="58"/>
      <c r="I561" s="58"/>
      <c r="J561" s="58"/>
      <c r="K561" s="58">
        <v>111100</v>
      </c>
      <c r="L561" s="58">
        <v>23442</v>
      </c>
      <c r="M561" s="58">
        <v>134542</v>
      </c>
      <c r="N561" s="58"/>
      <c r="O561" s="58" t="s">
        <v>42</v>
      </c>
      <c r="P561" s="58">
        <v>2017</v>
      </c>
    </row>
    <row r="562" spans="1:16" ht="15.75" customHeight="1" x14ac:dyDescent="0.25">
      <c r="A562" s="58">
        <v>132</v>
      </c>
      <c r="B562" s="58" t="s">
        <v>895</v>
      </c>
      <c r="C562" s="58" t="s">
        <v>56</v>
      </c>
      <c r="D562" s="58" t="s">
        <v>2</v>
      </c>
      <c r="E562" s="58" t="s">
        <v>896</v>
      </c>
      <c r="F562" s="58">
        <v>88092</v>
      </c>
      <c r="G562" s="58">
        <v>900</v>
      </c>
      <c r="H562" s="58"/>
      <c r="I562" s="58"/>
      <c r="J562" s="58"/>
      <c r="K562" s="58">
        <v>88992</v>
      </c>
      <c r="L562" s="58">
        <v>16914</v>
      </c>
      <c r="M562" s="58">
        <v>105906</v>
      </c>
      <c r="N562" s="58"/>
      <c r="O562" s="58" t="s">
        <v>42</v>
      </c>
      <c r="P562" s="58">
        <v>2017</v>
      </c>
    </row>
    <row r="563" spans="1:16" ht="15.75" customHeight="1" x14ac:dyDescent="0.25">
      <c r="A563" s="58">
        <v>132</v>
      </c>
      <c r="B563" s="58" t="s">
        <v>895</v>
      </c>
      <c r="C563" s="58" t="s">
        <v>56</v>
      </c>
      <c r="D563" s="58" t="s">
        <v>2</v>
      </c>
      <c r="E563" s="58" t="s">
        <v>738</v>
      </c>
      <c r="F563" s="58">
        <v>90022</v>
      </c>
      <c r="G563" s="58">
        <v>675</v>
      </c>
      <c r="H563" s="58"/>
      <c r="I563" s="58"/>
      <c r="J563" s="58"/>
      <c r="K563" s="58">
        <v>90697</v>
      </c>
      <c r="L563" s="58">
        <v>17284</v>
      </c>
      <c r="M563" s="58">
        <v>107981</v>
      </c>
      <c r="N563" s="58"/>
      <c r="O563" s="58" t="s">
        <v>42</v>
      </c>
      <c r="P563" s="58">
        <v>2017</v>
      </c>
    </row>
    <row r="564" spans="1:16" ht="15.75" customHeight="1" x14ac:dyDescent="0.25">
      <c r="A564" s="58">
        <v>132</v>
      </c>
      <c r="B564" s="58" t="s">
        <v>895</v>
      </c>
      <c r="C564" s="58" t="s">
        <v>56</v>
      </c>
      <c r="D564" s="58" t="s">
        <v>2</v>
      </c>
      <c r="E564" s="58" t="s">
        <v>897</v>
      </c>
      <c r="F564" s="58">
        <v>76398</v>
      </c>
      <c r="G564" s="58">
        <v>655</v>
      </c>
      <c r="H564" s="58"/>
      <c r="I564" s="58">
        <v>39650</v>
      </c>
      <c r="J564" s="58"/>
      <c r="K564" s="58">
        <v>116703</v>
      </c>
      <c r="L564" s="58">
        <v>14668</v>
      </c>
      <c r="M564" s="58">
        <v>131371</v>
      </c>
      <c r="N564" s="58"/>
      <c r="O564" s="58" t="s">
        <v>42</v>
      </c>
      <c r="P564" s="58">
        <v>2017</v>
      </c>
    </row>
    <row r="565" spans="1:16" ht="15.75" customHeight="1" x14ac:dyDescent="0.25">
      <c r="A565" s="58">
        <v>132</v>
      </c>
      <c r="B565" s="58" t="s">
        <v>895</v>
      </c>
      <c r="C565" s="58" t="s">
        <v>56</v>
      </c>
      <c r="D565" s="58" t="s">
        <v>2</v>
      </c>
      <c r="E565" s="58" t="s">
        <v>191</v>
      </c>
      <c r="F565" s="58">
        <v>135985</v>
      </c>
      <c r="G565" s="58">
        <v>900</v>
      </c>
      <c r="H565" s="58"/>
      <c r="I565" s="58"/>
      <c r="J565" s="58"/>
      <c r="K565" s="58">
        <v>136885</v>
      </c>
      <c r="L565" s="58">
        <v>26109</v>
      </c>
      <c r="M565" s="58">
        <v>162994</v>
      </c>
      <c r="N565" s="58"/>
      <c r="O565" s="58" t="s">
        <v>2145</v>
      </c>
      <c r="P565" s="58">
        <v>2017</v>
      </c>
    </row>
    <row r="566" spans="1:16" ht="15.75" customHeight="1" x14ac:dyDescent="0.25">
      <c r="A566" s="58">
        <v>133</v>
      </c>
      <c r="B566" s="58" t="s">
        <v>898</v>
      </c>
      <c r="C566" s="58" t="s">
        <v>56</v>
      </c>
      <c r="D566" s="58" t="s">
        <v>2</v>
      </c>
      <c r="E566" s="58" t="s">
        <v>899</v>
      </c>
      <c r="F566" s="58">
        <v>80000</v>
      </c>
      <c r="G566" s="58"/>
      <c r="H566" s="58"/>
      <c r="I566" s="58"/>
      <c r="J566" s="58">
        <v>3000</v>
      </c>
      <c r="K566" s="58">
        <v>83000</v>
      </c>
      <c r="L566" s="58">
        <v>18000</v>
      </c>
      <c r="M566" s="58">
        <v>101000</v>
      </c>
      <c r="N566" s="58"/>
      <c r="O566" s="58" t="s">
        <v>42</v>
      </c>
      <c r="P566" s="58">
        <v>2017</v>
      </c>
    </row>
    <row r="567" spans="1:16" ht="15.75" customHeight="1" x14ac:dyDescent="0.25">
      <c r="A567" s="58">
        <v>133</v>
      </c>
      <c r="B567" s="58" t="s">
        <v>898</v>
      </c>
      <c r="C567" s="58" t="s">
        <v>56</v>
      </c>
      <c r="D567" s="58" t="s">
        <v>2</v>
      </c>
      <c r="E567" s="58" t="s">
        <v>900</v>
      </c>
      <c r="F567" s="58">
        <v>80000</v>
      </c>
      <c r="G567" s="58"/>
      <c r="H567" s="58"/>
      <c r="I567" s="58"/>
      <c r="J567" s="58">
        <v>3000</v>
      </c>
      <c r="K567" s="58">
        <v>83000</v>
      </c>
      <c r="L567" s="58">
        <v>19000</v>
      </c>
      <c r="M567" s="58">
        <v>102000</v>
      </c>
      <c r="N567" s="58"/>
      <c r="O567" s="58" t="s">
        <v>42</v>
      </c>
      <c r="P567" s="58">
        <v>2017</v>
      </c>
    </row>
    <row r="568" spans="1:16" ht="15.75" customHeight="1" x14ac:dyDescent="0.25">
      <c r="A568" s="58">
        <v>133</v>
      </c>
      <c r="B568" s="58" t="s">
        <v>898</v>
      </c>
      <c r="C568" s="58" t="s">
        <v>56</v>
      </c>
      <c r="D568" s="58" t="s">
        <v>2</v>
      </c>
      <c r="E568" s="58" t="s">
        <v>901</v>
      </c>
      <c r="F568" s="58">
        <v>103000</v>
      </c>
      <c r="G568" s="58"/>
      <c r="H568" s="58"/>
      <c r="I568" s="58"/>
      <c r="J568" s="58">
        <v>1000</v>
      </c>
      <c r="K568" s="58">
        <v>104000</v>
      </c>
      <c r="L568" s="58">
        <v>24000</v>
      </c>
      <c r="M568" s="58">
        <v>128000</v>
      </c>
      <c r="N568" s="58"/>
      <c r="O568" s="58" t="s">
        <v>42</v>
      </c>
      <c r="P568" s="58">
        <v>2017</v>
      </c>
    </row>
    <row r="569" spans="1:16" ht="15.75" customHeight="1" x14ac:dyDescent="0.25">
      <c r="A569" s="58">
        <v>133</v>
      </c>
      <c r="B569" s="58" t="s">
        <v>898</v>
      </c>
      <c r="C569" s="58" t="s">
        <v>56</v>
      </c>
      <c r="D569" s="58" t="s">
        <v>2</v>
      </c>
      <c r="E569" s="58" t="s">
        <v>902</v>
      </c>
      <c r="F569" s="58">
        <v>104000</v>
      </c>
      <c r="G569" s="58"/>
      <c r="H569" s="58"/>
      <c r="I569" s="58"/>
      <c r="J569" s="58">
        <v>1000</v>
      </c>
      <c r="K569" s="58">
        <v>105000</v>
      </c>
      <c r="L569" s="58">
        <v>24000</v>
      </c>
      <c r="M569" s="58">
        <v>129000</v>
      </c>
      <c r="N569" s="58"/>
      <c r="O569" s="58" t="s">
        <v>42</v>
      </c>
      <c r="P569" s="58">
        <v>2017</v>
      </c>
    </row>
    <row r="570" spans="1:16" ht="15.75" customHeight="1" x14ac:dyDescent="0.25">
      <c r="A570" s="58">
        <v>133</v>
      </c>
      <c r="B570" s="58" t="s">
        <v>898</v>
      </c>
      <c r="C570" s="58" t="s">
        <v>56</v>
      </c>
      <c r="D570" s="58" t="s">
        <v>2</v>
      </c>
      <c r="E570" s="58" t="s">
        <v>903</v>
      </c>
      <c r="F570" s="58">
        <v>60000</v>
      </c>
      <c r="G570" s="58"/>
      <c r="H570" s="58"/>
      <c r="I570" s="58">
        <v>79000</v>
      </c>
      <c r="J570" s="58">
        <v>1000</v>
      </c>
      <c r="K570" s="58">
        <v>140000</v>
      </c>
      <c r="L570" s="58">
        <v>14000</v>
      </c>
      <c r="M570" s="58">
        <v>154000</v>
      </c>
      <c r="N570" s="58"/>
      <c r="O570" s="58" t="s">
        <v>2145</v>
      </c>
      <c r="P570" s="58">
        <v>2017</v>
      </c>
    </row>
    <row r="571" spans="1:16" ht="15.75" customHeight="1" x14ac:dyDescent="0.25">
      <c r="A571" s="58">
        <v>133</v>
      </c>
      <c r="B571" s="58" t="s">
        <v>898</v>
      </c>
      <c r="C571" s="58" t="s">
        <v>56</v>
      </c>
      <c r="D571" s="58" t="s">
        <v>2</v>
      </c>
      <c r="E571" s="58" t="s">
        <v>904</v>
      </c>
      <c r="F571" s="58">
        <v>77000</v>
      </c>
      <c r="G571" s="58"/>
      <c r="H571" s="58"/>
      <c r="I571" s="58">
        <v>83000</v>
      </c>
      <c r="J571" s="58"/>
      <c r="K571" s="58">
        <v>160000</v>
      </c>
      <c r="L571" s="58">
        <v>19000</v>
      </c>
      <c r="M571" s="58">
        <v>179000</v>
      </c>
      <c r="N571" s="58"/>
      <c r="O571" s="58" t="s">
        <v>2145</v>
      </c>
      <c r="P571" s="58">
        <v>2017</v>
      </c>
    </row>
    <row r="572" spans="1:16" ht="15.75" customHeight="1" x14ac:dyDescent="0.25">
      <c r="A572" s="58">
        <v>133</v>
      </c>
      <c r="B572" s="58" t="s">
        <v>898</v>
      </c>
      <c r="C572" s="58" t="s">
        <v>56</v>
      </c>
      <c r="D572" s="58" t="s">
        <v>2</v>
      </c>
      <c r="E572" s="58" t="s">
        <v>191</v>
      </c>
      <c r="F572" s="58">
        <v>154000</v>
      </c>
      <c r="G572" s="58"/>
      <c r="H572" s="58"/>
      <c r="I572" s="58"/>
      <c r="J572" s="58"/>
      <c r="K572" s="58">
        <v>154000</v>
      </c>
      <c r="L572" s="58">
        <v>35000</v>
      </c>
      <c r="M572" s="58">
        <v>189000</v>
      </c>
      <c r="N572" s="58"/>
      <c r="O572" s="58" t="s">
        <v>2145</v>
      </c>
      <c r="P572" s="58">
        <v>2017</v>
      </c>
    </row>
    <row r="573" spans="1:16" ht="15.75" customHeight="1" x14ac:dyDescent="0.25">
      <c r="A573" s="58">
        <v>133</v>
      </c>
      <c r="B573" s="58" t="s">
        <v>898</v>
      </c>
      <c r="C573" s="58" t="s">
        <v>56</v>
      </c>
      <c r="D573" s="58" t="s">
        <v>2</v>
      </c>
      <c r="E573" s="58" t="s">
        <v>905</v>
      </c>
      <c r="F573" s="58">
        <v>41000</v>
      </c>
      <c r="G573" s="58"/>
      <c r="H573" s="58"/>
      <c r="I573" s="58">
        <v>139000</v>
      </c>
      <c r="J573" s="58"/>
      <c r="K573" s="58">
        <v>180000</v>
      </c>
      <c r="L573" s="58">
        <v>10000</v>
      </c>
      <c r="M573" s="58">
        <v>190000</v>
      </c>
      <c r="N573" s="58"/>
      <c r="O573" s="58" t="s">
        <v>2145</v>
      </c>
      <c r="P573" s="58">
        <v>2017</v>
      </c>
    </row>
    <row r="574" spans="1:16" ht="15.75" customHeight="1" x14ac:dyDescent="0.25">
      <c r="A574" s="58">
        <v>134</v>
      </c>
      <c r="B574" s="58" t="s">
        <v>65</v>
      </c>
      <c r="C574" s="58" t="s">
        <v>56</v>
      </c>
      <c r="D574" s="58" t="s">
        <v>2</v>
      </c>
      <c r="E574" s="58" t="s">
        <v>906</v>
      </c>
      <c r="F574" s="58">
        <v>91148</v>
      </c>
      <c r="G574" s="58"/>
      <c r="H574" s="58"/>
      <c r="I574" s="58"/>
      <c r="J574" s="58"/>
      <c r="K574" s="58">
        <v>91148</v>
      </c>
      <c r="L574" s="58">
        <v>23243</v>
      </c>
      <c r="M574" s="58">
        <v>114391</v>
      </c>
      <c r="N574" s="58"/>
      <c r="O574" s="58" t="s">
        <v>42</v>
      </c>
      <c r="P574" s="58">
        <v>2017</v>
      </c>
    </row>
    <row r="575" spans="1:16" ht="15.75" customHeight="1" x14ac:dyDescent="0.25">
      <c r="A575" s="58">
        <v>134</v>
      </c>
      <c r="B575" s="58" t="s">
        <v>65</v>
      </c>
      <c r="C575" s="58" t="s">
        <v>56</v>
      </c>
      <c r="D575" s="58" t="s">
        <v>2</v>
      </c>
      <c r="E575" s="58" t="s">
        <v>191</v>
      </c>
      <c r="F575" s="58">
        <v>122849</v>
      </c>
      <c r="G575" s="58"/>
      <c r="H575" s="58"/>
      <c r="I575" s="58"/>
      <c r="J575" s="58"/>
      <c r="K575" s="58">
        <v>122849</v>
      </c>
      <c r="L575" s="58">
        <v>30638</v>
      </c>
      <c r="M575" s="58">
        <v>153487</v>
      </c>
      <c r="N575" s="58"/>
      <c r="O575" s="58" t="s">
        <v>2145</v>
      </c>
      <c r="P575" s="58">
        <v>2017</v>
      </c>
    </row>
    <row r="576" spans="1:16" ht="15.75" customHeight="1" x14ac:dyDescent="0.25">
      <c r="A576" s="58">
        <v>135</v>
      </c>
      <c r="B576" s="58" t="s">
        <v>907</v>
      </c>
      <c r="C576" s="58" t="s">
        <v>11</v>
      </c>
      <c r="D576" s="58" t="s">
        <v>2</v>
      </c>
      <c r="E576" s="58" t="s">
        <v>814</v>
      </c>
      <c r="F576" s="58">
        <v>82000</v>
      </c>
      <c r="G576" s="58"/>
      <c r="H576" s="58"/>
      <c r="I576" s="58"/>
      <c r="J576" s="58"/>
      <c r="K576" s="58">
        <v>82000</v>
      </c>
      <c r="L576" s="58">
        <v>19000</v>
      </c>
      <c r="M576" s="58">
        <v>101000</v>
      </c>
      <c r="N576" s="58"/>
      <c r="O576" s="58" t="s">
        <v>42</v>
      </c>
      <c r="P576" s="58">
        <v>2017</v>
      </c>
    </row>
    <row r="577" spans="1:16" ht="15.75" customHeight="1" x14ac:dyDescent="0.25">
      <c r="A577" s="58">
        <v>135</v>
      </c>
      <c r="B577" s="58" t="s">
        <v>907</v>
      </c>
      <c r="C577" s="58" t="s">
        <v>11</v>
      </c>
      <c r="D577" s="58" t="s">
        <v>2</v>
      </c>
      <c r="E577" s="58" t="s">
        <v>814</v>
      </c>
      <c r="F577" s="58">
        <v>99000</v>
      </c>
      <c r="G577" s="58"/>
      <c r="H577" s="58"/>
      <c r="I577" s="58"/>
      <c r="J577" s="58"/>
      <c r="K577" s="58">
        <v>99000</v>
      </c>
      <c r="L577" s="58">
        <v>23000</v>
      </c>
      <c r="M577" s="58">
        <v>122000</v>
      </c>
      <c r="N577" s="58"/>
      <c r="O577" s="58" t="s">
        <v>42</v>
      </c>
      <c r="P577" s="58">
        <v>2017</v>
      </c>
    </row>
    <row r="578" spans="1:16" ht="15.75" customHeight="1" x14ac:dyDescent="0.25">
      <c r="A578" s="58">
        <v>135</v>
      </c>
      <c r="B578" s="58" t="s">
        <v>907</v>
      </c>
      <c r="C578" s="58" t="s">
        <v>11</v>
      </c>
      <c r="D578" s="58" t="s">
        <v>908</v>
      </c>
      <c r="E578" s="58" t="s">
        <v>191</v>
      </c>
      <c r="F578" s="58">
        <v>145000</v>
      </c>
      <c r="G578" s="58"/>
      <c r="H578" s="58">
        <v>14000</v>
      </c>
      <c r="I578" s="58"/>
      <c r="J578" s="58"/>
      <c r="K578" s="58">
        <v>159000</v>
      </c>
      <c r="L578" s="58">
        <v>33000</v>
      </c>
      <c r="M578" s="58">
        <v>192000</v>
      </c>
      <c r="N578" s="58"/>
      <c r="O578" s="58" t="s">
        <v>2145</v>
      </c>
      <c r="P578" s="58">
        <v>2017</v>
      </c>
    </row>
    <row r="579" spans="1:16" ht="15.75" customHeight="1" x14ac:dyDescent="0.25">
      <c r="A579" s="58">
        <v>136</v>
      </c>
      <c r="B579" s="58" t="s">
        <v>909</v>
      </c>
      <c r="C579" s="58" t="s">
        <v>49</v>
      </c>
      <c r="D579" s="58" t="s">
        <v>2</v>
      </c>
      <c r="E579" s="58" t="s">
        <v>730</v>
      </c>
      <c r="F579" s="58">
        <v>77259</v>
      </c>
      <c r="G579" s="58"/>
      <c r="H579" s="58"/>
      <c r="I579" s="58"/>
      <c r="J579" s="58">
        <v>9564</v>
      </c>
      <c r="K579" s="58">
        <v>86823</v>
      </c>
      <c r="L579" s="58">
        <v>19276</v>
      </c>
      <c r="M579" s="58">
        <v>106099</v>
      </c>
      <c r="N579" s="58"/>
      <c r="O579" s="58" t="s">
        <v>42</v>
      </c>
      <c r="P579" s="58">
        <v>2017</v>
      </c>
    </row>
    <row r="580" spans="1:16" ht="15.75" customHeight="1" x14ac:dyDescent="0.25">
      <c r="A580" s="58">
        <v>136</v>
      </c>
      <c r="B580" s="58" t="s">
        <v>909</v>
      </c>
      <c r="C580" s="58" t="s">
        <v>49</v>
      </c>
      <c r="D580" s="58" t="s">
        <v>2</v>
      </c>
      <c r="E580" s="58" t="s">
        <v>910</v>
      </c>
      <c r="F580" s="58">
        <v>84597</v>
      </c>
      <c r="G580" s="58"/>
      <c r="H580" s="58"/>
      <c r="I580" s="58"/>
      <c r="J580" s="58">
        <v>1338</v>
      </c>
      <c r="K580" s="58">
        <v>85935</v>
      </c>
      <c r="L580" s="58">
        <v>21107</v>
      </c>
      <c r="M580" s="58">
        <v>107042</v>
      </c>
      <c r="N580" s="58"/>
      <c r="O580" s="58" t="s">
        <v>42</v>
      </c>
      <c r="P580" s="58">
        <v>2017</v>
      </c>
    </row>
    <row r="581" spans="1:16" ht="15.75" customHeight="1" x14ac:dyDescent="0.25">
      <c r="A581" s="58">
        <v>136</v>
      </c>
      <c r="B581" s="58" t="s">
        <v>909</v>
      </c>
      <c r="C581" s="58" t="s">
        <v>49</v>
      </c>
      <c r="D581" s="58" t="s">
        <v>2</v>
      </c>
      <c r="E581" s="58" t="s">
        <v>911</v>
      </c>
      <c r="F581" s="58">
        <v>96447</v>
      </c>
      <c r="G581" s="58"/>
      <c r="H581" s="58"/>
      <c r="I581" s="58"/>
      <c r="J581" s="58"/>
      <c r="K581" s="58">
        <v>96447</v>
      </c>
      <c r="L581" s="58">
        <v>23465</v>
      </c>
      <c r="M581" s="58">
        <v>119912</v>
      </c>
      <c r="N581" s="58"/>
      <c r="O581" s="58" t="s">
        <v>42</v>
      </c>
      <c r="P581" s="58">
        <v>2017</v>
      </c>
    </row>
    <row r="582" spans="1:16" ht="15.75" customHeight="1" x14ac:dyDescent="0.25">
      <c r="A582" s="58">
        <v>136</v>
      </c>
      <c r="B582" s="58" t="s">
        <v>909</v>
      </c>
      <c r="C582" s="58" t="s">
        <v>49</v>
      </c>
      <c r="D582" s="58" t="s">
        <v>2</v>
      </c>
      <c r="E582" s="58" t="s">
        <v>912</v>
      </c>
      <c r="F582" s="58">
        <v>108174</v>
      </c>
      <c r="G582" s="58"/>
      <c r="H582" s="58"/>
      <c r="I582" s="58"/>
      <c r="J582" s="58"/>
      <c r="K582" s="58">
        <v>108174</v>
      </c>
      <c r="L582" s="58">
        <v>26989</v>
      </c>
      <c r="M582" s="58">
        <v>135163</v>
      </c>
      <c r="N582" s="58"/>
      <c r="O582" s="58" t="s">
        <v>42</v>
      </c>
      <c r="P582" s="58">
        <v>2017</v>
      </c>
    </row>
    <row r="583" spans="1:16" ht="15.75" customHeight="1" x14ac:dyDescent="0.25">
      <c r="A583" s="58">
        <v>136</v>
      </c>
      <c r="B583" s="58" t="s">
        <v>909</v>
      </c>
      <c r="C583" s="58" t="s">
        <v>49</v>
      </c>
      <c r="D583" s="58" t="s">
        <v>2</v>
      </c>
      <c r="E583" s="58" t="s">
        <v>913</v>
      </c>
      <c r="F583" s="58">
        <v>123656</v>
      </c>
      <c r="G583" s="58"/>
      <c r="H583" s="58"/>
      <c r="I583" s="58"/>
      <c r="J583" s="58"/>
      <c r="K583" s="58">
        <v>123656</v>
      </c>
      <c r="L583" s="58">
        <v>30852</v>
      </c>
      <c r="M583" s="58">
        <v>154508</v>
      </c>
      <c r="N583" s="58"/>
      <c r="O583" s="58" t="s">
        <v>2145</v>
      </c>
      <c r="P583" s="58">
        <v>2017</v>
      </c>
    </row>
    <row r="584" spans="1:16" ht="15.75" customHeight="1" x14ac:dyDescent="0.25">
      <c r="A584" s="58">
        <v>136</v>
      </c>
      <c r="B584" s="58" t="s">
        <v>909</v>
      </c>
      <c r="C584" s="58" t="s">
        <v>49</v>
      </c>
      <c r="D584" s="58" t="s">
        <v>2</v>
      </c>
      <c r="E584" s="58" t="s">
        <v>191</v>
      </c>
      <c r="F584" s="58">
        <v>148470</v>
      </c>
      <c r="G584" s="58"/>
      <c r="H584" s="58"/>
      <c r="I584" s="58"/>
      <c r="J584" s="58">
        <v>1000</v>
      </c>
      <c r="K584" s="58">
        <v>149470</v>
      </c>
      <c r="L584" s="58">
        <v>37043</v>
      </c>
      <c r="M584" s="58">
        <v>186513</v>
      </c>
      <c r="N584" s="58"/>
      <c r="O584" s="58" t="s">
        <v>2145</v>
      </c>
      <c r="P584" s="58">
        <v>2017</v>
      </c>
    </row>
    <row r="585" spans="1:16" ht="15.75" customHeight="1" x14ac:dyDescent="0.25">
      <c r="A585" s="58">
        <v>137</v>
      </c>
      <c r="B585" s="58" t="s">
        <v>914</v>
      </c>
      <c r="C585" s="58" t="s">
        <v>49</v>
      </c>
      <c r="D585" s="58" t="s">
        <v>2</v>
      </c>
      <c r="E585" s="58" t="s">
        <v>327</v>
      </c>
      <c r="F585" s="58">
        <v>91730</v>
      </c>
      <c r="G585" s="58"/>
      <c r="H585" s="58"/>
      <c r="I585" s="58"/>
      <c r="J585" s="58"/>
      <c r="K585" s="58">
        <v>91730</v>
      </c>
      <c r="L585" s="58">
        <v>15078</v>
      </c>
      <c r="M585" s="58">
        <v>106808</v>
      </c>
      <c r="N585" s="58"/>
      <c r="O585" s="58" t="s">
        <v>42</v>
      </c>
      <c r="P585" s="58">
        <v>2017</v>
      </c>
    </row>
    <row r="586" spans="1:16" ht="15.75" customHeight="1" x14ac:dyDescent="0.25">
      <c r="A586" s="58">
        <v>137</v>
      </c>
      <c r="B586" s="58" t="s">
        <v>914</v>
      </c>
      <c r="C586" s="58" t="s">
        <v>49</v>
      </c>
      <c r="D586" s="58" t="s">
        <v>2</v>
      </c>
      <c r="E586" s="58" t="s">
        <v>44</v>
      </c>
      <c r="F586" s="58">
        <v>106026</v>
      </c>
      <c r="G586" s="58"/>
      <c r="H586" s="58"/>
      <c r="I586" s="58"/>
      <c r="J586" s="58"/>
      <c r="K586" s="58">
        <v>106026</v>
      </c>
      <c r="L586" s="58">
        <v>16704</v>
      </c>
      <c r="M586" s="58">
        <v>122730</v>
      </c>
      <c r="N586" s="58"/>
      <c r="O586" s="58" t="s">
        <v>42</v>
      </c>
      <c r="P586" s="58">
        <v>2017</v>
      </c>
    </row>
    <row r="587" spans="1:16" ht="15.75" customHeight="1" x14ac:dyDescent="0.25">
      <c r="A587" s="58">
        <v>137</v>
      </c>
      <c r="B587" s="58" t="s">
        <v>914</v>
      </c>
      <c r="C587" s="58" t="s">
        <v>49</v>
      </c>
      <c r="D587" s="58" t="s">
        <v>2</v>
      </c>
      <c r="E587" s="58" t="s">
        <v>915</v>
      </c>
      <c r="F587" s="58">
        <v>126239</v>
      </c>
      <c r="G587" s="58"/>
      <c r="H587" s="58"/>
      <c r="I587" s="58"/>
      <c r="J587" s="58"/>
      <c r="K587" s="58">
        <v>126239</v>
      </c>
      <c r="L587" s="58">
        <v>24364</v>
      </c>
      <c r="M587" s="58">
        <v>150603</v>
      </c>
      <c r="N587" s="58"/>
      <c r="O587" s="58" t="s">
        <v>2145</v>
      </c>
      <c r="P587" s="58">
        <v>2017</v>
      </c>
    </row>
    <row r="588" spans="1:16" ht="15.75" customHeight="1" x14ac:dyDescent="0.25">
      <c r="A588" s="58">
        <v>137</v>
      </c>
      <c r="B588" s="58" t="s">
        <v>914</v>
      </c>
      <c r="C588" s="58" t="s">
        <v>49</v>
      </c>
      <c r="D588" s="58" t="s">
        <v>2</v>
      </c>
      <c r="E588" s="58" t="s">
        <v>916</v>
      </c>
      <c r="F588" s="58">
        <v>126239</v>
      </c>
      <c r="G588" s="58"/>
      <c r="H588" s="58"/>
      <c r="I588" s="58"/>
      <c r="J588" s="58"/>
      <c r="K588" s="58">
        <v>126239</v>
      </c>
      <c r="L588" s="58">
        <v>24364</v>
      </c>
      <c r="M588" s="58">
        <v>150603</v>
      </c>
      <c r="N588" s="58"/>
      <c r="O588" s="58" t="s">
        <v>2145</v>
      </c>
      <c r="P588" s="58">
        <v>2017</v>
      </c>
    </row>
    <row r="589" spans="1:16" ht="15.75" customHeight="1" x14ac:dyDescent="0.25">
      <c r="A589" s="58">
        <v>137</v>
      </c>
      <c r="B589" s="58" t="s">
        <v>914</v>
      </c>
      <c r="C589" s="58" t="s">
        <v>49</v>
      </c>
      <c r="D589" s="58" t="s">
        <v>2</v>
      </c>
      <c r="E589" s="58" t="s">
        <v>917</v>
      </c>
      <c r="F589" s="58">
        <v>128239</v>
      </c>
      <c r="G589" s="58"/>
      <c r="H589" s="58"/>
      <c r="I589" s="58"/>
      <c r="J589" s="58"/>
      <c r="K589" s="58">
        <v>128239</v>
      </c>
      <c r="L589" s="58">
        <v>24750</v>
      </c>
      <c r="M589" s="58">
        <v>152989</v>
      </c>
      <c r="N589" s="58"/>
      <c r="O589" s="58" t="s">
        <v>2145</v>
      </c>
      <c r="P589" s="58">
        <v>2017</v>
      </c>
    </row>
    <row r="590" spans="1:16" ht="15.75" customHeight="1" x14ac:dyDescent="0.25">
      <c r="A590" s="58">
        <v>137</v>
      </c>
      <c r="B590" s="58" t="s">
        <v>914</v>
      </c>
      <c r="C590" s="58" t="s">
        <v>49</v>
      </c>
      <c r="D590" s="58" t="s">
        <v>918</v>
      </c>
      <c r="E590" s="58" t="s">
        <v>191</v>
      </c>
      <c r="F590" s="58">
        <v>157247</v>
      </c>
      <c r="G590" s="58"/>
      <c r="H590" s="58"/>
      <c r="I590" s="58"/>
      <c r="J590" s="58"/>
      <c r="K590" s="58">
        <v>157247</v>
      </c>
      <c r="L590" s="58">
        <v>30355</v>
      </c>
      <c r="M590" s="58">
        <v>187602</v>
      </c>
      <c r="N590" s="58"/>
      <c r="O590" s="58" t="s">
        <v>2145</v>
      </c>
      <c r="P590" s="58">
        <v>2017</v>
      </c>
    </row>
    <row r="591" spans="1:16" ht="15.75" customHeight="1" x14ac:dyDescent="0.25">
      <c r="A591" s="58">
        <v>138</v>
      </c>
      <c r="B591" s="58" t="s">
        <v>66</v>
      </c>
      <c r="C591" s="58" t="s">
        <v>49</v>
      </c>
      <c r="D591" s="58" t="s">
        <v>2</v>
      </c>
      <c r="E591" s="58" t="s">
        <v>919</v>
      </c>
      <c r="F591" s="58">
        <v>100557</v>
      </c>
      <c r="G591" s="58"/>
      <c r="H591" s="58"/>
      <c r="I591" s="58"/>
      <c r="J591" s="58"/>
      <c r="K591" s="58">
        <v>100557</v>
      </c>
      <c r="L591" s="58">
        <v>13776</v>
      </c>
      <c r="M591" s="58">
        <v>114333</v>
      </c>
      <c r="N591" s="58"/>
      <c r="O591" s="58" t="s">
        <v>42</v>
      </c>
      <c r="P591" s="58">
        <v>2017</v>
      </c>
    </row>
    <row r="592" spans="1:16" ht="15.75" customHeight="1" x14ac:dyDescent="0.25">
      <c r="A592" s="58">
        <v>138</v>
      </c>
      <c r="B592" s="58" t="s">
        <v>66</v>
      </c>
      <c r="C592" s="58" t="s">
        <v>49</v>
      </c>
      <c r="D592" s="58" t="s">
        <v>2</v>
      </c>
      <c r="E592" s="58" t="s">
        <v>920</v>
      </c>
      <c r="F592" s="58">
        <v>118683</v>
      </c>
      <c r="G592" s="58">
        <v>10</v>
      </c>
      <c r="H592" s="58"/>
      <c r="I592" s="58"/>
      <c r="J592" s="58"/>
      <c r="K592" s="58">
        <v>118693</v>
      </c>
      <c r="L592" s="58">
        <v>16260</v>
      </c>
      <c r="M592" s="58">
        <v>134953</v>
      </c>
      <c r="N592" s="58"/>
      <c r="O592" s="58" t="s">
        <v>42</v>
      </c>
      <c r="P592" s="58">
        <v>2017</v>
      </c>
    </row>
    <row r="593" spans="1:16" ht="15.75" customHeight="1" x14ac:dyDescent="0.25">
      <c r="A593" s="58">
        <v>138</v>
      </c>
      <c r="B593" s="58" t="s">
        <v>66</v>
      </c>
      <c r="C593" s="58" t="s">
        <v>49</v>
      </c>
      <c r="D593" s="58" t="s">
        <v>2</v>
      </c>
      <c r="E593" s="58" t="s">
        <v>921</v>
      </c>
      <c r="F593" s="58">
        <v>131576</v>
      </c>
      <c r="G593" s="58">
        <v>10</v>
      </c>
      <c r="H593" s="58"/>
      <c r="I593" s="58"/>
      <c r="J593" s="58"/>
      <c r="K593" s="58">
        <v>131586</v>
      </c>
      <c r="L593" s="58">
        <v>17946</v>
      </c>
      <c r="M593" s="58">
        <v>149532</v>
      </c>
      <c r="N593" s="58"/>
      <c r="O593" s="58" t="s">
        <v>42</v>
      </c>
      <c r="P593" s="58">
        <v>2017</v>
      </c>
    </row>
    <row r="594" spans="1:16" ht="15.75" customHeight="1" x14ac:dyDescent="0.25">
      <c r="A594" s="58">
        <v>138</v>
      </c>
      <c r="B594" s="58" t="s">
        <v>66</v>
      </c>
      <c r="C594" s="58" t="s">
        <v>49</v>
      </c>
      <c r="D594" s="58" t="s">
        <v>922</v>
      </c>
      <c r="E594" s="58" t="s">
        <v>259</v>
      </c>
      <c r="F594" s="58">
        <v>169680</v>
      </c>
      <c r="G594" s="58">
        <v>10</v>
      </c>
      <c r="H594" s="58"/>
      <c r="I594" s="58"/>
      <c r="J594" s="58"/>
      <c r="K594" s="58">
        <v>169690</v>
      </c>
      <c r="L594" s="58">
        <v>20756</v>
      </c>
      <c r="M594" s="58">
        <v>190446</v>
      </c>
      <c r="N594" s="58"/>
      <c r="O594" s="58" t="s">
        <v>2145</v>
      </c>
      <c r="P594" s="58">
        <v>2017</v>
      </c>
    </row>
    <row r="595" spans="1:16" ht="15.75" customHeight="1" x14ac:dyDescent="0.25">
      <c r="A595" s="58">
        <v>139</v>
      </c>
      <c r="B595" s="58" t="s">
        <v>923</v>
      </c>
      <c r="C595" s="58" t="s">
        <v>11</v>
      </c>
      <c r="D595" s="58" t="s">
        <v>2</v>
      </c>
      <c r="E595" s="58" t="s">
        <v>924</v>
      </c>
      <c r="F595" s="58">
        <v>138727</v>
      </c>
      <c r="G595" s="58">
        <v>583</v>
      </c>
      <c r="H595" s="58"/>
      <c r="I595" s="58"/>
      <c r="J595" s="58"/>
      <c r="K595" s="58">
        <v>139310</v>
      </c>
      <c r="L595" s="58">
        <v>17063</v>
      </c>
      <c r="M595" s="58">
        <v>156373</v>
      </c>
      <c r="N595" s="58"/>
      <c r="O595" s="58" t="s">
        <v>2145</v>
      </c>
      <c r="P595" s="58">
        <v>2017</v>
      </c>
    </row>
    <row r="596" spans="1:16" ht="15.75" customHeight="1" x14ac:dyDescent="0.25">
      <c r="A596" s="58">
        <v>140</v>
      </c>
      <c r="B596" s="58" t="s">
        <v>67</v>
      </c>
      <c r="C596" s="58" t="s">
        <v>49</v>
      </c>
      <c r="D596" s="58" t="s">
        <v>925</v>
      </c>
      <c r="E596" s="58" t="s">
        <v>191</v>
      </c>
      <c r="F596" s="58">
        <v>104000</v>
      </c>
      <c r="G596" s="58"/>
      <c r="H596" s="58"/>
      <c r="I596" s="58"/>
      <c r="J596" s="58"/>
      <c r="K596" s="58">
        <v>104000</v>
      </c>
      <c r="L596" s="58">
        <v>14000</v>
      </c>
      <c r="M596" s="58">
        <v>118000</v>
      </c>
      <c r="N596" s="58"/>
      <c r="O596" s="58" t="s">
        <v>42</v>
      </c>
      <c r="P596" s="58">
        <v>2017</v>
      </c>
    </row>
    <row r="597" spans="1:16" ht="15.75" customHeight="1" x14ac:dyDescent="0.25">
      <c r="A597" s="58">
        <v>140</v>
      </c>
      <c r="B597" s="58" t="s">
        <v>67</v>
      </c>
      <c r="C597" s="58" t="s">
        <v>49</v>
      </c>
      <c r="D597" s="58" t="s">
        <v>2</v>
      </c>
      <c r="E597" s="58" t="s">
        <v>926</v>
      </c>
      <c r="F597" s="58">
        <v>113000</v>
      </c>
      <c r="G597" s="58">
        <v>1000</v>
      </c>
      <c r="H597" s="58"/>
      <c r="I597" s="58"/>
      <c r="J597" s="58"/>
      <c r="K597" s="58">
        <v>114000</v>
      </c>
      <c r="L597" s="58">
        <v>15000</v>
      </c>
      <c r="M597" s="58">
        <v>129000</v>
      </c>
      <c r="N597" s="58"/>
      <c r="O597" s="58" t="s">
        <v>42</v>
      </c>
      <c r="P597" s="58">
        <v>2017</v>
      </c>
    </row>
    <row r="598" spans="1:16" ht="15.75" customHeight="1" x14ac:dyDescent="0.25">
      <c r="A598" s="58">
        <v>140</v>
      </c>
      <c r="B598" s="58" t="s">
        <v>67</v>
      </c>
      <c r="C598" s="58" t="s">
        <v>49</v>
      </c>
      <c r="D598" s="58" t="s">
        <v>2</v>
      </c>
      <c r="E598" s="58" t="s">
        <v>432</v>
      </c>
      <c r="F598" s="58">
        <v>113000</v>
      </c>
      <c r="G598" s="58"/>
      <c r="H598" s="58"/>
      <c r="I598" s="58"/>
      <c r="J598" s="58"/>
      <c r="K598" s="58">
        <v>113000</v>
      </c>
      <c r="L598" s="58">
        <v>16000</v>
      </c>
      <c r="M598" s="58">
        <v>129000</v>
      </c>
      <c r="N598" s="58"/>
      <c r="O598" s="58" t="s">
        <v>42</v>
      </c>
      <c r="P598" s="58">
        <v>2017</v>
      </c>
    </row>
    <row r="599" spans="1:16" ht="15.75" customHeight="1" x14ac:dyDescent="0.25">
      <c r="A599" s="58">
        <v>141</v>
      </c>
      <c r="B599" s="58" t="s">
        <v>927</v>
      </c>
      <c r="C599" s="58" t="s">
        <v>11</v>
      </c>
      <c r="D599" s="58" t="s">
        <v>2</v>
      </c>
      <c r="E599" s="58" t="s">
        <v>924</v>
      </c>
      <c r="F599" s="58">
        <v>138727</v>
      </c>
      <c r="G599" s="58">
        <v>583</v>
      </c>
      <c r="H599" s="58"/>
      <c r="I599" s="58"/>
      <c r="J599" s="58"/>
      <c r="K599" s="58">
        <v>139310</v>
      </c>
      <c r="L599" s="58">
        <v>17063</v>
      </c>
      <c r="M599" s="58">
        <v>156373</v>
      </c>
      <c r="N599" s="58"/>
      <c r="O599" s="58" t="s">
        <v>2145</v>
      </c>
      <c r="P599" s="58">
        <v>2017</v>
      </c>
    </row>
    <row r="600" spans="1:16" ht="15.75" customHeight="1" x14ac:dyDescent="0.25">
      <c r="A600" s="58">
        <v>142</v>
      </c>
      <c r="B600" s="58" t="s">
        <v>928</v>
      </c>
      <c r="C600" s="58" t="s">
        <v>38</v>
      </c>
      <c r="D600" s="58" t="s">
        <v>2</v>
      </c>
      <c r="E600" s="58" t="s">
        <v>929</v>
      </c>
      <c r="F600" s="58">
        <v>103856</v>
      </c>
      <c r="G600" s="58"/>
      <c r="H600" s="58"/>
      <c r="I600" s="58"/>
      <c r="J600" s="58"/>
      <c r="K600" s="58">
        <v>103856</v>
      </c>
      <c r="L600" s="58">
        <v>13187</v>
      </c>
      <c r="M600" s="58">
        <v>117043</v>
      </c>
      <c r="N600" s="58"/>
      <c r="O600" s="58" t="s">
        <v>42</v>
      </c>
      <c r="P600" s="58">
        <v>2017</v>
      </c>
    </row>
    <row r="601" spans="1:16" ht="15.75" customHeight="1" x14ac:dyDescent="0.25">
      <c r="A601" s="58">
        <v>142</v>
      </c>
      <c r="B601" s="58" t="s">
        <v>928</v>
      </c>
      <c r="C601" s="58" t="s">
        <v>38</v>
      </c>
      <c r="D601" s="58" t="s">
        <v>2</v>
      </c>
      <c r="E601" s="58" t="s">
        <v>191</v>
      </c>
      <c r="F601" s="58">
        <v>131401</v>
      </c>
      <c r="G601" s="58"/>
      <c r="H601" s="58"/>
      <c r="I601" s="58"/>
      <c r="J601" s="58"/>
      <c r="K601" s="58">
        <v>131401</v>
      </c>
      <c r="L601" s="58">
        <v>15067</v>
      </c>
      <c r="M601" s="58">
        <v>146468</v>
      </c>
      <c r="N601" s="58"/>
      <c r="O601" s="58" t="s">
        <v>42</v>
      </c>
      <c r="P601" s="58">
        <v>2017</v>
      </c>
    </row>
    <row r="602" spans="1:16" ht="15.75" customHeight="1" x14ac:dyDescent="0.25">
      <c r="A602" s="58">
        <v>143</v>
      </c>
      <c r="B602" s="58" t="s">
        <v>930</v>
      </c>
      <c r="C602" s="58" t="s">
        <v>11</v>
      </c>
      <c r="D602" s="58" t="s">
        <v>2</v>
      </c>
      <c r="E602" s="58" t="s">
        <v>196</v>
      </c>
      <c r="F602" s="58">
        <v>93748</v>
      </c>
      <c r="G602" s="58"/>
      <c r="H602" s="58"/>
      <c r="I602" s="58"/>
      <c r="J602" s="58">
        <v>1871</v>
      </c>
      <c r="K602" s="58">
        <v>95619</v>
      </c>
      <c r="L602" s="58">
        <v>12622</v>
      </c>
      <c r="M602" s="58">
        <v>108241</v>
      </c>
      <c r="N602" s="58"/>
      <c r="O602" s="58" t="s">
        <v>42</v>
      </c>
      <c r="P602" s="58">
        <v>2017</v>
      </c>
    </row>
    <row r="603" spans="1:16" ht="15.75" customHeight="1" x14ac:dyDescent="0.25">
      <c r="A603" s="58">
        <v>143</v>
      </c>
      <c r="B603" s="58" t="s">
        <v>930</v>
      </c>
      <c r="C603" s="58" t="s">
        <v>11</v>
      </c>
      <c r="D603" s="58" t="s">
        <v>2</v>
      </c>
      <c r="E603" s="58" t="s">
        <v>638</v>
      </c>
      <c r="F603" s="58">
        <v>131790</v>
      </c>
      <c r="G603" s="58"/>
      <c r="H603" s="58"/>
      <c r="I603" s="58"/>
      <c r="J603" s="58"/>
      <c r="K603" s="58">
        <v>131790</v>
      </c>
      <c r="L603" s="58"/>
      <c r="M603" s="58">
        <v>131790</v>
      </c>
      <c r="N603" s="58"/>
      <c r="O603" s="58" t="s">
        <v>42</v>
      </c>
      <c r="P603" s="58">
        <v>2017</v>
      </c>
    </row>
    <row r="604" spans="1:16" ht="15.75" customHeight="1" x14ac:dyDescent="0.25">
      <c r="A604" s="58">
        <v>144</v>
      </c>
      <c r="B604" s="58" t="s">
        <v>68</v>
      </c>
      <c r="C604" s="58" t="s">
        <v>49</v>
      </c>
      <c r="D604" s="58" t="s">
        <v>2</v>
      </c>
      <c r="E604" s="58" t="s">
        <v>931</v>
      </c>
      <c r="F604" s="58">
        <v>91000</v>
      </c>
      <c r="G604" s="58"/>
      <c r="H604" s="58"/>
      <c r="I604" s="58"/>
      <c r="J604" s="58"/>
      <c r="K604" s="58">
        <v>91000</v>
      </c>
      <c r="L604" s="58">
        <v>18000</v>
      </c>
      <c r="M604" s="58">
        <v>109000</v>
      </c>
      <c r="N604" s="58"/>
      <c r="O604" s="58" t="s">
        <v>42</v>
      </c>
      <c r="P604" s="58">
        <v>2017</v>
      </c>
    </row>
    <row r="605" spans="1:16" ht="15.75" customHeight="1" x14ac:dyDescent="0.25">
      <c r="A605" s="58">
        <v>144</v>
      </c>
      <c r="B605" s="58" t="s">
        <v>68</v>
      </c>
      <c r="C605" s="58" t="s">
        <v>49</v>
      </c>
      <c r="D605" s="58" t="s">
        <v>2</v>
      </c>
      <c r="E605" s="58" t="s">
        <v>932</v>
      </c>
      <c r="F605" s="58">
        <v>105000</v>
      </c>
      <c r="G605" s="58"/>
      <c r="H605" s="58"/>
      <c r="I605" s="58"/>
      <c r="J605" s="58"/>
      <c r="K605" s="58">
        <v>105000</v>
      </c>
      <c r="L605" s="58">
        <v>21000</v>
      </c>
      <c r="M605" s="58">
        <v>126000</v>
      </c>
      <c r="N605" s="58"/>
      <c r="O605" s="58" t="s">
        <v>42</v>
      </c>
      <c r="P605" s="58">
        <v>2017</v>
      </c>
    </row>
    <row r="606" spans="1:16" ht="15.75" customHeight="1" x14ac:dyDescent="0.25">
      <c r="A606" s="58">
        <v>144</v>
      </c>
      <c r="B606" s="58" t="s">
        <v>68</v>
      </c>
      <c r="C606" s="58" t="s">
        <v>49</v>
      </c>
      <c r="D606" s="58" t="s">
        <v>2</v>
      </c>
      <c r="E606" s="58" t="s">
        <v>933</v>
      </c>
      <c r="F606" s="58">
        <v>117000</v>
      </c>
      <c r="G606" s="58"/>
      <c r="H606" s="58"/>
      <c r="I606" s="58"/>
      <c r="J606" s="58"/>
      <c r="K606" s="58">
        <v>117000</v>
      </c>
      <c r="L606" s="58">
        <v>24000</v>
      </c>
      <c r="M606" s="58">
        <v>141000</v>
      </c>
      <c r="N606" s="58"/>
      <c r="O606" s="58" t="s">
        <v>42</v>
      </c>
      <c r="P606" s="58">
        <v>2017</v>
      </c>
    </row>
    <row r="607" spans="1:16" ht="15.75" customHeight="1" x14ac:dyDescent="0.25">
      <c r="A607" s="58">
        <v>144</v>
      </c>
      <c r="B607" s="58" t="s">
        <v>68</v>
      </c>
      <c r="C607" s="58" t="s">
        <v>49</v>
      </c>
      <c r="D607" s="58" t="s">
        <v>2</v>
      </c>
      <c r="E607" s="58" t="s">
        <v>191</v>
      </c>
      <c r="F607" s="58">
        <v>127000</v>
      </c>
      <c r="G607" s="58"/>
      <c r="H607" s="58"/>
      <c r="I607" s="58">
        <v>135000</v>
      </c>
      <c r="J607" s="58"/>
      <c r="K607" s="58">
        <v>262000</v>
      </c>
      <c r="L607" s="58">
        <v>276000</v>
      </c>
      <c r="M607" s="58">
        <v>538000</v>
      </c>
      <c r="N607" s="58"/>
      <c r="O607" s="58" t="s">
        <v>2145</v>
      </c>
      <c r="P607" s="58">
        <v>2017</v>
      </c>
    </row>
    <row r="608" spans="1:16" ht="15.75" customHeight="1" x14ac:dyDescent="0.25">
      <c r="A608" s="58">
        <v>145</v>
      </c>
      <c r="B608" s="58" t="s">
        <v>934</v>
      </c>
      <c r="C608" s="58" t="s">
        <v>11</v>
      </c>
      <c r="D608" s="58" t="s">
        <v>2</v>
      </c>
      <c r="E608" s="58" t="s">
        <v>935</v>
      </c>
      <c r="F608" s="58">
        <v>94726</v>
      </c>
      <c r="G608" s="58"/>
      <c r="H608" s="58"/>
      <c r="I608" s="58"/>
      <c r="J608" s="58"/>
      <c r="K608" s="58">
        <v>94726</v>
      </c>
      <c r="L608" s="58">
        <v>11590</v>
      </c>
      <c r="M608" s="58">
        <v>106316</v>
      </c>
      <c r="N608" s="58"/>
      <c r="O608" s="58" t="s">
        <v>42</v>
      </c>
      <c r="P608" s="58">
        <v>2017</v>
      </c>
    </row>
    <row r="609" spans="1:16" ht="15.75" customHeight="1" x14ac:dyDescent="0.25">
      <c r="A609" s="58">
        <v>145</v>
      </c>
      <c r="B609" s="58" t="s">
        <v>934</v>
      </c>
      <c r="C609" s="58" t="s">
        <v>11</v>
      </c>
      <c r="D609" s="58" t="s">
        <v>2</v>
      </c>
      <c r="E609" s="58" t="s">
        <v>936</v>
      </c>
      <c r="F609" s="58">
        <v>101277</v>
      </c>
      <c r="G609" s="58"/>
      <c r="H609" s="58"/>
      <c r="I609" s="58"/>
      <c r="J609" s="58"/>
      <c r="K609" s="58">
        <v>101277</v>
      </c>
      <c r="L609" s="58">
        <v>13712</v>
      </c>
      <c r="M609" s="58">
        <v>114989</v>
      </c>
      <c r="N609" s="58"/>
      <c r="O609" s="58" t="s">
        <v>42</v>
      </c>
      <c r="P609" s="58">
        <v>2017</v>
      </c>
    </row>
    <row r="610" spans="1:16" ht="15.75" customHeight="1" x14ac:dyDescent="0.25">
      <c r="A610" s="58">
        <v>145</v>
      </c>
      <c r="B610" s="58" t="s">
        <v>934</v>
      </c>
      <c r="C610" s="58" t="s">
        <v>11</v>
      </c>
      <c r="D610" s="58" t="s">
        <v>2</v>
      </c>
      <c r="E610" s="58" t="s">
        <v>937</v>
      </c>
      <c r="F610" s="58">
        <v>133040</v>
      </c>
      <c r="G610" s="58"/>
      <c r="H610" s="58"/>
      <c r="I610" s="58"/>
      <c r="J610" s="58"/>
      <c r="K610" s="58">
        <v>133040</v>
      </c>
      <c r="L610" s="58">
        <v>18223</v>
      </c>
      <c r="M610" s="58">
        <v>151263</v>
      </c>
      <c r="N610" s="58"/>
      <c r="O610" s="58" t="s">
        <v>2145</v>
      </c>
      <c r="P610" s="58">
        <v>2017</v>
      </c>
    </row>
    <row r="611" spans="1:16" ht="15.75" customHeight="1" x14ac:dyDescent="0.25">
      <c r="A611" s="58">
        <v>146</v>
      </c>
      <c r="B611" s="58" t="s">
        <v>938</v>
      </c>
      <c r="C611" s="58" t="s">
        <v>38</v>
      </c>
      <c r="D611" s="58" t="s">
        <v>186</v>
      </c>
      <c r="E611" s="58" t="s">
        <v>186</v>
      </c>
      <c r="F611" s="58" t="s">
        <v>186</v>
      </c>
      <c r="G611" s="58" t="s">
        <v>186</v>
      </c>
      <c r="H611" s="58" t="s">
        <v>186</v>
      </c>
      <c r="I611" s="58" t="s">
        <v>186</v>
      </c>
      <c r="J611" s="58" t="s">
        <v>186</v>
      </c>
      <c r="K611" s="58" t="s">
        <v>186</v>
      </c>
      <c r="L611" s="58" t="s">
        <v>186</v>
      </c>
      <c r="M611" s="58" t="e">
        <f>#VALUE!</f>
        <v>#VALUE!</v>
      </c>
      <c r="N611" s="58"/>
      <c r="O611" s="58" t="s">
        <v>187</v>
      </c>
      <c r="P611" s="58">
        <v>2017</v>
      </c>
    </row>
    <row r="612" spans="1:16" ht="15.75" customHeight="1" x14ac:dyDescent="0.25">
      <c r="A612" s="58">
        <v>147</v>
      </c>
      <c r="B612" s="58" t="s">
        <v>939</v>
      </c>
      <c r="C612" s="58" t="s">
        <v>11</v>
      </c>
      <c r="D612" s="58" t="s">
        <v>2</v>
      </c>
      <c r="E612" s="58" t="s">
        <v>196</v>
      </c>
      <c r="F612" s="58">
        <v>93748</v>
      </c>
      <c r="G612" s="58"/>
      <c r="H612" s="58"/>
      <c r="I612" s="58"/>
      <c r="J612" s="58">
        <v>1871</v>
      </c>
      <c r="K612" s="58">
        <v>95619</v>
      </c>
      <c r="L612" s="58">
        <v>12622</v>
      </c>
      <c r="M612" s="58">
        <v>108241</v>
      </c>
      <c r="N612" s="58"/>
      <c r="O612" s="58" t="s">
        <v>42</v>
      </c>
      <c r="P612" s="58">
        <v>2017</v>
      </c>
    </row>
    <row r="613" spans="1:16" ht="15.75" customHeight="1" x14ac:dyDescent="0.25">
      <c r="A613" s="58">
        <v>147</v>
      </c>
      <c r="B613" s="58" t="s">
        <v>939</v>
      </c>
      <c r="C613" s="58" t="s">
        <v>11</v>
      </c>
      <c r="D613" s="58" t="s">
        <v>2</v>
      </c>
      <c r="E613" s="58" t="s">
        <v>638</v>
      </c>
      <c r="F613" s="58">
        <v>131790</v>
      </c>
      <c r="G613" s="58"/>
      <c r="H613" s="58"/>
      <c r="I613" s="58"/>
      <c r="J613" s="58"/>
      <c r="K613" s="58">
        <v>131790</v>
      </c>
      <c r="L613" s="58"/>
      <c r="M613" s="58">
        <v>131790</v>
      </c>
      <c r="N613" s="58"/>
      <c r="O613" s="58" t="s">
        <v>42</v>
      </c>
      <c r="P613" s="58">
        <v>2017</v>
      </c>
    </row>
    <row r="614" spans="1:16" ht="15.75" customHeight="1" x14ac:dyDescent="0.25">
      <c r="A614" s="58">
        <v>148</v>
      </c>
      <c r="B614" s="58" t="s">
        <v>69</v>
      </c>
      <c r="C614" s="58" t="s">
        <v>49</v>
      </c>
      <c r="D614" s="58" t="s">
        <v>2</v>
      </c>
      <c r="E614" s="58" t="s">
        <v>940</v>
      </c>
      <c r="F614" s="58">
        <v>84710</v>
      </c>
      <c r="G614" s="58"/>
      <c r="H614" s="58"/>
      <c r="I614" s="58"/>
      <c r="J614" s="58"/>
      <c r="K614" s="58">
        <v>84710</v>
      </c>
      <c r="L614" s="58">
        <v>15671</v>
      </c>
      <c r="M614" s="58">
        <v>100381</v>
      </c>
      <c r="N614" s="58"/>
      <c r="O614" s="58" t="s">
        <v>42</v>
      </c>
      <c r="P614" s="58">
        <v>2017</v>
      </c>
    </row>
    <row r="615" spans="1:16" ht="15.75" customHeight="1" x14ac:dyDescent="0.25">
      <c r="A615" s="58">
        <v>148</v>
      </c>
      <c r="B615" s="58" t="s">
        <v>69</v>
      </c>
      <c r="C615" s="58" t="s">
        <v>49</v>
      </c>
      <c r="D615" s="58" t="s">
        <v>2</v>
      </c>
      <c r="E615" s="58" t="s">
        <v>941</v>
      </c>
      <c r="F615" s="58">
        <v>69901</v>
      </c>
      <c r="G615" s="58"/>
      <c r="H615" s="58"/>
      <c r="I615" s="58">
        <v>30515</v>
      </c>
      <c r="J615" s="58"/>
      <c r="K615" s="58">
        <v>100416</v>
      </c>
      <c r="L615" s="58">
        <v>12932</v>
      </c>
      <c r="M615" s="58">
        <v>113348</v>
      </c>
      <c r="N615" s="58"/>
      <c r="O615" s="58" t="s">
        <v>42</v>
      </c>
      <c r="P615" s="58">
        <v>2017</v>
      </c>
    </row>
    <row r="616" spans="1:16" ht="15.75" customHeight="1" x14ac:dyDescent="0.25">
      <c r="A616" s="58">
        <v>148</v>
      </c>
      <c r="B616" s="58" t="s">
        <v>69</v>
      </c>
      <c r="C616" s="58" t="s">
        <v>49</v>
      </c>
      <c r="D616" s="58" t="s">
        <v>2</v>
      </c>
      <c r="E616" s="58" t="s">
        <v>734</v>
      </c>
      <c r="F616" s="58">
        <v>97769</v>
      </c>
      <c r="G616" s="58"/>
      <c r="H616" s="58"/>
      <c r="I616" s="58"/>
      <c r="J616" s="58"/>
      <c r="K616" s="58">
        <v>97769</v>
      </c>
      <c r="L616" s="58">
        <v>18087</v>
      </c>
      <c r="M616" s="58">
        <v>115856</v>
      </c>
      <c r="N616" s="58"/>
      <c r="O616" s="58" t="s">
        <v>42</v>
      </c>
      <c r="P616" s="58">
        <v>2017</v>
      </c>
    </row>
    <row r="617" spans="1:16" ht="15.75" customHeight="1" x14ac:dyDescent="0.25">
      <c r="A617" s="58">
        <v>148</v>
      </c>
      <c r="B617" s="58" t="s">
        <v>69</v>
      </c>
      <c r="C617" s="58" t="s">
        <v>49</v>
      </c>
      <c r="D617" s="58" t="s">
        <v>2</v>
      </c>
      <c r="E617" s="58" t="s">
        <v>942</v>
      </c>
      <c r="F617" s="58">
        <v>102797</v>
      </c>
      <c r="G617" s="58"/>
      <c r="H617" s="58"/>
      <c r="I617" s="58"/>
      <c r="J617" s="58"/>
      <c r="K617" s="58">
        <v>102797</v>
      </c>
      <c r="L617" s="58">
        <v>19018</v>
      </c>
      <c r="M617" s="58">
        <v>121815</v>
      </c>
      <c r="N617" s="58"/>
      <c r="O617" s="58" t="s">
        <v>42</v>
      </c>
      <c r="P617" s="58">
        <v>2017</v>
      </c>
    </row>
    <row r="618" spans="1:16" ht="15.75" customHeight="1" x14ac:dyDescent="0.25">
      <c r="A618" s="58">
        <v>148</v>
      </c>
      <c r="B618" s="58" t="s">
        <v>69</v>
      </c>
      <c r="C618" s="58" t="s">
        <v>49</v>
      </c>
      <c r="D618" s="58" t="s">
        <v>2</v>
      </c>
      <c r="E618" s="58" t="s">
        <v>943</v>
      </c>
      <c r="F618" s="58">
        <v>58496</v>
      </c>
      <c r="G618" s="58"/>
      <c r="H618" s="58"/>
      <c r="I618" s="58">
        <v>56102</v>
      </c>
      <c r="J618" s="58"/>
      <c r="K618" s="58">
        <v>114598</v>
      </c>
      <c r="L618" s="58">
        <v>10822</v>
      </c>
      <c r="M618" s="58">
        <v>125420</v>
      </c>
      <c r="N618" s="58"/>
      <c r="O618" s="58" t="s">
        <v>42</v>
      </c>
      <c r="P618" s="58">
        <v>2017</v>
      </c>
    </row>
    <row r="619" spans="1:16" ht="15.75" customHeight="1" x14ac:dyDescent="0.25">
      <c r="A619" s="58">
        <v>148</v>
      </c>
      <c r="B619" s="58" t="s">
        <v>69</v>
      </c>
      <c r="C619" s="58" t="s">
        <v>49</v>
      </c>
      <c r="D619" s="58" t="s">
        <v>2</v>
      </c>
      <c r="E619" s="58" t="s">
        <v>944</v>
      </c>
      <c r="F619" s="58">
        <v>107617</v>
      </c>
      <c r="G619" s="58"/>
      <c r="H619" s="58"/>
      <c r="I619" s="58"/>
      <c r="J619" s="58"/>
      <c r="K619" s="58">
        <v>107617</v>
      </c>
      <c r="L619" s="58">
        <v>19909</v>
      </c>
      <c r="M619" s="58">
        <v>127526</v>
      </c>
      <c r="N619" s="58"/>
      <c r="O619" s="58" t="s">
        <v>42</v>
      </c>
      <c r="P619" s="58">
        <v>2017</v>
      </c>
    </row>
    <row r="620" spans="1:16" ht="15.75" customHeight="1" x14ac:dyDescent="0.25">
      <c r="A620" s="58">
        <v>148</v>
      </c>
      <c r="B620" s="58" t="s">
        <v>69</v>
      </c>
      <c r="C620" s="58" t="s">
        <v>49</v>
      </c>
      <c r="D620" s="58" t="s">
        <v>2</v>
      </c>
      <c r="E620" s="58" t="s">
        <v>191</v>
      </c>
      <c r="F620" s="58">
        <v>118042</v>
      </c>
      <c r="G620" s="58"/>
      <c r="H620" s="58"/>
      <c r="I620" s="58"/>
      <c r="J620" s="58"/>
      <c r="K620" s="58">
        <v>118042</v>
      </c>
      <c r="L620" s="58">
        <v>21838</v>
      </c>
      <c r="M620" s="58">
        <v>139880</v>
      </c>
      <c r="N620" s="58"/>
      <c r="O620" s="58" t="s">
        <v>42</v>
      </c>
      <c r="P620" s="58">
        <v>2017</v>
      </c>
    </row>
    <row r="621" spans="1:16" ht="15.75" customHeight="1" x14ac:dyDescent="0.25">
      <c r="A621" s="58">
        <v>149</v>
      </c>
      <c r="B621" s="58" t="s">
        <v>945</v>
      </c>
      <c r="C621" s="58" t="s">
        <v>49</v>
      </c>
      <c r="D621" s="58" t="s">
        <v>2</v>
      </c>
      <c r="E621" s="58" t="s">
        <v>206</v>
      </c>
      <c r="F621" s="58">
        <v>97546</v>
      </c>
      <c r="G621" s="58"/>
      <c r="H621" s="58"/>
      <c r="I621" s="58"/>
      <c r="J621" s="58"/>
      <c r="K621" s="58">
        <v>97546</v>
      </c>
      <c r="L621" s="58">
        <v>12486</v>
      </c>
      <c r="M621" s="58">
        <v>110032</v>
      </c>
      <c r="N621" s="58"/>
      <c r="O621" s="58" t="s">
        <v>42</v>
      </c>
      <c r="P621" s="58">
        <v>2017</v>
      </c>
    </row>
    <row r="622" spans="1:16" ht="15.75" customHeight="1" x14ac:dyDescent="0.25">
      <c r="A622" s="58">
        <v>149</v>
      </c>
      <c r="B622" s="58" t="s">
        <v>945</v>
      </c>
      <c r="C622" s="58" t="s">
        <v>49</v>
      </c>
      <c r="D622" s="58" t="s">
        <v>2</v>
      </c>
      <c r="E622" s="58" t="s">
        <v>946</v>
      </c>
      <c r="F622" s="58">
        <v>19736</v>
      </c>
      <c r="G622" s="58"/>
      <c r="H622" s="58"/>
      <c r="I622" s="58">
        <v>90714</v>
      </c>
      <c r="J622" s="58"/>
      <c r="K622" s="58">
        <v>110450</v>
      </c>
      <c r="L622" s="58">
        <v>2526</v>
      </c>
      <c r="M622" s="58">
        <v>112976</v>
      </c>
      <c r="N622" s="58"/>
      <c r="O622" s="58" t="s">
        <v>42</v>
      </c>
      <c r="P622" s="58">
        <v>2017</v>
      </c>
    </row>
    <row r="623" spans="1:16" ht="15.75" customHeight="1" x14ac:dyDescent="0.25">
      <c r="A623" s="58">
        <v>149</v>
      </c>
      <c r="B623" s="58" t="s">
        <v>945</v>
      </c>
      <c r="C623" s="58" t="s">
        <v>49</v>
      </c>
      <c r="D623" s="58" t="s">
        <v>2</v>
      </c>
      <c r="E623" s="58" t="s">
        <v>947</v>
      </c>
      <c r="F623" s="58">
        <v>27009</v>
      </c>
      <c r="G623" s="58"/>
      <c r="H623" s="58"/>
      <c r="I623" s="58">
        <v>90714</v>
      </c>
      <c r="J623" s="58">
        <v>1751</v>
      </c>
      <c r="K623" s="58">
        <v>119474</v>
      </c>
      <c r="L623" s="58">
        <v>3837</v>
      </c>
      <c r="M623" s="58">
        <v>123311</v>
      </c>
      <c r="N623" s="58"/>
      <c r="O623" s="58" t="s">
        <v>42</v>
      </c>
      <c r="P623" s="58">
        <v>2017</v>
      </c>
    </row>
    <row r="624" spans="1:16" ht="15.75" customHeight="1" x14ac:dyDescent="0.25">
      <c r="A624" s="58">
        <v>150</v>
      </c>
      <c r="B624" s="58" t="s">
        <v>948</v>
      </c>
      <c r="C624" s="58" t="s">
        <v>38</v>
      </c>
      <c r="D624" s="58" t="s">
        <v>2</v>
      </c>
      <c r="E624" s="58" t="s">
        <v>949</v>
      </c>
      <c r="F624" s="58">
        <v>95906</v>
      </c>
      <c r="G624" s="58"/>
      <c r="H624" s="58"/>
      <c r="I624" s="58"/>
      <c r="J624" s="58"/>
      <c r="K624" s="58">
        <v>95906</v>
      </c>
      <c r="L624" s="58">
        <v>11149</v>
      </c>
      <c r="M624" s="58">
        <v>107055</v>
      </c>
      <c r="N624" s="58"/>
      <c r="O624" s="58" t="s">
        <v>42</v>
      </c>
      <c r="P624" s="58">
        <v>2017</v>
      </c>
    </row>
    <row r="625" spans="1:16" ht="15.75" customHeight="1" x14ac:dyDescent="0.25">
      <c r="A625" s="58">
        <v>150</v>
      </c>
      <c r="B625" s="58" t="s">
        <v>948</v>
      </c>
      <c r="C625" s="58" t="s">
        <v>38</v>
      </c>
      <c r="D625" s="58" t="s">
        <v>2</v>
      </c>
      <c r="E625" s="58" t="s">
        <v>950</v>
      </c>
      <c r="F625" s="58">
        <v>103856</v>
      </c>
      <c r="G625" s="58"/>
      <c r="H625" s="58"/>
      <c r="I625" s="58"/>
      <c r="J625" s="58"/>
      <c r="K625" s="58">
        <v>103856</v>
      </c>
      <c r="L625" s="58">
        <v>13187</v>
      </c>
      <c r="M625" s="58">
        <v>117043</v>
      </c>
      <c r="N625" s="58"/>
      <c r="O625" s="58" t="s">
        <v>42</v>
      </c>
      <c r="P625" s="58">
        <v>2017</v>
      </c>
    </row>
    <row r="626" spans="1:16" ht="15.75" customHeight="1" x14ac:dyDescent="0.25">
      <c r="A626" s="58">
        <v>150</v>
      </c>
      <c r="B626" s="58" t="s">
        <v>948</v>
      </c>
      <c r="C626" s="58" t="s">
        <v>38</v>
      </c>
      <c r="D626" s="58" t="s">
        <v>2</v>
      </c>
      <c r="E626" s="58" t="s">
        <v>191</v>
      </c>
      <c r="F626" s="58">
        <v>131401</v>
      </c>
      <c r="G626" s="58"/>
      <c r="H626" s="58"/>
      <c r="I626" s="58"/>
      <c r="J626" s="58"/>
      <c r="K626" s="58">
        <v>131401</v>
      </c>
      <c r="L626" s="58">
        <v>15067</v>
      </c>
      <c r="M626" s="58">
        <v>146468</v>
      </c>
      <c r="N626" s="58"/>
      <c r="O626" s="58" t="s">
        <v>42</v>
      </c>
      <c r="P626" s="58">
        <v>2017</v>
      </c>
    </row>
    <row r="627" spans="1:16" ht="15.75" customHeight="1" x14ac:dyDescent="0.25">
      <c r="A627" s="58">
        <v>151</v>
      </c>
      <c r="B627" s="58" t="s">
        <v>951</v>
      </c>
      <c r="C627" s="58" t="s">
        <v>11</v>
      </c>
      <c r="D627" s="58" t="s">
        <v>2</v>
      </c>
      <c r="E627" s="58" t="s">
        <v>952</v>
      </c>
      <c r="F627" s="58">
        <v>87269</v>
      </c>
      <c r="G627" s="58">
        <v>154</v>
      </c>
      <c r="H627" s="58"/>
      <c r="I627" s="58"/>
      <c r="J627" s="58">
        <v>688</v>
      </c>
      <c r="K627" s="58">
        <v>88111</v>
      </c>
      <c r="L627" s="58">
        <v>11947</v>
      </c>
      <c r="M627" s="58">
        <v>100058</v>
      </c>
      <c r="N627" s="58"/>
      <c r="O627" s="58" t="s">
        <v>42</v>
      </c>
      <c r="P627" s="58">
        <v>2017</v>
      </c>
    </row>
    <row r="628" spans="1:16" ht="15.75" customHeight="1" x14ac:dyDescent="0.25">
      <c r="A628" s="58">
        <v>151</v>
      </c>
      <c r="B628" s="58" t="s">
        <v>951</v>
      </c>
      <c r="C628" s="58" t="s">
        <v>11</v>
      </c>
      <c r="D628" s="58" t="s">
        <v>2</v>
      </c>
      <c r="E628" s="58" t="s">
        <v>953</v>
      </c>
      <c r="F628" s="58">
        <v>102870</v>
      </c>
      <c r="G628" s="58">
        <v>192</v>
      </c>
      <c r="H628" s="58"/>
      <c r="I628" s="58"/>
      <c r="J628" s="58">
        <v>688</v>
      </c>
      <c r="K628" s="58">
        <v>103750</v>
      </c>
      <c r="L628" s="58">
        <v>14291</v>
      </c>
      <c r="M628" s="58">
        <v>118041</v>
      </c>
      <c r="N628" s="58"/>
      <c r="O628" s="58" t="s">
        <v>42</v>
      </c>
      <c r="P628" s="58">
        <v>2017</v>
      </c>
    </row>
    <row r="629" spans="1:16" ht="15.75" customHeight="1" x14ac:dyDescent="0.25">
      <c r="A629" s="58">
        <v>151</v>
      </c>
      <c r="B629" s="58" t="s">
        <v>951</v>
      </c>
      <c r="C629" s="58" t="s">
        <v>11</v>
      </c>
      <c r="D629" s="58" t="s">
        <v>954</v>
      </c>
      <c r="E629" s="58" t="s">
        <v>191</v>
      </c>
      <c r="F629" s="58">
        <v>141891</v>
      </c>
      <c r="G629" s="58">
        <v>568</v>
      </c>
      <c r="H629" s="58"/>
      <c r="I629" s="58"/>
      <c r="J629" s="58">
        <v>688</v>
      </c>
      <c r="K629" s="58">
        <v>143147</v>
      </c>
      <c r="L629" s="58">
        <v>19676</v>
      </c>
      <c r="M629" s="58">
        <v>162823</v>
      </c>
      <c r="N629" s="58"/>
      <c r="O629" s="58" t="s">
        <v>2145</v>
      </c>
      <c r="P629" s="58">
        <v>2017</v>
      </c>
    </row>
    <row r="630" spans="1:16" ht="15.75" customHeight="1" x14ac:dyDescent="0.25">
      <c r="A630" s="58">
        <v>152</v>
      </c>
      <c r="B630" s="58" t="s">
        <v>955</v>
      </c>
      <c r="C630" s="58" t="s">
        <v>49</v>
      </c>
      <c r="D630" s="58" t="s">
        <v>420</v>
      </c>
      <c r="E630" s="58" t="s">
        <v>327</v>
      </c>
      <c r="F630" s="58">
        <v>94263</v>
      </c>
      <c r="G630" s="58">
        <v>533</v>
      </c>
      <c r="H630" s="58"/>
      <c r="I630" s="58"/>
      <c r="J630" s="58"/>
      <c r="K630" s="58">
        <v>94796</v>
      </c>
      <c r="L630" s="58">
        <v>13480</v>
      </c>
      <c r="M630" s="58">
        <v>108276</v>
      </c>
      <c r="N630" s="58"/>
      <c r="O630" s="58" t="s">
        <v>42</v>
      </c>
      <c r="P630" s="58">
        <v>2017</v>
      </c>
    </row>
    <row r="631" spans="1:16" ht="15.75" customHeight="1" x14ac:dyDescent="0.25">
      <c r="A631" s="58">
        <v>152</v>
      </c>
      <c r="B631" s="58" t="s">
        <v>955</v>
      </c>
      <c r="C631" s="58" t="s">
        <v>49</v>
      </c>
      <c r="D631" s="58" t="s">
        <v>2</v>
      </c>
      <c r="E631" s="58" t="s">
        <v>956</v>
      </c>
      <c r="F631" s="58">
        <v>109230</v>
      </c>
      <c r="G631" s="58"/>
      <c r="H631" s="58"/>
      <c r="I631" s="58"/>
      <c r="J631" s="58"/>
      <c r="K631" s="58">
        <v>109230</v>
      </c>
      <c r="L631" s="58"/>
      <c r="M631" s="58">
        <v>109230</v>
      </c>
      <c r="N631" s="58"/>
      <c r="O631" s="58" t="s">
        <v>42</v>
      </c>
      <c r="P631" s="58">
        <v>2017</v>
      </c>
    </row>
    <row r="632" spans="1:16" ht="15.75" customHeight="1" x14ac:dyDescent="0.25">
      <c r="A632" s="58">
        <v>152</v>
      </c>
      <c r="B632" s="58" t="s">
        <v>955</v>
      </c>
      <c r="C632" s="58" t="s">
        <v>49</v>
      </c>
      <c r="D632" s="58" t="s">
        <v>2</v>
      </c>
      <c r="E632" s="58" t="s">
        <v>957</v>
      </c>
      <c r="F632" s="58">
        <v>101493</v>
      </c>
      <c r="G632" s="58">
        <v>52</v>
      </c>
      <c r="H632" s="58"/>
      <c r="I632" s="58"/>
      <c r="J632" s="58"/>
      <c r="K632" s="58">
        <v>101545</v>
      </c>
      <c r="L632" s="58">
        <v>18675</v>
      </c>
      <c r="M632" s="58">
        <v>120220</v>
      </c>
      <c r="N632" s="58"/>
      <c r="O632" s="58" t="s">
        <v>42</v>
      </c>
      <c r="P632" s="58">
        <v>2017</v>
      </c>
    </row>
    <row r="633" spans="1:16" ht="15.75" customHeight="1" x14ac:dyDescent="0.25">
      <c r="A633" s="58">
        <v>152</v>
      </c>
      <c r="B633" s="58" t="s">
        <v>955</v>
      </c>
      <c r="C633" s="58" t="s">
        <v>49</v>
      </c>
      <c r="D633" s="58" t="s">
        <v>2</v>
      </c>
      <c r="E633" s="58" t="s">
        <v>410</v>
      </c>
      <c r="F633" s="58">
        <v>109210</v>
      </c>
      <c r="G633" s="58">
        <v>397</v>
      </c>
      <c r="H633" s="58"/>
      <c r="I633" s="58"/>
      <c r="J633" s="58"/>
      <c r="K633" s="58">
        <v>109607</v>
      </c>
      <c r="L633" s="58">
        <v>20094</v>
      </c>
      <c r="M633" s="58">
        <v>129701</v>
      </c>
      <c r="N633" s="58"/>
      <c r="O633" s="58" t="s">
        <v>42</v>
      </c>
      <c r="P633" s="58">
        <v>2017</v>
      </c>
    </row>
    <row r="634" spans="1:16" ht="15.75" customHeight="1" x14ac:dyDescent="0.25">
      <c r="A634" s="58">
        <v>152</v>
      </c>
      <c r="B634" s="58" t="s">
        <v>955</v>
      </c>
      <c r="C634" s="58" t="s">
        <v>49</v>
      </c>
      <c r="D634" s="58" t="s">
        <v>2</v>
      </c>
      <c r="E634" s="58" t="s">
        <v>958</v>
      </c>
      <c r="F634" s="58">
        <v>109235</v>
      </c>
      <c r="G634" s="58">
        <v>468</v>
      </c>
      <c r="H634" s="58"/>
      <c r="I634" s="58"/>
      <c r="J634" s="58"/>
      <c r="K634" s="58">
        <v>109703</v>
      </c>
      <c r="L634" s="58">
        <v>20099</v>
      </c>
      <c r="M634" s="58">
        <v>129802</v>
      </c>
      <c r="N634" s="58"/>
      <c r="O634" s="58" t="s">
        <v>42</v>
      </c>
      <c r="P634" s="58">
        <v>2017</v>
      </c>
    </row>
    <row r="635" spans="1:16" ht="15.75" customHeight="1" x14ac:dyDescent="0.25">
      <c r="A635" s="58">
        <v>152</v>
      </c>
      <c r="B635" s="58" t="s">
        <v>955</v>
      </c>
      <c r="C635" s="58" t="s">
        <v>49</v>
      </c>
      <c r="D635" s="58" t="s">
        <v>2</v>
      </c>
      <c r="E635" s="58" t="s">
        <v>959</v>
      </c>
      <c r="F635" s="58">
        <v>139380</v>
      </c>
      <c r="G635" s="58">
        <v>347</v>
      </c>
      <c r="H635" s="58"/>
      <c r="I635" s="58"/>
      <c r="J635" s="58"/>
      <c r="K635" s="58">
        <v>139727</v>
      </c>
      <c r="L635" s="58">
        <v>25646</v>
      </c>
      <c r="M635" s="58">
        <v>165373</v>
      </c>
      <c r="N635" s="58"/>
      <c r="O635" s="58" t="s">
        <v>2145</v>
      </c>
      <c r="P635" s="58">
        <v>2017</v>
      </c>
    </row>
    <row r="636" spans="1:16" ht="15.75" customHeight="1" x14ac:dyDescent="0.25">
      <c r="A636" s="58">
        <v>152</v>
      </c>
      <c r="B636" s="58" t="s">
        <v>955</v>
      </c>
      <c r="C636" s="58" t="s">
        <v>49</v>
      </c>
      <c r="D636" s="58" t="s">
        <v>960</v>
      </c>
      <c r="E636" s="58" t="s">
        <v>191</v>
      </c>
      <c r="F636" s="58">
        <v>162613</v>
      </c>
      <c r="G636" s="58">
        <v>370</v>
      </c>
      <c r="H636" s="58"/>
      <c r="I636" s="58"/>
      <c r="J636" s="58"/>
      <c r="K636" s="58">
        <v>162983</v>
      </c>
      <c r="L636" s="58">
        <v>29921</v>
      </c>
      <c r="M636" s="58">
        <v>192904</v>
      </c>
      <c r="N636" s="58"/>
      <c r="O636" s="58" t="s">
        <v>2145</v>
      </c>
      <c r="P636" s="58">
        <v>2017</v>
      </c>
    </row>
    <row r="637" spans="1:16" ht="15.75" customHeight="1" x14ac:dyDescent="0.25">
      <c r="A637" s="58">
        <v>153</v>
      </c>
      <c r="B637" s="58" t="s">
        <v>961</v>
      </c>
      <c r="C637" s="58" t="s">
        <v>49</v>
      </c>
      <c r="D637" s="58" t="s">
        <v>2</v>
      </c>
      <c r="E637" s="58" t="s">
        <v>191</v>
      </c>
      <c r="F637" s="58">
        <v>133605</v>
      </c>
      <c r="G637" s="58">
        <v>283</v>
      </c>
      <c r="H637" s="58"/>
      <c r="I637" s="58"/>
      <c r="J637" s="58"/>
      <c r="K637" s="58">
        <v>133888</v>
      </c>
      <c r="L637" s="58">
        <v>17369</v>
      </c>
      <c r="M637" s="58">
        <v>151257</v>
      </c>
      <c r="N637" s="58"/>
      <c r="O637" s="58" t="s">
        <v>2145</v>
      </c>
      <c r="P637" s="58">
        <v>2017</v>
      </c>
    </row>
    <row r="638" spans="1:16" ht="15.75" customHeight="1" x14ac:dyDescent="0.25">
      <c r="A638" s="58">
        <v>154</v>
      </c>
      <c r="B638" s="58" t="s">
        <v>962</v>
      </c>
      <c r="C638" s="58" t="s">
        <v>38</v>
      </c>
      <c r="D638" s="58" t="s">
        <v>2</v>
      </c>
      <c r="E638" s="58" t="s">
        <v>290</v>
      </c>
      <c r="F638" s="58">
        <v>100220</v>
      </c>
      <c r="G638" s="58"/>
      <c r="H638" s="58"/>
      <c r="I638" s="58"/>
      <c r="J638" s="58"/>
      <c r="K638" s="58">
        <v>100220</v>
      </c>
      <c r="L638" s="58">
        <v>23329</v>
      </c>
      <c r="M638" s="58">
        <v>123549</v>
      </c>
      <c r="N638" s="58"/>
      <c r="O638" s="58" t="s">
        <v>42</v>
      </c>
      <c r="P638" s="58">
        <v>2017</v>
      </c>
    </row>
    <row r="639" spans="1:16" ht="15.75" customHeight="1" x14ac:dyDescent="0.25">
      <c r="A639" s="58">
        <v>155</v>
      </c>
      <c r="B639" s="58" t="s">
        <v>963</v>
      </c>
      <c r="C639" s="58" t="s">
        <v>1</v>
      </c>
      <c r="D639" s="58" t="s">
        <v>964</v>
      </c>
      <c r="E639" s="58" t="s">
        <v>191</v>
      </c>
      <c r="F639" s="58">
        <v>123728</v>
      </c>
      <c r="G639" s="58"/>
      <c r="H639" s="58"/>
      <c r="I639" s="58"/>
      <c r="J639" s="58"/>
      <c r="K639" s="58">
        <v>123728</v>
      </c>
      <c r="L639" s="58">
        <v>21529</v>
      </c>
      <c r="M639" s="58">
        <v>145257</v>
      </c>
      <c r="N639" s="58"/>
      <c r="O639" s="58" t="s">
        <v>42</v>
      </c>
      <c r="P639" s="58">
        <v>2017</v>
      </c>
    </row>
    <row r="640" spans="1:16" ht="15.75" customHeight="1" x14ac:dyDescent="0.25">
      <c r="A640" s="58">
        <v>156</v>
      </c>
      <c r="B640" s="58" t="s">
        <v>965</v>
      </c>
      <c r="C640" s="58" t="s">
        <v>1</v>
      </c>
      <c r="D640" s="58" t="s">
        <v>2</v>
      </c>
      <c r="E640" s="58" t="s">
        <v>966</v>
      </c>
      <c r="F640" s="58">
        <v>101086</v>
      </c>
      <c r="G640" s="58"/>
      <c r="H640" s="58"/>
      <c r="I640" s="58"/>
      <c r="J640" s="58"/>
      <c r="K640" s="58">
        <v>101086</v>
      </c>
      <c r="L640" s="58">
        <v>15769</v>
      </c>
      <c r="M640" s="58">
        <v>116855</v>
      </c>
      <c r="N640" s="58"/>
      <c r="O640" s="58" t="s">
        <v>42</v>
      </c>
      <c r="P640" s="58">
        <v>2017</v>
      </c>
    </row>
    <row r="641" spans="1:16" ht="15.75" customHeight="1" x14ac:dyDescent="0.25">
      <c r="A641" s="58">
        <v>156</v>
      </c>
      <c r="B641" s="58" t="s">
        <v>965</v>
      </c>
      <c r="C641" s="58" t="s">
        <v>1</v>
      </c>
      <c r="D641" s="58" t="s">
        <v>2</v>
      </c>
      <c r="E641" s="58" t="s">
        <v>967</v>
      </c>
      <c r="F641" s="58">
        <v>130006</v>
      </c>
      <c r="G641" s="58"/>
      <c r="H641" s="58"/>
      <c r="I641" s="58"/>
      <c r="J641" s="58">
        <v>590</v>
      </c>
      <c r="K641" s="58">
        <v>130596</v>
      </c>
      <c r="L641" s="58">
        <v>21191</v>
      </c>
      <c r="M641" s="58">
        <v>151787</v>
      </c>
      <c r="N641" s="58"/>
      <c r="O641" s="58" t="s">
        <v>2145</v>
      </c>
      <c r="P641" s="58">
        <v>2017</v>
      </c>
    </row>
    <row r="642" spans="1:16" ht="15.75" customHeight="1" x14ac:dyDescent="0.25">
      <c r="A642" s="58">
        <v>156</v>
      </c>
      <c r="B642" s="58" t="s">
        <v>965</v>
      </c>
      <c r="C642" s="58" t="s">
        <v>1</v>
      </c>
      <c r="D642" s="58" t="s">
        <v>2</v>
      </c>
      <c r="E642" s="58" t="s">
        <v>968</v>
      </c>
      <c r="F642" s="58">
        <v>141619</v>
      </c>
      <c r="G642" s="58"/>
      <c r="H642" s="58"/>
      <c r="I642" s="58"/>
      <c r="J642" s="58">
        <v>900</v>
      </c>
      <c r="K642" s="58">
        <v>142519</v>
      </c>
      <c r="L642" s="58">
        <v>23084</v>
      </c>
      <c r="M642" s="58">
        <v>165603</v>
      </c>
      <c r="N642" s="58"/>
      <c r="O642" s="58" t="s">
        <v>2145</v>
      </c>
      <c r="P642" s="58">
        <v>2017</v>
      </c>
    </row>
    <row r="643" spans="1:16" ht="15.75" customHeight="1" x14ac:dyDescent="0.25">
      <c r="A643" s="58">
        <v>156</v>
      </c>
      <c r="B643" s="58" t="s">
        <v>965</v>
      </c>
      <c r="C643" s="58" t="s">
        <v>1</v>
      </c>
      <c r="D643" s="58" t="s">
        <v>969</v>
      </c>
      <c r="E643" s="58" t="s">
        <v>970</v>
      </c>
      <c r="F643" s="58">
        <v>153917</v>
      </c>
      <c r="G643" s="58"/>
      <c r="H643" s="58"/>
      <c r="I643" s="58"/>
      <c r="J643" s="58">
        <v>6000</v>
      </c>
      <c r="K643" s="58">
        <v>159917</v>
      </c>
      <c r="L643" s="58">
        <v>24655</v>
      </c>
      <c r="M643" s="58">
        <v>184572</v>
      </c>
      <c r="N643" s="58"/>
      <c r="O643" s="58" t="s">
        <v>2145</v>
      </c>
      <c r="P643" s="58">
        <v>2017</v>
      </c>
    </row>
    <row r="644" spans="1:16" ht="15.75" customHeight="1" x14ac:dyDescent="0.25">
      <c r="A644" s="58">
        <v>156</v>
      </c>
      <c r="B644" s="58" t="s">
        <v>965</v>
      </c>
      <c r="C644" s="58" t="s">
        <v>1</v>
      </c>
      <c r="D644" s="58" t="s">
        <v>971</v>
      </c>
      <c r="E644" s="58" t="s">
        <v>191</v>
      </c>
      <c r="F644" s="58">
        <v>170808</v>
      </c>
      <c r="G644" s="58"/>
      <c r="H644" s="58"/>
      <c r="I644" s="58"/>
      <c r="J644" s="58">
        <v>4574</v>
      </c>
      <c r="K644" s="58">
        <v>175382</v>
      </c>
      <c r="L644" s="58">
        <v>27068</v>
      </c>
      <c r="M644" s="58">
        <v>202450</v>
      </c>
      <c r="N644" s="58"/>
      <c r="O644" s="58" t="s">
        <v>2145</v>
      </c>
      <c r="P644" s="58">
        <v>2017</v>
      </c>
    </row>
    <row r="645" spans="1:16" ht="15.75" customHeight="1" x14ac:dyDescent="0.25">
      <c r="A645" s="58">
        <v>157</v>
      </c>
      <c r="B645" s="58" t="s">
        <v>70</v>
      </c>
      <c r="C645" s="58" t="s">
        <v>49</v>
      </c>
      <c r="D645" s="58" t="s">
        <v>2</v>
      </c>
      <c r="E645" s="58" t="s">
        <v>972</v>
      </c>
      <c r="F645" s="58">
        <v>110000</v>
      </c>
      <c r="G645" s="58"/>
      <c r="H645" s="58">
        <v>2000</v>
      </c>
      <c r="I645" s="58"/>
      <c r="J645" s="58"/>
      <c r="K645" s="58">
        <v>112000</v>
      </c>
      <c r="L645" s="58">
        <v>15000</v>
      </c>
      <c r="M645" s="58">
        <v>127000</v>
      </c>
      <c r="N645" s="58"/>
      <c r="O645" s="58" t="s">
        <v>42</v>
      </c>
      <c r="P645" s="58">
        <v>2017</v>
      </c>
    </row>
    <row r="646" spans="1:16" ht="15.75" customHeight="1" x14ac:dyDescent="0.25">
      <c r="A646" s="58">
        <v>157</v>
      </c>
      <c r="B646" s="58" t="s">
        <v>70</v>
      </c>
      <c r="C646" s="58" t="s">
        <v>49</v>
      </c>
      <c r="D646" s="58" t="s">
        <v>2</v>
      </c>
      <c r="E646" s="58" t="s">
        <v>973</v>
      </c>
      <c r="F646" s="58">
        <v>73000</v>
      </c>
      <c r="G646" s="58"/>
      <c r="H646" s="58"/>
      <c r="I646" s="58">
        <v>95000</v>
      </c>
      <c r="J646" s="58"/>
      <c r="K646" s="58">
        <v>168000</v>
      </c>
      <c r="L646" s="58">
        <v>10000</v>
      </c>
      <c r="M646" s="58">
        <v>178000</v>
      </c>
      <c r="N646" s="58"/>
      <c r="O646" s="58" t="s">
        <v>2145</v>
      </c>
      <c r="P646" s="58">
        <v>2017</v>
      </c>
    </row>
    <row r="647" spans="1:16" ht="15.75" customHeight="1" x14ac:dyDescent="0.25">
      <c r="A647" s="58">
        <v>157</v>
      </c>
      <c r="B647" s="58" t="s">
        <v>70</v>
      </c>
      <c r="C647" s="58" t="s">
        <v>49</v>
      </c>
      <c r="D647" s="58" t="s">
        <v>2</v>
      </c>
      <c r="E647" s="58" t="s">
        <v>974</v>
      </c>
      <c r="F647" s="58">
        <v>79000</v>
      </c>
      <c r="G647" s="58"/>
      <c r="H647" s="58"/>
      <c r="I647" s="58">
        <v>95000</v>
      </c>
      <c r="J647" s="58">
        <v>2000</v>
      </c>
      <c r="K647" s="58">
        <v>176000</v>
      </c>
      <c r="L647" s="58">
        <v>11000</v>
      </c>
      <c r="M647" s="58">
        <v>187000</v>
      </c>
      <c r="N647" s="58"/>
      <c r="O647" s="58" t="s">
        <v>2145</v>
      </c>
      <c r="P647" s="58">
        <v>2017</v>
      </c>
    </row>
    <row r="648" spans="1:16" ht="15.75" customHeight="1" x14ac:dyDescent="0.25">
      <c r="A648" s="58">
        <v>158</v>
      </c>
      <c r="B648" s="58" t="s">
        <v>975</v>
      </c>
      <c r="C648" s="58" t="s">
        <v>38</v>
      </c>
      <c r="D648" s="58" t="s">
        <v>2</v>
      </c>
      <c r="E648" s="58" t="s">
        <v>976</v>
      </c>
      <c r="F648" s="58">
        <v>84224</v>
      </c>
      <c r="G648" s="58">
        <v>1112</v>
      </c>
      <c r="H648" s="58">
        <v>0</v>
      </c>
      <c r="I648" s="58">
        <v>0</v>
      </c>
      <c r="J648" s="58">
        <v>4600</v>
      </c>
      <c r="K648" s="58">
        <v>89936</v>
      </c>
      <c r="L648" s="58">
        <v>11623</v>
      </c>
      <c r="M648" s="58">
        <v>101559</v>
      </c>
      <c r="N648" s="58"/>
      <c r="O648" s="58" t="s">
        <v>42</v>
      </c>
      <c r="P648" s="58">
        <v>2017</v>
      </c>
    </row>
    <row r="649" spans="1:16" ht="15.75" customHeight="1" x14ac:dyDescent="0.25">
      <c r="A649" s="58">
        <v>158</v>
      </c>
      <c r="B649" s="58" t="s">
        <v>975</v>
      </c>
      <c r="C649" s="58" t="s">
        <v>38</v>
      </c>
      <c r="D649" s="58" t="s">
        <v>2</v>
      </c>
      <c r="E649" s="58" t="s">
        <v>290</v>
      </c>
      <c r="F649" s="58">
        <v>125042</v>
      </c>
      <c r="G649" s="58">
        <v>841</v>
      </c>
      <c r="H649" s="58"/>
      <c r="I649" s="58"/>
      <c r="J649" s="58">
        <v>4624</v>
      </c>
      <c r="K649" s="58">
        <v>130507</v>
      </c>
      <c r="L649" s="58">
        <v>17256</v>
      </c>
      <c r="M649" s="58">
        <v>147763</v>
      </c>
      <c r="N649" s="58"/>
      <c r="O649" s="58" t="s">
        <v>42</v>
      </c>
      <c r="P649" s="58">
        <v>2017</v>
      </c>
    </row>
    <row r="650" spans="1:16" ht="15.75" customHeight="1" x14ac:dyDescent="0.25">
      <c r="A650" s="58">
        <v>159</v>
      </c>
      <c r="B650" s="58" t="s">
        <v>977</v>
      </c>
      <c r="C650" s="58" t="s">
        <v>1</v>
      </c>
      <c r="D650" s="58" t="s">
        <v>2</v>
      </c>
      <c r="E650" s="58" t="s">
        <v>191</v>
      </c>
      <c r="F650" s="58">
        <v>131203</v>
      </c>
      <c r="G650" s="58">
        <v>9592</v>
      </c>
      <c r="H650" s="58"/>
      <c r="I650" s="58"/>
      <c r="J650" s="58"/>
      <c r="K650" s="58">
        <v>140795</v>
      </c>
      <c r="L650" s="58">
        <v>22305</v>
      </c>
      <c r="M650" s="58">
        <v>163100</v>
      </c>
      <c r="N650" s="58"/>
      <c r="O650" s="58" t="s">
        <v>2145</v>
      </c>
      <c r="P650" s="58">
        <v>2017</v>
      </c>
    </row>
    <row r="651" spans="1:16" ht="15.75" customHeight="1" x14ac:dyDescent="0.25">
      <c r="A651" s="58">
        <v>160</v>
      </c>
      <c r="B651" s="58" t="s">
        <v>978</v>
      </c>
      <c r="C651" s="58" t="s">
        <v>1</v>
      </c>
      <c r="D651" s="58" t="s">
        <v>2</v>
      </c>
      <c r="E651" s="58" t="s">
        <v>979</v>
      </c>
      <c r="F651" s="58">
        <v>114000</v>
      </c>
      <c r="G651" s="58"/>
      <c r="H651" s="58"/>
      <c r="I651" s="58"/>
      <c r="J651" s="58"/>
      <c r="K651" s="58">
        <v>114000</v>
      </c>
      <c r="L651" s="58">
        <v>16000</v>
      </c>
      <c r="M651" s="58">
        <v>130000</v>
      </c>
      <c r="N651" s="58"/>
      <c r="O651" s="58" t="s">
        <v>42</v>
      </c>
      <c r="P651" s="58">
        <v>2017</v>
      </c>
    </row>
    <row r="652" spans="1:16" ht="15.75" customHeight="1" x14ac:dyDescent="0.25">
      <c r="A652" s="58">
        <v>160</v>
      </c>
      <c r="B652" s="58" t="s">
        <v>978</v>
      </c>
      <c r="C652" s="58" t="s">
        <v>1</v>
      </c>
      <c r="D652" s="58" t="s">
        <v>2</v>
      </c>
      <c r="E652" s="58" t="s">
        <v>980</v>
      </c>
      <c r="F652" s="58">
        <v>119000</v>
      </c>
      <c r="G652" s="58"/>
      <c r="H652" s="58"/>
      <c r="I652" s="58"/>
      <c r="J652" s="58"/>
      <c r="K652" s="58">
        <v>119000</v>
      </c>
      <c r="L652" s="58">
        <v>16000</v>
      </c>
      <c r="M652" s="58">
        <v>135000</v>
      </c>
      <c r="N652" s="58"/>
      <c r="O652" s="58" t="s">
        <v>42</v>
      </c>
      <c r="P652" s="58">
        <v>2017</v>
      </c>
    </row>
    <row r="653" spans="1:16" ht="15.75" customHeight="1" x14ac:dyDescent="0.25">
      <c r="A653" s="58">
        <v>160</v>
      </c>
      <c r="B653" s="58" t="s">
        <v>978</v>
      </c>
      <c r="C653" s="58" t="s">
        <v>1</v>
      </c>
      <c r="D653" s="58" t="s">
        <v>2</v>
      </c>
      <c r="E653" s="58" t="s">
        <v>981</v>
      </c>
      <c r="F653" s="58">
        <v>129000</v>
      </c>
      <c r="G653" s="58"/>
      <c r="H653" s="58"/>
      <c r="I653" s="58"/>
      <c r="J653" s="58"/>
      <c r="K653" s="58">
        <v>129000</v>
      </c>
      <c r="L653" s="58">
        <v>17000</v>
      </c>
      <c r="M653" s="58">
        <v>146000</v>
      </c>
      <c r="N653" s="58"/>
      <c r="O653" s="58" t="s">
        <v>42</v>
      </c>
      <c r="P653" s="58">
        <v>2017</v>
      </c>
    </row>
    <row r="654" spans="1:16" ht="15.75" customHeight="1" x14ac:dyDescent="0.25">
      <c r="A654" s="58">
        <v>160</v>
      </c>
      <c r="B654" s="58" t="s">
        <v>978</v>
      </c>
      <c r="C654" s="58" t="s">
        <v>1</v>
      </c>
      <c r="D654" s="58" t="s">
        <v>2</v>
      </c>
      <c r="E654" s="58" t="s">
        <v>982</v>
      </c>
      <c r="F654" s="58">
        <v>129000</v>
      </c>
      <c r="G654" s="58"/>
      <c r="H654" s="58"/>
      <c r="I654" s="58"/>
      <c r="J654" s="58"/>
      <c r="K654" s="58">
        <v>129000</v>
      </c>
      <c r="L654" s="58">
        <v>17000</v>
      </c>
      <c r="M654" s="58">
        <v>146000</v>
      </c>
      <c r="N654" s="58"/>
      <c r="O654" s="58" t="s">
        <v>42</v>
      </c>
      <c r="P654" s="58">
        <v>2017</v>
      </c>
    </row>
    <row r="655" spans="1:16" ht="15.75" customHeight="1" x14ac:dyDescent="0.25">
      <c r="A655" s="58">
        <v>160</v>
      </c>
      <c r="B655" s="58" t="s">
        <v>978</v>
      </c>
      <c r="C655" s="58" t="s">
        <v>1</v>
      </c>
      <c r="D655" s="58" t="s">
        <v>983</v>
      </c>
      <c r="E655" s="58" t="s">
        <v>191</v>
      </c>
      <c r="F655" s="58">
        <v>205000</v>
      </c>
      <c r="G655" s="58"/>
      <c r="H655" s="58"/>
      <c r="I655" s="58"/>
      <c r="J655" s="58"/>
      <c r="K655" s="58">
        <v>205000</v>
      </c>
      <c r="L655" s="58">
        <v>25000</v>
      </c>
      <c r="M655" s="58">
        <v>230000</v>
      </c>
      <c r="N655" s="58"/>
      <c r="O655" s="58" t="s">
        <v>2145</v>
      </c>
      <c r="P655" s="58">
        <v>2017</v>
      </c>
    </row>
    <row r="656" spans="1:16" ht="15.75" customHeight="1" x14ac:dyDescent="0.25">
      <c r="A656" s="58">
        <v>161</v>
      </c>
      <c r="B656" s="58" t="s">
        <v>984</v>
      </c>
      <c r="C656" s="58" t="s">
        <v>49</v>
      </c>
      <c r="D656" s="58" t="s">
        <v>2</v>
      </c>
      <c r="E656" s="58" t="s">
        <v>191</v>
      </c>
      <c r="F656" s="58">
        <v>113131</v>
      </c>
      <c r="G656" s="58">
        <v>3333</v>
      </c>
      <c r="H656" s="58"/>
      <c r="I656" s="58"/>
      <c r="J656" s="58"/>
      <c r="K656" s="58">
        <v>116464</v>
      </c>
      <c r="L656" s="58">
        <v>20442</v>
      </c>
      <c r="M656" s="58">
        <v>136906</v>
      </c>
      <c r="N656" s="58"/>
      <c r="O656" s="58" t="s">
        <v>42</v>
      </c>
      <c r="P656" s="58">
        <v>2017</v>
      </c>
    </row>
    <row r="657" spans="1:16" ht="15.75" customHeight="1" x14ac:dyDescent="0.25">
      <c r="A657" s="58">
        <v>162</v>
      </c>
      <c r="B657" s="58" t="s">
        <v>985</v>
      </c>
      <c r="C657" s="58" t="s">
        <v>38</v>
      </c>
      <c r="D657" s="58" t="s">
        <v>2</v>
      </c>
      <c r="E657" s="58" t="s">
        <v>191</v>
      </c>
      <c r="F657" s="58">
        <v>109183</v>
      </c>
      <c r="G657" s="58">
        <v>1063</v>
      </c>
      <c r="H657" s="58"/>
      <c r="I657" s="58"/>
      <c r="J657" s="58"/>
      <c r="K657" s="58">
        <v>110246</v>
      </c>
      <c r="L657" s="58">
        <v>14958</v>
      </c>
      <c r="M657" s="58">
        <v>125204</v>
      </c>
      <c r="N657" s="58"/>
      <c r="O657" s="58" t="s">
        <v>42</v>
      </c>
      <c r="P657" s="58">
        <v>2017</v>
      </c>
    </row>
    <row r="658" spans="1:16" ht="15.75" customHeight="1" x14ac:dyDescent="0.25">
      <c r="A658" s="58">
        <v>163</v>
      </c>
      <c r="B658" s="58" t="s">
        <v>986</v>
      </c>
      <c r="C658" s="58" t="s">
        <v>1</v>
      </c>
      <c r="D658" s="58" t="s">
        <v>2</v>
      </c>
      <c r="E658" s="58" t="s">
        <v>987</v>
      </c>
      <c r="F658" s="58">
        <v>106050</v>
      </c>
      <c r="G658" s="58"/>
      <c r="H658" s="58">
        <v>10500</v>
      </c>
      <c r="I658" s="58"/>
      <c r="J658" s="58"/>
      <c r="K658" s="58">
        <v>116550</v>
      </c>
      <c r="L658" s="58">
        <v>18029</v>
      </c>
      <c r="M658" s="58">
        <v>134579</v>
      </c>
      <c r="N658" s="58"/>
      <c r="O658" s="58" t="s">
        <v>42</v>
      </c>
      <c r="P658" s="58">
        <v>2017</v>
      </c>
    </row>
    <row r="659" spans="1:16" ht="15.75" customHeight="1" x14ac:dyDescent="0.25">
      <c r="A659" s="58">
        <v>163</v>
      </c>
      <c r="B659" s="58" t="s">
        <v>986</v>
      </c>
      <c r="C659" s="58" t="s">
        <v>1</v>
      </c>
      <c r="D659" s="58" t="s">
        <v>2</v>
      </c>
      <c r="E659" s="58" t="s">
        <v>191</v>
      </c>
      <c r="F659" s="58">
        <v>138976</v>
      </c>
      <c r="G659" s="58"/>
      <c r="H659" s="58"/>
      <c r="I659" s="58"/>
      <c r="J659" s="58">
        <v>2000</v>
      </c>
      <c r="K659" s="58">
        <v>140976</v>
      </c>
      <c r="L659" s="58">
        <v>23626</v>
      </c>
      <c r="M659" s="58">
        <v>164602</v>
      </c>
      <c r="N659" s="58"/>
      <c r="O659" s="58" t="s">
        <v>2145</v>
      </c>
      <c r="P659" s="58">
        <v>2017</v>
      </c>
    </row>
    <row r="660" spans="1:16" ht="15.75" customHeight="1" x14ac:dyDescent="0.25">
      <c r="A660" s="58">
        <v>164</v>
      </c>
      <c r="B660" s="58" t="s">
        <v>988</v>
      </c>
      <c r="C660" s="58" t="s">
        <v>1</v>
      </c>
      <c r="D660" s="58" t="s">
        <v>2</v>
      </c>
      <c r="E660" s="58" t="s">
        <v>989</v>
      </c>
      <c r="F660" s="58">
        <v>88749</v>
      </c>
      <c r="G660" s="58"/>
      <c r="H660" s="58"/>
      <c r="I660" s="58"/>
      <c r="J660" s="58"/>
      <c r="K660" s="58">
        <v>88749</v>
      </c>
      <c r="L660" s="58">
        <v>12780</v>
      </c>
      <c r="M660" s="58">
        <v>101529</v>
      </c>
      <c r="N660" s="58"/>
      <c r="O660" s="58" t="s">
        <v>42</v>
      </c>
      <c r="P660" s="58">
        <v>2017</v>
      </c>
    </row>
    <row r="661" spans="1:16" ht="15.75" customHeight="1" x14ac:dyDescent="0.25">
      <c r="A661" s="58">
        <v>164</v>
      </c>
      <c r="B661" s="58" t="s">
        <v>988</v>
      </c>
      <c r="C661" s="58" t="s">
        <v>1</v>
      </c>
      <c r="D661" s="58" t="s">
        <v>2</v>
      </c>
      <c r="E661" s="58" t="s">
        <v>639</v>
      </c>
      <c r="F661" s="58">
        <v>88923</v>
      </c>
      <c r="G661" s="58"/>
      <c r="H661" s="58"/>
      <c r="I661" s="58"/>
      <c r="J661" s="58"/>
      <c r="K661" s="58">
        <v>88923</v>
      </c>
      <c r="L661" s="58">
        <v>12805</v>
      </c>
      <c r="M661" s="58">
        <v>101728</v>
      </c>
      <c r="N661" s="58"/>
      <c r="O661" s="58" t="s">
        <v>42</v>
      </c>
      <c r="P661" s="58">
        <v>2017</v>
      </c>
    </row>
    <row r="662" spans="1:16" ht="15.75" customHeight="1" x14ac:dyDescent="0.25">
      <c r="A662" s="58">
        <v>164</v>
      </c>
      <c r="B662" s="58" t="s">
        <v>988</v>
      </c>
      <c r="C662" s="58" t="s">
        <v>1</v>
      </c>
      <c r="D662" s="58" t="s">
        <v>2</v>
      </c>
      <c r="E662" s="58" t="s">
        <v>990</v>
      </c>
      <c r="F662" s="58">
        <v>93695</v>
      </c>
      <c r="G662" s="58"/>
      <c r="H662" s="58"/>
      <c r="I662" s="58"/>
      <c r="J662" s="58">
        <v>1395</v>
      </c>
      <c r="K662" s="58">
        <v>95090</v>
      </c>
      <c r="L662" s="58">
        <v>12361</v>
      </c>
      <c r="M662" s="58">
        <v>107451</v>
      </c>
      <c r="N662" s="58"/>
      <c r="O662" s="58" t="s">
        <v>42</v>
      </c>
      <c r="P662" s="58">
        <v>2017</v>
      </c>
    </row>
    <row r="663" spans="1:16" ht="15.75" customHeight="1" x14ac:dyDescent="0.25">
      <c r="A663" s="58">
        <v>164</v>
      </c>
      <c r="B663" s="58" t="s">
        <v>988</v>
      </c>
      <c r="C663" s="58" t="s">
        <v>1</v>
      </c>
      <c r="D663" s="58" t="s">
        <v>2</v>
      </c>
      <c r="E663" s="58" t="s">
        <v>395</v>
      </c>
      <c r="F663" s="58">
        <v>93749</v>
      </c>
      <c r="G663" s="58"/>
      <c r="H663" s="58"/>
      <c r="I663" s="58"/>
      <c r="J663" s="58">
        <v>212</v>
      </c>
      <c r="K663" s="58">
        <v>93961</v>
      </c>
      <c r="L663" s="58">
        <v>13500</v>
      </c>
      <c r="M663" s="58">
        <v>107461</v>
      </c>
      <c r="N663" s="58"/>
      <c r="O663" s="58" t="s">
        <v>42</v>
      </c>
      <c r="P663" s="58">
        <v>2017</v>
      </c>
    </row>
    <row r="664" spans="1:16" ht="15.75" customHeight="1" x14ac:dyDescent="0.25">
      <c r="A664" s="58">
        <v>164</v>
      </c>
      <c r="B664" s="58" t="s">
        <v>988</v>
      </c>
      <c r="C664" s="58" t="s">
        <v>1</v>
      </c>
      <c r="D664" s="58" t="s">
        <v>991</v>
      </c>
      <c r="E664" s="58" t="s">
        <v>191</v>
      </c>
      <c r="F664" s="58">
        <v>121499</v>
      </c>
      <c r="G664" s="58"/>
      <c r="H664" s="58"/>
      <c r="I664" s="58"/>
      <c r="J664" s="58"/>
      <c r="K664" s="58">
        <v>121499</v>
      </c>
      <c r="L664" s="58"/>
      <c r="M664" s="58">
        <v>121499</v>
      </c>
      <c r="N664" s="58"/>
      <c r="O664" s="58" t="s">
        <v>42</v>
      </c>
      <c r="P664" s="58">
        <v>2017</v>
      </c>
    </row>
    <row r="665" spans="1:16" ht="15.75" customHeight="1" x14ac:dyDescent="0.25">
      <c r="A665" s="58">
        <v>164</v>
      </c>
      <c r="B665" s="58" t="s">
        <v>988</v>
      </c>
      <c r="C665" s="58" t="s">
        <v>1</v>
      </c>
      <c r="D665" s="58" t="s">
        <v>2</v>
      </c>
      <c r="E665" s="58" t="s">
        <v>992</v>
      </c>
      <c r="F665" s="58">
        <v>115435</v>
      </c>
      <c r="G665" s="58"/>
      <c r="H665" s="58"/>
      <c r="I665" s="58"/>
      <c r="J665" s="58"/>
      <c r="K665" s="58">
        <v>115435</v>
      </c>
      <c r="L665" s="58">
        <v>16623</v>
      </c>
      <c r="M665" s="58">
        <v>132058</v>
      </c>
      <c r="N665" s="58"/>
      <c r="O665" s="58" t="s">
        <v>42</v>
      </c>
      <c r="P665" s="58">
        <v>2017</v>
      </c>
    </row>
    <row r="666" spans="1:16" ht="15.75" customHeight="1" x14ac:dyDescent="0.25">
      <c r="A666" s="58">
        <v>164</v>
      </c>
      <c r="B666" s="58" t="s">
        <v>988</v>
      </c>
      <c r="C666" s="58" t="s">
        <v>1</v>
      </c>
      <c r="D666" s="58" t="s">
        <v>2</v>
      </c>
      <c r="E666" s="58" t="s">
        <v>432</v>
      </c>
      <c r="F666" s="58">
        <v>121368</v>
      </c>
      <c r="G666" s="58"/>
      <c r="H666" s="58"/>
      <c r="I666" s="58"/>
      <c r="J666" s="58"/>
      <c r="K666" s="58">
        <v>121368</v>
      </c>
      <c r="L666" s="58">
        <v>10866</v>
      </c>
      <c r="M666" s="58">
        <v>132234</v>
      </c>
      <c r="N666" s="58"/>
      <c r="O666" s="58" t="s">
        <v>42</v>
      </c>
      <c r="P666" s="58">
        <v>2017</v>
      </c>
    </row>
    <row r="667" spans="1:16" ht="15.75" customHeight="1" x14ac:dyDescent="0.25">
      <c r="A667" s="58">
        <v>164</v>
      </c>
      <c r="B667" s="58" t="s">
        <v>988</v>
      </c>
      <c r="C667" s="58" t="s">
        <v>1</v>
      </c>
      <c r="D667" s="58" t="s">
        <v>2</v>
      </c>
      <c r="E667" s="58" t="s">
        <v>993</v>
      </c>
      <c r="F667" s="58">
        <v>126520</v>
      </c>
      <c r="G667" s="58"/>
      <c r="H667" s="58"/>
      <c r="I667" s="58"/>
      <c r="J667" s="58"/>
      <c r="K667" s="58">
        <v>126520</v>
      </c>
      <c r="L667" s="58">
        <v>18219</v>
      </c>
      <c r="M667" s="58">
        <v>144739</v>
      </c>
      <c r="N667" s="58"/>
      <c r="O667" s="58" t="s">
        <v>42</v>
      </c>
      <c r="P667" s="58">
        <v>2017</v>
      </c>
    </row>
    <row r="668" spans="1:16" ht="15.75" customHeight="1" x14ac:dyDescent="0.25">
      <c r="A668" s="58">
        <v>164</v>
      </c>
      <c r="B668" s="58" t="s">
        <v>988</v>
      </c>
      <c r="C668" s="58" t="s">
        <v>1</v>
      </c>
      <c r="D668" s="58" t="s">
        <v>2</v>
      </c>
      <c r="E668" s="58" t="s">
        <v>994</v>
      </c>
      <c r="F668" s="58">
        <v>58992</v>
      </c>
      <c r="G668" s="58"/>
      <c r="H668" s="58"/>
      <c r="I668" s="58">
        <v>141936</v>
      </c>
      <c r="J668" s="58"/>
      <c r="K668" s="58">
        <v>200928</v>
      </c>
      <c r="L668" s="58">
        <v>6505</v>
      </c>
      <c r="M668" s="58">
        <v>207433</v>
      </c>
      <c r="N668" s="58"/>
      <c r="O668" s="58" t="s">
        <v>2145</v>
      </c>
      <c r="P668" s="58">
        <v>2017</v>
      </c>
    </row>
    <row r="669" spans="1:16" ht="15.75" customHeight="1" x14ac:dyDescent="0.25">
      <c r="A669" s="58">
        <v>164</v>
      </c>
      <c r="B669" s="58" t="s">
        <v>988</v>
      </c>
      <c r="C669" s="58" t="s">
        <v>1</v>
      </c>
      <c r="D669" s="58" t="s">
        <v>2</v>
      </c>
      <c r="E669" s="58" t="s">
        <v>995</v>
      </c>
      <c r="F669" s="58">
        <v>59679</v>
      </c>
      <c r="G669" s="58"/>
      <c r="H669" s="58"/>
      <c r="I669" s="58">
        <v>165700</v>
      </c>
      <c r="J669" s="58"/>
      <c r="K669" s="58">
        <v>225379</v>
      </c>
      <c r="L669" s="58">
        <v>8594</v>
      </c>
      <c r="M669" s="58">
        <v>233973</v>
      </c>
      <c r="N669" s="58"/>
      <c r="O669" s="58" t="s">
        <v>2145</v>
      </c>
      <c r="P669" s="58">
        <v>2017</v>
      </c>
    </row>
    <row r="670" spans="1:16" ht="15.75" customHeight="1" x14ac:dyDescent="0.25">
      <c r="A670" s="58">
        <v>165</v>
      </c>
      <c r="B670" s="58" t="s">
        <v>996</v>
      </c>
      <c r="C670" s="58" t="s">
        <v>49</v>
      </c>
      <c r="D670" s="58" t="s">
        <v>2</v>
      </c>
      <c r="E670" s="58" t="s">
        <v>997</v>
      </c>
      <c r="F670" s="58">
        <v>97442</v>
      </c>
      <c r="G670" s="58"/>
      <c r="H670" s="58"/>
      <c r="I670" s="58"/>
      <c r="J670" s="58"/>
      <c r="K670" s="58">
        <v>97442</v>
      </c>
      <c r="L670" s="58">
        <v>12382</v>
      </c>
      <c r="M670" s="58">
        <v>109824</v>
      </c>
      <c r="N670" s="58"/>
      <c r="O670" s="58" t="s">
        <v>42</v>
      </c>
      <c r="P670" s="58">
        <v>2017</v>
      </c>
    </row>
    <row r="671" spans="1:16" ht="15.75" customHeight="1" x14ac:dyDescent="0.25">
      <c r="A671" s="58">
        <v>165</v>
      </c>
      <c r="B671" s="58" t="s">
        <v>996</v>
      </c>
      <c r="C671" s="58" t="s">
        <v>49</v>
      </c>
      <c r="D671" s="58" t="s">
        <v>2</v>
      </c>
      <c r="E671" s="58" t="s">
        <v>191</v>
      </c>
      <c r="F671" s="58">
        <v>113131</v>
      </c>
      <c r="G671" s="58">
        <v>3333</v>
      </c>
      <c r="H671" s="58"/>
      <c r="I671" s="58"/>
      <c r="J671" s="58"/>
      <c r="K671" s="58">
        <v>116464</v>
      </c>
      <c r="L671" s="58">
        <v>20442</v>
      </c>
      <c r="M671" s="58">
        <v>136906</v>
      </c>
      <c r="N671" s="58"/>
      <c r="O671" s="58" t="s">
        <v>42</v>
      </c>
      <c r="P671" s="58">
        <v>2017</v>
      </c>
    </row>
    <row r="672" spans="1:16" ht="15.75" customHeight="1" x14ac:dyDescent="0.25">
      <c r="A672" s="58">
        <v>166</v>
      </c>
      <c r="B672" s="58" t="s">
        <v>998</v>
      </c>
      <c r="C672" s="58" t="s">
        <v>1</v>
      </c>
      <c r="D672" s="58" t="s">
        <v>2</v>
      </c>
      <c r="E672" s="58" t="s">
        <v>885</v>
      </c>
      <c r="F672" s="58">
        <v>80700</v>
      </c>
      <c r="G672" s="58"/>
      <c r="H672" s="58"/>
      <c r="I672" s="58"/>
      <c r="J672" s="58"/>
      <c r="K672" s="58">
        <v>80700</v>
      </c>
      <c r="L672" s="58">
        <v>24600</v>
      </c>
      <c r="M672" s="58">
        <v>105300</v>
      </c>
      <c r="N672" s="58"/>
      <c r="O672" s="58" t="s">
        <v>42</v>
      </c>
      <c r="P672" s="58">
        <v>2017</v>
      </c>
    </row>
    <row r="673" spans="1:16" ht="15.75" customHeight="1" x14ac:dyDescent="0.25">
      <c r="A673" s="58">
        <v>166</v>
      </c>
      <c r="B673" s="58" t="s">
        <v>998</v>
      </c>
      <c r="C673" s="58" t="s">
        <v>1</v>
      </c>
      <c r="D673" s="58" t="s">
        <v>2</v>
      </c>
      <c r="E673" s="58" t="s">
        <v>999</v>
      </c>
      <c r="F673" s="58">
        <v>98200</v>
      </c>
      <c r="G673" s="58"/>
      <c r="H673" s="58"/>
      <c r="I673" s="58"/>
      <c r="J673" s="58"/>
      <c r="K673" s="58">
        <v>98200</v>
      </c>
      <c r="L673" s="58">
        <v>27200</v>
      </c>
      <c r="M673" s="58">
        <v>125400</v>
      </c>
      <c r="N673" s="58"/>
      <c r="O673" s="58" t="s">
        <v>42</v>
      </c>
      <c r="P673" s="58">
        <v>2017</v>
      </c>
    </row>
    <row r="674" spans="1:16" ht="15.75" customHeight="1" x14ac:dyDescent="0.25">
      <c r="A674" s="58">
        <v>166</v>
      </c>
      <c r="B674" s="58" t="s">
        <v>998</v>
      </c>
      <c r="C674" s="58" t="s">
        <v>1</v>
      </c>
      <c r="D674" s="58" t="s">
        <v>2</v>
      </c>
      <c r="E674" s="58" t="s">
        <v>1000</v>
      </c>
      <c r="F674" s="58">
        <v>103200</v>
      </c>
      <c r="G674" s="58"/>
      <c r="H674" s="58"/>
      <c r="I674" s="58"/>
      <c r="J674" s="58"/>
      <c r="K674" s="58">
        <v>103200</v>
      </c>
      <c r="L674" s="58">
        <v>31300</v>
      </c>
      <c r="M674" s="58">
        <v>134500</v>
      </c>
      <c r="N674" s="58"/>
      <c r="O674" s="58" t="s">
        <v>42</v>
      </c>
      <c r="P674" s="58">
        <v>2017</v>
      </c>
    </row>
    <row r="675" spans="1:16" ht="15.75" customHeight="1" x14ac:dyDescent="0.25">
      <c r="A675" s="58">
        <v>167</v>
      </c>
      <c r="B675" s="58" t="s">
        <v>1001</v>
      </c>
      <c r="C675" s="58" t="s">
        <v>1</v>
      </c>
      <c r="D675" s="58" t="s">
        <v>2</v>
      </c>
      <c r="E675" s="58" t="s">
        <v>1002</v>
      </c>
      <c r="F675" s="58">
        <v>127536</v>
      </c>
      <c r="G675" s="58">
        <v>6336</v>
      </c>
      <c r="H675" s="58"/>
      <c r="I675" s="58"/>
      <c r="J675" s="58"/>
      <c r="K675" s="58">
        <v>133872</v>
      </c>
      <c r="L675" s="58">
        <v>22473</v>
      </c>
      <c r="M675" s="58">
        <v>156345</v>
      </c>
      <c r="N675" s="58"/>
      <c r="O675" s="58" t="s">
        <v>2145</v>
      </c>
      <c r="P675" s="58">
        <v>2017</v>
      </c>
    </row>
    <row r="676" spans="1:16" ht="15.75" customHeight="1" x14ac:dyDescent="0.25">
      <c r="A676" s="58">
        <v>168</v>
      </c>
      <c r="B676" s="58" t="s">
        <v>1003</v>
      </c>
      <c r="C676" s="58" t="s">
        <v>1</v>
      </c>
      <c r="D676" s="58" t="s">
        <v>2</v>
      </c>
      <c r="E676" s="58" t="s">
        <v>1004</v>
      </c>
      <c r="F676" s="58">
        <v>108000</v>
      </c>
      <c r="G676" s="58"/>
      <c r="H676" s="58"/>
      <c r="I676" s="58"/>
      <c r="J676" s="58"/>
      <c r="K676" s="58">
        <v>108000</v>
      </c>
      <c r="L676" s="58">
        <v>15444</v>
      </c>
      <c r="M676" s="58">
        <v>123444</v>
      </c>
      <c r="N676" s="58"/>
      <c r="O676" s="58" t="s">
        <v>42</v>
      </c>
      <c r="P676" s="58">
        <v>2017</v>
      </c>
    </row>
    <row r="677" spans="1:16" ht="15.75" customHeight="1" x14ac:dyDescent="0.25">
      <c r="A677" s="58">
        <v>168</v>
      </c>
      <c r="B677" s="58" t="s">
        <v>1003</v>
      </c>
      <c r="C677" s="58" t="s">
        <v>1</v>
      </c>
      <c r="D677" s="58" t="s">
        <v>2</v>
      </c>
      <c r="E677" s="58" t="s">
        <v>1005</v>
      </c>
      <c r="F677" s="58">
        <v>108167</v>
      </c>
      <c r="G677" s="58"/>
      <c r="H677" s="58"/>
      <c r="I677" s="58"/>
      <c r="J677" s="58"/>
      <c r="K677" s="58">
        <v>108167</v>
      </c>
      <c r="L677" s="58">
        <v>15468</v>
      </c>
      <c r="M677" s="58">
        <v>123635</v>
      </c>
      <c r="N677" s="58"/>
      <c r="O677" s="58" t="s">
        <v>42</v>
      </c>
      <c r="P677" s="58">
        <v>2017</v>
      </c>
    </row>
    <row r="678" spans="1:16" ht="15.75" customHeight="1" x14ac:dyDescent="0.25">
      <c r="A678" s="58">
        <v>168</v>
      </c>
      <c r="B678" s="58" t="s">
        <v>1003</v>
      </c>
      <c r="C678" s="58" t="s">
        <v>1</v>
      </c>
      <c r="D678" s="58" t="s">
        <v>2</v>
      </c>
      <c r="E678" s="58" t="s">
        <v>1006</v>
      </c>
      <c r="F678" s="58">
        <v>125502</v>
      </c>
      <c r="G678" s="58"/>
      <c r="H678" s="58"/>
      <c r="I678" s="58"/>
      <c r="J678" s="58"/>
      <c r="K678" s="58">
        <v>125502</v>
      </c>
      <c r="L678" s="58">
        <v>17947</v>
      </c>
      <c r="M678" s="58">
        <v>143449</v>
      </c>
      <c r="N678" s="58"/>
      <c r="O678" s="58" t="s">
        <v>42</v>
      </c>
      <c r="P678" s="58">
        <v>2017</v>
      </c>
    </row>
    <row r="679" spans="1:16" ht="15.75" customHeight="1" x14ac:dyDescent="0.25">
      <c r="A679" s="58">
        <v>168</v>
      </c>
      <c r="B679" s="58" t="s">
        <v>1003</v>
      </c>
      <c r="C679" s="58" t="s">
        <v>1</v>
      </c>
      <c r="D679" s="58" t="s">
        <v>2</v>
      </c>
      <c r="E679" s="58" t="s">
        <v>1007</v>
      </c>
      <c r="F679" s="58">
        <v>132000</v>
      </c>
      <c r="G679" s="58"/>
      <c r="H679" s="58"/>
      <c r="I679" s="58"/>
      <c r="J679" s="58"/>
      <c r="K679" s="58">
        <v>132000</v>
      </c>
      <c r="L679" s="58">
        <v>18876</v>
      </c>
      <c r="M679" s="58">
        <v>150876</v>
      </c>
      <c r="N679" s="58"/>
      <c r="O679" s="58" t="s">
        <v>2145</v>
      </c>
      <c r="P679" s="58">
        <v>2017</v>
      </c>
    </row>
    <row r="680" spans="1:16" ht="15.75" customHeight="1" x14ac:dyDescent="0.25">
      <c r="A680" s="58">
        <v>168</v>
      </c>
      <c r="B680" s="58" t="s">
        <v>1003</v>
      </c>
      <c r="C680" s="58" t="s">
        <v>1</v>
      </c>
      <c r="D680" s="58" t="s">
        <v>1008</v>
      </c>
      <c r="E680" s="58" t="s">
        <v>191</v>
      </c>
      <c r="F680" s="58">
        <v>170000</v>
      </c>
      <c r="G680" s="58"/>
      <c r="H680" s="58"/>
      <c r="I680" s="58"/>
      <c r="J680" s="58"/>
      <c r="K680" s="58">
        <v>170000</v>
      </c>
      <c r="L680" s="58">
        <v>24310</v>
      </c>
      <c r="M680" s="58">
        <v>194310</v>
      </c>
      <c r="N680" s="58"/>
      <c r="O680" s="58" t="s">
        <v>2145</v>
      </c>
      <c r="P680" s="58">
        <v>2017</v>
      </c>
    </row>
    <row r="681" spans="1:16" ht="15.75" customHeight="1" x14ac:dyDescent="0.25">
      <c r="A681" s="58">
        <v>169</v>
      </c>
      <c r="B681" s="58" t="s">
        <v>1009</v>
      </c>
      <c r="C681" s="58" t="s">
        <v>38</v>
      </c>
      <c r="D681" s="58" t="s">
        <v>2</v>
      </c>
      <c r="E681" s="58" t="s">
        <v>290</v>
      </c>
      <c r="F681" s="58">
        <v>104873</v>
      </c>
      <c r="G681" s="58"/>
      <c r="H681" s="58"/>
      <c r="I681" s="58"/>
      <c r="J681" s="58">
        <v>963</v>
      </c>
      <c r="K681" s="58">
        <v>105836</v>
      </c>
      <c r="L681" s="58">
        <v>17364</v>
      </c>
      <c r="M681" s="58">
        <v>123200</v>
      </c>
      <c r="N681" s="58"/>
      <c r="O681" s="58" t="s">
        <v>42</v>
      </c>
      <c r="P681" s="58">
        <v>2017</v>
      </c>
    </row>
    <row r="682" spans="1:16" ht="15.75" customHeight="1" x14ac:dyDescent="0.25">
      <c r="A682" s="58">
        <v>170</v>
      </c>
      <c r="B682" s="58" t="s">
        <v>1010</v>
      </c>
      <c r="C682" s="58" t="s">
        <v>1</v>
      </c>
      <c r="D682" s="58" t="s">
        <v>2</v>
      </c>
      <c r="E682" s="58" t="s">
        <v>1011</v>
      </c>
      <c r="F682" s="58">
        <v>47000</v>
      </c>
      <c r="G682" s="58"/>
      <c r="H682" s="58"/>
      <c r="I682" s="58">
        <v>76000</v>
      </c>
      <c r="J682" s="58"/>
      <c r="K682" s="58">
        <v>123000</v>
      </c>
      <c r="L682" s="58">
        <v>8222</v>
      </c>
      <c r="M682" s="58">
        <v>131222</v>
      </c>
      <c r="N682" s="58"/>
      <c r="O682" s="58" t="s">
        <v>42</v>
      </c>
      <c r="P682" s="58">
        <v>2017</v>
      </c>
    </row>
    <row r="683" spans="1:16" ht="15.75" customHeight="1" x14ac:dyDescent="0.25">
      <c r="A683" s="58">
        <v>170</v>
      </c>
      <c r="B683" s="58" t="s">
        <v>1010</v>
      </c>
      <c r="C683" s="58" t="s">
        <v>1</v>
      </c>
      <c r="D683" s="58" t="s">
        <v>2</v>
      </c>
      <c r="E683" s="58" t="s">
        <v>191</v>
      </c>
      <c r="F683" s="58">
        <v>126000</v>
      </c>
      <c r="G683" s="58"/>
      <c r="H683" s="58"/>
      <c r="I683" s="58"/>
      <c r="J683" s="58"/>
      <c r="K683" s="58">
        <v>126000</v>
      </c>
      <c r="L683" s="58">
        <v>21000</v>
      </c>
      <c r="M683" s="58">
        <v>147000</v>
      </c>
      <c r="N683" s="58"/>
      <c r="O683" s="58" t="s">
        <v>42</v>
      </c>
      <c r="P683" s="58">
        <v>2017</v>
      </c>
    </row>
    <row r="684" spans="1:16" ht="15.75" customHeight="1" x14ac:dyDescent="0.25">
      <c r="A684" s="58">
        <v>170</v>
      </c>
      <c r="B684" s="58" t="s">
        <v>1010</v>
      </c>
      <c r="C684" s="58" t="s">
        <v>1</v>
      </c>
      <c r="D684" s="58" t="s">
        <v>2</v>
      </c>
      <c r="E684" s="58" t="s">
        <v>1012</v>
      </c>
      <c r="F684" s="58">
        <v>71000</v>
      </c>
      <c r="G684" s="58"/>
      <c r="H684" s="58"/>
      <c r="I684" s="58">
        <v>76000</v>
      </c>
      <c r="J684" s="58"/>
      <c r="K684" s="58">
        <v>147000</v>
      </c>
      <c r="L684" s="58">
        <v>12000</v>
      </c>
      <c r="M684" s="58">
        <v>159000</v>
      </c>
      <c r="N684" s="58"/>
      <c r="O684" s="58" t="s">
        <v>2145</v>
      </c>
      <c r="P684" s="58">
        <v>2017</v>
      </c>
    </row>
    <row r="685" spans="1:16" ht="15.75" customHeight="1" x14ac:dyDescent="0.25">
      <c r="A685" s="58">
        <v>171</v>
      </c>
      <c r="B685" s="58" t="s">
        <v>1013</v>
      </c>
      <c r="C685" s="58" t="s">
        <v>1</v>
      </c>
      <c r="D685" s="58" t="s">
        <v>2</v>
      </c>
      <c r="E685" s="58" t="s">
        <v>206</v>
      </c>
      <c r="F685" s="58">
        <v>73317</v>
      </c>
      <c r="G685" s="58"/>
      <c r="H685" s="58"/>
      <c r="I685" s="58"/>
      <c r="J685" s="58">
        <v>19904</v>
      </c>
      <c r="K685" s="58">
        <v>93221</v>
      </c>
      <c r="L685" s="58">
        <v>13585</v>
      </c>
      <c r="M685" s="58">
        <v>106806</v>
      </c>
      <c r="N685" s="58"/>
      <c r="O685" s="58" t="s">
        <v>42</v>
      </c>
      <c r="P685" s="58">
        <v>2017</v>
      </c>
    </row>
    <row r="686" spans="1:16" ht="15.75" customHeight="1" x14ac:dyDescent="0.25">
      <c r="A686" s="58">
        <v>172</v>
      </c>
      <c r="B686" s="58" t="s">
        <v>71</v>
      </c>
      <c r="C686" s="58" t="s">
        <v>11</v>
      </c>
      <c r="D686" s="58" t="s">
        <v>2</v>
      </c>
      <c r="E686" s="58" t="s">
        <v>1014</v>
      </c>
      <c r="F686" s="58">
        <v>89782</v>
      </c>
      <c r="G686" s="58"/>
      <c r="H686" s="58"/>
      <c r="I686" s="58"/>
      <c r="J686" s="58"/>
      <c r="K686" s="58">
        <v>89782</v>
      </c>
      <c r="L686" s="58">
        <v>15593</v>
      </c>
      <c r="M686" s="58">
        <v>105375</v>
      </c>
      <c r="N686" s="58"/>
      <c r="O686" s="58" t="s">
        <v>42</v>
      </c>
      <c r="P686" s="58">
        <v>2017</v>
      </c>
    </row>
    <row r="687" spans="1:16" ht="15.75" customHeight="1" x14ac:dyDescent="0.25">
      <c r="A687" s="58">
        <v>172</v>
      </c>
      <c r="B687" s="58" t="s">
        <v>71</v>
      </c>
      <c r="C687" s="58" t="s">
        <v>11</v>
      </c>
      <c r="D687" s="58" t="s">
        <v>2</v>
      </c>
      <c r="E687" s="58" t="s">
        <v>885</v>
      </c>
      <c r="F687" s="58">
        <v>91617</v>
      </c>
      <c r="G687" s="58">
        <v>26</v>
      </c>
      <c r="H687" s="58"/>
      <c r="I687" s="58"/>
      <c r="J687" s="58"/>
      <c r="K687" s="58">
        <v>91643</v>
      </c>
      <c r="L687" s="58">
        <v>14543</v>
      </c>
      <c r="M687" s="58">
        <v>106186</v>
      </c>
      <c r="N687" s="58"/>
      <c r="O687" s="58" t="s">
        <v>42</v>
      </c>
      <c r="P687" s="58">
        <v>2017</v>
      </c>
    </row>
    <row r="688" spans="1:16" ht="15.75" customHeight="1" x14ac:dyDescent="0.25">
      <c r="A688" s="58">
        <v>172</v>
      </c>
      <c r="B688" s="58" t="s">
        <v>71</v>
      </c>
      <c r="C688" s="58" t="s">
        <v>11</v>
      </c>
      <c r="D688" s="58" t="s">
        <v>2</v>
      </c>
      <c r="E688" s="58" t="s">
        <v>1015</v>
      </c>
      <c r="F688" s="58">
        <v>93411</v>
      </c>
      <c r="G688" s="58"/>
      <c r="H688" s="58"/>
      <c r="I688" s="58"/>
      <c r="J688" s="58"/>
      <c r="K688" s="58">
        <v>93411</v>
      </c>
      <c r="L688" s="58">
        <v>15866</v>
      </c>
      <c r="M688" s="58">
        <v>109277</v>
      </c>
      <c r="N688" s="58"/>
      <c r="O688" s="58" t="s">
        <v>42</v>
      </c>
      <c r="P688" s="58">
        <v>2017</v>
      </c>
    </row>
    <row r="689" spans="1:16" ht="15.75" customHeight="1" x14ac:dyDescent="0.25">
      <c r="A689" s="58">
        <v>172</v>
      </c>
      <c r="B689" s="58" t="s">
        <v>71</v>
      </c>
      <c r="C689" s="58" t="s">
        <v>11</v>
      </c>
      <c r="D689" s="58" t="s">
        <v>2</v>
      </c>
      <c r="E689" s="58" t="s">
        <v>1016</v>
      </c>
      <c r="F689" s="58">
        <v>115614</v>
      </c>
      <c r="G689" s="58"/>
      <c r="H689" s="58"/>
      <c r="I689" s="58"/>
      <c r="J689" s="58"/>
      <c r="K689" s="58">
        <v>115614</v>
      </c>
      <c r="L689" s="58">
        <v>19891</v>
      </c>
      <c r="M689" s="58">
        <v>135505</v>
      </c>
      <c r="N689" s="58"/>
      <c r="O689" s="58" t="s">
        <v>42</v>
      </c>
      <c r="P689" s="58">
        <v>2017</v>
      </c>
    </row>
    <row r="690" spans="1:16" ht="15.75" customHeight="1" x14ac:dyDescent="0.25">
      <c r="A690" s="58">
        <v>172</v>
      </c>
      <c r="B690" s="58" t="s">
        <v>71</v>
      </c>
      <c r="C690" s="58" t="s">
        <v>11</v>
      </c>
      <c r="D690" s="58" t="s">
        <v>1017</v>
      </c>
      <c r="E690" s="58" t="s">
        <v>532</v>
      </c>
      <c r="F690" s="58">
        <v>167667</v>
      </c>
      <c r="G690" s="58">
        <v>701</v>
      </c>
      <c r="H690" s="58"/>
      <c r="I690" s="58"/>
      <c r="J690" s="58"/>
      <c r="K690" s="58">
        <v>168368</v>
      </c>
      <c r="L690" s="58"/>
      <c r="M690" s="58">
        <v>168368</v>
      </c>
      <c r="N690" s="58"/>
      <c r="O690" s="58" t="s">
        <v>2145</v>
      </c>
      <c r="P690" s="58">
        <v>2017</v>
      </c>
    </row>
    <row r="691" spans="1:16" ht="15.75" customHeight="1" x14ac:dyDescent="0.25">
      <c r="A691" s="58">
        <v>172</v>
      </c>
      <c r="B691" s="58" t="s">
        <v>71</v>
      </c>
      <c r="C691" s="58" t="s">
        <v>11</v>
      </c>
      <c r="D691" s="58" t="s">
        <v>1018</v>
      </c>
      <c r="E691" s="58" t="s">
        <v>191</v>
      </c>
      <c r="F691" s="58">
        <v>156901</v>
      </c>
      <c r="G691" s="58">
        <v>318</v>
      </c>
      <c r="H691" s="58"/>
      <c r="I691" s="58"/>
      <c r="J691" s="58"/>
      <c r="K691" s="58">
        <v>157219</v>
      </c>
      <c r="L691" s="58">
        <v>27286</v>
      </c>
      <c r="M691" s="58">
        <v>184505</v>
      </c>
      <c r="N691" s="58"/>
      <c r="O691" s="58" t="s">
        <v>2145</v>
      </c>
      <c r="P691" s="58">
        <v>2017</v>
      </c>
    </row>
    <row r="692" spans="1:16" ht="15.75" customHeight="1" x14ac:dyDescent="0.25">
      <c r="A692" s="58">
        <v>173</v>
      </c>
      <c r="B692" s="58" t="s">
        <v>1019</v>
      </c>
      <c r="C692" s="58" t="s">
        <v>38</v>
      </c>
      <c r="D692" s="58" t="s">
        <v>1020</v>
      </c>
      <c r="E692" s="58" t="s">
        <v>1021</v>
      </c>
      <c r="F692" s="58">
        <v>82833</v>
      </c>
      <c r="G692" s="58"/>
      <c r="H692" s="58"/>
      <c r="I692" s="58"/>
      <c r="J692" s="58">
        <v>4966</v>
      </c>
      <c r="K692" s="58">
        <v>87799</v>
      </c>
      <c r="L692" s="58">
        <v>12591</v>
      </c>
      <c r="M692" s="58">
        <v>100390</v>
      </c>
      <c r="N692" s="58"/>
      <c r="O692" s="58" t="s">
        <v>42</v>
      </c>
      <c r="P692" s="58">
        <v>2017</v>
      </c>
    </row>
    <row r="693" spans="1:16" ht="15.75" customHeight="1" x14ac:dyDescent="0.25">
      <c r="A693" s="58">
        <v>173</v>
      </c>
      <c r="B693" s="58" t="s">
        <v>1019</v>
      </c>
      <c r="C693" s="58" t="s">
        <v>38</v>
      </c>
      <c r="D693" s="58" t="s">
        <v>1022</v>
      </c>
      <c r="E693" s="58" t="s">
        <v>1021</v>
      </c>
      <c r="F693" s="58">
        <v>95631</v>
      </c>
      <c r="G693" s="58"/>
      <c r="H693" s="58"/>
      <c r="I693" s="58"/>
      <c r="J693" s="58">
        <v>5442</v>
      </c>
      <c r="K693" s="58">
        <v>101073</v>
      </c>
      <c r="L693" s="58">
        <v>11409</v>
      </c>
      <c r="M693" s="58">
        <v>112482</v>
      </c>
      <c r="N693" s="58"/>
      <c r="O693" s="58" t="s">
        <v>42</v>
      </c>
      <c r="P693" s="58">
        <v>2017</v>
      </c>
    </row>
    <row r="694" spans="1:16" ht="15.75" customHeight="1" x14ac:dyDescent="0.25">
      <c r="A694" s="58">
        <v>173</v>
      </c>
      <c r="B694" s="58" t="s">
        <v>1019</v>
      </c>
      <c r="C694" s="58" t="s">
        <v>38</v>
      </c>
      <c r="D694" s="58" t="s">
        <v>2</v>
      </c>
      <c r="E694" s="58" t="s">
        <v>191</v>
      </c>
      <c r="F694" s="58">
        <v>121617</v>
      </c>
      <c r="G694" s="58"/>
      <c r="H694" s="58"/>
      <c r="I694" s="58"/>
      <c r="J694" s="58">
        <v>4560</v>
      </c>
      <c r="K694" s="58">
        <v>126177</v>
      </c>
      <c r="L694" s="58">
        <v>18486</v>
      </c>
      <c r="M694" s="58">
        <v>144663</v>
      </c>
      <c r="N694" s="58"/>
      <c r="O694" s="58" t="s">
        <v>42</v>
      </c>
      <c r="P694" s="58">
        <v>2017</v>
      </c>
    </row>
    <row r="695" spans="1:16" ht="15.75" customHeight="1" x14ac:dyDescent="0.25">
      <c r="A695" s="58">
        <v>174</v>
      </c>
      <c r="B695" s="58" t="s">
        <v>1023</v>
      </c>
      <c r="C695" s="58" t="s">
        <v>1</v>
      </c>
      <c r="D695" s="58" t="s">
        <v>2</v>
      </c>
      <c r="E695" s="58" t="s">
        <v>1024</v>
      </c>
      <c r="F695" s="58">
        <v>93331</v>
      </c>
      <c r="G695" s="58"/>
      <c r="H695" s="58"/>
      <c r="I695" s="58"/>
      <c r="J695" s="58"/>
      <c r="K695" s="58">
        <v>93331</v>
      </c>
      <c r="L695" s="58">
        <v>15410</v>
      </c>
      <c r="M695" s="58">
        <v>108741</v>
      </c>
      <c r="N695" s="58"/>
      <c r="O695" s="58" t="s">
        <v>42</v>
      </c>
      <c r="P695" s="58">
        <v>2017</v>
      </c>
    </row>
    <row r="696" spans="1:16" ht="15.75" customHeight="1" x14ac:dyDescent="0.25">
      <c r="A696" s="58">
        <v>174</v>
      </c>
      <c r="B696" s="58" t="s">
        <v>1023</v>
      </c>
      <c r="C696" s="58" t="s">
        <v>1</v>
      </c>
      <c r="D696" s="58" t="s">
        <v>2</v>
      </c>
      <c r="E696" s="58" t="s">
        <v>191</v>
      </c>
      <c r="F696" s="58">
        <v>107849</v>
      </c>
      <c r="G696" s="58"/>
      <c r="H696" s="58"/>
      <c r="I696" s="58"/>
      <c r="J696" s="58"/>
      <c r="K696" s="58">
        <v>107849</v>
      </c>
      <c r="L696" s="58">
        <v>17480</v>
      </c>
      <c r="M696" s="58">
        <v>125329</v>
      </c>
      <c r="N696" s="58"/>
      <c r="O696" s="58" t="s">
        <v>42</v>
      </c>
      <c r="P696" s="58">
        <v>2017</v>
      </c>
    </row>
    <row r="697" spans="1:16" ht="15.75" customHeight="1" x14ac:dyDescent="0.25">
      <c r="A697" s="58">
        <v>175</v>
      </c>
      <c r="B697" s="58" t="s">
        <v>1025</v>
      </c>
      <c r="C697" s="58" t="s">
        <v>21</v>
      </c>
      <c r="D697" s="58" t="s">
        <v>2</v>
      </c>
      <c r="E697" s="58" t="s">
        <v>191</v>
      </c>
      <c r="F697" s="58">
        <v>102150</v>
      </c>
      <c r="G697" s="58">
        <v>1239</v>
      </c>
      <c r="H697" s="58"/>
      <c r="I697" s="58"/>
      <c r="J697" s="58"/>
      <c r="K697" s="58">
        <v>103389</v>
      </c>
      <c r="L697" s="58">
        <v>11923</v>
      </c>
      <c r="M697" s="58">
        <v>115312</v>
      </c>
      <c r="N697" s="58"/>
      <c r="O697" s="58" t="s">
        <v>42</v>
      </c>
      <c r="P697" s="58">
        <v>2017</v>
      </c>
    </row>
    <row r="698" spans="1:16" ht="15.75" customHeight="1" x14ac:dyDescent="0.25">
      <c r="A698" s="58">
        <v>176</v>
      </c>
      <c r="B698" s="58" t="s">
        <v>1026</v>
      </c>
      <c r="C698" s="58" t="s">
        <v>11</v>
      </c>
      <c r="D698" s="58" t="s">
        <v>2</v>
      </c>
      <c r="E698" s="58" t="s">
        <v>1027</v>
      </c>
      <c r="F698" s="58">
        <v>92400</v>
      </c>
      <c r="G698" s="58"/>
      <c r="H698" s="58"/>
      <c r="I698" s="58"/>
      <c r="J698" s="58"/>
      <c r="K698" s="58">
        <v>92400</v>
      </c>
      <c r="L698" s="58">
        <v>11800</v>
      </c>
      <c r="M698" s="58">
        <v>104200</v>
      </c>
      <c r="N698" s="58"/>
      <c r="O698" s="58" t="s">
        <v>42</v>
      </c>
      <c r="P698" s="58">
        <v>2017</v>
      </c>
    </row>
    <row r="699" spans="1:16" ht="15.75" customHeight="1" x14ac:dyDescent="0.25">
      <c r="A699" s="58">
        <v>176</v>
      </c>
      <c r="B699" s="58" t="s">
        <v>1026</v>
      </c>
      <c r="C699" s="58" t="s">
        <v>11</v>
      </c>
      <c r="D699" s="58" t="s">
        <v>2</v>
      </c>
      <c r="E699" s="58" t="s">
        <v>1028</v>
      </c>
      <c r="F699" s="58">
        <v>104600</v>
      </c>
      <c r="G699" s="58"/>
      <c r="H699" s="58"/>
      <c r="I699" s="58"/>
      <c r="J699" s="58"/>
      <c r="K699" s="58">
        <v>104600</v>
      </c>
      <c r="L699" s="58">
        <v>13300</v>
      </c>
      <c r="M699" s="58">
        <v>117900</v>
      </c>
      <c r="N699" s="58"/>
      <c r="O699" s="58" t="s">
        <v>42</v>
      </c>
      <c r="P699" s="58">
        <v>2017</v>
      </c>
    </row>
    <row r="700" spans="1:16" ht="15.75" customHeight="1" x14ac:dyDescent="0.25">
      <c r="A700" s="58">
        <v>176</v>
      </c>
      <c r="B700" s="58" t="s">
        <v>1026</v>
      </c>
      <c r="C700" s="58" t="s">
        <v>11</v>
      </c>
      <c r="D700" s="58" t="s">
        <v>2</v>
      </c>
      <c r="E700" s="58" t="s">
        <v>1029</v>
      </c>
      <c r="F700" s="58">
        <v>114200</v>
      </c>
      <c r="G700" s="58"/>
      <c r="H700" s="58"/>
      <c r="I700" s="58"/>
      <c r="J700" s="58"/>
      <c r="K700" s="58">
        <v>114200</v>
      </c>
      <c r="L700" s="58">
        <v>14600</v>
      </c>
      <c r="M700" s="58">
        <v>128800</v>
      </c>
      <c r="N700" s="58"/>
      <c r="O700" s="58" t="s">
        <v>42</v>
      </c>
      <c r="P700" s="58">
        <v>2017</v>
      </c>
    </row>
    <row r="701" spans="1:16" ht="15.75" customHeight="1" x14ac:dyDescent="0.25">
      <c r="A701" s="58">
        <v>176</v>
      </c>
      <c r="B701" s="58" t="s">
        <v>1026</v>
      </c>
      <c r="C701" s="58" t="s">
        <v>11</v>
      </c>
      <c r="D701" s="58" t="s">
        <v>2</v>
      </c>
      <c r="E701" s="58" t="s">
        <v>291</v>
      </c>
      <c r="F701" s="58">
        <v>117200</v>
      </c>
      <c r="G701" s="58"/>
      <c r="H701" s="58"/>
      <c r="I701" s="58"/>
      <c r="J701" s="58"/>
      <c r="K701" s="58">
        <v>117200</v>
      </c>
      <c r="L701" s="58">
        <v>15000</v>
      </c>
      <c r="M701" s="58">
        <v>132200</v>
      </c>
      <c r="N701" s="58"/>
      <c r="O701" s="58" t="s">
        <v>42</v>
      </c>
      <c r="P701" s="58">
        <v>2017</v>
      </c>
    </row>
    <row r="702" spans="1:16" ht="15.75" customHeight="1" x14ac:dyDescent="0.25">
      <c r="A702" s="58">
        <v>176</v>
      </c>
      <c r="B702" s="58" t="s">
        <v>1026</v>
      </c>
      <c r="C702" s="58" t="s">
        <v>11</v>
      </c>
      <c r="D702" s="58" t="s">
        <v>1030</v>
      </c>
      <c r="E702" s="58" t="s">
        <v>191</v>
      </c>
      <c r="F702" s="58">
        <v>167500</v>
      </c>
      <c r="G702" s="58"/>
      <c r="H702" s="58"/>
      <c r="I702" s="58"/>
      <c r="J702" s="58"/>
      <c r="K702" s="58">
        <v>167500</v>
      </c>
      <c r="L702" s="58">
        <v>20300</v>
      </c>
      <c r="M702" s="58">
        <v>187800</v>
      </c>
      <c r="N702" s="58"/>
      <c r="O702" s="58" t="s">
        <v>2145</v>
      </c>
      <c r="P702" s="58">
        <v>2017</v>
      </c>
    </row>
    <row r="703" spans="1:16" ht="15.75" customHeight="1" x14ac:dyDescent="0.25">
      <c r="A703" s="58">
        <v>177</v>
      </c>
      <c r="B703" s="58" t="s">
        <v>1031</v>
      </c>
      <c r="C703" s="58" t="s">
        <v>38</v>
      </c>
      <c r="D703" s="58" t="s">
        <v>2</v>
      </c>
      <c r="E703" s="58" t="s">
        <v>1032</v>
      </c>
      <c r="F703" s="58">
        <v>82536</v>
      </c>
      <c r="G703" s="58"/>
      <c r="H703" s="58">
        <v>1588</v>
      </c>
      <c r="I703" s="58"/>
      <c r="J703" s="58"/>
      <c r="K703" s="58">
        <v>84124</v>
      </c>
      <c r="L703" s="58">
        <v>17963</v>
      </c>
      <c r="M703" s="58">
        <v>102087</v>
      </c>
      <c r="N703" s="58"/>
      <c r="O703" s="58" t="s">
        <v>42</v>
      </c>
      <c r="P703" s="58">
        <v>2017</v>
      </c>
    </row>
    <row r="704" spans="1:16" ht="15.75" customHeight="1" x14ac:dyDescent="0.25">
      <c r="A704" s="58">
        <v>177</v>
      </c>
      <c r="B704" s="58" t="s">
        <v>1031</v>
      </c>
      <c r="C704" s="58" t="s">
        <v>38</v>
      </c>
      <c r="D704" s="58" t="s">
        <v>2</v>
      </c>
      <c r="E704" s="58" t="s">
        <v>1033</v>
      </c>
      <c r="F704" s="58">
        <v>18335</v>
      </c>
      <c r="G704" s="58"/>
      <c r="H704" s="58">
        <v>1433</v>
      </c>
      <c r="I704" s="58">
        <v>85680</v>
      </c>
      <c r="J704" s="58"/>
      <c r="K704" s="58">
        <v>105448</v>
      </c>
      <c r="L704" s="58">
        <v>4218</v>
      </c>
      <c r="M704" s="58">
        <v>109666</v>
      </c>
      <c r="N704" s="58"/>
      <c r="O704" s="58" t="s">
        <v>42</v>
      </c>
      <c r="P704" s="58">
        <v>2017</v>
      </c>
    </row>
    <row r="705" spans="1:16" ht="15.75" customHeight="1" x14ac:dyDescent="0.25">
      <c r="A705" s="58">
        <v>177</v>
      </c>
      <c r="B705" s="58" t="s">
        <v>1031</v>
      </c>
      <c r="C705" s="58" t="s">
        <v>38</v>
      </c>
      <c r="D705" s="58" t="s">
        <v>2</v>
      </c>
      <c r="E705" s="58" t="s">
        <v>191</v>
      </c>
      <c r="F705" s="58">
        <v>100796</v>
      </c>
      <c r="G705" s="58"/>
      <c r="H705" s="58">
        <v>9885</v>
      </c>
      <c r="I705" s="58"/>
      <c r="J705" s="58"/>
      <c r="K705" s="58">
        <v>110681</v>
      </c>
      <c r="L705" s="58">
        <v>23699</v>
      </c>
      <c r="M705" s="58">
        <v>134380</v>
      </c>
      <c r="N705" s="58"/>
      <c r="O705" s="58" t="s">
        <v>42</v>
      </c>
      <c r="P705" s="58">
        <v>2017</v>
      </c>
    </row>
    <row r="706" spans="1:16" ht="15.75" customHeight="1" x14ac:dyDescent="0.25">
      <c r="A706" s="58">
        <v>177</v>
      </c>
      <c r="B706" s="58" t="s">
        <v>1031</v>
      </c>
      <c r="C706" s="58" t="s">
        <v>38</v>
      </c>
      <c r="D706" s="58" t="s">
        <v>2</v>
      </c>
      <c r="E706" s="58" t="s">
        <v>1034</v>
      </c>
      <c r="F706" s="58">
        <v>60850</v>
      </c>
      <c r="G706" s="58"/>
      <c r="H706" s="58">
        <v>2790</v>
      </c>
      <c r="I706" s="58">
        <v>73455</v>
      </c>
      <c r="J706" s="58"/>
      <c r="K706" s="58">
        <v>137095</v>
      </c>
      <c r="L706" s="58">
        <v>13590</v>
      </c>
      <c r="M706" s="58">
        <v>150685</v>
      </c>
      <c r="N706" s="58"/>
      <c r="O706" s="58" t="s">
        <v>2145</v>
      </c>
      <c r="P706" s="58">
        <v>2017</v>
      </c>
    </row>
    <row r="707" spans="1:16" ht="15.75" customHeight="1" x14ac:dyDescent="0.25">
      <c r="A707" s="58">
        <v>178</v>
      </c>
      <c r="B707" s="58" t="s">
        <v>72</v>
      </c>
      <c r="C707" s="58" t="s">
        <v>1</v>
      </c>
      <c r="D707" s="58" t="s">
        <v>2</v>
      </c>
      <c r="E707" s="58" t="s">
        <v>1035</v>
      </c>
      <c r="F707" s="58">
        <v>96913</v>
      </c>
      <c r="G707" s="58">
        <v>506</v>
      </c>
      <c r="H707" s="58"/>
      <c r="I707" s="58"/>
      <c r="J707" s="58">
        <v>2128</v>
      </c>
      <c r="K707" s="58">
        <v>99547</v>
      </c>
      <c r="L707" s="58">
        <v>25199</v>
      </c>
      <c r="M707" s="58">
        <v>124746</v>
      </c>
      <c r="N707" s="58"/>
      <c r="O707" s="58" t="s">
        <v>42</v>
      </c>
      <c r="P707" s="58">
        <v>2017</v>
      </c>
    </row>
    <row r="708" spans="1:16" ht="15.75" customHeight="1" x14ac:dyDescent="0.25">
      <c r="A708" s="58">
        <v>178</v>
      </c>
      <c r="B708" s="58" t="s">
        <v>72</v>
      </c>
      <c r="C708" s="58" t="s">
        <v>1</v>
      </c>
      <c r="D708" s="58" t="s">
        <v>2</v>
      </c>
      <c r="E708" s="58" t="s">
        <v>191</v>
      </c>
      <c r="F708" s="58">
        <v>107795</v>
      </c>
      <c r="G708" s="58">
        <v>1034</v>
      </c>
      <c r="H708" s="58"/>
      <c r="I708" s="58"/>
      <c r="J708" s="58">
        <v>10064</v>
      </c>
      <c r="K708" s="58">
        <v>118893</v>
      </c>
      <c r="L708" s="58">
        <v>28029</v>
      </c>
      <c r="M708" s="58">
        <v>146922</v>
      </c>
      <c r="N708" s="58"/>
      <c r="O708" s="58" t="s">
        <v>42</v>
      </c>
      <c r="P708" s="58">
        <v>2017</v>
      </c>
    </row>
    <row r="709" spans="1:16" ht="15.75" customHeight="1" x14ac:dyDescent="0.25">
      <c r="A709" s="58">
        <v>179</v>
      </c>
      <c r="B709" s="58" t="s">
        <v>1036</v>
      </c>
      <c r="C709" s="58" t="s">
        <v>21</v>
      </c>
      <c r="D709" s="58" t="s">
        <v>2</v>
      </c>
      <c r="E709" s="58" t="s">
        <v>200</v>
      </c>
      <c r="F709" s="58">
        <v>96000</v>
      </c>
      <c r="G709" s="58"/>
      <c r="H709" s="58"/>
      <c r="I709" s="58"/>
      <c r="J709" s="58"/>
      <c r="K709" s="58">
        <v>96000</v>
      </c>
      <c r="L709" s="58">
        <v>13000</v>
      </c>
      <c r="M709" s="58">
        <v>109000</v>
      </c>
      <c r="N709" s="58"/>
      <c r="O709" s="58" t="s">
        <v>42</v>
      </c>
      <c r="P709" s="58">
        <v>2017</v>
      </c>
    </row>
    <row r="710" spans="1:16" ht="15.75" customHeight="1" x14ac:dyDescent="0.25">
      <c r="A710" s="58">
        <v>180</v>
      </c>
      <c r="B710" s="58" t="s">
        <v>1037</v>
      </c>
      <c r="C710" s="58" t="s">
        <v>11</v>
      </c>
      <c r="D710" s="58" t="s">
        <v>2</v>
      </c>
      <c r="E710" s="58" t="s">
        <v>1038</v>
      </c>
      <c r="F710" s="58">
        <v>105482</v>
      </c>
      <c r="G710" s="58"/>
      <c r="H710" s="58"/>
      <c r="I710" s="58"/>
      <c r="J710" s="58"/>
      <c r="K710" s="58">
        <v>105482</v>
      </c>
      <c r="L710" s="58">
        <v>18354</v>
      </c>
      <c r="M710" s="58">
        <v>123836</v>
      </c>
      <c r="N710" s="58"/>
      <c r="O710" s="58" t="s">
        <v>42</v>
      </c>
      <c r="P710" s="58">
        <v>2017</v>
      </c>
    </row>
    <row r="711" spans="1:16" ht="15.75" customHeight="1" x14ac:dyDescent="0.25">
      <c r="A711" s="58">
        <v>180</v>
      </c>
      <c r="B711" s="58" t="s">
        <v>1037</v>
      </c>
      <c r="C711" s="58" t="s">
        <v>11</v>
      </c>
      <c r="D711" s="58" t="s">
        <v>2</v>
      </c>
      <c r="E711" s="58" t="s">
        <v>1039</v>
      </c>
      <c r="F711" s="58">
        <v>109482</v>
      </c>
      <c r="G711" s="58"/>
      <c r="H711" s="58"/>
      <c r="I711" s="58"/>
      <c r="J711" s="58"/>
      <c r="K711" s="58">
        <v>109482</v>
      </c>
      <c r="L711" s="58">
        <v>18354</v>
      </c>
      <c r="M711" s="58">
        <v>127836</v>
      </c>
      <c r="N711" s="58"/>
      <c r="O711" s="58" t="s">
        <v>42</v>
      </c>
      <c r="P711" s="58">
        <v>2017</v>
      </c>
    </row>
    <row r="712" spans="1:16" ht="15.75" customHeight="1" x14ac:dyDescent="0.25">
      <c r="A712" s="58">
        <v>180</v>
      </c>
      <c r="B712" s="58" t="s">
        <v>1037</v>
      </c>
      <c r="C712" s="58" t="s">
        <v>11</v>
      </c>
      <c r="D712" s="58" t="s">
        <v>1040</v>
      </c>
      <c r="E712" s="58" t="s">
        <v>191</v>
      </c>
      <c r="F712" s="58">
        <v>139753</v>
      </c>
      <c r="G712" s="58"/>
      <c r="H712" s="58"/>
      <c r="I712" s="58"/>
      <c r="J712" s="58"/>
      <c r="K712" s="58">
        <v>139753</v>
      </c>
      <c r="L712" s="58">
        <v>23447</v>
      </c>
      <c r="M712" s="58">
        <v>163200</v>
      </c>
      <c r="N712" s="58"/>
      <c r="O712" s="58" t="s">
        <v>2145</v>
      </c>
      <c r="P712" s="58">
        <v>2017</v>
      </c>
    </row>
    <row r="713" spans="1:16" ht="15.75" customHeight="1" x14ac:dyDescent="0.25">
      <c r="A713" s="58">
        <v>181</v>
      </c>
      <c r="B713" s="58" t="s">
        <v>1041</v>
      </c>
      <c r="C713" s="58" t="s">
        <v>38</v>
      </c>
      <c r="D713" s="58" t="s">
        <v>2</v>
      </c>
      <c r="E713" s="58" t="s">
        <v>1042</v>
      </c>
      <c r="F713" s="58">
        <v>86530</v>
      </c>
      <c r="G713" s="58"/>
      <c r="H713" s="58"/>
      <c r="I713" s="58"/>
      <c r="J713" s="58"/>
      <c r="K713" s="58">
        <v>86530</v>
      </c>
      <c r="L713" s="58">
        <v>14797</v>
      </c>
      <c r="M713" s="58">
        <v>101327</v>
      </c>
      <c r="N713" s="58"/>
      <c r="O713" s="58" t="s">
        <v>42</v>
      </c>
      <c r="P713" s="58">
        <v>2017</v>
      </c>
    </row>
    <row r="714" spans="1:16" ht="15.75" customHeight="1" x14ac:dyDescent="0.25">
      <c r="A714" s="58">
        <v>181</v>
      </c>
      <c r="B714" s="58" t="s">
        <v>1041</v>
      </c>
      <c r="C714" s="58" t="s">
        <v>38</v>
      </c>
      <c r="D714" s="58" t="s">
        <v>2</v>
      </c>
      <c r="E714" s="58" t="s">
        <v>1043</v>
      </c>
      <c r="F714" s="58">
        <v>86530</v>
      </c>
      <c r="G714" s="58"/>
      <c r="H714" s="58"/>
      <c r="I714" s="58"/>
      <c r="J714" s="58">
        <v>1375</v>
      </c>
      <c r="K714" s="58">
        <v>87905</v>
      </c>
      <c r="L714" s="58">
        <v>14797</v>
      </c>
      <c r="M714" s="58">
        <v>102702</v>
      </c>
      <c r="N714" s="58"/>
      <c r="O714" s="58" t="s">
        <v>42</v>
      </c>
      <c r="P714" s="58">
        <v>2017</v>
      </c>
    </row>
    <row r="715" spans="1:16" ht="15.75" customHeight="1" x14ac:dyDescent="0.25">
      <c r="A715" s="58">
        <v>181</v>
      </c>
      <c r="B715" s="58" t="s">
        <v>1041</v>
      </c>
      <c r="C715" s="58" t="s">
        <v>38</v>
      </c>
      <c r="D715" s="58" t="s">
        <v>2</v>
      </c>
      <c r="E715" s="58" t="s">
        <v>1044</v>
      </c>
      <c r="F715" s="58">
        <v>86530</v>
      </c>
      <c r="G715" s="58"/>
      <c r="H715" s="58"/>
      <c r="I715" s="58"/>
      <c r="J715" s="58">
        <v>2750</v>
      </c>
      <c r="K715" s="58">
        <v>89280</v>
      </c>
      <c r="L715" s="58">
        <v>16414</v>
      </c>
      <c r="M715" s="58">
        <v>105694</v>
      </c>
      <c r="N715" s="58"/>
      <c r="O715" s="58" t="s">
        <v>42</v>
      </c>
      <c r="P715" s="58">
        <v>2017</v>
      </c>
    </row>
    <row r="716" spans="1:16" ht="15.75" customHeight="1" x14ac:dyDescent="0.25">
      <c r="A716" s="58">
        <v>181</v>
      </c>
      <c r="B716" s="58" t="s">
        <v>1041</v>
      </c>
      <c r="C716" s="58" t="s">
        <v>38</v>
      </c>
      <c r="D716" s="58" t="s">
        <v>2</v>
      </c>
      <c r="E716" s="58" t="s">
        <v>191</v>
      </c>
      <c r="F716" s="58">
        <v>114489</v>
      </c>
      <c r="G716" s="58"/>
      <c r="H716" s="58"/>
      <c r="I716" s="58"/>
      <c r="J716" s="58"/>
      <c r="K716" s="58">
        <v>114489</v>
      </c>
      <c r="L716" s="58">
        <v>18702</v>
      </c>
      <c r="M716" s="58">
        <v>133191</v>
      </c>
      <c r="N716" s="58"/>
      <c r="O716" s="58" t="s">
        <v>42</v>
      </c>
      <c r="P716" s="58">
        <v>2017</v>
      </c>
    </row>
    <row r="717" spans="1:16" ht="15.75" customHeight="1" x14ac:dyDescent="0.25">
      <c r="A717" s="58">
        <v>182</v>
      </c>
      <c r="B717" s="58" t="s">
        <v>73</v>
      </c>
      <c r="C717" s="58" t="s">
        <v>21</v>
      </c>
      <c r="D717" s="58" t="s">
        <v>2</v>
      </c>
      <c r="E717" s="58" t="s">
        <v>1045</v>
      </c>
      <c r="F717" s="58">
        <v>96287</v>
      </c>
      <c r="G717" s="58"/>
      <c r="H717" s="58"/>
      <c r="I717" s="58"/>
      <c r="J717" s="58"/>
      <c r="K717" s="58">
        <v>96287</v>
      </c>
      <c r="L717" s="58">
        <v>19450</v>
      </c>
      <c r="M717" s="58">
        <v>115737</v>
      </c>
      <c r="N717" s="58"/>
      <c r="O717" s="58" t="s">
        <v>42</v>
      </c>
      <c r="P717" s="58">
        <v>2017</v>
      </c>
    </row>
    <row r="718" spans="1:16" ht="15.75" customHeight="1" x14ac:dyDescent="0.25">
      <c r="A718" s="58">
        <v>182</v>
      </c>
      <c r="B718" s="58" t="s">
        <v>73</v>
      </c>
      <c r="C718" s="58" t="s">
        <v>21</v>
      </c>
      <c r="D718" s="58" t="s">
        <v>2</v>
      </c>
      <c r="E718" s="58" t="s">
        <v>1027</v>
      </c>
      <c r="F718" s="58">
        <v>102737</v>
      </c>
      <c r="G718" s="58"/>
      <c r="H718" s="58"/>
      <c r="I718" s="58"/>
      <c r="J718" s="58"/>
      <c r="K718" s="58">
        <v>102737</v>
      </c>
      <c r="L718" s="58">
        <v>18256</v>
      </c>
      <c r="M718" s="58">
        <v>120993</v>
      </c>
      <c r="N718" s="58"/>
      <c r="O718" s="58" t="s">
        <v>42</v>
      </c>
      <c r="P718" s="58">
        <v>2017</v>
      </c>
    </row>
    <row r="719" spans="1:16" ht="15.75" customHeight="1" x14ac:dyDescent="0.25">
      <c r="A719" s="58">
        <v>182</v>
      </c>
      <c r="B719" s="58" t="s">
        <v>73</v>
      </c>
      <c r="C719" s="58" t="s">
        <v>21</v>
      </c>
      <c r="D719" s="58" t="s">
        <v>2</v>
      </c>
      <c r="E719" s="58" t="s">
        <v>1046</v>
      </c>
      <c r="F719" s="58">
        <v>105770</v>
      </c>
      <c r="G719" s="58"/>
      <c r="H719" s="58"/>
      <c r="I719" s="58"/>
      <c r="J719" s="58"/>
      <c r="K719" s="58">
        <v>105770</v>
      </c>
      <c r="L719" s="58">
        <v>21366</v>
      </c>
      <c r="M719" s="58">
        <v>127136</v>
      </c>
      <c r="N719" s="58"/>
      <c r="O719" s="58" t="s">
        <v>42</v>
      </c>
      <c r="P719" s="58">
        <v>2017</v>
      </c>
    </row>
    <row r="720" spans="1:16" ht="15.75" customHeight="1" x14ac:dyDescent="0.25">
      <c r="A720" s="58">
        <v>182</v>
      </c>
      <c r="B720" s="58" t="s">
        <v>73</v>
      </c>
      <c r="C720" s="58" t="s">
        <v>21</v>
      </c>
      <c r="D720" s="58" t="s">
        <v>2</v>
      </c>
      <c r="E720" s="58" t="s">
        <v>1047</v>
      </c>
      <c r="F720" s="58">
        <v>112994</v>
      </c>
      <c r="G720" s="58">
        <v>7</v>
      </c>
      <c r="H720" s="58"/>
      <c r="I720" s="58"/>
      <c r="J720" s="58"/>
      <c r="K720" s="58">
        <v>113001</v>
      </c>
      <c r="L720" s="58">
        <v>22825</v>
      </c>
      <c r="M720" s="58">
        <v>135826</v>
      </c>
      <c r="N720" s="58"/>
      <c r="O720" s="58" t="s">
        <v>42</v>
      </c>
      <c r="P720" s="58">
        <v>2017</v>
      </c>
    </row>
    <row r="721" spans="1:16" ht="15.75" customHeight="1" x14ac:dyDescent="0.25">
      <c r="A721" s="58">
        <v>182</v>
      </c>
      <c r="B721" s="58" t="s">
        <v>73</v>
      </c>
      <c r="C721" s="58" t="s">
        <v>21</v>
      </c>
      <c r="D721" s="58" t="s">
        <v>2</v>
      </c>
      <c r="E721" s="58" t="s">
        <v>1048</v>
      </c>
      <c r="F721" s="58">
        <v>117399</v>
      </c>
      <c r="G721" s="58"/>
      <c r="H721" s="58"/>
      <c r="I721" s="58"/>
      <c r="J721" s="58"/>
      <c r="K721" s="58">
        <v>117399</v>
      </c>
      <c r="L721" s="58">
        <v>23715</v>
      </c>
      <c r="M721" s="58">
        <v>141114</v>
      </c>
      <c r="N721" s="58"/>
      <c r="O721" s="58" t="s">
        <v>42</v>
      </c>
      <c r="P721" s="58">
        <v>2017</v>
      </c>
    </row>
    <row r="722" spans="1:16" ht="15.75" customHeight="1" x14ac:dyDescent="0.25">
      <c r="A722" s="58">
        <v>182</v>
      </c>
      <c r="B722" s="58" t="s">
        <v>73</v>
      </c>
      <c r="C722" s="58" t="s">
        <v>21</v>
      </c>
      <c r="D722" s="58" t="s">
        <v>1049</v>
      </c>
      <c r="E722" s="58" t="s">
        <v>191</v>
      </c>
      <c r="F722" s="58">
        <v>191810</v>
      </c>
      <c r="G722" s="58"/>
      <c r="H722" s="58"/>
      <c r="I722" s="58"/>
      <c r="J722" s="58"/>
      <c r="K722" s="58">
        <v>191810</v>
      </c>
      <c r="L722" s="58"/>
      <c r="M722" s="58">
        <v>191810</v>
      </c>
      <c r="N722" s="58"/>
      <c r="O722" s="58" t="s">
        <v>2145</v>
      </c>
      <c r="P722" s="58">
        <v>2017</v>
      </c>
    </row>
    <row r="723" spans="1:16" ht="15.75" customHeight="1" x14ac:dyDescent="0.25">
      <c r="A723" s="58">
        <v>183</v>
      </c>
      <c r="B723" s="58" t="s">
        <v>1050</v>
      </c>
      <c r="C723" s="58" t="s">
        <v>21</v>
      </c>
      <c r="D723" s="58" t="s">
        <v>2</v>
      </c>
      <c r="E723" s="58" t="s">
        <v>202</v>
      </c>
      <c r="F723" s="58">
        <v>84000</v>
      </c>
      <c r="G723" s="58">
        <v>0</v>
      </c>
      <c r="H723" s="58"/>
      <c r="I723" s="58">
        <v>0</v>
      </c>
      <c r="J723" s="58">
        <v>8000</v>
      </c>
      <c r="K723" s="58">
        <v>92000</v>
      </c>
      <c r="L723" s="58">
        <v>11000</v>
      </c>
      <c r="M723" s="58">
        <v>103000</v>
      </c>
      <c r="N723" s="58"/>
      <c r="O723" s="58" t="s">
        <v>42</v>
      </c>
      <c r="P723" s="58">
        <v>2017</v>
      </c>
    </row>
    <row r="724" spans="1:16" ht="15.75" customHeight="1" x14ac:dyDescent="0.25">
      <c r="A724" s="58">
        <v>183</v>
      </c>
      <c r="B724" s="58" t="s">
        <v>1050</v>
      </c>
      <c r="C724" s="58" t="s">
        <v>21</v>
      </c>
      <c r="D724" s="58" t="s">
        <v>2</v>
      </c>
      <c r="E724" s="58" t="s">
        <v>191</v>
      </c>
      <c r="F724" s="58">
        <v>104000</v>
      </c>
      <c r="G724" s="58"/>
      <c r="H724" s="58"/>
      <c r="I724" s="58"/>
      <c r="J724" s="58">
        <v>12000</v>
      </c>
      <c r="K724" s="58">
        <v>116000</v>
      </c>
      <c r="L724" s="58">
        <v>14000</v>
      </c>
      <c r="M724" s="58">
        <v>130000</v>
      </c>
      <c r="N724" s="58"/>
      <c r="O724" s="58" t="s">
        <v>42</v>
      </c>
      <c r="P724" s="58">
        <v>2017</v>
      </c>
    </row>
    <row r="725" spans="1:16" ht="15.75" customHeight="1" x14ac:dyDescent="0.25">
      <c r="A725" s="58">
        <v>184</v>
      </c>
      <c r="B725" s="58" t="s">
        <v>74</v>
      </c>
      <c r="C725" s="58" t="s">
        <v>11</v>
      </c>
      <c r="D725" s="58" t="s">
        <v>1051</v>
      </c>
      <c r="E725" s="58" t="s">
        <v>44</v>
      </c>
      <c r="F725" s="58">
        <v>89277</v>
      </c>
      <c r="G725" s="58"/>
      <c r="H725" s="58"/>
      <c r="I725" s="58"/>
      <c r="J725" s="58"/>
      <c r="K725" s="58">
        <v>89277</v>
      </c>
      <c r="L725" s="58">
        <v>15356</v>
      </c>
      <c r="M725" s="58">
        <v>104633</v>
      </c>
      <c r="N725" s="58"/>
      <c r="O725" s="58" t="s">
        <v>42</v>
      </c>
      <c r="P725" s="58">
        <v>2017</v>
      </c>
    </row>
    <row r="726" spans="1:16" ht="15.75" customHeight="1" x14ac:dyDescent="0.25">
      <c r="A726" s="58">
        <v>184</v>
      </c>
      <c r="B726" s="58" t="s">
        <v>74</v>
      </c>
      <c r="C726" s="58" t="s">
        <v>11</v>
      </c>
      <c r="D726" s="58" t="s">
        <v>1052</v>
      </c>
      <c r="E726" s="58" t="s">
        <v>521</v>
      </c>
      <c r="F726" s="58">
        <v>89277</v>
      </c>
      <c r="G726" s="58"/>
      <c r="H726" s="58"/>
      <c r="I726" s="58"/>
      <c r="J726" s="58"/>
      <c r="K726" s="58">
        <v>89277</v>
      </c>
      <c r="L726" s="58">
        <v>15356</v>
      </c>
      <c r="M726" s="58">
        <v>104633</v>
      </c>
      <c r="N726" s="58"/>
      <c r="O726" s="58" t="s">
        <v>42</v>
      </c>
      <c r="P726" s="58">
        <v>2017</v>
      </c>
    </row>
    <row r="727" spans="1:16" ht="15.75" customHeight="1" x14ac:dyDescent="0.25">
      <c r="A727" s="58">
        <v>184</v>
      </c>
      <c r="B727" s="58" t="s">
        <v>74</v>
      </c>
      <c r="C727" s="58" t="s">
        <v>11</v>
      </c>
      <c r="D727" s="58" t="s">
        <v>1053</v>
      </c>
      <c r="E727" s="58" t="s">
        <v>1054</v>
      </c>
      <c r="F727" s="58">
        <v>89277</v>
      </c>
      <c r="G727" s="58"/>
      <c r="H727" s="58"/>
      <c r="I727" s="58"/>
      <c r="J727" s="58"/>
      <c r="K727" s="58">
        <v>89277</v>
      </c>
      <c r="L727" s="58">
        <v>15360</v>
      </c>
      <c r="M727" s="58">
        <v>104637</v>
      </c>
      <c r="N727" s="58"/>
      <c r="O727" s="58" t="s">
        <v>42</v>
      </c>
      <c r="P727" s="58">
        <v>2017</v>
      </c>
    </row>
    <row r="728" spans="1:16" ht="15.75" customHeight="1" x14ac:dyDescent="0.25">
      <c r="A728" s="58">
        <v>184</v>
      </c>
      <c r="B728" s="58" t="s">
        <v>74</v>
      </c>
      <c r="C728" s="58" t="s">
        <v>11</v>
      </c>
      <c r="D728" s="58" t="s">
        <v>1055</v>
      </c>
      <c r="E728" s="58" t="s">
        <v>1056</v>
      </c>
      <c r="F728" s="58">
        <v>97165</v>
      </c>
      <c r="G728" s="58"/>
      <c r="H728" s="58"/>
      <c r="I728" s="58"/>
      <c r="J728" s="58"/>
      <c r="K728" s="58">
        <v>97165</v>
      </c>
      <c r="L728" s="58">
        <v>16705</v>
      </c>
      <c r="M728" s="58">
        <v>113870</v>
      </c>
      <c r="N728" s="58"/>
      <c r="O728" s="58" t="s">
        <v>42</v>
      </c>
      <c r="P728" s="58">
        <v>2017</v>
      </c>
    </row>
    <row r="729" spans="1:16" ht="15.75" customHeight="1" x14ac:dyDescent="0.25">
      <c r="A729" s="58">
        <v>184</v>
      </c>
      <c r="B729" s="58" t="s">
        <v>74</v>
      </c>
      <c r="C729" s="58" t="s">
        <v>11</v>
      </c>
      <c r="D729" s="58" t="s">
        <v>1057</v>
      </c>
      <c r="E729" s="58" t="s">
        <v>1058</v>
      </c>
      <c r="F729" s="58">
        <v>116129</v>
      </c>
      <c r="G729" s="58"/>
      <c r="H729" s="58"/>
      <c r="I729" s="58"/>
      <c r="J729" s="58"/>
      <c r="K729" s="58">
        <v>116129</v>
      </c>
      <c r="L729" s="58">
        <v>19974</v>
      </c>
      <c r="M729" s="58">
        <v>136103</v>
      </c>
      <c r="N729" s="58"/>
      <c r="O729" s="58" t="s">
        <v>42</v>
      </c>
      <c r="P729" s="58">
        <v>2017</v>
      </c>
    </row>
    <row r="730" spans="1:16" ht="15.75" customHeight="1" x14ac:dyDescent="0.25">
      <c r="A730" s="58">
        <v>185</v>
      </c>
      <c r="B730" s="58" t="s">
        <v>1059</v>
      </c>
      <c r="C730" s="58" t="s">
        <v>38</v>
      </c>
      <c r="D730" s="58" t="s">
        <v>2</v>
      </c>
      <c r="E730" s="58" t="s">
        <v>191</v>
      </c>
      <c r="F730" s="58">
        <v>96599</v>
      </c>
      <c r="G730" s="58"/>
      <c r="H730" s="58"/>
      <c r="I730" s="58"/>
      <c r="J730" s="58">
        <v>963</v>
      </c>
      <c r="K730" s="58">
        <v>97562</v>
      </c>
      <c r="L730" s="58">
        <v>15842</v>
      </c>
      <c r="M730" s="58">
        <v>113404</v>
      </c>
      <c r="N730" s="58"/>
      <c r="O730" s="58" t="s">
        <v>42</v>
      </c>
      <c r="P730" s="58">
        <v>2017</v>
      </c>
    </row>
    <row r="731" spans="1:16" ht="15.75" customHeight="1" x14ac:dyDescent="0.25">
      <c r="A731" s="58">
        <v>186</v>
      </c>
      <c r="B731" s="58" t="s">
        <v>75</v>
      </c>
      <c r="C731" s="58" t="s">
        <v>21</v>
      </c>
      <c r="D731" s="58" t="s">
        <v>2</v>
      </c>
      <c r="E731" s="58" t="s">
        <v>1060</v>
      </c>
      <c r="F731" s="58">
        <v>111627</v>
      </c>
      <c r="G731" s="58"/>
      <c r="H731" s="58"/>
      <c r="I731" s="58"/>
      <c r="J731" s="58"/>
      <c r="K731" s="58">
        <v>111627</v>
      </c>
      <c r="L731" s="58">
        <v>22249</v>
      </c>
      <c r="M731" s="58">
        <v>133876</v>
      </c>
      <c r="N731" s="58"/>
      <c r="O731" s="58" t="s">
        <v>42</v>
      </c>
      <c r="P731" s="58">
        <v>2017</v>
      </c>
    </row>
    <row r="732" spans="1:16" ht="15.75" customHeight="1" x14ac:dyDescent="0.25">
      <c r="A732" s="58">
        <v>186</v>
      </c>
      <c r="B732" s="58" t="s">
        <v>75</v>
      </c>
      <c r="C732" s="58" t="s">
        <v>21</v>
      </c>
      <c r="D732" s="58" t="s">
        <v>2</v>
      </c>
      <c r="E732" s="58" t="s">
        <v>1061</v>
      </c>
      <c r="F732" s="58">
        <v>112344</v>
      </c>
      <c r="G732" s="58"/>
      <c r="H732" s="58"/>
      <c r="I732" s="58"/>
      <c r="J732" s="58"/>
      <c r="K732" s="58">
        <v>112344</v>
      </c>
      <c r="L732" s="58">
        <v>22244</v>
      </c>
      <c r="M732" s="58">
        <v>134588</v>
      </c>
      <c r="N732" s="58"/>
      <c r="O732" s="58" t="s">
        <v>42</v>
      </c>
      <c r="P732" s="58">
        <v>2017</v>
      </c>
    </row>
    <row r="733" spans="1:16" ht="15.75" customHeight="1" x14ac:dyDescent="0.25">
      <c r="A733" s="58">
        <v>186</v>
      </c>
      <c r="B733" s="58" t="s">
        <v>75</v>
      </c>
      <c r="C733" s="58" t="s">
        <v>21</v>
      </c>
      <c r="D733" s="58" t="s">
        <v>2</v>
      </c>
      <c r="E733" s="58" t="s">
        <v>1062</v>
      </c>
      <c r="F733" s="58">
        <v>124923</v>
      </c>
      <c r="G733" s="58"/>
      <c r="H733" s="58"/>
      <c r="I733" s="58"/>
      <c r="J733" s="58"/>
      <c r="K733" s="58">
        <v>124923</v>
      </c>
      <c r="L733" s="58">
        <v>24804</v>
      </c>
      <c r="M733" s="58">
        <v>149727</v>
      </c>
      <c r="N733" s="58"/>
      <c r="O733" s="58" t="s">
        <v>42</v>
      </c>
      <c r="P733" s="58">
        <v>2017</v>
      </c>
    </row>
    <row r="734" spans="1:16" ht="15.75" customHeight="1" x14ac:dyDescent="0.25">
      <c r="A734" s="58">
        <v>186</v>
      </c>
      <c r="B734" s="58" t="s">
        <v>75</v>
      </c>
      <c r="C734" s="58" t="s">
        <v>21</v>
      </c>
      <c r="D734" s="58" t="s">
        <v>1063</v>
      </c>
      <c r="E734" s="58" t="s">
        <v>191</v>
      </c>
      <c r="F734" s="58">
        <v>157865</v>
      </c>
      <c r="G734" s="58"/>
      <c r="H734" s="58"/>
      <c r="I734" s="58"/>
      <c r="J734" s="58"/>
      <c r="K734" s="58">
        <v>157865</v>
      </c>
      <c r="L734" s="58">
        <v>30798</v>
      </c>
      <c r="M734" s="58">
        <v>188663</v>
      </c>
      <c r="N734" s="58"/>
      <c r="O734" s="58" t="s">
        <v>2145</v>
      </c>
      <c r="P734" s="58">
        <v>2017</v>
      </c>
    </row>
    <row r="735" spans="1:16" ht="15.75" customHeight="1" x14ac:dyDescent="0.25">
      <c r="A735" s="58">
        <v>187</v>
      </c>
      <c r="B735" s="58" t="s">
        <v>1064</v>
      </c>
      <c r="C735" s="58" t="s">
        <v>21</v>
      </c>
      <c r="D735" s="58" t="s">
        <v>2</v>
      </c>
      <c r="E735" s="58" t="s">
        <v>1002</v>
      </c>
      <c r="F735" s="58">
        <v>91886</v>
      </c>
      <c r="G735" s="58">
        <v>20</v>
      </c>
      <c r="H735" s="58"/>
      <c r="I735" s="58"/>
      <c r="J735" s="58">
        <v>198</v>
      </c>
      <c r="K735" s="58">
        <v>92104</v>
      </c>
      <c r="L735" s="58">
        <v>11019</v>
      </c>
      <c r="M735" s="58">
        <v>103123</v>
      </c>
      <c r="N735" s="58"/>
      <c r="O735" s="58" t="s">
        <v>42</v>
      </c>
      <c r="P735" s="58">
        <v>2017</v>
      </c>
    </row>
    <row r="736" spans="1:16" ht="15.75" customHeight="1" x14ac:dyDescent="0.25">
      <c r="A736" s="58">
        <v>188</v>
      </c>
      <c r="B736" s="58" t="s">
        <v>76</v>
      </c>
      <c r="C736" s="58" t="s">
        <v>11</v>
      </c>
      <c r="D736" s="58" t="s">
        <v>2</v>
      </c>
      <c r="E736" s="58" t="s">
        <v>1065</v>
      </c>
      <c r="F736" s="58">
        <v>106036</v>
      </c>
      <c r="G736" s="58"/>
      <c r="H736" s="58"/>
      <c r="I736" s="58"/>
      <c r="J736" s="58"/>
      <c r="K736" s="58">
        <v>106036</v>
      </c>
      <c r="L736" s="58">
        <v>11365</v>
      </c>
      <c r="M736" s="58">
        <v>117401</v>
      </c>
      <c r="N736" s="58"/>
      <c r="O736" s="58" t="s">
        <v>42</v>
      </c>
      <c r="P736" s="58">
        <v>2017</v>
      </c>
    </row>
    <row r="737" spans="1:16" ht="15.75" customHeight="1" x14ac:dyDescent="0.25">
      <c r="A737" s="58">
        <v>188</v>
      </c>
      <c r="B737" s="58" t="s">
        <v>76</v>
      </c>
      <c r="C737" s="58" t="s">
        <v>11</v>
      </c>
      <c r="D737" s="58" t="s">
        <v>2</v>
      </c>
      <c r="E737" s="58" t="s">
        <v>1066</v>
      </c>
      <c r="F737" s="58">
        <v>131718</v>
      </c>
      <c r="G737" s="58"/>
      <c r="H737" s="58"/>
      <c r="I737" s="58"/>
      <c r="J737" s="58"/>
      <c r="K737" s="58">
        <v>131718</v>
      </c>
      <c r="L737" s="58"/>
      <c r="M737" s="58">
        <v>131718</v>
      </c>
      <c r="N737" s="58"/>
      <c r="O737" s="58" t="s">
        <v>42</v>
      </c>
      <c r="P737" s="58">
        <v>2017</v>
      </c>
    </row>
    <row r="738" spans="1:16" ht="15.75" customHeight="1" x14ac:dyDescent="0.25">
      <c r="A738" s="58">
        <v>188</v>
      </c>
      <c r="B738" s="58" t="s">
        <v>76</v>
      </c>
      <c r="C738" s="58" t="s">
        <v>11</v>
      </c>
      <c r="D738" s="58" t="s">
        <v>1067</v>
      </c>
      <c r="E738" s="58" t="s">
        <v>191</v>
      </c>
      <c r="F738" s="58">
        <v>146397</v>
      </c>
      <c r="G738" s="58"/>
      <c r="H738" s="58"/>
      <c r="I738" s="58">
        <v>77782</v>
      </c>
      <c r="J738" s="58"/>
      <c r="K738" s="58">
        <v>224179</v>
      </c>
      <c r="L738" s="58">
        <v>217019</v>
      </c>
      <c r="M738" s="58">
        <v>441198</v>
      </c>
      <c r="N738" s="58"/>
      <c r="O738" s="58" t="s">
        <v>2145</v>
      </c>
      <c r="P738" s="58">
        <v>2017</v>
      </c>
    </row>
    <row r="739" spans="1:16" ht="15.75" customHeight="1" x14ac:dyDescent="0.25">
      <c r="A739" s="58">
        <v>189</v>
      </c>
      <c r="B739" s="58" t="s">
        <v>1068</v>
      </c>
      <c r="C739" s="58" t="s">
        <v>38</v>
      </c>
      <c r="D739" s="58" t="s">
        <v>2</v>
      </c>
      <c r="E739" s="58" t="s">
        <v>191</v>
      </c>
      <c r="F739" s="58">
        <v>107937</v>
      </c>
      <c r="G739" s="58"/>
      <c r="H739" s="58">
        <v>4699</v>
      </c>
      <c r="I739" s="58"/>
      <c r="J739" s="58"/>
      <c r="K739" s="58">
        <v>112636</v>
      </c>
      <c r="L739" s="58">
        <v>16674</v>
      </c>
      <c r="M739" s="58">
        <v>129310</v>
      </c>
      <c r="N739" s="58"/>
      <c r="O739" s="58" t="s">
        <v>42</v>
      </c>
      <c r="P739" s="58">
        <v>2017</v>
      </c>
    </row>
    <row r="740" spans="1:16" ht="15.75" customHeight="1" x14ac:dyDescent="0.25">
      <c r="A740" s="58">
        <v>190</v>
      </c>
      <c r="B740" s="58" t="s">
        <v>1069</v>
      </c>
      <c r="C740" s="58" t="s">
        <v>21</v>
      </c>
      <c r="D740" s="58" t="s">
        <v>2</v>
      </c>
      <c r="E740" s="58" t="s">
        <v>1070</v>
      </c>
      <c r="F740" s="58">
        <v>108333</v>
      </c>
      <c r="G740" s="58">
        <v>0</v>
      </c>
      <c r="H740" s="58">
        <v>0</v>
      </c>
      <c r="I740" s="58">
        <v>0</v>
      </c>
      <c r="J740" s="58">
        <v>0</v>
      </c>
      <c r="K740" s="58">
        <v>108333</v>
      </c>
      <c r="L740" s="58">
        <v>20692</v>
      </c>
      <c r="M740" s="58">
        <v>129025</v>
      </c>
      <c r="N740" s="58"/>
      <c r="O740" s="58" t="s">
        <v>42</v>
      </c>
      <c r="P740" s="58">
        <v>2017</v>
      </c>
    </row>
    <row r="741" spans="1:16" ht="15.75" customHeight="1" x14ac:dyDescent="0.25">
      <c r="A741" s="58">
        <v>190</v>
      </c>
      <c r="B741" s="58" t="s">
        <v>1069</v>
      </c>
      <c r="C741" s="58" t="s">
        <v>21</v>
      </c>
      <c r="D741" s="58" t="s">
        <v>2</v>
      </c>
      <c r="E741" s="58" t="s">
        <v>1071</v>
      </c>
      <c r="F741" s="58">
        <v>116152</v>
      </c>
      <c r="G741" s="58">
        <v>0</v>
      </c>
      <c r="H741" s="58">
        <v>0</v>
      </c>
      <c r="I741" s="58">
        <v>0</v>
      </c>
      <c r="J741" s="58">
        <v>0</v>
      </c>
      <c r="K741" s="58">
        <v>116152</v>
      </c>
      <c r="L741" s="58">
        <v>22185</v>
      </c>
      <c r="M741" s="58">
        <v>138337</v>
      </c>
      <c r="N741" s="58"/>
      <c r="O741" s="58" t="s">
        <v>42</v>
      </c>
      <c r="P741" s="58">
        <v>2017</v>
      </c>
    </row>
    <row r="742" spans="1:16" ht="15.75" customHeight="1" x14ac:dyDescent="0.25">
      <c r="A742" s="58">
        <v>190</v>
      </c>
      <c r="B742" s="58" t="s">
        <v>1069</v>
      </c>
      <c r="C742" s="58" t="s">
        <v>21</v>
      </c>
      <c r="D742" s="58" t="s">
        <v>2</v>
      </c>
      <c r="E742" s="58" t="s">
        <v>1072</v>
      </c>
      <c r="F742" s="58">
        <v>119806</v>
      </c>
      <c r="G742" s="58">
        <v>0</v>
      </c>
      <c r="H742" s="58">
        <v>0</v>
      </c>
      <c r="I742" s="58">
        <v>0</v>
      </c>
      <c r="J742" s="58">
        <v>0</v>
      </c>
      <c r="K742" s="58">
        <v>119806</v>
      </c>
      <c r="L742" s="58">
        <v>22883</v>
      </c>
      <c r="M742" s="58">
        <v>142689</v>
      </c>
      <c r="N742" s="58"/>
      <c r="O742" s="58" t="s">
        <v>42</v>
      </c>
      <c r="P742" s="58">
        <v>2017</v>
      </c>
    </row>
    <row r="743" spans="1:16" ht="15.75" customHeight="1" x14ac:dyDescent="0.25">
      <c r="A743" s="58">
        <v>190</v>
      </c>
      <c r="B743" s="58" t="s">
        <v>1069</v>
      </c>
      <c r="C743" s="58" t="s">
        <v>21</v>
      </c>
      <c r="D743" s="58" t="s">
        <v>2</v>
      </c>
      <c r="E743" s="58" t="s">
        <v>1073</v>
      </c>
      <c r="F743" s="58">
        <v>120061</v>
      </c>
      <c r="G743" s="58">
        <v>0</v>
      </c>
      <c r="H743" s="58">
        <v>0</v>
      </c>
      <c r="I743" s="58">
        <v>0</v>
      </c>
      <c r="J743" s="58">
        <v>0</v>
      </c>
      <c r="K743" s="58">
        <v>120061</v>
      </c>
      <c r="L743" s="58">
        <v>22932</v>
      </c>
      <c r="M743" s="58">
        <v>142993</v>
      </c>
      <c r="N743" s="58"/>
      <c r="O743" s="58" t="s">
        <v>42</v>
      </c>
      <c r="P743" s="58">
        <v>2017</v>
      </c>
    </row>
    <row r="744" spans="1:16" ht="15.75" customHeight="1" x14ac:dyDescent="0.25">
      <c r="A744" s="58">
        <v>190</v>
      </c>
      <c r="B744" s="58" t="s">
        <v>1069</v>
      </c>
      <c r="C744" s="58" t="s">
        <v>21</v>
      </c>
      <c r="D744" s="58" t="s">
        <v>2</v>
      </c>
      <c r="E744" s="58" t="s">
        <v>1074</v>
      </c>
      <c r="F744" s="58">
        <v>121200</v>
      </c>
      <c r="G744" s="58">
        <v>0</v>
      </c>
      <c r="H744" s="58">
        <v>0</v>
      </c>
      <c r="I744" s="58">
        <v>0</v>
      </c>
      <c r="J744" s="58">
        <v>0</v>
      </c>
      <c r="K744" s="58">
        <v>121200</v>
      </c>
      <c r="L744" s="58">
        <v>23149</v>
      </c>
      <c r="M744" s="58">
        <v>144349</v>
      </c>
      <c r="N744" s="58"/>
      <c r="O744" s="58" t="s">
        <v>42</v>
      </c>
      <c r="P744" s="58">
        <v>2017</v>
      </c>
    </row>
    <row r="745" spans="1:16" ht="15.75" customHeight="1" x14ac:dyDescent="0.25">
      <c r="A745" s="58">
        <v>190</v>
      </c>
      <c r="B745" s="58" t="s">
        <v>1069</v>
      </c>
      <c r="C745" s="58" t="s">
        <v>21</v>
      </c>
      <c r="D745" s="58" t="s">
        <v>2</v>
      </c>
      <c r="E745" s="58" t="s">
        <v>1075</v>
      </c>
      <c r="F745" s="58">
        <v>123580</v>
      </c>
      <c r="G745" s="58">
        <v>0</v>
      </c>
      <c r="H745" s="58">
        <v>0</v>
      </c>
      <c r="I745" s="58">
        <v>0</v>
      </c>
      <c r="J745" s="58">
        <v>0</v>
      </c>
      <c r="K745" s="58">
        <v>123580</v>
      </c>
      <c r="L745" s="58">
        <v>23604</v>
      </c>
      <c r="M745" s="58">
        <v>147184</v>
      </c>
      <c r="N745" s="58"/>
      <c r="O745" s="58" t="s">
        <v>42</v>
      </c>
      <c r="P745" s="58">
        <v>2017</v>
      </c>
    </row>
    <row r="746" spans="1:16" ht="15.75" customHeight="1" x14ac:dyDescent="0.25">
      <c r="A746" s="58">
        <v>190</v>
      </c>
      <c r="B746" s="58" t="s">
        <v>1069</v>
      </c>
      <c r="C746" s="58" t="s">
        <v>21</v>
      </c>
      <c r="D746" s="58" t="s">
        <v>2</v>
      </c>
      <c r="E746" s="58" t="s">
        <v>1076</v>
      </c>
      <c r="F746" s="58">
        <v>126250</v>
      </c>
      <c r="G746" s="58">
        <v>1013</v>
      </c>
      <c r="H746" s="58">
        <v>0</v>
      </c>
      <c r="I746" s="58">
        <v>0</v>
      </c>
      <c r="J746" s="58">
        <v>0</v>
      </c>
      <c r="K746" s="58">
        <v>127263</v>
      </c>
      <c r="L746" s="58">
        <v>24114</v>
      </c>
      <c r="M746" s="58">
        <v>151377</v>
      </c>
      <c r="N746" s="58"/>
      <c r="O746" s="58" t="s">
        <v>2145</v>
      </c>
      <c r="P746" s="58">
        <v>2017</v>
      </c>
    </row>
    <row r="747" spans="1:16" ht="15.75" customHeight="1" x14ac:dyDescent="0.25">
      <c r="A747" s="58">
        <v>190</v>
      </c>
      <c r="B747" s="58" t="s">
        <v>1069</v>
      </c>
      <c r="C747" s="58" t="s">
        <v>21</v>
      </c>
      <c r="D747" s="58" t="s">
        <v>2</v>
      </c>
      <c r="E747" s="58" t="s">
        <v>1077</v>
      </c>
      <c r="F747" s="58">
        <v>126250</v>
      </c>
      <c r="G747" s="58">
        <v>0</v>
      </c>
      <c r="H747" s="58">
        <v>0</v>
      </c>
      <c r="I747" s="58">
        <v>0</v>
      </c>
      <c r="J747" s="58">
        <v>0</v>
      </c>
      <c r="K747" s="58">
        <v>126250</v>
      </c>
      <c r="L747" s="58">
        <v>25269</v>
      </c>
      <c r="M747" s="58">
        <v>151519</v>
      </c>
      <c r="N747" s="58"/>
      <c r="O747" s="58" t="s">
        <v>2145</v>
      </c>
      <c r="P747" s="58">
        <v>2017</v>
      </c>
    </row>
    <row r="748" spans="1:16" ht="15.75" customHeight="1" x14ac:dyDescent="0.25">
      <c r="A748" s="58">
        <v>190</v>
      </c>
      <c r="B748" s="58" t="s">
        <v>1069</v>
      </c>
      <c r="C748" s="58" t="s">
        <v>21</v>
      </c>
      <c r="D748" s="58" t="s">
        <v>2</v>
      </c>
      <c r="E748" s="58" t="s">
        <v>1078</v>
      </c>
      <c r="F748" s="58">
        <v>131302</v>
      </c>
      <c r="G748" s="58">
        <v>0</v>
      </c>
      <c r="H748" s="58">
        <v>0</v>
      </c>
      <c r="I748" s="58">
        <v>0</v>
      </c>
      <c r="J748" s="58">
        <v>0</v>
      </c>
      <c r="K748" s="58">
        <v>131302</v>
      </c>
      <c r="L748" s="58">
        <v>25079</v>
      </c>
      <c r="M748" s="58">
        <v>156381</v>
      </c>
      <c r="N748" s="58"/>
      <c r="O748" s="58" t="s">
        <v>2145</v>
      </c>
      <c r="P748" s="58">
        <v>2017</v>
      </c>
    </row>
    <row r="749" spans="1:16" ht="15.75" customHeight="1" x14ac:dyDescent="0.25">
      <c r="A749" s="58">
        <v>190</v>
      </c>
      <c r="B749" s="58" t="s">
        <v>1069</v>
      </c>
      <c r="C749" s="58" t="s">
        <v>21</v>
      </c>
      <c r="D749" s="58" t="s">
        <v>2</v>
      </c>
      <c r="E749" s="58" t="s">
        <v>1079</v>
      </c>
      <c r="F749" s="58">
        <v>156886</v>
      </c>
      <c r="G749" s="58">
        <v>0</v>
      </c>
      <c r="H749" s="58">
        <v>0</v>
      </c>
      <c r="I749" s="58">
        <v>0</v>
      </c>
      <c r="J749" s="58">
        <v>0</v>
      </c>
      <c r="K749" s="58">
        <v>156886</v>
      </c>
      <c r="L749" s="58">
        <v>29965</v>
      </c>
      <c r="M749" s="58">
        <v>186851</v>
      </c>
      <c r="N749" s="58"/>
      <c r="O749" s="58" t="s">
        <v>2145</v>
      </c>
      <c r="P749" s="58">
        <v>2017</v>
      </c>
    </row>
    <row r="750" spans="1:16" ht="15.75" customHeight="1" x14ac:dyDescent="0.25">
      <c r="A750" s="58">
        <v>190</v>
      </c>
      <c r="B750" s="58" t="s">
        <v>1069</v>
      </c>
      <c r="C750" s="58" t="s">
        <v>21</v>
      </c>
      <c r="D750" s="58" t="s">
        <v>1080</v>
      </c>
      <c r="E750" s="58" t="s">
        <v>1081</v>
      </c>
      <c r="F750" s="58">
        <v>205974</v>
      </c>
      <c r="G750" s="58">
        <v>0</v>
      </c>
      <c r="H750" s="58">
        <v>0</v>
      </c>
      <c r="I750" s="58">
        <v>0</v>
      </c>
      <c r="J750" s="58">
        <v>0</v>
      </c>
      <c r="K750" s="58">
        <v>205974</v>
      </c>
      <c r="L750" s="58">
        <v>0</v>
      </c>
      <c r="M750" s="58">
        <v>205974</v>
      </c>
      <c r="N750" s="58"/>
      <c r="O750" s="58" t="s">
        <v>2145</v>
      </c>
      <c r="P750" s="58">
        <v>2017</v>
      </c>
    </row>
    <row r="751" spans="1:16" ht="15.75" customHeight="1" x14ac:dyDescent="0.25">
      <c r="A751" s="58">
        <v>191</v>
      </c>
      <c r="B751" s="58" t="s">
        <v>1082</v>
      </c>
      <c r="C751" s="58" t="s">
        <v>21</v>
      </c>
      <c r="D751" s="58" t="s">
        <v>186</v>
      </c>
      <c r="E751" s="58" t="s">
        <v>186</v>
      </c>
      <c r="F751" s="58" t="s">
        <v>186</v>
      </c>
      <c r="G751" s="58" t="s">
        <v>186</v>
      </c>
      <c r="H751" s="58" t="s">
        <v>186</v>
      </c>
      <c r="I751" s="58" t="s">
        <v>186</v>
      </c>
      <c r="J751" s="58" t="s">
        <v>186</v>
      </c>
      <c r="K751" s="58" t="s">
        <v>186</v>
      </c>
      <c r="L751" s="58" t="s">
        <v>186</v>
      </c>
      <c r="M751" s="58" t="e">
        <f>#VALUE!</f>
        <v>#VALUE!</v>
      </c>
      <c r="N751" s="58"/>
      <c r="O751" s="58" t="s">
        <v>187</v>
      </c>
      <c r="P751" s="58">
        <v>2017</v>
      </c>
    </row>
    <row r="752" spans="1:16" ht="15.75" customHeight="1" x14ac:dyDescent="0.25">
      <c r="A752" s="58">
        <v>192</v>
      </c>
      <c r="B752" s="58" t="s">
        <v>1083</v>
      </c>
      <c r="C752" s="58" t="s">
        <v>11</v>
      </c>
      <c r="D752" s="58" t="s">
        <v>2</v>
      </c>
      <c r="E752" s="58" t="s">
        <v>1084</v>
      </c>
      <c r="F752" s="58">
        <v>90000</v>
      </c>
      <c r="G752" s="58"/>
      <c r="H752" s="58"/>
      <c r="I752" s="58"/>
      <c r="J752" s="58"/>
      <c r="K752" s="58">
        <v>90000</v>
      </c>
      <c r="L752" s="58">
        <v>11520</v>
      </c>
      <c r="M752" s="58">
        <v>101520</v>
      </c>
      <c r="N752" s="58"/>
      <c r="O752" s="58" t="s">
        <v>42</v>
      </c>
      <c r="P752" s="58">
        <v>2017</v>
      </c>
    </row>
    <row r="753" spans="1:16" ht="15.75" customHeight="1" x14ac:dyDescent="0.25">
      <c r="A753" s="58">
        <v>192</v>
      </c>
      <c r="B753" s="58" t="s">
        <v>1083</v>
      </c>
      <c r="C753" s="58" t="s">
        <v>11</v>
      </c>
      <c r="D753" s="58" t="s">
        <v>2</v>
      </c>
      <c r="E753" s="58" t="s">
        <v>1085</v>
      </c>
      <c r="F753" s="58">
        <v>91706</v>
      </c>
      <c r="G753" s="58"/>
      <c r="H753" s="58"/>
      <c r="I753" s="58"/>
      <c r="J753" s="58"/>
      <c r="K753" s="58">
        <v>91706</v>
      </c>
      <c r="L753" s="58">
        <v>11738</v>
      </c>
      <c r="M753" s="58">
        <v>103444</v>
      </c>
      <c r="N753" s="58"/>
      <c r="O753" s="58" t="s">
        <v>42</v>
      </c>
      <c r="P753" s="58">
        <v>2017</v>
      </c>
    </row>
    <row r="754" spans="1:16" ht="15.75" customHeight="1" x14ac:dyDescent="0.25">
      <c r="A754" s="58">
        <v>192</v>
      </c>
      <c r="B754" s="58" t="s">
        <v>1083</v>
      </c>
      <c r="C754" s="58" t="s">
        <v>11</v>
      </c>
      <c r="D754" s="58" t="s">
        <v>2</v>
      </c>
      <c r="E754" s="58" t="s">
        <v>1086</v>
      </c>
      <c r="F754" s="58">
        <v>93376</v>
      </c>
      <c r="G754" s="58"/>
      <c r="H754" s="58"/>
      <c r="I754" s="58"/>
      <c r="J754" s="58"/>
      <c r="K754" s="58">
        <v>93376</v>
      </c>
      <c r="L754" s="58">
        <v>12646</v>
      </c>
      <c r="M754" s="58">
        <v>106022</v>
      </c>
      <c r="N754" s="58"/>
      <c r="O754" s="58" t="s">
        <v>42</v>
      </c>
      <c r="P754" s="58">
        <v>2017</v>
      </c>
    </row>
    <row r="755" spans="1:16" ht="15.75" customHeight="1" x14ac:dyDescent="0.25">
      <c r="A755" s="58">
        <v>192</v>
      </c>
      <c r="B755" s="58" t="s">
        <v>1083</v>
      </c>
      <c r="C755" s="58" t="s">
        <v>11</v>
      </c>
      <c r="D755" s="58" t="s">
        <v>2</v>
      </c>
      <c r="E755" s="58" t="s">
        <v>1087</v>
      </c>
      <c r="F755" s="58">
        <v>103750</v>
      </c>
      <c r="G755" s="58"/>
      <c r="H755" s="58"/>
      <c r="I755" s="58"/>
      <c r="J755" s="58"/>
      <c r="K755" s="58">
        <v>103750</v>
      </c>
      <c r="L755" s="58">
        <v>13280</v>
      </c>
      <c r="M755" s="58">
        <v>117030</v>
      </c>
      <c r="N755" s="58"/>
      <c r="O755" s="58" t="s">
        <v>42</v>
      </c>
      <c r="P755" s="58">
        <v>2017</v>
      </c>
    </row>
    <row r="756" spans="1:16" ht="15.75" customHeight="1" x14ac:dyDescent="0.25">
      <c r="A756" s="58">
        <v>192</v>
      </c>
      <c r="B756" s="58" t="s">
        <v>1083</v>
      </c>
      <c r="C756" s="58" t="s">
        <v>11</v>
      </c>
      <c r="D756" s="58" t="s">
        <v>2</v>
      </c>
      <c r="E756" s="58" t="s">
        <v>1088</v>
      </c>
      <c r="F756" s="58">
        <v>109456</v>
      </c>
      <c r="G756" s="58"/>
      <c r="H756" s="58"/>
      <c r="I756" s="58"/>
      <c r="J756" s="58"/>
      <c r="K756" s="58">
        <v>109456</v>
      </c>
      <c r="L756" s="58">
        <v>10723</v>
      </c>
      <c r="M756" s="58">
        <v>120179</v>
      </c>
      <c r="N756" s="58"/>
      <c r="O756" s="58" t="s">
        <v>42</v>
      </c>
      <c r="P756" s="58">
        <v>2017</v>
      </c>
    </row>
    <row r="757" spans="1:16" ht="15.75" customHeight="1" x14ac:dyDescent="0.25">
      <c r="A757" s="58">
        <v>192</v>
      </c>
      <c r="B757" s="58" t="s">
        <v>1083</v>
      </c>
      <c r="C757" s="58" t="s">
        <v>11</v>
      </c>
      <c r="D757" s="58" t="s">
        <v>2</v>
      </c>
      <c r="E757" s="58" t="s">
        <v>1089</v>
      </c>
      <c r="F757" s="58">
        <v>140528</v>
      </c>
      <c r="G757" s="58"/>
      <c r="H757" s="58"/>
      <c r="I757" s="58"/>
      <c r="J757" s="58"/>
      <c r="K757" s="58">
        <v>140528</v>
      </c>
      <c r="L757" s="58">
        <v>17844</v>
      </c>
      <c r="M757" s="58">
        <v>158372</v>
      </c>
      <c r="N757" s="58"/>
      <c r="O757" s="58" t="s">
        <v>2145</v>
      </c>
      <c r="P757" s="58">
        <v>2017</v>
      </c>
    </row>
    <row r="758" spans="1:16" ht="15.75" customHeight="1" x14ac:dyDescent="0.25">
      <c r="A758" s="58">
        <v>193</v>
      </c>
      <c r="B758" s="58" t="s">
        <v>1090</v>
      </c>
      <c r="C758" s="58" t="s">
        <v>38</v>
      </c>
      <c r="D758" s="58" t="s">
        <v>2</v>
      </c>
      <c r="E758" s="58" t="s">
        <v>1091</v>
      </c>
      <c r="F758" s="58">
        <v>118987</v>
      </c>
      <c r="G758" s="58">
        <v>1330</v>
      </c>
      <c r="H758" s="58"/>
      <c r="I758" s="58"/>
      <c r="J758" s="58"/>
      <c r="K758" s="58">
        <v>120317</v>
      </c>
      <c r="L758" s="58">
        <v>19347</v>
      </c>
      <c r="M758" s="58">
        <v>139664</v>
      </c>
      <c r="N758" s="58"/>
      <c r="O758" s="58" t="s">
        <v>42</v>
      </c>
      <c r="P758" s="58">
        <v>2017</v>
      </c>
    </row>
    <row r="759" spans="1:16" ht="15.75" customHeight="1" x14ac:dyDescent="0.25">
      <c r="A759" s="58">
        <v>193</v>
      </c>
      <c r="B759" s="58" t="s">
        <v>1090</v>
      </c>
      <c r="C759" s="58" t="s">
        <v>38</v>
      </c>
      <c r="D759" s="58" t="s">
        <v>2</v>
      </c>
      <c r="E759" s="58" t="s">
        <v>1091</v>
      </c>
      <c r="F759" s="58">
        <v>118987</v>
      </c>
      <c r="G759" s="58">
        <v>1330</v>
      </c>
      <c r="H759" s="58"/>
      <c r="I759" s="58"/>
      <c r="J759" s="58"/>
      <c r="K759" s="58">
        <v>120317</v>
      </c>
      <c r="L759" s="58">
        <v>19347</v>
      </c>
      <c r="M759" s="58">
        <v>139664</v>
      </c>
      <c r="N759" s="58"/>
      <c r="O759" s="58" t="s">
        <v>42</v>
      </c>
      <c r="P759" s="58">
        <v>2017</v>
      </c>
    </row>
    <row r="760" spans="1:16" ht="15.75" customHeight="1" x14ac:dyDescent="0.25">
      <c r="A760" s="58">
        <v>193</v>
      </c>
      <c r="B760" s="58" t="s">
        <v>1090</v>
      </c>
      <c r="C760" s="58" t="s">
        <v>38</v>
      </c>
      <c r="D760" s="58" t="s">
        <v>2</v>
      </c>
      <c r="E760" s="58" t="s">
        <v>1092</v>
      </c>
      <c r="F760" s="58">
        <v>124078</v>
      </c>
      <c r="G760" s="58">
        <v>6069</v>
      </c>
      <c r="H760" s="58"/>
      <c r="I760" s="58"/>
      <c r="J760" s="58"/>
      <c r="K760" s="58">
        <v>130147</v>
      </c>
      <c r="L760" s="58">
        <v>20218</v>
      </c>
      <c r="M760" s="58">
        <v>150365</v>
      </c>
      <c r="N760" s="58"/>
      <c r="O760" s="58" t="s">
        <v>2145</v>
      </c>
      <c r="P760" s="58">
        <v>2017</v>
      </c>
    </row>
    <row r="761" spans="1:16" ht="15.75" customHeight="1" x14ac:dyDescent="0.25">
      <c r="A761" s="58">
        <v>193</v>
      </c>
      <c r="B761" s="58" t="s">
        <v>1090</v>
      </c>
      <c r="C761" s="58" t="s">
        <v>38</v>
      </c>
      <c r="D761" s="58" t="s">
        <v>2</v>
      </c>
      <c r="E761" s="58" t="s">
        <v>1092</v>
      </c>
      <c r="F761" s="58">
        <v>124078</v>
      </c>
      <c r="G761" s="58">
        <v>6069</v>
      </c>
      <c r="H761" s="58"/>
      <c r="I761" s="58"/>
      <c r="J761" s="58"/>
      <c r="K761" s="58">
        <v>130147</v>
      </c>
      <c r="L761" s="58">
        <v>20218</v>
      </c>
      <c r="M761" s="58">
        <v>150365</v>
      </c>
      <c r="N761" s="58"/>
      <c r="O761" s="58" t="s">
        <v>2145</v>
      </c>
      <c r="P761" s="58">
        <v>2017</v>
      </c>
    </row>
    <row r="762" spans="1:16" ht="15.75" customHeight="1" x14ac:dyDescent="0.25">
      <c r="A762" s="58">
        <v>193</v>
      </c>
      <c r="B762" s="58" t="s">
        <v>1090</v>
      </c>
      <c r="C762" s="58" t="s">
        <v>38</v>
      </c>
      <c r="D762" s="58" t="s">
        <v>1093</v>
      </c>
      <c r="E762" s="58" t="s">
        <v>191</v>
      </c>
      <c r="F762" s="58">
        <v>160448</v>
      </c>
      <c r="G762" s="58">
        <v>20874</v>
      </c>
      <c r="H762" s="58"/>
      <c r="I762" s="58"/>
      <c r="J762" s="58"/>
      <c r="K762" s="58">
        <v>181322</v>
      </c>
      <c r="L762" s="58">
        <v>26453</v>
      </c>
      <c r="M762" s="58">
        <v>207775</v>
      </c>
      <c r="N762" s="58"/>
      <c r="O762" s="58" t="s">
        <v>2145</v>
      </c>
      <c r="P762" s="58">
        <v>2017</v>
      </c>
    </row>
    <row r="763" spans="1:16" ht="15.75" customHeight="1" x14ac:dyDescent="0.25">
      <c r="A763" s="58">
        <v>193</v>
      </c>
      <c r="B763" s="58" t="s">
        <v>1090</v>
      </c>
      <c r="C763" s="58" t="s">
        <v>38</v>
      </c>
      <c r="D763" s="58" t="s">
        <v>1093</v>
      </c>
      <c r="E763" s="58" t="s">
        <v>191</v>
      </c>
      <c r="F763" s="58">
        <v>160448</v>
      </c>
      <c r="G763" s="58">
        <v>20874</v>
      </c>
      <c r="H763" s="58"/>
      <c r="I763" s="58"/>
      <c r="J763" s="58"/>
      <c r="K763" s="58">
        <v>181322</v>
      </c>
      <c r="L763" s="58">
        <v>26453</v>
      </c>
      <c r="M763" s="58">
        <v>207775</v>
      </c>
      <c r="N763" s="58"/>
      <c r="O763" s="58" t="s">
        <v>2145</v>
      </c>
      <c r="P763" s="58">
        <v>2017</v>
      </c>
    </row>
    <row r="764" spans="1:16" ht="15.75" customHeight="1" x14ac:dyDescent="0.25">
      <c r="A764" s="58">
        <v>194</v>
      </c>
      <c r="B764" s="58" t="s">
        <v>77</v>
      </c>
      <c r="C764" s="58" t="s">
        <v>21</v>
      </c>
      <c r="D764" s="58" t="s">
        <v>2</v>
      </c>
      <c r="E764" s="58" t="s">
        <v>1094</v>
      </c>
      <c r="F764" s="58">
        <v>90000</v>
      </c>
      <c r="G764" s="58"/>
      <c r="H764" s="58"/>
      <c r="I764" s="58"/>
      <c r="J764" s="58"/>
      <c r="K764" s="58">
        <v>90000</v>
      </c>
      <c r="L764" s="58">
        <v>17000</v>
      </c>
      <c r="M764" s="58">
        <v>107000</v>
      </c>
      <c r="N764" s="58"/>
      <c r="O764" s="58" t="s">
        <v>42</v>
      </c>
      <c r="P764" s="58">
        <v>2017</v>
      </c>
    </row>
    <row r="765" spans="1:16" ht="15.75" customHeight="1" x14ac:dyDescent="0.25">
      <c r="A765" s="58">
        <v>194</v>
      </c>
      <c r="B765" s="58" t="s">
        <v>77</v>
      </c>
      <c r="C765" s="58" t="s">
        <v>21</v>
      </c>
      <c r="D765" s="58" t="s">
        <v>2</v>
      </c>
      <c r="E765" s="58" t="s">
        <v>1095</v>
      </c>
      <c r="F765" s="58">
        <v>95000</v>
      </c>
      <c r="G765" s="58">
        <v>1000</v>
      </c>
      <c r="H765" s="58"/>
      <c r="I765" s="58"/>
      <c r="J765" s="58"/>
      <c r="K765" s="58">
        <v>96000</v>
      </c>
      <c r="L765" s="58">
        <v>18000</v>
      </c>
      <c r="M765" s="58">
        <v>114000</v>
      </c>
      <c r="N765" s="58"/>
      <c r="O765" s="58" t="s">
        <v>42</v>
      </c>
      <c r="P765" s="58">
        <v>2017</v>
      </c>
    </row>
    <row r="766" spans="1:16" ht="15.75" customHeight="1" x14ac:dyDescent="0.25">
      <c r="A766" s="58">
        <v>194</v>
      </c>
      <c r="B766" s="58" t="s">
        <v>77</v>
      </c>
      <c r="C766" s="58" t="s">
        <v>21</v>
      </c>
      <c r="D766" s="58" t="s">
        <v>2</v>
      </c>
      <c r="E766" s="58" t="s">
        <v>1096</v>
      </c>
      <c r="F766" s="58">
        <v>121000</v>
      </c>
      <c r="G766" s="58"/>
      <c r="H766" s="58"/>
      <c r="I766" s="58"/>
      <c r="J766" s="58"/>
      <c r="K766" s="58">
        <v>121000</v>
      </c>
      <c r="L766" s="58">
        <v>23000</v>
      </c>
      <c r="M766" s="58">
        <v>144000</v>
      </c>
      <c r="N766" s="58"/>
      <c r="O766" s="58" t="s">
        <v>42</v>
      </c>
      <c r="P766" s="58">
        <v>2017</v>
      </c>
    </row>
    <row r="767" spans="1:16" ht="15.75" customHeight="1" x14ac:dyDescent="0.25">
      <c r="A767" s="58">
        <v>194</v>
      </c>
      <c r="B767" s="58" t="s">
        <v>77</v>
      </c>
      <c r="C767" s="58" t="s">
        <v>21</v>
      </c>
      <c r="D767" s="58" t="s">
        <v>2</v>
      </c>
      <c r="E767" s="58" t="s">
        <v>1097</v>
      </c>
      <c r="F767" s="58">
        <v>121000</v>
      </c>
      <c r="G767" s="58"/>
      <c r="H767" s="58"/>
      <c r="I767" s="58"/>
      <c r="J767" s="58"/>
      <c r="K767" s="58">
        <v>121000</v>
      </c>
      <c r="L767" s="58">
        <v>23000</v>
      </c>
      <c r="M767" s="58">
        <v>144000</v>
      </c>
      <c r="N767" s="58"/>
      <c r="O767" s="58" t="s">
        <v>42</v>
      </c>
      <c r="P767" s="58">
        <v>2017</v>
      </c>
    </row>
    <row r="768" spans="1:16" ht="15.75" customHeight="1" x14ac:dyDescent="0.25">
      <c r="A768" s="58">
        <v>194</v>
      </c>
      <c r="B768" s="58" t="s">
        <v>77</v>
      </c>
      <c r="C768" s="58" t="s">
        <v>21</v>
      </c>
      <c r="D768" s="58" t="s">
        <v>1098</v>
      </c>
      <c r="E768" s="58" t="s">
        <v>1099</v>
      </c>
      <c r="F768" s="58">
        <v>165000</v>
      </c>
      <c r="G768" s="58"/>
      <c r="H768" s="58"/>
      <c r="I768" s="58"/>
      <c r="J768" s="58"/>
      <c r="K768" s="58">
        <v>165000</v>
      </c>
      <c r="L768" s="58">
        <v>30000</v>
      </c>
      <c r="M768" s="58">
        <v>195000</v>
      </c>
      <c r="N768" s="58"/>
      <c r="O768" s="58" t="s">
        <v>2145</v>
      </c>
      <c r="P768" s="58">
        <v>2017</v>
      </c>
    </row>
    <row r="769" spans="1:16" ht="15.75" customHeight="1" x14ac:dyDescent="0.25">
      <c r="A769" s="58">
        <v>195</v>
      </c>
      <c r="B769" s="58" t="s">
        <v>1100</v>
      </c>
      <c r="C769" s="58" t="s">
        <v>21</v>
      </c>
      <c r="D769" s="58" t="s">
        <v>2</v>
      </c>
      <c r="E769" s="58" t="s">
        <v>191</v>
      </c>
      <c r="F769" s="58">
        <v>104984</v>
      </c>
      <c r="G769" s="58">
        <v>1360</v>
      </c>
      <c r="H769" s="58"/>
      <c r="I769" s="58"/>
      <c r="J769" s="58"/>
      <c r="K769" s="58">
        <v>106344</v>
      </c>
      <c r="L769" s="58">
        <v>14908</v>
      </c>
      <c r="M769" s="58">
        <v>121252</v>
      </c>
      <c r="N769" s="58"/>
      <c r="O769" s="58" t="s">
        <v>42</v>
      </c>
      <c r="P769" s="58">
        <v>2017</v>
      </c>
    </row>
    <row r="770" spans="1:16" ht="15.75" customHeight="1" x14ac:dyDescent="0.25">
      <c r="A770" s="58">
        <v>196</v>
      </c>
      <c r="B770" s="58" t="s">
        <v>1101</v>
      </c>
      <c r="C770" s="58" t="s">
        <v>11</v>
      </c>
      <c r="D770" s="58" t="s">
        <v>1102</v>
      </c>
      <c r="E770" s="58" t="s">
        <v>1103</v>
      </c>
      <c r="F770" s="58">
        <v>89228</v>
      </c>
      <c r="G770" s="58">
        <v>930</v>
      </c>
      <c r="H770" s="58"/>
      <c r="I770" s="58"/>
      <c r="J770" s="58"/>
      <c r="K770" s="58">
        <v>90158</v>
      </c>
      <c r="L770" s="58">
        <v>15169</v>
      </c>
      <c r="M770" s="58">
        <v>105327</v>
      </c>
      <c r="N770" s="58"/>
      <c r="O770" s="58" t="s">
        <v>42</v>
      </c>
      <c r="P770" s="58">
        <v>2017</v>
      </c>
    </row>
    <row r="771" spans="1:16" ht="15.75" customHeight="1" x14ac:dyDescent="0.25">
      <c r="A771" s="58">
        <v>196</v>
      </c>
      <c r="B771" s="58" t="s">
        <v>1101</v>
      </c>
      <c r="C771" s="58" t="s">
        <v>11</v>
      </c>
      <c r="D771" s="58" t="s">
        <v>1104</v>
      </c>
      <c r="E771" s="58" t="s">
        <v>1105</v>
      </c>
      <c r="F771" s="58">
        <v>89065</v>
      </c>
      <c r="G771" s="58">
        <v>225</v>
      </c>
      <c r="H771" s="58">
        <v>8452</v>
      </c>
      <c r="I771" s="58"/>
      <c r="J771" s="58"/>
      <c r="K771" s="58">
        <v>97742</v>
      </c>
      <c r="L771" s="58">
        <v>16578</v>
      </c>
      <c r="M771" s="58">
        <v>114320</v>
      </c>
      <c r="N771" s="58"/>
      <c r="O771" s="58" t="s">
        <v>42</v>
      </c>
      <c r="P771" s="58">
        <v>2017</v>
      </c>
    </row>
    <row r="772" spans="1:16" ht="15.75" customHeight="1" x14ac:dyDescent="0.25">
      <c r="A772" s="58">
        <v>196</v>
      </c>
      <c r="B772" s="58" t="s">
        <v>1101</v>
      </c>
      <c r="C772" s="58" t="s">
        <v>11</v>
      </c>
      <c r="D772" s="58" t="s">
        <v>1106</v>
      </c>
      <c r="E772" s="58" t="s">
        <v>1107</v>
      </c>
      <c r="F772" s="58">
        <v>100324</v>
      </c>
      <c r="G772" s="58">
        <v>27</v>
      </c>
      <c r="H772" s="58">
        <v>6877</v>
      </c>
      <c r="I772" s="58"/>
      <c r="J772" s="58"/>
      <c r="K772" s="58">
        <v>107228</v>
      </c>
      <c r="L772" s="58">
        <v>16890</v>
      </c>
      <c r="M772" s="58">
        <v>124118</v>
      </c>
      <c r="N772" s="58"/>
      <c r="O772" s="58" t="s">
        <v>42</v>
      </c>
      <c r="P772" s="58">
        <v>2017</v>
      </c>
    </row>
    <row r="773" spans="1:16" ht="15.75" customHeight="1" x14ac:dyDescent="0.25">
      <c r="A773" s="58">
        <v>196</v>
      </c>
      <c r="B773" s="58" t="s">
        <v>1101</v>
      </c>
      <c r="C773" s="58" t="s">
        <v>11</v>
      </c>
      <c r="D773" s="58" t="s">
        <v>1108</v>
      </c>
      <c r="E773" s="58" t="s">
        <v>1109</v>
      </c>
      <c r="F773" s="58">
        <v>112695</v>
      </c>
      <c r="G773" s="58"/>
      <c r="H773" s="58">
        <v>8452</v>
      </c>
      <c r="I773" s="58"/>
      <c r="J773" s="58"/>
      <c r="K773" s="58">
        <v>121147</v>
      </c>
      <c r="L773" s="58">
        <v>20595</v>
      </c>
      <c r="M773" s="58">
        <v>141742</v>
      </c>
      <c r="N773" s="58"/>
      <c r="O773" s="58" t="s">
        <v>42</v>
      </c>
      <c r="P773" s="58">
        <v>2017</v>
      </c>
    </row>
    <row r="774" spans="1:16" ht="15.75" customHeight="1" x14ac:dyDescent="0.25">
      <c r="A774" s="58">
        <v>196</v>
      </c>
      <c r="B774" s="58" t="s">
        <v>1101</v>
      </c>
      <c r="C774" s="58" t="s">
        <v>11</v>
      </c>
      <c r="D774" s="58" t="s">
        <v>1110</v>
      </c>
      <c r="E774" s="58" t="s">
        <v>1111</v>
      </c>
      <c r="F774" s="58">
        <v>112695</v>
      </c>
      <c r="G774" s="58">
        <v>413</v>
      </c>
      <c r="H774" s="58">
        <v>8452</v>
      </c>
      <c r="I774" s="58"/>
      <c r="J774" s="58"/>
      <c r="K774" s="58">
        <v>121560</v>
      </c>
      <c r="L774" s="58">
        <v>20595</v>
      </c>
      <c r="M774" s="58">
        <v>142155</v>
      </c>
      <c r="N774" s="58"/>
      <c r="O774" s="58" t="s">
        <v>42</v>
      </c>
      <c r="P774" s="58">
        <v>2017</v>
      </c>
    </row>
    <row r="775" spans="1:16" ht="15.75" customHeight="1" x14ac:dyDescent="0.25">
      <c r="A775" s="58">
        <v>196</v>
      </c>
      <c r="B775" s="58" t="s">
        <v>1101</v>
      </c>
      <c r="C775" s="58" t="s">
        <v>11</v>
      </c>
      <c r="D775" s="58" t="s">
        <v>1112</v>
      </c>
      <c r="E775" s="58" t="s">
        <v>1113</v>
      </c>
      <c r="F775" s="58">
        <v>112695</v>
      </c>
      <c r="G775" s="58">
        <v>1009</v>
      </c>
      <c r="H775" s="58">
        <v>8452</v>
      </c>
      <c r="I775" s="58"/>
      <c r="J775" s="58"/>
      <c r="K775" s="58">
        <v>122156</v>
      </c>
      <c r="L775" s="58">
        <v>20595</v>
      </c>
      <c r="M775" s="58">
        <v>142751</v>
      </c>
      <c r="N775" s="58"/>
      <c r="O775" s="58" t="s">
        <v>42</v>
      </c>
      <c r="P775" s="58">
        <v>2017</v>
      </c>
    </row>
    <row r="776" spans="1:16" ht="15.75" customHeight="1" x14ac:dyDescent="0.25">
      <c r="A776" s="58">
        <v>196</v>
      </c>
      <c r="B776" s="58" t="s">
        <v>1101</v>
      </c>
      <c r="C776" s="58" t="s">
        <v>11</v>
      </c>
      <c r="D776" s="58" t="s">
        <v>1114</v>
      </c>
      <c r="E776" s="58" t="s">
        <v>191</v>
      </c>
      <c r="F776" s="58">
        <v>130000</v>
      </c>
      <c r="G776" s="58">
        <v>621</v>
      </c>
      <c r="H776" s="58">
        <v>9750</v>
      </c>
      <c r="I776" s="58"/>
      <c r="J776" s="58"/>
      <c r="K776" s="58">
        <v>140371</v>
      </c>
      <c r="L776" s="58">
        <v>23758</v>
      </c>
      <c r="M776" s="58">
        <v>164129</v>
      </c>
      <c r="N776" s="58"/>
      <c r="O776" s="58" t="s">
        <v>2145</v>
      </c>
      <c r="P776" s="58">
        <v>2017</v>
      </c>
    </row>
    <row r="777" spans="1:16" ht="15.75" customHeight="1" x14ac:dyDescent="0.25">
      <c r="A777" s="58">
        <v>197</v>
      </c>
      <c r="B777" s="58" t="s">
        <v>1115</v>
      </c>
      <c r="C777" s="58" t="s">
        <v>38</v>
      </c>
      <c r="D777" s="58" t="s">
        <v>2</v>
      </c>
      <c r="E777" s="58" t="s">
        <v>1116</v>
      </c>
      <c r="F777" s="58">
        <v>86021</v>
      </c>
      <c r="G777" s="58">
        <v>1077</v>
      </c>
      <c r="H777" s="58"/>
      <c r="I777" s="58"/>
      <c r="J777" s="58"/>
      <c r="K777" s="58">
        <v>87098</v>
      </c>
      <c r="L777" s="58">
        <v>14195</v>
      </c>
      <c r="M777" s="58">
        <v>101293</v>
      </c>
      <c r="N777" s="58"/>
      <c r="O777" s="58" t="s">
        <v>42</v>
      </c>
      <c r="P777" s="58">
        <v>2017</v>
      </c>
    </row>
    <row r="778" spans="1:16" ht="15.75" customHeight="1" x14ac:dyDescent="0.25">
      <c r="A778" s="58">
        <v>197</v>
      </c>
      <c r="B778" s="58" t="s">
        <v>1115</v>
      </c>
      <c r="C778" s="58" t="s">
        <v>38</v>
      </c>
      <c r="D778" s="58" t="s">
        <v>2</v>
      </c>
      <c r="E778" s="58" t="s">
        <v>1117</v>
      </c>
      <c r="F778" s="58">
        <v>87802</v>
      </c>
      <c r="G778" s="58">
        <v>1314</v>
      </c>
      <c r="H778" s="58"/>
      <c r="I778" s="58"/>
      <c r="J778" s="58"/>
      <c r="K778" s="58">
        <v>89116</v>
      </c>
      <c r="L778" s="58">
        <v>14479</v>
      </c>
      <c r="M778" s="58">
        <v>103595</v>
      </c>
      <c r="N778" s="58"/>
      <c r="O778" s="58" t="s">
        <v>42</v>
      </c>
      <c r="P778" s="58">
        <v>2017</v>
      </c>
    </row>
    <row r="779" spans="1:16" ht="15.75" customHeight="1" x14ac:dyDescent="0.25">
      <c r="A779" s="58">
        <v>197</v>
      </c>
      <c r="B779" s="58" t="s">
        <v>1115</v>
      </c>
      <c r="C779" s="58" t="s">
        <v>38</v>
      </c>
      <c r="D779" s="58" t="s">
        <v>2</v>
      </c>
      <c r="E779" s="58" t="s">
        <v>191</v>
      </c>
      <c r="F779" s="58">
        <v>116857</v>
      </c>
      <c r="G779" s="58">
        <v>1353</v>
      </c>
      <c r="H779" s="58"/>
      <c r="I779" s="58"/>
      <c r="J779" s="58"/>
      <c r="K779" s="58">
        <v>118210</v>
      </c>
      <c r="L779" s="58">
        <v>18480</v>
      </c>
      <c r="M779" s="58">
        <v>136690</v>
      </c>
      <c r="N779" s="58"/>
      <c r="O779" s="58" t="s">
        <v>42</v>
      </c>
      <c r="P779" s="58">
        <v>2017</v>
      </c>
    </row>
    <row r="780" spans="1:16" ht="15.75" customHeight="1" x14ac:dyDescent="0.25">
      <c r="A780" s="58">
        <v>198</v>
      </c>
      <c r="B780" s="58" t="s">
        <v>78</v>
      </c>
      <c r="C780" s="58" t="s">
        <v>21</v>
      </c>
      <c r="D780" s="58" t="s">
        <v>2</v>
      </c>
      <c r="E780" s="58" t="s">
        <v>327</v>
      </c>
      <c r="F780" s="58">
        <v>89000</v>
      </c>
      <c r="G780" s="58"/>
      <c r="H780" s="58"/>
      <c r="I780" s="58"/>
      <c r="J780" s="58"/>
      <c r="K780" s="58">
        <v>89000</v>
      </c>
      <c r="L780" s="58">
        <v>17000</v>
      </c>
      <c r="M780" s="58">
        <v>106000</v>
      </c>
      <c r="N780" s="58"/>
      <c r="O780" s="58" t="s">
        <v>42</v>
      </c>
      <c r="P780" s="58">
        <v>2017</v>
      </c>
    </row>
    <row r="781" spans="1:16" ht="15.75" customHeight="1" x14ac:dyDescent="0.25">
      <c r="A781" s="58">
        <v>198</v>
      </c>
      <c r="B781" s="58" t="s">
        <v>78</v>
      </c>
      <c r="C781" s="58" t="s">
        <v>21</v>
      </c>
      <c r="D781" s="58" t="s">
        <v>2</v>
      </c>
      <c r="E781" s="58" t="s">
        <v>1118</v>
      </c>
      <c r="F781" s="58">
        <v>93000</v>
      </c>
      <c r="G781" s="58"/>
      <c r="H781" s="58"/>
      <c r="I781" s="58"/>
      <c r="J781" s="58"/>
      <c r="K781" s="58">
        <v>93000</v>
      </c>
      <c r="L781" s="58">
        <v>18000</v>
      </c>
      <c r="M781" s="58">
        <v>111000</v>
      </c>
      <c r="N781" s="58"/>
      <c r="O781" s="58" t="s">
        <v>42</v>
      </c>
      <c r="P781" s="58">
        <v>2017</v>
      </c>
    </row>
    <row r="782" spans="1:16" ht="15.75" customHeight="1" x14ac:dyDescent="0.25">
      <c r="A782" s="58">
        <v>198</v>
      </c>
      <c r="B782" s="58" t="s">
        <v>78</v>
      </c>
      <c r="C782" s="58" t="s">
        <v>21</v>
      </c>
      <c r="D782" s="58" t="s">
        <v>2</v>
      </c>
      <c r="E782" s="58" t="s">
        <v>1119</v>
      </c>
      <c r="F782" s="58">
        <v>99000</v>
      </c>
      <c r="G782" s="58"/>
      <c r="H782" s="58"/>
      <c r="I782" s="58"/>
      <c r="J782" s="58"/>
      <c r="K782" s="58">
        <v>99000</v>
      </c>
      <c r="L782" s="58">
        <v>20000</v>
      </c>
      <c r="M782" s="58">
        <v>119000</v>
      </c>
      <c r="N782" s="58"/>
      <c r="O782" s="58" t="s">
        <v>42</v>
      </c>
      <c r="P782" s="58">
        <v>2017</v>
      </c>
    </row>
    <row r="783" spans="1:16" ht="15.75" customHeight="1" x14ac:dyDescent="0.25">
      <c r="A783" s="58">
        <v>198</v>
      </c>
      <c r="B783" s="58" t="s">
        <v>78</v>
      </c>
      <c r="C783" s="58" t="s">
        <v>21</v>
      </c>
      <c r="D783" s="58" t="s">
        <v>2</v>
      </c>
      <c r="E783" s="58" t="s">
        <v>1120</v>
      </c>
      <c r="F783" s="58">
        <v>107000</v>
      </c>
      <c r="G783" s="58"/>
      <c r="H783" s="58"/>
      <c r="I783" s="58"/>
      <c r="J783" s="58"/>
      <c r="K783" s="58">
        <v>107000</v>
      </c>
      <c r="L783" s="58">
        <v>20000</v>
      </c>
      <c r="M783" s="58">
        <v>127000</v>
      </c>
      <c r="N783" s="58"/>
      <c r="O783" s="58" t="s">
        <v>42</v>
      </c>
      <c r="P783" s="58">
        <v>2017</v>
      </c>
    </row>
    <row r="784" spans="1:16" ht="15.75" customHeight="1" x14ac:dyDescent="0.25">
      <c r="A784" s="58">
        <v>198</v>
      </c>
      <c r="B784" s="58" t="s">
        <v>78</v>
      </c>
      <c r="C784" s="58" t="s">
        <v>21</v>
      </c>
      <c r="D784" s="58" t="s">
        <v>2</v>
      </c>
      <c r="E784" s="58" t="s">
        <v>1121</v>
      </c>
      <c r="F784" s="58">
        <v>120000</v>
      </c>
      <c r="G784" s="58">
        <v>1000</v>
      </c>
      <c r="H784" s="58"/>
      <c r="I784" s="58"/>
      <c r="J784" s="58"/>
      <c r="K784" s="58">
        <v>121000</v>
      </c>
      <c r="L784" s="58">
        <v>24000</v>
      </c>
      <c r="M784" s="58">
        <v>145000</v>
      </c>
      <c r="N784" s="58"/>
      <c r="O784" s="58" t="s">
        <v>42</v>
      </c>
      <c r="P784" s="58">
        <v>2017</v>
      </c>
    </row>
    <row r="785" spans="1:16" ht="15.75" customHeight="1" x14ac:dyDescent="0.25">
      <c r="A785" s="58">
        <v>198</v>
      </c>
      <c r="B785" s="58" t="s">
        <v>78</v>
      </c>
      <c r="C785" s="58" t="s">
        <v>21</v>
      </c>
      <c r="D785" s="58" t="s">
        <v>2</v>
      </c>
      <c r="E785" s="58" t="s">
        <v>191</v>
      </c>
      <c r="F785" s="58">
        <v>130000</v>
      </c>
      <c r="G785" s="58">
        <v>1000</v>
      </c>
      <c r="H785" s="58"/>
      <c r="I785" s="58"/>
      <c r="J785" s="58"/>
      <c r="K785" s="58">
        <v>131000</v>
      </c>
      <c r="L785" s="58">
        <v>26000</v>
      </c>
      <c r="M785" s="58">
        <v>157000</v>
      </c>
      <c r="N785" s="58"/>
      <c r="O785" s="58" t="s">
        <v>2145</v>
      </c>
      <c r="P785" s="58">
        <v>2017</v>
      </c>
    </row>
    <row r="786" spans="1:16" ht="15.75" customHeight="1" x14ac:dyDescent="0.25">
      <c r="A786" s="58">
        <v>199</v>
      </c>
      <c r="B786" s="58" t="s">
        <v>1122</v>
      </c>
      <c r="C786" s="58" t="s">
        <v>33</v>
      </c>
      <c r="D786" s="58" t="s">
        <v>2</v>
      </c>
      <c r="E786" s="58" t="s">
        <v>1123</v>
      </c>
      <c r="F786" s="58">
        <v>97000</v>
      </c>
      <c r="G786" s="58">
        <v>0</v>
      </c>
      <c r="H786" s="58">
        <v>0</v>
      </c>
      <c r="I786" s="58">
        <v>0</v>
      </c>
      <c r="J786" s="58">
        <v>0</v>
      </c>
      <c r="K786" s="58">
        <v>97000</v>
      </c>
      <c r="L786" s="58">
        <v>11000</v>
      </c>
      <c r="M786" s="58">
        <v>108000</v>
      </c>
      <c r="N786" s="58"/>
      <c r="O786" s="58" t="s">
        <v>42</v>
      </c>
      <c r="P786" s="58">
        <v>2017</v>
      </c>
    </row>
    <row r="787" spans="1:16" ht="15.75" customHeight="1" x14ac:dyDescent="0.25">
      <c r="A787" s="58">
        <v>200</v>
      </c>
      <c r="B787" s="58" t="s">
        <v>1124</v>
      </c>
      <c r="C787" s="58" t="s">
        <v>11</v>
      </c>
      <c r="D787" s="58" t="s">
        <v>2</v>
      </c>
      <c r="E787" s="58" t="s">
        <v>1125</v>
      </c>
      <c r="F787" s="58">
        <v>101096</v>
      </c>
      <c r="G787" s="58">
        <v>136</v>
      </c>
      <c r="H787" s="58"/>
      <c r="I787" s="58"/>
      <c r="J787" s="58"/>
      <c r="K787" s="58">
        <v>101232</v>
      </c>
      <c r="L787" s="58">
        <v>18703</v>
      </c>
      <c r="M787" s="58">
        <v>119935</v>
      </c>
      <c r="N787" s="58"/>
      <c r="O787" s="58" t="s">
        <v>42</v>
      </c>
      <c r="P787" s="58">
        <v>2017</v>
      </c>
    </row>
    <row r="788" spans="1:16" ht="15.75" customHeight="1" x14ac:dyDescent="0.25">
      <c r="A788" s="58">
        <v>200</v>
      </c>
      <c r="B788" s="58" t="s">
        <v>1124</v>
      </c>
      <c r="C788" s="58" t="s">
        <v>11</v>
      </c>
      <c r="D788" s="58" t="s">
        <v>2</v>
      </c>
      <c r="E788" s="58" t="s">
        <v>1126</v>
      </c>
      <c r="F788" s="58">
        <v>106050</v>
      </c>
      <c r="G788" s="58">
        <v>121</v>
      </c>
      <c r="H788" s="58"/>
      <c r="I788" s="58"/>
      <c r="J788" s="58"/>
      <c r="K788" s="58">
        <v>106171</v>
      </c>
      <c r="L788" s="58">
        <v>19619</v>
      </c>
      <c r="M788" s="58">
        <v>125790</v>
      </c>
      <c r="N788" s="58"/>
      <c r="O788" s="58" t="s">
        <v>42</v>
      </c>
      <c r="P788" s="58">
        <v>2017</v>
      </c>
    </row>
    <row r="789" spans="1:16" ht="15.75" customHeight="1" x14ac:dyDescent="0.25">
      <c r="A789" s="58">
        <v>200</v>
      </c>
      <c r="B789" s="58" t="s">
        <v>1124</v>
      </c>
      <c r="C789" s="58" t="s">
        <v>11</v>
      </c>
      <c r="D789" s="58" t="s">
        <v>2</v>
      </c>
      <c r="E789" s="58" t="s">
        <v>1127</v>
      </c>
      <c r="F789" s="58">
        <v>121200</v>
      </c>
      <c r="G789" s="58"/>
      <c r="H789" s="58"/>
      <c r="I789" s="58"/>
      <c r="J789" s="58"/>
      <c r="K789" s="58">
        <v>121200</v>
      </c>
      <c r="L789" s="58">
        <v>22422</v>
      </c>
      <c r="M789" s="58">
        <v>143622</v>
      </c>
      <c r="N789" s="58"/>
      <c r="O789" s="58" t="s">
        <v>42</v>
      </c>
      <c r="P789" s="58">
        <v>2017</v>
      </c>
    </row>
    <row r="790" spans="1:16" ht="15.75" customHeight="1" x14ac:dyDescent="0.25">
      <c r="A790" s="58">
        <v>200</v>
      </c>
      <c r="B790" s="58" t="s">
        <v>1124</v>
      </c>
      <c r="C790" s="58" t="s">
        <v>11</v>
      </c>
      <c r="D790" s="58" t="s">
        <v>2</v>
      </c>
      <c r="E790" s="58" t="s">
        <v>1128</v>
      </c>
      <c r="F790" s="58">
        <v>130290</v>
      </c>
      <c r="G790" s="58">
        <v>63</v>
      </c>
      <c r="H790" s="58"/>
      <c r="I790" s="58"/>
      <c r="J790" s="58"/>
      <c r="K790" s="58">
        <v>130353</v>
      </c>
      <c r="L790" s="58">
        <v>24104</v>
      </c>
      <c r="M790" s="58">
        <v>154457</v>
      </c>
      <c r="N790" s="58"/>
      <c r="O790" s="58" t="s">
        <v>2145</v>
      </c>
      <c r="P790" s="58">
        <v>2017</v>
      </c>
    </row>
    <row r="791" spans="1:16" ht="15.75" customHeight="1" x14ac:dyDescent="0.25">
      <c r="A791" s="58">
        <v>200</v>
      </c>
      <c r="B791" s="58" t="s">
        <v>1124</v>
      </c>
      <c r="C791" s="58" t="s">
        <v>11</v>
      </c>
      <c r="D791" s="58" t="s">
        <v>1129</v>
      </c>
      <c r="E791" s="58" t="s">
        <v>191</v>
      </c>
      <c r="F791" s="58">
        <v>155540</v>
      </c>
      <c r="G791" s="58">
        <v>527</v>
      </c>
      <c r="H791" s="58"/>
      <c r="I791" s="58"/>
      <c r="J791" s="58"/>
      <c r="K791" s="58">
        <v>156067</v>
      </c>
      <c r="L791" s="58">
        <v>28775</v>
      </c>
      <c r="M791" s="58">
        <v>184842</v>
      </c>
      <c r="N791" s="58"/>
      <c r="O791" s="58" t="s">
        <v>2145</v>
      </c>
      <c r="P791" s="58">
        <v>2017</v>
      </c>
    </row>
    <row r="792" spans="1:16" ht="15.75" customHeight="1" x14ac:dyDescent="0.25">
      <c r="A792" s="58">
        <v>201</v>
      </c>
      <c r="B792" s="58" t="s">
        <v>1130</v>
      </c>
      <c r="C792" s="58" t="s">
        <v>1</v>
      </c>
      <c r="D792" s="58" t="s">
        <v>186</v>
      </c>
      <c r="E792" s="58" t="s">
        <v>186</v>
      </c>
      <c r="F792" s="58" t="s">
        <v>186</v>
      </c>
      <c r="G792" s="58" t="s">
        <v>186</v>
      </c>
      <c r="H792" s="58" t="s">
        <v>186</v>
      </c>
      <c r="I792" s="58" t="s">
        <v>186</v>
      </c>
      <c r="J792" s="58" t="s">
        <v>186</v>
      </c>
      <c r="K792" s="58" t="s">
        <v>186</v>
      </c>
      <c r="L792" s="58" t="s">
        <v>186</v>
      </c>
      <c r="M792" s="58" t="e">
        <f>#VALUE!</f>
        <v>#VALUE!</v>
      </c>
      <c r="N792" s="58"/>
      <c r="O792" s="58" t="s">
        <v>187</v>
      </c>
      <c r="P792" s="58">
        <v>2017</v>
      </c>
    </row>
    <row r="793" spans="1:16" ht="15.75" customHeight="1" x14ac:dyDescent="0.25">
      <c r="A793" s="58">
        <v>202</v>
      </c>
      <c r="B793" s="58" t="s">
        <v>1131</v>
      </c>
      <c r="C793" s="58" t="s">
        <v>21</v>
      </c>
      <c r="D793" s="58" t="s">
        <v>2</v>
      </c>
      <c r="E793" s="58" t="s">
        <v>327</v>
      </c>
      <c r="F793" s="58">
        <v>117324</v>
      </c>
      <c r="G793" s="58"/>
      <c r="H793" s="58"/>
      <c r="I793" s="58"/>
      <c r="J793" s="58"/>
      <c r="K793" s="58">
        <v>117324</v>
      </c>
      <c r="L793" s="58"/>
      <c r="M793" s="58">
        <v>117324</v>
      </c>
      <c r="N793" s="58"/>
      <c r="O793" s="58" t="s">
        <v>42</v>
      </c>
      <c r="P793" s="58">
        <v>2017</v>
      </c>
    </row>
    <row r="794" spans="1:16" ht="15.75" customHeight="1" x14ac:dyDescent="0.25">
      <c r="A794" s="58">
        <v>202</v>
      </c>
      <c r="B794" s="58" t="s">
        <v>1131</v>
      </c>
      <c r="C794" s="58" t="s">
        <v>21</v>
      </c>
      <c r="D794" s="58" t="s">
        <v>2</v>
      </c>
      <c r="E794" s="58" t="s">
        <v>1132</v>
      </c>
      <c r="F794" s="58">
        <v>102221</v>
      </c>
      <c r="G794" s="58"/>
      <c r="H794" s="58"/>
      <c r="I794" s="58"/>
      <c r="J794" s="58"/>
      <c r="K794" s="58">
        <v>102221</v>
      </c>
      <c r="L794" s="58">
        <v>20234</v>
      </c>
      <c r="M794" s="58">
        <v>122455</v>
      </c>
      <c r="N794" s="58"/>
      <c r="O794" s="58" t="s">
        <v>42</v>
      </c>
      <c r="P794" s="58">
        <v>2017</v>
      </c>
    </row>
    <row r="795" spans="1:16" ht="15.75" customHeight="1" x14ac:dyDescent="0.25">
      <c r="A795" s="58">
        <v>202</v>
      </c>
      <c r="B795" s="58" t="s">
        <v>1131</v>
      </c>
      <c r="C795" s="58" t="s">
        <v>21</v>
      </c>
      <c r="D795" s="58" t="s">
        <v>2</v>
      </c>
      <c r="E795" s="58" t="s">
        <v>1133</v>
      </c>
      <c r="F795" s="58">
        <v>102410</v>
      </c>
      <c r="G795" s="58"/>
      <c r="H795" s="58"/>
      <c r="I795" s="58"/>
      <c r="J795" s="58"/>
      <c r="K795" s="58">
        <v>102410</v>
      </c>
      <c r="L795" s="58">
        <v>20392</v>
      </c>
      <c r="M795" s="58">
        <v>122802</v>
      </c>
      <c r="N795" s="58"/>
      <c r="O795" s="58" t="s">
        <v>42</v>
      </c>
      <c r="P795" s="58">
        <v>2017</v>
      </c>
    </row>
    <row r="796" spans="1:16" ht="15.75" customHeight="1" x14ac:dyDescent="0.25">
      <c r="A796" s="58">
        <v>202</v>
      </c>
      <c r="B796" s="58" t="s">
        <v>1131</v>
      </c>
      <c r="C796" s="58" t="s">
        <v>21</v>
      </c>
      <c r="D796" s="58" t="s">
        <v>2</v>
      </c>
      <c r="E796" s="58" t="s">
        <v>1134</v>
      </c>
      <c r="F796" s="58">
        <v>117669</v>
      </c>
      <c r="G796" s="58"/>
      <c r="H796" s="58"/>
      <c r="I796" s="58"/>
      <c r="J796" s="58"/>
      <c r="K796" s="58">
        <v>117669</v>
      </c>
      <c r="L796" s="58">
        <v>22184</v>
      </c>
      <c r="M796" s="58">
        <v>139853</v>
      </c>
      <c r="N796" s="58"/>
      <c r="O796" s="58" t="s">
        <v>42</v>
      </c>
      <c r="P796" s="58">
        <v>2017</v>
      </c>
    </row>
    <row r="797" spans="1:16" ht="15.75" customHeight="1" x14ac:dyDescent="0.25">
      <c r="A797" s="58">
        <v>202</v>
      </c>
      <c r="B797" s="58" t="s">
        <v>1131</v>
      </c>
      <c r="C797" s="58" t="s">
        <v>21</v>
      </c>
      <c r="D797" s="58" t="s">
        <v>2</v>
      </c>
      <c r="E797" s="58" t="s">
        <v>1135</v>
      </c>
      <c r="F797" s="58">
        <v>117722</v>
      </c>
      <c r="G797" s="58"/>
      <c r="H797" s="58"/>
      <c r="I797" s="58"/>
      <c r="J797" s="58"/>
      <c r="K797" s="58">
        <v>117722</v>
      </c>
      <c r="L797" s="58">
        <v>23384</v>
      </c>
      <c r="M797" s="58">
        <v>141106</v>
      </c>
      <c r="N797" s="58"/>
      <c r="O797" s="58" t="s">
        <v>42</v>
      </c>
      <c r="P797" s="58">
        <v>2017</v>
      </c>
    </row>
    <row r="798" spans="1:16" ht="15.75" customHeight="1" x14ac:dyDescent="0.25">
      <c r="A798" s="58">
        <v>202</v>
      </c>
      <c r="B798" s="58" t="s">
        <v>1131</v>
      </c>
      <c r="C798" s="58" t="s">
        <v>21</v>
      </c>
      <c r="D798" s="58" t="s">
        <v>1136</v>
      </c>
      <c r="E798" s="58" t="s">
        <v>1137</v>
      </c>
      <c r="F798" s="58">
        <v>157543</v>
      </c>
      <c r="G798" s="58"/>
      <c r="H798" s="58"/>
      <c r="I798" s="58"/>
      <c r="J798" s="58"/>
      <c r="K798" s="58">
        <v>157543</v>
      </c>
      <c r="L798" s="58">
        <v>29960</v>
      </c>
      <c r="M798" s="58">
        <v>187503</v>
      </c>
      <c r="N798" s="58"/>
      <c r="O798" s="58" t="s">
        <v>2145</v>
      </c>
      <c r="P798" s="58">
        <v>2017</v>
      </c>
    </row>
    <row r="799" spans="1:16" ht="15.75" customHeight="1" x14ac:dyDescent="0.25">
      <c r="A799" s="58">
        <v>203</v>
      </c>
      <c r="B799" s="58" t="s">
        <v>1138</v>
      </c>
      <c r="C799" s="58" t="s">
        <v>33</v>
      </c>
      <c r="D799" s="58" t="s">
        <v>2</v>
      </c>
      <c r="E799" s="58" t="s">
        <v>1139</v>
      </c>
      <c r="F799" s="58">
        <v>110771</v>
      </c>
      <c r="G799" s="58"/>
      <c r="H799" s="58"/>
      <c r="I799" s="58"/>
      <c r="J799" s="58"/>
      <c r="K799" s="58">
        <v>110771</v>
      </c>
      <c r="L799" s="58">
        <v>14202</v>
      </c>
      <c r="M799" s="58">
        <v>124973</v>
      </c>
      <c r="N799" s="58"/>
      <c r="O799" s="58" t="s">
        <v>42</v>
      </c>
      <c r="P799" s="58">
        <v>2017</v>
      </c>
    </row>
    <row r="800" spans="1:16" ht="15.75" customHeight="1" x14ac:dyDescent="0.25">
      <c r="A800" s="58">
        <v>204</v>
      </c>
      <c r="B800" s="58" t="s">
        <v>79</v>
      </c>
      <c r="C800" s="58" t="s">
        <v>11</v>
      </c>
      <c r="D800" s="58" t="s">
        <v>2</v>
      </c>
      <c r="E800" s="58" t="s">
        <v>1140</v>
      </c>
      <c r="F800" s="58">
        <v>116480</v>
      </c>
      <c r="G800" s="58"/>
      <c r="H800" s="58"/>
      <c r="I800" s="58"/>
      <c r="J800" s="58"/>
      <c r="K800" s="58">
        <v>116480</v>
      </c>
      <c r="L800" s="58">
        <v>22417</v>
      </c>
      <c r="M800" s="58">
        <v>138897</v>
      </c>
      <c r="N800" s="58"/>
      <c r="O800" s="58" t="s">
        <v>42</v>
      </c>
      <c r="P800" s="58">
        <v>2017</v>
      </c>
    </row>
    <row r="801" spans="1:16" ht="15.75" customHeight="1" x14ac:dyDescent="0.25">
      <c r="A801" s="58">
        <v>204</v>
      </c>
      <c r="B801" s="58" t="s">
        <v>79</v>
      </c>
      <c r="C801" s="58" t="s">
        <v>11</v>
      </c>
      <c r="D801" s="58" t="s">
        <v>2</v>
      </c>
      <c r="E801" s="58" t="s">
        <v>1141</v>
      </c>
      <c r="F801" s="58">
        <v>116665</v>
      </c>
      <c r="G801" s="58"/>
      <c r="H801" s="58"/>
      <c r="I801" s="58"/>
      <c r="J801" s="58"/>
      <c r="K801" s="58">
        <v>116665</v>
      </c>
      <c r="L801" s="58">
        <v>22389</v>
      </c>
      <c r="M801" s="58">
        <v>139054</v>
      </c>
      <c r="N801" s="58"/>
      <c r="O801" s="58" t="s">
        <v>42</v>
      </c>
      <c r="P801" s="58">
        <v>2017</v>
      </c>
    </row>
    <row r="802" spans="1:16" ht="15.75" customHeight="1" x14ac:dyDescent="0.25">
      <c r="A802" s="58">
        <v>204</v>
      </c>
      <c r="B802" s="58" t="s">
        <v>79</v>
      </c>
      <c r="C802" s="58" t="s">
        <v>11</v>
      </c>
      <c r="D802" s="58" t="s">
        <v>1142</v>
      </c>
      <c r="E802" s="58" t="s">
        <v>191</v>
      </c>
      <c r="F802" s="58">
        <v>162114</v>
      </c>
      <c r="G802" s="58"/>
      <c r="H802" s="58"/>
      <c r="I802" s="58"/>
      <c r="J802" s="58"/>
      <c r="K802" s="58">
        <v>162114</v>
      </c>
      <c r="L802" s="58">
        <v>30267</v>
      </c>
      <c r="M802" s="58">
        <v>192381</v>
      </c>
      <c r="N802" s="58"/>
      <c r="O802" s="58" t="s">
        <v>2145</v>
      </c>
      <c r="P802" s="58">
        <v>2017</v>
      </c>
    </row>
    <row r="803" spans="1:16" ht="15.75" customHeight="1" x14ac:dyDescent="0.25">
      <c r="A803" s="58">
        <v>205</v>
      </c>
      <c r="B803" s="58" t="s">
        <v>1143</v>
      </c>
      <c r="C803" s="58" t="s">
        <v>1</v>
      </c>
      <c r="D803" s="58" t="s">
        <v>186</v>
      </c>
      <c r="E803" s="58" t="s">
        <v>186</v>
      </c>
      <c r="F803" s="58" t="s">
        <v>186</v>
      </c>
      <c r="G803" s="58" t="s">
        <v>186</v>
      </c>
      <c r="H803" s="58" t="s">
        <v>186</v>
      </c>
      <c r="I803" s="58" t="s">
        <v>186</v>
      </c>
      <c r="J803" s="58" t="s">
        <v>186</v>
      </c>
      <c r="K803" s="58" t="s">
        <v>186</v>
      </c>
      <c r="L803" s="58" t="s">
        <v>186</v>
      </c>
      <c r="M803" s="58" t="e">
        <f>#VALUE!</f>
        <v>#VALUE!</v>
      </c>
      <c r="N803" s="58"/>
      <c r="O803" s="58" t="s">
        <v>187</v>
      </c>
      <c r="P803" s="58">
        <v>2017</v>
      </c>
    </row>
    <row r="804" spans="1:16" ht="15.75" customHeight="1" x14ac:dyDescent="0.25">
      <c r="A804" s="58">
        <v>206</v>
      </c>
      <c r="B804" s="58" t="s">
        <v>80</v>
      </c>
      <c r="C804" s="58" t="s">
        <v>21</v>
      </c>
      <c r="D804" s="58" t="s">
        <v>2</v>
      </c>
      <c r="E804" s="58" t="s">
        <v>1144</v>
      </c>
      <c r="F804" s="58">
        <v>121854</v>
      </c>
      <c r="G804" s="58">
        <v>955</v>
      </c>
      <c r="H804" s="58"/>
      <c r="I804" s="58"/>
      <c r="J804" s="58"/>
      <c r="K804" s="58">
        <v>122809</v>
      </c>
      <c r="L804" s="58">
        <v>23116</v>
      </c>
      <c r="M804" s="58">
        <v>145925</v>
      </c>
      <c r="N804" s="58"/>
      <c r="O804" s="58" t="s">
        <v>42</v>
      </c>
      <c r="P804" s="58">
        <v>2017</v>
      </c>
    </row>
    <row r="805" spans="1:16" ht="15.75" customHeight="1" x14ac:dyDescent="0.25">
      <c r="A805" s="58">
        <v>206</v>
      </c>
      <c r="B805" s="58" t="s">
        <v>80</v>
      </c>
      <c r="C805" s="58" t="s">
        <v>21</v>
      </c>
      <c r="D805" s="58" t="s">
        <v>2</v>
      </c>
      <c r="E805" s="58" t="s">
        <v>1145</v>
      </c>
      <c r="F805" s="58">
        <v>133924</v>
      </c>
      <c r="G805" s="58">
        <v>2599</v>
      </c>
      <c r="H805" s="58"/>
      <c r="I805" s="58"/>
      <c r="J805" s="58"/>
      <c r="K805" s="58">
        <v>136523</v>
      </c>
      <c r="L805" s="58">
        <v>25331</v>
      </c>
      <c r="M805" s="58">
        <v>161854</v>
      </c>
      <c r="N805" s="58"/>
      <c r="O805" s="58" t="s">
        <v>2145</v>
      </c>
      <c r="P805" s="58">
        <v>2017</v>
      </c>
    </row>
    <row r="806" spans="1:16" ht="15.75" customHeight="1" x14ac:dyDescent="0.25">
      <c r="A806" s="58">
        <v>206</v>
      </c>
      <c r="B806" s="58" t="s">
        <v>80</v>
      </c>
      <c r="C806" s="58" t="s">
        <v>21</v>
      </c>
      <c r="D806" s="58" t="s">
        <v>2</v>
      </c>
      <c r="E806" s="58" t="s">
        <v>1146</v>
      </c>
      <c r="F806" s="58">
        <v>136215</v>
      </c>
      <c r="G806" s="58">
        <v>1392</v>
      </c>
      <c r="H806" s="58"/>
      <c r="I806" s="58"/>
      <c r="J806" s="58"/>
      <c r="K806" s="58">
        <v>137607</v>
      </c>
      <c r="L806" s="58">
        <v>25244</v>
      </c>
      <c r="M806" s="58">
        <v>162851</v>
      </c>
      <c r="N806" s="58"/>
      <c r="O806" s="58" t="s">
        <v>2145</v>
      </c>
      <c r="P806" s="58">
        <v>2017</v>
      </c>
    </row>
    <row r="807" spans="1:16" ht="15.75" customHeight="1" x14ac:dyDescent="0.25">
      <c r="A807" s="58">
        <v>206</v>
      </c>
      <c r="B807" s="58" t="s">
        <v>80</v>
      </c>
      <c r="C807" s="58" t="s">
        <v>21</v>
      </c>
      <c r="D807" s="58" t="s">
        <v>1147</v>
      </c>
      <c r="E807" s="58" t="s">
        <v>191</v>
      </c>
      <c r="F807" s="58">
        <v>181750</v>
      </c>
      <c r="G807" s="58">
        <v>134</v>
      </c>
      <c r="H807" s="58"/>
      <c r="I807" s="58"/>
      <c r="J807" s="58"/>
      <c r="K807" s="58">
        <v>181884</v>
      </c>
      <c r="L807" s="58"/>
      <c r="M807" s="58">
        <v>181884</v>
      </c>
      <c r="N807" s="58"/>
      <c r="O807" s="58" t="s">
        <v>2145</v>
      </c>
      <c r="P807" s="58">
        <v>2017</v>
      </c>
    </row>
    <row r="808" spans="1:16" ht="15.75" customHeight="1" x14ac:dyDescent="0.25">
      <c r="A808" s="58">
        <v>207</v>
      </c>
      <c r="B808" s="58" t="s">
        <v>1148</v>
      </c>
      <c r="C808" s="58" t="s">
        <v>33</v>
      </c>
      <c r="D808" s="58" t="s">
        <v>2</v>
      </c>
      <c r="E808" s="58" t="s">
        <v>191</v>
      </c>
      <c r="F808" s="58">
        <v>105671</v>
      </c>
      <c r="G808" s="58"/>
      <c r="H808" s="58">
        <v>742</v>
      </c>
      <c r="I808" s="58"/>
      <c r="J808" s="58"/>
      <c r="K808" s="58">
        <v>106413</v>
      </c>
      <c r="L808" s="58">
        <v>13932</v>
      </c>
      <c r="M808" s="58">
        <v>120345</v>
      </c>
      <c r="N808" s="58"/>
      <c r="O808" s="58" t="s">
        <v>42</v>
      </c>
      <c r="P808" s="58">
        <v>2017</v>
      </c>
    </row>
    <row r="809" spans="1:16" ht="15.75" customHeight="1" x14ac:dyDescent="0.25">
      <c r="A809" s="58">
        <v>208</v>
      </c>
      <c r="B809" s="58" t="s">
        <v>1149</v>
      </c>
      <c r="C809" s="58" t="s">
        <v>11</v>
      </c>
      <c r="D809" s="58" t="s">
        <v>2</v>
      </c>
      <c r="E809" s="58" t="s">
        <v>1150</v>
      </c>
      <c r="F809" s="58">
        <v>100277</v>
      </c>
      <c r="G809" s="58"/>
      <c r="H809" s="58"/>
      <c r="I809" s="58"/>
      <c r="J809" s="58"/>
      <c r="K809" s="58">
        <v>100277</v>
      </c>
      <c r="L809" s="58">
        <v>13136</v>
      </c>
      <c r="M809" s="58">
        <v>113413</v>
      </c>
      <c r="N809" s="58"/>
      <c r="O809" s="58" t="s">
        <v>42</v>
      </c>
      <c r="P809" s="58">
        <v>2017</v>
      </c>
    </row>
    <row r="810" spans="1:16" ht="15.75" customHeight="1" x14ac:dyDescent="0.25">
      <c r="A810" s="58">
        <v>208</v>
      </c>
      <c r="B810" s="58" t="s">
        <v>1149</v>
      </c>
      <c r="C810" s="58" t="s">
        <v>11</v>
      </c>
      <c r="D810" s="58" t="s">
        <v>2</v>
      </c>
      <c r="E810" s="58" t="s">
        <v>370</v>
      </c>
      <c r="F810" s="58">
        <v>113456</v>
      </c>
      <c r="G810" s="58"/>
      <c r="H810" s="58"/>
      <c r="I810" s="58"/>
      <c r="J810" s="58"/>
      <c r="K810" s="58">
        <v>113456</v>
      </c>
      <c r="L810" s="58">
        <v>14863</v>
      </c>
      <c r="M810" s="58">
        <v>128319</v>
      </c>
      <c r="N810" s="58"/>
      <c r="O810" s="58" t="s">
        <v>42</v>
      </c>
      <c r="P810" s="58">
        <v>2017</v>
      </c>
    </row>
    <row r="811" spans="1:16" ht="15.75" customHeight="1" x14ac:dyDescent="0.25">
      <c r="A811" s="58">
        <v>208</v>
      </c>
      <c r="B811" s="58" t="s">
        <v>1149</v>
      </c>
      <c r="C811" s="58" t="s">
        <v>11</v>
      </c>
      <c r="D811" s="58" t="s">
        <v>2</v>
      </c>
      <c r="E811" s="58" t="s">
        <v>1151</v>
      </c>
      <c r="F811" s="58">
        <v>118524</v>
      </c>
      <c r="G811" s="58"/>
      <c r="H811" s="58"/>
      <c r="I811" s="58"/>
      <c r="J811" s="58"/>
      <c r="K811" s="58">
        <v>118524</v>
      </c>
      <c r="L811" s="58">
        <v>15527</v>
      </c>
      <c r="M811" s="58">
        <v>134051</v>
      </c>
      <c r="N811" s="58"/>
      <c r="O811" s="58" t="s">
        <v>42</v>
      </c>
      <c r="P811" s="58">
        <v>2017</v>
      </c>
    </row>
    <row r="812" spans="1:16" ht="15.75" customHeight="1" x14ac:dyDescent="0.25">
      <c r="A812" s="58">
        <v>208</v>
      </c>
      <c r="B812" s="58" t="s">
        <v>1149</v>
      </c>
      <c r="C812" s="58" t="s">
        <v>11</v>
      </c>
      <c r="D812" s="58" t="s">
        <v>2</v>
      </c>
      <c r="E812" s="58" t="s">
        <v>1152</v>
      </c>
      <c r="F812" s="58">
        <v>121200</v>
      </c>
      <c r="G812" s="58"/>
      <c r="H812" s="58"/>
      <c r="I812" s="58"/>
      <c r="J812" s="58"/>
      <c r="K812" s="58">
        <v>121200</v>
      </c>
      <c r="L812" s="58">
        <v>15877</v>
      </c>
      <c r="M812" s="58">
        <v>137077</v>
      </c>
      <c r="N812" s="58"/>
      <c r="O812" s="58" t="s">
        <v>42</v>
      </c>
      <c r="P812" s="58">
        <v>2017</v>
      </c>
    </row>
    <row r="813" spans="1:16" ht="15.75" customHeight="1" x14ac:dyDescent="0.25">
      <c r="A813" s="58">
        <v>208</v>
      </c>
      <c r="B813" s="58" t="s">
        <v>1149</v>
      </c>
      <c r="C813" s="58" t="s">
        <v>11</v>
      </c>
      <c r="D813" s="58" t="s">
        <v>2</v>
      </c>
      <c r="E813" s="58" t="s">
        <v>1153</v>
      </c>
      <c r="F813" s="58">
        <v>121275</v>
      </c>
      <c r="G813" s="58"/>
      <c r="H813" s="58"/>
      <c r="I813" s="58"/>
      <c r="J813" s="58"/>
      <c r="K813" s="58">
        <v>121275</v>
      </c>
      <c r="L813" s="58">
        <v>15877</v>
      </c>
      <c r="M813" s="58">
        <v>137152</v>
      </c>
      <c r="N813" s="58"/>
      <c r="O813" s="58" t="s">
        <v>42</v>
      </c>
      <c r="P813" s="58">
        <v>2017</v>
      </c>
    </row>
    <row r="814" spans="1:16" ht="15.75" customHeight="1" x14ac:dyDescent="0.25">
      <c r="A814" s="58">
        <v>208</v>
      </c>
      <c r="B814" s="58" t="s">
        <v>1149</v>
      </c>
      <c r="C814" s="58" t="s">
        <v>11</v>
      </c>
      <c r="D814" s="58" t="s">
        <v>1154</v>
      </c>
      <c r="E814" s="58" t="s">
        <v>1155</v>
      </c>
      <c r="F814" s="58">
        <v>165374</v>
      </c>
      <c r="G814" s="58"/>
      <c r="H814" s="58"/>
      <c r="I814" s="58"/>
      <c r="J814" s="58"/>
      <c r="K814" s="58">
        <v>165374</v>
      </c>
      <c r="L814" s="58">
        <v>21664</v>
      </c>
      <c r="M814" s="58">
        <v>187038</v>
      </c>
      <c r="N814" s="58"/>
      <c r="O814" s="58" t="s">
        <v>2145</v>
      </c>
      <c r="P814" s="58">
        <v>2017</v>
      </c>
    </row>
    <row r="815" spans="1:16" ht="15.75" customHeight="1" x14ac:dyDescent="0.25">
      <c r="A815" s="58">
        <v>209</v>
      </c>
      <c r="B815" s="58" t="s">
        <v>1156</v>
      </c>
      <c r="C815" s="58" t="s">
        <v>1</v>
      </c>
      <c r="D815" s="58" t="s">
        <v>2</v>
      </c>
      <c r="E815" s="58" t="s">
        <v>206</v>
      </c>
      <c r="F815" s="58">
        <v>99999</v>
      </c>
      <c r="G815" s="58"/>
      <c r="H815" s="58"/>
      <c r="I815" s="58"/>
      <c r="J815" s="58"/>
      <c r="K815" s="58">
        <v>99999</v>
      </c>
      <c r="L815" s="58">
        <v>17100</v>
      </c>
      <c r="M815" s="58">
        <v>117099</v>
      </c>
      <c r="N815" s="58"/>
      <c r="O815" s="58" t="s">
        <v>42</v>
      </c>
      <c r="P815" s="58">
        <v>2017</v>
      </c>
    </row>
    <row r="816" spans="1:16" ht="15.75" customHeight="1" x14ac:dyDescent="0.25">
      <c r="A816" s="58">
        <v>210</v>
      </c>
      <c r="B816" s="58" t="s">
        <v>1157</v>
      </c>
      <c r="C816" s="58" t="s">
        <v>21</v>
      </c>
      <c r="D816" s="58" t="s">
        <v>2</v>
      </c>
      <c r="E816" s="58" t="s">
        <v>327</v>
      </c>
      <c r="F816" s="58">
        <v>92965</v>
      </c>
      <c r="G816" s="58"/>
      <c r="H816" s="58"/>
      <c r="I816" s="58"/>
      <c r="J816" s="58"/>
      <c r="K816" s="58">
        <v>92965</v>
      </c>
      <c r="L816" s="58">
        <v>19691</v>
      </c>
      <c r="M816" s="58">
        <v>112656</v>
      </c>
      <c r="N816" s="58"/>
      <c r="O816" s="58" t="s">
        <v>42</v>
      </c>
      <c r="P816" s="58">
        <v>2017</v>
      </c>
    </row>
    <row r="817" spans="1:16" ht="15.75" customHeight="1" x14ac:dyDescent="0.25">
      <c r="A817" s="58">
        <v>210</v>
      </c>
      <c r="B817" s="58" t="s">
        <v>1157</v>
      </c>
      <c r="C817" s="58" t="s">
        <v>21</v>
      </c>
      <c r="D817" s="58" t="s">
        <v>2</v>
      </c>
      <c r="E817" s="58" t="s">
        <v>1158</v>
      </c>
      <c r="F817" s="58">
        <v>116436</v>
      </c>
      <c r="G817" s="58"/>
      <c r="H817" s="58"/>
      <c r="I817" s="58"/>
      <c r="J817" s="58"/>
      <c r="K817" s="58">
        <v>116436</v>
      </c>
      <c r="L817" s="58">
        <v>23520</v>
      </c>
      <c r="M817" s="58">
        <v>139956</v>
      </c>
      <c r="N817" s="58"/>
      <c r="O817" s="58" t="s">
        <v>42</v>
      </c>
      <c r="P817" s="58">
        <v>2017</v>
      </c>
    </row>
    <row r="818" spans="1:16" ht="15.75" customHeight="1" x14ac:dyDescent="0.25">
      <c r="A818" s="58">
        <v>210</v>
      </c>
      <c r="B818" s="58" t="s">
        <v>1157</v>
      </c>
      <c r="C818" s="58" t="s">
        <v>21</v>
      </c>
      <c r="D818" s="58" t="s">
        <v>2</v>
      </c>
      <c r="E818" s="58" t="s">
        <v>1159</v>
      </c>
      <c r="F818" s="58">
        <v>125042</v>
      </c>
      <c r="G818" s="58"/>
      <c r="H818" s="58"/>
      <c r="I818" s="58"/>
      <c r="J818" s="58"/>
      <c r="K818" s="58">
        <v>125042</v>
      </c>
      <c r="L818" s="58">
        <v>25258</v>
      </c>
      <c r="M818" s="58">
        <v>150300</v>
      </c>
      <c r="N818" s="58"/>
      <c r="O818" s="58" t="s">
        <v>2145</v>
      </c>
      <c r="P818" s="58">
        <v>2017</v>
      </c>
    </row>
    <row r="819" spans="1:16" ht="15.75" customHeight="1" x14ac:dyDescent="0.25">
      <c r="A819" s="58">
        <v>210</v>
      </c>
      <c r="B819" s="58" t="s">
        <v>1157</v>
      </c>
      <c r="C819" s="58" t="s">
        <v>21</v>
      </c>
      <c r="D819" s="58" t="s">
        <v>2</v>
      </c>
      <c r="E819" s="58" t="s">
        <v>1160</v>
      </c>
      <c r="F819" s="58">
        <v>125243</v>
      </c>
      <c r="G819" s="58"/>
      <c r="H819" s="58"/>
      <c r="I819" s="58"/>
      <c r="J819" s="58"/>
      <c r="K819" s="58">
        <v>125243</v>
      </c>
      <c r="L819" s="58">
        <v>25299</v>
      </c>
      <c r="M819" s="58">
        <v>150542</v>
      </c>
      <c r="N819" s="58"/>
      <c r="O819" s="58" t="s">
        <v>2145</v>
      </c>
      <c r="P819" s="58">
        <v>2017</v>
      </c>
    </row>
    <row r="820" spans="1:16" ht="15.75" customHeight="1" x14ac:dyDescent="0.25">
      <c r="A820" s="58">
        <v>210</v>
      </c>
      <c r="B820" s="58" t="s">
        <v>1157</v>
      </c>
      <c r="C820" s="58" t="s">
        <v>21</v>
      </c>
      <c r="D820" s="58" t="s">
        <v>1161</v>
      </c>
      <c r="E820" s="58" t="s">
        <v>191</v>
      </c>
      <c r="F820" s="58">
        <v>168598</v>
      </c>
      <c r="G820" s="58"/>
      <c r="H820" s="58"/>
      <c r="I820" s="58"/>
      <c r="J820" s="58"/>
      <c r="K820" s="58">
        <v>168598</v>
      </c>
      <c r="L820" s="58">
        <v>34057</v>
      </c>
      <c r="M820" s="58">
        <v>202655</v>
      </c>
      <c r="N820" s="58"/>
      <c r="O820" s="58" t="s">
        <v>2145</v>
      </c>
      <c r="P820" s="58">
        <v>2017</v>
      </c>
    </row>
    <row r="821" spans="1:16" ht="15.75" customHeight="1" x14ac:dyDescent="0.25">
      <c r="A821" s="58">
        <v>211</v>
      </c>
      <c r="B821" s="58" t="s">
        <v>1162</v>
      </c>
      <c r="C821" s="58" t="s">
        <v>33</v>
      </c>
      <c r="D821" s="58" t="s">
        <v>2</v>
      </c>
      <c r="E821" s="58" t="s">
        <v>191</v>
      </c>
      <c r="F821" s="58">
        <v>101265.96</v>
      </c>
      <c r="G821" s="58"/>
      <c r="H821" s="58">
        <v>1239</v>
      </c>
      <c r="I821" s="58"/>
      <c r="J821" s="58"/>
      <c r="K821" s="58">
        <v>102504.96000000001</v>
      </c>
      <c r="L821" s="58">
        <v>12759</v>
      </c>
      <c r="M821" s="58">
        <v>115263.96</v>
      </c>
      <c r="N821" s="58"/>
      <c r="O821" s="58" t="s">
        <v>42</v>
      </c>
      <c r="P821" s="58">
        <v>2017</v>
      </c>
    </row>
    <row r="822" spans="1:16" ht="15.75" customHeight="1" x14ac:dyDescent="0.25">
      <c r="A822" s="58">
        <v>212</v>
      </c>
      <c r="B822" s="58" t="s">
        <v>81</v>
      </c>
      <c r="C822" s="58" t="s">
        <v>11</v>
      </c>
      <c r="D822" s="58" t="s">
        <v>1163</v>
      </c>
      <c r="E822" s="58" t="s">
        <v>1164</v>
      </c>
      <c r="F822" s="58">
        <v>99215</v>
      </c>
      <c r="G822" s="58">
        <v>54</v>
      </c>
      <c r="H822" s="58"/>
      <c r="I822" s="58"/>
      <c r="J822" s="58"/>
      <c r="K822" s="58">
        <v>99269</v>
      </c>
      <c r="L822" s="58">
        <v>9454</v>
      </c>
      <c r="M822" s="58">
        <v>108723</v>
      </c>
      <c r="N822" s="58"/>
      <c r="O822" s="58" t="s">
        <v>42</v>
      </c>
      <c r="P822" s="58">
        <v>2017</v>
      </c>
    </row>
    <row r="823" spans="1:16" ht="15.75" customHeight="1" x14ac:dyDescent="0.25">
      <c r="A823" s="58">
        <v>212</v>
      </c>
      <c r="B823" s="58" t="s">
        <v>81</v>
      </c>
      <c r="C823" s="58" t="s">
        <v>11</v>
      </c>
      <c r="D823" s="58" t="s">
        <v>1165</v>
      </c>
      <c r="E823" s="58" t="s">
        <v>1166</v>
      </c>
      <c r="F823" s="58">
        <v>103141</v>
      </c>
      <c r="G823" s="58">
        <v>204</v>
      </c>
      <c r="H823" s="58"/>
      <c r="I823" s="58"/>
      <c r="J823" s="58"/>
      <c r="K823" s="58">
        <v>103345</v>
      </c>
      <c r="L823" s="58">
        <v>13511</v>
      </c>
      <c r="M823" s="58">
        <v>116856</v>
      </c>
      <c r="N823" s="58"/>
      <c r="O823" s="58" t="s">
        <v>42</v>
      </c>
      <c r="P823" s="58">
        <v>2017</v>
      </c>
    </row>
    <row r="824" spans="1:16" ht="15.75" customHeight="1" x14ac:dyDescent="0.25">
      <c r="A824" s="58">
        <v>212</v>
      </c>
      <c r="B824" s="58" t="s">
        <v>81</v>
      </c>
      <c r="C824" s="58" t="s">
        <v>11</v>
      </c>
      <c r="D824" s="58" t="s">
        <v>1167</v>
      </c>
      <c r="E824" s="58" t="s">
        <v>1168</v>
      </c>
      <c r="F824" s="58">
        <v>110074</v>
      </c>
      <c r="G824" s="58">
        <v>1888</v>
      </c>
      <c r="H824" s="58"/>
      <c r="I824" s="58"/>
      <c r="J824" s="58"/>
      <c r="K824" s="58">
        <v>111962</v>
      </c>
      <c r="L824" s="58">
        <v>14420</v>
      </c>
      <c r="M824" s="58">
        <v>126382</v>
      </c>
      <c r="N824" s="58"/>
      <c r="O824" s="58" t="s">
        <v>42</v>
      </c>
      <c r="P824" s="58">
        <v>2017</v>
      </c>
    </row>
    <row r="825" spans="1:16" ht="15.75" customHeight="1" x14ac:dyDescent="0.25">
      <c r="A825" s="58">
        <v>212</v>
      </c>
      <c r="B825" s="58" t="s">
        <v>81</v>
      </c>
      <c r="C825" s="58" t="s">
        <v>11</v>
      </c>
      <c r="D825" s="58" t="s">
        <v>1169</v>
      </c>
      <c r="E825" s="58" t="s">
        <v>1170</v>
      </c>
      <c r="F825" s="58">
        <v>123078</v>
      </c>
      <c r="G825" s="58">
        <v>84</v>
      </c>
      <c r="H825" s="58"/>
      <c r="I825" s="58"/>
      <c r="J825" s="58"/>
      <c r="K825" s="58">
        <v>123162</v>
      </c>
      <c r="L825" s="58">
        <v>16123</v>
      </c>
      <c r="M825" s="58">
        <v>139285</v>
      </c>
      <c r="N825" s="58"/>
      <c r="O825" s="58" t="s">
        <v>42</v>
      </c>
      <c r="P825" s="58">
        <v>2017</v>
      </c>
    </row>
    <row r="826" spans="1:16" ht="15.75" customHeight="1" x14ac:dyDescent="0.25">
      <c r="A826" s="58">
        <v>212</v>
      </c>
      <c r="B826" s="58" t="s">
        <v>81</v>
      </c>
      <c r="C826" s="58" t="s">
        <v>11</v>
      </c>
      <c r="D826" s="58" t="s">
        <v>1171</v>
      </c>
      <c r="E826" s="58" t="s">
        <v>1172</v>
      </c>
      <c r="F826" s="58">
        <v>128646</v>
      </c>
      <c r="G826" s="58"/>
      <c r="H826" s="58"/>
      <c r="I826" s="58"/>
      <c r="J826" s="58"/>
      <c r="K826" s="58">
        <v>128646</v>
      </c>
      <c r="L826" s="58">
        <v>15899</v>
      </c>
      <c r="M826" s="58">
        <v>144545</v>
      </c>
      <c r="N826" s="58"/>
      <c r="O826" s="58" t="s">
        <v>42</v>
      </c>
      <c r="P826" s="58">
        <v>2017</v>
      </c>
    </row>
    <row r="827" spans="1:16" ht="15.75" customHeight="1" x14ac:dyDescent="0.25">
      <c r="A827" s="58">
        <v>212</v>
      </c>
      <c r="B827" s="58" t="s">
        <v>81</v>
      </c>
      <c r="C827" s="58" t="s">
        <v>11</v>
      </c>
      <c r="D827" s="58" t="s">
        <v>1173</v>
      </c>
      <c r="E827" s="58" t="s">
        <v>191</v>
      </c>
      <c r="F827" s="58">
        <v>168454</v>
      </c>
      <c r="G827" s="58"/>
      <c r="H827" s="58"/>
      <c r="I827" s="58"/>
      <c r="J827" s="58"/>
      <c r="K827" s="58">
        <v>168454</v>
      </c>
      <c r="L827" s="58">
        <v>22068</v>
      </c>
      <c r="M827" s="58">
        <v>190522</v>
      </c>
      <c r="N827" s="58"/>
      <c r="O827" s="58" t="s">
        <v>2145</v>
      </c>
      <c r="P827" s="58">
        <v>2017</v>
      </c>
    </row>
    <row r="828" spans="1:16" ht="15.75" customHeight="1" x14ac:dyDescent="0.25">
      <c r="A828" s="58">
        <v>212</v>
      </c>
      <c r="B828" s="58" t="s">
        <v>81</v>
      </c>
      <c r="C828" s="58" t="s">
        <v>11</v>
      </c>
      <c r="D828" s="58" t="s">
        <v>1174</v>
      </c>
      <c r="E828" s="58" t="s">
        <v>1175</v>
      </c>
      <c r="F828" s="58">
        <v>101016</v>
      </c>
      <c r="G828" s="58"/>
      <c r="H828" s="58"/>
      <c r="I828" s="58">
        <v>30848</v>
      </c>
      <c r="J828" s="58"/>
      <c r="K828" s="58">
        <v>131864</v>
      </c>
      <c r="L828" s="58">
        <v>268092</v>
      </c>
      <c r="M828" s="58">
        <v>399956</v>
      </c>
      <c r="N828" s="58"/>
      <c r="O828" s="58" t="s">
        <v>2145</v>
      </c>
      <c r="P828" s="58">
        <v>2017</v>
      </c>
    </row>
    <row r="829" spans="1:16" ht="15.75" customHeight="1" x14ac:dyDescent="0.25">
      <c r="A829" s="58">
        <v>213</v>
      </c>
      <c r="B829" s="58" t="s">
        <v>1176</v>
      </c>
      <c r="C829" s="58" t="s">
        <v>1</v>
      </c>
      <c r="D829" s="58" t="s">
        <v>186</v>
      </c>
      <c r="E829" s="58" t="s">
        <v>186</v>
      </c>
      <c r="F829" s="58" t="s">
        <v>186</v>
      </c>
      <c r="G829" s="58" t="s">
        <v>186</v>
      </c>
      <c r="H829" s="58" t="s">
        <v>186</v>
      </c>
      <c r="I829" s="58" t="s">
        <v>186</v>
      </c>
      <c r="J829" s="58" t="s">
        <v>186</v>
      </c>
      <c r="K829" s="58" t="s">
        <v>186</v>
      </c>
      <c r="L829" s="58" t="s">
        <v>186</v>
      </c>
      <c r="M829" s="58" t="e">
        <f t="shared" ref="M829:M830" si="1">#VALUE!</f>
        <v>#VALUE!</v>
      </c>
      <c r="N829" s="58"/>
      <c r="O829" s="58" t="s">
        <v>187</v>
      </c>
      <c r="P829" s="58">
        <v>2017</v>
      </c>
    </row>
    <row r="830" spans="1:16" ht="15.75" customHeight="1" x14ac:dyDescent="0.25">
      <c r="A830" s="58">
        <v>214</v>
      </c>
      <c r="B830" s="58" t="s">
        <v>1177</v>
      </c>
      <c r="C830" s="58" t="s">
        <v>49</v>
      </c>
      <c r="D830" s="58" t="s">
        <v>186</v>
      </c>
      <c r="E830" s="58" t="s">
        <v>186</v>
      </c>
      <c r="F830" s="58" t="s">
        <v>186</v>
      </c>
      <c r="G830" s="58" t="s">
        <v>186</v>
      </c>
      <c r="H830" s="58" t="s">
        <v>186</v>
      </c>
      <c r="I830" s="58" t="s">
        <v>186</v>
      </c>
      <c r="J830" s="58" t="s">
        <v>186</v>
      </c>
      <c r="K830" s="58" t="s">
        <v>186</v>
      </c>
      <c r="L830" s="58" t="s">
        <v>186</v>
      </c>
      <c r="M830" s="58" t="e">
        <f t="shared" si="1"/>
        <v>#VALUE!</v>
      </c>
      <c r="N830" s="58"/>
      <c r="O830" s="58" t="s">
        <v>187</v>
      </c>
      <c r="P830" s="58">
        <v>2017</v>
      </c>
    </row>
    <row r="831" spans="1:16" ht="15.75" customHeight="1" x14ac:dyDescent="0.25">
      <c r="A831" s="58">
        <v>215</v>
      </c>
      <c r="B831" s="58" t="s">
        <v>1178</v>
      </c>
      <c r="C831" s="58" t="s">
        <v>21</v>
      </c>
      <c r="D831" s="58" t="s">
        <v>2</v>
      </c>
      <c r="E831" s="58" t="s">
        <v>202</v>
      </c>
      <c r="F831" s="58">
        <v>110941</v>
      </c>
      <c r="G831" s="58">
        <v>408</v>
      </c>
      <c r="H831" s="58"/>
      <c r="I831" s="58"/>
      <c r="J831" s="58"/>
      <c r="K831" s="58">
        <v>111349</v>
      </c>
      <c r="L831" s="58">
        <v>22812</v>
      </c>
      <c r="M831" s="58">
        <v>134161</v>
      </c>
      <c r="N831" s="58"/>
      <c r="O831" s="58" t="s">
        <v>42</v>
      </c>
      <c r="P831" s="58">
        <v>2017</v>
      </c>
    </row>
    <row r="832" spans="1:16" ht="15.75" customHeight="1" x14ac:dyDescent="0.25">
      <c r="A832" s="58">
        <v>215</v>
      </c>
      <c r="B832" s="58" t="s">
        <v>1178</v>
      </c>
      <c r="C832" s="58" t="s">
        <v>21</v>
      </c>
      <c r="D832" s="58" t="s">
        <v>2</v>
      </c>
      <c r="E832" s="58" t="s">
        <v>1179</v>
      </c>
      <c r="F832" s="58">
        <v>115068</v>
      </c>
      <c r="G832" s="58">
        <v>325</v>
      </c>
      <c r="H832" s="58"/>
      <c r="I832" s="58"/>
      <c r="J832" s="58"/>
      <c r="K832" s="58">
        <v>115393</v>
      </c>
      <c r="L832" s="58">
        <v>23289</v>
      </c>
      <c r="M832" s="58">
        <v>138682</v>
      </c>
      <c r="N832" s="58"/>
      <c r="O832" s="58" t="s">
        <v>42</v>
      </c>
      <c r="P832" s="58">
        <v>2017</v>
      </c>
    </row>
    <row r="833" spans="1:16" ht="15.75" customHeight="1" x14ac:dyDescent="0.25">
      <c r="A833" s="58">
        <v>215</v>
      </c>
      <c r="B833" s="58" t="s">
        <v>1178</v>
      </c>
      <c r="C833" s="58" t="s">
        <v>21</v>
      </c>
      <c r="D833" s="58" t="s">
        <v>2</v>
      </c>
      <c r="E833" s="58" t="s">
        <v>191</v>
      </c>
      <c r="F833" s="58">
        <v>163389</v>
      </c>
      <c r="G833" s="58">
        <v>1055</v>
      </c>
      <c r="H833" s="58"/>
      <c r="I833" s="58"/>
      <c r="J833" s="58"/>
      <c r="K833" s="58">
        <v>164444</v>
      </c>
      <c r="L833" s="58">
        <v>28231</v>
      </c>
      <c r="M833" s="58">
        <v>192675</v>
      </c>
      <c r="N833" s="58"/>
      <c r="O833" s="58" t="s">
        <v>2145</v>
      </c>
      <c r="P833" s="58">
        <v>2017</v>
      </c>
    </row>
    <row r="834" spans="1:16" ht="15.75" customHeight="1" x14ac:dyDescent="0.25">
      <c r="A834" s="58">
        <v>216</v>
      </c>
      <c r="B834" s="58" t="s">
        <v>1180</v>
      </c>
      <c r="C834" s="58" t="s">
        <v>21</v>
      </c>
      <c r="D834" s="58" t="s">
        <v>1181</v>
      </c>
      <c r="E834" s="58" t="s">
        <v>1182</v>
      </c>
      <c r="F834" s="58">
        <v>101451</v>
      </c>
      <c r="G834" s="58"/>
      <c r="H834" s="58"/>
      <c r="I834" s="58"/>
      <c r="J834" s="58"/>
      <c r="K834" s="58">
        <v>101451</v>
      </c>
      <c r="L834" s="58">
        <v>16659</v>
      </c>
      <c r="M834" s="58">
        <v>118110</v>
      </c>
      <c r="N834" s="58"/>
      <c r="O834" s="58" t="s">
        <v>42</v>
      </c>
      <c r="P834" s="58">
        <v>2017</v>
      </c>
    </row>
    <row r="835" spans="1:16" ht="15.75" customHeight="1" x14ac:dyDescent="0.25">
      <c r="A835" s="58">
        <v>216</v>
      </c>
      <c r="B835" s="58" t="s">
        <v>1180</v>
      </c>
      <c r="C835" s="58" t="s">
        <v>21</v>
      </c>
      <c r="D835" s="58" t="s">
        <v>1183</v>
      </c>
      <c r="E835" s="58" t="s">
        <v>1184</v>
      </c>
      <c r="F835" s="58">
        <v>120000</v>
      </c>
      <c r="G835" s="58"/>
      <c r="H835" s="58"/>
      <c r="I835" s="58"/>
      <c r="J835" s="58"/>
      <c r="K835" s="58">
        <v>120000</v>
      </c>
      <c r="L835" s="58"/>
      <c r="M835" s="58">
        <v>120000</v>
      </c>
      <c r="N835" s="58"/>
      <c r="O835" s="58" t="s">
        <v>42</v>
      </c>
      <c r="P835" s="58">
        <v>2017</v>
      </c>
    </row>
    <row r="836" spans="1:16" ht="15.75" customHeight="1" x14ac:dyDescent="0.25">
      <c r="A836" s="58">
        <v>216</v>
      </c>
      <c r="B836" s="58" t="s">
        <v>1180</v>
      </c>
      <c r="C836" s="58" t="s">
        <v>21</v>
      </c>
      <c r="D836" s="58" t="s">
        <v>1185</v>
      </c>
      <c r="E836" s="58" t="s">
        <v>1186</v>
      </c>
      <c r="F836" s="58">
        <v>120000</v>
      </c>
      <c r="G836" s="58"/>
      <c r="H836" s="58"/>
      <c r="I836" s="58"/>
      <c r="J836" s="58"/>
      <c r="K836" s="58">
        <v>120000</v>
      </c>
      <c r="L836" s="58">
        <v>23520</v>
      </c>
      <c r="M836" s="58">
        <v>143520</v>
      </c>
      <c r="N836" s="58"/>
      <c r="O836" s="58" t="s">
        <v>42</v>
      </c>
      <c r="P836" s="58">
        <v>2017</v>
      </c>
    </row>
    <row r="837" spans="1:16" ht="15.75" customHeight="1" x14ac:dyDescent="0.25">
      <c r="A837" s="58">
        <v>216</v>
      </c>
      <c r="B837" s="58" t="s">
        <v>1180</v>
      </c>
      <c r="C837" s="58" t="s">
        <v>21</v>
      </c>
      <c r="D837" s="58" t="s">
        <v>1187</v>
      </c>
      <c r="E837" s="58" t="s">
        <v>1188</v>
      </c>
      <c r="F837" s="58">
        <v>122301</v>
      </c>
      <c r="G837" s="58"/>
      <c r="H837" s="58"/>
      <c r="I837" s="58"/>
      <c r="J837" s="58"/>
      <c r="K837" s="58">
        <v>122301</v>
      </c>
      <c r="L837" s="58">
        <v>23520</v>
      </c>
      <c r="M837" s="58">
        <v>145821</v>
      </c>
      <c r="N837" s="58"/>
      <c r="O837" s="58" t="s">
        <v>42</v>
      </c>
      <c r="P837" s="58">
        <v>2017</v>
      </c>
    </row>
    <row r="838" spans="1:16" ht="15.75" customHeight="1" x14ac:dyDescent="0.25">
      <c r="A838" s="58">
        <v>216</v>
      </c>
      <c r="B838" s="58" t="s">
        <v>1180</v>
      </c>
      <c r="C838" s="58" t="s">
        <v>21</v>
      </c>
      <c r="D838" s="58" t="s">
        <v>1189</v>
      </c>
      <c r="E838" s="58" t="s">
        <v>1190</v>
      </c>
      <c r="F838" s="58">
        <v>140000</v>
      </c>
      <c r="G838" s="58"/>
      <c r="H838" s="58"/>
      <c r="I838" s="58"/>
      <c r="J838" s="58"/>
      <c r="K838" s="58">
        <v>140000</v>
      </c>
      <c r="L838" s="58">
        <v>20580</v>
      </c>
      <c r="M838" s="58">
        <v>160580</v>
      </c>
      <c r="N838" s="58"/>
      <c r="O838" s="58" t="s">
        <v>2145</v>
      </c>
      <c r="P838" s="58">
        <v>2017</v>
      </c>
    </row>
    <row r="839" spans="1:16" ht="15.75" customHeight="1" x14ac:dyDescent="0.25">
      <c r="A839" s="58">
        <v>216</v>
      </c>
      <c r="B839" s="58" t="s">
        <v>1180</v>
      </c>
      <c r="C839" s="58" t="s">
        <v>21</v>
      </c>
      <c r="D839" s="58" t="s">
        <v>1191</v>
      </c>
      <c r="E839" s="58" t="s">
        <v>1192</v>
      </c>
      <c r="F839" s="58">
        <v>140000</v>
      </c>
      <c r="G839" s="58"/>
      <c r="H839" s="58"/>
      <c r="I839" s="58"/>
      <c r="J839" s="58"/>
      <c r="K839" s="58">
        <v>140000</v>
      </c>
      <c r="L839" s="58">
        <v>27440</v>
      </c>
      <c r="M839" s="58">
        <v>167440</v>
      </c>
      <c r="N839" s="58"/>
      <c r="O839" s="58" t="s">
        <v>2145</v>
      </c>
      <c r="P839" s="58">
        <v>2017</v>
      </c>
    </row>
    <row r="840" spans="1:16" ht="15.75" customHeight="1" x14ac:dyDescent="0.25">
      <c r="A840" s="58">
        <v>216</v>
      </c>
      <c r="B840" s="58" t="s">
        <v>1180</v>
      </c>
      <c r="C840" s="58" t="s">
        <v>21</v>
      </c>
      <c r="D840" s="58" t="s">
        <v>1193</v>
      </c>
      <c r="E840" s="58" t="s">
        <v>191</v>
      </c>
      <c r="F840" s="58">
        <v>165000</v>
      </c>
      <c r="G840" s="58"/>
      <c r="H840" s="58"/>
      <c r="I840" s="58"/>
      <c r="J840" s="58"/>
      <c r="K840" s="58">
        <v>165000</v>
      </c>
      <c r="L840" s="58">
        <v>31752</v>
      </c>
      <c r="M840" s="58">
        <v>196752</v>
      </c>
      <c r="N840" s="58"/>
      <c r="O840" s="58" t="s">
        <v>2145</v>
      </c>
      <c r="P840" s="58">
        <v>2017</v>
      </c>
    </row>
    <row r="841" spans="1:16" ht="15.75" customHeight="1" x14ac:dyDescent="0.25">
      <c r="A841" s="58">
        <v>217</v>
      </c>
      <c r="B841" s="58" t="s">
        <v>82</v>
      </c>
      <c r="C841" s="58" t="s">
        <v>21</v>
      </c>
      <c r="D841" s="58" t="s">
        <v>2</v>
      </c>
      <c r="E841" s="58" t="s">
        <v>789</v>
      </c>
      <c r="F841" s="58">
        <v>103020</v>
      </c>
      <c r="G841" s="58"/>
      <c r="H841" s="58"/>
      <c r="I841" s="58"/>
      <c r="J841" s="58"/>
      <c r="K841" s="58">
        <v>103020</v>
      </c>
      <c r="L841" s="58">
        <v>26270</v>
      </c>
      <c r="M841" s="58">
        <v>129290</v>
      </c>
      <c r="N841" s="58"/>
      <c r="O841" s="58" t="s">
        <v>42</v>
      </c>
      <c r="P841" s="58">
        <v>2017</v>
      </c>
    </row>
    <row r="842" spans="1:16" ht="15.75" customHeight="1" x14ac:dyDescent="0.25">
      <c r="A842" s="58">
        <v>217</v>
      </c>
      <c r="B842" s="58" t="s">
        <v>82</v>
      </c>
      <c r="C842" s="58" t="s">
        <v>21</v>
      </c>
      <c r="D842" s="58" t="s">
        <v>2</v>
      </c>
      <c r="E842" s="58" t="s">
        <v>1194</v>
      </c>
      <c r="F842" s="58">
        <v>103020</v>
      </c>
      <c r="G842" s="58"/>
      <c r="H842" s="58"/>
      <c r="I842" s="58"/>
      <c r="J842" s="58"/>
      <c r="K842" s="58">
        <v>103020</v>
      </c>
      <c r="L842" s="58">
        <v>26270</v>
      </c>
      <c r="M842" s="58">
        <v>129290</v>
      </c>
      <c r="N842" s="58"/>
      <c r="O842" s="58" t="s">
        <v>42</v>
      </c>
      <c r="P842" s="58">
        <v>2017</v>
      </c>
    </row>
    <row r="843" spans="1:16" ht="15.75" customHeight="1" x14ac:dyDescent="0.25">
      <c r="A843" s="58">
        <v>217</v>
      </c>
      <c r="B843" s="58" t="s">
        <v>82</v>
      </c>
      <c r="C843" s="58" t="s">
        <v>21</v>
      </c>
      <c r="D843" s="58" t="s">
        <v>2</v>
      </c>
      <c r="E843" s="58" t="s">
        <v>1195</v>
      </c>
      <c r="F843" s="58">
        <v>106386</v>
      </c>
      <c r="G843" s="58"/>
      <c r="H843" s="58"/>
      <c r="I843" s="58"/>
      <c r="J843" s="58"/>
      <c r="K843" s="58">
        <v>106386</v>
      </c>
      <c r="L843" s="58">
        <v>27128</v>
      </c>
      <c r="M843" s="58">
        <v>133514</v>
      </c>
      <c r="N843" s="58"/>
      <c r="O843" s="58" t="s">
        <v>42</v>
      </c>
      <c r="P843" s="58">
        <v>2017</v>
      </c>
    </row>
    <row r="844" spans="1:16" ht="15.75" customHeight="1" x14ac:dyDescent="0.25">
      <c r="A844" s="58">
        <v>217</v>
      </c>
      <c r="B844" s="58" t="s">
        <v>82</v>
      </c>
      <c r="C844" s="58" t="s">
        <v>21</v>
      </c>
      <c r="D844" s="58" t="s">
        <v>2</v>
      </c>
      <c r="E844" s="58" t="s">
        <v>1196</v>
      </c>
      <c r="F844" s="58">
        <v>113120</v>
      </c>
      <c r="G844" s="58"/>
      <c r="H844" s="58"/>
      <c r="I844" s="58"/>
      <c r="J844" s="58"/>
      <c r="K844" s="58">
        <v>113120</v>
      </c>
      <c r="L844" s="58">
        <v>28846</v>
      </c>
      <c r="M844" s="58">
        <v>141966</v>
      </c>
      <c r="N844" s="58"/>
      <c r="O844" s="58" t="s">
        <v>42</v>
      </c>
      <c r="P844" s="58">
        <v>2017</v>
      </c>
    </row>
    <row r="845" spans="1:16" ht="15.75" customHeight="1" x14ac:dyDescent="0.25">
      <c r="A845" s="58">
        <v>217</v>
      </c>
      <c r="B845" s="58" t="s">
        <v>82</v>
      </c>
      <c r="C845" s="58" t="s">
        <v>21</v>
      </c>
      <c r="D845" s="58" t="s">
        <v>1197</v>
      </c>
      <c r="E845" s="58" t="s">
        <v>191</v>
      </c>
      <c r="F845" s="58">
        <v>161600</v>
      </c>
      <c r="G845" s="58"/>
      <c r="H845" s="58"/>
      <c r="I845" s="58"/>
      <c r="J845" s="58"/>
      <c r="K845" s="58">
        <v>161600</v>
      </c>
      <c r="L845" s="58">
        <v>41208</v>
      </c>
      <c r="M845" s="58">
        <v>202808</v>
      </c>
      <c r="N845" s="58"/>
      <c r="O845" s="58" t="s">
        <v>2145</v>
      </c>
      <c r="P845" s="58">
        <v>2017</v>
      </c>
    </row>
    <row r="846" spans="1:16" ht="15.75" customHeight="1" x14ac:dyDescent="0.25">
      <c r="A846" s="58">
        <v>218</v>
      </c>
      <c r="B846" s="58" t="s">
        <v>83</v>
      </c>
      <c r="C846" s="58" t="s">
        <v>21</v>
      </c>
      <c r="D846" s="58" t="s">
        <v>2</v>
      </c>
      <c r="E846" s="58" t="s">
        <v>1198</v>
      </c>
      <c r="F846" s="58">
        <v>92718</v>
      </c>
      <c r="G846" s="58"/>
      <c r="H846" s="58"/>
      <c r="I846" s="58"/>
      <c r="J846" s="58"/>
      <c r="K846" s="58">
        <v>92718</v>
      </c>
      <c r="L846" s="58">
        <v>12610</v>
      </c>
      <c r="M846" s="58">
        <v>105328</v>
      </c>
      <c r="N846" s="58"/>
      <c r="O846" s="58" t="s">
        <v>42</v>
      </c>
      <c r="P846" s="58">
        <v>2017</v>
      </c>
    </row>
    <row r="847" spans="1:16" ht="15.75" customHeight="1" x14ac:dyDescent="0.25">
      <c r="A847" s="58">
        <v>218</v>
      </c>
      <c r="B847" s="58" t="s">
        <v>83</v>
      </c>
      <c r="C847" s="58" t="s">
        <v>21</v>
      </c>
      <c r="D847" s="58" t="s">
        <v>2</v>
      </c>
      <c r="E847" s="58" t="s">
        <v>1199</v>
      </c>
      <c r="F847" s="58">
        <v>105539</v>
      </c>
      <c r="G847" s="58"/>
      <c r="H847" s="58"/>
      <c r="I847" s="58"/>
      <c r="J847" s="58"/>
      <c r="K847" s="58">
        <v>105539</v>
      </c>
      <c r="L847" s="58">
        <v>15092</v>
      </c>
      <c r="M847" s="58">
        <v>120631</v>
      </c>
      <c r="N847" s="58"/>
      <c r="O847" s="58" t="s">
        <v>42</v>
      </c>
      <c r="P847" s="58">
        <v>2017</v>
      </c>
    </row>
    <row r="848" spans="1:16" ht="15.75" customHeight="1" x14ac:dyDescent="0.25">
      <c r="A848" s="58">
        <v>218</v>
      </c>
      <c r="B848" s="58" t="s">
        <v>83</v>
      </c>
      <c r="C848" s="58" t="s">
        <v>21</v>
      </c>
      <c r="D848" s="58" t="s">
        <v>2</v>
      </c>
      <c r="E848" s="58" t="s">
        <v>1200</v>
      </c>
      <c r="F848" s="58">
        <v>136350</v>
      </c>
      <c r="G848" s="58"/>
      <c r="H848" s="58"/>
      <c r="I848" s="58"/>
      <c r="J848" s="58"/>
      <c r="K848" s="58">
        <v>136350</v>
      </c>
      <c r="L848" s="58">
        <v>18544</v>
      </c>
      <c r="M848" s="58">
        <v>154894</v>
      </c>
      <c r="N848" s="58"/>
      <c r="O848" s="58" t="s">
        <v>2145</v>
      </c>
      <c r="P848" s="58">
        <v>2017</v>
      </c>
    </row>
    <row r="849" spans="1:16" ht="15.75" customHeight="1" x14ac:dyDescent="0.25">
      <c r="A849" s="58">
        <v>218</v>
      </c>
      <c r="B849" s="58" t="s">
        <v>83</v>
      </c>
      <c r="C849" s="58" t="s">
        <v>21</v>
      </c>
      <c r="D849" s="58" t="s">
        <v>2</v>
      </c>
      <c r="E849" s="58" t="s">
        <v>1201</v>
      </c>
      <c r="F849" s="58">
        <v>141400</v>
      </c>
      <c r="G849" s="58"/>
      <c r="H849" s="58">
        <v>2518</v>
      </c>
      <c r="I849" s="58"/>
      <c r="J849" s="58"/>
      <c r="K849" s="58">
        <v>143918</v>
      </c>
      <c r="L849" s="58">
        <v>19230</v>
      </c>
      <c r="M849" s="58">
        <v>163148</v>
      </c>
      <c r="N849" s="58"/>
      <c r="O849" s="58" t="s">
        <v>2145</v>
      </c>
      <c r="P849" s="58">
        <v>2017</v>
      </c>
    </row>
    <row r="850" spans="1:16" ht="15.75" customHeight="1" x14ac:dyDescent="0.25">
      <c r="A850" s="58">
        <v>218</v>
      </c>
      <c r="B850" s="58" t="s">
        <v>83</v>
      </c>
      <c r="C850" s="58" t="s">
        <v>21</v>
      </c>
      <c r="D850" s="58" t="s">
        <v>2</v>
      </c>
      <c r="E850" s="58" t="s">
        <v>1202</v>
      </c>
      <c r="F850" s="58">
        <v>141400</v>
      </c>
      <c r="G850" s="58"/>
      <c r="H850" s="58">
        <v>3138</v>
      </c>
      <c r="I850" s="58"/>
      <c r="J850" s="58"/>
      <c r="K850" s="58">
        <v>144538</v>
      </c>
      <c r="L850" s="58">
        <v>19230</v>
      </c>
      <c r="M850" s="58">
        <v>163768</v>
      </c>
      <c r="N850" s="58"/>
      <c r="O850" s="58" t="s">
        <v>2145</v>
      </c>
      <c r="P850" s="58">
        <v>2017</v>
      </c>
    </row>
    <row r="851" spans="1:16" ht="15.75" customHeight="1" x14ac:dyDescent="0.25">
      <c r="A851" s="58">
        <v>218</v>
      </c>
      <c r="B851" s="58" t="s">
        <v>83</v>
      </c>
      <c r="C851" s="58" t="s">
        <v>21</v>
      </c>
      <c r="D851" s="58" t="s">
        <v>2</v>
      </c>
      <c r="E851" s="58" t="s">
        <v>1203</v>
      </c>
      <c r="F851" s="58">
        <v>141400</v>
      </c>
      <c r="G851" s="58"/>
      <c r="H851" s="58">
        <v>7301</v>
      </c>
      <c r="I851" s="58"/>
      <c r="J851" s="58"/>
      <c r="K851" s="58">
        <v>148701</v>
      </c>
      <c r="L851" s="58">
        <v>19230</v>
      </c>
      <c r="M851" s="58">
        <v>167931</v>
      </c>
      <c r="N851" s="58"/>
      <c r="O851" s="58" t="s">
        <v>2145</v>
      </c>
      <c r="P851" s="58">
        <v>2017</v>
      </c>
    </row>
    <row r="852" spans="1:16" ht="15.75" customHeight="1" x14ac:dyDescent="0.25">
      <c r="A852" s="58">
        <v>218</v>
      </c>
      <c r="B852" s="58" t="s">
        <v>83</v>
      </c>
      <c r="C852" s="58" t="s">
        <v>21</v>
      </c>
      <c r="D852" s="58" t="s">
        <v>2</v>
      </c>
      <c r="E852" s="58" t="s">
        <v>1204</v>
      </c>
      <c r="F852" s="58">
        <v>141400</v>
      </c>
      <c r="G852" s="58"/>
      <c r="H852" s="58">
        <v>8790</v>
      </c>
      <c r="I852" s="58"/>
      <c r="J852" s="58"/>
      <c r="K852" s="58">
        <v>150190</v>
      </c>
      <c r="L852" s="58">
        <v>19230</v>
      </c>
      <c r="M852" s="58">
        <v>169420</v>
      </c>
      <c r="N852" s="58"/>
      <c r="O852" s="58" t="s">
        <v>2145</v>
      </c>
      <c r="P852" s="58">
        <v>2017</v>
      </c>
    </row>
    <row r="853" spans="1:16" ht="15.75" customHeight="1" x14ac:dyDescent="0.25">
      <c r="A853" s="58">
        <v>218</v>
      </c>
      <c r="B853" s="58" t="s">
        <v>83</v>
      </c>
      <c r="C853" s="58" t="s">
        <v>21</v>
      </c>
      <c r="D853" s="58" t="s">
        <v>1205</v>
      </c>
      <c r="E853" s="58" t="s">
        <v>191</v>
      </c>
      <c r="F853" s="58">
        <v>201475</v>
      </c>
      <c r="G853" s="58">
        <v>220</v>
      </c>
      <c r="H853" s="58">
        <v>8766</v>
      </c>
      <c r="I853" s="58"/>
      <c r="J853" s="58"/>
      <c r="K853" s="58">
        <v>210461</v>
      </c>
      <c r="L853" s="58">
        <v>28247</v>
      </c>
      <c r="M853" s="58">
        <v>238708</v>
      </c>
      <c r="N853" s="58"/>
      <c r="O853" s="58" t="s">
        <v>2145</v>
      </c>
      <c r="P853" s="58">
        <v>2017</v>
      </c>
    </row>
    <row r="854" spans="1:16" ht="15.75" customHeight="1" x14ac:dyDescent="0.25">
      <c r="A854" s="58">
        <v>219</v>
      </c>
      <c r="B854" s="58" t="s">
        <v>84</v>
      </c>
      <c r="C854" s="58" t="s">
        <v>21</v>
      </c>
      <c r="D854" s="58" t="s">
        <v>2</v>
      </c>
      <c r="E854" s="58" t="s">
        <v>1206</v>
      </c>
      <c r="F854" s="58">
        <v>113000</v>
      </c>
      <c r="G854" s="58"/>
      <c r="H854" s="58"/>
      <c r="I854" s="58"/>
      <c r="J854" s="58"/>
      <c r="K854" s="58">
        <v>113000</v>
      </c>
      <c r="L854" s="58">
        <v>15000</v>
      </c>
      <c r="M854" s="58">
        <v>128000</v>
      </c>
      <c r="N854" s="58"/>
      <c r="O854" s="58" t="s">
        <v>42</v>
      </c>
      <c r="P854" s="58">
        <v>2017</v>
      </c>
    </row>
    <row r="855" spans="1:16" ht="15.75" customHeight="1" x14ac:dyDescent="0.25">
      <c r="A855" s="58">
        <v>219</v>
      </c>
      <c r="B855" s="58" t="s">
        <v>84</v>
      </c>
      <c r="C855" s="58" t="s">
        <v>21</v>
      </c>
      <c r="D855" s="58" t="s">
        <v>2</v>
      </c>
      <c r="E855" s="58" t="s">
        <v>1207</v>
      </c>
      <c r="F855" s="58">
        <v>116000</v>
      </c>
      <c r="G855" s="58"/>
      <c r="H855" s="58"/>
      <c r="I855" s="58"/>
      <c r="J855" s="58"/>
      <c r="K855" s="58">
        <v>116000</v>
      </c>
      <c r="L855" s="58">
        <v>15000</v>
      </c>
      <c r="M855" s="58">
        <v>131000</v>
      </c>
      <c r="N855" s="58"/>
      <c r="O855" s="58" t="s">
        <v>42</v>
      </c>
      <c r="P855" s="58">
        <v>2017</v>
      </c>
    </row>
    <row r="856" spans="1:16" ht="15.75" customHeight="1" x14ac:dyDescent="0.25">
      <c r="A856" s="58">
        <v>219</v>
      </c>
      <c r="B856" s="58" t="s">
        <v>84</v>
      </c>
      <c r="C856" s="58" t="s">
        <v>21</v>
      </c>
      <c r="D856" s="58" t="s">
        <v>2</v>
      </c>
      <c r="E856" s="58" t="s">
        <v>1208</v>
      </c>
      <c r="F856" s="58">
        <v>120000</v>
      </c>
      <c r="G856" s="58"/>
      <c r="H856" s="58"/>
      <c r="I856" s="58"/>
      <c r="J856" s="58"/>
      <c r="K856" s="58">
        <v>120000</v>
      </c>
      <c r="L856" s="58">
        <v>16000</v>
      </c>
      <c r="M856" s="58">
        <v>136000</v>
      </c>
      <c r="N856" s="58"/>
      <c r="O856" s="58" t="s">
        <v>42</v>
      </c>
      <c r="P856" s="58">
        <v>2017</v>
      </c>
    </row>
    <row r="857" spans="1:16" ht="15.75" customHeight="1" x14ac:dyDescent="0.25">
      <c r="A857" s="58">
        <v>219</v>
      </c>
      <c r="B857" s="58" t="s">
        <v>84</v>
      </c>
      <c r="C857" s="58" t="s">
        <v>21</v>
      </c>
      <c r="D857" s="58" t="s">
        <v>1209</v>
      </c>
      <c r="E857" s="58" t="s">
        <v>191</v>
      </c>
      <c r="F857" s="58">
        <v>141000</v>
      </c>
      <c r="G857" s="58"/>
      <c r="H857" s="58"/>
      <c r="I857" s="58"/>
      <c r="J857" s="58"/>
      <c r="K857" s="58">
        <v>141000</v>
      </c>
      <c r="L857" s="58">
        <v>19000</v>
      </c>
      <c r="M857" s="58">
        <v>160000</v>
      </c>
      <c r="N857" s="58"/>
      <c r="O857" s="58" t="s">
        <v>2145</v>
      </c>
      <c r="P857" s="58">
        <v>2017</v>
      </c>
    </row>
    <row r="858" spans="1:16" ht="15.75" customHeight="1" x14ac:dyDescent="0.25">
      <c r="A858" s="58">
        <v>220</v>
      </c>
      <c r="B858" s="58" t="s">
        <v>1210</v>
      </c>
      <c r="C858" s="58" t="s">
        <v>21</v>
      </c>
      <c r="D858" s="58" t="s">
        <v>2</v>
      </c>
      <c r="E858" s="58" t="s">
        <v>1211</v>
      </c>
      <c r="F858" s="58">
        <v>79887</v>
      </c>
      <c r="G858" s="58"/>
      <c r="H858" s="58"/>
      <c r="I858" s="58"/>
      <c r="J858" s="58"/>
      <c r="K858" s="58">
        <v>79887</v>
      </c>
      <c r="L858" s="58">
        <v>20520</v>
      </c>
      <c r="M858" s="58">
        <v>100407</v>
      </c>
      <c r="N858" s="58"/>
      <c r="O858" s="58" t="s">
        <v>42</v>
      </c>
      <c r="P858" s="58">
        <v>2017</v>
      </c>
    </row>
    <row r="859" spans="1:16" ht="15.75" customHeight="1" x14ac:dyDescent="0.25">
      <c r="A859" s="58">
        <v>220</v>
      </c>
      <c r="B859" s="58" t="s">
        <v>1210</v>
      </c>
      <c r="C859" s="58" t="s">
        <v>21</v>
      </c>
      <c r="D859" s="58" t="s">
        <v>2</v>
      </c>
      <c r="E859" s="58" t="s">
        <v>1212</v>
      </c>
      <c r="F859" s="58">
        <v>79887</v>
      </c>
      <c r="G859" s="58"/>
      <c r="H859" s="58"/>
      <c r="I859" s="58"/>
      <c r="J859" s="58"/>
      <c r="K859" s="58">
        <v>79887</v>
      </c>
      <c r="L859" s="58">
        <v>20551</v>
      </c>
      <c r="M859" s="58">
        <v>100438</v>
      </c>
      <c r="N859" s="58"/>
      <c r="O859" s="58" t="s">
        <v>42</v>
      </c>
      <c r="P859" s="58">
        <v>2017</v>
      </c>
    </row>
    <row r="860" spans="1:16" ht="15.75" customHeight="1" x14ac:dyDescent="0.25">
      <c r="A860" s="58">
        <v>220</v>
      </c>
      <c r="B860" s="58" t="s">
        <v>1210</v>
      </c>
      <c r="C860" s="58" t="s">
        <v>21</v>
      </c>
      <c r="D860" s="58" t="s">
        <v>2</v>
      </c>
      <c r="E860" s="58" t="s">
        <v>1213</v>
      </c>
      <c r="F860" s="58">
        <v>79887</v>
      </c>
      <c r="G860" s="58"/>
      <c r="H860" s="58"/>
      <c r="I860" s="58"/>
      <c r="J860" s="58"/>
      <c r="K860" s="58">
        <v>79887</v>
      </c>
      <c r="L860" s="58">
        <v>20564</v>
      </c>
      <c r="M860" s="58">
        <v>100451</v>
      </c>
      <c r="N860" s="58"/>
      <c r="O860" s="58" t="s">
        <v>42</v>
      </c>
      <c r="P860" s="58">
        <v>2017</v>
      </c>
    </row>
    <row r="861" spans="1:16" ht="15.75" customHeight="1" x14ac:dyDescent="0.25">
      <c r="A861" s="58">
        <v>220</v>
      </c>
      <c r="B861" s="58" t="s">
        <v>1210</v>
      </c>
      <c r="C861" s="58" t="s">
        <v>21</v>
      </c>
      <c r="D861" s="58" t="s">
        <v>2</v>
      </c>
      <c r="E861" s="58" t="s">
        <v>1214</v>
      </c>
      <c r="F861" s="58">
        <v>79887</v>
      </c>
      <c r="G861" s="58"/>
      <c r="H861" s="58"/>
      <c r="I861" s="58"/>
      <c r="J861" s="58"/>
      <c r="K861" s="58">
        <v>79887</v>
      </c>
      <c r="L861" s="58">
        <v>20585</v>
      </c>
      <c r="M861" s="58">
        <v>100472</v>
      </c>
      <c r="N861" s="58"/>
      <c r="O861" s="58" t="s">
        <v>42</v>
      </c>
      <c r="P861" s="58">
        <v>2017</v>
      </c>
    </row>
    <row r="862" spans="1:16" ht="15.75" customHeight="1" x14ac:dyDescent="0.25">
      <c r="A862" s="58">
        <v>220</v>
      </c>
      <c r="B862" s="58" t="s">
        <v>1210</v>
      </c>
      <c r="C862" s="58" t="s">
        <v>21</v>
      </c>
      <c r="D862" s="58" t="s">
        <v>2</v>
      </c>
      <c r="E862" s="58" t="s">
        <v>1215</v>
      </c>
      <c r="F862" s="58">
        <v>81629</v>
      </c>
      <c r="G862" s="58"/>
      <c r="H862" s="58"/>
      <c r="I862" s="58"/>
      <c r="J862" s="58"/>
      <c r="K862" s="58">
        <v>81629</v>
      </c>
      <c r="L862" s="58">
        <v>20616</v>
      </c>
      <c r="M862" s="58">
        <v>102245</v>
      </c>
      <c r="N862" s="58"/>
      <c r="O862" s="58" t="s">
        <v>42</v>
      </c>
      <c r="P862" s="58">
        <v>2017</v>
      </c>
    </row>
    <row r="863" spans="1:16" ht="15.75" customHeight="1" x14ac:dyDescent="0.25">
      <c r="A863" s="58">
        <v>220</v>
      </c>
      <c r="B863" s="58" t="s">
        <v>1210</v>
      </c>
      <c r="C863" s="58" t="s">
        <v>21</v>
      </c>
      <c r="D863" s="58" t="s">
        <v>2</v>
      </c>
      <c r="E863" s="58" t="s">
        <v>1216</v>
      </c>
      <c r="F863" s="58">
        <v>84351</v>
      </c>
      <c r="G863" s="58"/>
      <c r="H863" s="58"/>
      <c r="I863" s="58"/>
      <c r="J863" s="58"/>
      <c r="K863" s="58">
        <v>84351</v>
      </c>
      <c r="L863" s="58">
        <v>20592</v>
      </c>
      <c r="M863" s="58">
        <v>104943</v>
      </c>
      <c r="N863" s="58"/>
      <c r="O863" s="58" t="s">
        <v>42</v>
      </c>
      <c r="P863" s="58">
        <v>2017</v>
      </c>
    </row>
    <row r="864" spans="1:16" ht="15.75" customHeight="1" x14ac:dyDescent="0.25">
      <c r="A864" s="58">
        <v>220</v>
      </c>
      <c r="B864" s="58" t="s">
        <v>1210</v>
      </c>
      <c r="C864" s="58" t="s">
        <v>21</v>
      </c>
      <c r="D864" s="58" t="s">
        <v>2</v>
      </c>
      <c r="E864" s="58" t="s">
        <v>200</v>
      </c>
      <c r="F864" s="58">
        <v>109395</v>
      </c>
      <c r="G864" s="58"/>
      <c r="H864" s="58"/>
      <c r="I864" s="58"/>
      <c r="J864" s="58"/>
      <c r="K864" s="58">
        <v>109395</v>
      </c>
      <c r="L864" s="58">
        <v>28107</v>
      </c>
      <c r="M864" s="58">
        <v>137502</v>
      </c>
      <c r="N864" s="58"/>
      <c r="O864" s="58" t="s">
        <v>42</v>
      </c>
      <c r="P864" s="58">
        <v>2017</v>
      </c>
    </row>
    <row r="865" spans="1:16" ht="15.75" customHeight="1" x14ac:dyDescent="0.25">
      <c r="A865" s="58">
        <v>220</v>
      </c>
      <c r="B865" s="58" t="s">
        <v>1210</v>
      </c>
      <c r="C865" s="58" t="s">
        <v>21</v>
      </c>
      <c r="D865" s="58" t="s">
        <v>2</v>
      </c>
      <c r="E865" s="58" t="s">
        <v>200</v>
      </c>
      <c r="F865" s="58">
        <v>109395</v>
      </c>
      <c r="G865" s="58"/>
      <c r="H865" s="58"/>
      <c r="I865" s="58"/>
      <c r="J865" s="58"/>
      <c r="K865" s="58">
        <v>109395</v>
      </c>
      <c r="L865" s="58">
        <v>28187</v>
      </c>
      <c r="M865" s="58">
        <v>137582</v>
      </c>
      <c r="N865" s="58"/>
      <c r="O865" s="58" t="s">
        <v>42</v>
      </c>
      <c r="P865" s="58">
        <v>2017</v>
      </c>
    </row>
    <row r="866" spans="1:16" ht="15.75" customHeight="1" x14ac:dyDescent="0.25">
      <c r="A866" s="58">
        <v>220</v>
      </c>
      <c r="B866" s="58" t="s">
        <v>1210</v>
      </c>
      <c r="C866" s="58" t="s">
        <v>21</v>
      </c>
      <c r="D866" s="58" t="s">
        <v>2</v>
      </c>
      <c r="E866" s="58" t="s">
        <v>1217</v>
      </c>
      <c r="F866" s="58">
        <v>119340</v>
      </c>
      <c r="G866" s="58"/>
      <c r="H866" s="58"/>
      <c r="I866" s="58"/>
      <c r="J866" s="58"/>
      <c r="K866" s="58">
        <v>119340</v>
      </c>
      <c r="L866" s="58">
        <v>30740</v>
      </c>
      <c r="M866" s="58">
        <v>150080</v>
      </c>
      <c r="N866" s="58"/>
      <c r="O866" s="58" t="s">
        <v>2145</v>
      </c>
      <c r="P866" s="58">
        <v>2017</v>
      </c>
    </row>
    <row r="867" spans="1:16" ht="15.75" customHeight="1" x14ac:dyDescent="0.25">
      <c r="A867" s="58">
        <v>220</v>
      </c>
      <c r="B867" s="58" t="s">
        <v>1210</v>
      </c>
      <c r="C867" s="58" t="s">
        <v>21</v>
      </c>
      <c r="D867" s="58" t="s">
        <v>2</v>
      </c>
      <c r="E867" s="58" t="s">
        <v>191</v>
      </c>
      <c r="F867" s="58">
        <v>136409</v>
      </c>
      <c r="G867" s="58"/>
      <c r="H867" s="58"/>
      <c r="I867" s="58"/>
      <c r="J867" s="58"/>
      <c r="K867" s="58">
        <v>136409</v>
      </c>
      <c r="L867" s="58">
        <v>35201</v>
      </c>
      <c r="M867" s="58">
        <v>171610</v>
      </c>
      <c r="N867" s="58"/>
      <c r="O867" s="58" t="s">
        <v>2145</v>
      </c>
      <c r="P867" s="58">
        <v>2017</v>
      </c>
    </row>
    <row r="868" spans="1:16" ht="15.75" customHeight="1" x14ac:dyDescent="0.25">
      <c r="A868" s="58">
        <v>221</v>
      </c>
      <c r="B868" s="58" t="s">
        <v>1218</v>
      </c>
      <c r="C868" s="58" t="s">
        <v>21</v>
      </c>
      <c r="D868" s="58" t="s">
        <v>2</v>
      </c>
      <c r="E868" s="58" t="s">
        <v>1219</v>
      </c>
      <c r="F868" s="58">
        <v>91935</v>
      </c>
      <c r="G868" s="58"/>
      <c r="H868" s="58"/>
      <c r="I868" s="58"/>
      <c r="J868" s="58"/>
      <c r="K868" s="58">
        <v>91935</v>
      </c>
      <c r="L868" s="58">
        <v>13147</v>
      </c>
      <c r="M868" s="58">
        <v>105082</v>
      </c>
      <c r="N868" s="58"/>
      <c r="O868" s="58" t="s">
        <v>42</v>
      </c>
      <c r="P868" s="58">
        <v>2017</v>
      </c>
    </row>
    <row r="869" spans="1:16" ht="15.75" customHeight="1" x14ac:dyDescent="0.25">
      <c r="A869" s="58">
        <v>221</v>
      </c>
      <c r="B869" s="58" t="s">
        <v>1218</v>
      </c>
      <c r="C869" s="58" t="s">
        <v>21</v>
      </c>
      <c r="D869" s="58" t="s">
        <v>2</v>
      </c>
      <c r="E869" s="58" t="s">
        <v>1220</v>
      </c>
      <c r="F869" s="58">
        <v>107089</v>
      </c>
      <c r="G869" s="58"/>
      <c r="H869" s="58"/>
      <c r="I869" s="58"/>
      <c r="J869" s="58"/>
      <c r="K869" s="58">
        <v>107089</v>
      </c>
      <c r="L869" s="58">
        <v>14564</v>
      </c>
      <c r="M869" s="58">
        <v>121653</v>
      </c>
      <c r="N869" s="58"/>
      <c r="O869" s="58" t="s">
        <v>42</v>
      </c>
      <c r="P869" s="58">
        <v>2017</v>
      </c>
    </row>
    <row r="870" spans="1:16" ht="15.75" customHeight="1" x14ac:dyDescent="0.25">
      <c r="A870" s="58">
        <v>221</v>
      </c>
      <c r="B870" s="58" t="s">
        <v>1218</v>
      </c>
      <c r="C870" s="58" t="s">
        <v>21</v>
      </c>
      <c r="D870" s="58" t="s">
        <v>2</v>
      </c>
      <c r="E870" s="58" t="s">
        <v>1221</v>
      </c>
      <c r="F870" s="58">
        <v>112233</v>
      </c>
      <c r="G870" s="58"/>
      <c r="H870" s="58"/>
      <c r="I870" s="58"/>
      <c r="J870" s="58"/>
      <c r="K870" s="58">
        <v>112233</v>
      </c>
      <c r="L870" s="58">
        <v>15264</v>
      </c>
      <c r="M870" s="58">
        <v>127497</v>
      </c>
      <c r="N870" s="58"/>
      <c r="O870" s="58" t="s">
        <v>42</v>
      </c>
      <c r="P870" s="58">
        <v>2017</v>
      </c>
    </row>
    <row r="871" spans="1:16" ht="15.75" customHeight="1" x14ac:dyDescent="0.25">
      <c r="A871" s="58">
        <v>221</v>
      </c>
      <c r="B871" s="58" t="s">
        <v>1218</v>
      </c>
      <c r="C871" s="58" t="s">
        <v>21</v>
      </c>
      <c r="D871" s="58" t="s">
        <v>2</v>
      </c>
      <c r="E871" s="58" t="s">
        <v>1222</v>
      </c>
      <c r="F871" s="58">
        <v>112233</v>
      </c>
      <c r="G871" s="58">
        <v>704</v>
      </c>
      <c r="H871" s="58"/>
      <c r="I871" s="58"/>
      <c r="J871" s="58"/>
      <c r="K871" s="58">
        <v>112937</v>
      </c>
      <c r="L871" s="58">
        <v>15264</v>
      </c>
      <c r="M871" s="58">
        <v>128201</v>
      </c>
      <c r="N871" s="58"/>
      <c r="O871" s="58" t="s">
        <v>42</v>
      </c>
      <c r="P871" s="58">
        <v>2017</v>
      </c>
    </row>
    <row r="872" spans="1:16" ht="15.75" customHeight="1" x14ac:dyDescent="0.25">
      <c r="A872" s="58">
        <v>221</v>
      </c>
      <c r="B872" s="58" t="s">
        <v>1218</v>
      </c>
      <c r="C872" s="58" t="s">
        <v>21</v>
      </c>
      <c r="D872" s="58" t="s">
        <v>2</v>
      </c>
      <c r="E872" s="58" t="s">
        <v>1223</v>
      </c>
      <c r="F872" s="58">
        <v>121143</v>
      </c>
      <c r="G872" s="58">
        <v>26</v>
      </c>
      <c r="H872" s="58"/>
      <c r="I872" s="58"/>
      <c r="J872" s="58"/>
      <c r="K872" s="58">
        <v>121169</v>
      </c>
      <c r="L872" s="58">
        <v>16475</v>
      </c>
      <c r="M872" s="58">
        <v>137644</v>
      </c>
      <c r="N872" s="58"/>
      <c r="O872" s="58" t="s">
        <v>42</v>
      </c>
      <c r="P872" s="58">
        <v>2017</v>
      </c>
    </row>
    <row r="873" spans="1:16" ht="15.75" customHeight="1" x14ac:dyDescent="0.25">
      <c r="A873" s="58">
        <v>221</v>
      </c>
      <c r="B873" s="58" t="s">
        <v>1218</v>
      </c>
      <c r="C873" s="58" t="s">
        <v>21</v>
      </c>
      <c r="D873" s="58" t="s">
        <v>2</v>
      </c>
      <c r="E873" s="58" t="s">
        <v>1224</v>
      </c>
      <c r="F873" s="58">
        <v>121143</v>
      </c>
      <c r="G873" s="58">
        <v>105</v>
      </c>
      <c r="H873" s="58"/>
      <c r="I873" s="58"/>
      <c r="J873" s="58"/>
      <c r="K873" s="58">
        <v>121248</v>
      </c>
      <c r="L873" s="58">
        <v>16475</v>
      </c>
      <c r="M873" s="58">
        <v>137723</v>
      </c>
      <c r="N873" s="58"/>
      <c r="O873" s="58" t="s">
        <v>42</v>
      </c>
      <c r="P873" s="58">
        <v>2017</v>
      </c>
    </row>
    <row r="874" spans="1:16" ht="15.75" customHeight="1" x14ac:dyDescent="0.25">
      <c r="A874" s="58">
        <v>221</v>
      </c>
      <c r="B874" s="58" t="s">
        <v>1218</v>
      </c>
      <c r="C874" s="58" t="s">
        <v>21</v>
      </c>
      <c r="D874" s="58" t="s">
        <v>1225</v>
      </c>
      <c r="E874" s="58" t="s">
        <v>191</v>
      </c>
      <c r="F874" s="58">
        <v>169073</v>
      </c>
      <c r="G874" s="58">
        <v>189</v>
      </c>
      <c r="H874" s="58"/>
      <c r="I874" s="58"/>
      <c r="J874" s="58"/>
      <c r="K874" s="58">
        <v>169262</v>
      </c>
      <c r="L874" s="58">
        <v>22994</v>
      </c>
      <c r="M874" s="58">
        <v>192256</v>
      </c>
      <c r="N874" s="58"/>
      <c r="O874" s="58" t="s">
        <v>2145</v>
      </c>
      <c r="P874" s="58">
        <v>2017</v>
      </c>
    </row>
    <row r="875" spans="1:16" ht="15.75" customHeight="1" x14ac:dyDescent="0.25">
      <c r="A875" s="58">
        <v>222</v>
      </c>
      <c r="B875" s="58" t="s">
        <v>1226</v>
      </c>
      <c r="C875" s="58" t="s">
        <v>27</v>
      </c>
      <c r="D875" s="58" t="s">
        <v>2</v>
      </c>
      <c r="E875" s="58" t="s">
        <v>1227</v>
      </c>
      <c r="F875" s="58">
        <v>104000</v>
      </c>
      <c r="G875" s="58">
        <v>0</v>
      </c>
      <c r="H875" s="58">
        <v>0</v>
      </c>
      <c r="I875" s="58">
        <v>0</v>
      </c>
      <c r="J875" s="58">
        <v>0</v>
      </c>
      <c r="K875" s="58">
        <v>104000</v>
      </c>
      <c r="L875" s="58">
        <v>15000</v>
      </c>
      <c r="M875" s="58">
        <v>119000</v>
      </c>
      <c r="N875" s="58"/>
      <c r="O875" s="58" t="s">
        <v>42</v>
      </c>
      <c r="P875" s="58">
        <v>2017</v>
      </c>
    </row>
    <row r="876" spans="1:16" ht="15.75" customHeight="1" x14ac:dyDescent="0.25">
      <c r="A876" s="58">
        <v>222</v>
      </c>
      <c r="B876" s="58" t="s">
        <v>1226</v>
      </c>
      <c r="C876" s="58" t="s">
        <v>27</v>
      </c>
      <c r="D876" s="58" t="s">
        <v>2</v>
      </c>
      <c r="E876" s="58" t="s">
        <v>1228</v>
      </c>
      <c r="F876" s="58">
        <v>105000</v>
      </c>
      <c r="G876" s="58">
        <v>0</v>
      </c>
      <c r="H876" s="58">
        <v>0</v>
      </c>
      <c r="I876" s="58">
        <v>0</v>
      </c>
      <c r="J876" s="58">
        <v>0</v>
      </c>
      <c r="K876" s="58">
        <v>105000</v>
      </c>
      <c r="L876" s="58">
        <v>14000</v>
      </c>
      <c r="M876" s="58">
        <v>119000</v>
      </c>
      <c r="N876" s="58"/>
      <c r="O876" s="58" t="s">
        <v>42</v>
      </c>
      <c r="P876" s="58">
        <v>2017</v>
      </c>
    </row>
    <row r="877" spans="1:16" ht="15.75" customHeight="1" x14ac:dyDescent="0.25">
      <c r="A877" s="58">
        <v>222</v>
      </c>
      <c r="B877" s="58" t="s">
        <v>1226</v>
      </c>
      <c r="C877" s="58" t="s">
        <v>27</v>
      </c>
      <c r="D877" s="58" t="s">
        <v>2</v>
      </c>
      <c r="E877" s="58" t="s">
        <v>1229</v>
      </c>
      <c r="F877" s="58">
        <v>109000</v>
      </c>
      <c r="G877" s="58">
        <v>0</v>
      </c>
      <c r="H877" s="58">
        <v>0</v>
      </c>
      <c r="I877" s="58">
        <v>0</v>
      </c>
      <c r="J877" s="58">
        <v>0</v>
      </c>
      <c r="K877" s="58">
        <v>109000</v>
      </c>
      <c r="L877" s="58">
        <v>14000</v>
      </c>
      <c r="M877" s="58">
        <v>123000</v>
      </c>
      <c r="N877" s="58"/>
      <c r="O877" s="58" t="s">
        <v>42</v>
      </c>
      <c r="P877" s="58">
        <v>2017</v>
      </c>
    </row>
    <row r="878" spans="1:16" ht="15.75" customHeight="1" x14ac:dyDescent="0.25">
      <c r="A878" s="58">
        <v>222</v>
      </c>
      <c r="B878" s="58" t="s">
        <v>1226</v>
      </c>
      <c r="C878" s="58" t="s">
        <v>27</v>
      </c>
      <c r="D878" s="58" t="s">
        <v>2</v>
      </c>
      <c r="E878" s="58" t="s">
        <v>1230</v>
      </c>
      <c r="F878" s="58">
        <v>121000</v>
      </c>
      <c r="G878" s="58">
        <v>2000</v>
      </c>
      <c r="H878" s="58">
        <v>0</v>
      </c>
      <c r="I878" s="58">
        <v>0</v>
      </c>
      <c r="J878" s="58">
        <v>0</v>
      </c>
      <c r="K878" s="58">
        <v>123000</v>
      </c>
      <c r="L878" s="58">
        <v>16000</v>
      </c>
      <c r="M878" s="58">
        <v>139000</v>
      </c>
      <c r="N878" s="58"/>
      <c r="O878" s="58" t="s">
        <v>42</v>
      </c>
      <c r="P878" s="58">
        <v>2017</v>
      </c>
    </row>
    <row r="879" spans="1:16" ht="15.75" customHeight="1" x14ac:dyDescent="0.25">
      <c r="A879" s="58">
        <v>222</v>
      </c>
      <c r="B879" s="58" t="s">
        <v>1226</v>
      </c>
      <c r="C879" s="58" t="s">
        <v>27</v>
      </c>
      <c r="D879" s="58" t="s">
        <v>2</v>
      </c>
      <c r="E879" s="58" t="s">
        <v>1231</v>
      </c>
      <c r="F879" s="58">
        <v>125000</v>
      </c>
      <c r="G879" s="58">
        <v>1000</v>
      </c>
      <c r="H879" s="58">
        <v>0</v>
      </c>
      <c r="I879" s="58">
        <v>0</v>
      </c>
      <c r="J879" s="58">
        <v>0</v>
      </c>
      <c r="K879" s="58">
        <v>126000</v>
      </c>
      <c r="L879" s="58">
        <v>16000</v>
      </c>
      <c r="M879" s="58">
        <v>142000</v>
      </c>
      <c r="N879" s="58"/>
      <c r="O879" s="58" t="s">
        <v>42</v>
      </c>
      <c r="P879" s="58">
        <v>2017</v>
      </c>
    </row>
    <row r="880" spans="1:16" ht="15.75" customHeight="1" x14ac:dyDescent="0.25">
      <c r="A880" s="58">
        <v>222</v>
      </c>
      <c r="B880" s="58" t="s">
        <v>1226</v>
      </c>
      <c r="C880" s="58" t="s">
        <v>27</v>
      </c>
      <c r="D880" s="58" t="s">
        <v>1232</v>
      </c>
      <c r="E880" s="58" t="s">
        <v>191</v>
      </c>
      <c r="F880" s="58">
        <v>155000</v>
      </c>
      <c r="G880" s="58">
        <v>1000</v>
      </c>
      <c r="H880" s="58">
        <v>0</v>
      </c>
      <c r="I880" s="58">
        <v>0</v>
      </c>
      <c r="J880" s="58">
        <v>0</v>
      </c>
      <c r="K880" s="58">
        <v>156000</v>
      </c>
      <c r="L880" s="58">
        <v>20000</v>
      </c>
      <c r="M880" s="58">
        <v>176000</v>
      </c>
      <c r="N880" s="58"/>
      <c r="O880" s="58" t="s">
        <v>2145</v>
      </c>
      <c r="P880" s="58">
        <v>2017</v>
      </c>
    </row>
    <row r="881" spans="1:16" ht="15.75" customHeight="1" x14ac:dyDescent="0.25">
      <c r="A881" s="58">
        <v>222</v>
      </c>
      <c r="B881" s="58" t="s">
        <v>1226</v>
      </c>
      <c r="C881" s="58" t="s">
        <v>27</v>
      </c>
      <c r="D881" s="58" t="s">
        <v>1233</v>
      </c>
      <c r="E881" s="58" t="s">
        <v>1234</v>
      </c>
      <c r="F881" s="58">
        <v>79000</v>
      </c>
      <c r="G881" s="58"/>
      <c r="H881" s="58"/>
      <c r="I881" s="58">
        <v>82000</v>
      </c>
      <c r="J881" s="58"/>
      <c r="K881" s="58">
        <v>161000</v>
      </c>
      <c r="L881" s="58">
        <v>27000</v>
      </c>
      <c r="M881" s="58">
        <v>188000</v>
      </c>
      <c r="N881" s="58"/>
      <c r="O881" s="58" t="s">
        <v>2145</v>
      </c>
      <c r="P881" s="58">
        <v>2017</v>
      </c>
    </row>
    <row r="882" spans="1:16" ht="15.75" customHeight="1" x14ac:dyDescent="0.25">
      <c r="A882" s="58">
        <v>222</v>
      </c>
      <c r="B882" s="58" t="s">
        <v>1226</v>
      </c>
      <c r="C882" s="58" t="s">
        <v>27</v>
      </c>
      <c r="D882" s="58" t="s">
        <v>1235</v>
      </c>
      <c r="E882" s="58" t="s">
        <v>1236</v>
      </c>
      <c r="F882" s="58">
        <v>125000</v>
      </c>
      <c r="G882" s="58">
        <v>0</v>
      </c>
      <c r="H882" s="58">
        <v>0</v>
      </c>
      <c r="I882" s="58">
        <v>92000</v>
      </c>
      <c r="J882" s="58">
        <v>0</v>
      </c>
      <c r="K882" s="58">
        <v>217000</v>
      </c>
      <c r="L882" s="58">
        <v>89000</v>
      </c>
      <c r="M882" s="58">
        <v>306000</v>
      </c>
      <c r="N882" s="58"/>
      <c r="O882" s="58" t="s">
        <v>2145</v>
      </c>
      <c r="P882" s="58">
        <v>2017</v>
      </c>
    </row>
    <row r="883" spans="1:16" ht="15.75" customHeight="1" x14ac:dyDescent="0.25">
      <c r="A883" s="58">
        <v>223</v>
      </c>
      <c r="B883" s="58" t="s">
        <v>85</v>
      </c>
      <c r="C883" s="58" t="s">
        <v>27</v>
      </c>
      <c r="D883" s="58" t="s">
        <v>1237</v>
      </c>
      <c r="E883" s="58" t="s">
        <v>1238</v>
      </c>
      <c r="F883" s="58">
        <v>96213</v>
      </c>
      <c r="G883" s="58"/>
      <c r="H883" s="58"/>
      <c r="I883" s="58"/>
      <c r="J883" s="58"/>
      <c r="K883" s="58">
        <v>96213</v>
      </c>
      <c r="L883" s="58">
        <v>12412</v>
      </c>
      <c r="M883" s="58">
        <v>108625</v>
      </c>
      <c r="N883" s="58"/>
      <c r="O883" s="58" t="s">
        <v>42</v>
      </c>
      <c r="P883" s="58">
        <v>2017</v>
      </c>
    </row>
    <row r="884" spans="1:16" ht="15.75" customHeight="1" x14ac:dyDescent="0.25">
      <c r="A884" s="58">
        <v>223</v>
      </c>
      <c r="B884" s="58" t="s">
        <v>85</v>
      </c>
      <c r="C884" s="58" t="s">
        <v>27</v>
      </c>
      <c r="D884" s="58" t="s">
        <v>1239</v>
      </c>
      <c r="E884" s="58" t="s">
        <v>327</v>
      </c>
      <c r="F884" s="58">
        <v>100308</v>
      </c>
      <c r="G884" s="58"/>
      <c r="H884" s="58"/>
      <c r="I884" s="58"/>
      <c r="J884" s="58"/>
      <c r="K884" s="58">
        <v>100308</v>
      </c>
      <c r="L884" s="58">
        <v>14344</v>
      </c>
      <c r="M884" s="58">
        <v>114652</v>
      </c>
      <c r="N884" s="58"/>
      <c r="O884" s="58" t="s">
        <v>42</v>
      </c>
      <c r="P884" s="58">
        <v>2017</v>
      </c>
    </row>
    <row r="885" spans="1:16" ht="15.75" customHeight="1" x14ac:dyDescent="0.25">
      <c r="A885" s="58">
        <v>223</v>
      </c>
      <c r="B885" s="58" t="s">
        <v>85</v>
      </c>
      <c r="C885" s="58" t="s">
        <v>27</v>
      </c>
      <c r="D885" s="58" t="s">
        <v>1240</v>
      </c>
      <c r="E885" s="58" t="s">
        <v>1241</v>
      </c>
      <c r="F885" s="58">
        <v>120000</v>
      </c>
      <c r="G885" s="58"/>
      <c r="H885" s="58"/>
      <c r="I885" s="58"/>
      <c r="J885" s="58"/>
      <c r="K885" s="58">
        <v>120000</v>
      </c>
      <c r="L885" s="58">
        <v>15480</v>
      </c>
      <c r="M885" s="58">
        <v>135480</v>
      </c>
      <c r="N885" s="58"/>
      <c r="O885" s="58" t="s">
        <v>42</v>
      </c>
      <c r="P885" s="58">
        <v>2017</v>
      </c>
    </row>
    <row r="886" spans="1:16" ht="15.75" customHeight="1" x14ac:dyDescent="0.25">
      <c r="A886" s="58">
        <v>223</v>
      </c>
      <c r="B886" s="58" t="s">
        <v>85</v>
      </c>
      <c r="C886" s="58" t="s">
        <v>27</v>
      </c>
      <c r="D886" s="58" t="s">
        <v>1242</v>
      </c>
      <c r="E886" s="58" t="s">
        <v>1243</v>
      </c>
      <c r="F886" s="58">
        <v>120379</v>
      </c>
      <c r="G886" s="58"/>
      <c r="H886" s="58"/>
      <c r="I886" s="58"/>
      <c r="J886" s="58"/>
      <c r="K886" s="58">
        <v>120379</v>
      </c>
      <c r="L886" s="58">
        <v>15529</v>
      </c>
      <c r="M886" s="58">
        <v>135908</v>
      </c>
      <c r="N886" s="58"/>
      <c r="O886" s="58" t="s">
        <v>42</v>
      </c>
      <c r="P886" s="58">
        <v>2017</v>
      </c>
    </row>
    <row r="887" spans="1:16" ht="15.75" customHeight="1" x14ac:dyDescent="0.25">
      <c r="A887" s="58">
        <v>223</v>
      </c>
      <c r="B887" s="58" t="s">
        <v>85</v>
      </c>
      <c r="C887" s="58" t="s">
        <v>27</v>
      </c>
      <c r="D887" s="58" t="s">
        <v>1244</v>
      </c>
      <c r="E887" s="58" t="s">
        <v>1245</v>
      </c>
      <c r="F887" s="58">
        <v>159650</v>
      </c>
      <c r="G887" s="58"/>
      <c r="H887" s="58"/>
      <c r="I887" s="58"/>
      <c r="J887" s="58"/>
      <c r="K887" s="58">
        <v>159650</v>
      </c>
      <c r="L887" s="58"/>
      <c r="M887" s="58">
        <v>159650</v>
      </c>
      <c r="N887" s="58"/>
      <c r="O887" s="58" t="s">
        <v>2145</v>
      </c>
      <c r="P887" s="58">
        <v>2017</v>
      </c>
    </row>
    <row r="888" spans="1:16" ht="15.75" customHeight="1" x14ac:dyDescent="0.25">
      <c r="A888" s="58">
        <v>223</v>
      </c>
      <c r="B888" s="58" t="s">
        <v>85</v>
      </c>
      <c r="C888" s="58" t="s">
        <v>27</v>
      </c>
      <c r="D888" s="58" t="s">
        <v>1246</v>
      </c>
      <c r="E888" s="58" t="s">
        <v>191</v>
      </c>
      <c r="F888" s="58">
        <v>149000</v>
      </c>
      <c r="G888" s="58"/>
      <c r="H888" s="58"/>
      <c r="I888" s="58"/>
      <c r="J888" s="58"/>
      <c r="K888" s="58">
        <v>149000</v>
      </c>
      <c r="L888" s="58">
        <v>19221</v>
      </c>
      <c r="M888" s="58">
        <v>168221</v>
      </c>
      <c r="N888" s="58"/>
      <c r="O888" s="58" t="s">
        <v>2145</v>
      </c>
      <c r="P888" s="58">
        <v>2017</v>
      </c>
    </row>
    <row r="889" spans="1:16" ht="15.75" customHeight="1" x14ac:dyDescent="0.25">
      <c r="A889" s="58">
        <v>224</v>
      </c>
      <c r="B889" s="58" t="s">
        <v>1247</v>
      </c>
      <c r="C889" s="58" t="s">
        <v>27</v>
      </c>
      <c r="D889" s="58" t="s">
        <v>2</v>
      </c>
      <c r="E889" s="58" t="s">
        <v>789</v>
      </c>
      <c r="F889" s="58">
        <v>97970</v>
      </c>
      <c r="G889" s="58"/>
      <c r="H889" s="58"/>
      <c r="I889" s="58"/>
      <c r="J889" s="58"/>
      <c r="K889" s="58">
        <v>97970</v>
      </c>
      <c r="L889" s="58">
        <v>12638</v>
      </c>
      <c r="M889" s="58">
        <v>110608</v>
      </c>
      <c r="N889" s="58"/>
      <c r="O889" s="58" t="s">
        <v>42</v>
      </c>
      <c r="P889" s="58">
        <v>2017</v>
      </c>
    </row>
    <row r="890" spans="1:16" ht="15.75" customHeight="1" x14ac:dyDescent="0.25">
      <c r="A890" s="58">
        <v>224</v>
      </c>
      <c r="B890" s="58" t="s">
        <v>1247</v>
      </c>
      <c r="C890" s="58" t="s">
        <v>27</v>
      </c>
      <c r="D890" s="58" t="s">
        <v>2</v>
      </c>
      <c r="E890" s="58" t="s">
        <v>1248</v>
      </c>
      <c r="F890" s="58">
        <v>116463</v>
      </c>
      <c r="G890" s="58"/>
      <c r="H890" s="58"/>
      <c r="I890" s="58"/>
      <c r="J890" s="58"/>
      <c r="K890" s="58">
        <v>116463</v>
      </c>
      <c r="L890" s="58"/>
      <c r="M890" s="58">
        <v>116463</v>
      </c>
      <c r="N890" s="58"/>
      <c r="O890" s="58" t="s">
        <v>42</v>
      </c>
      <c r="P890" s="58">
        <v>2017</v>
      </c>
    </row>
    <row r="891" spans="1:16" ht="15.75" customHeight="1" x14ac:dyDescent="0.25">
      <c r="A891" s="58">
        <v>224</v>
      </c>
      <c r="B891" s="58" t="s">
        <v>1247</v>
      </c>
      <c r="C891" s="58" t="s">
        <v>27</v>
      </c>
      <c r="D891" s="58" t="s">
        <v>2</v>
      </c>
      <c r="E891" s="58" t="s">
        <v>1249</v>
      </c>
      <c r="F891" s="58">
        <v>106883</v>
      </c>
      <c r="G891" s="58"/>
      <c r="H891" s="58"/>
      <c r="I891" s="58"/>
      <c r="J891" s="58"/>
      <c r="K891" s="58">
        <v>106883</v>
      </c>
      <c r="L891" s="58">
        <v>13787</v>
      </c>
      <c r="M891" s="58">
        <v>120670</v>
      </c>
      <c r="N891" s="58"/>
      <c r="O891" s="58" t="s">
        <v>42</v>
      </c>
      <c r="P891" s="58">
        <v>2017</v>
      </c>
    </row>
    <row r="892" spans="1:16" ht="15.75" customHeight="1" x14ac:dyDescent="0.25">
      <c r="A892" s="58">
        <v>224</v>
      </c>
      <c r="B892" s="58" t="s">
        <v>1247</v>
      </c>
      <c r="C892" s="58" t="s">
        <v>27</v>
      </c>
      <c r="D892" s="58" t="s">
        <v>2</v>
      </c>
      <c r="E892" s="58" t="s">
        <v>1250</v>
      </c>
      <c r="F892" s="58">
        <v>114518</v>
      </c>
      <c r="G892" s="58"/>
      <c r="H892" s="58"/>
      <c r="I892" s="58"/>
      <c r="J892" s="58"/>
      <c r="K892" s="58">
        <v>114518</v>
      </c>
      <c r="L892" s="58">
        <v>14772</v>
      </c>
      <c r="M892" s="58">
        <v>129290</v>
      </c>
      <c r="N892" s="58"/>
      <c r="O892" s="58" t="s">
        <v>42</v>
      </c>
      <c r="P892" s="58">
        <v>2017</v>
      </c>
    </row>
    <row r="893" spans="1:16" ht="15.75" customHeight="1" x14ac:dyDescent="0.25">
      <c r="A893" s="58">
        <v>224</v>
      </c>
      <c r="B893" s="58" t="s">
        <v>1247</v>
      </c>
      <c r="C893" s="58" t="s">
        <v>27</v>
      </c>
      <c r="D893" s="58" t="s">
        <v>2</v>
      </c>
      <c r="E893" s="58" t="s">
        <v>1251</v>
      </c>
      <c r="F893" s="58">
        <v>146450</v>
      </c>
      <c r="G893" s="58"/>
      <c r="H893" s="58"/>
      <c r="I893" s="58"/>
      <c r="J893" s="58"/>
      <c r="K893" s="58">
        <v>146450</v>
      </c>
      <c r="L893" s="58">
        <v>18892</v>
      </c>
      <c r="M893" s="58">
        <v>165342</v>
      </c>
      <c r="N893" s="58"/>
      <c r="O893" s="58" t="s">
        <v>2145</v>
      </c>
      <c r="P893" s="58">
        <v>2017</v>
      </c>
    </row>
    <row r="894" spans="1:16" ht="15.75" customHeight="1" x14ac:dyDescent="0.25">
      <c r="A894" s="58">
        <v>224</v>
      </c>
      <c r="B894" s="58" t="s">
        <v>1247</v>
      </c>
      <c r="C894" s="58" t="s">
        <v>27</v>
      </c>
      <c r="D894" s="58" t="s">
        <v>1252</v>
      </c>
      <c r="E894" s="58" t="s">
        <v>191</v>
      </c>
      <c r="F894" s="58">
        <v>160000</v>
      </c>
      <c r="G894" s="58"/>
      <c r="H894" s="58"/>
      <c r="I894" s="58"/>
      <c r="J894" s="58"/>
      <c r="K894" s="58">
        <v>160000</v>
      </c>
      <c r="L894" s="58">
        <v>20640</v>
      </c>
      <c r="M894" s="58">
        <v>180640</v>
      </c>
      <c r="N894" s="58"/>
      <c r="O894" s="58" t="s">
        <v>2145</v>
      </c>
      <c r="P894" s="58">
        <v>2017</v>
      </c>
    </row>
    <row r="895" spans="1:16" ht="15.75" customHeight="1" x14ac:dyDescent="0.25">
      <c r="A895" s="58">
        <v>225</v>
      </c>
      <c r="B895" s="58" t="s">
        <v>86</v>
      </c>
      <c r="C895" s="58" t="s">
        <v>27</v>
      </c>
      <c r="D895" s="58" t="s">
        <v>2</v>
      </c>
      <c r="E895" s="58" t="s">
        <v>327</v>
      </c>
      <c r="F895" s="58">
        <v>106076</v>
      </c>
      <c r="G895" s="58">
        <v>175</v>
      </c>
      <c r="H895" s="58"/>
      <c r="I895" s="58"/>
      <c r="J895" s="58"/>
      <c r="K895" s="58">
        <v>106251</v>
      </c>
      <c r="L895" s="58">
        <v>15169</v>
      </c>
      <c r="M895" s="58">
        <v>121420</v>
      </c>
      <c r="N895" s="58"/>
      <c r="O895" s="58" t="s">
        <v>42</v>
      </c>
      <c r="P895" s="58">
        <v>2017</v>
      </c>
    </row>
    <row r="896" spans="1:16" ht="15.75" customHeight="1" x14ac:dyDescent="0.25">
      <c r="A896" s="58">
        <v>225</v>
      </c>
      <c r="B896" s="58" t="s">
        <v>86</v>
      </c>
      <c r="C896" s="58" t="s">
        <v>27</v>
      </c>
      <c r="D896" s="58" t="s">
        <v>2</v>
      </c>
      <c r="E896" s="58" t="s">
        <v>1253</v>
      </c>
      <c r="F896" s="58">
        <v>121437</v>
      </c>
      <c r="G896" s="58"/>
      <c r="H896" s="58"/>
      <c r="I896" s="58"/>
      <c r="J896" s="58"/>
      <c r="K896" s="58">
        <v>121437</v>
      </c>
      <c r="L896" s="58">
        <v>23074</v>
      </c>
      <c r="M896" s="58">
        <v>144511</v>
      </c>
      <c r="N896" s="58"/>
      <c r="O896" s="58" t="s">
        <v>42</v>
      </c>
      <c r="P896" s="58">
        <v>2017</v>
      </c>
    </row>
    <row r="897" spans="1:16" ht="15.75" customHeight="1" x14ac:dyDescent="0.25">
      <c r="A897" s="58">
        <v>225</v>
      </c>
      <c r="B897" s="58" t="s">
        <v>86</v>
      </c>
      <c r="C897" s="58" t="s">
        <v>27</v>
      </c>
      <c r="D897" s="58" t="s">
        <v>2</v>
      </c>
      <c r="E897" s="58" t="s">
        <v>1254</v>
      </c>
      <c r="F897" s="58">
        <v>129254</v>
      </c>
      <c r="G897" s="58">
        <v>456</v>
      </c>
      <c r="H897" s="58"/>
      <c r="I897" s="58"/>
      <c r="J897" s="58"/>
      <c r="K897" s="58">
        <v>129710</v>
      </c>
      <c r="L897" s="58">
        <v>21828</v>
      </c>
      <c r="M897" s="58">
        <v>151538</v>
      </c>
      <c r="N897" s="58"/>
      <c r="O897" s="58" t="s">
        <v>2145</v>
      </c>
      <c r="P897" s="58">
        <v>2017</v>
      </c>
    </row>
    <row r="898" spans="1:16" ht="15.75" customHeight="1" x14ac:dyDescent="0.25">
      <c r="A898" s="58">
        <v>225</v>
      </c>
      <c r="B898" s="58" t="s">
        <v>86</v>
      </c>
      <c r="C898" s="58" t="s">
        <v>27</v>
      </c>
      <c r="D898" s="58" t="s">
        <v>2</v>
      </c>
      <c r="E898" s="58" t="s">
        <v>1255</v>
      </c>
      <c r="F898" s="58">
        <v>130537</v>
      </c>
      <c r="G898" s="58">
        <v>93</v>
      </c>
      <c r="H898" s="58"/>
      <c r="I898" s="58"/>
      <c r="J898" s="58"/>
      <c r="K898" s="58">
        <v>130630</v>
      </c>
      <c r="L898" s="58">
        <v>24802</v>
      </c>
      <c r="M898" s="58">
        <v>155432</v>
      </c>
      <c r="N898" s="58"/>
      <c r="O898" s="58" t="s">
        <v>2145</v>
      </c>
      <c r="P898" s="58">
        <v>2017</v>
      </c>
    </row>
    <row r="899" spans="1:16" ht="15.75" customHeight="1" x14ac:dyDescent="0.25">
      <c r="A899" s="58">
        <v>225</v>
      </c>
      <c r="B899" s="58" t="s">
        <v>86</v>
      </c>
      <c r="C899" s="58" t="s">
        <v>27</v>
      </c>
      <c r="D899" s="58" t="s">
        <v>2</v>
      </c>
      <c r="E899" s="58" t="s">
        <v>1256</v>
      </c>
      <c r="F899" s="58">
        <v>132541</v>
      </c>
      <c r="G899" s="58"/>
      <c r="H899" s="58"/>
      <c r="I899" s="58"/>
      <c r="J899" s="58"/>
      <c r="K899" s="58">
        <v>132541</v>
      </c>
      <c r="L899" s="58">
        <v>25183</v>
      </c>
      <c r="M899" s="58">
        <v>157724</v>
      </c>
      <c r="N899" s="58"/>
      <c r="O899" s="58" t="s">
        <v>2145</v>
      </c>
      <c r="P899" s="58">
        <v>2017</v>
      </c>
    </row>
    <row r="900" spans="1:16" ht="15.75" customHeight="1" x14ac:dyDescent="0.25">
      <c r="A900" s="58">
        <v>225</v>
      </c>
      <c r="B900" s="58" t="s">
        <v>86</v>
      </c>
      <c r="C900" s="58" t="s">
        <v>27</v>
      </c>
      <c r="D900" s="58" t="s">
        <v>1257</v>
      </c>
      <c r="E900" s="58" t="s">
        <v>191</v>
      </c>
      <c r="F900" s="58">
        <v>184283</v>
      </c>
      <c r="G900" s="58"/>
      <c r="H900" s="58"/>
      <c r="I900" s="58"/>
      <c r="J900" s="58"/>
      <c r="K900" s="58">
        <v>184283</v>
      </c>
      <c r="L900" s="58">
        <v>35014</v>
      </c>
      <c r="M900" s="58">
        <v>219297</v>
      </c>
      <c r="N900" s="58"/>
      <c r="O900" s="58" t="s">
        <v>2145</v>
      </c>
      <c r="P900" s="58">
        <v>2017</v>
      </c>
    </row>
    <row r="901" spans="1:16" ht="15.75" customHeight="1" x14ac:dyDescent="0.25">
      <c r="A901" s="58">
        <v>226</v>
      </c>
      <c r="B901" s="58" t="s">
        <v>87</v>
      </c>
      <c r="C901" s="58" t="s">
        <v>16</v>
      </c>
      <c r="D901" s="58" t="s">
        <v>2</v>
      </c>
      <c r="E901" s="58" t="s">
        <v>1258</v>
      </c>
      <c r="F901" s="58">
        <v>111169</v>
      </c>
      <c r="G901" s="58"/>
      <c r="H901" s="58"/>
      <c r="I901" s="58"/>
      <c r="J901" s="58"/>
      <c r="K901" s="58">
        <v>111169</v>
      </c>
      <c r="L901" s="58">
        <v>18120</v>
      </c>
      <c r="M901" s="58">
        <v>129289</v>
      </c>
      <c r="N901" s="58"/>
      <c r="O901" s="58" t="s">
        <v>42</v>
      </c>
      <c r="P901" s="58">
        <v>2017</v>
      </c>
    </row>
    <row r="902" spans="1:16" ht="15.75" customHeight="1" x14ac:dyDescent="0.25">
      <c r="A902" s="58">
        <v>226</v>
      </c>
      <c r="B902" s="58" t="s">
        <v>87</v>
      </c>
      <c r="C902" s="58" t="s">
        <v>16</v>
      </c>
      <c r="D902" s="58" t="s">
        <v>2</v>
      </c>
      <c r="E902" s="58" t="s">
        <v>1259</v>
      </c>
      <c r="F902" s="58">
        <v>125373</v>
      </c>
      <c r="G902" s="58"/>
      <c r="H902" s="58"/>
      <c r="I902" s="58"/>
      <c r="J902" s="58"/>
      <c r="K902" s="58">
        <v>125373</v>
      </c>
      <c r="L902" s="58">
        <v>20394</v>
      </c>
      <c r="M902" s="58">
        <v>145767</v>
      </c>
      <c r="N902" s="58"/>
      <c r="O902" s="58" t="s">
        <v>42</v>
      </c>
      <c r="P902" s="58">
        <v>2017</v>
      </c>
    </row>
    <row r="903" spans="1:16" ht="15.75" customHeight="1" x14ac:dyDescent="0.25">
      <c r="A903" s="58">
        <v>226</v>
      </c>
      <c r="B903" s="58" t="s">
        <v>87</v>
      </c>
      <c r="C903" s="58" t="s">
        <v>16</v>
      </c>
      <c r="D903" s="58" t="s">
        <v>2</v>
      </c>
      <c r="E903" s="58" t="s">
        <v>1260</v>
      </c>
      <c r="F903" s="58">
        <v>122661</v>
      </c>
      <c r="G903" s="58">
        <v>4637</v>
      </c>
      <c r="H903" s="58"/>
      <c r="I903" s="58"/>
      <c r="J903" s="58"/>
      <c r="K903" s="58">
        <v>127298</v>
      </c>
      <c r="L903" s="58">
        <v>20116</v>
      </c>
      <c r="M903" s="58">
        <v>147414</v>
      </c>
      <c r="N903" s="58"/>
      <c r="O903" s="58" t="s">
        <v>42</v>
      </c>
      <c r="P903" s="58">
        <v>2017</v>
      </c>
    </row>
    <row r="904" spans="1:16" ht="15.75" customHeight="1" x14ac:dyDescent="0.25">
      <c r="A904" s="58">
        <v>226</v>
      </c>
      <c r="B904" s="58" t="s">
        <v>87</v>
      </c>
      <c r="C904" s="58" t="s">
        <v>16</v>
      </c>
      <c r="D904" s="58" t="s">
        <v>1261</v>
      </c>
      <c r="E904" s="58" t="s">
        <v>532</v>
      </c>
      <c r="F904" s="58">
        <v>136232</v>
      </c>
      <c r="G904" s="58"/>
      <c r="H904" s="58"/>
      <c r="I904" s="58"/>
      <c r="J904" s="58"/>
      <c r="K904" s="58">
        <v>136232</v>
      </c>
      <c r="L904" s="58">
        <v>19481</v>
      </c>
      <c r="M904" s="58">
        <v>155713</v>
      </c>
      <c r="N904" s="58"/>
      <c r="O904" s="58" t="s">
        <v>2145</v>
      </c>
      <c r="P904" s="58">
        <v>2017</v>
      </c>
    </row>
    <row r="905" spans="1:16" ht="15.75" customHeight="1" x14ac:dyDescent="0.25">
      <c r="A905" s="58">
        <v>226</v>
      </c>
      <c r="B905" s="58" t="s">
        <v>87</v>
      </c>
      <c r="C905" s="58" t="s">
        <v>16</v>
      </c>
      <c r="D905" s="58" t="s">
        <v>1262</v>
      </c>
      <c r="E905" s="58" t="s">
        <v>191</v>
      </c>
      <c r="F905" s="58">
        <v>175962</v>
      </c>
      <c r="G905" s="58">
        <v>770</v>
      </c>
      <c r="H905" s="58"/>
      <c r="I905" s="58"/>
      <c r="J905" s="58"/>
      <c r="K905" s="58">
        <v>176732</v>
      </c>
      <c r="L905" s="58"/>
      <c r="M905" s="58">
        <v>176732</v>
      </c>
      <c r="N905" s="58"/>
      <c r="O905" s="58" t="s">
        <v>2145</v>
      </c>
      <c r="P905" s="58">
        <v>2017</v>
      </c>
    </row>
    <row r="906" spans="1:16" ht="15.75" customHeight="1" x14ac:dyDescent="0.25">
      <c r="A906" s="58">
        <v>226</v>
      </c>
      <c r="B906" s="58" t="s">
        <v>87</v>
      </c>
      <c r="C906" s="58" t="s">
        <v>16</v>
      </c>
      <c r="D906" s="58" t="s">
        <v>2</v>
      </c>
      <c r="E906" s="58" t="s">
        <v>1263</v>
      </c>
      <c r="F906" s="58">
        <v>107311</v>
      </c>
      <c r="G906" s="58"/>
      <c r="H906" s="58"/>
      <c r="I906" s="58">
        <v>61582</v>
      </c>
      <c r="J906" s="58"/>
      <c r="K906" s="58">
        <v>168893</v>
      </c>
      <c r="L906" s="58">
        <v>15304</v>
      </c>
      <c r="M906" s="58">
        <v>184197</v>
      </c>
      <c r="N906" s="58"/>
      <c r="O906" s="58" t="s">
        <v>2145</v>
      </c>
      <c r="P906" s="58">
        <v>2017</v>
      </c>
    </row>
    <row r="907" spans="1:16" ht="15.75" customHeight="1" x14ac:dyDescent="0.25">
      <c r="A907" s="58">
        <v>227</v>
      </c>
      <c r="B907" s="58" t="s">
        <v>88</v>
      </c>
      <c r="C907" s="58" t="s">
        <v>16</v>
      </c>
      <c r="D907" s="58" t="s">
        <v>2</v>
      </c>
      <c r="E907" s="58" t="s">
        <v>1264</v>
      </c>
      <c r="F907" s="58">
        <v>88808</v>
      </c>
      <c r="G907" s="58"/>
      <c r="H907" s="58"/>
      <c r="I907" s="58"/>
      <c r="J907" s="58"/>
      <c r="K907" s="58">
        <v>88808</v>
      </c>
      <c r="L907" s="58">
        <v>13703</v>
      </c>
      <c r="M907" s="58">
        <v>102511</v>
      </c>
      <c r="N907" s="58"/>
      <c r="O907" s="58" t="s">
        <v>42</v>
      </c>
      <c r="P907" s="58">
        <v>2017</v>
      </c>
    </row>
    <row r="908" spans="1:16" ht="15.75" customHeight="1" x14ac:dyDescent="0.25">
      <c r="A908" s="58">
        <v>227</v>
      </c>
      <c r="B908" s="58" t="s">
        <v>88</v>
      </c>
      <c r="C908" s="58" t="s">
        <v>16</v>
      </c>
      <c r="D908" s="58" t="s">
        <v>2</v>
      </c>
      <c r="E908" s="58" t="s">
        <v>1265</v>
      </c>
      <c r="F908" s="58">
        <v>92671</v>
      </c>
      <c r="G908" s="58"/>
      <c r="H908" s="58"/>
      <c r="I908" s="58"/>
      <c r="J908" s="58"/>
      <c r="K908" s="58">
        <v>92671</v>
      </c>
      <c r="L908" s="58">
        <v>15037</v>
      </c>
      <c r="M908" s="58">
        <v>107708</v>
      </c>
      <c r="N908" s="58"/>
      <c r="O908" s="58" t="s">
        <v>42</v>
      </c>
      <c r="P908" s="58">
        <v>2017</v>
      </c>
    </row>
    <row r="909" spans="1:16" ht="15.75" customHeight="1" x14ac:dyDescent="0.25">
      <c r="A909" s="58">
        <v>227</v>
      </c>
      <c r="B909" s="58" t="s">
        <v>88</v>
      </c>
      <c r="C909" s="58" t="s">
        <v>16</v>
      </c>
      <c r="D909" s="58" t="s">
        <v>2</v>
      </c>
      <c r="E909" s="58" t="s">
        <v>1266</v>
      </c>
      <c r="F909" s="58">
        <v>96740</v>
      </c>
      <c r="G909" s="58"/>
      <c r="H909" s="58"/>
      <c r="I909" s="58"/>
      <c r="J909" s="58"/>
      <c r="K909" s="58">
        <v>96740</v>
      </c>
      <c r="L909" s="58">
        <v>15696</v>
      </c>
      <c r="M909" s="58">
        <v>112436</v>
      </c>
      <c r="N909" s="58"/>
      <c r="O909" s="58" t="s">
        <v>42</v>
      </c>
      <c r="P909" s="58">
        <v>2017</v>
      </c>
    </row>
    <row r="910" spans="1:16" ht="15.75" customHeight="1" x14ac:dyDescent="0.25">
      <c r="A910" s="58">
        <v>227</v>
      </c>
      <c r="B910" s="58" t="s">
        <v>88</v>
      </c>
      <c r="C910" s="58" t="s">
        <v>16</v>
      </c>
      <c r="D910" s="58" t="s">
        <v>2</v>
      </c>
      <c r="E910" s="58" t="s">
        <v>1267</v>
      </c>
      <c r="F910" s="58">
        <v>101067</v>
      </c>
      <c r="G910" s="58"/>
      <c r="H910" s="58"/>
      <c r="I910" s="58"/>
      <c r="J910" s="58"/>
      <c r="K910" s="58">
        <v>101067</v>
      </c>
      <c r="L910" s="58">
        <v>16397</v>
      </c>
      <c r="M910" s="58">
        <v>117464</v>
      </c>
      <c r="N910" s="58"/>
      <c r="O910" s="58" t="s">
        <v>42</v>
      </c>
      <c r="P910" s="58">
        <v>2017</v>
      </c>
    </row>
    <row r="911" spans="1:16" ht="15.75" customHeight="1" x14ac:dyDescent="0.25">
      <c r="A911" s="58">
        <v>227</v>
      </c>
      <c r="B911" s="58" t="s">
        <v>88</v>
      </c>
      <c r="C911" s="58" t="s">
        <v>16</v>
      </c>
      <c r="D911" s="58" t="s">
        <v>2</v>
      </c>
      <c r="E911" s="58" t="s">
        <v>202</v>
      </c>
      <c r="F911" s="58">
        <v>121050</v>
      </c>
      <c r="G911" s="58"/>
      <c r="H911" s="58"/>
      <c r="I911" s="58"/>
      <c r="J911" s="58"/>
      <c r="K911" s="58">
        <v>121050</v>
      </c>
      <c r="L911" s="58">
        <v>19634</v>
      </c>
      <c r="M911" s="58">
        <v>140684</v>
      </c>
      <c r="N911" s="58"/>
      <c r="O911" s="58" t="s">
        <v>42</v>
      </c>
      <c r="P911" s="58">
        <v>2017</v>
      </c>
    </row>
    <row r="912" spans="1:16" ht="15.75" customHeight="1" x14ac:dyDescent="0.25">
      <c r="A912" s="58">
        <v>227</v>
      </c>
      <c r="B912" s="58" t="s">
        <v>88</v>
      </c>
      <c r="C912" s="58" t="s">
        <v>16</v>
      </c>
      <c r="D912" s="58" t="s">
        <v>2</v>
      </c>
      <c r="E912" s="58" t="s">
        <v>191</v>
      </c>
      <c r="F912" s="58">
        <v>146300</v>
      </c>
      <c r="G912" s="58"/>
      <c r="H912" s="58"/>
      <c r="I912" s="58"/>
      <c r="J912" s="58"/>
      <c r="K912" s="58">
        <v>146300</v>
      </c>
      <c r="L912" s="58">
        <v>23725</v>
      </c>
      <c r="M912" s="58">
        <v>170025</v>
      </c>
      <c r="N912" s="58"/>
      <c r="O912" s="58" t="s">
        <v>2145</v>
      </c>
      <c r="P912" s="58">
        <v>2017</v>
      </c>
    </row>
    <row r="913" spans="1:16" ht="15.75" customHeight="1" x14ac:dyDescent="0.25">
      <c r="A913" s="58">
        <v>228</v>
      </c>
      <c r="B913" s="58" t="s">
        <v>89</v>
      </c>
      <c r="C913" s="58" t="s">
        <v>16</v>
      </c>
      <c r="D913" s="58" t="s">
        <v>2</v>
      </c>
      <c r="E913" s="58" t="s">
        <v>1268</v>
      </c>
      <c r="F913" s="58">
        <v>87488</v>
      </c>
      <c r="G913" s="58"/>
      <c r="H913" s="58"/>
      <c r="I913" s="58"/>
      <c r="J913" s="58"/>
      <c r="K913" s="58">
        <v>87488</v>
      </c>
      <c r="L913" s="58">
        <v>13758</v>
      </c>
      <c r="M913" s="58">
        <v>101246</v>
      </c>
      <c r="N913" s="58"/>
      <c r="O913" s="58" t="s">
        <v>42</v>
      </c>
      <c r="P913" s="58">
        <v>2017</v>
      </c>
    </row>
    <row r="914" spans="1:16" ht="15.75" customHeight="1" x14ac:dyDescent="0.25">
      <c r="A914" s="58">
        <v>228</v>
      </c>
      <c r="B914" s="58" t="s">
        <v>89</v>
      </c>
      <c r="C914" s="58" t="s">
        <v>16</v>
      </c>
      <c r="D914" s="58" t="s">
        <v>2</v>
      </c>
      <c r="E914" s="58" t="s">
        <v>1269</v>
      </c>
      <c r="F914" s="58">
        <v>88248</v>
      </c>
      <c r="G914" s="58"/>
      <c r="H914" s="58"/>
      <c r="I914" s="58"/>
      <c r="J914" s="58"/>
      <c r="K914" s="58">
        <v>88248</v>
      </c>
      <c r="L914" s="58">
        <v>13758</v>
      </c>
      <c r="M914" s="58">
        <v>102006</v>
      </c>
      <c r="N914" s="58"/>
      <c r="O914" s="58" t="s">
        <v>42</v>
      </c>
      <c r="P914" s="58">
        <v>2017</v>
      </c>
    </row>
    <row r="915" spans="1:16" ht="15.75" customHeight="1" x14ac:dyDescent="0.25">
      <c r="A915" s="58">
        <v>228</v>
      </c>
      <c r="B915" s="58" t="s">
        <v>89</v>
      </c>
      <c r="C915" s="58" t="s">
        <v>16</v>
      </c>
      <c r="D915" s="58" t="s">
        <v>2</v>
      </c>
      <c r="E915" s="58" t="s">
        <v>1270</v>
      </c>
      <c r="F915" s="58">
        <v>88504</v>
      </c>
      <c r="G915" s="58"/>
      <c r="H915" s="58"/>
      <c r="I915" s="58"/>
      <c r="J915" s="58"/>
      <c r="K915" s="58">
        <v>88504</v>
      </c>
      <c r="L915" s="58">
        <v>13758</v>
      </c>
      <c r="M915" s="58">
        <v>102262</v>
      </c>
      <c r="N915" s="58"/>
      <c r="O915" s="58" t="s">
        <v>42</v>
      </c>
      <c r="P915" s="58">
        <v>2017</v>
      </c>
    </row>
    <row r="916" spans="1:16" ht="15.75" customHeight="1" x14ac:dyDescent="0.25">
      <c r="A916" s="58">
        <v>228</v>
      </c>
      <c r="B916" s="58" t="s">
        <v>89</v>
      </c>
      <c r="C916" s="58" t="s">
        <v>16</v>
      </c>
      <c r="D916" s="58" t="s">
        <v>2</v>
      </c>
      <c r="E916" s="58" t="s">
        <v>1271</v>
      </c>
      <c r="F916" s="58">
        <v>98674</v>
      </c>
      <c r="G916" s="58"/>
      <c r="H916" s="58"/>
      <c r="I916" s="58"/>
      <c r="J916" s="58"/>
      <c r="K916" s="58">
        <v>98674</v>
      </c>
      <c r="L916" s="58">
        <v>13542</v>
      </c>
      <c r="M916" s="58">
        <v>112216</v>
      </c>
      <c r="N916" s="58"/>
      <c r="O916" s="58" t="s">
        <v>42</v>
      </c>
      <c r="P916" s="58">
        <v>2017</v>
      </c>
    </row>
    <row r="917" spans="1:16" ht="15.75" customHeight="1" x14ac:dyDescent="0.25">
      <c r="A917" s="58">
        <v>228</v>
      </c>
      <c r="B917" s="58" t="s">
        <v>89</v>
      </c>
      <c r="C917" s="58" t="s">
        <v>16</v>
      </c>
      <c r="D917" s="58" t="s">
        <v>2</v>
      </c>
      <c r="E917" s="58" t="s">
        <v>1272</v>
      </c>
      <c r="F917" s="58">
        <v>102588</v>
      </c>
      <c r="G917" s="58"/>
      <c r="H917" s="58"/>
      <c r="I917" s="58"/>
      <c r="J917" s="58"/>
      <c r="K917" s="58">
        <v>102588</v>
      </c>
      <c r="L917" s="58">
        <v>16059</v>
      </c>
      <c r="M917" s="58">
        <v>118647</v>
      </c>
      <c r="N917" s="58"/>
      <c r="O917" s="58" t="s">
        <v>42</v>
      </c>
      <c r="P917" s="58">
        <v>2017</v>
      </c>
    </row>
    <row r="918" spans="1:16" ht="15.75" customHeight="1" x14ac:dyDescent="0.25">
      <c r="A918" s="58">
        <v>228</v>
      </c>
      <c r="B918" s="58" t="s">
        <v>89</v>
      </c>
      <c r="C918" s="58" t="s">
        <v>16</v>
      </c>
      <c r="D918" s="58" t="s">
        <v>2</v>
      </c>
      <c r="E918" s="58" t="s">
        <v>1273</v>
      </c>
      <c r="F918" s="58">
        <v>122787</v>
      </c>
      <c r="G918" s="58"/>
      <c r="H918" s="58"/>
      <c r="I918" s="58"/>
      <c r="J918" s="58"/>
      <c r="K918" s="58">
        <v>122787</v>
      </c>
      <c r="L918" s="58">
        <v>19271</v>
      </c>
      <c r="M918" s="58">
        <v>142058</v>
      </c>
      <c r="N918" s="58"/>
      <c r="O918" s="58" t="s">
        <v>42</v>
      </c>
      <c r="P918" s="58">
        <v>2017</v>
      </c>
    </row>
    <row r="919" spans="1:16" ht="15.75" customHeight="1" x14ac:dyDescent="0.25">
      <c r="A919" s="58">
        <v>228</v>
      </c>
      <c r="B919" s="58" t="s">
        <v>89</v>
      </c>
      <c r="C919" s="58" t="s">
        <v>16</v>
      </c>
      <c r="D919" s="58" t="s">
        <v>2</v>
      </c>
      <c r="E919" s="58" t="s">
        <v>1274</v>
      </c>
      <c r="F919" s="58">
        <v>131538</v>
      </c>
      <c r="G919" s="58"/>
      <c r="H919" s="58"/>
      <c r="I919" s="58"/>
      <c r="J919" s="58"/>
      <c r="K919" s="58">
        <v>131538</v>
      </c>
      <c r="L919" s="58">
        <v>19271</v>
      </c>
      <c r="M919" s="58">
        <v>150809</v>
      </c>
      <c r="N919" s="58"/>
      <c r="O919" s="58" t="s">
        <v>2145</v>
      </c>
      <c r="P919" s="58">
        <v>2017</v>
      </c>
    </row>
    <row r="920" spans="1:16" ht="15.75" customHeight="1" x14ac:dyDescent="0.25">
      <c r="A920" s="58">
        <v>229</v>
      </c>
      <c r="B920" s="58" t="s">
        <v>90</v>
      </c>
      <c r="C920" s="58" t="s">
        <v>16</v>
      </c>
      <c r="D920" s="58" t="s">
        <v>2</v>
      </c>
      <c r="E920" s="58" t="s">
        <v>327</v>
      </c>
      <c r="F920" s="58">
        <v>88491</v>
      </c>
      <c r="G920" s="58"/>
      <c r="H920" s="58"/>
      <c r="I920" s="58"/>
      <c r="J920" s="58"/>
      <c r="K920" s="58">
        <v>88491</v>
      </c>
      <c r="L920" s="58">
        <v>12654</v>
      </c>
      <c r="M920" s="58">
        <v>101145</v>
      </c>
      <c r="N920" s="58"/>
      <c r="O920" s="58" t="s">
        <v>42</v>
      </c>
      <c r="P920" s="58">
        <v>2017</v>
      </c>
    </row>
    <row r="921" spans="1:16" ht="15.75" customHeight="1" x14ac:dyDescent="0.25">
      <c r="A921" s="58">
        <v>229</v>
      </c>
      <c r="B921" s="58" t="s">
        <v>90</v>
      </c>
      <c r="C921" s="58" t="s">
        <v>16</v>
      </c>
      <c r="D921" s="58" t="s">
        <v>2</v>
      </c>
      <c r="E921" s="58" t="s">
        <v>1275</v>
      </c>
      <c r="F921" s="58">
        <v>89426</v>
      </c>
      <c r="G921" s="58"/>
      <c r="H921" s="58"/>
      <c r="I921" s="58"/>
      <c r="J921" s="58"/>
      <c r="K921" s="58">
        <v>89426</v>
      </c>
      <c r="L921" s="58">
        <v>14088</v>
      </c>
      <c r="M921" s="58">
        <v>103514</v>
      </c>
      <c r="N921" s="58"/>
      <c r="O921" s="58" t="s">
        <v>42</v>
      </c>
      <c r="P921" s="58">
        <v>2017</v>
      </c>
    </row>
    <row r="922" spans="1:16" ht="15.75" customHeight="1" x14ac:dyDescent="0.25">
      <c r="A922" s="58">
        <v>229</v>
      </c>
      <c r="B922" s="58" t="s">
        <v>90</v>
      </c>
      <c r="C922" s="58" t="s">
        <v>16</v>
      </c>
      <c r="D922" s="58" t="s">
        <v>2</v>
      </c>
      <c r="E922" s="58" t="s">
        <v>1276</v>
      </c>
      <c r="F922" s="58">
        <v>96452</v>
      </c>
      <c r="G922" s="58"/>
      <c r="H922" s="58"/>
      <c r="I922" s="58"/>
      <c r="J922" s="58"/>
      <c r="K922" s="58">
        <v>96452</v>
      </c>
      <c r="L922" s="58">
        <v>15336</v>
      </c>
      <c r="M922" s="58">
        <v>111788</v>
      </c>
      <c r="N922" s="58"/>
      <c r="O922" s="58" t="s">
        <v>42</v>
      </c>
      <c r="P922" s="58">
        <v>2017</v>
      </c>
    </row>
    <row r="923" spans="1:16" ht="15.75" customHeight="1" x14ac:dyDescent="0.25">
      <c r="A923" s="58">
        <v>229</v>
      </c>
      <c r="B923" s="58" t="s">
        <v>90</v>
      </c>
      <c r="C923" s="58" t="s">
        <v>16</v>
      </c>
      <c r="D923" s="58" t="s">
        <v>2</v>
      </c>
      <c r="E923" s="58" t="s">
        <v>1277</v>
      </c>
      <c r="F923" s="58">
        <v>101657</v>
      </c>
      <c r="G923" s="58"/>
      <c r="H923" s="58"/>
      <c r="I923" s="58"/>
      <c r="J923" s="58"/>
      <c r="K923" s="58">
        <v>101657</v>
      </c>
      <c r="L923" s="58">
        <v>15942</v>
      </c>
      <c r="M923" s="58">
        <v>117599</v>
      </c>
      <c r="N923" s="58"/>
      <c r="O923" s="58" t="s">
        <v>42</v>
      </c>
      <c r="P923" s="58">
        <v>2017</v>
      </c>
    </row>
    <row r="924" spans="1:16" ht="15.75" customHeight="1" x14ac:dyDescent="0.25">
      <c r="A924" s="58">
        <v>229</v>
      </c>
      <c r="B924" s="58" t="s">
        <v>90</v>
      </c>
      <c r="C924" s="58" t="s">
        <v>16</v>
      </c>
      <c r="D924" s="58" t="s">
        <v>2</v>
      </c>
      <c r="E924" s="58" t="s">
        <v>1278</v>
      </c>
      <c r="F924" s="58">
        <v>115433</v>
      </c>
      <c r="G924" s="58"/>
      <c r="H924" s="58"/>
      <c r="I924" s="58"/>
      <c r="J924" s="58"/>
      <c r="K924" s="58">
        <v>115433</v>
      </c>
      <c r="L924" s="58">
        <v>18306</v>
      </c>
      <c r="M924" s="58">
        <v>133739</v>
      </c>
      <c r="N924" s="58"/>
      <c r="O924" s="58" t="s">
        <v>42</v>
      </c>
      <c r="P924" s="58">
        <v>2017</v>
      </c>
    </row>
    <row r="925" spans="1:16" ht="15.75" customHeight="1" x14ac:dyDescent="0.25">
      <c r="A925" s="58">
        <v>229</v>
      </c>
      <c r="B925" s="58" t="s">
        <v>90</v>
      </c>
      <c r="C925" s="58" t="s">
        <v>16</v>
      </c>
      <c r="D925" s="58" t="s">
        <v>2</v>
      </c>
      <c r="E925" s="58" t="s">
        <v>1279</v>
      </c>
      <c r="F925" s="58">
        <v>59698</v>
      </c>
      <c r="G925" s="58"/>
      <c r="H925" s="58"/>
      <c r="I925" s="58">
        <v>65040</v>
      </c>
      <c r="J925" s="58"/>
      <c r="K925" s="58">
        <v>124738</v>
      </c>
      <c r="L925" s="58">
        <v>151509</v>
      </c>
      <c r="M925" s="58">
        <v>276247</v>
      </c>
      <c r="N925" s="58"/>
      <c r="O925" s="58" t="s">
        <v>2145</v>
      </c>
      <c r="P925" s="58">
        <v>2017</v>
      </c>
    </row>
    <row r="926" spans="1:16" ht="15.75" customHeight="1" x14ac:dyDescent="0.25">
      <c r="A926" s="58">
        <v>230</v>
      </c>
      <c r="B926" s="58" t="s">
        <v>1280</v>
      </c>
      <c r="C926" s="58" t="s">
        <v>49</v>
      </c>
      <c r="D926" s="58" t="s">
        <v>2</v>
      </c>
      <c r="E926" s="58" t="s">
        <v>339</v>
      </c>
      <c r="F926" s="58">
        <v>115721</v>
      </c>
      <c r="G926" s="58"/>
      <c r="H926" s="58"/>
      <c r="I926" s="58"/>
      <c r="J926" s="58"/>
      <c r="K926" s="58">
        <v>115721</v>
      </c>
      <c r="L926" s="58">
        <v>18958</v>
      </c>
      <c r="M926" s="58">
        <v>134679</v>
      </c>
      <c r="N926" s="58"/>
      <c r="O926" s="58" t="s">
        <v>42</v>
      </c>
      <c r="P926" s="58">
        <v>2017</v>
      </c>
    </row>
    <row r="927" spans="1:16" ht="15.75" customHeight="1" x14ac:dyDescent="0.25">
      <c r="A927" s="58">
        <v>231</v>
      </c>
      <c r="B927" s="58" t="s">
        <v>1281</v>
      </c>
      <c r="C927" s="58" t="s">
        <v>33</v>
      </c>
      <c r="D927" s="58" t="s">
        <v>2</v>
      </c>
      <c r="E927" s="58" t="s">
        <v>1282</v>
      </c>
      <c r="F927" s="58">
        <v>83446</v>
      </c>
      <c r="G927" s="58"/>
      <c r="H927" s="58"/>
      <c r="I927" s="58"/>
      <c r="J927" s="58">
        <v>1239</v>
      </c>
      <c r="K927" s="58">
        <v>84685</v>
      </c>
      <c r="L927" s="58">
        <v>21428</v>
      </c>
      <c r="M927" s="58">
        <v>106113</v>
      </c>
      <c r="N927" s="58"/>
      <c r="O927" s="58" t="s">
        <v>42</v>
      </c>
      <c r="P927" s="58">
        <v>2017</v>
      </c>
    </row>
    <row r="928" spans="1:16" ht="15.75" customHeight="1" x14ac:dyDescent="0.25">
      <c r="A928" s="58">
        <v>231</v>
      </c>
      <c r="B928" s="58" t="s">
        <v>1281</v>
      </c>
      <c r="C928" s="58" t="s">
        <v>33</v>
      </c>
      <c r="D928" s="58" t="s">
        <v>2</v>
      </c>
      <c r="E928" s="58" t="s">
        <v>1283</v>
      </c>
      <c r="F928" s="58">
        <v>91688</v>
      </c>
      <c r="G928" s="58"/>
      <c r="H928" s="58"/>
      <c r="I928" s="58"/>
      <c r="J928" s="58">
        <v>1239</v>
      </c>
      <c r="K928" s="58">
        <v>92927</v>
      </c>
      <c r="L928" s="58">
        <v>23545</v>
      </c>
      <c r="M928" s="58">
        <v>116472</v>
      </c>
      <c r="N928" s="58"/>
      <c r="O928" s="58" t="s">
        <v>42</v>
      </c>
      <c r="P928" s="58">
        <v>2017</v>
      </c>
    </row>
    <row r="929" spans="1:16" ht="15.75" customHeight="1" x14ac:dyDescent="0.25">
      <c r="A929" s="58">
        <v>231</v>
      </c>
      <c r="B929" s="58" t="s">
        <v>1281</v>
      </c>
      <c r="C929" s="58" t="s">
        <v>33</v>
      </c>
      <c r="D929" s="58" t="s">
        <v>2</v>
      </c>
      <c r="E929" s="58" t="s">
        <v>191</v>
      </c>
      <c r="F929" s="58">
        <v>111336</v>
      </c>
      <c r="G929" s="58"/>
      <c r="H929" s="58"/>
      <c r="I929" s="58"/>
      <c r="J929" s="58">
        <v>1239</v>
      </c>
      <c r="K929" s="58">
        <v>112575</v>
      </c>
      <c r="L929" s="58">
        <v>28590</v>
      </c>
      <c r="M929" s="58">
        <v>141165</v>
      </c>
      <c r="N929" s="58"/>
      <c r="O929" s="58" t="s">
        <v>42</v>
      </c>
      <c r="P929" s="58">
        <v>2017</v>
      </c>
    </row>
    <row r="930" spans="1:16" ht="15.75" customHeight="1" x14ac:dyDescent="0.25">
      <c r="A930" s="58">
        <v>232</v>
      </c>
      <c r="B930" s="58" t="s">
        <v>1284</v>
      </c>
      <c r="C930" s="58" t="s">
        <v>1</v>
      </c>
      <c r="D930" s="58" t="s">
        <v>2</v>
      </c>
      <c r="E930" s="58" t="s">
        <v>1285</v>
      </c>
      <c r="F930" s="58">
        <v>79494</v>
      </c>
      <c r="G930" s="58"/>
      <c r="H930" s="58"/>
      <c r="I930" s="58"/>
      <c r="J930" s="58">
        <v>1742</v>
      </c>
      <c r="K930" s="58">
        <v>81236</v>
      </c>
      <c r="L930" s="58">
        <v>20348</v>
      </c>
      <c r="M930" s="58">
        <v>101584</v>
      </c>
      <c r="N930" s="58"/>
      <c r="O930" s="58" t="s">
        <v>42</v>
      </c>
      <c r="P930" s="58">
        <v>2017</v>
      </c>
    </row>
    <row r="931" spans="1:16" ht="15.75" customHeight="1" x14ac:dyDescent="0.25">
      <c r="A931" s="58">
        <v>232</v>
      </c>
      <c r="B931" s="58" t="s">
        <v>1284</v>
      </c>
      <c r="C931" s="58" t="s">
        <v>1</v>
      </c>
      <c r="D931" s="58" t="s">
        <v>2</v>
      </c>
      <c r="E931" s="58" t="s">
        <v>1286</v>
      </c>
      <c r="F931" s="58">
        <v>83804</v>
      </c>
      <c r="G931" s="58"/>
      <c r="H931" s="58"/>
      <c r="I931" s="58"/>
      <c r="J931" s="58">
        <v>2677</v>
      </c>
      <c r="K931" s="58">
        <v>86481</v>
      </c>
      <c r="L931" s="58">
        <v>21452</v>
      </c>
      <c r="M931" s="58">
        <v>107933</v>
      </c>
      <c r="N931" s="58"/>
      <c r="O931" s="58" t="s">
        <v>42</v>
      </c>
      <c r="P931" s="58">
        <v>2017</v>
      </c>
    </row>
    <row r="932" spans="1:16" ht="15.75" customHeight="1" x14ac:dyDescent="0.25">
      <c r="A932" s="58">
        <v>232</v>
      </c>
      <c r="B932" s="58" t="s">
        <v>1284</v>
      </c>
      <c r="C932" s="58" t="s">
        <v>1</v>
      </c>
      <c r="D932" s="58" t="s">
        <v>2</v>
      </c>
      <c r="E932" s="58" t="s">
        <v>191</v>
      </c>
      <c r="F932" s="58">
        <v>129066</v>
      </c>
      <c r="G932" s="58"/>
      <c r="H932" s="58">
        <v>5317</v>
      </c>
      <c r="I932" s="58"/>
      <c r="J932" s="58"/>
      <c r="K932" s="58">
        <v>134383</v>
      </c>
      <c r="L932" s="58">
        <v>32824</v>
      </c>
      <c r="M932" s="58">
        <v>167207</v>
      </c>
      <c r="N932" s="58"/>
      <c r="O932" s="58" t="s">
        <v>2145</v>
      </c>
      <c r="P932" s="58">
        <v>2017</v>
      </c>
    </row>
    <row r="933" spans="1:16" ht="15.75" customHeight="1" x14ac:dyDescent="0.25">
      <c r="A933" s="58">
        <v>233</v>
      </c>
      <c r="B933" s="58" t="s">
        <v>1287</v>
      </c>
      <c r="C933" s="58" t="s">
        <v>49</v>
      </c>
      <c r="D933" s="58" t="s">
        <v>2</v>
      </c>
      <c r="E933" s="58" t="s">
        <v>191</v>
      </c>
      <c r="F933" s="58">
        <v>111655</v>
      </c>
      <c r="G933" s="58"/>
      <c r="H933" s="58"/>
      <c r="I933" s="58"/>
      <c r="J933" s="58"/>
      <c r="K933" s="58">
        <v>111655</v>
      </c>
      <c r="L933" s="58">
        <v>27643</v>
      </c>
      <c r="M933" s="58">
        <v>139298</v>
      </c>
      <c r="N933" s="58"/>
      <c r="O933" s="58" t="s">
        <v>42</v>
      </c>
      <c r="P933" s="58">
        <v>2017</v>
      </c>
    </row>
    <row r="934" spans="1:16" ht="15.75" customHeight="1" x14ac:dyDescent="0.25">
      <c r="A934" s="58">
        <v>234</v>
      </c>
      <c r="B934" s="58" t="s">
        <v>1288</v>
      </c>
      <c r="C934" s="58" t="s">
        <v>33</v>
      </c>
      <c r="D934" s="58" t="s">
        <v>2</v>
      </c>
      <c r="E934" s="58" t="s">
        <v>200</v>
      </c>
      <c r="F934" s="58">
        <v>96579</v>
      </c>
      <c r="G934" s="58">
        <v>963</v>
      </c>
      <c r="H934" s="58"/>
      <c r="I934" s="58"/>
      <c r="J934" s="58"/>
      <c r="K934" s="58">
        <v>97542</v>
      </c>
      <c r="L934" s="58">
        <v>11976</v>
      </c>
      <c r="M934" s="58">
        <v>109518</v>
      </c>
      <c r="N934" s="58"/>
      <c r="O934" s="58" t="s">
        <v>42</v>
      </c>
      <c r="P934" s="58">
        <v>2017</v>
      </c>
    </row>
    <row r="935" spans="1:16" ht="15.75" customHeight="1" x14ac:dyDescent="0.25">
      <c r="A935" s="58">
        <v>234</v>
      </c>
      <c r="B935" s="58" t="s">
        <v>1288</v>
      </c>
      <c r="C935" s="58" t="s">
        <v>33</v>
      </c>
      <c r="D935" s="58" t="s">
        <v>2</v>
      </c>
      <c r="E935" s="58" t="s">
        <v>1091</v>
      </c>
      <c r="F935" s="58">
        <v>118987</v>
      </c>
      <c r="G935" s="58">
        <v>1330</v>
      </c>
      <c r="H935" s="58"/>
      <c r="I935" s="58"/>
      <c r="J935" s="58"/>
      <c r="K935" s="58">
        <v>120317</v>
      </c>
      <c r="L935" s="58">
        <v>19347</v>
      </c>
      <c r="M935" s="58">
        <v>139664</v>
      </c>
      <c r="N935" s="58"/>
      <c r="O935" s="58" t="s">
        <v>42</v>
      </c>
      <c r="P935" s="58">
        <v>2017</v>
      </c>
    </row>
    <row r="936" spans="1:16" ht="15.75" customHeight="1" x14ac:dyDescent="0.25">
      <c r="A936" s="58">
        <v>234</v>
      </c>
      <c r="B936" s="58" t="s">
        <v>1288</v>
      </c>
      <c r="C936" s="58" t="s">
        <v>33</v>
      </c>
      <c r="D936" s="58" t="s">
        <v>2</v>
      </c>
      <c r="E936" s="58" t="s">
        <v>1092</v>
      </c>
      <c r="F936" s="58">
        <v>124078</v>
      </c>
      <c r="G936" s="58">
        <v>6069</v>
      </c>
      <c r="H936" s="58"/>
      <c r="I936" s="58"/>
      <c r="J936" s="58"/>
      <c r="K936" s="58">
        <v>130147</v>
      </c>
      <c r="L936" s="58">
        <v>20218</v>
      </c>
      <c r="M936" s="58">
        <v>150365</v>
      </c>
      <c r="N936" s="58"/>
      <c r="O936" s="58" t="s">
        <v>2145</v>
      </c>
      <c r="P936" s="58">
        <v>2017</v>
      </c>
    </row>
    <row r="937" spans="1:16" ht="15.75" customHeight="1" x14ac:dyDescent="0.25">
      <c r="A937" s="58">
        <v>234</v>
      </c>
      <c r="B937" s="58" t="s">
        <v>1288</v>
      </c>
      <c r="C937" s="58" t="s">
        <v>33</v>
      </c>
      <c r="D937" s="58" t="s">
        <v>1289</v>
      </c>
      <c r="E937" s="58" t="s">
        <v>191</v>
      </c>
      <c r="F937" s="58">
        <v>160448</v>
      </c>
      <c r="G937" s="58">
        <v>20874</v>
      </c>
      <c r="H937" s="58"/>
      <c r="I937" s="58"/>
      <c r="J937" s="58"/>
      <c r="K937" s="58">
        <v>181322</v>
      </c>
      <c r="L937" s="58">
        <v>26453</v>
      </c>
      <c r="M937" s="58">
        <v>207775</v>
      </c>
      <c r="N937" s="58"/>
      <c r="O937" s="58" t="s">
        <v>2145</v>
      </c>
      <c r="P937" s="58">
        <v>2017</v>
      </c>
    </row>
    <row r="938" spans="1:16" ht="15.75" customHeight="1" x14ac:dyDescent="0.25">
      <c r="A938" s="58">
        <v>235</v>
      </c>
      <c r="B938" s="58" t="s">
        <v>1290</v>
      </c>
      <c r="C938" s="58" t="s">
        <v>1</v>
      </c>
      <c r="D938" s="58" t="s">
        <v>2</v>
      </c>
      <c r="E938" s="58" t="s">
        <v>104</v>
      </c>
      <c r="F938" s="58">
        <v>90199</v>
      </c>
      <c r="G938" s="58"/>
      <c r="H938" s="58"/>
      <c r="I938" s="58"/>
      <c r="J938" s="58"/>
      <c r="K938" s="58">
        <v>90199</v>
      </c>
      <c r="L938" s="58">
        <v>15220</v>
      </c>
      <c r="M938" s="58">
        <v>105419</v>
      </c>
      <c r="N938" s="58"/>
      <c r="O938" s="58" t="s">
        <v>42</v>
      </c>
      <c r="P938" s="58">
        <v>2017</v>
      </c>
    </row>
    <row r="939" spans="1:16" ht="15.75" customHeight="1" x14ac:dyDescent="0.25">
      <c r="A939" s="58">
        <v>235</v>
      </c>
      <c r="B939" s="58" t="s">
        <v>1290</v>
      </c>
      <c r="C939" s="58" t="s">
        <v>1</v>
      </c>
      <c r="D939" s="58" t="s">
        <v>2</v>
      </c>
      <c r="E939" s="58" t="s">
        <v>191</v>
      </c>
      <c r="F939" s="58">
        <v>129341</v>
      </c>
      <c r="G939" s="58"/>
      <c r="H939" s="58"/>
      <c r="I939" s="58"/>
      <c r="J939" s="58"/>
      <c r="K939" s="58">
        <v>129341</v>
      </c>
      <c r="L939" s="58">
        <v>21471</v>
      </c>
      <c r="M939" s="58">
        <v>150812</v>
      </c>
      <c r="N939" s="58"/>
      <c r="O939" s="58" t="s">
        <v>2145</v>
      </c>
      <c r="P939" s="58">
        <v>2017</v>
      </c>
    </row>
    <row r="940" spans="1:16" ht="15.75" customHeight="1" x14ac:dyDescent="0.25">
      <c r="A940" s="58">
        <v>236</v>
      </c>
      <c r="B940" s="58" t="s">
        <v>1291</v>
      </c>
      <c r="C940" s="58" t="s">
        <v>49</v>
      </c>
      <c r="D940" s="58" t="s">
        <v>2</v>
      </c>
      <c r="E940" s="58" t="s">
        <v>191</v>
      </c>
      <c r="F940" s="58">
        <v>112000</v>
      </c>
      <c r="G940" s="58"/>
      <c r="H940" s="58"/>
      <c r="I940" s="58"/>
      <c r="J940" s="58"/>
      <c r="K940" s="58">
        <v>112000</v>
      </c>
      <c r="L940" s="58">
        <v>16000</v>
      </c>
      <c r="M940" s="58">
        <v>128000</v>
      </c>
      <c r="N940" s="58"/>
      <c r="O940" s="58" t="s">
        <v>42</v>
      </c>
      <c r="P940" s="58">
        <v>2017</v>
      </c>
    </row>
    <row r="941" spans="1:16" ht="15.75" customHeight="1" x14ac:dyDescent="0.25">
      <c r="A941" s="58">
        <v>237</v>
      </c>
      <c r="B941" s="58" t="s">
        <v>1292</v>
      </c>
      <c r="C941" s="58" t="s">
        <v>33</v>
      </c>
      <c r="D941" s="58" t="s">
        <v>2</v>
      </c>
      <c r="E941" s="58" t="s">
        <v>191</v>
      </c>
      <c r="F941" s="58">
        <v>110771</v>
      </c>
      <c r="G941" s="58"/>
      <c r="H941" s="58"/>
      <c r="I941" s="58"/>
      <c r="J941" s="58"/>
      <c r="K941" s="58">
        <v>110771</v>
      </c>
      <c r="L941" s="58">
        <v>14202</v>
      </c>
      <c r="M941" s="58">
        <v>124973</v>
      </c>
      <c r="N941" s="58"/>
      <c r="O941" s="58" t="s">
        <v>42</v>
      </c>
      <c r="P941" s="58">
        <v>2017</v>
      </c>
    </row>
    <row r="942" spans="1:16" ht="15.75" customHeight="1" x14ac:dyDescent="0.25">
      <c r="A942" s="58">
        <v>238</v>
      </c>
      <c r="B942" s="58" t="s">
        <v>1293</v>
      </c>
      <c r="C942" s="58" t="s">
        <v>1</v>
      </c>
      <c r="D942" s="58" t="s">
        <v>2</v>
      </c>
      <c r="E942" s="58" t="s">
        <v>104</v>
      </c>
      <c r="F942" s="58">
        <v>90199</v>
      </c>
      <c r="G942" s="58"/>
      <c r="H942" s="58"/>
      <c r="I942" s="58"/>
      <c r="J942" s="58"/>
      <c r="K942" s="58">
        <v>90199</v>
      </c>
      <c r="L942" s="58">
        <v>15220</v>
      </c>
      <c r="M942" s="58">
        <v>105419</v>
      </c>
      <c r="N942" s="58"/>
      <c r="O942" s="58" t="s">
        <v>42</v>
      </c>
      <c r="P942" s="58">
        <v>2017</v>
      </c>
    </row>
    <row r="943" spans="1:16" ht="15.75" customHeight="1" x14ac:dyDescent="0.25">
      <c r="A943" s="58">
        <v>238</v>
      </c>
      <c r="B943" s="58" t="s">
        <v>1293</v>
      </c>
      <c r="C943" s="58" t="s">
        <v>1</v>
      </c>
      <c r="D943" s="58" t="s">
        <v>2</v>
      </c>
      <c r="E943" s="58" t="s">
        <v>191</v>
      </c>
      <c r="F943" s="58">
        <v>129341</v>
      </c>
      <c r="G943" s="58"/>
      <c r="H943" s="58"/>
      <c r="I943" s="58"/>
      <c r="J943" s="58"/>
      <c r="K943" s="58">
        <v>129341</v>
      </c>
      <c r="L943" s="58">
        <v>21471</v>
      </c>
      <c r="M943" s="58">
        <v>150812</v>
      </c>
      <c r="N943" s="58"/>
      <c r="O943" s="58" t="s">
        <v>2145</v>
      </c>
      <c r="P943" s="58">
        <v>2017</v>
      </c>
    </row>
    <row r="944" spans="1:16" ht="15.75" customHeight="1" x14ac:dyDescent="0.25">
      <c r="A944" s="58">
        <v>239</v>
      </c>
      <c r="B944" s="58" t="s">
        <v>1294</v>
      </c>
      <c r="C944" s="58" t="s">
        <v>11</v>
      </c>
      <c r="D944" s="58" t="s">
        <v>2</v>
      </c>
      <c r="E944" s="58" t="s">
        <v>1295</v>
      </c>
      <c r="F944" s="58">
        <v>95052</v>
      </c>
      <c r="G944" s="58"/>
      <c r="H944" s="58"/>
      <c r="I944" s="58"/>
      <c r="J944" s="58"/>
      <c r="K944" s="58">
        <v>95052</v>
      </c>
      <c r="L944" s="58">
        <v>11964</v>
      </c>
      <c r="M944" s="58">
        <v>107016</v>
      </c>
      <c r="N944" s="58"/>
      <c r="O944" s="58" t="s">
        <v>42</v>
      </c>
      <c r="P944" s="58">
        <v>2017</v>
      </c>
    </row>
    <row r="945" spans="1:16" ht="15.75" customHeight="1" x14ac:dyDescent="0.25">
      <c r="A945" s="58">
        <v>239</v>
      </c>
      <c r="B945" s="58" t="s">
        <v>1294</v>
      </c>
      <c r="C945" s="58" t="s">
        <v>11</v>
      </c>
      <c r="D945" s="58" t="s">
        <v>2</v>
      </c>
      <c r="E945" s="58" t="s">
        <v>1296</v>
      </c>
      <c r="F945" s="58">
        <v>99606</v>
      </c>
      <c r="G945" s="58"/>
      <c r="H945" s="58"/>
      <c r="I945" s="58"/>
      <c r="J945" s="58"/>
      <c r="K945" s="58">
        <v>99606</v>
      </c>
      <c r="L945" s="58">
        <v>12443</v>
      </c>
      <c r="M945" s="58">
        <v>112049</v>
      </c>
      <c r="N945" s="58"/>
      <c r="O945" s="58" t="s">
        <v>42</v>
      </c>
      <c r="P945" s="58">
        <v>2017</v>
      </c>
    </row>
    <row r="946" spans="1:16" ht="15.75" customHeight="1" x14ac:dyDescent="0.25">
      <c r="A946" s="58">
        <v>239</v>
      </c>
      <c r="B946" s="58" t="s">
        <v>1294</v>
      </c>
      <c r="C946" s="58" t="s">
        <v>11</v>
      </c>
      <c r="D946" s="58" t="s">
        <v>2</v>
      </c>
      <c r="E946" s="58" t="s">
        <v>1297</v>
      </c>
      <c r="F946" s="58">
        <v>101248</v>
      </c>
      <c r="G946" s="58">
        <v>0</v>
      </c>
      <c r="H946" s="58">
        <v>0</v>
      </c>
      <c r="I946" s="58">
        <v>0</v>
      </c>
      <c r="J946" s="58">
        <v>0</v>
      </c>
      <c r="K946" s="58">
        <v>101248</v>
      </c>
      <c r="L946" s="58">
        <v>12658</v>
      </c>
      <c r="M946" s="58">
        <v>113906</v>
      </c>
      <c r="N946" s="58"/>
      <c r="O946" s="58" t="s">
        <v>42</v>
      </c>
      <c r="P946" s="58">
        <v>2017</v>
      </c>
    </row>
    <row r="947" spans="1:16" ht="15.75" customHeight="1" x14ac:dyDescent="0.25">
      <c r="A947" s="58">
        <v>239</v>
      </c>
      <c r="B947" s="58" t="s">
        <v>1294</v>
      </c>
      <c r="C947" s="58" t="s">
        <v>11</v>
      </c>
      <c r="D947" s="58" t="s">
        <v>2</v>
      </c>
      <c r="E947" s="58" t="s">
        <v>1275</v>
      </c>
      <c r="F947" s="58">
        <v>116257</v>
      </c>
      <c r="G947" s="58">
        <v>0</v>
      </c>
      <c r="H947" s="58">
        <v>0</v>
      </c>
      <c r="I947" s="58">
        <v>0</v>
      </c>
      <c r="J947" s="58">
        <v>0</v>
      </c>
      <c r="K947" s="58">
        <v>116257</v>
      </c>
      <c r="L947" s="58">
        <v>8115</v>
      </c>
      <c r="M947" s="58">
        <v>124372</v>
      </c>
      <c r="N947" s="58"/>
      <c r="O947" s="58" t="s">
        <v>42</v>
      </c>
      <c r="P947" s="58">
        <v>2017</v>
      </c>
    </row>
    <row r="948" spans="1:16" ht="15.75" customHeight="1" x14ac:dyDescent="0.25">
      <c r="A948" s="58">
        <v>239</v>
      </c>
      <c r="B948" s="58" t="s">
        <v>1294</v>
      </c>
      <c r="C948" s="58" t="s">
        <v>11</v>
      </c>
      <c r="D948" s="58" t="s">
        <v>2</v>
      </c>
      <c r="E948" s="58" t="s">
        <v>191</v>
      </c>
      <c r="F948" s="58">
        <v>128978</v>
      </c>
      <c r="G948" s="58">
        <v>0</v>
      </c>
      <c r="H948" s="58">
        <v>0</v>
      </c>
      <c r="I948" s="58">
        <v>0</v>
      </c>
      <c r="J948" s="58">
        <v>0</v>
      </c>
      <c r="K948" s="58">
        <v>128978</v>
      </c>
      <c r="L948" s="58">
        <v>16395</v>
      </c>
      <c r="M948" s="58">
        <v>145373</v>
      </c>
      <c r="N948" s="58"/>
      <c r="O948" s="58" t="s">
        <v>42</v>
      </c>
      <c r="P948" s="58">
        <v>2017</v>
      </c>
    </row>
    <row r="949" spans="1:16" ht="15.75" customHeight="1" x14ac:dyDescent="0.25">
      <c r="A949" s="58">
        <v>240</v>
      </c>
      <c r="B949" s="58" t="s">
        <v>1298</v>
      </c>
      <c r="C949" s="58" t="s">
        <v>33</v>
      </c>
      <c r="D949" s="58" t="s">
        <v>2</v>
      </c>
      <c r="E949" s="58" t="s">
        <v>191</v>
      </c>
      <c r="F949" s="58">
        <v>122210</v>
      </c>
      <c r="G949" s="58">
        <v>1497</v>
      </c>
      <c r="H949" s="58"/>
      <c r="I949" s="58"/>
      <c r="J949" s="58"/>
      <c r="K949" s="58">
        <v>123707</v>
      </c>
      <c r="L949" s="58">
        <v>15643</v>
      </c>
      <c r="M949" s="58">
        <v>139350</v>
      </c>
      <c r="N949" s="58"/>
      <c r="O949" s="58" t="s">
        <v>42</v>
      </c>
      <c r="P949" s="58">
        <v>2017</v>
      </c>
    </row>
    <row r="950" spans="1:16" ht="15.75" customHeight="1" x14ac:dyDescent="0.25">
      <c r="A950" s="58">
        <v>241</v>
      </c>
      <c r="B950" s="58" t="s">
        <v>91</v>
      </c>
      <c r="C950" s="58" t="s">
        <v>11</v>
      </c>
      <c r="D950" s="58" t="s">
        <v>2</v>
      </c>
      <c r="E950" s="58" t="s">
        <v>1299</v>
      </c>
      <c r="F950" s="58">
        <v>101609</v>
      </c>
      <c r="G950" s="58"/>
      <c r="H950" s="58"/>
      <c r="I950" s="58"/>
      <c r="J950" s="58"/>
      <c r="K950" s="58">
        <v>101609</v>
      </c>
      <c r="L950" s="58">
        <v>13311</v>
      </c>
      <c r="M950" s="58">
        <v>114920</v>
      </c>
      <c r="N950" s="58"/>
      <c r="O950" s="58" t="s">
        <v>42</v>
      </c>
      <c r="P950" s="58">
        <v>2017</v>
      </c>
    </row>
    <row r="951" spans="1:16" ht="15.75" customHeight="1" x14ac:dyDescent="0.25">
      <c r="A951" s="58">
        <v>241</v>
      </c>
      <c r="B951" s="58" t="s">
        <v>91</v>
      </c>
      <c r="C951" s="58" t="s">
        <v>11</v>
      </c>
      <c r="D951" s="58" t="s">
        <v>2</v>
      </c>
      <c r="E951" s="58" t="s">
        <v>1300</v>
      </c>
      <c r="F951" s="58">
        <v>103722</v>
      </c>
      <c r="G951" s="58"/>
      <c r="H951" s="58"/>
      <c r="I951" s="58"/>
      <c r="J951" s="58"/>
      <c r="K951" s="58">
        <v>103722</v>
      </c>
      <c r="L951" s="58">
        <v>13257</v>
      </c>
      <c r="M951" s="58">
        <v>116979</v>
      </c>
      <c r="N951" s="58"/>
      <c r="O951" s="58" t="s">
        <v>42</v>
      </c>
      <c r="P951" s="58">
        <v>2017</v>
      </c>
    </row>
    <row r="952" spans="1:16" ht="15.75" customHeight="1" x14ac:dyDescent="0.25">
      <c r="A952" s="58">
        <v>241</v>
      </c>
      <c r="B952" s="58" t="s">
        <v>91</v>
      </c>
      <c r="C952" s="58" t="s">
        <v>11</v>
      </c>
      <c r="D952" s="58" t="s">
        <v>2</v>
      </c>
      <c r="E952" s="58" t="s">
        <v>191</v>
      </c>
      <c r="F952" s="58">
        <v>130066</v>
      </c>
      <c r="G952" s="58"/>
      <c r="H952" s="58"/>
      <c r="I952" s="58"/>
      <c r="J952" s="58"/>
      <c r="K952" s="58">
        <v>130066</v>
      </c>
      <c r="L952" s="58">
        <v>17039</v>
      </c>
      <c r="M952" s="58">
        <v>147105</v>
      </c>
      <c r="N952" s="58"/>
      <c r="O952" s="58" t="s">
        <v>42</v>
      </c>
      <c r="P952" s="58">
        <v>2017</v>
      </c>
    </row>
    <row r="953" spans="1:16" ht="15.75" customHeight="1" x14ac:dyDescent="0.25">
      <c r="A953" s="58">
        <v>241</v>
      </c>
      <c r="B953" s="58" t="s">
        <v>91</v>
      </c>
      <c r="C953" s="58" t="s">
        <v>11</v>
      </c>
      <c r="D953" s="58" t="s">
        <v>2</v>
      </c>
      <c r="E953" s="58" t="s">
        <v>1301</v>
      </c>
      <c r="F953" s="58">
        <v>149318</v>
      </c>
      <c r="G953" s="58"/>
      <c r="H953" s="58"/>
      <c r="I953" s="58"/>
      <c r="J953" s="58"/>
      <c r="K953" s="58">
        <v>149318</v>
      </c>
      <c r="L953" s="58">
        <v>6004</v>
      </c>
      <c r="M953" s="58">
        <v>155322</v>
      </c>
      <c r="N953" s="58"/>
      <c r="O953" s="58" t="s">
        <v>2145</v>
      </c>
      <c r="P953" s="58">
        <v>2017</v>
      </c>
    </row>
    <row r="954" spans="1:16" ht="15.75" customHeight="1" x14ac:dyDescent="0.25">
      <c r="A954" s="58">
        <v>242</v>
      </c>
      <c r="B954" s="58" t="s">
        <v>1302</v>
      </c>
      <c r="C954" s="58" t="s">
        <v>49</v>
      </c>
      <c r="D954" s="58" t="s">
        <v>2</v>
      </c>
      <c r="E954" s="58" t="s">
        <v>1303</v>
      </c>
      <c r="F954" s="58">
        <v>89939</v>
      </c>
      <c r="G954" s="58"/>
      <c r="H954" s="58"/>
      <c r="I954" s="58"/>
      <c r="J954" s="58"/>
      <c r="K954" s="58">
        <v>89939</v>
      </c>
      <c r="L954" s="58">
        <v>16853</v>
      </c>
      <c r="M954" s="58">
        <v>106792</v>
      </c>
      <c r="N954" s="58"/>
      <c r="O954" s="58" t="s">
        <v>42</v>
      </c>
      <c r="P954" s="58">
        <v>2017</v>
      </c>
    </row>
    <row r="955" spans="1:16" ht="15.75" customHeight="1" x14ac:dyDescent="0.25">
      <c r="A955" s="58">
        <v>242</v>
      </c>
      <c r="B955" s="58" t="s">
        <v>1302</v>
      </c>
      <c r="C955" s="58" t="s">
        <v>49</v>
      </c>
      <c r="D955" s="58" t="s">
        <v>2</v>
      </c>
      <c r="E955" s="58" t="s">
        <v>191</v>
      </c>
      <c r="F955" s="58">
        <v>113549</v>
      </c>
      <c r="G955" s="58"/>
      <c r="H955" s="58"/>
      <c r="I955" s="58"/>
      <c r="J955" s="58"/>
      <c r="K955" s="58">
        <v>113549</v>
      </c>
      <c r="L955" s="58">
        <v>21366</v>
      </c>
      <c r="M955" s="58">
        <v>134915</v>
      </c>
      <c r="N955" s="58"/>
      <c r="O955" s="58" t="s">
        <v>42</v>
      </c>
      <c r="P955" s="58">
        <v>2017</v>
      </c>
    </row>
    <row r="956" spans="1:16" ht="15.75" customHeight="1" x14ac:dyDescent="0.25">
      <c r="A956" s="58">
        <v>243</v>
      </c>
      <c r="B956" s="58" t="s">
        <v>92</v>
      </c>
      <c r="C956" s="58" t="s">
        <v>11</v>
      </c>
      <c r="D956" s="58" t="s">
        <v>2</v>
      </c>
      <c r="E956" s="58" t="s">
        <v>191</v>
      </c>
      <c r="F956" s="58">
        <v>106880</v>
      </c>
      <c r="G956" s="58"/>
      <c r="H956" s="58"/>
      <c r="I956" s="58"/>
      <c r="J956" s="58"/>
      <c r="K956" s="58">
        <v>106880</v>
      </c>
      <c r="L956" s="58">
        <v>13955</v>
      </c>
      <c r="M956" s="58">
        <v>120835</v>
      </c>
      <c r="N956" s="58"/>
      <c r="O956" s="58" t="s">
        <v>42</v>
      </c>
      <c r="P956" s="58">
        <v>2017</v>
      </c>
    </row>
    <row r="957" spans="1:16" ht="15.75" customHeight="1" x14ac:dyDescent="0.25">
      <c r="A957" s="58">
        <v>244</v>
      </c>
      <c r="B957" s="58" t="s">
        <v>93</v>
      </c>
      <c r="C957" s="58" t="s">
        <v>49</v>
      </c>
      <c r="D957" s="58" t="s">
        <v>2</v>
      </c>
      <c r="E957" s="58" t="s">
        <v>1304</v>
      </c>
      <c r="F957" s="58">
        <v>65933</v>
      </c>
      <c r="G957" s="58"/>
      <c r="H957" s="58"/>
      <c r="I957" s="58">
        <v>42145</v>
      </c>
      <c r="J957" s="58"/>
      <c r="K957" s="58">
        <v>108078</v>
      </c>
      <c r="L957" s="58">
        <v>16423</v>
      </c>
      <c r="M957" s="58">
        <v>124501</v>
      </c>
      <c r="N957" s="58"/>
      <c r="O957" s="58" t="s">
        <v>42</v>
      </c>
      <c r="P957" s="58">
        <v>2017</v>
      </c>
    </row>
    <row r="958" spans="1:16" ht="15.75" customHeight="1" x14ac:dyDescent="0.25">
      <c r="A958" s="58">
        <v>244</v>
      </c>
      <c r="B958" s="58" t="s">
        <v>93</v>
      </c>
      <c r="C958" s="58" t="s">
        <v>49</v>
      </c>
      <c r="D958" s="58" t="s">
        <v>2</v>
      </c>
      <c r="E958" s="58" t="s">
        <v>1305</v>
      </c>
      <c r="F958" s="58">
        <v>111100</v>
      </c>
      <c r="G958" s="58">
        <v>496</v>
      </c>
      <c r="H958" s="58"/>
      <c r="I958" s="58"/>
      <c r="J958" s="58"/>
      <c r="K958" s="58">
        <v>111596</v>
      </c>
      <c r="L958" s="58">
        <v>15665</v>
      </c>
      <c r="M958" s="58">
        <v>127261</v>
      </c>
      <c r="N958" s="58"/>
      <c r="O958" s="58" t="s">
        <v>42</v>
      </c>
      <c r="P958" s="58">
        <v>2017</v>
      </c>
    </row>
    <row r="959" spans="1:16" ht="15.75" customHeight="1" x14ac:dyDescent="0.25">
      <c r="A959" s="58">
        <v>244</v>
      </c>
      <c r="B959" s="58" t="s">
        <v>93</v>
      </c>
      <c r="C959" s="58" t="s">
        <v>49</v>
      </c>
      <c r="D959" s="58" t="s">
        <v>2</v>
      </c>
      <c r="E959" s="58" t="s">
        <v>1306</v>
      </c>
      <c r="F959" s="58">
        <v>65933</v>
      </c>
      <c r="G959" s="58">
        <v>459</v>
      </c>
      <c r="H959" s="58"/>
      <c r="I959" s="58">
        <v>61302</v>
      </c>
      <c r="J959" s="58"/>
      <c r="K959" s="58">
        <v>127694</v>
      </c>
      <c r="L959" s="58">
        <v>9297</v>
      </c>
      <c r="M959" s="58">
        <v>136991</v>
      </c>
      <c r="N959" s="58"/>
      <c r="O959" s="58" t="s">
        <v>42</v>
      </c>
      <c r="P959" s="58">
        <v>2017</v>
      </c>
    </row>
    <row r="960" spans="1:16" ht="15.75" customHeight="1" x14ac:dyDescent="0.25">
      <c r="A960" s="58">
        <v>244</v>
      </c>
      <c r="B960" s="58" t="s">
        <v>93</v>
      </c>
      <c r="C960" s="58" t="s">
        <v>49</v>
      </c>
      <c r="D960" s="58" t="s">
        <v>2</v>
      </c>
      <c r="E960" s="58" t="s">
        <v>1307</v>
      </c>
      <c r="F960" s="58">
        <v>65933</v>
      </c>
      <c r="G960" s="58">
        <v>525</v>
      </c>
      <c r="H960" s="58"/>
      <c r="I960" s="58">
        <v>76628</v>
      </c>
      <c r="J960" s="58"/>
      <c r="K960" s="58">
        <v>143086</v>
      </c>
      <c r="L960" s="58">
        <v>13657</v>
      </c>
      <c r="M960" s="58">
        <v>156743</v>
      </c>
      <c r="N960" s="58"/>
      <c r="O960" s="58" t="s">
        <v>2145</v>
      </c>
      <c r="P960" s="58">
        <v>2017</v>
      </c>
    </row>
    <row r="961" spans="1:16" ht="15.75" customHeight="1" x14ac:dyDescent="0.25">
      <c r="A961" s="58">
        <v>244</v>
      </c>
      <c r="B961" s="58" t="s">
        <v>93</v>
      </c>
      <c r="C961" s="58" t="s">
        <v>49</v>
      </c>
      <c r="D961" s="58" t="s">
        <v>2</v>
      </c>
      <c r="E961" s="58" t="s">
        <v>1308</v>
      </c>
      <c r="F961" s="58">
        <v>65933</v>
      </c>
      <c r="G961" s="58"/>
      <c r="H961" s="58"/>
      <c r="I961" s="58">
        <v>75351</v>
      </c>
      <c r="J961" s="58"/>
      <c r="K961" s="58">
        <v>141284</v>
      </c>
      <c r="L961" s="58">
        <v>15992</v>
      </c>
      <c r="M961" s="58">
        <v>157276</v>
      </c>
      <c r="N961" s="58"/>
      <c r="O961" s="58" t="s">
        <v>2145</v>
      </c>
      <c r="P961" s="58">
        <v>2017</v>
      </c>
    </row>
    <row r="962" spans="1:16" ht="15.75" customHeight="1" x14ac:dyDescent="0.25">
      <c r="A962" s="58">
        <v>244</v>
      </c>
      <c r="B962" s="58" t="s">
        <v>93</v>
      </c>
      <c r="C962" s="58" t="s">
        <v>49</v>
      </c>
      <c r="D962" s="58" t="s">
        <v>2</v>
      </c>
      <c r="E962" s="58" t="s">
        <v>202</v>
      </c>
      <c r="F962" s="58">
        <v>90658</v>
      </c>
      <c r="G962" s="58"/>
      <c r="H962" s="58"/>
      <c r="I962" s="58"/>
      <c r="J962" s="58"/>
      <c r="K962" s="58">
        <v>90658</v>
      </c>
      <c r="L962" s="58">
        <v>72171</v>
      </c>
      <c r="M962" s="58">
        <v>162829</v>
      </c>
      <c r="N962" s="58"/>
      <c r="O962" s="58" t="s">
        <v>2145</v>
      </c>
      <c r="P962" s="58">
        <v>2017</v>
      </c>
    </row>
    <row r="963" spans="1:16" ht="15.75" customHeight="1" x14ac:dyDescent="0.25">
      <c r="A963" s="58">
        <v>244</v>
      </c>
      <c r="B963" s="58" t="s">
        <v>93</v>
      </c>
      <c r="C963" s="58" t="s">
        <v>49</v>
      </c>
      <c r="D963" s="58" t="s">
        <v>2</v>
      </c>
      <c r="E963" s="58" t="s">
        <v>1309</v>
      </c>
      <c r="F963" s="58">
        <v>66161</v>
      </c>
      <c r="G963" s="58">
        <v>161</v>
      </c>
      <c r="H963" s="58"/>
      <c r="I963" s="58">
        <v>71519</v>
      </c>
      <c r="J963" s="58"/>
      <c r="K963" s="58">
        <v>137841</v>
      </c>
      <c r="L963" s="58">
        <v>103880</v>
      </c>
      <c r="M963" s="58">
        <v>241721</v>
      </c>
      <c r="N963" s="58"/>
      <c r="O963" s="58" t="s">
        <v>2145</v>
      </c>
      <c r="P963" s="58">
        <v>2017</v>
      </c>
    </row>
    <row r="964" spans="1:16" ht="15.75" customHeight="1" x14ac:dyDescent="0.25">
      <c r="A964" s="58">
        <v>245</v>
      </c>
      <c r="B964" s="58" t="s">
        <v>1310</v>
      </c>
      <c r="C964" s="58" t="s">
        <v>11</v>
      </c>
      <c r="D964" s="58" t="s">
        <v>2</v>
      </c>
      <c r="E964" s="58" t="s">
        <v>1311</v>
      </c>
      <c r="F964" s="58">
        <v>88895</v>
      </c>
      <c r="G964" s="58">
        <v>145</v>
      </c>
      <c r="H964" s="58"/>
      <c r="I964" s="58"/>
      <c r="J964" s="58"/>
      <c r="K964" s="58">
        <v>89040</v>
      </c>
      <c r="L964" s="58">
        <v>11645</v>
      </c>
      <c r="M964" s="58">
        <v>100685</v>
      </c>
      <c r="N964" s="58"/>
      <c r="O964" s="58" t="s">
        <v>42</v>
      </c>
      <c r="P964" s="58">
        <v>2017</v>
      </c>
    </row>
    <row r="965" spans="1:16" ht="15.75" customHeight="1" x14ac:dyDescent="0.25">
      <c r="A965" s="58">
        <v>245</v>
      </c>
      <c r="B965" s="58" t="s">
        <v>1310</v>
      </c>
      <c r="C965" s="58" t="s">
        <v>11</v>
      </c>
      <c r="D965" s="58" t="s">
        <v>2</v>
      </c>
      <c r="E965" s="58" t="s">
        <v>1312</v>
      </c>
      <c r="F965" s="58">
        <v>92120</v>
      </c>
      <c r="G965" s="58">
        <v>309</v>
      </c>
      <c r="H965" s="58"/>
      <c r="I965" s="58"/>
      <c r="J965" s="58"/>
      <c r="K965" s="58">
        <v>92429</v>
      </c>
      <c r="L965" s="58">
        <v>12068</v>
      </c>
      <c r="M965" s="58">
        <v>104497</v>
      </c>
      <c r="N965" s="58"/>
      <c r="O965" s="58" t="s">
        <v>42</v>
      </c>
      <c r="P965" s="58">
        <v>2017</v>
      </c>
    </row>
    <row r="966" spans="1:16" ht="15.75" customHeight="1" x14ac:dyDescent="0.25">
      <c r="A966" s="58">
        <v>245</v>
      </c>
      <c r="B966" s="58" t="s">
        <v>1310</v>
      </c>
      <c r="C966" s="58" t="s">
        <v>11</v>
      </c>
      <c r="D966" s="58" t="s">
        <v>2</v>
      </c>
      <c r="E966" s="58" t="s">
        <v>287</v>
      </c>
      <c r="F966" s="58">
        <v>92120</v>
      </c>
      <c r="G966" s="58">
        <v>887</v>
      </c>
      <c r="H966" s="58"/>
      <c r="I966" s="58"/>
      <c r="J966" s="58"/>
      <c r="K966" s="58">
        <v>93007</v>
      </c>
      <c r="L966" s="58">
        <v>12133</v>
      </c>
      <c r="M966" s="58">
        <v>105140</v>
      </c>
      <c r="N966" s="58"/>
      <c r="O966" s="58" t="s">
        <v>42</v>
      </c>
      <c r="P966" s="58">
        <v>2017</v>
      </c>
    </row>
    <row r="967" spans="1:16" ht="15.75" customHeight="1" x14ac:dyDescent="0.25">
      <c r="A967" s="58">
        <v>245</v>
      </c>
      <c r="B967" s="58" t="s">
        <v>1310</v>
      </c>
      <c r="C967" s="58" t="s">
        <v>11</v>
      </c>
      <c r="D967" s="58" t="s">
        <v>2</v>
      </c>
      <c r="E967" s="58" t="s">
        <v>191</v>
      </c>
      <c r="F967" s="58">
        <v>144577</v>
      </c>
      <c r="G967" s="58">
        <v>604</v>
      </c>
      <c r="H967" s="58"/>
      <c r="I967" s="58"/>
      <c r="J967" s="58"/>
      <c r="K967" s="58">
        <v>145181</v>
      </c>
      <c r="L967" s="58">
        <v>16539</v>
      </c>
      <c r="M967" s="58">
        <v>161720</v>
      </c>
      <c r="N967" s="58"/>
      <c r="O967" s="58" t="s">
        <v>2145</v>
      </c>
      <c r="P967" s="58">
        <v>2017</v>
      </c>
    </row>
    <row r="968" spans="1:16" ht="15.75" customHeight="1" x14ac:dyDescent="0.25">
      <c r="A968" s="58">
        <v>246</v>
      </c>
      <c r="B968" s="58" t="s">
        <v>1313</v>
      </c>
      <c r="C968" s="58" t="s">
        <v>49</v>
      </c>
      <c r="D968" s="58" t="s">
        <v>2</v>
      </c>
      <c r="E968" s="58" t="s">
        <v>206</v>
      </c>
      <c r="F968" s="58">
        <v>96206</v>
      </c>
      <c r="G968" s="58"/>
      <c r="H968" s="58"/>
      <c r="I968" s="58"/>
      <c r="J968" s="58"/>
      <c r="K968" s="58">
        <v>96206</v>
      </c>
      <c r="L968" s="58">
        <v>18087</v>
      </c>
      <c r="M968" s="58">
        <v>114293</v>
      </c>
      <c r="N968" s="58"/>
      <c r="O968" s="58" t="s">
        <v>42</v>
      </c>
      <c r="P968" s="58">
        <v>2017</v>
      </c>
    </row>
    <row r="969" spans="1:16" ht="15.75" customHeight="1" x14ac:dyDescent="0.25">
      <c r="A969" s="58">
        <v>247</v>
      </c>
      <c r="B969" s="58" t="s">
        <v>94</v>
      </c>
      <c r="C969" s="58" t="s">
        <v>11</v>
      </c>
      <c r="D969" s="58" t="s">
        <v>2</v>
      </c>
      <c r="E969" s="58" t="s">
        <v>206</v>
      </c>
      <c r="F969" s="58">
        <v>52047</v>
      </c>
      <c r="G969" s="58"/>
      <c r="H969" s="58"/>
      <c r="I969" s="58">
        <v>155938</v>
      </c>
      <c r="J969" s="58"/>
      <c r="K969" s="58">
        <v>207985</v>
      </c>
      <c r="L969" s="58">
        <v>16014</v>
      </c>
      <c r="M969" s="58">
        <v>223999</v>
      </c>
      <c r="N969" s="58"/>
      <c r="O969" s="58" t="s">
        <v>2145</v>
      </c>
      <c r="P969" s="58">
        <v>2017</v>
      </c>
    </row>
    <row r="970" spans="1:16" ht="15.75" customHeight="1" x14ac:dyDescent="0.25">
      <c r="A970" s="58">
        <v>247</v>
      </c>
      <c r="B970" s="58" t="s">
        <v>94</v>
      </c>
      <c r="C970" s="58" t="s">
        <v>11</v>
      </c>
      <c r="D970" s="58" t="s">
        <v>2</v>
      </c>
      <c r="E970" s="58" t="s">
        <v>1314</v>
      </c>
      <c r="F970" s="58">
        <v>42213</v>
      </c>
      <c r="G970" s="58"/>
      <c r="H970" s="58"/>
      <c r="I970" s="58">
        <v>106909</v>
      </c>
      <c r="J970" s="58"/>
      <c r="K970" s="58">
        <v>149122</v>
      </c>
      <c r="L970" s="58">
        <v>138607</v>
      </c>
      <c r="M970" s="58">
        <v>287729</v>
      </c>
      <c r="N970" s="58"/>
      <c r="O970" s="58" t="s">
        <v>2145</v>
      </c>
      <c r="P970" s="58">
        <v>2017</v>
      </c>
    </row>
    <row r="971" spans="1:16" ht="15.75" customHeight="1" x14ac:dyDescent="0.25">
      <c r="A971" s="58">
        <v>247</v>
      </c>
      <c r="B971" s="58" t="s">
        <v>94</v>
      </c>
      <c r="C971" s="58" t="s">
        <v>11</v>
      </c>
      <c r="D971" s="58" t="s">
        <v>2</v>
      </c>
      <c r="E971" s="58" t="s">
        <v>1315</v>
      </c>
      <c r="F971" s="58">
        <v>53675</v>
      </c>
      <c r="G971" s="58"/>
      <c r="H971" s="58"/>
      <c r="I971" s="58">
        <v>93310</v>
      </c>
      <c r="J971" s="58"/>
      <c r="K971" s="58">
        <v>146985</v>
      </c>
      <c r="L971" s="58">
        <v>168620</v>
      </c>
      <c r="M971" s="58">
        <v>315605</v>
      </c>
      <c r="N971" s="58"/>
      <c r="O971" s="58" t="s">
        <v>2145</v>
      </c>
      <c r="P971" s="58">
        <v>2017</v>
      </c>
    </row>
    <row r="972" spans="1:16" ht="15.75" customHeight="1" x14ac:dyDescent="0.25">
      <c r="A972" s="58">
        <v>248</v>
      </c>
      <c r="B972" s="58" t="s">
        <v>1316</v>
      </c>
      <c r="C972" s="58" t="s">
        <v>11</v>
      </c>
      <c r="D972" s="58" t="s">
        <v>2</v>
      </c>
      <c r="E972" s="58" t="s">
        <v>1317</v>
      </c>
      <c r="F972" s="58">
        <v>81577</v>
      </c>
      <c r="G972" s="58"/>
      <c r="H972" s="58"/>
      <c r="I972" s="58"/>
      <c r="J972" s="58"/>
      <c r="K972" s="58">
        <v>81577</v>
      </c>
      <c r="L972" s="58">
        <v>19171</v>
      </c>
      <c r="M972" s="58">
        <v>100748</v>
      </c>
      <c r="N972" s="58"/>
      <c r="O972" s="58" t="s">
        <v>42</v>
      </c>
      <c r="P972" s="58">
        <v>2017</v>
      </c>
    </row>
    <row r="973" spans="1:16" ht="15.75" customHeight="1" x14ac:dyDescent="0.25">
      <c r="A973" s="58">
        <v>248</v>
      </c>
      <c r="B973" s="58" t="s">
        <v>1316</v>
      </c>
      <c r="C973" s="58" t="s">
        <v>11</v>
      </c>
      <c r="D973" s="58" t="s">
        <v>2</v>
      </c>
      <c r="E973" s="58" t="s">
        <v>327</v>
      </c>
      <c r="F973" s="58">
        <v>98554</v>
      </c>
      <c r="G973" s="58"/>
      <c r="H973" s="58"/>
      <c r="I973" s="58"/>
      <c r="J973" s="58"/>
      <c r="K973" s="58">
        <v>98554</v>
      </c>
      <c r="L973" s="58">
        <v>13564</v>
      </c>
      <c r="M973" s="58">
        <v>112118</v>
      </c>
      <c r="N973" s="58"/>
      <c r="O973" s="58" t="s">
        <v>42</v>
      </c>
      <c r="P973" s="58">
        <v>2017</v>
      </c>
    </row>
    <row r="974" spans="1:16" ht="15.75" customHeight="1" x14ac:dyDescent="0.25">
      <c r="A974" s="58">
        <v>248</v>
      </c>
      <c r="B974" s="58" t="s">
        <v>1316</v>
      </c>
      <c r="C974" s="58" t="s">
        <v>11</v>
      </c>
      <c r="D974" s="58" t="s">
        <v>2</v>
      </c>
      <c r="E974" s="58" t="s">
        <v>191</v>
      </c>
      <c r="F974" s="58">
        <v>126250</v>
      </c>
      <c r="G974" s="58"/>
      <c r="H974" s="58"/>
      <c r="I974" s="58"/>
      <c r="J974" s="58"/>
      <c r="K974" s="58">
        <v>126250</v>
      </c>
      <c r="L974" s="58">
        <v>29669</v>
      </c>
      <c r="M974" s="58">
        <v>155919</v>
      </c>
      <c r="N974" s="58"/>
      <c r="O974" s="58" t="s">
        <v>2145</v>
      </c>
      <c r="P974" s="58">
        <v>2017</v>
      </c>
    </row>
    <row r="975" spans="1:16" ht="15.75" customHeight="1" x14ac:dyDescent="0.25">
      <c r="A975" s="58">
        <v>249</v>
      </c>
      <c r="B975" s="58" t="s">
        <v>1318</v>
      </c>
      <c r="C975" s="58" t="s">
        <v>49</v>
      </c>
      <c r="D975" s="58" t="s">
        <v>2</v>
      </c>
      <c r="E975" s="58" t="s">
        <v>191</v>
      </c>
      <c r="F975" s="58">
        <v>104902</v>
      </c>
      <c r="G975" s="58">
        <v>1763</v>
      </c>
      <c r="H975" s="58"/>
      <c r="I975" s="58"/>
      <c r="J975" s="58"/>
      <c r="K975" s="58">
        <v>106665</v>
      </c>
      <c r="L975" s="58">
        <v>13702</v>
      </c>
      <c r="M975" s="58">
        <v>120367</v>
      </c>
      <c r="N975" s="58"/>
      <c r="O975" s="58" t="s">
        <v>42</v>
      </c>
      <c r="P975" s="58">
        <v>2017</v>
      </c>
    </row>
    <row r="976" spans="1:16" ht="15.75" customHeight="1" x14ac:dyDescent="0.25">
      <c r="A976" s="58">
        <v>250</v>
      </c>
      <c r="B976" s="58" t="s">
        <v>1319</v>
      </c>
      <c r="C976" s="58" t="s">
        <v>11</v>
      </c>
      <c r="D976" s="58" t="s">
        <v>2</v>
      </c>
      <c r="E976" s="58" t="s">
        <v>1139</v>
      </c>
      <c r="F976" s="58">
        <v>92094</v>
      </c>
      <c r="G976" s="58">
        <v>3869</v>
      </c>
      <c r="H976" s="58"/>
      <c r="I976" s="58"/>
      <c r="J976" s="58"/>
      <c r="K976" s="58">
        <v>95963</v>
      </c>
      <c r="L976" s="58">
        <v>12064</v>
      </c>
      <c r="M976" s="58">
        <v>108027</v>
      </c>
      <c r="N976" s="58"/>
      <c r="O976" s="58" t="s">
        <v>42</v>
      </c>
      <c r="P976" s="58">
        <v>2017</v>
      </c>
    </row>
    <row r="977" spans="1:16" ht="15.75" customHeight="1" x14ac:dyDescent="0.25">
      <c r="A977" s="58">
        <v>250</v>
      </c>
      <c r="B977" s="58" t="s">
        <v>1319</v>
      </c>
      <c r="C977" s="58" t="s">
        <v>11</v>
      </c>
      <c r="D977" s="58" t="s">
        <v>2</v>
      </c>
      <c r="E977" s="58" t="s">
        <v>1139</v>
      </c>
      <c r="F977" s="58">
        <v>93363</v>
      </c>
      <c r="G977" s="58">
        <v>3869</v>
      </c>
      <c r="H977" s="58"/>
      <c r="I977" s="58"/>
      <c r="J977" s="58"/>
      <c r="K977" s="58">
        <v>97232</v>
      </c>
      <c r="L977" s="58">
        <v>12231</v>
      </c>
      <c r="M977" s="58">
        <v>109463</v>
      </c>
      <c r="N977" s="58"/>
      <c r="O977" s="58" t="s">
        <v>42</v>
      </c>
      <c r="P977" s="58">
        <v>2017</v>
      </c>
    </row>
    <row r="978" spans="1:16" ht="15.75" customHeight="1" x14ac:dyDescent="0.25">
      <c r="A978" s="58">
        <v>251</v>
      </c>
      <c r="B978" s="58" t="s">
        <v>95</v>
      </c>
      <c r="C978" s="58" t="s">
        <v>16</v>
      </c>
      <c r="D978" s="58" t="s">
        <v>2</v>
      </c>
      <c r="E978" s="58" t="s">
        <v>1320</v>
      </c>
      <c r="F978" s="58">
        <v>111100</v>
      </c>
      <c r="G978" s="58"/>
      <c r="H978" s="58"/>
      <c r="I978" s="58"/>
      <c r="J978" s="58"/>
      <c r="K978" s="58">
        <v>111100</v>
      </c>
      <c r="L978" s="58">
        <v>15612</v>
      </c>
      <c r="M978" s="58">
        <v>126712</v>
      </c>
      <c r="N978" s="58"/>
      <c r="O978" s="58" t="s">
        <v>42</v>
      </c>
      <c r="P978" s="58">
        <v>2017</v>
      </c>
    </row>
    <row r="979" spans="1:16" ht="15.75" customHeight="1" x14ac:dyDescent="0.25">
      <c r="A979" s="58">
        <v>251</v>
      </c>
      <c r="B979" s="58" t="s">
        <v>95</v>
      </c>
      <c r="C979" s="58" t="s">
        <v>16</v>
      </c>
      <c r="D979" s="58" t="s">
        <v>1321</v>
      </c>
      <c r="E979" s="58" t="s">
        <v>191</v>
      </c>
      <c r="F979" s="58">
        <v>186850</v>
      </c>
      <c r="G979" s="58"/>
      <c r="H979" s="58"/>
      <c r="I979" s="58"/>
      <c r="J979" s="58"/>
      <c r="K979" s="58">
        <v>186850</v>
      </c>
      <c r="L979" s="58">
        <v>21488</v>
      </c>
      <c r="M979" s="58">
        <v>208338</v>
      </c>
      <c r="N979" s="58"/>
      <c r="O979" s="58" t="s">
        <v>2145</v>
      </c>
      <c r="P979" s="58">
        <v>2017</v>
      </c>
    </row>
    <row r="980" spans="1:16" ht="15.75" customHeight="1" x14ac:dyDescent="0.25">
      <c r="A980" s="58">
        <v>252</v>
      </c>
      <c r="B980" s="58" t="s">
        <v>1322</v>
      </c>
      <c r="C980" s="58" t="s">
        <v>49</v>
      </c>
      <c r="D980" s="58" t="s">
        <v>2</v>
      </c>
      <c r="E980" s="58" t="s">
        <v>1323</v>
      </c>
      <c r="F980" s="58">
        <v>94800</v>
      </c>
      <c r="G980" s="58">
        <v>500</v>
      </c>
      <c r="H980" s="58"/>
      <c r="I980" s="58"/>
      <c r="J980" s="58"/>
      <c r="K980" s="58">
        <v>95300</v>
      </c>
      <c r="L980" s="58">
        <v>14000</v>
      </c>
      <c r="M980" s="58">
        <v>109300</v>
      </c>
      <c r="N980" s="58"/>
      <c r="O980" s="58" t="s">
        <v>42</v>
      </c>
      <c r="P980" s="58">
        <v>2017</v>
      </c>
    </row>
    <row r="981" spans="1:16" ht="15.75" customHeight="1" x14ac:dyDescent="0.25">
      <c r="A981" s="58">
        <v>253</v>
      </c>
      <c r="B981" s="58" t="s">
        <v>1324</v>
      </c>
      <c r="C981" s="58" t="s">
        <v>11</v>
      </c>
      <c r="D981" s="58" t="s">
        <v>2</v>
      </c>
      <c r="E981" s="58" t="s">
        <v>1299</v>
      </c>
      <c r="F981" s="58">
        <v>101609</v>
      </c>
      <c r="G981" s="58"/>
      <c r="H981" s="58"/>
      <c r="I981" s="58"/>
      <c r="J981" s="58"/>
      <c r="K981" s="58">
        <v>101609</v>
      </c>
      <c r="L981" s="58">
        <v>13311</v>
      </c>
      <c r="M981" s="58">
        <v>114920</v>
      </c>
      <c r="N981" s="58"/>
      <c r="O981" s="58" t="s">
        <v>42</v>
      </c>
      <c r="P981" s="58">
        <v>2017</v>
      </c>
    </row>
    <row r="982" spans="1:16" ht="15.75" customHeight="1" x14ac:dyDescent="0.25">
      <c r="A982" s="58">
        <v>253</v>
      </c>
      <c r="B982" s="58" t="s">
        <v>1324</v>
      </c>
      <c r="C982" s="58" t="s">
        <v>11</v>
      </c>
      <c r="D982" s="58" t="s">
        <v>2</v>
      </c>
      <c r="E982" s="58" t="s">
        <v>1300</v>
      </c>
      <c r="F982" s="58">
        <v>103722</v>
      </c>
      <c r="G982" s="58"/>
      <c r="H982" s="58"/>
      <c r="I982" s="58"/>
      <c r="J982" s="58"/>
      <c r="K982" s="58">
        <v>103722</v>
      </c>
      <c r="L982" s="58">
        <v>13257</v>
      </c>
      <c r="M982" s="58">
        <v>116979</v>
      </c>
      <c r="N982" s="58"/>
      <c r="O982" s="58" t="s">
        <v>42</v>
      </c>
      <c r="P982" s="58">
        <v>2017</v>
      </c>
    </row>
    <row r="983" spans="1:16" ht="15.75" customHeight="1" x14ac:dyDescent="0.25">
      <c r="A983" s="58">
        <v>253</v>
      </c>
      <c r="B983" s="58" t="s">
        <v>1324</v>
      </c>
      <c r="C983" s="58" t="s">
        <v>11</v>
      </c>
      <c r="D983" s="58" t="s">
        <v>2</v>
      </c>
      <c r="E983" s="58" t="s">
        <v>191</v>
      </c>
      <c r="F983" s="58">
        <v>130066</v>
      </c>
      <c r="G983" s="58"/>
      <c r="H983" s="58"/>
      <c r="I983" s="58"/>
      <c r="J983" s="58"/>
      <c r="K983" s="58">
        <v>130066</v>
      </c>
      <c r="L983" s="58">
        <v>17039</v>
      </c>
      <c r="M983" s="58">
        <v>147105</v>
      </c>
      <c r="N983" s="58"/>
      <c r="O983" s="58" t="s">
        <v>42</v>
      </c>
      <c r="P983" s="58">
        <v>2017</v>
      </c>
    </row>
    <row r="984" spans="1:16" ht="15.75" customHeight="1" x14ac:dyDescent="0.25">
      <c r="A984" s="58">
        <v>253</v>
      </c>
      <c r="B984" s="58" t="s">
        <v>1324</v>
      </c>
      <c r="C984" s="58" t="s">
        <v>11</v>
      </c>
      <c r="D984" s="58" t="s">
        <v>2</v>
      </c>
      <c r="E984" s="58" t="s">
        <v>1325</v>
      </c>
      <c r="F984" s="58">
        <v>149318</v>
      </c>
      <c r="G984" s="58"/>
      <c r="H984" s="58"/>
      <c r="I984" s="58"/>
      <c r="J984" s="58"/>
      <c r="K984" s="58">
        <v>149318</v>
      </c>
      <c r="L984" s="58">
        <v>6004</v>
      </c>
      <c r="M984" s="58">
        <v>155322</v>
      </c>
      <c r="N984" s="58"/>
      <c r="O984" s="58" t="s">
        <v>2145</v>
      </c>
      <c r="P984" s="58">
        <v>2017</v>
      </c>
    </row>
    <row r="985" spans="1:16" ht="15.75" customHeight="1" x14ac:dyDescent="0.25">
      <c r="A985" s="58">
        <v>254</v>
      </c>
      <c r="B985" s="58" t="s">
        <v>96</v>
      </c>
      <c r="C985" s="58" t="s">
        <v>21</v>
      </c>
      <c r="D985" s="58" t="s">
        <v>2</v>
      </c>
      <c r="E985" s="58" t="s">
        <v>1326</v>
      </c>
      <c r="F985" s="58">
        <v>80346</v>
      </c>
      <c r="G985" s="58"/>
      <c r="H985" s="58"/>
      <c r="I985" s="58"/>
      <c r="J985" s="58"/>
      <c r="K985" s="58">
        <v>80346</v>
      </c>
      <c r="L985" s="58">
        <v>21952</v>
      </c>
      <c r="M985" s="58">
        <v>102298</v>
      </c>
      <c r="N985" s="58"/>
      <c r="O985" s="58" t="s">
        <v>42</v>
      </c>
      <c r="P985" s="58">
        <v>2017</v>
      </c>
    </row>
    <row r="986" spans="1:16" ht="15.75" customHeight="1" x14ac:dyDescent="0.25">
      <c r="A986" s="58">
        <v>254</v>
      </c>
      <c r="B986" s="58" t="s">
        <v>96</v>
      </c>
      <c r="C986" s="58" t="s">
        <v>21</v>
      </c>
      <c r="D986" s="58" t="s">
        <v>2</v>
      </c>
      <c r="E986" s="58" t="s">
        <v>1327</v>
      </c>
      <c r="F986" s="58">
        <v>80324</v>
      </c>
      <c r="G986" s="58"/>
      <c r="H986" s="58"/>
      <c r="I986" s="58"/>
      <c r="J986" s="58"/>
      <c r="K986" s="58">
        <v>80324</v>
      </c>
      <c r="L986" s="58">
        <v>22177</v>
      </c>
      <c r="M986" s="58">
        <v>102501</v>
      </c>
      <c r="N986" s="58"/>
      <c r="O986" s="58" t="s">
        <v>42</v>
      </c>
      <c r="P986" s="58">
        <v>2017</v>
      </c>
    </row>
    <row r="987" spans="1:16" ht="15.75" customHeight="1" x14ac:dyDescent="0.25">
      <c r="A987" s="58">
        <v>254</v>
      </c>
      <c r="B987" s="58" t="s">
        <v>96</v>
      </c>
      <c r="C987" s="58" t="s">
        <v>21</v>
      </c>
      <c r="D987" s="58" t="s">
        <v>2</v>
      </c>
      <c r="E987" s="58" t="s">
        <v>1328</v>
      </c>
      <c r="F987" s="58">
        <v>82100</v>
      </c>
      <c r="G987" s="58">
        <v>48</v>
      </c>
      <c r="H987" s="58"/>
      <c r="I987" s="58"/>
      <c r="J987" s="58"/>
      <c r="K987" s="58">
        <v>82148</v>
      </c>
      <c r="L987" s="58">
        <v>23563</v>
      </c>
      <c r="M987" s="58">
        <v>105711</v>
      </c>
      <c r="N987" s="58"/>
      <c r="O987" s="58" t="s">
        <v>42</v>
      </c>
      <c r="P987" s="58">
        <v>2017</v>
      </c>
    </row>
    <row r="988" spans="1:16" ht="15.75" customHeight="1" x14ac:dyDescent="0.25">
      <c r="A988" s="58">
        <v>254</v>
      </c>
      <c r="B988" s="58" t="s">
        <v>96</v>
      </c>
      <c r="C988" s="58" t="s">
        <v>21</v>
      </c>
      <c r="D988" s="58" t="s">
        <v>2</v>
      </c>
      <c r="E988" s="58" t="s">
        <v>1329</v>
      </c>
      <c r="F988" s="58">
        <v>82416</v>
      </c>
      <c r="G988" s="58">
        <v>86</v>
      </c>
      <c r="H988" s="58"/>
      <c r="I988" s="58"/>
      <c r="J988" s="58"/>
      <c r="K988" s="58">
        <v>82502</v>
      </c>
      <c r="L988" s="58">
        <v>23653</v>
      </c>
      <c r="M988" s="58">
        <v>106155</v>
      </c>
      <c r="N988" s="58"/>
      <c r="O988" s="58" t="s">
        <v>42</v>
      </c>
      <c r="P988" s="58">
        <v>2017</v>
      </c>
    </row>
    <row r="989" spans="1:16" ht="15.75" customHeight="1" x14ac:dyDescent="0.25">
      <c r="A989" s="58">
        <v>254</v>
      </c>
      <c r="B989" s="58" t="s">
        <v>96</v>
      </c>
      <c r="C989" s="58" t="s">
        <v>21</v>
      </c>
      <c r="D989" s="58" t="s">
        <v>2</v>
      </c>
      <c r="E989" s="58" t="s">
        <v>1330</v>
      </c>
      <c r="F989" s="58">
        <v>84824</v>
      </c>
      <c r="G989" s="58"/>
      <c r="H989" s="58"/>
      <c r="I989" s="58"/>
      <c r="J989" s="58"/>
      <c r="K989" s="58">
        <v>84824</v>
      </c>
      <c r="L989" s="58">
        <v>24344</v>
      </c>
      <c r="M989" s="58">
        <v>109168</v>
      </c>
      <c r="N989" s="58"/>
      <c r="O989" s="58" t="s">
        <v>42</v>
      </c>
      <c r="P989" s="58">
        <v>2017</v>
      </c>
    </row>
    <row r="990" spans="1:16" ht="15.75" customHeight="1" x14ac:dyDescent="0.25">
      <c r="A990" s="58">
        <v>254</v>
      </c>
      <c r="B990" s="58" t="s">
        <v>96</v>
      </c>
      <c r="C990" s="58" t="s">
        <v>21</v>
      </c>
      <c r="D990" s="58" t="s">
        <v>2</v>
      </c>
      <c r="E990" s="58" t="s">
        <v>1331</v>
      </c>
      <c r="F990" s="58">
        <v>87416</v>
      </c>
      <c r="G990" s="58">
        <v>27</v>
      </c>
      <c r="H990" s="58"/>
      <c r="I990" s="58"/>
      <c r="J990" s="58"/>
      <c r="K990" s="58">
        <v>87443</v>
      </c>
      <c r="L990" s="58">
        <v>25088</v>
      </c>
      <c r="M990" s="58">
        <v>112531</v>
      </c>
      <c r="N990" s="58"/>
      <c r="O990" s="58" t="s">
        <v>42</v>
      </c>
      <c r="P990" s="58">
        <v>2017</v>
      </c>
    </row>
    <row r="991" spans="1:16" ht="15.75" customHeight="1" x14ac:dyDescent="0.25">
      <c r="A991" s="58">
        <v>254</v>
      </c>
      <c r="B991" s="58" t="s">
        <v>96</v>
      </c>
      <c r="C991" s="58" t="s">
        <v>21</v>
      </c>
      <c r="D991" s="58" t="s">
        <v>2</v>
      </c>
      <c r="E991" s="58" t="s">
        <v>1095</v>
      </c>
      <c r="F991" s="58">
        <v>94000</v>
      </c>
      <c r="G991" s="58">
        <v>21</v>
      </c>
      <c r="H991" s="58"/>
      <c r="I991" s="58"/>
      <c r="J991" s="58"/>
      <c r="K991" s="58">
        <v>94021</v>
      </c>
      <c r="L991" s="58">
        <v>26088</v>
      </c>
      <c r="M991" s="58">
        <v>120109</v>
      </c>
      <c r="N991" s="58"/>
      <c r="O991" s="58" t="s">
        <v>42</v>
      </c>
      <c r="P991" s="58">
        <v>2017</v>
      </c>
    </row>
    <row r="992" spans="1:16" ht="15.75" customHeight="1" x14ac:dyDescent="0.25">
      <c r="A992" s="58">
        <v>254</v>
      </c>
      <c r="B992" s="58" t="s">
        <v>96</v>
      </c>
      <c r="C992" s="58" t="s">
        <v>21</v>
      </c>
      <c r="D992" s="58" t="s">
        <v>2</v>
      </c>
      <c r="E992" s="58" t="s">
        <v>1332</v>
      </c>
      <c r="F992" s="58">
        <v>98838</v>
      </c>
      <c r="G992" s="58">
        <v>77</v>
      </c>
      <c r="H992" s="58"/>
      <c r="I992" s="58"/>
      <c r="J992" s="58"/>
      <c r="K992" s="58">
        <v>98915</v>
      </c>
      <c r="L992" s="58">
        <v>21602</v>
      </c>
      <c r="M992" s="58">
        <v>120517</v>
      </c>
      <c r="N992" s="58"/>
      <c r="O992" s="58" t="s">
        <v>42</v>
      </c>
      <c r="P992" s="58">
        <v>2017</v>
      </c>
    </row>
    <row r="993" spans="1:16" ht="15.75" customHeight="1" x14ac:dyDescent="0.25">
      <c r="A993" s="58">
        <v>254</v>
      </c>
      <c r="B993" s="58" t="s">
        <v>96</v>
      </c>
      <c r="C993" s="58" t="s">
        <v>21</v>
      </c>
      <c r="D993" s="58" t="s">
        <v>2</v>
      </c>
      <c r="E993" s="58" t="s">
        <v>1333</v>
      </c>
      <c r="F993" s="58">
        <v>93625</v>
      </c>
      <c r="G993" s="58">
        <v>49</v>
      </c>
      <c r="H993" s="58"/>
      <c r="I993" s="58"/>
      <c r="J993" s="58"/>
      <c r="K993" s="58">
        <v>93674</v>
      </c>
      <c r="L993" s="58">
        <v>26870</v>
      </c>
      <c r="M993" s="58">
        <v>120544</v>
      </c>
      <c r="N993" s="58"/>
      <c r="O993" s="58" t="s">
        <v>42</v>
      </c>
      <c r="P993" s="58">
        <v>2017</v>
      </c>
    </row>
    <row r="994" spans="1:16" ht="15.75" customHeight="1" x14ac:dyDescent="0.25">
      <c r="A994" s="58">
        <v>254</v>
      </c>
      <c r="B994" s="58" t="s">
        <v>96</v>
      </c>
      <c r="C994" s="58" t="s">
        <v>21</v>
      </c>
      <c r="D994" s="58" t="s">
        <v>2</v>
      </c>
      <c r="E994" s="58" t="s">
        <v>1334</v>
      </c>
      <c r="F994" s="58">
        <v>95000</v>
      </c>
      <c r="G994" s="58">
        <v>119</v>
      </c>
      <c r="H994" s="58"/>
      <c r="I994" s="58"/>
      <c r="J994" s="58"/>
      <c r="K994" s="58">
        <v>95119</v>
      </c>
      <c r="L994" s="58">
        <v>27265</v>
      </c>
      <c r="M994" s="58">
        <v>122384</v>
      </c>
      <c r="N994" s="58"/>
      <c r="O994" s="58" t="s">
        <v>42</v>
      </c>
      <c r="P994" s="58">
        <v>2017</v>
      </c>
    </row>
    <row r="995" spans="1:16" ht="15.75" customHeight="1" x14ac:dyDescent="0.25">
      <c r="A995" s="58">
        <v>254</v>
      </c>
      <c r="B995" s="58" t="s">
        <v>96</v>
      </c>
      <c r="C995" s="58" t="s">
        <v>21</v>
      </c>
      <c r="D995" s="58" t="s">
        <v>2</v>
      </c>
      <c r="E995" s="58" t="s">
        <v>1335</v>
      </c>
      <c r="F995" s="58">
        <v>95905</v>
      </c>
      <c r="G995" s="58">
        <v>95</v>
      </c>
      <c r="H995" s="58"/>
      <c r="I995" s="58"/>
      <c r="J995" s="58"/>
      <c r="K995" s="58">
        <v>96000</v>
      </c>
      <c r="L995" s="58">
        <v>27525</v>
      </c>
      <c r="M995" s="58">
        <v>123525</v>
      </c>
      <c r="N995" s="58"/>
      <c r="O995" s="58" t="s">
        <v>42</v>
      </c>
      <c r="P995" s="58">
        <v>2017</v>
      </c>
    </row>
    <row r="996" spans="1:16" ht="15.75" customHeight="1" x14ac:dyDescent="0.25">
      <c r="A996" s="58">
        <v>254</v>
      </c>
      <c r="B996" s="58" t="s">
        <v>96</v>
      </c>
      <c r="C996" s="58" t="s">
        <v>21</v>
      </c>
      <c r="D996" s="58" t="s">
        <v>2</v>
      </c>
      <c r="E996" s="58" t="s">
        <v>1336</v>
      </c>
      <c r="F996" s="58">
        <v>103725</v>
      </c>
      <c r="G996" s="58">
        <v>112</v>
      </c>
      <c r="H996" s="58"/>
      <c r="I996" s="58"/>
      <c r="J996" s="58"/>
      <c r="K996" s="58">
        <v>103837</v>
      </c>
      <c r="L996" s="58">
        <v>29769</v>
      </c>
      <c r="M996" s="58">
        <v>133606</v>
      </c>
      <c r="N996" s="58"/>
      <c r="O996" s="58" t="s">
        <v>42</v>
      </c>
      <c r="P996" s="58">
        <v>2017</v>
      </c>
    </row>
    <row r="997" spans="1:16" ht="15.75" customHeight="1" x14ac:dyDescent="0.25">
      <c r="A997" s="58">
        <v>254</v>
      </c>
      <c r="B997" s="58" t="s">
        <v>96</v>
      </c>
      <c r="C997" s="58" t="s">
        <v>21</v>
      </c>
      <c r="D997" s="58" t="s">
        <v>2</v>
      </c>
      <c r="E997" s="58" t="s">
        <v>1337</v>
      </c>
      <c r="F997" s="58">
        <v>132158</v>
      </c>
      <c r="G997" s="58"/>
      <c r="H997" s="58"/>
      <c r="I997" s="58"/>
      <c r="J997" s="58"/>
      <c r="K997" s="58">
        <v>132158</v>
      </c>
      <c r="L997" s="58">
        <v>16976</v>
      </c>
      <c r="M997" s="58">
        <v>149134</v>
      </c>
      <c r="N997" s="58"/>
      <c r="O997" s="58" t="s">
        <v>42</v>
      </c>
      <c r="P997" s="58">
        <v>2017</v>
      </c>
    </row>
    <row r="998" spans="1:16" ht="15.75" customHeight="1" x14ac:dyDescent="0.25">
      <c r="A998" s="58">
        <v>254</v>
      </c>
      <c r="B998" s="58" t="s">
        <v>96</v>
      </c>
      <c r="C998" s="58" t="s">
        <v>21</v>
      </c>
      <c r="D998" s="58" t="s">
        <v>2</v>
      </c>
      <c r="E998" s="58" t="s">
        <v>1338</v>
      </c>
      <c r="F998" s="58">
        <v>136250</v>
      </c>
      <c r="G998" s="58">
        <v>31</v>
      </c>
      <c r="H998" s="58"/>
      <c r="I998" s="58"/>
      <c r="J998" s="58"/>
      <c r="K998" s="58">
        <v>136281</v>
      </c>
      <c r="L998" s="58">
        <v>39104</v>
      </c>
      <c r="M998" s="58">
        <v>175385</v>
      </c>
      <c r="N998" s="58"/>
      <c r="O998" s="58" t="s">
        <v>2145</v>
      </c>
      <c r="P998" s="58">
        <v>2017</v>
      </c>
    </row>
    <row r="999" spans="1:16" ht="15.75" customHeight="1" x14ac:dyDescent="0.25">
      <c r="A999" s="58">
        <v>254</v>
      </c>
      <c r="B999" s="58" t="s">
        <v>96</v>
      </c>
      <c r="C999" s="58" t="s">
        <v>21</v>
      </c>
      <c r="D999" s="58" t="s">
        <v>2</v>
      </c>
      <c r="E999" s="58" t="s">
        <v>1339</v>
      </c>
      <c r="F999" s="58">
        <v>137810</v>
      </c>
      <c r="G999" s="58">
        <v>156</v>
      </c>
      <c r="H999" s="58"/>
      <c r="I999" s="58"/>
      <c r="J999" s="58"/>
      <c r="K999" s="58">
        <v>137966</v>
      </c>
      <c r="L999" s="58">
        <v>39178</v>
      </c>
      <c r="M999" s="58">
        <v>177144</v>
      </c>
      <c r="N999" s="58"/>
      <c r="O999" s="58" t="s">
        <v>2145</v>
      </c>
      <c r="P999" s="58">
        <v>2017</v>
      </c>
    </row>
    <row r="1000" spans="1:16" ht="15.75" customHeight="1" x14ac:dyDescent="0.25">
      <c r="A1000" s="58">
        <v>254</v>
      </c>
      <c r="B1000" s="58" t="s">
        <v>96</v>
      </c>
      <c r="C1000" s="58" t="s">
        <v>21</v>
      </c>
      <c r="D1000" s="58" t="s">
        <v>1340</v>
      </c>
      <c r="E1000" s="58" t="s">
        <v>191</v>
      </c>
      <c r="F1000" s="58">
        <v>182353</v>
      </c>
      <c r="G1000" s="58">
        <v>97</v>
      </c>
      <c r="H1000" s="58"/>
      <c r="I1000" s="58"/>
      <c r="J1000" s="58"/>
      <c r="K1000" s="58">
        <v>182450</v>
      </c>
      <c r="L1000" s="58">
        <v>43730</v>
      </c>
      <c r="M1000" s="58">
        <v>226180</v>
      </c>
      <c r="N1000" s="58"/>
      <c r="O1000" s="58" t="s">
        <v>2145</v>
      </c>
      <c r="P1000" s="58">
        <v>2017</v>
      </c>
    </row>
    <row r="1001" spans="1:16" ht="15.75" customHeight="1" x14ac:dyDescent="0.25">
      <c r="A1001" s="58">
        <v>254</v>
      </c>
      <c r="B1001" s="58" t="s">
        <v>96</v>
      </c>
      <c r="C1001" s="58" t="s">
        <v>21</v>
      </c>
      <c r="D1001" s="58" t="s">
        <v>2</v>
      </c>
      <c r="E1001" s="58" t="s">
        <v>1341</v>
      </c>
      <c r="F1001" s="58">
        <v>67735</v>
      </c>
      <c r="G1001" s="58"/>
      <c r="H1001" s="58"/>
      <c r="I1001" s="58">
        <v>296738</v>
      </c>
      <c r="J1001" s="58"/>
      <c r="K1001" s="58">
        <v>364473</v>
      </c>
      <c r="L1001" s="58">
        <v>9686</v>
      </c>
      <c r="M1001" s="58">
        <v>374159</v>
      </c>
      <c r="N1001" s="58"/>
      <c r="O1001" s="58" t="s">
        <v>2145</v>
      </c>
      <c r="P1001" s="58">
        <v>2017</v>
      </c>
    </row>
    <row r="1002" spans="1:16" ht="15.75" customHeight="1" x14ac:dyDescent="0.25">
      <c r="A1002" s="58">
        <v>255</v>
      </c>
      <c r="B1002" s="58" t="s">
        <v>1342</v>
      </c>
      <c r="C1002" s="58" t="s">
        <v>49</v>
      </c>
      <c r="D1002" s="58" t="s">
        <v>420</v>
      </c>
      <c r="E1002" s="58" t="s">
        <v>202</v>
      </c>
      <c r="F1002" s="58">
        <v>89001</v>
      </c>
      <c r="G1002" s="58"/>
      <c r="H1002" s="58"/>
      <c r="I1002" s="58"/>
      <c r="J1002" s="58">
        <v>829</v>
      </c>
      <c r="K1002" s="58">
        <v>89830</v>
      </c>
      <c r="L1002" s="58">
        <v>11837</v>
      </c>
      <c r="M1002" s="58">
        <v>101667</v>
      </c>
      <c r="N1002" s="58"/>
      <c r="O1002" s="58" t="s">
        <v>42</v>
      </c>
      <c r="P1002" s="58">
        <v>2017</v>
      </c>
    </row>
    <row r="1003" spans="1:16" ht="15.75" customHeight="1" x14ac:dyDescent="0.25">
      <c r="A1003" s="58">
        <v>255</v>
      </c>
      <c r="B1003" s="58" t="s">
        <v>1342</v>
      </c>
      <c r="C1003" s="58" t="s">
        <v>49</v>
      </c>
      <c r="D1003" s="58" t="s">
        <v>2</v>
      </c>
      <c r="E1003" s="58" t="s">
        <v>191</v>
      </c>
      <c r="F1003" s="58">
        <v>122370</v>
      </c>
      <c r="G1003" s="58"/>
      <c r="H1003" s="58"/>
      <c r="I1003" s="58"/>
      <c r="J1003" s="58">
        <v>940</v>
      </c>
      <c r="K1003" s="58">
        <v>123310</v>
      </c>
      <c r="L1003" s="58">
        <v>16275</v>
      </c>
      <c r="M1003" s="58">
        <v>139585</v>
      </c>
      <c r="N1003" s="58"/>
      <c r="O1003" s="58" t="s">
        <v>42</v>
      </c>
      <c r="P1003" s="58">
        <v>2017</v>
      </c>
    </row>
    <row r="1004" spans="1:16" ht="15.75" customHeight="1" x14ac:dyDescent="0.25">
      <c r="A1004" s="58">
        <v>256</v>
      </c>
      <c r="B1004" s="58" t="s">
        <v>97</v>
      </c>
      <c r="C1004" s="58" t="s">
        <v>11</v>
      </c>
      <c r="D1004" s="58" t="s">
        <v>2</v>
      </c>
      <c r="E1004" s="58" t="s">
        <v>191</v>
      </c>
      <c r="F1004" s="58">
        <v>108767</v>
      </c>
      <c r="G1004" s="58"/>
      <c r="H1004" s="58"/>
      <c r="I1004" s="58"/>
      <c r="J1004" s="58"/>
      <c r="K1004" s="58">
        <v>108767</v>
      </c>
      <c r="L1004" s="58">
        <v>14248</v>
      </c>
      <c r="M1004" s="58">
        <v>123015</v>
      </c>
      <c r="N1004" s="58"/>
      <c r="O1004" s="58" t="s">
        <v>42</v>
      </c>
      <c r="P1004" s="58">
        <v>2017</v>
      </c>
    </row>
    <row r="1005" spans="1:16" ht="15.75" customHeight="1" x14ac:dyDescent="0.25">
      <c r="A1005" s="58">
        <v>257</v>
      </c>
      <c r="B1005" s="58" t="s">
        <v>98</v>
      </c>
      <c r="C1005" s="58" t="s">
        <v>21</v>
      </c>
      <c r="D1005" s="58" t="s">
        <v>2</v>
      </c>
      <c r="E1005" s="58" t="s">
        <v>1343</v>
      </c>
      <c r="F1005" s="58">
        <v>83350</v>
      </c>
      <c r="G1005" s="58"/>
      <c r="H1005" s="58"/>
      <c r="I1005" s="58"/>
      <c r="J1005" s="58"/>
      <c r="K1005" s="58">
        <v>83350</v>
      </c>
      <c r="L1005" s="58">
        <v>19837</v>
      </c>
      <c r="M1005" s="58">
        <v>103187</v>
      </c>
      <c r="N1005" s="58"/>
      <c r="O1005" s="58" t="s">
        <v>42</v>
      </c>
      <c r="P1005" s="58">
        <v>2017</v>
      </c>
    </row>
    <row r="1006" spans="1:16" ht="15.75" customHeight="1" x14ac:dyDescent="0.25">
      <c r="A1006" s="58">
        <v>257</v>
      </c>
      <c r="B1006" s="58" t="s">
        <v>98</v>
      </c>
      <c r="C1006" s="58" t="s">
        <v>21</v>
      </c>
      <c r="D1006" s="58" t="s">
        <v>2</v>
      </c>
      <c r="E1006" s="58" t="s">
        <v>1344</v>
      </c>
      <c r="F1006" s="58">
        <v>89023</v>
      </c>
      <c r="G1006" s="58"/>
      <c r="H1006" s="58"/>
      <c r="I1006" s="58"/>
      <c r="J1006" s="58"/>
      <c r="K1006" s="58">
        <v>89023</v>
      </c>
      <c r="L1006" s="58">
        <v>21187</v>
      </c>
      <c r="M1006" s="58">
        <v>110210</v>
      </c>
      <c r="N1006" s="58"/>
      <c r="O1006" s="58" t="s">
        <v>42</v>
      </c>
      <c r="P1006" s="58">
        <v>2017</v>
      </c>
    </row>
    <row r="1007" spans="1:16" ht="15.75" customHeight="1" x14ac:dyDescent="0.25">
      <c r="A1007" s="58">
        <v>257</v>
      </c>
      <c r="B1007" s="58" t="s">
        <v>98</v>
      </c>
      <c r="C1007" s="58" t="s">
        <v>21</v>
      </c>
      <c r="D1007" s="58" t="s">
        <v>2</v>
      </c>
      <c r="E1007" s="58" t="s">
        <v>1345</v>
      </c>
      <c r="F1007" s="58">
        <v>89592</v>
      </c>
      <c r="G1007" s="58"/>
      <c r="H1007" s="58"/>
      <c r="I1007" s="58"/>
      <c r="J1007" s="58"/>
      <c r="K1007" s="58">
        <v>89592</v>
      </c>
      <c r="L1007" s="58">
        <v>21323</v>
      </c>
      <c r="M1007" s="58">
        <v>110915</v>
      </c>
      <c r="N1007" s="58"/>
      <c r="O1007" s="58" t="s">
        <v>42</v>
      </c>
      <c r="P1007" s="58">
        <v>2017</v>
      </c>
    </row>
    <row r="1008" spans="1:16" ht="15.75" customHeight="1" x14ac:dyDescent="0.25">
      <c r="A1008" s="58">
        <v>257</v>
      </c>
      <c r="B1008" s="58" t="s">
        <v>98</v>
      </c>
      <c r="C1008" s="58" t="s">
        <v>21</v>
      </c>
      <c r="D1008" s="58" t="s">
        <v>2</v>
      </c>
      <c r="E1008" s="58" t="s">
        <v>1346</v>
      </c>
      <c r="F1008" s="58">
        <v>89776</v>
      </c>
      <c r="G1008" s="58"/>
      <c r="H1008" s="58"/>
      <c r="I1008" s="58"/>
      <c r="J1008" s="58"/>
      <c r="K1008" s="58">
        <v>89776</v>
      </c>
      <c r="L1008" s="58">
        <v>21367</v>
      </c>
      <c r="M1008" s="58">
        <v>111143</v>
      </c>
      <c r="N1008" s="58"/>
      <c r="O1008" s="58" t="s">
        <v>42</v>
      </c>
      <c r="P1008" s="58">
        <v>2017</v>
      </c>
    </row>
    <row r="1009" spans="1:16" ht="15.75" customHeight="1" x14ac:dyDescent="0.25">
      <c r="A1009" s="58">
        <v>257</v>
      </c>
      <c r="B1009" s="58" t="s">
        <v>98</v>
      </c>
      <c r="C1009" s="58" t="s">
        <v>21</v>
      </c>
      <c r="D1009" s="58" t="s">
        <v>2</v>
      </c>
      <c r="E1009" s="58" t="s">
        <v>1334</v>
      </c>
      <c r="F1009" s="58">
        <v>92168</v>
      </c>
      <c r="G1009" s="58"/>
      <c r="H1009" s="58"/>
      <c r="I1009" s="58"/>
      <c r="J1009" s="58"/>
      <c r="K1009" s="58">
        <v>92168</v>
      </c>
      <c r="L1009" s="58">
        <v>21963</v>
      </c>
      <c r="M1009" s="58">
        <v>114131</v>
      </c>
      <c r="N1009" s="58"/>
      <c r="O1009" s="58" t="s">
        <v>42</v>
      </c>
      <c r="P1009" s="58">
        <v>2017</v>
      </c>
    </row>
    <row r="1010" spans="1:16" ht="15.75" customHeight="1" x14ac:dyDescent="0.25">
      <c r="A1010" s="58">
        <v>257</v>
      </c>
      <c r="B1010" s="58" t="s">
        <v>98</v>
      </c>
      <c r="C1010" s="58" t="s">
        <v>21</v>
      </c>
      <c r="D1010" s="58" t="s">
        <v>2</v>
      </c>
      <c r="E1010" s="58" t="s">
        <v>250</v>
      </c>
      <c r="F1010" s="58">
        <v>94105</v>
      </c>
      <c r="G1010" s="58"/>
      <c r="H1010" s="58"/>
      <c r="I1010" s="58"/>
      <c r="J1010" s="58"/>
      <c r="K1010" s="58">
        <v>94105</v>
      </c>
      <c r="L1010" s="58">
        <v>22397</v>
      </c>
      <c r="M1010" s="58">
        <v>116502</v>
      </c>
      <c r="N1010" s="58"/>
      <c r="O1010" s="58" t="s">
        <v>42</v>
      </c>
      <c r="P1010" s="58">
        <v>2017</v>
      </c>
    </row>
    <row r="1011" spans="1:16" ht="15.75" customHeight="1" x14ac:dyDescent="0.25">
      <c r="A1011" s="58">
        <v>257</v>
      </c>
      <c r="B1011" s="58" t="s">
        <v>98</v>
      </c>
      <c r="C1011" s="58" t="s">
        <v>21</v>
      </c>
      <c r="D1011" s="58" t="s">
        <v>2</v>
      </c>
      <c r="E1011" s="58" t="s">
        <v>1347</v>
      </c>
      <c r="F1011" s="58">
        <v>104612</v>
      </c>
      <c r="G1011" s="58"/>
      <c r="H1011" s="58"/>
      <c r="I1011" s="58"/>
      <c r="J1011" s="58"/>
      <c r="K1011" s="58">
        <v>104612</v>
      </c>
      <c r="L1011" s="58">
        <v>24898</v>
      </c>
      <c r="M1011" s="58">
        <v>129510</v>
      </c>
      <c r="N1011" s="58"/>
      <c r="O1011" s="58" t="s">
        <v>42</v>
      </c>
      <c r="P1011" s="58">
        <v>2017</v>
      </c>
    </row>
    <row r="1012" spans="1:16" ht="15.75" customHeight="1" x14ac:dyDescent="0.25">
      <c r="A1012" s="58">
        <v>257</v>
      </c>
      <c r="B1012" s="58" t="s">
        <v>98</v>
      </c>
      <c r="C1012" s="58" t="s">
        <v>21</v>
      </c>
      <c r="D1012" s="58" t="s">
        <v>1348</v>
      </c>
      <c r="E1012" s="58" t="s">
        <v>191</v>
      </c>
      <c r="F1012" s="58">
        <v>112500</v>
      </c>
      <c r="G1012" s="58"/>
      <c r="H1012" s="58"/>
      <c r="I1012" s="58"/>
      <c r="J1012" s="58"/>
      <c r="K1012" s="58">
        <v>112500</v>
      </c>
      <c r="L1012" s="58">
        <v>26775</v>
      </c>
      <c r="M1012" s="58">
        <v>139275</v>
      </c>
      <c r="N1012" s="58"/>
      <c r="O1012" s="58" t="s">
        <v>42</v>
      </c>
      <c r="P1012" s="58">
        <v>2017</v>
      </c>
    </row>
    <row r="1013" spans="1:16" ht="15.75" customHeight="1" x14ac:dyDescent="0.25">
      <c r="A1013" s="58">
        <v>258</v>
      </c>
      <c r="B1013" s="58" t="s">
        <v>1349</v>
      </c>
      <c r="C1013" s="58" t="s">
        <v>49</v>
      </c>
      <c r="D1013" s="58" t="s">
        <v>186</v>
      </c>
      <c r="E1013" s="58" t="s">
        <v>186</v>
      </c>
      <c r="F1013" s="58" t="s">
        <v>186</v>
      </c>
      <c r="G1013" s="58" t="s">
        <v>186</v>
      </c>
      <c r="H1013" s="58" t="s">
        <v>186</v>
      </c>
      <c r="I1013" s="58" t="s">
        <v>186</v>
      </c>
      <c r="J1013" s="58" t="s">
        <v>186</v>
      </c>
      <c r="K1013" s="58" t="s">
        <v>186</v>
      </c>
      <c r="L1013" s="58" t="s">
        <v>186</v>
      </c>
      <c r="M1013" s="58" t="e">
        <f>#VALUE!</f>
        <v>#VALUE!</v>
      </c>
      <c r="N1013" s="58"/>
      <c r="O1013" s="58" t="s">
        <v>187</v>
      </c>
      <c r="P1013" s="58">
        <v>2017</v>
      </c>
    </row>
    <row r="1014" spans="1:16" ht="15.75" customHeight="1" x14ac:dyDescent="0.25">
      <c r="A1014" s="58">
        <v>259</v>
      </c>
      <c r="B1014" s="58" t="s">
        <v>1350</v>
      </c>
      <c r="C1014" s="58" t="s">
        <v>11</v>
      </c>
      <c r="D1014" s="58" t="s">
        <v>2</v>
      </c>
      <c r="E1014" s="58" t="s">
        <v>814</v>
      </c>
      <c r="F1014" s="58">
        <v>85627</v>
      </c>
      <c r="G1014" s="58">
        <v>311</v>
      </c>
      <c r="H1014" s="58"/>
      <c r="I1014" s="58"/>
      <c r="J1014" s="58"/>
      <c r="K1014" s="58">
        <v>85938</v>
      </c>
      <c r="L1014" s="58">
        <v>16203</v>
      </c>
      <c r="M1014" s="58">
        <v>102141</v>
      </c>
      <c r="N1014" s="58"/>
      <c r="O1014" s="58" t="s">
        <v>42</v>
      </c>
      <c r="P1014" s="58">
        <v>2017</v>
      </c>
    </row>
    <row r="1015" spans="1:16" ht="15.75" customHeight="1" x14ac:dyDescent="0.25">
      <c r="A1015" s="58">
        <v>259</v>
      </c>
      <c r="B1015" s="58" t="s">
        <v>1350</v>
      </c>
      <c r="C1015" s="58" t="s">
        <v>11</v>
      </c>
      <c r="D1015" s="58" t="s">
        <v>2</v>
      </c>
      <c r="E1015" s="58" t="s">
        <v>191</v>
      </c>
      <c r="F1015" s="58">
        <v>115683</v>
      </c>
      <c r="G1015" s="58">
        <v>660</v>
      </c>
      <c r="H1015" s="58"/>
      <c r="I1015" s="58"/>
      <c r="J1015" s="58"/>
      <c r="K1015" s="58">
        <v>116343</v>
      </c>
      <c r="L1015" s="58"/>
      <c r="M1015" s="58">
        <v>116343</v>
      </c>
      <c r="N1015" s="58"/>
      <c r="O1015" s="58" t="s">
        <v>42</v>
      </c>
      <c r="P1015" s="58">
        <v>2017</v>
      </c>
    </row>
    <row r="1016" spans="1:16" ht="15.75" customHeight="1" x14ac:dyDescent="0.25">
      <c r="A1016" s="58">
        <v>260</v>
      </c>
      <c r="B1016" s="58" t="s">
        <v>1351</v>
      </c>
      <c r="C1016" s="58" t="s">
        <v>38</v>
      </c>
      <c r="D1016" s="58" t="s">
        <v>2</v>
      </c>
      <c r="E1016" s="58" t="s">
        <v>1352</v>
      </c>
      <c r="F1016" s="58">
        <v>97416</v>
      </c>
      <c r="G1016" s="58"/>
      <c r="H1016" s="58"/>
      <c r="I1016" s="58"/>
      <c r="J1016" s="58"/>
      <c r="K1016" s="58">
        <v>97416</v>
      </c>
      <c r="L1016" s="58">
        <v>13151</v>
      </c>
      <c r="M1016" s="58">
        <v>110567</v>
      </c>
      <c r="N1016" s="58"/>
      <c r="O1016" s="58" t="s">
        <v>42</v>
      </c>
      <c r="P1016" s="58">
        <v>2017</v>
      </c>
    </row>
    <row r="1017" spans="1:16" ht="15.75" customHeight="1" x14ac:dyDescent="0.25">
      <c r="A1017" s="58">
        <v>260</v>
      </c>
      <c r="B1017" s="58" t="s">
        <v>1351</v>
      </c>
      <c r="C1017" s="58" t="s">
        <v>38</v>
      </c>
      <c r="D1017" s="58" t="s">
        <v>2</v>
      </c>
      <c r="E1017" s="58" t="s">
        <v>1353</v>
      </c>
      <c r="F1017" s="58">
        <v>98667</v>
      </c>
      <c r="G1017" s="58"/>
      <c r="H1017" s="58"/>
      <c r="I1017" s="58"/>
      <c r="J1017" s="58"/>
      <c r="K1017" s="58">
        <v>98667</v>
      </c>
      <c r="L1017" s="58">
        <v>13320</v>
      </c>
      <c r="M1017" s="58">
        <v>111987</v>
      </c>
      <c r="N1017" s="58"/>
      <c r="O1017" s="58" t="s">
        <v>42</v>
      </c>
      <c r="P1017" s="58">
        <v>2017</v>
      </c>
    </row>
    <row r="1018" spans="1:16" ht="15.75" customHeight="1" x14ac:dyDescent="0.25">
      <c r="A1018" s="58">
        <v>260</v>
      </c>
      <c r="B1018" s="58" t="s">
        <v>1351</v>
      </c>
      <c r="C1018" s="58" t="s">
        <v>38</v>
      </c>
      <c r="D1018" s="58" t="s">
        <v>2</v>
      </c>
      <c r="E1018" s="58" t="s">
        <v>1354</v>
      </c>
      <c r="F1018" s="58">
        <v>99929</v>
      </c>
      <c r="G1018" s="58"/>
      <c r="H1018" s="58"/>
      <c r="I1018" s="58"/>
      <c r="J1018" s="58"/>
      <c r="K1018" s="58">
        <v>99929</v>
      </c>
      <c r="L1018" s="58">
        <v>13490</v>
      </c>
      <c r="M1018" s="58">
        <v>113419</v>
      </c>
      <c r="N1018" s="58"/>
      <c r="O1018" s="58" t="s">
        <v>42</v>
      </c>
      <c r="P1018" s="58">
        <v>2017</v>
      </c>
    </row>
    <row r="1019" spans="1:16" ht="15.75" customHeight="1" x14ac:dyDescent="0.25">
      <c r="A1019" s="58">
        <v>260</v>
      </c>
      <c r="B1019" s="58" t="s">
        <v>1351</v>
      </c>
      <c r="C1019" s="58" t="s">
        <v>38</v>
      </c>
      <c r="D1019" s="58" t="s">
        <v>2</v>
      </c>
      <c r="E1019" s="58" t="s">
        <v>321</v>
      </c>
      <c r="F1019" s="58">
        <v>99929</v>
      </c>
      <c r="G1019" s="58"/>
      <c r="H1019" s="58"/>
      <c r="I1019" s="58"/>
      <c r="J1019" s="58"/>
      <c r="K1019" s="58">
        <v>99929</v>
      </c>
      <c r="L1019" s="58">
        <v>13490</v>
      </c>
      <c r="M1019" s="58">
        <v>113419</v>
      </c>
      <c r="N1019" s="58"/>
      <c r="O1019" s="58" t="s">
        <v>42</v>
      </c>
      <c r="P1019" s="58">
        <v>2017</v>
      </c>
    </row>
    <row r="1020" spans="1:16" ht="15.75" customHeight="1" x14ac:dyDescent="0.25">
      <c r="A1020" s="58">
        <v>260</v>
      </c>
      <c r="B1020" s="58" t="s">
        <v>1351</v>
      </c>
      <c r="C1020" s="58" t="s">
        <v>38</v>
      </c>
      <c r="D1020" s="58" t="s">
        <v>2</v>
      </c>
      <c r="E1020" s="58" t="s">
        <v>1355</v>
      </c>
      <c r="F1020" s="58">
        <v>99929</v>
      </c>
      <c r="G1020" s="58"/>
      <c r="H1020" s="58"/>
      <c r="I1020" s="58"/>
      <c r="J1020" s="58"/>
      <c r="K1020" s="58">
        <v>99929</v>
      </c>
      <c r="L1020" s="58">
        <v>13490</v>
      </c>
      <c r="M1020" s="58">
        <v>113419</v>
      </c>
      <c r="N1020" s="58"/>
      <c r="O1020" s="58" t="s">
        <v>42</v>
      </c>
      <c r="P1020" s="58">
        <v>2017</v>
      </c>
    </row>
    <row r="1021" spans="1:16" ht="15.75" customHeight="1" x14ac:dyDescent="0.25">
      <c r="A1021" s="58">
        <v>260</v>
      </c>
      <c r="B1021" s="58" t="s">
        <v>1351</v>
      </c>
      <c r="C1021" s="58" t="s">
        <v>38</v>
      </c>
      <c r="D1021" s="58" t="s">
        <v>2</v>
      </c>
      <c r="E1021" s="58" t="s">
        <v>1356</v>
      </c>
      <c r="F1021" s="58">
        <v>101426</v>
      </c>
      <c r="G1021" s="58"/>
      <c r="H1021" s="58"/>
      <c r="I1021" s="58"/>
      <c r="J1021" s="58"/>
      <c r="K1021" s="58">
        <v>101426</v>
      </c>
      <c r="L1021" s="58">
        <v>14504</v>
      </c>
      <c r="M1021" s="58">
        <v>115930</v>
      </c>
      <c r="N1021" s="58"/>
      <c r="O1021" s="58" t="s">
        <v>42</v>
      </c>
      <c r="P1021" s="58">
        <v>2017</v>
      </c>
    </row>
    <row r="1022" spans="1:16" ht="15.75" customHeight="1" x14ac:dyDescent="0.25">
      <c r="A1022" s="58">
        <v>260</v>
      </c>
      <c r="B1022" s="58" t="s">
        <v>1351</v>
      </c>
      <c r="C1022" s="58" t="s">
        <v>38</v>
      </c>
      <c r="D1022" s="58" t="s">
        <v>2</v>
      </c>
      <c r="E1022" s="58" t="s">
        <v>191</v>
      </c>
      <c r="F1022" s="58">
        <v>124976</v>
      </c>
      <c r="G1022" s="58"/>
      <c r="H1022" s="58"/>
      <c r="I1022" s="58"/>
      <c r="J1022" s="58">
        <v>2500</v>
      </c>
      <c r="K1022" s="58">
        <v>127476</v>
      </c>
      <c r="L1022" s="58">
        <v>17209</v>
      </c>
      <c r="M1022" s="58">
        <v>144685</v>
      </c>
      <c r="N1022" s="58"/>
      <c r="O1022" s="58" t="s">
        <v>42</v>
      </c>
      <c r="P1022" s="58">
        <v>2017</v>
      </c>
    </row>
    <row r="1023" spans="1:16" ht="15.75" customHeight="1" x14ac:dyDescent="0.25">
      <c r="A1023" s="58">
        <v>261</v>
      </c>
      <c r="B1023" s="58" t="s">
        <v>1357</v>
      </c>
      <c r="C1023" s="58" t="s">
        <v>49</v>
      </c>
      <c r="D1023" s="58" t="s">
        <v>2</v>
      </c>
      <c r="E1023" s="58" t="s">
        <v>1358</v>
      </c>
      <c r="F1023" s="58">
        <v>94869</v>
      </c>
      <c r="G1023" s="58">
        <v>864</v>
      </c>
      <c r="H1023" s="58"/>
      <c r="I1023" s="58"/>
      <c r="J1023" s="58"/>
      <c r="K1023" s="58">
        <v>95733</v>
      </c>
      <c r="L1023" s="58">
        <v>11940</v>
      </c>
      <c r="M1023" s="58">
        <v>107673</v>
      </c>
      <c r="N1023" s="58"/>
      <c r="O1023" s="58" t="s">
        <v>42</v>
      </c>
      <c r="P1023" s="58">
        <v>2017</v>
      </c>
    </row>
    <row r="1024" spans="1:16" ht="15.75" customHeight="1" x14ac:dyDescent="0.25">
      <c r="A1024" s="58">
        <v>262</v>
      </c>
      <c r="B1024" s="58" t="s">
        <v>1359</v>
      </c>
      <c r="C1024" s="58" t="s">
        <v>11</v>
      </c>
      <c r="D1024" s="58" t="s">
        <v>2</v>
      </c>
      <c r="E1024" s="58" t="s">
        <v>814</v>
      </c>
      <c r="F1024" s="58">
        <v>98000</v>
      </c>
      <c r="G1024" s="58">
        <v>6000</v>
      </c>
      <c r="H1024" s="58"/>
      <c r="I1024" s="58"/>
      <c r="J1024" s="58"/>
      <c r="K1024" s="58">
        <v>104000</v>
      </c>
      <c r="L1024" s="58">
        <v>13000</v>
      </c>
      <c r="M1024" s="58">
        <v>117000</v>
      </c>
      <c r="N1024" s="58"/>
      <c r="O1024" s="58" t="s">
        <v>42</v>
      </c>
      <c r="P1024" s="58">
        <v>2017</v>
      </c>
    </row>
    <row r="1025" spans="1:16" ht="15.75" customHeight="1" x14ac:dyDescent="0.25">
      <c r="A1025" s="58">
        <v>262</v>
      </c>
      <c r="B1025" s="58" t="s">
        <v>1359</v>
      </c>
      <c r="C1025" s="58" t="s">
        <v>11</v>
      </c>
      <c r="D1025" s="58" t="s">
        <v>2</v>
      </c>
      <c r="E1025" s="58" t="s">
        <v>814</v>
      </c>
      <c r="F1025" s="58">
        <v>98000</v>
      </c>
      <c r="G1025" s="58">
        <v>8000</v>
      </c>
      <c r="H1025" s="58"/>
      <c r="I1025" s="58"/>
      <c r="J1025" s="58"/>
      <c r="K1025" s="58">
        <v>106000</v>
      </c>
      <c r="L1025" s="58">
        <v>13000</v>
      </c>
      <c r="M1025" s="58">
        <v>119000</v>
      </c>
      <c r="N1025" s="58"/>
      <c r="O1025" s="58" t="s">
        <v>42</v>
      </c>
      <c r="P1025" s="58">
        <v>2017</v>
      </c>
    </row>
    <row r="1026" spans="1:16" ht="15.75" customHeight="1" x14ac:dyDescent="0.25">
      <c r="A1026" s="58">
        <v>262</v>
      </c>
      <c r="B1026" s="58" t="s">
        <v>1359</v>
      </c>
      <c r="C1026" s="58" t="s">
        <v>11</v>
      </c>
      <c r="D1026" s="58" t="s">
        <v>2</v>
      </c>
      <c r="E1026" s="58" t="s">
        <v>191</v>
      </c>
      <c r="F1026" s="58">
        <v>124000</v>
      </c>
      <c r="G1026" s="58">
        <v>9000</v>
      </c>
      <c r="H1026" s="58"/>
      <c r="I1026" s="58"/>
      <c r="J1026" s="58"/>
      <c r="K1026" s="58">
        <v>133000</v>
      </c>
      <c r="L1026" s="58">
        <v>15000</v>
      </c>
      <c r="M1026" s="58">
        <v>148000</v>
      </c>
      <c r="N1026" s="58"/>
      <c r="O1026" s="58" t="s">
        <v>42</v>
      </c>
      <c r="P1026" s="58">
        <v>2017</v>
      </c>
    </row>
    <row r="1027" spans="1:16" ht="15.75" customHeight="1" x14ac:dyDescent="0.25">
      <c r="A1027" s="58">
        <v>263</v>
      </c>
      <c r="B1027" s="58" t="s">
        <v>99</v>
      </c>
      <c r="C1027" s="58" t="s">
        <v>49</v>
      </c>
      <c r="D1027" s="58" t="s">
        <v>2</v>
      </c>
      <c r="E1027" s="58" t="s">
        <v>1360</v>
      </c>
      <c r="F1027" s="58">
        <v>101402</v>
      </c>
      <c r="G1027" s="58">
        <v>2732</v>
      </c>
      <c r="H1027" s="58"/>
      <c r="I1027" s="58"/>
      <c r="J1027" s="58"/>
      <c r="K1027" s="58">
        <v>104134</v>
      </c>
      <c r="L1027" s="58">
        <v>14500</v>
      </c>
      <c r="M1027" s="58">
        <v>118634</v>
      </c>
      <c r="N1027" s="58"/>
      <c r="O1027" s="58" t="s">
        <v>42</v>
      </c>
      <c r="P1027" s="58">
        <v>2017</v>
      </c>
    </row>
    <row r="1028" spans="1:16" ht="15.75" customHeight="1" x14ac:dyDescent="0.25">
      <c r="A1028" s="58">
        <v>263</v>
      </c>
      <c r="B1028" s="58" t="s">
        <v>99</v>
      </c>
      <c r="C1028" s="58" t="s">
        <v>49</v>
      </c>
      <c r="D1028" s="58" t="s">
        <v>1361</v>
      </c>
      <c r="E1028" s="58" t="s">
        <v>191</v>
      </c>
      <c r="F1028" s="58">
        <v>171700</v>
      </c>
      <c r="G1028" s="58">
        <v>9298</v>
      </c>
      <c r="H1028" s="58"/>
      <c r="I1028" s="58"/>
      <c r="J1028" s="58"/>
      <c r="K1028" s="58">
        <v>180998</v>
      </c>
      <c r="L1028" s="58">
        <v>30048</v>
      </c>
      <c r="M1028" s="58">
        <v>211046</v>
      </c>
      <c r="N1028" s="58"/>
      <c r="O1028" s="58" t="s">
        <v>2145</v>
      </c>
      <c r="P1028" s="58">
        <v>2017</v>
      </c>
    </row>
    <row r="1029" spans="1:16" ht="15.75" customHeight="1" x14ac:dyDescent="0.25">
      <c r="A1029" s="58">
        <v>264</v>
      </c>
      <c r="B1029" s="58" t="s">
        <v>1362</v>
      </c>
      <c r="C1029" s="58" t="s">
        <v>49</v>
      </c>
      <c r="D1029" s="58" t="s">
        <v>2</v>
      </c>
      <c r="E1029" s="58" t="s">
        <v>1363</v>
      </c>
      <c r="F1029" s="58">
        <v>90774</v>
      </c>
      <c r="G1029" s="58"/>
      <c r="H1029" s="58"/>
      <c r="I1029" s="58"/>
      <c r="J1029" s="58">
        <v>900</v>
      </c>
      <c r="K1029" s="58">
        <v>91674</v>
      </c>
      <c r="L1029" s="58">
        <v>12345</v>
      </c>
      <c r="M1029" s="58">
        <v>104019</v>
      </c>
      <c r="N1029" s="58"/>
      <c r="O1029" s="58" t="s">
        <v>42</v>
      </c>
      <c r="P1029" s="58">
        <v>2017</v>
      </c>
    </row>
    <row r="1030" spans="1:16" ht="15.75" customHeight="1" x14ac:dyDescent="0.25">
      <c r="A1030" s="58">
        <v>264</v>
      </c>
      <c r="B1030" s="58" t="s">
        <v>1362</v>
      </c>
      <c r="C1030" s="58" t="s">
        <v>49</v>
      </c>
      <c r="D1030" s="58" t="s">
        <v>2</v>
      </c>
      <c r="E1030" s="58" t="s">
        <v>1364</v>
      </c>
      <c r="F1030" s="58">
        <v>90774</v>
      </c>
      <c r="G1030" s="58"/>
      <c r="H1030" s="58"/>
      <c r="I1030" s="58"/>
      <c r="J1030" s="58">
        <v>918</v>
      </c>
      <c r="K1030" s="58">
        <v>91692</v>
      </c>
      <c r="L1030" s="58">
        <v>12345</v>
      </c>
      <c r="M1030" s="58">
        <v>104037</v>
      </c>
      <c r="N1030" s="58"/>
      <c r="O1030" s="58" t="s">
        <v>42</v>
      </c>
      <c r="P1030" s="58">
        <v>2017</v>
      </c>
    </row>
    <row r="1031" spans="1:16" ht="15.75" customHeight="1" x14ac:dyDescent="0.25">
      <c r="A1031" s="58">
        <v>265</v>
      </c>
      <c r="B1031" s="58" t="s">
        <v>1365</v>
      </c>
      <c r="C1031" s="58" t="s">
        <v>11</v>
      </c>
      <c r="D1031" s="58" t="s">
        <v>2</v>
      </c>
      <c r="E1031" s="58" t="s">
        <v>1366</v>
      </c>
      <c r="F1031" s="58">
        <v>89000</v>
      </c>
      <c r="G1031" s="58">
        <v>4000</v>
      </c>
      <c r="H1031" s="58">
        <v>0</v>
      </c>
      <c r="I1031" s="58">
        <v>0</v>
      </c>
      <c r="J1031" s="58">
        <v>0</v>
      </c>
      <c r="K1031" s="58">
        <v>93000</v>
      </c>
      <c r="L1031" s="58">
        <v>12000</v>
      </c>
      <c r="M1031" s="58">
        <v>105000</v>
      </c>
      <c r="N1031" s="58"/>
      <c r="O1031" s="58" t="s">
        <v>42</v>
      </c>
      <c r="P1031" s="58">
        <v>2017</v>
      </c>
    </row>
    <row r="1032" spans="1:16" ht="15.75" customHeight="1" x14ac:dyDescent="0.25">
      <c r="A1032" s="58">
        <v>266</v>
      </c>
      <c r="B1032" s="58" t="s">
        <v>1367</v>
      </c>
      <c r="C1032" s="58" t="s">
        <v>49</v>
      </c>
      <c r="D1032" s="58" t="s">
        <v>2</v>
      </c>
      <c r="E1032" s="58" t="s">
        <v>191</v>
      </c>
      <c r="F1032" s="58">
        <v>101000</v>
      </c>
      <c r="G1032" s="58"/>
      <c r="H1032" s="58"/>
      <c r="I1032" s="58"/>
      <c r="J1032" s="58"/>
      <c r="K1032" s="58">
        <v>101000</v>
      </c>
      <c r="L1032" s="58">
        <v>17271</v>
      </c>
      <c r="M1032" s="58">
        <v>118271</v>
      </c>
      <c r="N1032" s="58"/>
      <c r="O1032" s="58" t="s">
        <v>42</v>
      </c>
      <c r="P1032" s="58">
        <v>2017</v>
      </c>
    </row>
    <row r="1033" spans="1:16" ht="15.75" customHeight="1" x14ac:dyDescent="0.25">
      <c r="A1033" s="58">
        <v>267</v>
      </c>
      <c r="B1033" s="58" t="s">
        <v>1368</v>
      </c>
      <c r="C1033" s="58" t="s">
        <v>49</v>
      </c>
      <c r="D1033" s="58" t="s">
        <v>2</v>
      </c>
      <c r="E1033" s="58" t="s">
        <v>1369</v>
      </c>
      <c r="F1033" s="58">
        <v>89044</v>
      </c>
      <c r="G1033" s="58"/>
      <c r="H1033" s="58"/>
      <c r="I1033" s="58"/>
      <c r="J1033" s="58">
        <v>1133</v>
      </c>
      <c r="K1033" s="58">
        <v>90177</v>
      </c>
      <c r="L1033" s="58">
        <v>12555</v>
      </c>
      <c r="M1033" s="58">
        <v>102732</v>
      </c>
      <c r="N1033" s="58"/>
      <c r="O1033" s="58" t="s">
        <v>42</v>
      </c>
      <c r="P1033" s="58">
        <v>2017</v>
      </c>
    </row>
    <row r="1034" spans="1:16" ht="15.75" customHeight="1" x14ac:dyDescent="0.25">
      <c r="A1034" s="58">
        <v>267</v>
      </c>
      <c r="B1034" s="58" t="s">
        <v>1368</v>
      </c>
      <c r="C1034" s="58" t="s">
        <v>49</v>
      </c>
      <c r="D1034" s="58" t="s">
        <v>2</v>
      </c>
      <c r="E1034" s="58" t="s">
        <v>191</v>
      </c>
      <c r="F1034" s="58">
        <v>116150</v>
      </c>
      <c r="G1034" s="58"/>
      <c r="H1034" s="58"/>
      <c r="I1034" s="58"/>
      <c r="J1034" s="58">
        <v>7844</v>
      </c>
      <c r="K1034" s="58">
        <v>123994</v>
      </c>
      <c r="L1034" s="58">
        <v>16377</v>
      </c>
      <c r="M1034" s="58">
        <v>140371</v>
      </c>
      <c r="N1034" s="58"/>
      <c r="O1034" s="58" t="s">
        <v>42</v>
      </c>
      <c r="P1034" s="58">
        <v>2017</v>
      </c>
    </row>
    <row r="1035" spans="1:16" ht="15.75" customHeight="1" x14ac:dyDescent="0.25">
      <c r="A1035" s="58">
        <v>268</v>
      </c>
      <c r="B1035" s="58" t="s">
        <v>1370</v>
      </c>
      <c r="C1035" s="58" t="s">
        <v>1</v>
      </c>
      <c r="D1035" s="58" t="s">
        <v>2</v>
      </c>
      <c r="E1035" s="58" t="s">
        <v>191</v>
      </c>
      <c r="F1035" s="58">
        <v>108346</v>
      </c>
      <c r="G1035" s="58">
        <v>172</v>
      </c>
      <c r="H1035" s="58">
        <v>0</v>
      </c>
      <c r="I1035" s="58">
        <v>0</v>
      </c>
      <c r="J1035" s="58">
        <v>0</v>
      </c>
      <c r="K1035" s="58">
        <v>108518</v>
      </c>
      <c r="L1035" s="58">
        <v>20704</v>
      </c>
      <c r="M1035" s="58">
        <v>129222</v>
      </c>
      <c r="N1035" s="58"/>
      <c r="O1035" s="58" t="s">
        <v>42</v>
      </c>
      <c r="P1035" s="58">
        <v>2017</v>
      </c>
    </row>
    <row r="1036" spans="1:16" ht="15.75" customHeight="1" x14ac:dyDescent="0.25">
      <c r="A1036" s="58">
        <v>269</v>
      </c>
      <c r="B1036" s="58" t="s">
        <v>1371</v>
      </c>
      <c r="C1036" s="58" t="s">
        <v>49</v>
      </c>
      <c r="D1036" s="58" t="s">
        <v>2</v>
      </c>
      <c r="E1036" s="58" t="s">
        <v>1372</v>
      </c>
      <c r="F1036" s="58">
        <v>101513</v>
      </c>
      <c r="G1036" s="58"/>
      <c r="H1036" s="58"/>
      <c r="I1036" s="58"/>
      <c r="J1036" s="58"/>
      <c r="K1036" s="58">
        <v>101513</v>
      </c>
      <c r="L1036" s="58">
        <v>18272</v>
      </c>
      <c r="M1036" s="58">
        <v>119785</v>
      </c>
      <c r="N1036" s="58"/>
      <c r="O1036" s="58" t="s">
        <v>42</v>
      </c>
      <c r="P1036" s="58">
        <v>2017</v>
      </c>
    </row>
    <row r="1037" spans="1:16" ht="15.75" customHeight="1" x14ac:dyDescent="0.25">
      <c r="A1037" s="58">
        <v>269</v>
      </c>
      <c r="B1037" s="58" t="s">
        <v>1371</v>
      </c>
      <c r="C1037" s="58" t="s">
        <v>49</v>
      </c>
      <c r="D1037" s="58" t="s">
        <v>2</v>
      </c>
      <c r="E1037" s="58" t="s">
        <v>1373</v>
      </c>
      <c r="F1037" s="58">
        <v>104761</v>
      </c>
      <c r="G1037" s="58">
        <v>86</v>
      </c>
      <c r="H1037" s="58"/>
      <c r="I1037" s="58"/>
      <c r="J1037" s="58"/>
      <c r="K1037" s="58">
        <v>104847</v>
      </c>
      <c r="L1037" s="58">
        <v>18857</v>
      </c>
      <c r="M1037" s="58">
        <v>123704</v>
      </c>
      <c r="N1037" s="58"/>
      <c r="O1037" s="58" t="s">
        <v>42</v>
      </c>
      <c r="P1037" s="58">
        <v>2017</v>
      </c>
    </row>
    <row r="1038" spans="1:16" ht="15.75" customHeight="1" x14ac:dyDescent="0.25">
      <c r="A1038" s="58">
        <v>269</v>
      </c>
      <c r="B1038" s="58" t="s">
        <v>1371</v>
      </c>
      <c r="C1038" s="58" t="s">
        <v>49</v>
      </c>
      <c r="D1038" s="58" t="s">
        <v>2</v>
      </c>
      <c r="E1038" s="58" t="s">
        <v>1374</v>
      </c>
      <c r="F1038" s="58">
        <v>149767</v>
      </c>
      <c r="G1038" s="58"/>
      <c r="H1038" s="58"/>
      <c r="I1038" s="58"/>
      <c r="J1038" s="58"/>
      <c r="K1038" s="58">
        <v>149767</v>
      </c>
      <c r="L1038" s="58">
        <v>26958</v>
      </c>
      <c r="M1038" s="58">
        <v>176725</v>
      </c>
      <c r="N1038" s="58"/>
      <c r="O1038" s="58" t="s">
        <v>2145</v>
      </c>
      <c r="P1038" s="58">
        <v>2017</v>
      </c>
    </row>
    <row r="1039" spans="1:16" ht="15.75" customHeight="1" x14ac:dyDescent="0.25">
      <c r="A1039" s="58">
        <v>269</v>
      </c>
      <c r="B1039" s="58" t="s">
        <v>1371</v>
      </c>
      <c r="C1039" s="58" t="s">
        <v>49</v>
      </c>
      <c r="D1039" s="58" t="s">
        <v>2</v>
      </c>
      <c r="E1039" s="58" t="s">
        <v>1375</v>
      </c>
      <c r="F1039" s="58">
        <v>149767</v>
      </c>
      <c r="G1039" s="58">
        <v>1068</v>
      </c>
      <c r="H1039" s="58"/>
      <c r="I1039" s="58"/>
      <c r="J1039" s="58"/>
      <c r="K1039" s="58">
        <v>150835</v>
      </c>
      <c r="L1039" s="58">
        <v>26958</v>
      </c>
      <c r="M1039" s="58">
        <v>177793</v>
      </c>
      <c r="N1039" s="58"/>
      <c r="O1039" s="58" t="s">
        <v>2145</v>
      </c>
      <c r="P1039" s="58">
        <v>2017</v>
      </c>
    </row>
    <row r="1040" spans="1:16" ht="15.75" customHeight="1" x14ac:dyDescent="0.25">
      <c r="A1040" s="58">
        <v>269</v>
      </c>
      <c r="B1040" s="58" t="s">
        <v>1371</v>
      </c>
      <c r="C1040" s="58" t="s">
        <v>49</v>
      </c>
      <c r="D1040" s="58" t="s">
        <v>2</v>
      </c>
      <c r="E1040" s="58" t="s">
        <v>1376</v>
      </c>
      <c r="F1040" s="58">
        <v>141129</v>
      </c>
      <c r="G1040" s="58">
        <v>710</v>
      </c>
      <c r="H1040" s="58"/>
      <c r="I1040" s="58">
        <v>37067</v>
      </c>
      <c r="J1040" s="58"/>
      <c r="K1040" s="58">
        <v>178906</v>
      </c>
      <c r="L1040" s="58">
        <v>10601</v>
      </c>
      <c r="M1040" s="58">
        <v>189507</v>
      </c>
      <c r="N1040" s="58"/>
      <c r="O1040" s="58" t="s">
        <v>2145</v>
      </c>
      <c r="P1040" s="58">
        <v>2017</v>
      </c>
    </row>
    <row r="1041" spans="1:16" ht="15.75" customHeight="1" x14ac:dyDescent="0.25">
      <c r="A1041" s="58">
        <v>270</v>
      </c>
      <c r="B1041" s="58" t="s">
        <v>1377</v>
      </c>
      <c r="C1041" s="58" t="s">
        <v>49</v>
      </c>
      <c r="D1041" s="58" t="s">
        <v>103</v>
      </c>
      <c r="E1041" s="58" t="s">
        <v>104</v>
      </c>
      <c r="F1041" s="58">
        <v>92920</v>
      </c>
      <c r="G1041" s="58"/>
      <c r="H1041" s="58"/>
      <c r="I1041" s="58"/>
      <c r="J1041" s="58"/>
      <c r="K1041" s="58">
        <v>92920</v>
      </c>
      <c r="L1041" s="58">
        <v>11522</v>
      </c>
      <c r="M1041" s="58">
        <v>104442</v>
      </c>
      <c r="N1041" s="58"/>
      <c r="O1041" s="58" t="s">
        <v>42</v>
      </c>
      <c r="P1041" s="58">
        <v>2017</v>
      </c>
    </row>
    <row r="1042" spans="1:16" ht="15.75" customHeight="1" x14ac:dyDescent="0.25">
      <c r="A1042" s="58">
        <v>270</v>
      </c>
      <c r="B1042" s="58" t="s">
        <v>1377</v>
      </c>
      <c r="C1042" s="58" t="s">
        <v>49</v>
      </c>
      <c r="D1042" s="58" t="s">
        <v>1378</v>
      </c>
      <c r="E1042" s="58" t="s">
        <v>104</v>
      </c>
      <c r="F1042" s="58">
        <v>92920</v>
      </c>
      <c r="G1042" s="58"/>
      <c r="H1042" s="58"/>
      <c r="I1042" s="58"/>
      <c r="J1042" s="58"/>
      <c r="K1042" s="58">
        <v>92920</v>
      </c>
      <c r="L1042" s="58">
        <v>11522</v>
      </c>
      <c r="M1042" s="58">
        <v>104442</v>
      </c>
      <c r="N1042" s="58"/>
      <c r="O1042" s="58" t="s">
        <v>42</v>
      </c>
      <c r="P1042" s="58">
        <v>2017</v>
      </c>
    </row>
    <row r="1043" spans="1:16" ht="15.75" customHeight="1" x14ac:dyDescent="0.25">
      <c r="A1043" s="58">
        <v>270</v>
      </c>
      <c r="B1043" s="58" t="s">
        <v>1377</v>
      </c>
      <c r="C1043" s="58" t="s">
        <v>49</v>
      </c>
      <c r="D1043" s="58" t="s">
        <v>1379</v>
      </c>
      <c r="E1043" s="58" t="s">
        <v>104</v>
      </c>
      <c r="F1043" s="58">
        <v>97920</v>
      </c>
      <c r="G1043" s="58"/>
      <c r="H1043" s="58"/>
      <c r="I1043" s="58"/>
      <c r="J1043" s="58"/>
      <c r="K1043" s="58">
        <v>97920</v>
      </c>
      <c r="L1043" s="58">
        <v>12142</v>
      </c>
      <c r="M1043" s="58">
        <v>110062</v>
      </c>
      <c r="N1043" s="58"/>
      <c r="O1043" s="58" t="s">
        <v>42</v>
      </c>
      <c r="P1043" s="58">
        <v>2017</v>
      </c>
    </row>
    <row r="1044" spans="1:16" ht="15.75" customHeight="1" x14ac:dyDescent="0.25">
      <c r="A1044" s="58">
        <v>270</v>
      </c>
      <c r="B1044" s="58" t="s">
        <v>1377</v>
      </c>
      <c r="C1044" s="58" t="s">
        <v>49</v>
      </c>
      <c r="D1044" s="58" t="s">
        <v>1380</v>
      </c>
      <c r="E1044" s="58" t="s">
        <v>191</v>
      </c>
      <c r="F1044" s="58">
        <v>131300</v>
      </c>
      <c r="G1044" s="58"/>
      <c r="H1044" s="58"/>
      <c r="I1044" s="58"/>
      <c r="J1044" s="58"/>
      <c r="K1044" s="58">
        <v>131300</v>
      </c>
      <c r="L1044" s="58">
        <v>16281</v>
      </c>
      <c r="M1044" s="58">
        <v>147581</v>
      </c>
      <c r="N1044" s="58"/>
      <c r="O1044" s="58" t="s">
        <v>42</v>
      </c>
      <c r="P1044" s="58">
        <v>2017</v>
      </c>
    </row>
    <row r="1045" spans="1:16" ht="15.75" customHeight="1" x14ac:dyDescent="0.25">
      <c r="A1045" s="58">
        <v>271</v>
      </c>
      <c r="B1045" s="58" t="s">
        <v>1381</v>
      </c>
      <c r="C1045" s="58" t="s">
        <v>1</v>
      </c>
      <c r="D1045" s="58" t="s">
        <v>2</v>
      </c>
      <c r="E1045" s="58" t="s">
        <v>1382</v>
      </c>
      <c r="F1045" s="58">
        <v>101676</v>
      </c>
      <c r="G1045" s="58"/>
      <c r="H1045" s="58"/>
      <c r="I1045" s="58"/>
      <c r="J1045" s="58"/>
      <c r="K1045" s="58">
        <v>101676</v>
      </c>
      <c r="L1045" s="58">
        <v>15540</v>
      </c>
      <c r="M1045" s="58">
        <v>117216</v>
      </c>
      <c r="N1045" s="58"/>
      <c r="O1045" s="58" t="s">
        <v>42</v>
      </c>
      <c r="P1045" s="58">
        <v>2017</v>
      </c>
    </row>
    <row r="1046" spans="1:16" ht="15.75" customHeight="1" x14ac:dyDescent="0.25">
      <c r="A1046" s="58">
        <v>271</v>
      </c>
      <c r="B1046" s="58" t="s">
        <v>1381</v>
      </c>
      <c r="C1046" s="58" t="s">
        <v>1</v>
      </c>
      <c r="D1046" s="58" t="s">
        <v>2</v>
      </c>
      <c r="E1046" s="58" t="s">
        <v>1383</v>
      </c>
      <c r="F1046" s="58">
        <v>100540</v>
      </c>
      <c r="G1046" s="58"/>
      <c r="H1046" s="58"/>
      <c r="I1046" s="58"/>
      <c r="J1046" s="58">
        <v>2550</v>
      </c>
      <c r="K1046" s="58">
        <v>103090</v>
      </c>
      <c r="L1046" s="58">
        <v>15881</v>
      </c>
      <c r="M1046" s="58">
        <v>118971</v>
      </c>
      <c r="N1046" s="58"/>
      <c r="O1046" s="58" t="s">
        <v>42</v>
      </c>
      <c r="P1046" s="58">
        <v>2017</v>
      </c>
    </row>
    <row r="1047" spans="1:16" ht="15.75" customHeight="1" x14ac:dyDescent="0.25">
      <c r="A1047" s="58">
        <v>271</v>
      </c>
      <c r="B1047" s="58" t="s">
        <v>1381</v>
      </c>
      <c r="C1047" s="58" t="s">
        <v>1</v>
      </c>
      <c r="D1047" s="58" t="s">
        <v>2</v>
      </c>
      <c r="E1047" s="58" t="s">
        <v>191</v>
      </c>
      <c r="F1047" s="58">
        <v>129692</v>
      </c>
      <c r="G1047" s="58"/>
      <c r="H1047" s="58"/>
      <c r="I1047" s="58"/>
      <c r="J1047" s="58"/>
      <c r="K1047" s="58">
        <v>129692</v>
      </c>
      <c r="L1047" s="58">
        <v>19983</v>
      </c>
      <c r="M1047" s="58">
        <v>149675</v>
      </c>
      <c r="N1047" s="58"/>
      <c r="O1047" s="58" t="s">
        <v>42</v>
      </c>
      <c r="P1047" s="58">
        <v>2017</v>
      </c>
    </row>
    <row r="1048" spans="1:16" ht="15.75" customHeight="1" x14ac:dyDescent="0.25">
      <c r="A1048" s="58">
        <v>272</v>
      </c>
      <c r="B1048" s="58" t="s">
        <v>100</v>
      </c>
      <c r="C1048" s="58" t="s">
        <v>1</v>
      </c>
      <c r="D1048" s="58" t="s">
        <v>2</v>
      </c>
      <c r="E1048" s="58" t="s">
        <v>1384</v>
      </c>
      <c r="F1048" s="58">
        <v>99782</v>
      </c>
      <c r="G1048" s="58"/>
      <c r="H1048" s="58"/>
      <c r="I1048" s="58"/>
      <c r="J1048" s="58"/>
      <c r="K1048" s="58">
        <v>99782</v>
      </c>
      <c r="L1048" s="58">
        <v>14046</v>
      </c>
      <c r="M1048" s="58">
        <v>113828</v>
      </c>
      <c r="N1048" s="58"/>
      <c r="O1048" s="58" t="s">
        <v>42</v>
      </c>
      <c r="P1048" s="58">
        <v>2017</v>
      </c>
    </row>
    <row r="1049" spans="1:16" ht="15.75" customHeight="1" x14ac:dyDescent="0.25">
      <c r="A1049" s="58">
        <v>272</v>
      </c>
      <c r="B1049" s="58" t="s">
        <v>100</v>
      </c>
      <c r="C1049" s="58" t="s">
        <v>1</v>
      </c>
      <c r="D1049" s="58" t="s">
        <v>2</v>
      </c>
      <c r="E1049" s="58" t="s">
        <v>1385</v>
      </c>
      <c r="F1049" s="58">
        <v>99782</v>
      </c>
      <c r="G1049" s="58"/>
      <c r="H1049" s="58"/>
      <c r="I1049" s="58"/>
      <c r="J1049" s="58"/>
      <c r="K1049" s="58">
        <v>99782</v>
      </c>
      <c r="L1049" s="58">
        <v>14046</v>
      </c>
      <c r="M1049" s="58">
        <v>113828</v>
      </c>
      <c r="N1049" s="58"/>
      <c r="O1049" s="58" t="s">
        <v>42</v>
      </c>
      <c r="P1049" s="58">
        <v>2017</v>
      </c>
    </row>
    <row r="1050" spans="1:16" ht="15.75" customHeight="1" x14ac:dyDescent="0.25">
      <c r="A1050" s="58">
        <v>272</v>
      </c>
      <c r="B1050" s="58" t="s">
        <v>100</v>
      </c>
      <c r="C1050" s="58" t="s">
        <v>1</v>
      </c>
      <c r="D1050" s="58" t="s">
        <v>2</v>
      </c>
      <c r="E1050" s="58" t="s">
        <v>738</v>
      </c>
      <c r="F1050" s="58">
        <v>100060</v>
      </c>
      <c r="G1050" s="58"/>
      <c r="H1050" s="58"/>
      <c r="I1050" s="58"/>
      <c r="J1050" s="58"/>
      <c r="K1050" s="58">
        <v>100060</v>
      </c>
      <c r="L1050" s="58">
        <v>14085</v>
      </c>
      <c r="M1050" s="58">
        <v>114145</v>
      </c>
      <c r="N1050" s="58"/>
      <c r="O1050" s="58" t="s">
        <v>42</v>
      </c>
      <c r="P1050" s="58">
        <v>2017</v>
      </c>
    </row>
    <row r="1051" spans="1:16" ht="15.75" customHeight="1" x14ac:dyDescent="0.25">
      <c r="A1051" s="58">
        <v>272</v>
      </c>
      <c r="B1051" s="58" t="s">
        <v>100</v>
      </c>
      <c r="C1051" s="58" t="s">
        <v>1</v>
      </c>
      <c r="D1051" s="58" t="s">
        <v>2</v>
      </c>
      <c r="E1051" s="58" t="s">
        <v>327</v>
      </c>
      <c r="F1051" s="58">
        <v>101015</v>
      </c>
      <c r="G1051" s="58"/>
      <c r="H1051" s="58"/>
      <c r="I1051" s="58"/>
      <c r="J1051" s="58"/>
      <c r="K1051" s="58">
        <v>101015</v>
      </c>
      <c r="L1051" s="58">
        <v>14219</v>
      </c>
      <c r="M1051" s="58">
        <v>115234</v>
      </c>
      <c r="N1051" s="58"/>
      <c r="O1051" s="58" t="s">
        <v>42</v>
      </c>
      <c r="P1051" s="58">
        <v>2017</v>
      </c>
    </row>
    <row r="1052" spans="1:16" ht="15.75" customHeight="1" x14ac:dyDescent="0.25">
      <c r="A1052" s="58">
        <v>272</v>
      </c>
      <c r="B1052" s="58" t="s">
        <v>100</v>
      </c>
      <c r="C1052" s="58" t="s">
        <v>1</v>
      </c>
      <c r="D1052" s="58" t="s">
        <v>2</v>
      </c>
      <c r="E1052" s="58" t="s">
        <v>1386</v>
      </c>
      <c r="F1052" s="58">
        <v>134911</v>
      </c>
      <c r="G1052" s="58"/>
      <c r="H1052" s="58"/>
      <c r="I1052" s="58"/>
      <c r="J1052" s="58"/>
      <c r="K1052" s="58">
        <v>134911</v>
      </c>
      <c r="L1052" s="58"/>
      <c r="M1052" s="58">
        <v>134911</v>
      </c>
      <c r="N1052" s="58"/>
      <c r="O1052" s="58" t="s">
        <v>42</v>
      </c>
      <c r="P1052" s="58">
        <v>2017</v>
      </c>
    </row>
    <row r="1053" spans="1:16" ht="15.75" customHeight="1" x14ac:dyDescent="0.25">
      <c r="A1053" s="58">
        <v>272</v>
      </c>
      <c r="B1053" s="58" t="s">
        <v>100</v>
      </c>
      <c r="C1053" s="58" t="s">
        <v>1</v>
      </c>
      <c r="D1053" s="58" t="s">
        <v>2</v>
      </c>
      <c r="E1053" s="58" t="s">
        <v>1387</v>
      </c>
      <c r="F1053" s="58">
        <v>134911</v>
      </c>
      <c r="G1053" s="58"/>
      <c r="H1053" s="58"/>
      <c r="I1053" s="58"/>
      <c r="J1053" s="58"/>
      <c r="K1053" s="58">
        <v>134911</v>
      </c>
      <c r="L1053" s="58">
        <v>18965</v>
      </c>
      <c r="M1053" s="58">
        <v>153876</v>
      </c>
      <c r="N1053" s="58"/>
      <c r="O1053" s="58" t="s">
        <v>2145</v>
      </c>
      <c r="P1053" s="58">
        <v>2017</v>
      </c>
    </row>
    <row r="1054" spans="1:16" ht="15.75" customHeight="1" x14ac:dyDescent="0.25">
      <c r="A1054" s="58">
        <v>272</v>
      </c>
      <c r="B1054" s="58" t="s">
        <v>100</v>
      </c>
      <c r="C1054" s="58" t="s">
        <v>1</v>
      </c>
      <c r="D1054" s="58" t="s">
        <v>1388</v>
      </c>
      <c r="E1054" s="58" t="s">
        <v>191</v>
      </c>
      <c r="F1054" s="58">
        <v>171700</v>
      </c>
      <c r="G1054" s="58"/>
      <c r="H1054" s="58"/>
      <c r="I1054" s="58"/>
      <c r="J1054" s="58"/>
      <c r="K1054" s="58">
        <v>171700</v>
      </c>
      <c r="L1054" s="58">
        <v>24115</v>
      </c>
      <c r="M1054" s="58">
        <v>195815</v>
      </c>
      <c r="N1054" s="58"/>
      <c r="O1054" s="58" t="s">
        <v>2145</v>
      </c>
      <c r="P1054" s="58">
        <v>2017</v>
      </c>
    </row>
    <row r="1055" spans="1:16" ht="15.75" customHeight="1" x14ac:dyDescent="0.25">
      <c r="A1055" s="58">
        <v>273</v>
      </c>
      <c r="B1055" s="58" t="s">
        <v>1389</v>
      </c>
      <c r="C1055" s="58" t="s">
        <v>49</v>
      </c>
      <c r="D1055" s="58" t="s">
        <v>2</v>
      </c>
      <c r="E1055" s="58" t="s">
        <v>191</v>
      </c>
      <c r="F1055" s="58">
        <v>88000</v>
      </c>
      <c r="G1055" s="58"/>
      <c r="H1055" s="58"/>
      <c r="I1055" s="58"/>
      <c r="J1055" s="58"/>
      <c r="K1055" s="58">
        <v>88000</v>
      </c>
      <c r="L1055" s="58">
        <v>12000</v>
      </c>
      <c r="M1055" s="58">
        <v>100000</v>
      </c>
      <c r="N1055" s="58"/>
      <c r="O1055" s="58" t="s">
        <v>42</v>
      </c>
      <c r="P1055" s="58">
        <v>2017</v>
      </c>
    </row>
    <row r="1056" spans="1:16" ht="15.75" customHeight="1" x14ac:dyDescent="0.25">
      <c r="A1056" s="58">
        <v>274</v>
      </c>
      <c r="B1056" s="58" t="s">
        <v>1390</v>
      </c>
      <c r="C1056" s="58" t="s">
        <v>1</v>
      </c>
      <c r="D1056" s="58" t="s">
        <v>2</v>
      </c>
      <c r="E1056" s="58" t="s">
        <v>814</v>
      </c>
      <c r="F1056" s="58">
        <v>98000</v>
      </c>
      <c r="G1056" s="58">
        <v>6000</v>
      </c>
      <c r="H1056" s="58"/>
      <c r="I1056" s="58"/>
      <c r="J1056" s="58"/>
      <c r="K1056" s="58">
        <v>104000</v>
      </c>
      <c r="L1056" s="58">
        <v>17000</v>
      </c>
      <c r="M1056" s="58">
        <v>121000</v>
      </c>
      <c r="N1056" s="58"/>
      <c r="O1056" s="58" t="s">
        <v>42</v>
      </c>
      <c r="P1056" s="58">
        <v>2017</v>
      </c>
    </row>
    <row r="1057" spans="1:16" ht="15.75" customHeight="1" x14ac:dyDescent="0.25">
      <c r="A1057" s="58">
        <v>274</v>
      </c>
      <c r="B1057" s="58" t="s">
        <v>1390</v>
      </c>
      <c r="C1057" s="58" t="s">
        <v>1</v>
      </c>
      <c r="D1057" s="58" t="s">
        <v>2</v>
      </c>
      <c r="E1057" s="58" t="s">
        <v>191</v>
      </c>
      <c r="F1057" s="58">
        <v>143000</v>
      </c>
      <c r="G1057" s="58">
        <v>6000</v>
      </c>
      <c r="H1057" s="58"/>
      <c r="I1057" s="58"/>
      <c r="J1057" s="58"/>
      <c r="K1057" s="58">
        <v>149000</v>
      </c>
      <c r="L1057" s="58">
        <v>24000</v>
      </c>
      <c r="M1057" s="58">
        <v>173000</v>
      </c>
      <c r="N1057" s="58"/>
      <c r="O1057" s="58" t="s">
        <v>2145</v>
      </c>
      <c r="P1057" s="58">
        <v>2017</v>
      </c>
    </row>
    <row r="1058" spans="1:16" ht="15.75" customHeight="1" x14ac:dyDescent="0.25">
      <c r="A1058" s="58">
        <v>274</v>
      </c>
      <c r="B1058" s="58" t="s">
        <v>1390</v>
      </c>
      <c r="C1058" s="58" t="s">
        <v>1</v>
      </c>
      <c r="D1058" s="58" t="s">
        <v>2</v>
      </c>
      <c r="E1058" s="58" t="s">
        <v>252</v>
      </c>
      <c r="F1058" s="58">
        <v>98000</v>
      </c>
      <c r="G1058" s="58">
        <v>6000</v>
      </c>
      <c r="H1058" s="58"/>
      <c r="I1058" s="58">
        <v>159000</v>
      </c>
      <c r="J1058" s="58">
        <v>3000</v>
      </c>
      <c r="K1058" s="58">
        <v>266000</v>
      </c>
      <c r="L1058" s="58">
        <v>17000</v>
      </c>
      <c r="M1058" s="58">
        <v>283000</v>
      </c>
      <c r="N1058" s="58"/>
      <c r="O1058" s="58" t="s">
        <v>2145</v>
      </c>
      <c r="P1058" s="58">
        <v>2017</v>
      </c>
    </row>
    <row r="1059" spans="1:16" ht="15.75" customHeight="1" x14ac:dyDescent="0.25">
      <c r="A1059" s="58">
        <v>275</v>
      </c>
      <c r="B1059" s="58" t="s">
        <v>101</v>
      </c>
      <c r="C1059" s="58" t="s">
        <v>1</v>
      </c>
      <c r="D1059" s="58" t="s">
        <v>1391</v>
      </c>
      <c r="E1059" s="58" t="s">
        <v>327</v>
      </c>
      <c r="F1059" s="58">
        <v>101182</v>
      </c>
      <c r="G1059" s="58">
        <v>2994</v>
      </c>
      <c r="H1059" s="58"/>
      <c r="I1059" s="58"/>
      <c r="J1059" s="58"/>
      <c r="K1059" s="58">
        <v>104176</v>
      </c>
      <c r="L1059" s="58">
        <v>25734</v>
      </c>
      <c r="M1059" s="58">
        <v>129910</v>
      </c>
      <c r="N1059" s="58"/>
      <c r="O1059" s="58" t="s">
        <v>42</v>
      </c>
      <c r="P1059" s="58">
        <v>2017</v>
      </c>
    </row>
    <row r="1060" spans="1:16" ht="15.75" customHeight="1" x14ac:dyDescent="0.25">
      <c r="A1060" s="58">
        <v>275</v>
      </c>
      <c r="B1060" s="58" t="s">
        <v>101</v>
      </c>
      <c r="C1060" s="58" t="s">
        <v>1</v>
      </c>
      <c r="D1060" s="58" t="s">
        <v>1392</v>
      </c>
      <c r="E1060" s="58" t="s">
        <v>289</v>
      </c>
      <c r="F1060" s="58">
        <v>117050</v>
      </c>
      <c r="G1060" s="58">
        <v>528</v>
      </c>
      <c r="H1060" s="58"/>
      <c r="I1060" s="58"/>
      <c r="J1060" s="58"/>
      <c r="K1060" s="58">
        <v>117578</v>
      </c>
      <c r="L1060" s="58">
        <v>29145</v>
      </c>
      <c r="M1060" s="58">
        <v>146723</v>
      </c>
      <c r="N1060" s="58"/>
      <c r="O1060" s="58" t="s">
        <v>42</v>
      </c>
      <c r="P1060" s="58">
        <v>2017</v>
      </c>
    </row>
    <row r="1061" spans="1:16" ht="15.75" customHeight="1" x14ac:dyDescent="0.25">
      <c r="A1061" s="58">
        <v>275</v>
      </c>
      <c r="B1061" s="58" t="s">
        <v>101</v>
      </c>
      <c r="C1061" s="58" t="s">
        <v>1</v>
      </c>
      <c r="D1061" s="58" t="s">
        <v>1393</v>
      </c>
      <c r="E1061" s="58" t="s">
        <v>1394</v>
      </c>
      <c r="F1061" s="58">
        <v>115550</v>
      </c>
      <c r="G1061" s="58">
        <v>2685</v>
      </c>
      <c r="H1061" s="58"/>
      <c r="I1061" s="58"/>
      <c r="J1061" s="58"/>
      <c r="K1061" s="58">
        <v>118235</v>
      </c>
      <c r="L1061" s="58">
        <v>28772</v>
      </c>
      <c r="M1061" s="58">
        <v>147007</v>
      </c>
      <c r="N1061" s="58"/>
      <c r="O1061" s="58" t="s">
        <v>42</v>
      </c>
      <c r="P1061" s="58">
        <v>2017</v>
      </c>
    </row>
    <row r="1062" spans="1:16" ht="15.75" customHeight="1" x14ac:dyDescent="0.25">
      <c r="A1062" s="58">
        <v>275</v>
      </c>
      <c r="B1062" s="58" t="s">
        <v>101</v>
      </c>
      <c r="C1062" s="58" t="s">
        <v>1</v>
      </c>
      <c r="D1062" s="58" t="s">
        <v>1395</v>
      </c>
      <c r="E1062" s="58" t="s">
        <v>196</v>
      </c>
      <c r="F1062" s="58">
        <v>117050</v>
      </c>
      <c r="G1062" s="58">
        <v>1073</v>
      </c>
      <c r="H1062" s="58"/>
      <c r="I1062" s="58"/>
      <c r="J1062" s="58"/>
      <c r="K1062" s="58">
        <v>118123</v>
      </c>
      <c r="L1062" s="58">
        <v>29145</v>
      </c>
      <c r="M1062" s="58">
        <v>147268</v>
      </c>
      <c r="N1062" s="58"/>
      <c r="O1062" s="58" t="s">
        <v>42</v>
      </c>
      <c r="P1062" s="58">
        <v>2017</v>
      </c>
    </row>
    <row r="1063" spans="1:16" ht="15.75" customHeight="1" x14ac:dyDescent="0.25">
      <c r="A1063" s="58">
        <v>275</v>
      </c>
      <c r="B1063" s="58" t="s">
        <v>101</v>
      </c>
      <c r="C1063" s="58" t="s">
        <v>1</v>
      </c>
      <c r="D1063" s="58" t="s">
        <v>1396</v>
      </c>
      <c r="E1063" s="58" t="s">
        <v>321</v>
      </c>
      <c r="F1063" s="58">
        <v>146450</v>
      </c>
      <c r="G1063" s="58">
        <v>748</v>
      </c>
      <c r="H1063" s="58"/>
      <c r="I1063" s="58"/>
      <c r="J1063" s="58"/>
      <c r="K1063" s="58">
        <v>147198</v>
      </c>
      <c r="L1063" s="58">
        <v>36466</v>
      </c>
      <c r="M1063" s="58">
        <v>183664</v>
      </c>
      <c r="N1063" s="58"/>
      <c r="O1063" s="58" t="s">
        <v>2145</v>
      </c>
      <c r="P1063" s="58">
        <v>2017</v>
      </c>
    </row>
    <row r="1064" spans="1:16" ht="15.75" customHeight="1" x14ac:dyDescent="0.25">
      <c r="A1064" s="58">
        <v>275</v>
      </c>
      <c r="B1064" s="58" t="s">
        <v>101</v>
      </c>
      <c r="C1064" s="58" t="s">
        <v>1</v>
      </c>
      <c r="D1064" s="58" t="s">
        <v>1397</v>
      </c>
      <c r="E1064" s="58" t="s">
        <v>1398</v>
      </c>
      <c r="F1064" s="58">
        <v>146450</v>
      </c>
      <c r="G1064" s="58">
        <v>1699</v>
      </c>
      <c r="H1064" s="58"/>
      <c r="I1064" s="58"/>
      <c r="J1064" s="58"/>
      <c r="K1064" s="58">
        <v>148149</v>
      </c>
      <c r="L1064" s="58">
        <v>36466</v>
      </c>
      <c r="M1064" s="58">
        <v>184615</v>
      </c>
      <c r="N1064" s="58"/>
      <c r="O1064" s="58" t="s">
        <v>2145</v>
      </c>
      <c r="P1064" s="58">
        <v>2017</v>
      </c>
    </row>
    <row r="1065" spans="1:16" ht="15.75" customHeight="1" x14ac:dyDescent="0.25">
      <c r="A1065" s="58">
        <v>275</v>
      </c>
      <c r="B1065" s="58" t="s">
        <v>101</v>
      </c>
      <c r="C1065" s="58" t="s">
        <v>1</v>
      </c>
      <c r="D1065" s="58" t="s">
        <v>1399</v>
      </c>
      <c r="E1065" s="58" t="s">
        <v>191</v>
      </c>
      <c r="F1065" s="58">
        <v>183113</v>
      </c>
      <c r="G1065" s="58">
        <v>1457</v>
      </c>
      <c r="H1065" s="58"/>
      <c r="I1065" s="58"/>
      <c r="J1065" s="58"/>
      <c r="K1065" s="58">
        <v>184570</v>
      </c>
      <c r="L1065" s="58">
        <v>45595</v>
      </c>
      <c r="M1065" s="58">
        <v>230165</v>
      </c>
      <c r="N1065" s="58"/>
      <c r="O1065" s="58" t="s">
        <v>2145</v>
      </c>
      <c r="P1065" s="58">
        <v>2017</v>
      </c>
    </row>
    <row r="1066" spans="1:16" ht="15.75" customHeight="1" x14ac:dyDescent="0.25">
      <c r="A1066" s="58">
        <v>276</v>
      </c>
      <c r="B1066" s="58" t="s">
        <v>102</v>
      </c>
      <c r="C1066" s="58" t="s">
        <v>49</v>
      </c>
      <c r="D1066" s="58" t="s">
        <v>1379</v>
      </c>
      <c r="E1066" s="58" t="s">
        <v>104</v>
      </c>
      <c r="F1066" s="58">
        <v>97920</v>
      </c>
      <c r="G1066" s="58"/>
      <c r="H1066" s="58"/>
      <c r="I1066" s="58"/>
      <c r="J1066" s="58"/>
      <c r="K1066" s="58">
        <v>97920</v>
      </c>
      <c r="L1066" s="58">
        <v>12142</v>
      </c>
      <c r="M1066" s="58">
        <v>110062</v>
      </c>
      <c r="N1066" s="58"/>
      <c r="O1066" s="58" t="s">
        <v>42</v>
      </c>
      <c r="P1066" s="58">
        <v>2017</v>
      </c>
    </row>
    <row r="1067" spans="1:16" ht="15.75" customHeight="1" x14ac:dyDescent="0.25">
      <c r="A1067" s="58">
        <v>276</v>
      </c>
      <c r="B1067" s="58" t="s">
        <v>102</v>
      </c>
      <c r="C1067" s="58" t="s">
        <v>49</v>
      </c>
      <c r="D1067" s="58" t="s">
        <v>1380</v>
      </c>
      <c r="E1067" s="58" t="s">
        <v>191</v>
      </c>
      <c r="F1067" s="58">
        <v>131300</v>
      </c>
      <c r="G1067" s="58"/>
      <c r="H1067" s="58"/>
      <c r="I1067" s="58"/>
      <c r="J1067" s="58"/>
      <c r="K1067" s="58">
        <v>131300</v>
      </c>
      <c r="L1067" s="58">
        <v>16281</v>
      </c>
      <c r="M1067" s="58">
        <v>147581</v>
      </c>
      <c r="N1067" s="58"/>
      <c r="O1067" s="58" t="s">
        <v>42</v>
      </c>
      <c r="P1067" s="58">
        <v>2017</v>
      </c>
    </row>
    <row r="1068" spans="1:16" ht="15.75" customHeight="1" x14ac:dyDescent="0.25">
      <c r="A1068" s="58">
        <v>277</v>
      </c>
      <c r="B1068" s="58" t="s">
        <v>1400</v>
      </c>
      <c r="C1068" s="58" t="s">
        <v>11</v>
      </c>
      <c r="D1068" s="58" t="s">
        <v>1401</v>
      </c>
      <c r="E1068" s="58" t="s">
        <v>1402</v>
      </c>
      <c r="F1068" s="58">
        <v>90712</v>
      </c>
      <c r="G1068" s="58"/>
      <c r="H1068" s="58"/>
      <c r="I1068" s="58"/>
      <c r="J1068" s="58"/>
      <c r="K1068" s="58">
        <v>90712</v>
      </c>
      <c r="L1068" s="58">
        <v>13440</v>
      </c>
      <c r="M1068" s="58">
        <v>104152</v>
      </c>
      <c r="N1068" s="58"/>
      <c r="O1068" s="58" t="s">
        <v>42</v>
      </c>
      <c r="P1068" s="58">
        <v>2017</v>
      </c>
    </row>
    <row r="1069" spans="1:16" ht="15.75" customHeight="1" x14ac:dyDescent="0.25">
      <c r="A1069" s="58">
        <v>277</v>
      </c>
      <c r="B1069" s="58" t="s">
        <v>1400</v>
      </c>
      <c r="C1069" s="58" t="s">
        <v>11</v>
      </c>
      <c r="D1069" s="58" t="s">
        <v>1403</v>
      </c>
      <c r="E1069" s="58" t="s">
        <v>191</v>
      </c>
      <c r="F1069" s="58">
        <v>118339</v>
      </c>
      <c r="G1069" s="58"/>
      <c r="H1069" s="58"/>
      <c r="I1069" s="58"/>
      <c r="J1069" s="58"/>
      <c r="K1069" s="58">
        <v>118339</v>
      </c>
      <c r="L1069" s="58">
        <v>17723</v>
      </c>
      <c r="M1069" s="58">
        <v>136062</v>
      </c>
      <c r="N1069" s="58"/>
      <c r="O1069" s="58" t="s">
        <v>42</v>
      </c>
      <c r="P1069" s="58">
        <v>2017</v>
      </c>
    </row>
    <row r="1070" spans="1:16" ht="15.75" customHeight="1" x14ac:dyDescent="0.25">
      <c r="A1070" s="58">
        <v>277</v>
      </c>
      <c r="B1070" s="58" t="s">
        <v>1400</v>
      </c>
      <c r="C1070" s="58" t="s">
        <v>11</v>
      </c>
      <c r="D1070" s="58" t="s">
        <v>2</v>
      </c>
      <c r="E1070" s="58" t="s">
        <v>1404</v>
      </c>
      <c r="F1070" s="58">
        <v>36112</v>
      </c>
      <c r="G1070" s="58"/>
      <c r="H1070" s="58"/>
      <c r="I1070" s="58">
        <v>123023</v>
      </c>
      <c r="J1070" s="58"/>
      <c r="K1070" s="58">
        <v>159135</v>
      </c>
      <c r="L1070" s="58">
        <v>4694</v>
      </c>
      <c r="M1070" s="58">
        <v>163829</v>
      </c>
      <c r="N1070" s="58"/>
      <c r="O1070" s="58" t="s">
        <v>2145</v>
      </c>
      <c r="P1070" s="58">
        <v>2017</v>
      </c>
    </row>
    <row r="1071" spans="1:16" ht="15.75" customHeight="1" x14ac:dyDescent="0.25">
      <c r="A1071" s="58">
        <v>277</v>
      </c>
      <c r="B1071" s="58" t="s">
        <v>1400</v>
      </c>
      <c r="C1071" s="58" t="s">
        <v>11</v>
      </c>
      <c r="D1071" s="58" t="s">
        <v>1405</v>
      </c>
      <c r="E1071" s="58" t="s">
        <v>1406</v>
      </c>
      <c r="F1071" s="58">
        <v>45879</v>
      </c>
      <c r="G1071" s="58"/>
      <c r="H1071" s="58"/>
      <c r="I1071" s="58">
        <v>185660</v>
      </c>
      <c r="J1071" s="58"/>
      <c r="K1071" s="58">
        <v>231539</v>
      </c>
      <c r="L1071" s="58">
        <v>6720</v>
      </c>
      <c r="M1071" s="58">
        <v>238259</v>
      </c>
      <c r="N1071" s="58"/>
      <c r="O1071" s="58" t="s">
        <v>2145</v>
      </c>
      <c r="P1071" s="58">
        <v>2017</v>
      </c>
    </row>
    <row r="1072" spans="1:16" ht="15.75" customHeight="1" x14ac:dyDescent="0.25">
      <c r="A1072" s="58">
        <v>278</v>
      </c>
      <c r="B1072" s="58" t="s">
        <v>105</v>
      </c>
      <c r="C1072" s="58" t="s">
        <v>16</v>
      </c>
      <c r="D1072" s="58" t="s">
        <v>2</v>
      </c>
      <c r="E1072" s="58" t="s">
        <v>327</v>
      </c>
      <c r="F1072" s="58">
        <v>96204</v>
      </c>
      <c r="G1072" s="58"/>
      <c r="H1072" s="58"/>
      <c r="I1072" s="58"/>
      <c r="J1072" s="58"/>
      <c r="K1072" s="58">
        <v>96204</v>
      </c>
      <c r="L1072" s="58">
        <v>13418</v>
      </c>
      <c r="M1072" s="58">
        <v>109622</v>
      </c>
      <c r="N1072" s="58"/>
      <c r="O1072" s="58" t="s">
        <v>42</v>
      </c>
      <c r="P1072" s="58">
        <v>2017</v>
      </c>
    </row>
    <row r="1073" spans="1:16" ht="15.75" customHeight="1" x14ac:dyDescent="0.25">
      <c r="A1073" s="58">
        <v>278</v>
      </c>
      <c r="B1073" s="58" t="s">
        <v>105</v>
      </c>
      <c r="C1073" s="58" t="s">
        <v>16</v>
      </c>
      <c r="D1073" s="58" t="s">
        <v>2</v>
      </c>
      <c r="E1073" s="58" t="s">
        <v>1407</v>
      </c>
      <c r="F1073" s="58">
        <v>86593</v>
      </c>
      <c r="G1073" s="58"/>
      <c r="H1073" s="58"/>
      <c r="I1073" s="58"/>
      <c r="J1073" s="58">
        <v>9966</v>
      </c>
      <c r="K1073" s="58">
        <v>96559</v>
      </c>
      <c r="L1073" s="58">
        <v>13808</v>
      </c>
      <c r="M1073" s="58">
        <v>110367</v>
      </c>
      <c r="N1073" s="58"/>
      <c r="O1073" s="58" t="s">
        <v>42</v>
      </c>
      <c r="P1073" s="58">
        <v>2017</v>
      </c>
    </row>
    <row r="1074" spans="1:16" ht="15.75" customHeight="1" x14ac:dyDescent="0.25">
      <c r="A1074" s="58">
        <v>278</v>
      </c>
      <c r="B1074" s="58" t="s">
        <v>105</v>
      </c>
      <c r="C1074" s="58" t="s">
        <v>16</v>
      </c>
      <c r="D1074" s="58" t="s">
        <v>2</v>
      </c>
      <c r="E1074" s="58" t="s">
        <v>1408</v>
      </c>
      <c r="F1074" s="58">
        <v>108162</v>
      </c>
      <c r="G1074" s="58"/>
      <c r="H1074" s="58"/>
      <c r="I1074" s="58"/>
      <c r="J1074" s="58"/>
      <c r="K1074" s="58">
        <v>108162</v>
      </c>
      <c r="L1074" s="58">
        <v>18277</v>
      </c>
      <c r="M1074" s="58">
        <v>126439</v>
      </c>
      <c r="N1074" s="58"/>
      <c r="O1074" s="58" t="s">
        <v>42</v>
      </c>
      <c r="P1074" s="58">
        <v>2017</v>
      </c>
    </row>
    <row r="1075" spans="1:16" ht="15.75" customHeight="1" x14ac:dyDescent="0.25">
      <c r="A1075" s="58">
        <v>278</v>
      </c>
      <c r="B1075" s="58" t="s">
        <v>105</v>
      </c>
      <c r="C1075" s="58" t="s">
        <v>16</v>
      </c>
      <c r="D1075" s="58" t="s">
        <v>2</v>
      </c>
      <c r="E1075" s="58" t="s">
        <v>1409</v>
      </c>
      <c r="F1075" s="58">
        <v>113545</v>
      </c>
      <c r="G1075" s="58"/>
      <c r="H1075" s="58"/>
      <c r="I1075" s="58"/>
      <c r="J1075" s="58"/>
      <c r="K1075" s="58">
        <v>113545</v>
      </c>
      <c r="L1075" s="58">
        <v>17940</v>
      </c>
      <c r="M1075" s="58">
        <v>131485</v>
      </c>
      <c r="N1075" s="58"/>
      <c r="O1075" s="58" t="s">
        <v>42</v>
      </c>
      <c r="P1075" s="58">
        <v>2017</v>
      </c>
    </row>
    <row r="1076" spans="1:16" ht="15.75" customHeight="1" x14ac:dyDescent="0.25">
      <c r="A1076" s="58">
        <v>278</v>
      </c>
      <c r="B1076" s="58" t="s">
        <v>105</v>
      </c>
      <c r="C1076" s="58" t="s">
        <v>16</v>
      </c>
      <c r="D1076" s="58" t="s">
        <v>2</v>
      </c>
      <c r="E1076" s="58" t="s">
        <v>1410</v>
      </c>
      <c r="F1076" s="58">
        <v>98639</v>
      </c>
      <c r="G1076" s="58"/>
      <c r="H1076" s="58"/>
      <c r="I1076" s="58"/>
      <c r="J1076" s="58">
        <v>19169</v>
      </c>
      <c r="K1076" s="58">
        <v>117808</v>
      </c>
      <c r="L1076" s="58">
        <v>15585</v>
      </c>
      <c r="M1076" s="58">
        <v>133393</v>
      </c>
      <c r="N1076" s="58"/>
      <c r="O1076" s="58" t="s">
        <v>42</v>
      </c>
      <c r="P1076" s="58">
        <v>2017</v>
      </c>
    </row>
    <row r="1077" spans="1:16" ht="15.75" customHeight="1" x14ac:dyDescent="0.25">
      <c r="A1077" s="58">
        <v>278</v>
      </c>
      <c r="B1077" s="58" t="s">
        <v>105</v>
      </c>
      <c r="C1077" s="58" t="s">
        <v>16</v>
      </c>
      <c r="D1077" s="58" t="s">
        <v>2</v>
      </c>
      <c r="E1077" s="58" t="s">
        <v>1411</v>
      </c>
      <c r="F1077" s="58">
        <v>107860</v>
      </c>
      <c r="G1077" s="58"/>
      <c r="H1077" s="58"/>
      <c r="I1077" s="58"/>
      <c r="J1077" s="58">
        <v>11488</v>
      </c>
      <c r="K1077" s="58">
        <v>119348</v>
      </c>
      <c r="L1077" s="58">
        <v>17042</v>
      </c>
      <c r="M1077" s="58">
        <v>136390</v>
      </c>
      <c r="N1077" s="58"/>
      <c r="O1077" s="58" t="s">
        <v>42</v>
      </c>
      <c r="P1077" s="58">
        <v>2017</v>
      </c>
    </row>
    <row r="1078" spans="1:16" ht="15.75" customHeight="1" x14ac:dyDescent="0.25">
      <c r="A1078" s="58">
        <v>278</v>
      </c>
      <c r="B1078" s="58" t="s">
        <v>105</v>
      </c>
      <c r="C1078" s="58" t="s">
        <v>16</v>
      </c>
      <c r="D1078" s="58" t="s">
        <v>2</v>
      </c>
      <c r="E1078" s="58" t="s">
        <v>1412</v>
      </c>
      <c r="F1078" s="58">
        <v>116150</v>
      </c>
      <c r="G1078" s="58"/>
      <c r="H1078" s="58"/>
      <c r="I1078" s="58"/>
      <c r="J1078" s="58">
        <v>2104</v>
      </c>
      <c r="K1078" s="58">
        <v>118254</v>
      </c>
      <c r="L1078" s="58">
        <v>18352</v>
      </c>
      <c r="M1078" s="58">
        <v>136606</v>
      </c>
      <c r="N1078" s="58"/>
      <c r="O1078" s="58" t="s">
        <v>42</v>
      </c>
      <c r="P1078" s="58">
        <v>2017</v>
      </c>
    </row>
    <row r="1079" spans="1:16" ht="15.75" customHeight="1" x14ac:dyDescent="0.25">
      <c r="A1079" s="58">
        <v>278</v>
      </c>
      <c r="B1079" s="58" t="s">
        <v>105</v>
      </c>
      <c r="C1079" s="58" t="s">
        <v>16</v>
      </c>
      <c r="D1079" s="58" t="s">
        <v>1413</v>
      </c>
      <c r="E1079" s="58" t="s">
        <v>202</v>
      </c>
      <c r="F1079" s="58">
        <v>156311</v>
      </c>
      <c r="G1079" s="58"/>
      <c r="H1079" s="58"/>
      <c r="I1079" s="58"/>
      <c r="J1079" s="58">
        <v>19180</v>
      </c>
      <c r="K1079" s="58">
        <v>175491</v>
      </c>
      <c r="L1079" s="58">
        <v>24208</v>
      </c>
      <c r="M1079" s="58">
        <v>199699</v>
      </c>
      <c r="N1079" s="58"/>
      <c r="O1079" s="58" t="s">
        <v>2145</v>
      </c>
      <c r="P1079" s="58">
        <v>2017</v>
      </c>
    </row>
    <row r="1080" spans="1:16" ht="15.75" customHeight="1" x14ac:dyDescent="0.25">
      <c r="A1080" s="58">
        <v>278</v>
      </c>
      <c r="B1080" s="58" t="s">
        <v>105</v>
      </c>
      <c r="C1080" s="58" t="s">
        <v>16</v>
      </c>
      <c r="D1080" s="58" t="s">
        <v>1414</v>
      </c>
      <c r="E1080" s="58" t="s">
        <v>191</v>
      </c>
      <c r="F1080" s="58">
        <v>142569</v>
      </c>
      <c r="G1080" s="58"/>
      <c r="H1080" s="58"/>
      <c r="I1080" s="58"/>
      <c r="J1080" s="58">
        <v>65888</v>
      </c>
      <c r="K1080" s="58">
        <v>208457</v>
      </c>
      <c r="L1080" s="58">
        <v>22297</v>
      </c>
      <c r="M1080" s="58">
        <v>230754</v>
      </c>
      <c r="N1080" s="58"/>
      <c r="O1080" s="58" t="s">
        <v>2145</v>
      </c>
      <c r="P1080" s="58">
        <v>2017</v>
      </c>
    </row>
    <row r="1081" spans="1:16" ht="15.75" customHeight="1" x14ac:dyDescent="0.25">
      <c r="A1081" s="58">
        <v>279</v>
      </c>
      <c r="B1081" s="58" t="s">
        <v>1415</v>
      </c>
      <c r="C1081" s="58" t="s">
        <v>49</v>
      </c>
      <c r="D1081" s="58" t="s">
        <v>1380</v>
      </c>
      <c r="E1081" s="58" t="s">
        <v>191</v>
      </c>
      <c r="F1081" s="58">
        <v>131300</v>
      </c>
      <c r="G1081" s="58"/>
      <c r="H1081" s="58"/>
      <c r="I1081" s="58"/>
      <c r="J1081" s="58"/>
      <c r="K1081" s="58">
        <v>131300</v>
      </c>
      <c r="L1081" s="58">
        <v>16281</v>
      </c>
      <c r="M1081" s="58">
        <v>147581</v>
      </c>
      <c r="N1081" s="58"/>
      <c r="O1081" s="58" t="s">
        <v>42</v>
      </c>
      <c r="P1081" s="58">
        <v>2017</v>
      </c>
    </row>
    <row r="1082" spans="1:16" ht="15.75" customHeight="1" x14ac:dyDescent="0.25">
      <c r="A1082" s="58">
        <v>280</v>
      </c>
      <c r="B1082" s="58" t="s">
        <v>1416</v>
      </c>
      <c r="C1082" s="58" t="s">
        <v>1</v>
      </c>
      <c r="D1082" s="58" t="s">
        <v>2</v>
      </c>
      <c r="E1082" s="58" t="s">
        <v>1417</v>
      </c>
      <c r="F1082" s="58">
        <v>88946</v>
      </c>
      <c r="G1082" s="58"/>
      <c r="H1082" s="58"/>
      <c r="I1082" s="58"/>
      <c r="J1082" s="58"/>
      <c r="K1082" s="58">
        <v>88946</v>
      </c>
      <c r="L1082" s="58">
        <v>14121</v>
      </c>
      <c r="M1082" s="58">
        <v>103067</v>
      </c>
      <c r="N1082" s="58"/>
      <c r="O1082" s="58" t="s">
        <v>42</v>
      </c>
      <c r="P1082" s="58">
        <v>2017</v>
      </c>
    </row>
    <row r="1083" spans="1:16" ht="15.75" customHeight="1" x14ac:dyDescent="0.25">
      <c r="A1083" s="58">
        <v>280</v>
      </c>
      <c r="B1083" s="58" t="s">
        <v>1416</v>
      </c>
      <c r="C1083" s="58" t="s">
        <v>1</v>
      </c>
      <c r="D1083" s="58" t="s">
        <v>2</v>
      </c>
      <c r="E1083" s="58" t="s">
        <v>306</v>
      </c>
      <c r="F1083" s="58">
        <v>90665</v>
      </c>
      <c r="G1083" s="58"/>
      <c r="H1083" s="58"/>
      <c r="I1083" s="58"/>
      <c r="J1083" s="58"/>
      <c r="K1083" s="58">
        <v>90665</v>
      </c>
      <c r="L1083" s="58">
        <v>14597</v>
      </c>
      <c r="M1083" s="58">
        <v>105262</v>
      </c>
      <c r="N1083" s="58"/>
      <c r="O1083" s="58" t="s">
        <v>42</v>
      </c>
      <c r="P1083" s="58">
        <v>2017</v>
      </c>
    </row>
    <row r="1084" spans="1:16" ht="15.75" customHeight="1" x14ac:dyDescent="0.25">
      <c r="A1084" s="58">
        <v>280</v>
      </c>
      <c r="B1084" s="58" t="s">
        <v>1416</v>
      </c>
      <c r="C1084" s="58" t="s">
        <v>1</v>
      </c>
      <c r="D1084" s="58" t="s">
        <v>2</v>
      </c>
      <c r="E1084" s="58" t="s">
        <v>191</v>
      </c>
      <c r="F1084" s="58">
        <v>122126</v>
      </c>
      <c r="G1084" s="58"/>
      <c r="H1084" s="58"/>
      <c r="I1084" s="58"/>
      <c r="J1084" s="58"/>
      <c r="K1084" s="58">
        <v>122126</v>
      </c>
      <c r="L1084" s="58">
        <v>19463</v>
      </c>
      <c r="M1084" s="58">
        <v>141589</v>
      </c>
      <c r="N1084" s="58"/>
      <c r="O1084" s="58" t="s">
        <v>42</v>
      </c>
      <c r="P1084" s="58">
        <v>2017</v>
      </c>
    </row>
    <row r="1085" spans="1:16" ht="15.75" customHeight="1" x14ac:dyDescent="0.25">
      <c r="A1085" s="58">
        <v>281</v>
      </c>
      <c r="B1085" s="58" t="s">
        <v>1418</v>
      </c>
      <c r="C1085" s="58" t="s">
        <v>11</v>
      </c>
      <c r="D1085" s="58" t="s">
        <v>2</v>
      </c>
      <c r="E1085" s="58" t="s">
        <v>1419</v>
      </c>
      <c r="F1085" s="58">
        <v>92075</v>
      </c>
      <c r="G1085" s="58">
        <v>3288</v>
      </c>
      <c r="H1085" s="58"/>
      <c r="I1085" s="58"/>
      <c r="J1085" s="58"/>
      <c r="K1085" s="58">
        <v>95363</v>
      </c>
      <c r="L1085" s="58">
        <v>18915</v>
      </c>
      <c r="M1085" s="58">
        <v>114278</v>
      </c>
      <c r="N1085" s="58"/>
      <c r="O1085" s="58" t="s">
        <v>42</v>
      </c>
      <c r="P1085" s="58">
        <v>2017</v>
      </c>
    </row>
    <row r="1086" spans="1:16" ht="15.75" customHeight="1" x14ac:dyDescent="0.25">
      <c r="A1086" s="58">
        <v>281</v>
      </c>
      <c r="B1086" s="58" t="s">
        <v>1418</v>
      </c>
      <c r="C1086" s="58" t="s">
        <v>11</v>
      </c>
      <c r="D1086" s="58" t="s">
        <v>2</v>
      </c>
      <c r="E1086" s="58" t="s">
        <v>202</v>
      </c>
      <c r="F1086" s="58">
        <v>98675</v>
      </c>
      <c r="G1086" s="58">
        <v>76</v>
      </c>
      <c r="H1086" s="58"/>
      <c r="I1086" s="58"/>
      <c r="J1086" s="58"/>
      <c r="K1086" s="58">
        <v>98751</v>
      </c>
      <c r="L1086" s="58">
        <v>19849</v>
      </c>
      <c r="M1086" s="58">
        <v>118600</v>
      </c>
      <c r="N1086" s="58"/>
      <c r="O1086" s="58" t="s">
        <v>42</v>
      </c>
      <c r="P1086" s="58">
        <v>2017</v>
      </c>
    </row>
    <row r="1087" spans="1:16" ht="15.75" customHeight="1" x14ac:dyDescent="0.25">
      <c r="A1087" s="58">
        <v>281</v>
      </c>
      <c r="B1087" s="58" t="s">
        <v>1418</v>
      </c>
      <c r="C1087" s="58" t="s">
        <v>11</v>
      </c>
      <c r="D1087" s="58" t="s">
        <v>2</v>
      </c>
      <c r="E1087" s="58" t="s">
        <v>191</v>
      </c>
      <c r="F1087" s="58">
        <v>132978</v>
      </c>
      <c r="G1087" s="58">
        <v>3850</v>
      </c>
      <c r="H1087" s="58"/>
      <c r="I1087" s="58"/>
      <c r="J1087" s="58"/>
      <c r="K1087" s="58">
        <v>136828</v>
      </c>
      <c r="L1087" s="58">
        <v>25447</v>
      </c>
      <c r="M1087" s="58">
        <v>162275</v>
      </c>
      <c r="N1087" s="58"/>
      <c r="O1087" s="58" t="s">
        <v>2145</v>
      </c>
      <c r="P1087" s="58">
        <v>2017</v>
      </c>
    </row>
    <row r="1088" spans="1:16" ht="15.75" customHeight="1" x14ac:dyDescent="0.25">
      <c r="A1088" s="58">
        <v>282</v>
      </c>
      <c r="B1088" s="58" t="s">
        <v>1420</v>
      </c>
      <c r="C1088" s="58" t="s">
        <v>1</v>
      </c>
      <c r="D1088" s="58" t="s">
        <v>2</v>
      </c>
      <c r="E1088" s="58" t="s">
        <v>1421</v>
      </c>
      <c r="F1088" s="58">
        <v>31495</v>
      </c>
      <c r="G1088" s="58">
        <v>0</v>
      </c>
      <c r="H1088" s="58">
        <v>0</v>
      </c>
      <c r="I1088" s="58">
        <v>72006</v>
      </c>
      <c r="J1088" s="58">
        <v>0</v>
      </c>
      <c r="K1088" s="58">
        <v>103501</v>
      </c>
      <c r="L1088" s="58">
        <v>4876</v>
      </c>
      <c r="M1088" s="58">
        <v>108377</v>
      </c>
      <c r="N1088" s="58"/>
      <c r="O1088" s="58" t="s">
        <v>42</v>
      </c>
      <c r="P1088" s="58">
        <v>2017</v>
      </c>
    </row>
    <row r="1089" spans="1:16" ht="15.75" customHeight="1" x14ac:dyDescent="0.25">
      <c r="A1089" s="58">
        <v>282</v>
      </c>
      <c r="B1089" s="58" t="s">
        <v>1420</v>
      </c>
      <c r="C1089" s="58" t="s">
        <v>1</v>
      </c>
      <c r="D1089" s="58" t="s">
        <v>2</v>
      </c>
      <c r="E1089" s="58" t="s">
        <v>1422</v>
      </c>
      <c r="F1089" s="58">
        <v>121707</v>
      </c>
      <c r="G1089" s="58"/>
      <c r="H1089" s="58"/>
      <c r="I1089" s="58"/>
      <c r="J1089" s="58"/>
      <c r="K1089" s="58">
        <v>121707</v>
      </c>
      <c r="L1089" s="58">
        <v>11548</v>
      </c>
      <c r="M1089" s="58">
        <v>133255</v>
      </c>
      <c r="N1089" s="58"/>
      <c r="O1089" s="58" t="s">
        <v>42</v>
      </c>
      <c r="P1089" s="58">
        <v>2017</v>
      </c>
    </row>
    <row r="1090" spans="1:16" ht="15.75" customHeight="1" x14ac:dyDescent="0.25">
      <c r="A1090" s="58">
        <v>282</v>
      </c>
      <c r="B1090" s="58" t="s">
        <v>1420</v>
      </c>
      <c r="C1090" s="58" t="s">
        <v>1</v>
      </c>
      <c r="D1090" s="58" t="s">
        <v>2</v>
      </c>
      <c r="E1090" s="58" t="s">
        <v>290</v>
      </c>
      <c r="F1090" s="58">
        <v>137821</v>
      </c>
      <c r="G1090" s="58"/>
      <c r="H1090" s="58"/>
      <c r="I1090" s="58"/>
      <c r="J1090" s="58"/>
      <c r="K1090" s="58">
        <v>137821</v>
      </c>
      <c r="L1090" s="58">
        <v>21913</v>
      </c>
      <c r="M1090" s="58">
        <v>159734</v>
      </c>
      <c r="N1090" s="58"/>
      <c r="O1090" s="58" t="s">
        <v>2145</v>
      </c>
      <c r="P1090" s="58">
        <v>2017</v>
      </c>
    </row>
    <row r="1091" spans="1:16" ht="15.75" customHeight="1" x14ac:dyDescent="0.25">
      <c r="A1091" s="58">
        <v>283</v>
      </c>
      <c r="B1091" s="58" t="s">
        <v>1423</v>
      </c>
      <c r="C1091" s="58" t="s">
        <v>11</v>
      </c>
      <c r="D1091" s="58" t="s">
        <v>2</v>
      </c>
      <c r="E1091" s="58" t="s">
        <v>1282</v>
      </c>
      <c r="F1091" s="58">
        <v>82416</v>
      </c>
      <c r="G1091" s="58"/>
      <c r="H1091" s="58"/>
      <c r="I1091" s="58"/>
      <c r="J1091" s="58">
        <v>8384</v>
      </c>
      <c r="K1091" s="58">
        <v>90800</v>
      </c>
      <c r="L1091" s="58">
        <v>17802</v>
      </c>
      <c r="M1091" s="58">
        <v>108602</v>
      </c>
      <c r="N1091" s="58"/>
      <c r="O1091" s="58" t="s">
        <v>42</v>
      </c>
      <c r="P1091" s="58">
        <v>2017</v>
      </c>
    </row>
    <row r="1092" spans="1:16" ht="15.75" customHeight="1" x14ac:dyDescent="0.25">
      <c r="A1092" s="58">
        <v>283</v>
      </c>
      <c r="B1092" s="58" t="s">
        <v>1423</v>
      </c>
      <c r="C1092" s="58" t="s">
        <v>11</v>
      </c>
      <c r="D1092" s="58" t="s">
        <v>2</v>
      </c>
      <c r="E1092" s="58" t="s">
        <v>1424</v>
      </c>
      <c r="F1092" s="58">
        <v>87872</v>
      </c>
      <c r="G1092" s="58"/>
      <c r="H1092" s="58"/>
      <c r="I1092" s="58"/>
      <c r="J1092" s="58">
        <v>6243</v>
      </c>
      <c r="K1092" s="58">
        <v>94115</v>
      </c>
      <c r="L1092" s="58">
        <v>18406</v>
      </c>
      <c r="M1092" s="58">
        <v>112521</v>
      </c>
      <c r="N1092" s="58"/>
      <c r="O1092" s="58" t="s">
        <v>42</v>
      </c>
      <c r="P1092" s="58">
        <v>2017</v>
      </c>
    </row>
    <row r="1093" spans="1:16" ht="15.75" customHeight="1" x14ac:dyDescent="0.25">
      <c r="A1093" s="58">
        <v>284</v>
      </c>
      <c r="B1093" s="58" t="s">
        <v>1425</v>
      </c>
      <c r="C1093" s="58" t="s">
        <v>11</v>
      </c>
      <c r="D1093" s="58" t="s">
        <v>2</v>
      </c>
      <c r="E1093" s="58" t="s">
        <v>1426</v>
      </c>
      <c r="F1093" s="58">
        <v>87000</v>
      </c>
      <c r="G1093" s="58"/>
      <c r="H1093" s="58"/>
      <c r="I1093" s="58"/>
      <c r="J1093" s="58">
        <v>4000</v>
      </c>
      <c r="K1093" s="58">
        <v>91000</v>
      </c>
      <c r="L1093" s="58">
        <v>11000</v>
      </c>
      <c r="M1093" s="58">
        <v>102000</v>
      </c>
      <c r="N1093" s="58"/>
      <c r="O1093" s="58" t="s">
        <v>42</v>
      </c>
      <c r="P1093" s="58">
        <v>2017</v>
      </c>
    </row>
    <row r="1094" spans="1:16" ht="15.75" customHeight="1" x14ac:dyDescent="0.25">
      <c r="A1094" s="58">
        <v>284</v>
      </c>
      <c r="B1094" s="58" t="s">
        <v>1425</v>
      </c>
      <c r="C1094" s="58" t="s">
        <v>11</v>
      </c>
      <c r="D1094" s="58" t="s">
        <v>2</v>
      </c>
      <c r="E1094" s="58" t="s">
        <v>1427</v>
      </c>
      <c r="F1094" s="58">
        <v>94000</v>
      </c>
      <c r="G1094" s="58"/>
      <c r="H1094" s="58"/>
      <c r="I1094" s="58"/>
      <c r="J1094" s="58">
        <v>4000</v>
      </c>
      <c r="K1094" s="58">
        <v>98000</v>
      </c>
      <c r="L1094" s="58">
        <v>13000</v>
      </c>
      <c r="M1094" s="58">
        <v>111000</v>
      </c>
      <c r="N1094" s="58"/>
      <c r="O1094" s="58" t="s">
        <v>42</v>
      </c>
      <c r="P1094" s="58">
        <v>2017</v>
      </c>
    </row>
    <row r="1095" spans="1:16" ht="15.75" customHeight="1" x14ac:dyDescent="0.25">
      <c r="A1095" s="58">
        <v>284</v>
      </c>
      <c r="B1095" s="58" t="s">
        <v>1425</v>
      </c>
      <c r="C1095" s="58" t="s">
        <v>11</v>
      </c>
      <c r="D1095" s="58" t="s">
        <v>2</v>
      </c>
      <c r="E1095" s="58" t="s">
        <v>191</v>
      </c>
      <c r="F1095" s="58">
        <v>106000</v>
      </c>
      <c r="G1095" s="58"/>
      <c r="H1095" s="58"/>
      <c r="I1095" s="58"/>
      <c r="J1095" s="58"/>
      <c r="K1095" s="58">
        <v>106000</v>
      </c>
      <c r="L1095" s="58">
        <v>13000</v>
      </c>
      <c r="M1095" s="58">
        <v>119000</v>
      </c>
      <c r="N1095" s="58"/>
      <c r="O1095" s="58" t="s">
        <v>42</v>
      </c>
      <c r="P1095" s="58">
        <v>2017</v>
      </c>
    </row>
    <row r="1096" spans="1:16" ht="15.75" customHeight="1" x14ac:dyDescent="0.25">
      <c r="A1096" s="58">
        <v>285</v>
      </c>
      <c r="B1096" s="58" t="s">
        <v>1428</v>
      </c>
      <c r="C1096" s="58" t="s">
        <v>11</v>
      </c>
      <c r="D1096" s="58" t="s">
        <v>2</v>
      </c>
      <c r="E1096" s="58" t="s">
        <v>1429</v>
      </c>
      <c r="F1096" s="58">
        <v>80000</v>
      </c>
      <c r="G1096" s="58"/>
      <c r="H1096" s="58"/>
      <c r="I1096" s="58"/>
      <c r="J1096" s="58">
        <v>5000</v>
      </c>
      <c r="K1096" s="58">
        <v>85000</v>
      </c>
      <c r="L1096" s="58">
        <v>17000</v>
      </c>
      <c r="M1096" s="58">
        <v>102000</v>
      </c>
      <c r="N1096" s="58"/>
      <c r="O1096" s="58" t="s">
        <v>42</v>
      </c>
      <c r="P1096" s="58">
        <v>2017</v>
      </c>
    </row>
    <row r="1097" spans="1:16" ht="15.75" customHeight="1" x14ac:dyDescent="0.25">
      <c r="A1097" s="58">
        <v>285</v>
      </c>
      <c r="B1097" s="58" t="s">
        <v>1428</v>
      </c>
      <c r="C1097" s="58" t="s">
        <v>11</v>
      </c>
      <c r="D1097" s="58" t="s">
        <v>2</v>
      </c>
      <c r="E1097" s="58" t="s">
        <v>1430</v>
      </c>
      <c r="F1097" s="58">
        <v>39000</v>
      </c>
      <c r="G1097" s="58"/>
      <c r="H1097" s="58"/>
      <c r="I1097" s="58">
        <v>68000</v>
      </c>
      <c r="J1097" s="58"/>
      <c r="K1097" s="58">
        <v>107000</v>
      </c>
      <c r="L1097" s="58">
        <v>3000</v>
      </c>
      <c r="M1097" s="58">
        <v>110000</v>
      </c>
      <c r="N1097" s="58"/>
      <c r="O1097" s="58" t="s">
        <v>42</v>
      </c>
      <c r="P1097" s="58">
        <v>2017</v>
      </c>
    </row>
    <row r="1098" spans="1:16" ht="15.75" customHeight="1" x14ac:dyDescent="0.25">
      <c r="A1098" s="58">
        <v>286</v>
      </c>
      <c r="B1098" s="58" t="s">
        <v>1431</v>
      </c>
      <c r="C1098" s="58" t="s">
        <v>11</v>
      </c>
      <c r="D1098" s="58" t="s">
        <v>2</v>
      </c>
      <c r="E1098" s="58" t="s">
        <v>859</v>
      </c>
      <c r="F1098" s="58">
        <v>106000</v>
      </c>
      <c r="G1098" s="58"/>
      <c r="H1098" s="58"/>
      <c r="I1098" s="58"/>
      <c r="J1098" s="58"/>
      <c r="K1098" s="58">
        <v>106000</v>
      </c>
      <c r="L1098" s="58">
        <v>6000</v>
      </c>
      <c r="M1098" s="58">
        <v>112000</v>
      </c>
      <c r="N1098" s="58"/>
      <c r="O1098" s="58" t="s">
        <v>42</v>
      </c>
      <c r="P1098" s="58">
        <v>2017</v>
      </c>
    </row>
    <row r="1099" spans="1:16" ht="15.75" customHeight="1" x14ac:dyDescent="0.25">
      <c r="A1099" s="58">
        <v>286</v>
      </c>
      <c r="B1099" s="58" t="s">
        <v>1431</v>
      </c>
      <c r="C1099" s="58" t="s">
        <v>11</v>
      </c>
      <c r="D1099" s="58" t="s">
        <v>2</v>
      </c>
      <c r="E1099" s="58" t="s">
        <v>1432</v>
      </c>
      <c r="F1099" s="58">
        <v>100000</v>
      </c>
      <c r="G1099" s="58"/>
      <c r="H1099" s="58"/>
      <c r="I1099" s="58"/>
      <c r="J1099" s="58"/>
      <c r="K1099" s="58">
        <v>100000</v>
      </c>
      <c r="L1099" s="58">
        <v>13000</v>
      </c>
      <c r="M1099" s="58">
        <v>113000</v>
      </c>
      <c r="N1099" s="58"/>
      <c r="O1099" s="58" t="s">
        <v>42</v>
      </c>
      <c r="P1099" s="58">
        <v>2017</v>
      </c>
    </row>
    <row r="1100" spans="1:16" ht="15.75" customHeight="1" x14ac:dyDescent="0.25">
      <c r="A1100" s="58">
        <v>286</v>
      </c>
      <c r="B1100" s="58" t="s">
        <v>1431</v>
      </c>
      <c r="C1100" s="58" t="s">
        <v>11</v>
      </c>
      <c r="D1100" s="58" t="s">
        <v>2</v>
      </c>
      <c r="E1100" s="58" t="s">
        <v>202</v>
      </c>
      <c r="F1100" s="58">
        <v>108000</v>
      </c>
      <c r="G1100" s="58"/>
      <c r="H1100" s="58"/>
      <c r="I1100" s="58"/>
      <c r="J1100" s="58"/>
      <c r="K1100" s="58">
        <v>108000</v>
      </c>
      <c r="L1100" s="58">
        <v>14000</v>
      </c>
      <c r="M1100" s="58">
        <v>122000</v>
      </c>
      <c r="N1100" s="58"/>
      <c r="O1100" s="58" t="s">
        <v>42</v>
      </c>
      <c r="P1100" s="58">
        <v>2017</v>
      </c>
    </row>
    <row r="1101" spans="1:16" ht="15.75" customHeight="1" x14ac:dyDescent="0.25">
      <c r="A1101" s="58">
        <v>286</v>
      </c>
      <c r="B1101" s="58" t="s">
        <v>1431</v>
      </c>
      <c r="C1101" s="58" t="s">
        <v>11</v>
      </c>
      <c r="D1101" s="58" t="s">
        <v>2</v>
      </c>
      <c r="E1101" s="58" t="s">
        <v>1433</v>
      </c>
      <c r="F1101" s="58">
        <v>113000</v>
      </c>
      <c r="G1101" s="58"/>
      <c r="H1101" s="58"/>
      <c r="I1101" s="58"/>
      <c r="J1101" s="58"/>
      <c r="K1101" s="58">
        <v>113000</v>
      </c>
      <c r="L1101" s="58">
        <v>16000</v>
      </c>
      <c r="M1101" s="58">
        <v>129000</v>
      </c>
      <c r="N1101" s="58"/>
      <c r="O1101" s="58" t="s">
        <v>42</v>
      </c>
      <c r="P1101" s="58">
        <v>2017</v>
      </c>
    </row>
    <row r="1102" spans="1:16" ht="15.75" customHeight="1" x14ac:dyDescent="0.25">
      <c r="A1102" s="58">
        <v>287</v>
      </c>
      <c r="B1102" s="58" t="s">
        <v>1434</v>
      </c>
      <c r="C1102" s="58" t="s">
        <v>11</v>
      </c>
      <c r="D1102" s="58" t="s">
        <v>2</v>
      </c>
      <c r="E1102" s="58" t="s">
        <v>1435</v>
      </c>
      <c r="F1102" s="58">
        <v>94073</v>
      </c>
      <c r="G1102" s="58"/>
      <c r="H1102" s="58"/>
      <c r="I1102" s="58"/>
      <c r="J1102" s="58"/>
      <c r="K1102" s="58">
        <v>94073</v>
      </c>
      <c r="L1102" s="58">
        <v>18854</v>
      </c>
      <c r="M1102" s="58">
        <v>112927</v>
      </c>
      <c r="N1102" s="58"/>
      <c r="O1102" s="58" t="s">
        <v>42</v>
      </c>
      <c r="P1102" s="58">
        <v>2017</v>
      </c>
    </row>
    <row r="1103" spans="1:16" ht="15.75" customHeight="1" x14ac:dyDescent="0.25">
      <c r="A1103" s="58">
        <v>287</v>
      </c>
      <c r="B1103" s="58" t="s">
        <v>1434</v>
      </c>
      <c r="C1103" s="58" t="s">
        <v>11</v>
      </c>
      <c r="D1103" s="58" t="s">
        <v>2</v>
      </c>
      <c r="E1103" s="58" t="s">
        <v>1436</v>
      </c>
      <c r="F1103" s="58">
        <v>94852</v>
      </c>
      <c r="G1103" s="58"/>
      <c r="H1103" s="58"/>
      <c r="I1103" s="58"/>
      <c r="J1103" s="58"/>
      <c r="K1103" s="58">
        <v>94852</v>
      </c>
      <c r="L1103" s="58">
        <v>18854</v>
      </c>
      <c r="M1103" s="58">
        <v>113706</v>
      </c>
      <c r="N1103" s="58"/>
      <c r="O1103" s="58" t="s">
        <v>42</v>
      </c>
      <c r="P1103" s="58">
        <v>2017</v>
      </c>
    </row>
    <row r="1104" spans="1:16" ht="15.75" customHeight="1" x14ac:dyDescent="0.25">
      <c r="A1104" s="58">
        <v>288</v>
      </c>
      <c r="B1104" s="58" t="s">
        <v>1437</v>
      </c>
      <c r="C1104" s="58" t="s">
        <v>11</v>
      </c>
      <c r="D1104" s="58" t="s">
        <v>2</v>
      </c>
      <c r="E1104" s="58" t="s">
        <v>290</v>
      </c>
      <c r="F1104" s="58">
        <v>109908</v>
      </c>
      <c r="G1104" s="58"/>
      <c r="H1104" s="58">
        <v>1633</v>
      </c>
      <c r="I1104" s="58"/>
      <c r="J1104" s="58"/>
      <c r="K1104" s="58">
        <v>111541</v>
      </c>
      <c r="L1104" s="58"/>
      <c r="M1104" s="58">
        <v>111541</v>
      </c>
      <c r="N1104" s="58"/>
      <c r="O1104" s="58" t="s">
        <v>42</v>
      </c>
      <c r="P1104" s="58">
        <v>2017</v>
      </c>
    </row>
    <row r="1105" spans="1:16" ht="15.75" customHeight="1" x14ac:dyDescent="0.25">
      <c r="A1105" s="58">
        <v>288</v>
      </c>
      <c r="B1105" s="58" t="s">
        <v>1437</v>
      </c>
      <c r="C1105" s="58" t="s">
        <v>11</v>
      </c>
      <c r="D1105" s="58" t="s">
        <v>2</v>
      </c>
      <c r="E1105" s="58" t="s">
        <v>1438</v>
      </c>
      <c r="F1105" s="58">
        <v>104284</v>
      </c>
      <c r="G1105" s="58"/>
      <c r="H1105" s="58"/>
      <c r="I1105" s="58"/>
      <c r="J1105" s="58"/>
      <c r="K1105" s="58">
        <v>104284</v>
      </c>
      <c r="L1105" s="58">
        <v>13626</v>
      </c>
      <c r="M1105" s="58">
        <v>117910</v>
      </c>
      <c r="N1105" s="58"/>
      <c r="O1105" s="58" t="s">
        <v>42</v>
      </c>
      <c r="P1105" s="58">
        <v>2017</v>
      </c>
    </row>
    <row r="1106" spans="1:16" ht="15.75" customHeight="1" x14ac:dyDescent="0.25">
      <c r="A1106" s="58">
        <v>289</v>
      </c>
      <c r="B1106" s="58" t="s">
        <v>1439</v>
      </c>
      <c r="C1106" s="58" t="s">
        <v>11</v>
      </c>
      <c r="D1106" s="58" t="s">
        <v>2</v>
      </c>
      <c r="E1106" s="58" t="s">
        <v>1440</v>
      </c>
      <c r="F1106" s="58">
        <v>93567</v>
      </c>
      <c r="G1106" s="58">
        <v>108</v>
      </c>
      <c r="H1106" s="58"/>
      <c r="I1106" s="58"/>
      <c r="J1106" s="58"/>
      <c r="K1106" s="58">
        <v>93675</v>
      </c>
      <c r="L1106" s="58">
        <v>17758</v>
      </c>
      <c r="M1106" s="58">
        <v>111433</v>
      </c>
      <c r="N1106" s="58"/>
      <c r="O1106" s="58" t="s">
        <v>42</v>
      </c>
      <c r="P1106" s="58">
        <v>2017</v>
      </c>
    </row>
    <row r="1107" spans="1:16" ht="15.75" customHeight="1" x14ac:dyDescent="0.25">
      <c r="A1107" s="58">
        <v>289</v>
      </c>
      <c r="B1107" s="58" t="s">
        <v>1439</v>
      </c>
      <c r="C1107" s="58" t="s">
        <v>11</v>
      </c>
      <c r="D1107" s="58" t="s">
        <v>2</v>
      </c>
      <c r="E1107" s="58" t="s">
        <v>1441</v>
      </c>
      <c r="F1107" s="58">
        <v>102226</v>
      </c>
      <c r="G1107" s="58">
        <v>108</v>
      </c>
      <c r="H1107" s="58">
        <v>2851</v>
      </c>
      <c r="I1107" s="58"/>
      <c r="J1107" s="58"/>
      <c r="K1107" s="58">
        <v>105185</v>
      </c>
      <c r="L1107" s="58">
        <v>20128</v>
      </c>
      <c r="M1107" s="58">
        <v>125313</v>
      </c>
      <c r="N1107" s="58"/>
      <c r="O1107" s="58" t="s">
        <v>42</v>
      </c>
      <c r="P1107" s="58">
        <v>2017</v>
      </c>
    </row>
    <row r="1108" spans="1:16" ht="15.75" customHeight="1" x14ac:dyDescent="0.25">
      <c r="A1108" s="58">
        <v>289</v>
      </c>
      <c r="B1108" s="58" t="s">
        <v>1439</v>
      </c>
      <c r="C1108" s="58" t="s">
        <v>11</v>
      </c>
      <c r="D1108" s="58" t="s">
        <v>2</v>
      </c>
      <c r="E1108" s="58" t="s">
        <v>191</v>
      </c>
      <c r="F1108" s="58">
        <v>129117</v>
      </c>
      <c r="G1108" s="58">
        <v>108</v>
      </c>
      <c r="H1108" s="58">
        <v>3689</v>
      </c>
      <c r="I1108" s="58"/>
      <c r="J1108" s="58"/>
      <c r="K1108" s="58">
        <v>132914</v>
      </c>
      <c r="L1108" s="58">
        <v>25577</v>
      </c>
      <c r="M1108" s="58">
        <v>158491</v>
      </c>
      <c r="N1108" s="58"/>
      <c r="O1108" s="58" t="s">
        <v>2145</v>
      </c>
      <c r="P1108" s="58">
        <v>2017</v>
      </c>
    </row>
    <row r="1109" spans="1:16" ht="15.75" customHeight="1" x14ac:dyDescent="0.25">
      <c r="A1109" s="58">
        <v>290</v>
      </c>
      <c r="B1109" s="58" t="s">
        <v>106</v>
      </c>
      <c r="C1109" s="58" t="s">
        <v>11</v>
      </c>
      <c r="D1109" s="58" t="s">
        <v>2</v>
      </c>
      <c r="E1109" s="58" t="s">
        <v>1442</v>
      </c>
      <c r="F1109" s="58">
        <v>84000</v>
      </c>
      <c r="G1109" s="58">
        <v>3000</v>
      </c>
      <c r="H1109" s="58"/>
      <c r="I1109" s="58"/>
      <c r="J1109" s="58">
        <v>7000</v>
      </c>
      <c r="K1109" s="58">
        <v>94000</v>
      </c>
      <c r="L1109" s="58">
        <v>12000</v>
      </c>
      <c r="M1109" s="58">
        <v>106000</v>
      </c>
      <c r="N1109" s="58"/>
      <c r="O1109" s="58" t="s">
        <v>42</v>
      </c>
      <c r="P1109" s="58">
        <v>2017</v>
      </c>
    </row>
    <row r="1110" spans="1:16" ht="15.75" customHeight="1" x14ac:dyDescent="0.25">
      <c r="A1110" s="58">
        <v>290</v>
      </c>
      <c r="B1110" s="58" t="s">
        <v>106</v>
      </c>
      <c r="C1110" s="58" t="s">
        <v>11</v>
      </c>
      <c r="D1110" s="58" t="s">
        <v>2</v>
      </c>
      <c r="E1110" s="58" t="s">
        <v>1443</v>
      </c>
      <c r="F1110" s="58">
        <v>84000</v>
      </c>
      <c r="G1110" s="58">
        <v>3000</v>
      </c>
      <c r="H1110" s="58"/>
      <c r="I1110" s="58"/>
      <c r="J1110" s="58">
        <v>7000</v>
      </c>
      <c r="K1110" s="58">
        <v>94000</v>
      </c>
      <c r="L1110" s="58">
        <v>12000</v>
      </c>
      <c r="M1110" s="58">
        <v>106000</v>
      </c>
      <c r="N1110" s="58"/>
      <c r="O1110" s="58" t="s">
        <v>42</v>
      </c>
      <c r="P1110" s="58">
        <v>2017</v>
      </c>
    </row>
    <row r="1111" spans="1:16" ht="15.75" customHeight="1" x14ac:dyDescent="0.25">
      <c r="A1111" s="58">
        <v>290</v>
      </c>
      <c r="B1111" s="58" t="s">
        <v>106</v>
      </c>
      <c r="C1111" s="58" t="s">
        <v>11</v>
      </c>
      <c r="D1111" s="58" t="s">
        <v>2</v>
      </c>
      <c r="E1111" s="58" t="s">
        <v>1444</v>
      </c>
      <c r="F1111" s="58">
        <v>84000</v>
      </c>
      <c r="G1111" s="58">
        <v>3000</v>
      </c>
      <c r="H1111" s="58"/>
      <c r="I1111" s="58"/>
      <c r="J1111" s="58">
        <v>7000</v>
      </c>
      <c r="K1111" s="58">
        <v>94000</v>
      </c>
      <c r="L1111" s="58">
        <v>12000</v>
      </c>
      <c r="M1111" s="58">
        <v>106000</v>
      </c>
      <c r="N1111" s="58"/>
      <c r="O1111" s="58" t="s">
        <v>42</v>
      </c>
      <c r="P1111" s="58">
        <v>2017</v>
      </c>
    </row>
    <row r="1112" spans="1:16" ht="15.75" customHeight="1" x14ac:dyDescent="0.25">
      <c r="A1112" s="58">
        <v>290</v>
      </c>
      <c r="B1112" s="58" t="s">
        <v>106</v>
      </c>
      <c r="C1112" s="58" t="s">
        <v>11</v>
      </c>
      <c r="D1112" s="58" t="s">
        <v>2</v>
      </c>
      <c r="E1112" s="58" t="s">
        <v>191</v>
      </c>
      <c r="F1112" s="58">
        <v>119000</v>
      </c>
      <c r="G1112" s="58">
        <v>3000</v>
      </c>
      <c r="H1112" s="58"/>
      <c r="I1112" s="58"/>
      <c r="J1112" s="58">
        <v>10000</v>
      </c>
      <c r="K1112" s="58">
        <v>132000</v>
      </c>
      <c r="L1112" s="58">
        <v>18000</v>
      </c>
      <c r="M1112" s="58">
        <v>150000</v>
      </c>
      <c r="N1112" s="58"/>
      <c r="O1112" s="58" t="s">
        <v>42</v>
      </c>
      <c r="P1112" s="58">
        <v>2017</v>
      </c>
    </row>
    <row r="1113" spans="1:16" ht="15.75" customHeight="1" x14ac:dyDescent="0.25">
      <c r="A1113" s="58">
        <v>291</v>
      </c>
      <c r="B1113" s="58" t="s">
        <v>1445</v>
      </c>
      <c r="C1113" s="58" t="s">
        <v>1</v>
      </c>
      <c r="D1113" s="58" t="s">
        <v>2</v>
      </c>
      <c r="E1113" s="58" t="s">
        <v>1446</v>
      </c>
      <c r="F1113" s="58">
        <v>96828</v>
      </c>
      <c r="G1113" s="58">
        <v>2012</v>
      </c>
      <c r="H1113" s="58">
        <v>5949</v>
      </c>
      <c r="I1113" s="58"/>
      <c r="J1113" s="58">
        <v>1389</v>
      </c>
      <c r="K1113" s="58">
        <v>106178</v>
      </c>
      <c r="L1113" s="58">
        <v>14903</v>
      </c>
      <c r="M1113" s="58">
        <v>121081</v>
      </c>
      <c r="N1113" s="58"/>
      <c r="O1113" s="58" t="s">
        <v>42</v>
      </c>
      <c r="P1113" s="58">
        <v>2017</v>
      </c>
    </row>
    <row r="1114" spans="1:16" ht="15.75" customHeight="1" x14ac:dyDescent="0.25">
      <c r="A1114" s="58">
        <v>291</v>
      </c>
      <c r="B1114" s="58" t="s">
        <v>1445</v>
      </c>
      <c r="C1114" s="58" t="s">
        <v>1</v>
      </c>
      <c r="D1114" s="58" t="s">
        <v>2</v>
      </c>
      <c r="E1114" s="58" t="s">
        <v>1447</v>
      </c>
      <c r="F1114" s="58">
        <v>98792</v>
      </c>
      <c r="G1114" s="58">
        <v>2269</v>
      </c>
      <c r="H1114" s="58">
        <v>5264</v>
      </c>
      <c r="I1114" s="58"/>
      <c r="J1114" s="58">
        <v>837</v>
      </c>
      <c r="K1114" s="58">
        <v>107162</v>
      </c>
      <c r="L1114" s="58">
        <v>15088</v>
      </c>
      <c r="M1114" s="58">
        <v>122250</v>
      </c>
      <c r="N1114" s="58"/>
      <c r="O1114" s="58" t="s">
        <v>42</v>
      </c>
      <c r="P1114" s="58">
        <v>2017</v>
      </c>
    </row>
    <row r="1115" spans="1:16" ht="15.75" customHeight="1" x14ac:dyDescent="0.25">
      <c r="A1115" s="58">
        <v>291</v>
      </c>
      <c r="B1115" s="58" t="s">
        <v>1445</v>
      </c>
      <c r="C1115" s="58" t="s">
        <v>1</v>
      </c>
      <c r="D1115" s="58" t="s">
        <v>2</v>
      </c>
      <c r="E1115" s="58" t="s">
        <v>1054</v>
      </c>
      <c r="F1115" s="58">
        <v>98151</v>
      </c>
      <c r="G1115" s="58">
        <v>2269</v>
      </c>
      <c r="H1115" s="58">
        <v>5614</v>
      </c>
      <c r="I1115" s="58"/>
      <c r="J1115" s="58">
        <v>1868</v>
      </c>
      <c r="K1115" s="58">
        <v>107902</v>
      </c>
      <c r="L1115" s="58">
        <v>15167</v>
      </c>
      <c r="M1115" s="58">
        <v>123069</v>
      </c>
      <c r="N1115" s="58"/>
      <c r="O1115" s="58" t="s">
        <v>42</v>
      </c>
      <c r="P1115" s="58">
        <v>2017</v>
      </c>
    </row>
    <row r="1116" spans="1:16" ht="15.75" customHeight="1" x14ac:dyDescent="0.25">
      <c r="A1116" s="58">
        <v>291</v>
      </c>
      <c r="B1116" s="58" t="s">
        <v>1445</v>
      </c>
      <c r="C1116" s="58" t="s">
        <v>1</v>
      </c>
      <c r="D1116" s="58" t="s">
        <v>2</v>
      </c>
      <c r="E1116" s="58" t="s">
        <v>1448</v>
      </c>
      <c r="F1116" s="58">
        <v>99897</v>
      </c>
      <c r="G1116" s="58">
        <v>2269</v>
      </c>
      <c r="H1116" s="58">
        <v>6700</v>
      </c>
      <c r="I1116" s="58"/>
      <c r="J1116" s="58">
        <v>2365</v>
      </c>
      <c r="K1116" s="58">
        <v>111231</v>
      </c>
      <c r="L1116" s="58">
        <v>15457</v>
      </c>
      <c r="M1116" s="58">
        <v>126688</v>
      </c>
      <c r="N1116" s="58"/>
      <c r="O1116" s="58" t="s">
        <v>42</v>
      </c>
      <c r="P1116" s="58">
        <v>2017</v>
      </c>
    </row>
    <row r="1117" spans="1:16" ht="15.75" customHeight="1" x14ac:dyDescent="0.25">
      <c r="A1117" s="58">
        <v>291</v>
      </c>
      <c r="B1117" s="58" t="s">
        <v>1445</v>
      </c>
      <c r="C1117" s="58" t="s">
        <v>1</v>
      </c>
      <c r="D1117" s="58" t="s">
        <v>2</v>
      </c>
      <c r="E1117" s="58" t="s">
        <v>1449</v>
      </c>
      <c r="F1117" s="58">
        <v>114670</v>
      </c>
      <c r="G1117" s="58">
        <v>3963</v>
      </c>
      <c r="H1117" s="58">
        <v>5246</v>
      </c>
      <c r="I1117" s="58">
        <v>0</v>
      </c>
      <c r="J1117" s="58">
        <v>0</v>
      </c>
      <c r="K1117" s="58">
        <v>123879</v>
      </c>
      <c r="L1117" s="58">
        <v>17388</v>
      </c>
      <c r="M1117" s="58">
        <v>141267</v>
      </c>
      <c r="N1117" s="58"/>
      <c r="O1117" s="58" t="s">
        <v>42</v>
      </c>
      <c r="P1117" s="58">
        <v>2017</v>
      </c>
    </row>
    <row r="1118" spans="1:16" ht="15.75" customHeight="1" x14ac:dyDescent="0.25">
      <c r="A1118" s="58">
        <v>291</v>
      </c>
      <c r="B1118" s="58" t="s">
        <v>1445</v>
      </c>
      <c r="C1118" s="58" t="s">
        <v>1</v>
      </c>
      <c r="D1118" s="58" t="s">
        <v>2</v>
      </c>
      <c r="E1118" s="58" t="s">
        <v>1450</v>
      </c>
      <c r="F1118" s="58">
        <v>114799</v>
      </c>
      <c r="G1118" s="58">
        <v>3963</v>
      </c>
      <c r="H1118" s="58">
        <v>8394</v>
      </c>
      <c r="I1118" s="58">
        <v>0</v>
      </c>
      <c r="J1118" s="58">
        <v>2365</v>
      </c>
      <c r="K1118" s="58">
        <v>129521</v>
      </c>
      <c r="L1118" s="58">
        <v>17863</v>
      </c>
      <c r="M1118" s="58">
        <v>147384</v>
      </c>
      <c r="N1118" s="58"/>
      <c r="O1118" s="58" t="s">
        <v>42</v>
      </c>
      <c r="P1118" s="58">
        <v>2017</v>
      </c>
    </row>
    <row r="1119" spans="1:16" ht="15.75" customHeight="1" x14ac:dyDescent="0.25">
      <c r="A1119" s="58">
        <v>291</v>
      </c>
      <c r="B1119" s="58" t="s">
        <v>1445</v>
      </c>
      <c r="C1119" s="58" t="s">
        <v>1</v>
      </c>
      <c r="D1119" s="58" t="s">
        <v>1451</v>
      </c>
      <c r="E1119" s="58" t="s">
        <v>191</v>
      </c>
      <c r="F1119" s="58">
        <v>133185</v>
      </c>
      <c r="G1119" s="58">
        <v>4411</v>
      </c>
      <c r="H1119" s="58">
        <v>39564</v>
      </c>
      <c r="I1119" s="58">
        <v>0</v>
      </c>
      <c r="J1119" s="58">
        <v>2830</v>
      </c>
      <c r="K1119" s="58">
        <v>179990</v>
      </c>
      <c r="L1119" s="58">
        <v>0</v>
      </c>
      <c r="M1119" s="58">
        <v>179990</v>
      </c>
      <c r="N1119" s="58"/>
      <c r="O1119" s="58" t="s">
        <v>2145</v>
      </c>
      <c r="P1119" s="58">
        <v>2017</v>
      </c>
    </row>
    <row r="1120" spans="1:16" ht="15.75" customHeight="1" x14ac:dyDescent="0.25">
      <c r="A1120" s="58">
        <v>292</v>
      </c>
      <c r="B1120" s="58" t="s">
        <v>107</v>
      </c>
      <c r="C1120" s="58" t="s">
        <v>11</v>
      </c>
      <c r="D1120" s="58" t="s">
        <v>2</v>
      </c>
      <c r="E1120" s="58" t="s">
        <v>1452</v>
      </c>
      <c r="F1120" s="58">
        <v>94000</v>
      </c>
      <c r="G1120" s="58"/>
      <c r="H1120" s="58"/>
      <c r="I1120" s="58"/>
      <c r="J1120" s="58"/>
      <c r="K1120" s="58">
        <v>94000</v>
      </c>
      <c r="L1120" s="58">
        <v>13000</v>
      </c>
      <c r="M1120" s="58">
        <v>107000</v>
      </c>
      <c r="N1120" s="58"/>
      <c r="O1120" s="58" t="s">
        <v>42</v>
      </c>
      <c r="P1120" s="58">
        <v>2017</v>
      </c>
    </row>
    <row r="1121" spans="1:16" ht="15.75" customHeight="1" x14ac:dyDescent="0.25">
      <c r="A1121" s="58">
        <v>292</v>
      </c>
      <c r="B1121" s="58" t="s">
        <v>107</v>
      </c>
      <c r="C1121" s="58" t="s">
        <v>11</v>
      </c>
      <c r="D1121" s="58" t="s">
        <v>2</v>
      </c>
      <c r="E1121" s="58" t="s">
        <v>191</v>
      </c>
      <c r="F1121" s="58">
        <v>126000</v>
      </c>
      <c r="G1121" s="58"/>
      <c r="H1121" s="58"/>
      <c r="I1121" s="58"/>
      <c r="J1121" s="58"/>
      <c r="K1121" s="58">
        <v>126000</v>
      </c>
      <c r="L1121" s="58"/>
      <c r="M1121" s="58">
        <v>126000</v>
      </c>
      <c r="N1121" s="58"/>
      <c r="O1121" s="58" t="s">
        <v>42</v>
      </c>
      <c r="P1121" s="58">
        <v>2017</v>
      </c>
    </row>
    <row r="1122" spans="1:16" ht="15.75" customHeight="1" x14ac:dyDescent="0.25">
      <c r="A1122" s="58">
        <v>293</v>
      </c>
      <c r="B1122" s="58" t="s">
        <v>1453</v>
      </c>
      <c r="C1122" s="58" t="s">
        <v>1</v>
      </c>
      <c r="D1122" s="58" t="s">
        <v>2</v>
      </c>
      <c r="E1122" s="58" t="s">
        <v>953</v>
      </c>
      <c r="F1122" s="58">
        <v>102807</v>
      </c>
      <c r="G1122" s="58"/>
      <c r="H1122" s="58"/>
      <c r="I1122" s="58"/>
      <c r="J1122" s="58"/>
      <c r="K1122" s="58">
        <v>102807</v>
      </c>
      <c r="L1122" s="58">
        <v>14804</v>
      </c>
      <c r="M1122" s="58">
        <v>117611</v>
      </c>
      <c r="N1122" s="58"/>
      <c r="O1122" s="58" t="s">
        <v>42</v>
      </c>
      <c r="P1122" s="58">
        <v>2017</v>
      </c>
    </row>
    <row r="1123" spans="1:16" ht="15.75" customHeight="1" x14ac:dyDescent="0.25">
      <c r="A1123" s="58">
        <v>293</v>
      </c>
      <c r="B1123" s="58" t="s">
        <v>1453</v>
      </c>
      <c r="C1123" s="58" t="s">
        <v>1</v>
      </c>
      <c r="D1123" s="58" t="s">
        <v>2</v>
      </c>
      <c r="E1123" s="58" t="s">
        <v>953</v>
      </c>
      <c r="F1123" s="58">
        <v>102807</v>
      </c>
      <c r="G1123" s="58"/>
      <c r="H1123" s="58"/>
      <c r="I1123" s="58"/>
      <c r="J1123" s="58"/>
      <c r="K1123" s="58">
        <v>102807</v>
      </c>
      <c r="L1123" s="58">
        <v>14804</v>
      </c>
      <c r="M1123" s="58">
        <v>117611</v>
      </c>
      <c r="N1123" s="58"/>
      <c r="O1123" s="58" t="s">
        <v>42</v>
      </c>
      <c r="P1123" s="58">
        <v>2017</v>
      </c>
    </row>
    <row r="1124" spans="1:16" ht="15.75" customHeight="1" x14ac:dyDescent="0.25">
      <c r="A1124" s="58">
        <v>293</v>
      </c>
      <c r="B1124" s="58" t="s">
        <v>1453</v>
      </c>
      <c r="C1124" s="58" t="s">
        <v>1</v>
      </c>
      <c r="D1124" s="58" t="s">
        <v>2</v>
      </c>
      <c r="E1124" s="58" t="s">
        <v>191</v>
      </c>
      <c r="F1124" s="58">
        <v>132502</v>
      </c>
      <c r="G1124" s="58"/>
      <c r="H1124" s="58"/>
      <c r="I1124" s="58"/>
      <c r="J1124" s="58"/>
      <c r="K1124" s="58">
        <v>132502</v>
      </c>
      <c r="L1124" s="58">
        <v>19081</v>
      </c>
      <c r="M1124" s="58">
        <v>151583</v>
      </c>
      <c r="N1124" s="58"/>
      <c r="O1124" s="58" t="s">
        <v>2145</v>
      </c>
      <c r="P1124" s="58">
        <v>2017</v>
      </c>
    </row>
    <row r="1125" spans="1:16" ht="15.75" customHeight="1" x14ac:dyDescent="0.25">
      <c r="A1125" s="58">
        <v>294</v>
      </c>
      <c r="B1125" s="58" t="s">
        <v>1454</v>
      </c>
      <c r="C1125" s="58" t="s">
        <v>11</v>
      </c>
      <c r="D1125" s="58" t="s">
        <v>2</v>
      </c>
      <c r="E1125" s="58" t="s">
        <v>191</v>
      </c>
      <c r="F1125" s="58">
        <v>118000</v>
      </c>
      <c r="G1125" s="58"/>
      <c r="H1125" s="58"/>
      <c r="I1125" s="58"/>
      <c r="J1125" s="58">
        <v>18000</v>
      </c>
      <c r="K1125" s="58">
        <v>136000</v>
      </c>
      <c r="L1125" s="58">
        <v>17000</v>
      </c>
      <c r="M1125" s="58">
        <v>153000</v>
      </c>
      <c r="N1125" s="58"/>
      <c r="O1125" s="58" t="s">
        <v>2145</v>
      </c>
      <c r="P1125" s="58">
        <v>2017</v>
      </c>
    </row>
    <row r="1126" spans="1:16" ht="15.75" customHeight="1" x14ac:dyDescent="0.25">
      <c r="A1126" s="58">
        <v>295</v>
      </c>
      <c r="B1126" s="58" t="s">
        <v>1455</v>
      </c>
      <c r="C1126" s="58" t="s">
        <v>1</v>
      </c>
      <c r="D1126" s="58" t="s">
        <v>420</v>
      </c>
      <c r="E1126" s="58" t="s">
        <v>206</v>
      </c>
      <c r="F1126" s="58">
        <v>92500</v>
      </c>
      <c r="G1126" s="58"/>
      <c r="H1126" s="58">
        <v>5000</v>
      </c>
      <c r="I1126" s="58"/>
      <c r="J1126" s="58"/>
      <c r="K1126" s="58">
        <v>97500</v>
      </c>
      <c r="L1126" s="58">
        <v>12810</v>
      </c>
      <c r="M1126" s="58">
        <v>110310</v>
      </c>
      <c r="N1126" s="58"/>
      <c r="O1126" s="58" t="s">
        <v>42</v>
      </c>
      <c r="P1126" s="58">
        <v>2017</v>
      </c>
    </row>
    <row r="1127" spans="1:16" ht="15.75" customHeight="1" x14ac:dyDescent="0.25">
      <c r="A1127" s="58">
        <v>296</v>
      </c>
      <c r="B1127" s="58" t="s">
        <v>1456</v>
      </c>
      <c r="C1127" s="58" t="s">
        <v>11</v>
      </c>
      <c r="D1127" s="58" t="s">
        <v>2</v>
      </c>
      <c r="E1127" s="58" t="s">
        <v>1457</v>
      </c>
      <c r="F1127" s="58">
        <v>88830</v>
      </c>
      <c r="G1127" s="58"/>
      <c r="H1127" s="58">
        <v>500</v>
      </c>
      <c r="I1127" s="58"/>
      <c r="J1127" s="58"/>
      <c r="K1127" s="58">
        <v>89330</v>
      </c>
      <c r="L1127" s="58">
        <v>12685</v>
      </c>
      <c r="M1127" s="58">
        <v>102015</v>
      </c>
      <c r="N1127" s="58"/>
      <c r="O1127" s="58" t="s">
        <v>42</v>
      </c>
      <c r="P1127" s="58">
        <v>2017</v>
      </c>
    </row>
    <row r="1128" spans="1:16" ht="15.75" customHeight="1" x14ac:dyDescent="0.25">
      <c r="A1128" s="58">
        <v>296</v>
      </c>
      <c r="B1128" s="58" t="s">
        <v>1456</v>
      </c>
      <c r="C1128" s="58" t="s">
        <v>11</v>
      </c>
      <c r="D1128" s="58" t="s">
        <v>2</v>
      </c>
      <c r="E1128" s="58" t="s">
        <v>1458</v>
      </c>
      <c r="F1128" s="58">
        <v>88830</v>
      </c>
      <c r="G1128" s="58">
        <v>45</v>
      </c>
      <c r="H1128" s="58">
        <v>500</v>
      </c>
      <c r="I1128" s="58"/>
      <c r="J1128" s="58"/>
      <c r="K1128" s="58">
        <v>89375</v>
      </c>
      <c r="L1128" s="58">
        <v>12685</v>
      </c>
      <c r="M1128" s="58">
        <v>102060</v>
      </c>
      <c r="N1128" s="58"/>
      <c r="O1128" s="58" t="s">
        <v>42</v>
      </c>
      <c r="P1128" s="58">
        <v>2017</v>
      </c>
    </row>
    <row r="1129" spans="1:16" ht="15.75" customHeight="1" x14ac:dyDescent="0.25">
      <c r="A1129" s="58">
        <v>296</v>
      </c>
      <c r="B1129" s="58" t="s">
        <v>1456</v>
      </c>
      <c r="C1129" s="58" t="s">
        <v>11</v>
      </c>
      <c r="D1129" s="58" t="s">
        <v>2</v>
      </c>
      <c r="E1129" s="58" t="s">
        <v>885</v>
      </c>
      <c r="F1129" s="58">
        <v>88830</v>
      </c>
      <c r="G1129" s="58">
        <v>190</v>
      </c>
      <c r="H1129" s="58">
        <v>500</v>
      </c>
      <c r="I1129" s="58"/>
      <c r="J1129" s="58"/>
      <c r="K1129" s="58">
        <v>89520</v>
      </c>
      <c r="L1129" s="58">
        <v>12685</v>
      </c>
      <c r="M1129" s="58">
        <v>102205</v>
      </c>
      <c r="N1129" s="58"/>
      <c r="O1129" s="58" t="s">
        <v>42</v>
      </c>
      <c r="P1129" s="58">
        <v>2017</v>
      </c>
    </row>
    <row r="1130" spans="1:16" ht="15.75" customHeight="1" x14ac:dyDescent="0.25">
      <c r="A1130" s="58">
        <v>296</v>
      </c>
      <c r="B1130" s="58" t="s">
        <v>1456</v>
      </c>
      <c r="C1130" s="58" t="s">
        <v>11</v>
      </c>
      <c r="D1130" s="58" t="s">
        <v>2</v>
      </c>
      <c r="E1130" s="58" t="s">
        <v>1459</v>
      </c>
      <c r="F1130" s="58">
        <v>88830</v>
      </c>
      <c r="G1130" s="58">
        <v>209</v>
      </c>
      <c r="H1130" s="58">
        <v>500</v>
      </c>
      <c r="I1130" s="58"/>
      <c r="J1130" s="58"/>
      <c r="K1130" s="58">
        <v>89539</v>
      </c>
      <c r="L1130" s="58">
        <v>12685</v>
      </c>
      <c r="M1130" s="58">
        <v>102224</v>
      </c>
      <c r="N1130" s="58"/>
      <c r="O1130" s="58" t="s">
        <v>42</v>
      </c>
      <c r="P1130" s="58">
        <v>2017</v>
      </c>
    </row>
    <row r="1131" spans="1:16" ht="15.75" customHeight="1" x14ac:dyDescent="0.25">
      <c r="A1131" s="58">
        <v>296</v>
      </c>
      <c r="B1131" s="58" t="s">
        <v>1456</v>
      </c>
      <c r="C1131" s="58" t="s">
        <v>11</v>
      </c>
      <c r="D1131" s="58" t="s">
        <v>2</v>
      </c>
      <c r="E1131" s="58" t="s">
        <v>1460</v>
      </c>
      <c r="F1131" s="58">
        <v>88830</v>
      </c>
      <c r="G1131" s="58">
        <v>217</v>
      </c>
      <c r="H1131" s="58">
        <v>500</v>
      </c>
      <c r="I1131" s="58"/>
      <c r="J1131" s="58"/>
      <c r="K1131" s="58">
        <v>89547</v>
      </c>
      <c r="L1131" s="58">
        <v>12685</v>
      </c>
      <c r="M1131" s="58">
        <v>102232</v>
      </c>
      <c r="N1131" s="58"/>
      <c r="O1131" s="58" t="s">
        <v>42</v>
      </c>
      <c r="P1131" s="58">
        <v>2017</v>
      </c>
    </row>
    <row r="1132" spans="1:16" ht="15.75" customHeight="1" x14ac:dyDescent="0.25">
      <c r="A1132" s="58">
        <v>296</v>
      </c>
      <c r="B1132" s="58" t="s">
        <v>1456</v>
      </c>
      <c r="C1132" s="58" t="s">
        <v>11</v>
      </c>
      <c r="D1132" s="58" t="s">
        <v>1461</v>
      </c>
      <c r="E1132" s="58" t="s">
        <v>191</v>
      </c>
      <c r="F1132" s="58">
        <v>149929</v>
      </c>
      <c r="G1132" s="58">
        <v>186</v>
      </c>
      <c r="H1132" s="58">
        <v>3598</v>
      </c>
      <c r="I1132" s="58"/>
      <c r="J1132" s="58">
        <v>1421</v>
      </c>
      <c r="K1132" s="58">
        <v>155134</v>
      </c>
      <c r="L1132" s="58">
        <v>21801</v>
      </c>
      <c r="M1132" s="58">
        <v>176935</v>
      </c>
      <c r="N1132" s="58"/>
      <c r="O1132" s="58" t="s">
        <v>2145</v>
      </c>
      <c r="P1132" s="58">
        <v>2017</v>
      </c>
    </row>
    <row r="1133" spans="1:16" ht="15.75" customHeight="1" x14ac:dyDescent="0.25">
      <c r="A1133" s="58">
        <v>297</v>
      </c>
      <c r="B1133" s="58" t="s">
        <v>1462</v>
      </c>
      <c r="C1133" s="58" t="s">
        <v>1</v>
      </c>
      <c r="D1133" s="58" t="s">
        <v>2</v>
      </c>
      <c r="E1133" s="58" t="s">
        <v>1463</v>
      </c>
      <c r="F1133" s="58">
        <v>110000</v>
      </c>
      <c r="G1133" s="58"/>
      <c r="H1133" s="58"/>
      <c r="I1133" s="58"/>
      <c r="J1133" s="58"/>
      <c r="K1133" s="58">
        <v>110000</v>
      </c>
      <c r="L1133" s="58">
        <v>6000</v>
      </c>
      <c r="M1133" s="58">
        <v>116000</v>
      </c>
      <c r="N1133" s="58"/>
      <c r="O1133" s="58" t="s">
        <v>42</v>
      </c>
      <c r="P1133" s="58">
        <v>2017</v>
      </c>
    </row>
    <row r="1134" spans="1:16" ht="15.75" customHeight="1" x14ac:dyDescent="0.25">
      <c r="A1134" s="58">
        <v>297</v>
      </c>
      <c r="B1134" s="58" t="s">
        <v>1462</v>
      </c>
      <c r="C1134" s="58" t="s">
        <v>1</v>
      </c>
      <c r="D1134" s="58" t="s">
        <v>2</v>
      </c>
      <c r="E1134" s="58" t="s">
        <v>1464</v>
      </c>
      <c r="F1134" s="58">
        <v>113000</v>
      </c>
      <c r="G1134" s="58"/>
      <c r="H1134" s="58"/>
      <c r="I1134" s="58"/>
      <c r="J1134" s="58"/>
      <c r="K1134" s="58">
        <v>113000</v>
      </c>
      <c r="L1134" s="58">
        <v>16000</v>
      </c>
      <c r="M1134" s="58">
        <v>129000</v>
      </c>
      <c r="N1134" s="58"/>
      <c r="O1134" s="58" t="s">
        <v>42</v>
      </c>
      <c r="P1134" s="58">
        <v>2017</v>
      </c>
    </row>
    <row r="1135" spans="1:16" ht="15.75" customHeight="1" x14ac:dyDescent="0.25">
      <c r="A1135" s="58">
        <v>297</v>
      </c>
      <c r="B1135" s="58" t="s">
        <v>1462</v>
      </c>
      <c r="C1135" s="58" t="s">
        <v>1</v>
      </c>
      <c r="D1135" s="58" t="s">
        <v>2</v>
      </c>
      <c r="E1135" s="58" t="s">
        <v>191</v>
      </c>
      <c r="F1135" s="58">
        <v>135000</v>
      </c>
      <c r="G1135" s="58"/>
      <c r="H1135" s="58"/>
      <c r="I1135" s="58"/>
      <c r="J1135" s="58"/>
      <c r="K1135" s="58">
        <v>135000</v>
      </c>
      <c r="L1135" s="58"/>
      <c r="M1135" s="58">
        <v>135000</v>
      </c>
      <c r="N1135" s="58"/>
      <c r="O1135" s="58" t="s">
        <v>42</v>
      </c>
      <c r="P1135" s="58">
        <v>2017</v>
      </c>
    </row>
    <row r="1136" spans="1:16" ht="15.75" customHeight="1" x14ac:dyDescent="0.25">
      <c r="A1136" s="58">
        <v>298</v>
      </c>
      <c r="B1136" s="58" t="s">
        <v>108</v>
      </c>
      <c r="C1136" s="58" t="s">
        <v>11</v>
      </c>
      <c r="D1136" s="58" t="s">
        <v>2</v>
      </c>
      <c r="E1136" s="58" t="s">
        <v>1465</v>
      </c>
      <c r="F1136" s="58">
        <v>100984</v>
      </c>
      <c r="G1136" s="58"/>
      <c r="H1136" s="58"/>
      <c r="I1136" s="58"/>
      <c r="J1136" s="58"/>
      <c r="K1136" s="58">
        <v>100984</v>
      </c>
      <c r="L1136" s="58">
        <v>11552</v>
      </c>
      <c r="M1136" s="58">
        <v>112536</v>
      </c>
      <c r="N1136" s="58"/>
      <c r="O1136" s="58" t="s">
        <v>42</v>
      </c>
      <c r="P1136" s="58">
        <v>2017</v>
      </c>
    </row>
    <row r="1137" spans="1:16" ht="15.75" customHeight="1" x14ac:dyDescent="0.25">
      <c r="A1137" s="58">
        <v>298</v>
      </c>
      <c r="B1137" s="58" t="s">
        <v>108</v>
      </c>
      <c r="C1137" s="58" t="s">
        <v>11</v>
      </c>
      <c r="D1137" s="58" t="s">
        <v>2</v>
      </c>
      <c r="E1137" s="58" t="s">
        <v>1466</v>
      </c>
      <c r="F1137" s="58">
        <v>100984</v>
      </c>
      <c r="G1137" s="58"/>
      <c r="H1137" s="58"/>
      <c r="I1137" s="58"/>
      <c r="J1137" s="58"/>
      <c r="K1137" s="58">
        <v>100984</v>
      </c>
      <c r="L1137" s="58">
        <v>11552</v>
      </c>
      <c r="M1137" s="58">
        <v>112536</v>
      </c>
      <c r="N1137" s="58"/>
      <c r="O1137" s="58" t="s">
        <v>42</v>
      </c>
      <c r="P1137" s="58">
        <v>2017</v>
      </c>
    </row>
    <row r="1138" spans="1:16" ht="15.75" customHeight="1" x14ac:dyDescent="0.25">
      <c r="A1138" s="58">
        <v>298</v>
      </c>
      <c r="B1138" s="58" t="s">
        <v>108</v>
      </c>
      <c r="C1138" s="58" t="s">
        <v>11</v>
      </c>
      <c r="D1138" s="58" t="s">
        <v>2</v>
      </c>
      <c r="E1138" s="58" t="s">
        <v>1467</v>
      </c>
      <c r="F1138" s="58">
        <v>100984</v>
      </c>
      <c r="G1138" s="58"/>
      <c r="H1138" s="58"/>
      <c r="I1138" s="58"/>
      <c r="J1138" s="58"/>
      <c r="K1138" s="58">
        <v>100984</v>
      </c>
      <c r="L1138" s="58">
        <v>11552</v>
      </c>
      <c r="M1138" s="58">
        <v>112536</v>
      </c>
      <c r="N1138" s="58"/>
      <c r="O1138" s="58" t="s">
        <v>42</v>
      </c>
      <c r="P1138" s="58">
        <v>2017</v>
      </c>
    </row>
    <row r="1139" spans="1:16" ht="15.75" customHeight="1" x14ac:dyDescent="0.25">
      <c r="A1139" s="58">
        <v>298</v>
      </c>
      <c r="B1139" s="58" t="s">
        <v>108</v>
      </c>
      <c r="C1139" s="58" t="s">
        <v>11</v>
      </c>
      <c r="D1139" s="58" t="s">
        <v>2</v>
      </c>
      <c r="E1139" s="58" t="s">
        <v>191</v>
      </c>
      <c r="F1139" s="58">
        <v>128444</v>
      </c>
      <c r="G1139" s="58"/>
      <c r="H1139" s="58"/>
      <c r="I1139" s="58"/>
      <c r="J1139" s="58"/>
      <c r="K1139" s="58">
        <v>128444</v>
      </c>
      <c r="L1139" s="58">
        <v>14894</v>
      </c>
      <c r="M1139" s="58">
        <v>143338</v>
      </c>
      <c r="N1139" s="58"/>
      <c r="O1139" s="58" t="s">
        <v>42</v>
      </c>
      <c r="P1139" s="58">
        <v>2017</v>
      </c>
    </row>
    <row r="1140" spans="1:16" ht="15.75" customHeight="1" x14ac:dyDescent="0.25">
      <c r="A1140" s="58">
        <v>299</v>
      </c>
      <c r="B1140" s="58" t="s">
        <v>1468</v>
      </c>
      <c r="C1140" s="58" t="s">
        <v>1</v>
      </c>
      <c r="D1140" s="58" t="s">
        <v>2</v>
      </c>
      <c r="E1140" s="58" t="s">
        <v>1469</v>
      </c>
      <c r="F1140" s="58">
        <v>86710</v>
      </c>
      <c r="G1140" s="58"/>
      <c r="H1140" s="58"/>
      <c r="I1140" s="58"/>
      <c r="J1140" s="58">
        <v>10252</v>
      </c>
      <c r="K1140" s="58">
        <v>96962</v>
      </c>
      <c r="L1140" s="58">
        <v>12187</v>
      </c>
      <c r="M1140" s="58">
        <v>109149</v>
      </c>
      <c r="N1140" s="58"/>
      <c r="O1140" s="58" t="s">
        <v>42</v>
      </c>
      <c r="P1140" s="58">
        <v>2017</v>
      </c>
    </row>
    <row r="1141" spans="1:16" ht="15.75" customHeight="1" x14ac:dyDescent="0.25">
      <c r="A1141" s="58">
        <v>299</v>
      </c>
      <c r="B1141" s="58" t="s">
        <v>1468</v>
      </c>
      <c r="C1141" s="58" t="s">
        <v>1</v>
      </c>
      <c r="D1141" s="58" t="s">
        <v>2</v>
      </c>
      <c r="E1141" s="58" t="s">
        <v>1201</v>
      </c>
      <c r="F1141" s="58">
        <v>116027</v>
      </c>
      <c r="G1141" s="58"/>
      <c r="H1141" s="58"/>
      <c r="I1141" s="58"/>
      <c r="J1141" s="58">
        <v>5093</v>
      </c>
      <c r="K1141" s="58">
        <v>121120</v>
      </c>
      <c r="L1141" s="58">
        <v>16250</v>
      </c>
      <c r="M1141" s="58">
        <v>137370</v>
      </c>
      <c r="N1141" s="58"/>
      <c r="O1141" s="58" t="s">
        <v>42</v>
      </c>
      <c r="P1141" s="58">
        <v>2017</v>
      </c>
    </row>
    <row r="1142" spans="1:16" ht="15.75" customHeight="1" x14ac:dyDescent="0.25">
      <c r="A1142" s="58">
        <v>299</v>
      </c>
      <c r="B1142" s="58" t="s">
        <v>1468</v>
      </c>
      <c r="C1142" s="58" t="s">
        <v>1</v>
      </c>
      <c r="D1142" s="58" t="s">
        <v>2</v>
      </c>
      <c r="E1142" s="58" t="s">
        <v>1470</v>
      </c>
      <c r="F1142" s="58">
        <v>120146</v>
      </c>
      <c r="G1142" s="58"/>
      <c r="H1142" s="58"/>
      <c r="I1142" s="58"/>
      <c r="J1142" s="58">
        <v>1627</v>
      </c>
      <c r="K1142" s="58">
        <v>121773</v>
      </c>
      <c r="L1142" s="58">
        <v>15938</v>
      </c>
      <c r="M1142" s="58">
        <v>137711</v>
      </c>
      <c r="N1142" s="58"/>
      <c r="O1142" s="58" t="s">
        <v>42</v>
      </c>
      <c r="P1142" s="58">
        <v>2017</v>
      </c>
    </row>
    <row r="1143" spans="1:16" ht="15.75" customHeight="1" x14ac:dyDescent="0.25">
      <c r="A1143" s="58">
        <v>299</v>
      </c>
      <c r="B1143" s="58" t="s">
        <v>1468</v>
      </c>
      <c r="C1143" s="58" t="s">
        <v>1</v>
      </c>
      <c r="D1143" s="58" t="s">
        <v>2</v>
      </c>
      <c r="E1143" s="58" t="s">
        <v>1471</v>
      </c>
      <c r="F1143" s="58">
        <v>121874</v>
      </c>
      <c r="G1143" s="58"/>
      <c r="H1143" s="58"/>
      <c r="I1143" s="58"/>
      <c r="J1143" s="58">
        <v>2034</v>
      </c>
      <c r="K1143" s="58">
        <v>123908</v>
      </c>
      <c r="L1143" s="58">
        <v>16250</v>
      </c>
      <c r="M1143" s="58">
        <v>140158</v>
      </c>
      <c r="N1143" s="58"/>
      <c r="O1143" s="58" t="s">
        <v>42</v>
      </c>
      <c r="P1143" s="58">
        <v>2017</v>
      </c>
    </row>
    <row r="1144" spans="1:16" ht="15.75" customHeight="1" x14ac:dyDescent="0.25">
      <c r="A1144" s="58">
        <v>299</v>
      </c>
      <c r="B1144" s="58" t="s">
        <v>1468</v>
      </c>
      <c r="C1144" s="58" t="s">
        <v>1</v>
      </c>
      <c r="D1144" s="58" t="s">
        <v>2</v>
      </c>
      <c r="E1144" s="58" t="s">
        <v>1472</v>
      </c>
      <c r="F1144" s="58">
        <v>115748</v>
      </c>
      <c r="G1144" s="58"/>
      <c r="H1144" s="58"/>
      <c r="I1144" s="58"/>
      <c r="J1144" s="58">
        <v>8786</v>
      </c>
      <c r="K1144" s="58">
        <v>124534</v>
      </c>
      <c r="L1144" s="58">
        <v>16250</v>
      </c>
      <c r="M1144" s="58">
        <v>140784</v>
      </c>
      <c r="N1144" s="58"/>
      <c r="O1144" s="58" t="s">
        <v>42</v>
      </c>
      <c r="P1144" s="58">
        <v>2017</v>
      </c>
    </row>
    <row r="1145" spans="1:16" ht="15.75" customHeight="1" x14ac:dyDescent="0.25">
      <c r="A1145" s="58">
        <v>299</v>
      </c>
      <c r="B1145" s="58" t="s">
        <v>1468</v>
      </c>
      <c r="C1145" s="58" t="s">
        <v>1</v>
      </c>
      <c r="D1145" s="58" t="s">
        <v>1473</v>
      </c>
      <c r="E1145" s="58" t="s">
        <v>191</v>
      </c>
      <c r="F1145" s="58">
        <v>135739</v>
      </c>
      <c r="G1145" s="58"/>
      <c r="H1145" s="58"/>
      <c r="I1145" s="58"/>
      <c r="J1145" s="58">
        <v>2034</v>
      </c>
      <c r="K1145" s="58">
        <v>137773</v>
      </c>
      <c r="L1145" s="58">
        <v>17972</v>
      </c>
      <c r="M1145" s="58">
        <v>155745</v>
      </c>
      <c r="N1145" s="58"/>
      <c r="O1145" s="58" t="s">
        <v>2145</v>
      </c>
      <c r="P1145" s="58">
        <v>2017</v>
      </c>
    </row>
    <row r="1146" spans="1:16" ht="15.75" customHeight="1" x14ac:dyDescent="0.25">
      <c r="A1146" s="58">
        <v>300</v>
      </c>
      <c r="B1146" s="58" t="s">
        <v>1474</v>
      </c>
      <c r="C1146" s="58" t="s">
        <v>11</v>
      </c>
      <c r="D1146" s="58" t="s">
        <v>420</v>
      </c>
      <c r="E1146" s="58" t="s">
        <v>1269</v>
      </c>
      <c r="F1146" s="58">
        <v>78000</v>
      </c>
      <c r="G1146" s="58"/>
      <c r="H1146" s="58"/>
      <c r="I1146" s="58"/>
      <c r="J1146" s="58"/>
      <c r="K1146" s="58">
        <v>78000</v>
      </c>
      <c r="L1146" s="58">
        <v>24000</v>
      </c>
      <c r="M1146" s="58">
        <v>102000</v>
      </c>
      <c r="N1146" s="58"/>
      <c r="O1146" s="58" t="s">
        <v>42</v>
      </c>
      <c r="P1146" s="58">
        <v>2017</v>
      </c>
    </row>
    <row r="1147" spans="1:16" ht="15.75" customHeight="1" x14ac:dyDescent="0.25">
      <c r="A1147" s="58">
        <v>300</v>
      </c>
      <c r="B1147" s="58" t="s">
        <v>1474</v>
      </c>
      <c r="C1147" s="58" t="s">
        <v>11</v>
      </c>
      <c r="D1147" s="58" t="s">
        <v>420</v>
      </c>
      <c r="E1147" s="58" t="s">
        <v>1448</v>
      </c>
      <c r="F1147" s="58">
        <v>78000</v>
      </c>
      <c r="G1147" s="58"/>
      <c r="H1147" s="58"/>
      <c r="I1147" s="58"/>
      <c r="J1147" s="58"/>
      <c r="K1147" s="58">
        <v>78000</v>
      </c>
      <c r="L1147" s="58">
        <v>24000</v>
      </c>
      <c r="M1147" s="58">
        <v>102000</v>
      </c>
      <c r="N1147" s="58"/>
      <c r="O1147" s="58" t="s">
        <v>42</v>
      </c>
      <c r="P1147" s="58">
        <v>2017</v>
      </c>
    </row>
    <row r="1148" spans="1:16" ht="15.75" customHeight="1" x14ac:dyDescent="0.25">
      <c r="A1148" s="58">
        <v>300</v>
      </c>
      <c r="B1148" s="58" t="s">
        <v>1474</v>
      </c>
      <c r="C1148" s="58" t="s">
        <v>11</v>
      </c>
      <c r="D1148" s="58" t="s">
        <v>420</v>
      </c>
      <c r="E1148" s="58" t="s">
        <v>1475</v>
      </c>
      <c r="F1148" s="58">
        <v>79000</v>
      </c>
      <c r="G1148" s="58"/>
      <c r="H1148" s="58"/>
      <c r="I1148" s="58"/>
      <c r="J1148" s="58"/>
      <c r="K1148" s="58">
        <v>79000</v>
      </c>
      <c r="L1148" s="58">
        <v>24000</v>
      </c>
      <c r="M1148" s="58">
        <v>103000</v>
      </c>
      <c r="N1148" s="58"/>
      <c r="O1148" s="58" t="s">
        <v>42</v>
      </c>
      <c r="P1148" s="58">
        <v>2017</v>
      </c>
    </row>
    <row r="1149" spans="1:16" ht="15.75" customHeight="1" x14ac:dyDescent="0.25">
      <c r="A1149" s="58">
        <v>300</v>
      </c>
      <c r="B1149" s="58" t="s">
        <v>1474</v>
      </c>
      <c r="C1149" s="58" t="s">
        <v>11</v>
      </c>
      <c r="D1149" s="58" t="s">
        <v>2</v>
      </c>
      <c r="E1149" s="58" t="s">
        <v>291</v>
      </c>
      <c r="F1149" s="58">
        <v>85000</v>
      </c>
      <c r="G1149" s="58"/>
      <c r="H1149" s="58"/>
      <c r="I1149" s="58"/>
      <c r="J1149" s="58"/>
      <c r="K1149" s="58">
        <v>85000</v>
      </c>
      <c r="L1149" s="58">
        <v>25000</v>
      </c>
      <c r="M1149" s="58">
        <v>110000</v>
      </c>
      <c r="N1149" s="58"/>
      <c r="O1149" s="58" t="s">
        <v>42</v>
      </c>
      <c r="P1149" s="58">
        <v>2017</v>
      </c>
    </row>
    <row r="1150" spans="1:16" ht="15.75" customHeight="1" x14ac:dyDescent="0.25">
      <c r="A1150" s="58">
        <v>300</v>
      </c>
      <c r="B1150" s="58" t="s">
        <v>1474</v>
      </c>
      <c r="C1150" s="58" t="s">
        <v>11</v>
      </c>
      <c r="D1150" s="58" t="s">
        <v>1476</v>
      </c>
      <c r="E1150" s="58" t="s">
        <v>191</v>
      </c>
      <c r="F1150" s="58">
        <v>143000</v>
      </c>
      <c r="G1150" s="58"/>
      <c r="H1150" s="58"/>
      <c r="I1150" s="58"/>
      <c r="J1150" s="58"/>
      <c r="K1150" s="58">
        <v>143000</v>
      </c>
      <c r="L1150" s="58">
        <v>43000</v>
      </c>
      <c r="M1150" s="58">
        <v>186000</v>
      </c>
      <c r="N1150" s="58"/>
      <c r="O1150" s="58" t="s">
        <v>2145</v>
      </c>
      <c r="P1150" s="58">
        <v>2017</v>
      </c>
    </row>
    <row r="1151" spans="1:16" ht="15.75" customHeight="1" x14ac:dyDescent="0.25">
      <c r="A1151" s="58">
        <v>301</v>
      </c>
      <c r="B1151" s="58" t="s">
        <v>1477</v>
      </c>
      <c r="C1151" s="58" t="s">
        <v>1</v>
      </c>
      <c r="D1151" s="58" t="s">
        <v>2</v>
      </c>
      <c r="E1151" s="58" t="s">
        <v>200</v>
      </c>
      <c r="F1151" s="58">
        <v>100026</v>
      </c>
      <c r="G1151" s="58"/>
      <c r="H1151" s="58"/>
      <c r="I1151" s="58"/>
      <c r="J1151" s="58"/>
      <c r="K1151" s="58">
        <v>100026</v>
      </c>
      <c r="L1151" s="58">
        <v>13704</v>
      </c>
      <c r="M1151" s="58">
        <v>113730</v>
      </c>
      <c r="N1151" s="58"/>
      <c r="O1151" s="58" t="s">
        <v>42</v>
      </c>
      <c r="P1151" s="58">
        <v>2017</v>
      </c>
    </row>
    <row r="1152" spans="1:16" ht="15.75" customHeight="1" x14ac:dyDescent="0.25">
      <c r="A1152" s="58">
        <v>301</v>
      </c>
      <c r="B1152" s="58" t="s">
        <v>1477</v>
      </c>
      <c r="C1152" s="58" t="s">
        <v>1</v>
      </c>
      <c r="D1152" s="58" t="s">
        <v>2</v>
      </c>
      <c r="E1152" s="58" t="s">
        <v>200</v>
      </c>
      <c r="F1152" s="58">
        <v>100026</v>
      </c>
      <c r="G1152" s="58">
        <v>132</v>
      </c>
      <c r="H1152" s="58"/>
      <c r="I1152" s="58"/>
      <c r="J1152" s="58"/>
      <c r="K1152" s="58">
        <v>100158</v>
      </c>
      <c r="L1152" s="58">
        <v>13722</v>
      </c>
      <c r="M1152" s="58">
        <v>113880</v>
      </c>
      <c r="N1152" s="58"/>
      <c r="O1152" s="58" t="s">
        <v>42</v>
      </c>
      <c r="P1152" s="58">
        <v>2017</v>
      </c>
    </row>
    <row r="1153" spans="1:16" ht="15.75" customHeight="1" x14ac:dyDescent="0.25">
      <c r="A1153" s="58">
        <v>301</v>
      </c>
      <c r="B1153" s="58" t="s">
        <v>1477</v>
      </c>
      <c r="C1153" s="58" t="s">
        <v>1</v>
      </c>
      <c r="D1153" s="58" t="s">
        <v>2</v>
      </c>
      <c r="E1153" s="58" t="s">
        <v>200</v>
      </c>
      <c r="F1153" s="58">
        <v>100026</v>
      </c>
      <c r="G1153" s="58">
        <v>132</v>
      </c>
      <c r="H1153" s="58"/>
      <c r="I1153" s="58"/>
      <c r="J1153" s="58"/>
      <c r="K1153" s="58">
        <v>100158</v>
      </c>
      <c r="L1153" s="58">
        <v>13722</v>
      </c>
      <c r="M1153" s="58">
        <v>113880</v>
      </c>
      <c r="N1153" s="58"/>
      <c r="O1153" s="58" t="s">
        <v>42</v>
      </c>
      <c r="P1153" s="58">
        <v>2017</v>
      </c>
    </row>
    <row r="1154" spans="1:16" ht="15.75" customHeight="1" x14ac:dyDescent="0.25">
      <c r="A1154" s="58">
        <v>301</v>
      </c>
      <c r="B1154" s="58" t="s">
        <v>1477</v>
      </c>
      <c r="C1154" s="58" t="s">
        <v>1</v>
      </c>
      <c r="D1154" s="58" t="s">
        <v>2</v>
      </c>
      <c r="E1154" s="58" t="s">
        <v>191</v>
      </c>
      <c r="F1154" s="58">
        <v>124877</v>
      </c>
      <c r="G1154" s="58">
        <v>132</v>
      </c>
      <c r="H1154" s="58"/>
      <c r="I1154" s="58"/>
      <c r="J1154" s="58"/>
      <c r="K1154" s="58">
        <v>125009</v>
      </c>
      <c r="L1154" s="58">
        <v>17126</v>
      </c>
      <c r="M1154" s="58">
        <v>142135</v>
      </c>
      <c r="N1154" s="58"/>
      <c r="O1154" s="58" t="s">
        <v>42</v>
      </c>
      <c r="P1154" s="58">
        <v>2017</v>
      </c>
    </row>
    <row r="1155" spans="1:16" ht="15.75" customHeight="1" x14ac:dyDescent="0.25">
      <c r="A1155" s="58">
        <v>302</v>
      </c>
      <c r="B1155" s="58" t="s">
        <v>1478</v>
      </c>
      <c r="C1155" s="58" t="s">
        <v>11</v>
      </c>
      <c r="D1155" s="58" t="s">
        <v>2</v>
      </c>
      <c r="E1155" s="58" t="s">
        <v>1479</v>
      </c>
      <c r="F1155" s="58">
        <v>104293</v>
      </c>
      <c r="G1155" s="58"/>
      <c r="H1155" s="58"/>
      <c r="I1155" s="58"/>
      <c r="J1155" s="58">
        <v>4000</v>
      </c>
      <c r="K1155" s="58">
        <v>108293</v>
      </c>
      <c r="L1155" s="58">
        <v>13225</v>
      </c>
      <c r="M1155" s="58">
        <v>121518</v>
      </c>
      <c r="N1155" s="58"/>
      <c r="O1155" s="58" t="s">
        <v>42</v>
      </c>
      <c r="P1155" s="58">
        <v>2017</v>
      </c>
    </row>
    <row r="1156" spans="1:16" ht="15.75" customHeight="1" x14ac:dyDescent="0.25">
      <c r="A1156" s="58">
        <v>302</v>
      </c>
      <c r="B1156" s="58" t="s">
        <v>1478</v>
      </c>
      <c r="C1156" s="58" t="s">
        <v>11</v>
      </c>
      <c r="D1156" s="58" t="s">
        <v>2</v>
      </c>
      <c r="E1156" s="58" t="s">
        <v>1480</v>
      </c>
      <c r="F1156" s="58">
        <v>106660</v>
      </c>
      <c r="G1156" s="58"/>
      <c r="H1156" s="58"/>
      <c r="I1156" s="58"/>
      <c r="J1156" s="58">
        <v>4500</v>
      </c>
      <c r="K1156" s="58">
        <v>111160</v>
      </c>
      <c r="L1156" s="58">
        <v>13727</v>
      </c>
      <c r="M1156" s="58">
        <v>124887</v>
      </c>
      <c r="N1156" s="58"/>
      <c r="O1156" s="58" t="s">
        <v>42</v>
      </c>
      <c r="P1156" s="58">
        <v>2017</v>
      </c>
    </row>
    <row r="1157" spans="1:16" ht="15.75" customHeight="1" x14ac:dyDescent="0.25">
      <c r="A1157" s="58">
        <v>302</v>
      </c>
      <c r="B1157" s="58" t="s">
        <v>1478</v>
      </c>
      <c r="C1157" s="58" t="s">
        <v>11</v>
      </c>
      <c r="D1157" s="58" t="s">
        <v>2</v>
      </c>
      <c r="E1157" s="58" t="s">
        <v>191</v>
      </c>
      <c r="F1157" s="58">
        <v>123173</v>
      </c>
      <c r="G1157" s="58"/>
      <c r="H1157" s="58"/>
      <c r="I1157" s="58"/>
      <c r="J1157" s="58">
        <v>5000</v>
      </c>
      <c r="K1157" s="58">
        <v>128173</v>
      </c>
      <c r="L1157" s="58">
        <v>16887</v>
      </c>
      <c r="M1157" s="58">
        <v>145060</v>
      </c>
      <c r="N1157" s="58"/>
      <c r="O1157" s="58" t="s">
        <v>42</v>
      </c>
      <c r="P1157" s="58">
        <v>2017</v>
      </c>
    </row>
    <row r="1158" spans="1:16" ht="15.75" customHeight="1" x14ac:dyDescent="0.25">
      <c r="A1158" s="58">
        <v>303</v>
      </c>
      <c r="B1158" s="58" t="s">
        <v>1481</v>
      </c>
      <c r="C1158" s="58" t="s">
        <v>1</v>
      </c>
      <c r="D1158" s="58" t="s">
        <v>2</v>
      </c>
      <c r="E1158" s="58" t="s">
        <v>836</v>
      </c>
      <c r="F1158" s="58">
        <v>92910</v>
      </c>
      <c r="G1158" s="58"/>
      <c r="H1158" s="58"/>
      <c r="I1158" s="58"/>
      <c r="J1158" s="58">
        <v>1274</v>
      </c>
      <c r="K1158" s="58">
        <v>94184</v>
      </c>
      <c r="L1158" s="58">
        <v>14756</v>
      </c>
      <c r="M1158" s="58">
        <v>108940</v>
      </c>
      <c r="N1158" s="58"/>
      <c r="O1158" s="58" t="s">
        <v>42</v>
      </c>
      <c r="P1158" s="58">
        <v>2017</v>
      </c>
    </row>
    <row r="1159" spans="1:16" ht="15.75" customHeight="1" x14ac:dyDescent="0.25">
      <c r="A1159" s="58">
        <v>303</v>
      </c>
      <c r="B1159" s="58" t="s">
        <v>1481</v>
      </c>
      <c r="C1159" s="58" t="s">
        <v>1</v>
      </c>
      <c r="D1159" s="58" t="s">
        <v>2</v>
      </c>
      <c r="E1159" s="58" t="s">
        <v>966</v>
      </c>
      <c r="F1159" s="58">
        <v>93593</v>
      </c>
      <c r="G1159" s="58"/>
      <c r="H1159" s="58"/>
      <c r="I1159" s="58"/>
      <c r="J1159" s="58">
        <v>1268</v>
      </c>
      <c r="K1159" s="58">
        <v>94861</v>
      </c>
      <c r="L1159" s="58">
        <v>14881</v>
      </c>
      <c r="M1159" s="58">
        <v>109742</v>
      </c>
      <c r="N1159" s="58"/>
      <c r="O1159" s="58" t="s">
        <v>42</v>
      </c>
      <c r="P1159" s="58">
        <v>2017</v>
      </c>
    </row>
    <row r="1160" spans="1:16" ht="15.75" customHeight="1" x14ac:dyDescent="0.25">
      <c r="A1160" s="58">
        <v>303</v>
      </c>
      <c r="B1160" s="58" t="s">
        <v>1481</v>
      </c>
      <c r="C1160" s="58" t="s">
        <v>1</v>
      </c>
      <c r="D1160" s="58" t="s">
        <v>2</v>
      </c>
      <c r="E1160" s="58" t="s">
        <v>196</v>
      </c>
      <c r="F1160" s="58">
        <v>93542</v>
      </c>
      <c r="G1160" s="58"/>
      <c r="H1160" s="58"/>
      <c r="I1160" s="58"/>
      <c r="J1160" s="58">
        <v>1933</v>
      </c>
      <c r="K1160" s="58">
        <v>95475</v>
      </c>
      <c r="L1160" s="58">
        <v>14873</v>
      </c>
      <c r="M1160" s="58">
        <v>110348</v>
      </c>
      <c r="N1160" s="58"/>
      <c r="O1160" s="58" t="s">
        <v>42</v>
      </c>
      <c r="P1160" s="58">
        <v>2017</v>
      </c>
    </row>
    <row r="1161" spans="1:16" ht="15.75" customHeight="1" x14ac:dyDescent="0.25">
      <c r="A1161" s="58">
        <v>303</v>
      </c>
      <c r="B1161" s="58" t="s">
        <v>1481</v>
      </c>
      <c r="C1161" s="58" t="s">
        <v>1</v>
      </c>
      <c r="D1161" s="58" t="s">
        <v>2</v>
      </c>
      <c r="E1161" s="58" t="s">
        <v>1119</v>
      </c>
      <c r="F1161" s="58">
        <v>94628</v>
      </c>
      <c r="G1161" s="58"/>
      <c r="H1161" s="58"/>
      <c r="I1161" s="58"/>
      <c r="J1161" s="58">
        <v>1332</v>
      </c>
      <c r="K1161" s="58">
        <v>95960</v>
      </c>
      <c r="L1161" s="58">
        <v>15046</v>
      </c>
      <c r="M1161" s="58">
        <v>111006</v>
      </c>
      <c r="N1161" s="58"/>
      <c r="O1161" s="58" t="s">
        <v>42</v>
      </c>
      <c r="P1161" s="58">
        <v>2017</v>
      </c>
    </row>
    <row r="1162" spans="1:16" ht="15.75" customHeight="1" x14ac:dyDescent="0.25">
      <c r="A1162" s="58">
        <v>303</v>
      </c>
      <c r="B1162" s="58" t="s">
        <v>1481</v>
      </c>
      <c r="C1162" s="58" t="s">
        <v>1</v>
      </c>
      <c r="D1162" s="58" t="s">
        <v>2</v>
      </c>
      <c r="E1162" s="58" t="s">
        <v>191</v>
      </c>
      <c r="F1162" s="58">
        <v>113120</v>
      </c>
      <c r="G1162" s="58"/>
      <c r="H1162" s="58">
        <v>1339</v>
      </c>
      <c r="I1162" s="58"/>
      <c r="J1162" s="58"/>
      <c r="K1162" s="58">
        <v>114459</v>
      </c>
      <c r="L1162" s="58">
        <v>17986</v>
      </c>
      <c r="M1162" s="58">
        <v>132445</v>
      </c>
      <c r="N1162" s="58"/>
      <c r="O1162" s="58" t="s">
        <v>42</v>
      </c>
      <c r="P1162" s="58">
        <v>2017</v>
      </c>
    </row>
    <row r="1163" spans="1:16" ht="15.75" customHeight="1" x14ac:dyDescent="0.25">
      <c r="A1163" s="58">
        <v>304</v>
      </c>
      <c r="B1163" s="58" t="s">
        <v>1482</v>
      </c>
      <c r="C1163" s="58" t="s">
        <v>11</v>
      </c>
      <c r="D1163" s="58" t="s">
        <v>2</v>
      </c>
      <c r="E1163" s="58" t="s">
        <v>1483</v>
      </c>
      <c r="F1163" s="58">
        <v>89000</v>
      </c>
      <c r="G1163" s="58"/>
      <c r="H1163" s="58"/>
      <c r="I1163" s="58"/>
      <c r="J1163" s="58">
        <v>4000</v>
      </c>
      <c r="K1163" s="58">
        <v>93000</v>
      </c>
      <c r="L1163" s="58">
        <v>13000</v>
      </c>
      <c r="M1163" s="58">
        <v>106000</v>
      </c>
      <c r="N1163" s="58"/>
      <c r="O1163" s="58" t="s">
        <v>42</v>
      </c>
      <c r="P1163" s="58">
        <v>2017</v>
      </c>
    </row>
    <row r="1164" spans="1:16" ht="15.75" customHeight="1" x14ac:dyDescent="0.25">
      <c r="A1164" s="58">
        <v>304</v>
      </c>
      <c r="B1164" s="58" t="s">
        <v>1482</v>
      </c>
      <c r="C1164" s="58" t="s">
        <v>11</v>
      </c>
      <c r="D1164" s="58" t="s">
        <v>2</v>
      </c>
      <c r="E1164" s="58" t="s">
        <v>1484</v>
      </c>
      <c r="F1164" s="58">
        <v>89000</v>
      </c>
      <c r="G1164" s="58">
        <v>5000</v>
      </c>
      <c r="H1164" s="58"/>
      <c r="I1164" s="58"/>
      <c r="J1164" s="58"/>
      <c r="K1164" s="58">
        <v>94000</v>
      </c>
      <c r="L1164" s="58">
        <v>13000</v>
      </c>
      <c r="M1164" s="58">
        <v>107000</v>
      </c>
      <c r="N1164" s="58"/>
      <c r="O1164" s="58" t="s">
        <v>42</v>
      </c>
      <c r="P1164" s="58">
        <v>2017</v>
      </c>
    </row>
    <row r="1165" spans="1:16" ht="15.75" customHeight="1" x14ac:dyDescent="0.25">
      <c r="A1165" s="58">
        <v>304</v>
      </c>
      <c r="B1165" s="58" t="s">
        <v>1482</v>
      </c>
      <c r="C1165" s="58" t="s">
        <v>11</v>
      </c>
      <c r="D1165" s="58" t="s">
        <v>2</v>
      </c>
      <c r="E1165" s="58" t="s">
        <v>1485</v>
      </c>
      <c r="F1165" s="58">
        <v>89000</v>
      </c>
      <c r="G1165" s="58"/>
      <c r="H1165" s="58"/>
      <c r="I1165" s="58"/>
      <c r="J1165" s="58">
        <v>5000</v>
      </c>
      <c r="K1165" s="58">
        <v>94000</v>
      </c>
      <c r="L1165" s="58">
        <v>13000</v>
      </c>
      <c r="M1165" s="58">
        <v>107000</v>
      </c>
      <c r="N1165" s="58"/>
      <c r="O1165" s="58" t="s">
        <v>42</v>
      </c>
      <c r="P1165" s="58">
        <v>2017</v>
      </c>
    </row>
    <row r="1166" spans="1:16" ht="15.75" customHeight="1" x14ac:dyDescent="0.25">
      <c r="A1166" s="58">
        <v>304</v>
      </c>
      <c r="B1166" s="58" t="s">
        <v>1482</v>
      </c>
      <c r="C1166" s="58" t="s">
        <v>11</v>
      </c>
      <c r="D1166" s="58" t="s">
        <v>2</v>
      </c>
      <c r="E1166" s="58" t="s">
        <v>1486</v>
      </c>
      <c r="F1166" s="58">
        <v>89000</v>
      </c>
      <c r="G1166" s="58">
        <v>5000</v>
      </c>
      <c r="H1166" s="58"/>
      <c r="I1166" s="58"/>
      <c r="J1166" s="58"/>
      <c r="K1166" s="58">
        <v>94000</v>
      </c>
      <c r="L1166" s="58">
        <v>13000</v>
      </c>
      <c r="M1166" s="58">
        <v>107000</v>
      </c>
      <c r="N1166" s="58"/>
      <c r="O1166" s="58" t="s">
        <v>42</v>
      </c>
      <c r="P1166" s="58">
        <v>2017</v>
      </c>
    </row>
    <row r="1167" spans="1:16" ht="15.75" customHeight="1" x14ac:dyDescent="0.25">
      <c r="A1167" s="58">
        <v>304</v>
      </c>
      <c r="B1167" s="58" t="s">
        <v>1482</v>
      </c>
      <c r="C1167" s="58" t="s">
        <v>11</v>
      </c>
      <c r="D1167" s="58" t="s">
        <v>2</v>
      </c>
      <c r="E1167" s="58" t="s">
        <v>191</v>
      </c>
      <c r="F1167" s="58">
        <v>114000</v>
      </c>
      <c r="G1167" s="58"/>
      <c r="H1167" s="58"/>
      <c r="I1167" s="58"/>
      <c r="J1167" s="58">
        <v>7000</v>
      </c>
      <c r="K1167" s="58">
        <v>121000</v>
      </c>
      <c r="L1167" s="58">
        <v>17000</v>
      </c>
      <c r="M1167" s="58">
        <v>138000</v>
      </c>
      <c r="N1167" s="58"/>
      <c r="O1167" s="58" t="s">
        <v>42</v>
      </c>
      <c r="P1167" s="58">
        <v>2017</v>
      </c>
    </row>
    <row r="1168" spans="1:16" ht="15.75" customHeight="1" x14ac:dyDescent="0.25">
      <c r="A1168" s="58">
        <v>305</v>
      </c>
      <c r="B1168" s="58" t="s">
        <v>1487</v>
      </c>
      <c r="C1168" s="58" t="s">
        <v>1</v>
      </c>
      <c r="D1168" s="58" t="s">
        <v>2</v>
      </c>
      <c r="E1168" s="58" t="s">
        <v>1488</v>
      </c>
      <c r="F1168" s="58">
        <v>90896</v>
      </c>
      <c r="G1168" s="58"/>
      <c r="H1168" s="58"/>
      <c r="I1168" s="58"/>
      <c r="J1168" s="58"/>
      <c r="K1168" s="58">
        <v>90896</v>
      </c>
      <c r="L1168" s="58">
        <v>13271</v>
      </c>
      <c r="M1168" s="58">
        <v>104167</v>
      </c>
      <c r="N1168" s="58"/>
      <c r="O1168" s="58" t="s">
        <v>42</v>
      </c>
      <c r="P1168" s="58">
        <v>2017</v>
      </c>
    </row>
    <row r="1169" spans="1:16" ht="15.75" customHeight="1" x14ac:dyDescent="0.25">
      <c r="A1169" s="58">
        <v>305</v>
      </c>
      <c r="B1169" s="58" t="s">
        <v>1487</v>
      </c>
      <c r="C1169" s="58" t="s">
        <v>1</v>
      </c>
      <c r="D1169" s="58" t="s">
        <v>2</v>
      </c>
      <c r="E1169" s="58" t="s">
        <v>1489</v>
      </c>
      <c r="F1169" s="58">
        <v>108762</v>
      </c>
      <c r="G1169" s="58"/>
      <c r="H1169" s="58"/>
      <c r="I1169" s="58"/>
      <c r="J1169" s="58"/>
      <c r="K1169" s="58">
        <v>108762</v>
      </c>
      <c r="L1169" s="58">
        <v>15879</v>
      </c>
      <c r="M1169" s="58">
        <v>124641</v>
      </c>
      <c r="N1169" s="58"/>
      <c r="O1169" s="58" t="s">
        <v>42</v>
      </c>
      <c r="P1169" s="58">
        <v>2017</v>
      </c>
    </row>
    <row r="1170" spans="1:16" ht="15.75" customHeight="1" x14ac:dyDescent="0.25">
      <c r="A1170" s="58">
        <v>306</v>
      </c>
      <c r="B1170" s="58" t="s">
        <v>109</v>
      </c>
      <c r="C1170" s="58" t="s">
        <v>11</v>
      </c>
      <c r="D1170" s="58" t="s">
        <v>2</v>
      </c>
      <c r="E1170" s="58" t="s">
        <v>1490</v>
      </c>
      <c r="F1170" s="58">
        <v>96879</v>
      </c>
      <c r="G1170" s="58"/>
      <c r="H1170" s="58"/>
      <c r="I1170" s="58"/>
      <c r="J1170" s="58">
        <v>231</v>
      </c>
      <c r="K1170" s="58">
        <v>97110</v>
      </c>
      <c r="L1170" s="58">
        <v>10867</v>
      </c>
      <c r="M1170" s="58">
        <v>107977</v>
      </c>
      <c r="N1170" s="58"/>
      <c r="O1170" s="58" t="s">
        <v>42</v>
      </c>
      <c r="P1170" s="58">
        <v>2017</v>
      </c>
    </row>
    <row r="1171" spans="1:16" ht="15.75" customHeight="1" x14ac:dyDescent="0.25">
      <c r="A1171" s="58">
        <v>306</v>
      </c>
      <c r="B1171" s="58" t="s">
        <v>109</v>
      </c>
      <c r="C1171" s="58" t="s">
        <v>11</v>
      </c>
      <c r="D1171" s="58" t="s">
        <v>2</v>
      </c>
      <c r="E1171" s="58" t="s">
        <v>1491</v>
      </c>
      <c r="F1171" s="58">
        <v>96801</v>
      </c>
      <c r="G1171" s="58"/>
      <c r="H1171" s="58"/>
      <c r="I1171" s="58"/>
      <c r="J1171" s="58"/>
      <c r="K1171" s="58">
        <v>96801</v>
      </c>
      <c r="L1171" s="58">
        <v>11616</v>
      </c>
      <c r="M1171" s="58">
        <v>108417</v>
      </c>
      <c r="N1171" s="58"/>
      <c r="O1171" s="58" t="s">
        <v>42</v>
      </c>
      <c r="P1171" s="58">
        <v>2017</v>
      </c>
    </row>
    <row r="1172" spans="1:16" ht="15.75" customHeight="1" x14ac:dyDescent="0.25">
      <c r="A1172" s="58">
        <v>306</v>
      </c>
      <c r="B1172" s="58" t="s">
        <v>109</v>
      </c>
      <c r="C1172" s="58" t="s">
        <v>11</v>
      </c>
      <c r="D1172" s="58" t="s">
        <v>2</v>
      </c>
      <c r="E1172" s="58" t="s">
        <v>191</v>
      </c>
      <c r="F1172" s="58">
        <v>126240</v>
      </c>
      <c r="G1172" s="58"/>
      <c r="H1172" s="58">
        <v>618</v>
      </c>
      <c r="I1172" s="58"/>
      <c r="J1172" s="58"/>
      <c r="K1172" s="58">
        <v>126858</v>
      </c>
      <c r="L1172" s="58">
        <v>14298</v>
      </c>
      <c r="M1172" s="58">
        <v>141156</v>
      </c>
      <c r="N1172" s="58"/>
      <c r="O1172" s="58" t="s">
        <v>42</v>
      </c>
      <c r="P1172" s="58">
        <v>2017</v>
      </c>
    </row>
    <row r="1173" spans="1:16" ht="15.75" customHeight="1" x14ac:dyDescent="0.25">
      <c r="A1173" s="58">
        <v>306</v>
      </c>
      <c r="B1173" s="58" t="s">
        <v>109</v>
      </c>
      <c r="C1173" s="58" t="s">
        <v>11</v>
      </c>
      <c r="D1173" s="58" t="s">
        <v>2</v>
      </c>
      <c r="E1173" s="58" t="s">
        <v>1492</v>
      </c>
      <c r="F1173" s="58">
        <v>100064</v>
      </c>
      <c r="G1173" s="58"/>
      <c r="H1173" s="58"/>
      <c r="I1173" s="58">
        <v>247207</v>
      </c>
      <c r="J1173" s="58">
        <v>60</v>
      </c>
      <c r="K1173" s="58">
        <v>347331</v>
      </c>
      <c r="L1173" s="58">
        <v>11616</v>
      </c>
      <c r="M1173" s="58">
        <v>358947</v>
      </c>
      <c r="N1173" s="58"/>
      <c r="O1173" s="58" t="s">
        <v>2145</v>
      </c>
      <c r="P1173" s="58">
        <v>2017</v>
      </c>
    </row>
    <row r="1174" spans="1:16" ht="15.75" customHeight="1" x14ac:dyDescent="0.25">
      <c r="A1174" s="58">
        <v>307</v>
      </c>
      <c r="B1174" s="58" t="s">
        <v>1493</v>
      </c>
      <c r="C1174" s="58" t="s">
        <v>1</v>
      </c>
      <c r="D1174" s="58" t="s">
        <v>2</v>
      </c>
      <c r="E1174" s="58" t="s">
        <v>191</v>
      </c>
      <c r="F1174" s="58">
        <v>105000</v>
      </c>
      <c r="G1174" s="58"/>
      <c r="H1174" s="58"/>
      <c r="I1174" s="58"/>
      <c r="J1174" s="58"/>
      <c r="K1174" s="58">
        <v>105000</v>
      </c>
      <c r="L1174" s="58">
        <v>14000</v>
      </c>
      <c r="M1174" s="58">
        <v>119000</v>
      </c>
      <c r="N1174" s="58"/>
      <c r="O1174" s="58" t="s">
        <v>42</v>
      </c>
      <c r="P1174" s="58">
        <v>2017</v>
      </c>
    </row>
    <row r="1175" spans="1:16" ht="15.75" customHeight="1" x14ac:dyDescent="0.25">
      <c r="A1175" s="58">
        <v>308</v>
      </c>
      <c r="B1175" s="58" t="s">
        <v>1494</v>
      </c>
      <c r="C1175" s="58" t="s">
        <v>21</v>
      </c>
      <c r="D1175" s="58" t="s">
        <v>2</v>
      </c>
      <c r="E1175" s="58" t="s">
        <v>196</v>
      </c>
      <c r="F1175" s="58">
        <v>52424</v>
      </c>
      <c r="G1175" s="58"/>
      <c r="H1175" s="58"/>
      <c r="I1175" s="58">
        <v>50000</v>
      </c>
      <c r="J1175" s="58"/>
      <c r="K1175" s="58">
        <v>102424</v>
      </c>
      <c r="L1175" s="58">
        <v>6683</v>
      </c>
      <c r="M1175" s="58">
        <v>109107</v>
      </c>
      <c r="N1175" s="58"/>
      <c r="O1175" s="58" t="s">
        <v>42</v>
      </c>
      <c r="P1175" s="58">
        <v>2017</v>
      </c>
    </row>
    <row r="1176" spans="1:16" ht="15.75" customHeight="1" x14ac:dyDescent="0.25">
      <c r="A1176" s="58">
        <v>308</v>
      </c>
      <c r="B1176" s="58" t="s">
        <v>1494</v>
      </c>
      <c r="C1176" s="58" t="s">
        <v>21</v>
      </c>
      <c r="D1176" s="58" t="s">
        <v>2</v>
      </c>
      <c r="E1176" s="58" t="s">
        <v>191</v>
      </c>
      <c r="F1176" s="58">
        <v>106457</v>
      </c>
      <c r="G1176" s="58"/>
      <c r="H1176" s="58"/>
      <c r="I1176" s="58"/>
      <c r="J1176" s="58"/>
      <c r="K1176" s="58">
        <v>106457</v>
      </c>
      <c r="L1176" s="58">
        <v>14105</v>
      </c>
      <c r="M1176" s="58">
        <v>120562</v>
      </c>
      <c r="N1176" s="58"/>
      <c r="O1176" s="58" t="s">
        <v>42</v>
      </c>
      <c r="P1176" s="58">
        <v>2017</v>
      </c>
    </row>
    <row r="1177" spans="1:16" ht="15.75" customHeight="1" x14ac:dyDescent="0.25">
      <c r="A1177" s="58">
        <v>309</v>
      </c>
      <c r="B1177" s="58" t="s">
        <v>1495</v>
      </c>
      <c r="C1177" s="58" t="s">
        <v>1</v>
      </c>
      <c r="D1177" s="58" t="s">
        <v>2</v>
      </c>
      <c r="E1177" s="58" t="s">
        <v>339</v>
      </c>
      <c r="F1177" s="58">
        <v>100406</v>
      </c>
      <c r="G1177" s="58">
        <v>51</v>
      </c>
      <c r="H1177" s="58"/>
      <c r="I1177" s="58"/>
      <c r="J1177" s="58"/>
      <c r="K1177" s="58">
        <v>100457</v>
      </c>
      <c r="L1177" s="58">
        <v>13856</v>
      </c>
      <c r="M1177" s="58">
        <v>114313</v>
      </c>
      <c r="N1177" s="58"/>
      <c r="O1177" s="58" t="s">
        <v>42</v>
      </c>
      <c r="P1177" s="58">
        <v>2017</v>
      </c>
    </row>
    <row r="1178" spans="1:16" ht="15.75" customHeight="1" x14ac:dyDescent="0.25">
      <c r="A1178" s="58">
        <v>310</v>
      </c>
      <c r="B1178" s="58" t="s">
        <v>1496</v>
      </c>
      <c r="C1178" s="58" t="s">
        <v>21</v>
      </c>
      <c r="D1178" s="58" t="s">
        <v>2</v>
      </c>
      <c r="E1178" s="58" t="s">
        <v>191</v>
      </c>
      <c r="F1178" s="58">
        <v>107000</v>
      </c>
      <c r="G1178" s="58"/>
      <c r="H1178" s="58">
        <v>1000</v>
      </c>
      <c r="I1178" s="58"/>
      <c r="J1178" s="58"/>
      <c r="K1178" s="58">
        <v>108000</v>
      </c>
      <c r="L1178" s="58">
        <v>12000</v>
      </c>
      <c r="M1178" s="58">
        <v>120000</v>
      </c>
      <c r="N1178" s="58"/>
      <c r="O1178" s="58" t="s">
        <v>42</v>
      </c>
      <c r="P1178" s="58">
        <v>2017</v>
      </c>
    </row>
    <row r="1179" spans="1:16" ht="15.75" customHeight="1" x14ac:dyDescent="0.25">
      <c r="A1179" s="58">
        <v>311</v>
      </c>
      <c r="B1179" s="58" t="s">
        <v>1497</v>
      </c>
      <c r="C1179" s="58" t="s">
        <v>1</v>
      </c>
      <c r="D1179" s="58" t="s">
        <v>2</v>
      </c>
      <c r="E1179" s="58" t="s">
        <v>1498</v>
      </c>
      <c r="F1179" s="58">
        <v>87314</v>
      </c>
      <c r="G1179" s="58"/>
      <c r="H1179" s="58"/>
      <c r="I1179" s="58"/>
      <c r="J1179" s="58"/>
      <c r="K1179" s="58">
        <v>87314</v>
      </c>
      <c r="L1179" s="58">
        <v>12835</v>
      </c>
      <c r="M1179" s="58">
        <v>100149</v>
      </c>
      <c r="N1179" s="58"/>
      <c r="O1179" s="58" t="s">
        <v>42</v>
      </c>
      <c r="P1179" s="58">
        <v>2017</v>
      </c>
    </row>
    <row r="1180" spans="1:16" ht="15.75" customHeight="1" x14ac:dyDescent="0.25">
      <c r="A1180" s="58">
        <v>311</v>
      </c>
      <c r="B1180" s="58" t="s">
        <v>1497</v>
      </c>
      <c r="C1180" s="58" t="s">
        <v>1</v>
      </c>
      <c r="D1180" s="58" t="s">
        <v>2</v>
      </c>
      <c r="E1180" s="58" t="s">
        <v>191</v>
      </c>
      <c r="F1180" s="58">
        <v>125524</v>
      </c>
      <c r="G1180" s="58"/>
      <c r="H1180" s="58"/>
      <c r="I1180" s="58"/>
      <c r="J1180" s="58"/>
      <c r="K1180" s="58">
        <v>125524</v>
      </c>
      <c r="L1180" s="58">
        <v>18452</v>
      </c>
      <c r="M1180" s="58">
        <v>143976</v>
      </c>
      <c r="N1180" s="58"/>
      <c r="O1180" s="58" t="s">
        <v>42</v>
      </c>
      <c r="P1180" s="58">
        <v>2017</v>
      </c>
    </row>
    <row r="1181" spans="1:16" ht="15.75" customHeight="1" x14ac:dyDescent="0.25">
      <c r="A1181" s="58">
        <v>312</v>
      </c>
      <c r="B1181" s="58" t="s">
        <v>1499</v>
      </c>
      <c r="C1181" s="58" t="s">
        <v>21</v>
      </c>
      <c r="D1181" s="58" t="s">
        <v>2</v>
      </c>
      <c r="E1181" s="58" t="s">
        <v>206</v>
      </c>
      <c r="F1181" s="58">
        <v>97000</v>
      </c>
      <c r="G1181" s="58"/>
      <c r="H1181" s="58"/>
      <c r="I1181" s="58"/>
      <c r="J1181" s="58"/>
      <c r="K1181" s="58">
        <v>97000</v>
      </c>
      <c r="L1181" s="58">
        <v>12000</v>
      </c>
      <c r="M1181" s="58">
        <v>109000</v>
      </c>
      <c r="N1181" s="58"/>
      <c r="O1181" s="58" t="s">
        <v>42</v>
      </c>
      <c r="P1181" s="58">
        <v>2017</v>
      </c>
    </row>
    <row r="1182" spans="1:16" ht="15.75" customHeight="1" x14ac:dyDescent="0.25">
      <c r="A1182" s="58">
        <v>313</v>
      </c>
      <c r="B1182" s="58" t="s">
        <v>1500</v>
      </c>
      <c r="C1182" s="58" t="s">
        <v>1</v>
      </c>
      <c r="D1182" s="58" t="s">
        <v>2</v>
      </c>
      <c r="E1182" s="58" t="s">
        <v>849</v>
      </c>
      <c r="F1182" s="58">
        <v>93824</v>
      </c>
      <c r="G1182" s="58">
        <v>0</v>
      </c>
      <c r="H1182" s="58">
        <v>0</v>
      </c>
      <c r="I1182" s="58">
        <v>0</v>
      </c>
      <c r="J1182" s="58">
        <v>0</v>
      </c>
      <c r="K1182" s="58">
        <v>93824</v>
      </c>
      <c r="L1182" s="58">
        <v>13225</v>
      </c>
      <c r="M1182" s="58">
        <v>107049</v>
      </c>
      <c r="N1182" s="58"/>
      <c r="O1182" s="58" t="s">
        <v>42</v>
      </c>
      <c r="P1182" s="58">
        <v>2017</v>
      </c>
    </row>
    <row r="1183" spans="1:16" ht="15.75" customHeight="1" x14ac:dyDescent="0.25">
      <c r="A1183" s="58">
        <v>313</v>
      </c>
      <c r="B1183" s="58" t="s">
        <v>1500</v>
      </c>
      <c r="C1183" s="58" t="s">
        <v>1</v>
      </c>
      <c r="D1183" s="58" t="s">
        <v>2</v>
      </c>
      <c r="E1183" s="58" t="s">
        <v>191</v>
      </c>
      <c r="F1183" s="58">
        <v>106050</v>
      </c>
      <c r="G1183" s="58"/>
      <c r="H1183" s="58"/>
      <c r="I1183" s="58"/>
      <c r="J1183" s="58"/>
      <c r="K1183" s="58">
        <v>106050</v>
      </c>
      <c r="L1183" s="58">
        <v>16650</v>
      </c>
      <c r="M1183" s="58">
        <v>122700</v>
      </c>
      <c r="N1183" s="58"/>
      <c r="O1183" s="58" t="s">
        <v>42</v>
      </c>
      <c r="P1183" s="58">
        <v>2017</v>
      </c>
    </row>
    <row r="1184" spans="1:16" ht="15.75" customHeight="1" x14ac:dyDescent="0.25">
      <c r="A1184" s="58">
        <v>314</v>
      </c>
      <c r="B1184" s="58" t="s">
        <v>1501</v>
      </c>
      <c r="C1184" s="58" t="s">
        <v>21</v>
      </c>
      <c r="D1184" s="58" t="s">
        <v>2</v>
      </c>
      <c r="E1184" s="58" t="s">
        <v>1502</v>
      </c>
      <c r="F1184" s="58">
        <v>74080</v>
      </c>
      <c r="G1184" s="58">
        <v>64</v>
      </c>
      <c r="H1184" s="58"/>
      <c r="I1184" s="58"/>
      <c r="J1184" s="58">
        <v>9975</v>
      </c>
      <c r="K1184" s="58">
        <v>84119</v>
      </c>
      <c r="L1184" s="58">
        <v>19071</v>
      </c>
      <c r="M1184" s="58">
        <v>103190</v>
      </c>
      <c r="N1184" s="58"/>
      <c r="O1184" s="58" t="s">
        <v>42</v>
      </c>
      <c r="P1184" s="58">
        <v>2017</v>
      </c>
    </row>
    <row r="1185" spans="1:16" ht="15.75" customHeight="1" x14ac:dyDescent="0.25">
      <c r="A1185" s="58">
        <v>314</v>
      </c>
      <c r="B1185" s="58" t="s">
        <v>1501</v>
      </c>
      <c r="C1185" s="58" t="s">
        <v>21</v>
      </c>
      <c r="D1185" s="58" t="s">
        <v>2</v>
      </c>
      <c r="E1185" s="58" t="s">
        <v>1503</v>
      </c>
      <c r="F1185" s="58">
        <v>95726</v>
      </c>
      <c r="G1185" s="58">
        <v>96</v>
      </c>
      <c r="H1185" s="58"/>
      <c r="I1185" s="58"/>
      <c r="J1185" s="58">
        <v>5836</v>
      </c>
      <c r="K1185" s="58">
        <v>101658</v>
      </c>
      <c r="L1185" s="58">
        <v>26803</v>
      </c>
      <c r="M1185" s="58">
        <v>128461</v>
      </c>
      <c r="N1185" s="58"/>
      <c r="O1185" s="58" t="s">
        <v>42</v>
      </c>
      <c r="P1185" s="58">
        <v>2017</v>
      </c>
    </row>
    <row r="1186" spans="1:16" ht="15.75" customHeight="1" x14ac:dyDescent="0.25">
      <c r="A1186" s="58">
        <v>314</v>
      </c>
      <c r="B1186" s="58" t="s">
        <v>1501</v>
      </c>
      <c r="C1186" s="58" t="s">
        <v>21</v>
      </c>
      <c r="D1186" s="58" t="s">
        <v>2</v>
      </c>
      <c r="E1186" s="58" t="s">
        <v>191</v>
      </c>
      <c r="F1186" s="58">
        <v>118222</v>
      </c>
      <c r="G1186" s="58">
        <v>191</v>
      </c>
      <c r="H1186" s="58"/>
      <c r="I1186" s="58"/>
      <c r="J1186" s="58">
        <v>2839</v>
      </c>
      <c r="K1186" s="58">
        <v>121252</v>
      </c>
      <c r="L1186" s="58">
        <v>33133</v>
      </c>
      <c r="M1186" s="58">
        <v>154385</v>
      </c>
      <c r="N1186" s="58"/>
      <c r="O1186" s="58" t="s">
        <v>2145</v>
      </c>
      <c r="P1186" s="58">
        <v>2017</v>
      </c>
    </row>
    <row r="1187" spans="1:16" ht="15.75" customHeight="1" x14ac:dyDescent="0.25">
      <c r="A1187" s="58">
        <v>315</v>
      </c>
      <c r="B1187" s="58" t="s">
        <v>1504</v>
      </c>
      <c r="C1187" s="58" t="s">
        <v>49</v>
      </c>
      <c r="D1187" s="58" t="s">
        <v>2</v>
      </c>
      <c r="E1187" s="58" t="s">
        <v>1505</v>
      </c>
      <c r="F1187" s="58">
        <v>92895</v>
      </c>
      <c r="G1187" s="58">
        <v>973</v>
      </c>
      <c r="H1187" s="58"/>
      <c r="I1187" s="58"/>
      <c r="J1187" s="58"/>
      <c r="K1187" s="58">
        <v>93868</v>
      </c>
      <c r="L1187" s="58">
        <v>13563</v>
      </c>
      <c r="M1187" s="58">
        <v>107431</v>
      </c>
      <c r="N1187" s="58"/>
      <c r="O1187" s="58" t="s">
        <v>42</v>
      </c>
      <c r="P1187" s="58">
        <v>2017</v>
      </c>
    </row>
    <row r="1188" spans="1:16" ht="15.75" customHeight="1" x14ac:dyDescent="0.25">
      <c r="A1188" s="58">
        <v>315</v>
      </c>
      <c r="B1188" s="58" t="s">
        <v>1504</v>
      </c>
      <c r="C1188" s="58" t="s">
        <v>49</v>
      </c>
      <c r="D1188" s="58" t="s">
        <v>2</v>
      </c>
      <c r="E1188" s="58" t="s">
        <v>924</v>
      </c>
      <c r="F1188" s="58">
        <v>100061</v>
      </c>
      <c r="G1188" s="58">
        <v>1233</v>
      </c>
      <c r="H1188" s="58"/>
      <c r="I1188" s="58"/>
      <c r="J1188" s="58">
        <v>4008</v>
      </c>
      <c r="K1188" s="58">
        <v>105302</v>
      </c>
      <c r="L1188" s="58">
        <v>14609</v>
      </c>
      <c r="M1188" s="58">
        <v>119911</v>
      </c>
      <c r="N1188" s="58"/>
      <c r="O1188" s="58" t="s">
        <v>42</v>
      </c>
      <c r="P1188" s="58">
        <v>2017</v>
      </c>
    </row>
    <row r="1189" spans="1:16" ht="15.75" customHeight="1" x14ac:dyDescent="0.25">
      <c r="A1189" s="58">
        <v>316</v>
      </c>
      <c r="B1189" s="58" t="s">
        <v>1506</v>
      </c>
      <c r="C1189" s="58" t="s">
        <v>21</v>
      </c>
      <c r="D1189" s="58" t="s">
        <v>186</v>
      </c>
      <c r="E1189" s="58" t="s">
        <v>186</v>
      </c>
      <c r="F1189" s="58" t="s">
        <v>186</v>
      </c>
      <c r="G1189" s="58" t="s">
        <v>186</v>
      </c>
      <c r="H1189" s="58" t="s">
        <v>186</v>
      </c>
      <c r="I1189" s="58" t="s">
        <v>186</v>
      </c>
      <c r="J1189" s="58" t="s">
        <v>186</v>
      </c>
      <c r="K1189" s="58" t="s">
        <v>186</v>
      </c>
      <c r="L1189" s="58" t="s">
        <v>186</v>
      </c>
      <c r="M1189" s="58" t="e">
        <f>#VALUE!</f>
        <v>#VALUE!</v>
      </c>
      <c r="N1189" s="58"/>
      <c r="O1189" s="58" t="s">
        <v>187</v>
      </c>
      <c r="P1189" s="58">
        <v>2017</v>
      </c>
    </row>
    <row r="1190" spans="1:16" ht="15.75" customHeight="1" x14ac:dyDescent="0.25">
      <c r="A1190" s="58">
        <v>317</v>
      </c>
      <c r="B1190" s="58" t="s">
        <v>110</v>
      </c>
      <c r="C1190" s="58" t="s">
        <v>49</v>
      </c>
      <c r="D1190" s="58" t="s">
        <v>2</v>
      </c>
      <c r="E1190" s="58" t="s">
        <v>104</v>
      </c>
      <c r="F1190" s="58">
        <v>94726</v>
      </c>
      <c r="G1190" s="58"/>
      <c r="H1190" s="58"/>
      <c r="I1190" s="58"/>
      <c r="J1190" s="58"/>
      <c r="K1190" s="58">
        <v>94726</v>
      </c>
      <c r="L1190" s="58">
        <v>11590</v>
      </c>
      <c r="M1190" s="58">
        <v>106316</v>
      </c>
      <c r="N1190" s="58"/>
      <c r="O1190" s="58" t="s">
        <v>42</v>
      </c>
      <c r="P1190" s="58">
        <v>2017</v>
      </c>
    </row>
    <row r="1191" spans="1:16" ht="15.75" customHeight="1" x14ac:dyDescent="0.25">
      <c r="A1191" s="58">
        <v>317</v>
      </c>
      <c r="B1191" s="58" t="s">
        <v>110</v>
      </c>
      <c r="C1191" s="58" t="s">
        <v>49</v>
      </c>
      <c r="D1191" s="58" t="s">
        <v>2</v>
      </c>
      <c r="E1191" s="58" t="s">
        <v>1507</v>
      </c>
      <c r="F1191" s="58">
        <v>101277</v>
      </c>
      <c r="G1191" s="58"/>
      <c r="H1191" s="58"/>
      <c r="I1191" s="58"/>
      <c r="J1191" s="58"/>
      <c r="K1191" s="58">
        <v>101277</v>
      </c>
      <c r="L1191" s="58">
        <v>13712</v>
      </c>
      <c r="M1191" s="58">
        <v>114989</v>
      </c>
      <c r="N1191" s="58"/>
      <c r="O1191" s="58" t="s">
        <v>42</v>
      </c>
      <c r="P1191" s="58">
        <v>2017</v>
      </c>
    </row>
    <row r="1192" spans="1:16" ht="15.75" customHeight="1" x14ac:dyDescent="0.25">
      <c r="A1192" s="58">
        <v>318</v>
      </c>
      <c r="B1192" s="58" t="s">
        <v>1508</v>
      </c>
      <c r="C1192" s="58" t="s">
        <v>21</v>
      </c>
      <c r="D1192" s="58" t="s">
        <v>2</v>
      </c>
      <c r="E1192" s="58" t="s">
        <v>814</v>
      </c>
      <c r="F1192" s="58">
        <v>90466</v>
      </c>
      <c r="G1192" s="58">
        <v>203</v>
      </c>
      <c r="H1192" s="58"/>
      <c r="I1192" s="58"/>
      <c r="J1192" s="58"/>
      <c r="K1192" s="58">
        <v>90669</v>
      </c>
      <c r="L1192" s="58">
        <v>11025</v>
      </c>
      <c r="M1192" s="58">
        <v>101694</v>
      </c>
      <c r="N1192" s="58"/>
      <c r="O1192" s="58" t="s">
        <v>42</v>
      </c>
      <c r="P1192" s="58">
        <v>2017</v>
      </c>
    </row>
    <row r="1193" spans="1:16" ht="15.75" customHeight="1" x14ac:dyDescent="0.25">
      <c r="A1193" s="58">
        <v>318</v>
      </c>
      <c r="B1193" s="58" t="s">
        <v>1508</v>
      </c>
      <c r="C1193" s="58" t="s">
        <v>21</v>
      </c>
      <c r="D1193" s="58" t="s">
        <v>2</v>
      </c>
      <c r="E1193" s="58" t="s">
        <v>104</v>
      </c>
      <c r="F1193" s="58">
        <v>92718</v>
      </c>
      <c r="G1193" s="58">
        <v>377</v>
      </c>
      <c r="H1193" s="58"/>
      <c r="I1193" s="58"/>
      <c r="J1193" s="58"/>
      <c r="K1193" s="58">
        <v>93095</v>
      </c>
      <c r="L1193" s="58">
        <v>11312</v>
      </c>
      <c r="M1193" s="58">
        <v>104407</v>
      </c>
      <c r="N1193" s="58"/>
      <c r="O1193" s="58" t="s">
        <v>42</v>
      </c>
      <c r="P1193" s="58">
        <v>2017</v>
      </c>
    </row>
    <row r="1194" spans="1:16" ht="15.75" customHeight="1" x14ac:dyDescent="0.25">
      <c r="A1194" s="58">
        <v>319</v>
      </c>
      <c r="B1194" s="58" t="s">
        <v>1509</v>
      </c>
      <c r="C1194" s="58" t="s">
        <v>21</v>
      </c>
      <c r="D1194" s="58" t="s">
        <v>2</v>
      </c>
      <c r="E1194" s="58" t="s">
        <v>191</v>
      </c>
      <c r="F1194" s="58">
        <v>130000</v>
      </c>
      <c r="G1194" s="58"/>
      <c r="H1194" s="58"/>
      <c r="I1194" s="58"/>
      <c r="J1194" s="58"/>
      <c r="K1194" s="58">
        <v>130000</v>
      </c>
      <c r="L1194" s="58">
        <v>14000</v>
      </c>
      <c r="M1194" s="58">
        <v>144000</v>
      </c>
      <c r="N1194" s="58"/>
      <c r="O1194" s="58" t="s">
        <v>42</v>
      </c>
      <c r="P1194" s="58">
        <v>2017</v>
      </c>
    </row>
    <row r="1195" spans="1:16" ht="15.75" customHeight="1" x14ac:dyDescent="0.25">
      <c r="A1195" s="58">
        <v>320</v>
      </c>
      <c r="B1195" s="58" t="s">
        <v>1510</v>
      </c>
      <c r="C1195" s="58" t="s">
        <v>21</v>
      </c>
      <c r="D1195" s="58" t="s">
        <v>2</v>
      </c>
      <c r="E1195" s="58" t="s">
        <v>289</v>
      </c>
      <c r="F1195" s="58">
        <v>89771</v>
      </c>
      <c r="G1195" s="58"/>
      <c r="H1195" s="58"/>
      <c r="I1195" s="58"/>
      <c r="J1195" s="58"/>
      <c r="K1195" s="58">
        <v>89771</v>
      </c>
      <c r="L1195" s="58">
        <v>11148</v>
      </c>
      <c r="M1195" s="58">
        <v>100919</v>
      </c>
      <c r="N1195" s="58"/>
      <c r="O1195" s="58" t="s">
        <v>42</v>
      </c>
      <c r="P1195" s="58">
        <v>2017</v>
      </c>
    </row>
    <row r="1196" spans="1:16" ht="15.75" customHeight="1" x14ac:dyDescent="0.25">
      <c r="A1196" s="58">
        <v>320</v>
      </c>
      <c r="B1196" s="58" t="s">
        <v>1510</v>
      </c>
      <c r="C1196" s="58" t="s">
        <v>21</v>
      </c>
      <c r="D1196" s="58" t="s">
        <v>2</v>
      </c>
      <c r="E1196" s="58" t="s">
        <v>191</v>
      </c>
      <c r="F1196" s="58">
        <v>104110</v>
      </c>
      <c r="G1196" s="58"/>
      <c r="H1196" s="58"/>
      <c r="I1196" s="58"/>
      <c r="J1196" s="58">
        <v>8042</v>
      </c>
      <c r="K1196" s="58">
        <v>112152</v>
      </c>
      <c r="L1196" s="58">
        <v>14050</v>
      </c>
      <c r="M1196" s="58">
        <v>126202</v>
      </c>
      <c r="N1196" s="58"/>
      <c r="O1196" s="58" t="s">
        <v>42</v>
      </c>
      <c r="P1196" s="58">
        <v>2017</v>
      </c>
    </row>
    <row r="1197" spans="1:16" ht="15.75" customHeight="1" x14ac:dyDescent="0.25">
      <c r="A1197" s="58">
        <v>321</v>
      </c>
      <c r="B1197" s="58" t="s">
        <v>1511</v>
      </c>
      <c r="C1197" s="58" t="s">
        <v>21</v>
      </c>
      <c r="D1197" s="58" t="s">
        <v>2</v>
      </c>
      <c r="E1197" s="58" t="s">
        <v>2</v>
      </c>
      <c r="F1197" s="58">
        <v>0</v>
      </c>
      <c r="G1197" s="58">
        <v>0</v>
      </c>
      <c r="H1197" s="58">
        <v>0</v>
      </c>
      <c r="I1197" s="58">
        <v>0</v>
      </c>
      <c r="J1197" s="58">
        <v>0</v>
      </c>
      <c r="K1197" s="58">
        <v>0</v>
      </c>
      <c r="L1197" s="58"/>
      <c r="M1197" s="58">
        <v>0</v>
      </c>
      <c r="N1197" s="58"/>
      <c r="O1197" s="58" t="s">
        <v>187</v>
      </c>
      <c r="P1197" s="58">
        <v>2017</v>
      </c>
    </row>
    <row r="1198" spans="1:16" ht="15.75" customHeight="1" x14ac:dyDescent="0.25">
      <c r="A1198" s="58">
        <v>322</v>
      </c>
      <c r="B1198" s="58" t="s">
        <v>1512</v>
      </c>
      <c r="C1198" s="58" t="s">
        <v>21</v>
      </c>
      <c r="D1198" s="58" t="s">
        <v>186</v>
      </c>
      <c r="E1198" s="58" t="s">
        <v>186</v>
      </c>
      <c r="F1198" s="58" t="s">
        <v>186</v>
      </c>
      <c r="G1198" s="58" t="s">
        <v>186</v>
      </c>
      <c r="H1198" s="58" t="s">
        <v>186</v>
      </c>
      <c r="I1198" s="58" t="s">
        <v>186</v>
      </c>
      <c r="J1198" s="58" t="s">
        <v>186</v>
      </c>
      <c r="K1198" s="58" t="s">
        <v>186</v>
      </c>
      <c r="L1198" s="58" t="s">
        <v>186</v>
      </c>
      <c r="M1198" s="58" t="e">
        <f>#VALUE!</f>
        <v>#VALUE!</v>
      </c>
      <c r="N1198" s="58"/>
      <c r="O1198" s="58" t="s">
        <v>187</v>
      </c>
      <c r="P1198" s="58">
        <v>2017</v>
      </c>
    </row>
    <row r="1199" spans="1:16" ht="15.75" customHeight="1" x14ac:dyDescent="0.25">
      <c r="A1199" s="58">
        <v>323</v>
      </c>
      <c r="B1199" s="58" t="s">
        <v>1513</v>
      </c>
      <c r="C1199" s="58" t="s">
        <v>21</v>
      </c>
      <c r="D1199" s="58" t="s">
        <v>2</v>
      </c>
      <c r="E1199" s="58" t="s">
        <v>191</v>
      </c>
      <c r="F1199" s="58">
        <v>110058</v>
      </c>
      <c r="G1199" s="58"/>
      <c r="H1199" s="58"/>
      <c r="I1199" s="58"/>
      <c r="J1199" s="58"/>
      <c r="K1199" s="58">
        <v>110058</v>
      </c>
      <c r="L1199" s="58">
        <v>14128</v>
      </c>
      <c r="M1199" s="58">
        <v>124186</v>
      </c>
      <c r="N1199" s="58"/>
      <c r="O1199" s="58" t="s">
        <v>42</v>
      </c>
      <c r="P1199" s="58">
        <v>2017</v>
      </c>
    </row>
    <row r="1200" spans="1:16" ht="15.75" customHeight="1" x14ac:dyDescent="0.25">
      <c r="A1200" s="58">
        <v>324</v>
      </c>
      <c r="B1200" s="58" t="s">
        <v>1514</v>
      </c>
      <c r="C1200" s="58" t="s">
        <v>21</v>
      </c>
      <c r="D1200" s="58" t="s">
        <v>2</v>
      </c>
      <c r="E1200" s="58" t="s">
        <v>191</v>
      </c>
      <c r="F1200" s="58">
        <v>103945</v>
      </c>
      <c r="G1200" s="58">
        <v>438</v>
      </c>
      <c r="H1200" s="58"/>
      <c r="I1200" s="58"/>
      <c r="J1200" s="58"/>
      <c r="K1200" s="58">
        <v>104383</v>
      </c>
      <c r="L1200" s="58">
        <v>13145</v>
      </c>
      <c r="M1200" s="58">
        <v>117528</v>
      </c>
      <c r="N1200" s="58"/>
      <c r="O1200" s="58" t="s">
        <v>42</v>
      </c>
      <c r="P1200" s="58">
        <v>2017</v>
      </c>
    </row>
    <row r="1201" spans="1:16" ht="15.75" customHeight="1" x14ac:dyDescent="0.25">
      <c r="A1201" s="58">
        <v>325</v>
      </c>
      <c r="B1201" s="58" t="s">
        <v>1515</v>
      </c>
      <c r="C1201" s="58" t="s">
        <v>33</v>
      </c>
      <c r="D1201" s="58" t="s">
        <v>2</v>
      </c>
      <c r="E1201" s="58" t="s">
        <v>1516</v>
      </c>
      <c r="F1201" s="58">
        <v>91030</v>
      </c>
      <c r="G1201" s="58">
        <v>1267</v>
      </c>
      <c r="H1201" s="58"/>
      <c r="I1201" s="58"/>
      <c r="J1201" s="58"/>
      <c r="K1201" s="58">
        <v>92297</v>
      </c>
      <c r="L1201" s="58">
        <v>15630</v>
      </c>
      <c r="M1201" s="58">
        <v>107927</v>
      </c>
      <c r="N1201" s="58"/>
      <c r="O1201" s="58" t="s">
        <v>42</v>
      </c>
      <c r="P1201" s="58">
        <v>2017</v>
      </c>
    </row>
    <row r="1202" spans="1:16" ht="15.75" customHeight="1" x14ac:dyDescent="0.25">
      <c r="A1202" s="58">
        <v>326</v>
      </c>
      <c r="B1202" s="58" t="s">
        <v>1517</v>
      </c>
      <c r="C1202" s="58" t="s">
        <v>1</v>
      </c>
      <c r="D1202" s="58" t="s">
        <v>2</v>
      </c>
      <c r="E1202" s="58" t="s">
        <v>191</v>
      </c>
      <c r="F1202" s="58">
        <v>116758</v>
      </c>
      <c r="G1202" s="58"/>
      <c r="H1202" s="58"/>
      <c r="I1202" s="58"/>
      <c r="J1202" s="58"/>
      <c r="K1202" s="58">
        <v>116758</v>
      </c>
      <c r="L1202" s="58">
        <v>32735</v>
      </c>
      <c r="M1202" s="58">
        <v>149493</v>
      </c>
      <c r="N1202" s="58"/>
      <c r="O1202" s="58" t="s">
        <v>42</v>
      </c>
      <c r="P1202" s="58">
        <v>2017</v>
      </c>
    </row>
    <row r="1203" spans="1:16" ht="15.75" customHeight="1" x14ac:dyDescent="0.25">
      <c r="A1203" s="58">
        <v>327</v>
      </c>
      <c r="B1203" s="58" t="s">
        <v>1518</v>
      </c>
      <c r="C1203" s="58" t="s">
        <v>33</v>
      </c>
      <c r="D1203" s="58" t="s">
        <v>2</v>
      </c>
      <c r="E1203" s="58" t="s">
        <v>1519</v>
      </c>
      <c r="F1203" s="58">
        <v>90236</v>
      </c>
      <c r="G1203" s="58">
        <v>963</v>
      </c>
      <c r="H1203" s="58"/>
      <c r="I1203" s="58"/>
      <c r="J1203" s="58"/>
      <c r="K1203" s="58">
        <v>91199</v>
      </c>
      <c r="L1203" s="58">
        <v>23420</v>
      </c>
      <c r="M1203" s="58">
        <v>114619</v>
      </c>
      <c r="N1203" s="58"/>
      <c r="O1203" s="58" t="s">
        <v>42</v>
      </c>
      <c r="P1203" s="58">
        <v>2017</v>
      </c>
    </row>
    <row r="1204" spans="1:16" ht="15.75" customHeight="1" x14ac:dyDescent="0.25">
      <c r="A1204" s="58">
        <v>327</v>
      </c>
      <c r="B1204" s="58" t="s">
        <v>1518</v>
      </c>
      <c r="C1204" s="58" t="s">
        <v>33</v>
      </c>
      <c r="D1204" s="58" t="s">
        <v>2</v>
      </c>
      <c r="E1204" s="58" t="s">
        <v>1520</v>
      </c>
      <c r="F1204" s="58">
        <v>90236</v>
      </c>
      <c r="G1204" s="58">
        <v>1712</v>
      </c>
      <c r="H1204" s="58"/>
      <c r="I1204" s="58"/>
      <c r="J1204" s="58"/>
      <c r="K1204" s="58">
        <v>91948</v>
      </c>
      <c r="L1204" s="58">
        <v>23371</v>
      </c>
      <c r="M1204" s="58">
        <v>115319</v>
      </c>
      <c r="N1204" s="58"/>
      <c r="O1204" s="58" t="s">
        <v>42</v>
      </c>
      <c r="P1204" s="58">
        <v>2017</v>
      </c>
    </row>
    <row r="1205" spans="1:16" ht="15.75" customHeight="1" x14ac:dyDescent="0.25">
      <c r="A1205" s="58">
        <v>328</v>
      </c>
      <c r="B1205" s="58" t="s">
        <v>1521</v>
      </c>
      <c r="C1205" s="58" t="s">
        <v>33</v>
      </c>
      <c r="D1205" s="58" t="s">
        <v>2</v>
      </c>
      <c r="E1205" s="58" t="s">
        <v>1522</v>
      </c>
      <c r="F1205" s="58">
        <v>21256</v>
      </c>
      <c r="G1205" s="58"/>
      <c r="H1205" s="58"/>
      <c r="I1205" s="58">
        <v>93202</v>
      </c>
      <c r="J1205" s="58"/>
      <c r="K1205" s="58">
        <v>114458</v>
      </c>
      <c r="L1205" s="58">
        <v>2829</v>
      </c>
      <c r="M1205" s="58">
        <v>117287</v>
      </c>
      <c r="N1205" s="58"/>
      <c r="O1205" s="58" t="s">
        <v>42</v>
      </c>
      <c r="P1205" s="58">
        <v>2017</v>
      </c>
    </row>
    <row r="1206" spans="1:16" ht="15.75" customHeight="1" x14ac:dyDescent="0.25">
      <c r="A1206" s="58">
        <v>328</v>
      </c>
      <c r="B1206" s="58" t="s">
        <v>1521</v>
      </c>
      <c r="C1206" s="58" t="s">
        <v>33</v>
      </c>
      <c r="D1206" s="58" t="s">
        <v>2</v>
      </c>
      <c r="E1206" s="58" t="s">
        <v>191</v>
      </c>
      <c r="F1206" s="58">
        <v>131302</v>
      </c>
      <c r="G1206" s="58"/>
      <c r="H1206" s="58"/>
      <c r="I1206" s="58"/>
      <c r="J1206" s="58"/>
      <c r="K1206" s="58">
        <v>131302</v>
      </c>
      <c r="L1206" s="58">
        <v>17916</v>
      </c>
      <c r="M1206" s="58">
        <v>149218</v>
      </c>
      <c r="N1206" s="58"/>
      <c r="O1206" s="58" t="s">
        <v>42</v>
      </c>
      <c r="P1206" s="58">
        <v>2017</v>
      </c>
    </row>
    <row r="1207" spans="1:16" ht="15.75" customHeight="1" x14ac:dyDescent="0.25">
      <c r="A1207" s="58">
        <v>329</v>
      </c>
      <c r="B1207" s="58" t="s">
        <v>1523</v>
      </c>
      <c r="C1207" s="58" t="s">
        <v>33</v>
      </c>
      <c r="D1207" s="58" t="s">
        <v>2</v>
      </c>
      <c r="E1207" s="58" t="s">
        <v>191</v>
      </c>
      <c r="F1207" s="58">
        <v>87917.77</v>
      </c>
      <c r="G1207" s="58">
        <v>1280.1300000000001</v>
      </c>
      <c r="H1207" s="58"/>
      <c r="I1207" s="58"/>
      <c r="J1207" s="58"/>
      <c r="K1207" s="58">
        <v>89197.9</v>
      </c>
      <c r="L1207" s="58">
        <v>13882.56</v>
      </c>
      <c r="M1207" s="58">
        <v>103080.46</v>
      </c>
      <c r="N1207" s="58"/>
      <c r="O1207" s="58" t="s">
        <v>42</v>
      </c>
      <c r="P1207" s="58">
        <v>2017</v>
      </c>
    </row>
    <row r="1208" spans="1:16" ht="15.75" customHeight="1" x14ac:dyDescent="0.25">
      <c r="A1208" s="58">
        <v>330</v>
      </c>
      <c r="B1208" s="58" t="s">
        <v>1524</v>
      </c>
      <c r="C1208" s="58" t="s">
        <v>33</v>
      </c>
      <c r="D1208" s="58" t="s">
        <v>2</v>
      </c>
      <c r="E1208" s="58" t="s">
        <v>638</v>
      </c>
      <c r="F1208" s="58">
        <v>82404</v>
      </c>
      <c r="G1208" s="58"/>
      <c r="H1208" s="58"/>
      <c r="I1208" s="58"/>
      <c r="J1208" s="58">
        <v>6960</v>
      </c>
      <c r="K1208" s="58">
        <v>89364</v>
      </c>
      <c r="L1208" s="58">
        <v>14832</v>
      </c>
      <c r="M1208" s="58">
        <v>104196</v>
      </c>
      <c r="N1208" s="58"/>
      <c r="O1208" s="58" t="s">
        <v>42</v>
      </c>
      <c r="P1208" s="58">
        <v>2017</v>
      </c>
    </row>
    <row r="1209" spans="1:16" ht="15.75" customHeight="1" x14ac:dyDescent="0.25">
      <c r="A1209" s="58">
        <v>330</v>
      </c>
      <c r="B1209" s="58" t="s">
        <v>1524</v>
      </c>
      <c r="C1209" s="58" t="s">
        <v>33</v>
      </c>
      <c r="D1209" s="58" t="s">
        <v>2</v>
      </c>
      <c r="E1209" s="58" t="s">
        <v>191</v>
      </c>
      <c r="F1209" s="58">
        <v>121857</v>
      </c>
      <c r="G1209" s="58"/>
      <c r="H1209" s="58"/>
      <c r="I1209" s="58"/>
      <c r="J1209" s="58">
        <v>6337</v>
      </c>
      <c r="K1209" s="58">
        <v>128194</v>
      </c>
      <c r="L1209" s="58">
        <v>21934</v>
      </c>
      <c r="M1209" s="58">
        <v>150128</v>
      </c>
      <c r="N1209" s="58"/>
      <c r="O1209" s="58" t="s">
        <v>2145</v>
      </c>
      <c r="P1209" s="58">
        <v>2017</v>
      </c>
    </row>
    <row r="1210" spans="1:16" ht="15.75" customHeight="1" x14ac:dyDescent="0.25">
      <c r="A1210" s="58">
        <v>331</v>
      </c>
      <c r="B1210" s="58" t="s">
        <v>1525</v>
      </c>
      <c r="C1210" s="58" t="s">
        <v>33</v>
      </c>
      <c r="D1210" s="58" t="s">
        <v>2</v>
      </c>
      <c r="E1210" s="58" t="s">
        <v>1526</v>
      </c>
      <c r="F1210" s="58">
        <v>80000</v>
      </c>
      <c r="G1210" s="58"/>
      <c r="H1210" s="58"/>
      <c r="I1210" s="58"/>
      <c r="J1210" s="58"/>
      <c r="K1210" s="58">
        <v>80000</v>
      </c>
      <c r="L1210" s="58">
        <v>21000</v>
      </c>
      <c r="M1210" s="58">
        <v>101000</v>
      </c>
      <c r="N1210" s="58"/>
      <c r="O1210" s="58" t="s">
        <v>42</v>
      </c>
      <c r="P1210" s="58">
        <v>2017</v>
      </c>
    </row>
    <row r="1211" spans="1:16" ht="15.75" customHeight="1" x14ac:dyDescent="0.25">
      <c r="A1211" s="58">
        <v>331</v>
      </c>
      <c r="B1211" s="58" t="s">
        <v>1525</v>
      </c>
      <c r="C1211" s="58" t="s">
        <v>33</v>
      </c>
      <c r="D1211" s="58" t="s">
        <v>2</v>
      </c>
      <c r="E1211" s="58" t="s">
        <v>206</v>
      </c>
      <c r="F1211" s="58">
        <v>98000</v>
      </c>
      <c r="G1211" s="58"/>
      <c r="H1211" s="58"/>
      <c r="I1211" s="58"/>
      <c r="J1211" s="58"/>
      <c r="K1211" s="58">
        <v>98000</v>
      </c>
      <c r="L1211" s="58">
        <v>25000</v>
      </c>
      <c r="M1211" s="58">
        <v>123000</v>
      </c>
      <c r="N1211" s="58"/>
      <c r="O1211" s="58" t="s">
        <v>42</v>
      </c>
      <c r="P1211" s="58">
        <v>2017</v>
      </c>
    </row>
    <row r="1212" spans="1:16" ht="15.75" customHeight="1" x14ac:dyDescent="0.25">
      <c r="A1212" s="58">
        <v>332</v>
      </c>
      <c r="B1212" s="58" t="s">
        <v>1527</v>
      </c>
      <c r="C1212" s="58" t="s">
        <v>33</v>
      </c>
      <c r="D1212" s="58" t="s">
        <v>2</v>
      </c>
      <c r="E1212" s="58" t="s">
        <v>206</v>
      </c>
      <c r="F1212" s="58">
        <v>95712</v>
      </c>
      <c r="G1212" s="58"/>
      <c r="H1212" s="58"/>
      <c r="I1212" s="58"/>
      <c r="J1212" s="58"/>
      <c r="K1212" s="58">
        <v>95712</v>
      </c>
      <c r="L1212" s="58">
        <v>16175</v>
      </c>
      <c r="M1212" s="58">
        <v>111887</v>
      </c>
      <c r="N1212" s="58"/>
      <c r="O1212" s="58" t="s">
        <v>42</v>
      </c>
      <c r="P1212" s="58">
        <v>2017</v>
      </c>
    </row>
    <row r="1213" spans="1:16" ht="15.75" customHeight="1" x14ac:dyDescent="0.25">
      <c r="A1213" s="58">
        <v>333</v>
      </c>
      <c r="B1213" s="58" t="s">
        <v>1528</v>
      </c>
      <c r="C1213" s="58" t="s">
        <v>33</v>
      </c>
      <c r="D1213" s="58" t="s">
        <v>2</v>
      </c>
      <c r="E1213" s="58" t="s">
        <v>191</v>
      </c>
      <c r="F1213" s="58">
        <v>106103</v>
      </c>
      <c r="G1213" s="58">
        <v>1354</v>
      </c>
      <c r="H1213" s="58"/>
      <c r="I1213" s="58"/>
      <c r="J1213" s="58"/>
      <c r="K1213" s="58">
        <v>107457</v>
      </c>
      <c r="L1213" s="58">
        <v>16968</v>
      </c>
      <c r="M1213" s="58">
        <v>124425</v>
      </c>
      <c r="N1213" s="58"/>
      <c r="O1213" s="58" t="s">
        <v>42</v>
      </c>
      <c r="P1213" s="58">
        <v>2017</v>
      </c>
    </row>
    <row r="1214" spans="1:16" ht="15.75" customHeight="1" x14ac:dyDescent="0.25">
      <c r="A1214" s="58">
        <v>334</v>
      </c>
      <c r="B1214" s="58" t="s">
        <v>111</v>
      </c>
      <c r="C1214" s="58" t="s">
        <v>33</v>
      </c>
      <c r="D1214" s="58" t="s">
        <v>2</v>
      </c>
      <c r="E1214" s="58" t="s">
        <v>1529</v>
      </c>
      <c r="F1214" s="58">
        <v>90401</v>
      </c>
      <c r="G1214" s="58">
        <v>869</v>
      </c>
      <c r="H1214" s="58"/>
      <c r="I1214" s="58"/>
      <c r="J1214" s="58"/>
      <c r="K1214" s="58">
        <v>91270</v>
      </c>
      <c r="L1214" s="58">
        <v>15278</v>
      </c>
      <c r="M1214" s="58">
        <v>106548</v>
      </c>
      <c r="N1214" s="58"/>
      <c r="O1214" s="58" t="s">
        <v>42</v>
      </c>
      <c r="P1214" s="58">
        <v>2017</v>
      </c>
    </row>
    <row r="1215" spans="1:16" ht="15.75" customHeight="1" x14ac:dyDescent="0.25">
      <c r="A1215" s="58">
        <v>334</v>
      </c>
      <c r="B1215" s="58" t="s">
        <v>111</v>
      </c>
      <c r="C1215" s="58" t="s">
        <v>33</v>
      </c>
      <c r="D1215" s="58" t="s">
        <v>2</v>
      </c>
      <c r="E1215" s="58" t="s">
        <v>191</v>
      </c>
      <c r="F1215" s="58">
        <v>125176</v>
      </c>
      <c r="G1215" s="58">
        <v>248</v>
      </c>
      <c r="H1215" s="58"/>
      <c r="I1215" s="58"/>
      <c r="J1215" s="58"/>
      <c r="K1215" s="58">
        <v>125424</v>
      </c>
      <c r="L1215" s="58">
        <v>18903</v>
      </c>
      <c r="M1215" s="58">
        <v>144327</v>
      </c>
      <c r="N1215" s="58"/>
      <c r="O1215" s="58" t="s">
        <v>42</v>
      </c>
      <c r="P1215" s="58">
        <v>2017</v>
      </c>
    </row>
    <row r="1216" spans="1:16" ht="15.75" customHeight="1" x14ac:dyDescent="0.25">
      <c r="A1216" s="58">
        <v>335</v>
      </c>
      <c r="B1216" s="58" t="s">
        <v>1530</v>
      </c>
      <c r="C1216" s="58" t="s">
        <v>33</v>
      </c>
      <c r="D1216" s="58" t="s">
        <v>2</v>
      </c>
      <c r="E1216" s="58" t="s">
        <v>202</v>
      </c>
      <c r="F1216" s="58">
        <v>90569</v>
      </c>
      <c r="G1216" s="58"/>
      <c r="H1216" s="58"/>
      <c r="I1216" s="58"/>
      <c r="J1216" s="58"/>
      <c r="K1216" s="58">
        <v>90569</v>
      </c>
      <c r="L1216" s="58">
        <v>14695</v>
      </c>
      <c r="M1216" s="58">
        <v>105264</v>
      </c>
      <c r="N1216" s="58"/>
      <c r="O1216" s="58" t="s">
        <v>42</v>
      </c>
      <c r="P1216" s="58">
        <v>2017</v>
      </c>
    </row>
    <row r="1217" spans="1:16" ht="15.75" customHeight="1" x14ac:dyDescent="0.25">
      <c r="A1217" s="58">
        <v>335</v>
      </c>
      <c r="B1217" s="58" t="s">
        <v>1530</v>
      </c>
      <c r="C1217" s="58" t="s">
        <v>33</v>
      </c>
      <c r="D1217" s="58" t="s">
        <v>2</v>
      </c>
      <c r="E1217" s="58" t="s">
        <v>191</v>
      </c>
      <c r="F1217" s="58">
        <v>111062</v>
      </c>
      <c r="G1217" s="58"/>
      <c r="H1217" s="58"/>
      <c r="I1217" s="58"/>
      <c r="J1217" s="58">
        <v>119</v>
      </c>
      <c r="K1217" s="58">
        <v>111181</v>
      </c>
      <c r="L1217" s="58">
        <v>19247</v>
      </c>
      <c r="M1217" s="58">
        <v>130428</v>
      </c>
      <c r="N1217" s="58"/>
      <c r="O1217" s="58" t="s">
        <v>42</v>
      </c>
      <c r="P1217" s="58">
        <v>2017</v>
      </c>
    </row>
    <row r="1218" spans="1:16" ht="15.75" customHeight="1" x14ac:dyDescent="0.25">
      <c r="A1218" s="58">
        <v>336</v>
      </c>
      <c r="B1218" s="58" t="s">
        <v>112</v>
      </c>
      <c r="C1218" s="58" t="s">
        <v>38</v>
      </c>
      <c r="D1218" s="58" t="s">
        <v>1531</v>
      </c>
      <c r="E1218" s="58" t="s">
        <v>532</v>
      </c>
      <c r="F1218" s="58">
        <v>124076</v>
      </c>
      <c r="G1218" s="58">
        <v>0</v>
      </c>
      <c r="H1218" s="58">
        <v>0</v>
      </c>
      <c r="I1218" s="58">
        <v>0</v>
      </c>
      <c r="J1218" s="58">
        <v>0</v>
      </c>
      <c r="K1218" s="58">
        <v>124076</v>
      </c>
      <c r="L1218" s="58">
        <v>17743</v>
      </c>
      <c r="M1218" s="58">
        <v>141819</v>
      </c>
      <c r="N1218" s="58"/>
      <c r="O1218" s="58" t="s">
        <v>42</v>
      </c>
      <c r="P1218" s="58">
        <v>2017</v>
      </c>
    </row>
    <row r="1219" spans="1:16" ht="15.75" customHeight="1" x14ac:dyDescent="0.25">
      <c r="A1219" s="58">
        <v>336</v>
      </c>
      <c r="B1219" s="58" t="s">
        <v>112</v>
      </c>
      <c r="C1219" s="58" t="s">
        <v>38</v>
      </c>
      <c r="D1219" s="58" t="s">
        <v>1532</v>
      </c>
      <c r="E1219" s="58" t="s">
        <v>1533</v>
      </c>
      <c r="F1219" s="58">
        <v>139516</v>
      </c>
      <c r="G1219" s="58">
        <v>0</v>
      </c>
      <c r="H1219" s="58">
        <v>0</v>
      </c>
      <c r="I1219" s="58">
        <v>0</v>
      </c>
      <c r="J1219" s="58">
        <v>0</v>
      </c>
      <c r="K1219" s="58">
        <v>139516</v>
      </c>
      <c r="L1219" s="58">
        <v>18695</v>
      </c>
      <c r="M1219" s="58">
        <v>158211</v>
      </c>
      <c r="N1219" s="58"/>
      <c r="O1219" s="58" t="s">
        <v>2145</v>
      </c>
      <c r="P1219" s="58">
        <v>2017</v>
      </c>
    </row>
    <row r="1220" spans="1:16" ht="15.75" customHeight="1" x14ac:dyDescent="0.25">
      <c r="A1220" s="58">
        <v>336</v>
      </c>
      <c r="B1220" s="58" t="s">
        <v>112</v>
      </c>
      <c r="C1220" s="58" t="s">
        <v>38</v>
      </c>
      <c r="D1220" s="58" t="s">
        <v>1534</v>
      </c>
      <c r="E1220" s="58" t="s">
        <v>1535</v>
      </c>
      <c r="F1220" s="58">
        <v>139516</v>
      </c>
      <c r="G1220" s="58">
        <v>0</v>
      </c>
      <c r="H1220" s="58">
        <v>0</v>
      </c>
      <c r="I1220" s="58">
        <v>0</v>
      </c>
      <c r="J1220" s="58">
        <v>0</v>
      </c>
      <c r="K1220" s="58">
        <v>139516</v>
      </c>
      <c r="L1220" s="58">
        <v>18695</v>
      </c>
      <c r="M1220" s="58">
        <v>158211</v>
      </c>
      <c r="N1220" s="58"/>
      <c r="O1220" s="58" t="s">
        <v>2145</v>
      </c>
      <c r="P1220" s="58">
        <v>2017</v>
      </c>
    </row>
    <row r="1221" spans="1:16" ht="15.75" customHeight="1" x14ac:dyDescent="0.25">
      <c r="A1221" s="58">
        <v>336</v>
      </c>
      <c r="B1221" s="58" t="s">
        <v>112</v>
      </c>
      <c r="C1221" s="58" t="s">
        <v>38</v>
      </c>
      <c r="D1221" s="58" t="s">
        <v>1536</v>
      </c>
      <c r="E1221" s="58" t="s">
        <v>1537</v>
      </c>
      <c r="F1221" s="58">
        <v>144684</v>
      </c>
      <c r="G1221" s="58">
        <v>0</v>
      </c>
      <c r="H1221" s="58">
        <v>0</v>
      </c>
      <c r="I1221" s="58">
        <v>0</v>
      </c>
      <c r="J1221" s="58">
        <v>0</v>
      </c>
      <c r="K1221" s="58">
        <v>144684</v>
      </c>
      <c r="L1221" s="58">
        <v>19388</v>
      </c>
      <c r="M1221" s="58">
        <v>164072</v>
      </c>
      <c r="N1221" s="58"/>
      <c r="O1221" s="58" t="s">
        <v>2145</v>
      </c>
      <c r="P1221" s="58">
        <v>2017</v>
      </c>
    </row>
    <row r="1222" spans="1:16" ht="15.75" customHeight="1" x14ac:dyDescent="0.25">
      <c r="A1222" s="58">
        <v>336</v>
      </c>
      <c r="B1222" s="58" t="s">
        <v>112</v>
      </c>
      <c r="C1222" s="58" t="s">
        <v>38</v>
      </c>
      <c r="D1222" s="58" t="s">
        <v>1538</v>
      </c>
      <c r="E1222" s="58" t="s">
        <v>1539</v>
      </c>
      <c r="F1222" s="58">
        <v>155018</v>
      </c>
      <c r="G1222" s="58">
        <v>0</v>
      </c>
      <c r="H1222" s="58">
        <v>0</v>
      </c>
      <c r="I1222" s="58">
        <v>0</v>
      </c>
      <c r="J1222" s="58">
        <v>0</v>
      </c>
      <c r="K1222" s="58">
        <v>155018</v>
      </c>
      <c r="L1222" s="58">
        <v>20772</v>
      </c>
      <c r="M1222" s="58">
        <v>175790</v>
      </c>
      <c r="N1222" s="58"/>
      <c r="O1222" s="58" t="s">
        <v>2145</v>
      </c>
      <c r="P1222" s="58">
        <v>2017</v>
      </c>
    </row>
    <row r="1223" spans="1:16" ht="15.75" customHeight="1" x14ac:dyDescent="0.25">
      <c r="A1223" s="58">
        <v>336</v>
      </c>
      <c r="B1223" s="58" t="s">
        <v>112</v>
      </c>
      <c r="C1223" s="58" t="s">
        <v>38</v>
      </c>
      <c r="D1223" s="58" t="s">
        <v>1540</v>
      </c>
      <c r="E1223" s="58" t="s">
        <v>1541</v>
      </c>
      <c r="F1223" s="58">
        <v>155018</v>
      </c>
      <c r="G1223" s="58">
        <v>3600</v>
      </c>
      <c r="H1223" s="58">
        <v>0</v>
      </c>
      <c r="I1223" s="58">
        <v>95454</v>
      </c>
      <c r="J1223" s="58">
        <v>0</v>
      </c>
      <c r="K1223" s="58">
        <v>254072</v>
      </c>
      <c r="L1223" s="58">
        <v>20772</v>
      </c>
      <c r="M1223" s="58">
        <v>274844</v>
      </c>
      <c r="N1223" s="58"/>
      <c r="O1223" s="58" t="s">
        <v>2145</v>
      </c>
      <c r="P1223" s="58">
        <v>2017</v>
      </c>
    </row>
    <row r="1224" spans="1:16" ht="15.75" customHeight="1" x14ac:dyDescent="0.25">
      <c r="A1224" s="58">
        <v>336</v>
      </c>
      <c r="B1224" s="58" t="s">
        <v>112</v>
      </c>
      <c r="C1224" s="58" t="s">
        <v>38</v>
      </c>
      <c r="D1224" s="58" t="s">
        <v>1542</v>
      </c>
      <c r="E1224" s="58" t="s">
        <v>1543</v>
      </c>
      <c r="F1224" s="58">
        <v>139516</v>
      </c>
      <c r="G1224" s="58">
        <v>9900</v>
      </c>
      <c r="H1224" s="58">
        <v>0</v>
      </c>
      <c r="I1224" s="58">
        <v>107318</v>
      </c>
      <c r="J1224" s="58">
        <v>0</v>
      </c>
      <c r="K1224" s="58">
        <v>256734</v>
      </c>
      <c r="L1224" s="58">
        <v>18695</v>
      </c>
      <c r="M1224" s="58">
        <v>275429</v>
      </c>
      <c r="N1224" s="58"/>
      <c r="O1224" s="58" t="s">
        <v>2145</v>
      </c>
      <c r="P1224" s="58">
        <v>2017</v>
      </c>
    </row>
    <row r="1225" spans="1:16" ht="15.75" customHeight="1" x14ac:dyDescent="0.25">
      <c r="A1225" s="58">
        <v>336</v>
      </c>
      <c r="B1225" s="58" t="s">
        <v>112</v>
      </c>
      <c r="C1225" s="58" t="s">
        <v>38</v>
      </c>
      <c r="D1225" s="58" t="s">
        <v>1544</v>
      </c>
      <c r="E1225" s="58" t="s">
        <v>1545</v>
      </c>
      <c r="F1225" s="58">
        <v>168965</v>
      </c>
      <c r="G1225" s="58">
        <v>9600</v>
      </c>
      <c r="H1225" s="58">
        <v>0</v>
      </c>
      <c r="I1225" s="58">
        <v>118231</v>
      </c>
      <c r="J1225" s="58">
        <v>0</v>
      </c>
      <c r="K1225" s="58">
        <v>296796</v>
      </c>
      <c r="L1225" s="58">
        <v>369826</v>
      </c>
      <c r="M1225" s="58">
        <v>666622</v>
      </c>
      <c r="N1225" s="58"/>
      <c r="O1225" s="58" t="s">
        <v>2145</v>
      </c>
      <c r="P1225" s="58">
        <v>2017</v>
      </c>
    </row>
    <row r="1226" spans="1:16" ht="15.75" customHeight="1" x14ac:dyDescent="0.25">
      <c r="A1226" s="58">
        <v>337</v>
      </c>
      <c r="B1226" s="58" t="s">
        <v>113</v>
      </c>
      <c r="C1226" s="58" t="s">
        <v>38</v>
      </c>
      <c r="D1226" s="58" t="s">
        <v>2</v>
      </c>
      <c r="E1226" s="58" t="s">
        <v>1546</v>
      </c>
      <c r="F1226" s="58">
        <v>100000</v>
      </c>
      <c r="G1226" s="58">
        <v>0</v>
      </c>
      <c r="H1226" s="58">
        <v>0</v>
      </c>
      <c r="I1226" s="58">
        <v>0</v>
      </c>
      <c r="J1226" s="58">
        <v>0</v>
      </c>
      <c r="K1226" s="58">
        <v>100000</v>
      </c>
      <c r="L1226" s="58">
        <v>7398</v>
      </c>
      <c r="M1226" s="58">
        <v>107398</v>
      </c>
      <c r="N1226" s="58"/>
      <c r="O1226" s="58" t="s">
        <v>42</v>
      </c>
      <c r="P1226" s="58">
        <v>2017</v>
      </c>
    </row>
    <row r="1227" spans="1:16" ht="15.75" customHeight="1" x14ac:dyDescent="0.25">
      <c r="A1227" s="58">
        <v>337</v>
      </c>
      <c r="B1227" s="58" t="s">
        <v>113</v>
      </c>
      <c r="C1227" s="58" t="s">
        <v>38</v>
      </c>
      <c r="D1227" s="58" t="s">
        <v>2</v>
      </c>
      <c r="E1227" s="58" t="s">
        <v>1547</v>
      </c>
      <c r="F1227" s="58">
        <v>133647</v>
      </c>
      <c r="G1227" s="58">
        <v>0</v>
      </c>
      <c r="H1227" s="58">
        <v>0</v>
      </c>
      <c r="I1227" s="58">
        <v>0</v>
      </c>
      <c r="J1227" s="58">
        <v>0</v>
      </c>
      <c r="K1227" s="58">
        <v>133647</v>
      </c>
      <c r="L1227" s="58">
        <v>16841</v>
      </c>
      <c r="M1227" s="58">
        <v>150488</v>
      </c>
      <c r="N1227" s="58"/>
      <c r="O1227" s="58" t="s">
        <v>2145</v>
      </c>
      <c r="P1227" s="58">
        <v>2017</v>
      </c>
    </row>
    <row r="1228" spans="1:16" ht="15.75" customHeight="1" x14ac:dyDescent="0.25">
      <c r="A1228" s="58">
        <v>337</v>
      </c>
      <c r="B1228" s="58" t="s">
        <v>113</v>
      </c>
      <c r="C1228" s="58" t="s">
        <v>38</v>
      </c>
      <c r="D1228" s="58" t="s">
        <v>2</v>
      </c>
      <c r="E1228" s="58" t="s">
        <v>1548</v>
      </c>
      <c r="F1228" s="58">
        <v>139160</v>
      </c>
      <c r="G1228" s="58">
        <v>0</v>
      </c>
      <c r="H1228" s="58">
        <v>0</v>
      </c>
      <c r="I1228" s="58">
        <v>0</v>
      </c>
      <c r="J1228" s="58">
        <v>0</v>
      </c>
      <c r="K1228" s="58">
        <v>139160</v>
      </c>
      <c r="L1228" s="58">
        <v>18162</v>
      </c>
      <c r="M1228" s="58">
        <v>157322</v>
      </c>
      <c r="N1228" s="58"/>
      <c r="O1228" s="58" t="s">
        <v>2145</v>
      </c>
      <c r="P1228" s="58">
        <v>2017</v>
      </c>
    </row>
    <row r="1229" spans="1:16" ht="15.75" customHeight="1" x14ac:dyDescent="0.25">
      <c r="A1229" s="58">
        <v>337</v>
      </c>
      <c r="B1229" s="58" t="s">
        <v>113</v>
      </c>
      <c r="C1229" s="58" t="s">
        <v>38</v>
      </c>
      <c r="D1229" s="58" t="s">
        <v>1549</v>
      </c>
      <c r="E1229" s="58" t="s">
        <v>191</v>
      </c>
      <c r="F1229" s="58">
        <v>206302</v>
      </c>
      <c r="G1229" s="58">
        <v>0</v>
      </c>
      <c r="H1229" s="58">
        <v>0</v>
      </c>
      <c r="I1229" s="58">
        <v>0</v>
      </c>
      <c r="J1229" s="58">
        <v>0</v>
      </c>
      <c r="K1229" s="58">
        <v>206302</v>
      </c>
      <c r="L1229" s="58">
        <v>24690</v>
      </c>
      <c r="M1229" s="58">
        <v>230992</v>
      </c>
      <c r="N1229" s="58"/>
      <c r="O1229" s="58" t="s">
        <v>2145</v>
      </c>
      <c r="P1229" s="58">
        <v>2017</v>
      </c>
    </row>
    <row r="1230" spans="1:16" ht="15.75" customHeight="1" x14ac:dyDescent="0.25">
      <c r="A1230" s="58">
        <v>337</v>
      </c>
      <c r="B1230" s="58" t="s">
        <v>113</v>
      </c>
      <c r="C1230" s="58" t="s">
        <v>38</v>
      </c>
      <c r="D1230" s="58" t="s">
        <v>2</v>
      </c>
      <c r="E1230" s="58" t="s">
        <v>1550</v>
      </c>
      <c r="F1230" s="58">
        <v>122135</v>
      </c>
      <c r="G1230" s="58">
        <v>0</v>
      </c>
      <c r="H1230" s="58">
        <v>0</v>
      </c>
      <c r="I1230" s="58">
        <v>448230</v>
      </c>
      <c r="J1230" s="58">
        <v>0</v>
      </c>
      <c r="K1230" s="58">
        <v>570365</v>
      </c>
      <c r="L1230" s="58">
        <v>15970</v>
      </c>
      <c r="M1230" s="58">
        <v>586335</v>
      </c>
      <c r="N1230" s="58"/>
      <c r="O1230" s="58" t="s">
        <v>2145</v>
      </c>
      <c r="P1230" s="58">
        <v>2017</v>
      </c>
    </row>
    <row r="1231" spans="1:16" ht="15.75" customHeight="1" x14ac:dyDescent="0.25">
      <c r="A1231" s="58">
        <v>338</v>
      </c>
      <c r="B1231" s="58" t="s">
        <v>1551</v>
      </c>
      <c r="C1231" s="58" t="s">
        <v>38</v>
      </c>
      <c r="D1231" s="58" t="s">
        <v>2</v>
      </c>
      <c r="E1231" s="58" t="s">
        <v>1552</v>
      </c>
      <c r="F1231" s="58">
        <v>95000</v>
      </c>
      <c r="G1231" s="58"/>
      <c r="H1231" s="58"/>
      <c r="I1231" s="58"/>
      <c r="J1231" s="58"/>
      <c r="K1231" s="58">
        <v>95000</v>
      </c>
      <c r="L1231" s="58">
        <v>13000</v>
      </c>
      <c r="M1231" s="58">
        <v>108000</v>
      </c>
      <c r="N1231" s="58"/>
      <c r="O1231" s="58" t="s">
        <v>42</v>
      </c>
      <c r="P1231" s="58">
        <v>2017</v>
      </c>
    </row>
    <row r="1232" spans="1:16" ht="15.75" customHeight="1" x14ac:dyDescent="0.25">
      <c r="A1232" s="58">
        <v>338</v>
      </c>
      <c r="B1232" s="58" t="s">
        <v>1551</v>
      </c>
      <c r="C1232" s="58" t="s">
        <v>38</v>
      </c>
      <c r="D1232" s="58" t="s">
        <v>2</v>
      </c>
      <c r="E1232" s="58" t="s">
        <v>1553</v>
      </c>
      <c r="F1232" s="58">
        <v>102000</v>
      </c>
      <c r="G1232" s="58"/>
      <c r="H1232" s="58"/>
      <c r="I1232" s="58"/>
      <c r="J1232" s="58"/>
      <c r="K1232" s="58">
        <v>102000</v>
      </c>
      <c r="L1232" s="58">
        <v>13000</v>
      </c>
      <c r="M1232" s="58">
        <v>115000</v>
      </c>
      <c r="N1232" s="58"/>
      <c r="O1232" s="58" t="s">
        <v>42</v>
      </c>
      <c r="P1232" s="58">
        <v>2017</v>
      </c>
    </row>
    <row r="1233" spans="1:16" ht="15.75" customHeight="1" x14ac:dyDescent="0.25">
      <c r="A1233" s="58">
        <v>338</v>
      </c>
      <c r="B1233" s="58" t="s">
        <v>1551</v>
      </c>
      <c r="C1233" s="58" t="s">
        <v>38</v>
      </c>
      <c r="D1233" s="58" t="s">
        <v>2</v>
      </c>
      <c r="E1233" s="58" t="s">
        <v>1554</v>
      </c>
      <c r="F1233" s="58">
        <v>28000</v>
      </c>
      <c r="G1233" s="58"/>
      <c r="H1233" s="58"/>
      <c r="I1233" s="58">
        <v>95000</v>
      </c>
      <c r="J1233" s="58"/>
      <c r="K1233" s="58">
        <v>123000</v>
      </c>
      <c r="L1233" s="58">
        <v>4000</v>
      </c>
      <c r="M1233" s="58">
        <v>127000</v>
      </c>
      <c r="N1233" s="58"/>
      <c r="O1233" s="58" t="s">
        <v>42</v>
      </c>
      <c r="P1233" s="58">
        <v>2017</v>
      </c>
    </row>
    <row r="1234" spans="1:16" ht="15.75" customHeight="1" x14ac:dyDescent="0.25">
      <c r="A1234" s="58">
        <v>338</v>
      </c>
      <c r="B1234" s="58" t="s">
        <v>1551</v>
      </c>
      <c r="C1234" s="58" t="s">
        <v>38</v>
      </c>
      <c r="D1234" s="58" t="s">
        <v>2</v>
      </c>
      <c r="E1234" s="58" t="s">
        <v>1555</v>
      </c>
      <c r="F1234" s="58">
        <v>118000</v>
      </c>
      <c r="G1234" s="58"/>
      <c r="H1234" s="58"/>
      <c r="I1234" s="58"/>
      <c r="J1234" s="58"/>
      <c r="K1234" s="58">
        <v>118000</v>
      </c>
      <c r="L1234" s="58">
        <v>16000</v>
      </c>
      <c r="M1234" s="58">
        <v>134000</v>
      </c>
      <c r="N1234" s="58"/>
      <c r="O1234" s="58" t="s">
        <v>42</v>
      </c>
      <c r="P1234" s="58">
        <v>2017</v>
      </c>
    </row>
    <row r="1235" spans="1:16" ht="15.75" customHeight="1" x14ac:dyDescent="0.25">
      <c r="A1235" s="58">
        <v>338</v>
      </c>
      <c r="B1235" s="58" t="s">
        <v>1551</v>
      </c>
      <c r="C1235" s="58" t="s">
        <v>38</v>
      </c>
      <c r="D1235" s="58" t="s">
        <v>2</v>
      </c>
      <c r="E1235" s="58" t="s">
        <v>1556</v>
      </c>
      <c r="F1235" s="58">
        <v>146000</v>
      </c>
      <c r="G1235" s="58"/>
      <c r="H1235" s="58"/>
      <c r="I1235" s="58"/>
      <c r="J1235" s="58"/>
      <c r="K1235" s="58">
        <v>146000</v>
      </c>
      <c r="L1235" s="58">
        <v>19000</v>
      </c>
      <c r="M1235" s="58">
        <v>165000</v>
      </c>
      <c r="N1235" s="58"/>
      <c r="O1235" s="58" t="s">
        <v>2145</v>
      </c>
      <c r="P1235" s="58">
        <v>2017</v>
      </c>
    </row>
    <row r="1236" spans="1:16" ht="15.75" customHeight="1" x14ac:dyDescent="0.25">
      <c r="A1236" s="58">
        <v>338</v>
      </c>
      <c r="B1236" s="58" t="s">
        <v>1551</v>
      </c>
      <c r="C1236" s="58" t="s">
        <v>38</v>
      </c>
      <c r="D1236" s="58" t="s">
        <v>1557</v>
      </c>
      <c r="E1236" s="58" t="s">
        <v>191</v>
      </c>
      <c r="F1236" s="58">
        <v>167000</v>
      </c>
      <c r="G1236" s="58"/>
      <c r="H1236" s="58"/>
      <c r="I1236" s="58"/>
      <c r="J1236" s="58"/>
      <c r="K1236" s="58">
        <v>167000</v>
      </c>
      <c r="L1236" s="58">
        <v>22000</v>
      </c>
      <c r="M1236" s="58">
        <v>189000</v>
      </c>
      <c r="N1236" s="58"/>
      <c r="O1236" s="58" t="s">
        <v>2145</v>
      </c>
      <c r="P1236" s="58">
        <v>2017</v>
      </c>
    </row>
    <row r="1237" spans="1:16" ht="15.75" customHeight="1" x14ac:dyDescent="0.25">
      <c r="A1237" s="58">
        <v>339</v>
      </c>
      <c r="B1237" s="58" t="s">
        <v>114</v>
      </c>
      <c r="C1237" s="58" t="s">
        <v>38</v>
      </c>
      <c r="D1237" s="58" t="s">
        <v>2</v>
      </c>
      <c r="E1237" s="58" t="s">
        <v>250</v>
      </c>
      <c r="F1237" s="58">
        <v>87466</v>
      </c>
      <c r="G1237" s="58"/>
      <c r="H1237" s="58"/>
      <c r="I1237" s="58"/>
      <c r="J1237" s="58">
        <v>2539</v>
      </c>
      <c r="K1237" s="58">
        <v>90005</v>
      </c>
      <c r="L1237" s="58">
        <v>11471</v>
      </c>
      <c r="M1237" s="58">
        <v>101476</v>
      </c>
      <c r="N1237" s="58"/>
      <c r="O1237" s="58" t="s">
        <v>42</v>
      </c>
      <c r="P1237" s="58">
        <v>2017</v>
      </c>
    </row>
    <row r="1238" spans="1:16" ht="15.75" customHeight="1" x14ac:dyDescent="0.25">
      <c r="A1238" s="58">
        <v>339</v>
      </c>
      <c r="B1238" s="58" t="s">
        <v>114</v>
      </c>
      <c r="C1238" s="58" t="s">
        <v>38</v>
      </c>
      <c r="D1238" s="58" t="s">
        <v>2</v>
      </c>
      <c r="E1238" s="58" t="s">
        <v>1558</v>
      </c>
      <c r="F1238" s="58">
        <v>102704</v>
      </c>
      <c r="G1238" s="58"/>
      <c r="H1238" s="58"/>
      <c r="I1238" s="58"/>
      <c r="J1238" s="58"/>
      <c r="K1238" s="58">
        <v>102704</v>
      </c>
      <c r="L1238" s="58">
        <v>13454</v>
      </c>
      <c r="M1238" s="58">
        <v>116158</v>
      </c>
      <c r="N1238" s="58"/>
      <c r="O1238" s="58" t="s">
        <v>42</v>
      </c>
      <c r="P1238" s="58">
        <v>2017</v>
      </c>
    </row>
    <row r="1239" spans="1:16" ht="15.75" customHeight="1" x14ac:dyDescent="0.25">
      <c r="A1239" s="58">
        <v>339</v>
      </c>
      <c r="B1239" s="58" t="s">
        <v>114</v>
      </c>
      <c r="C1239" s="58" t="s">
        <v>38</v>
      </c>
      <c r="D1239" s="58" t="s">
        <v>2</v>
      </c>
      <c r="E1239" s="58" t="s">
        <v>532</v>
      </c>
      <c r="F1239" s="58">
        <v>102704</v>
      </c>
      <c r="G1239" s="58"/>
      <c r="H1239" s="58"/>
      <c r="I1239" s="58"/>
      <c r="J1239" s="58"/>
      <c r="K1239" s="58">
        <v>102704</v>
      </c>
      <c r="L1239" s="58">
        <v>14643</v>
      </c>
      <c r="M1239" s="58">
        <v>117347</v>
      </c>
      <c r="N1239" s="58"/>
      <c r="O1239" s="58" t="s">
        <v>42</v>
      </c>
      <c r="P1239" s="58">
        <v>2017</v>
      </c>
    </row>
    <row r="1240" spans="1:16" ht="15.75" customHeight="1" x14ac:dyDescent="0.25">
      <c r="A1240" s="58">
        <v>339</v>
      </c>
      <c r="B1240" s="58" t="s">
        <v>114</v>
      </c>
      <c r="C1240" s="58" t="s">
        <v>38</v>
      </c>
      <c r="D1240" s="58" t="s">
        <v>2</v>
      </c>
      <c r="E1240" s="58" t="s">
        <v>1559</v>
      </c>
      <c r="F1240" s="58">
        <v>119403</v>
      </c>
      <c r="G1240" s="58"/>
      <c r="H1240" s="58"/>
      <c r="I1240" s="58"/>
      <c r="J1240" s="58"/>
      <c r="K1240" s="58">
        <v>119403</v>
      </c>
      <c r="L1240" s="58">
        <v>15655</v>
      </c>
      <c r="M1240" s="58">
        <v>135058</v>
      </c>
      <c r="N1240" s="58"/>
      <c r="O1240" s="58" t="s">
        <v>42</v>
      </c>
      <c r="P1240" s="58">
        <v>2017</v>
      </c>
    </row>
    <row r="1241" spans="1:16" ht="15.75" customHeight="1" x14ac:dyDescent="0.25">
      <c r="A1241" s="58">
        <v>339</v>
      </c>
      <c r="B1241" s="58" t="s">
        <v>114</v>
      </c>
      <c r="C1241" s="58" t="s">
        <v>38</v>
      </c>
      <c r="D1241" s="58" t="s">
        <v>2</v>
      </c>
      <c r="E1241" s="58" t="s">
        <v>1560</v>
      </c>
      <c r="F1241" s="58">
        <v>119403</v>
      </c>
      <c r="G1241" s="58"/>
      <c r="H1241" s="58"/>
      <c r="I1241" s="58"/>
      <c r="J1241" s="58"/>
      <c r="K1241" s="58">
        <v>119403</v>
      </c>
      <c r="L1241" s="58">
        <v>15655</v>
      </c>
      <c r="M1241" s="58">
        <v>135058</v>
      </c>
      <c r="N1241" s="58"/>
      <c r="O1241" s="58" t="s">
        <v>42</v>
      </c>
      <c r="P1241" s="58">
        <v>2017</v>
      </c>
    </row>
    <row r="1242" spans="1:16" ht="15.75" customHeight="1" x14ac:dyDescent="0.25">
      <c r="A1242" s="58">
        <v>339</v>
      </c>
      <c r="B1242" s="58" t="s">
        <v>114</v>
      </c>
      <c r="C1242" s="58" t="s">
        <v>38</v>
      </c>
      <c r="D1242" s="58" t="s">
        <v>2</v>
      </c>
      <c r="E1242" s="58" t="s">
        <v>1119</v>
      </c>
      <c r="F1242" s="58">
        <v>77028</v>
      </c>
      <c r="G1242" s="58"/>
      <c r="H1242" s="58"/>
      <c r="I1242" s="58"/>
      <c r="J1242" s="58">
        <v>59941</v>
      </c>
      <c r="K1242" s="58">
        <v>136969</v>
      </c>
      <c r="L1242" s="58">
        <v>11775</v>
      </c>
      <c r="M1242" s="58">
        <v>148744</v>
      </c>
      <c r="N1242" s="58"/>
      <c r="O1242" s="58" t="s">
        <v>42</v>
      </c>
      <c r="P1242" s="58">
        <v>2017</v>
      </c>
    </row>
    <row r="1243" spans="1:16" ht="15.75" customHeight="1" x14ac:dyDescent="0.25">
      <c r="A1243" s="58">
        <v>339</v>
      </c>
      <c r="B1243" s="58" t="s">
        <v>114</v>
      </c>
      <c r="C1243" s="58" t="s">
        <v>38</v>
      </c>
      <c r="D1243" s="58" t="s">
        <v>2</v>
      </c>
      <c r="E1243" s="58" t="s">
        <v>789</v>
      </c>
      <c r="F1243" s="58">
        <v>64251</v>
      </c>
      <c r="G1243" s="58"/>
      <c r="H1243" s="58"/>
      <c r="I1243" s="58"/>
      <c r="J1243" s="58">
        <v>82791</v>
      </c>
      <c r="K1243" s="58">
        <v>147042</v>
      </c>
      <c r="L1243" s="58">
        <v>8553</v>
      </c>
      <c r="M1243" s="58">
        <v>155595</v>
      </c>
      <c r="N1243" s="58"/>
      <c r="O1243" s="58" t="s">
        <v>2145</v>
      </c>
      <c r="P1243" s="58">
        <v>2017</v>
      </c>
    </row>
    <row r="1244" spans="1:16" ht="15.75" customHeight="1" x14ac:dyDescent="0.25">
      <c r="A1244" s="58">
        <v>339</v>
      </c>
      <c r="B1244" s="58" t="s">
        <v>114</v>
      </c>
      <c r="C1244" s="58" t="s">
        <v>38</v>
      </c>
      <c r="D1244" s="58" t="s">
        <v>2</v>
      </c>
      <c r="E1244" s="58" t="s">
        <v>191</v>
      </c>
      <c r="F1244" s="58">
        <v>140290</v>
      </c>
      <c r="G1244" s="58"/>
      <c r="H1244" s="58"/>
      <c r="I1244" s="58"/>
      <c r="J1244" s="58"/>
      <c r="K1244" s="58">
        <v>140290</v>
      </c>
      <c r="L1244" s="58">
        <v>18391</v>
      </c>
      <c r="M1244" s="58">
        <v>158681</v>
      </c>
      <c r="N1244" s="58"/>
      <c r="O1244" s="58" t="s">
        <v>2145</v>
      </c>
      <c r="P1244" s="58">
        <v>2017</v>
      </c>
    </row>
    <row r="1245" spans="1:16" ht="15.75" customHeight="1" x14ac:dyDescent="0.25">
      <c r="A1245" s="58">
        <v>340</v>
      </c>
      <c r="B1245" s="58" t="s">
        <v>1561</v>
      </c>
      <c r="C1245" s="58" t="s">
        <v>38</v>
      </c>
      <c r="D1245" s="58" t="s">
        <v>2</v>
      </c>
      <c r="E1245" s="58" t="s">
        <v>1562</v>
      </c>
      <c r="F1245" s="58">
        <v>112715</v>
      </c>
      <c r="G1245" s="58"/>
      <c r="H1245" s="58"/>
      <c r="I1245" s="58"/>
      <c r="J1245" s="58"/>
      <c r="K1245" s="58">
        <v>112715</v>
      </c>
      <c r="L1245" s="58">
        <v>24346</v>
      </c>
      <c r="M1245" s="58">
        <v>137061</v>
      </c>
      <c r="N1245" s="58"/>
      <c r="O1245" s="58" t="s">
        <v>42</v>
      </c>
      <c r="P1245" s="58">
        <v>2017</v>
      </c>
    </row>
    <row r="1246" spans="1:16" ht="15.75" customHeight="1" x14ac:dyDescent="0.25">
      <c r="A1246" s="58">
        <v>340</v>
      </c>
      <c r="B1246" s="58" t="s">
        <v>1561</v>
      </c>
      <c r="C1246" s="58" t="s">
        <v>38</v>
      </c>
      <c r="D1246" s="58" t="s">
        <v>2</v>
      </c>
      <c r="E1246" s="58" t="s">
        <v>1563</v>
      </c>
      <c r="F1246" s="58">
        <v>118527</v>
      </c>
      <c r="G1246" s="58"/>
      <c r="H1246" s="58"/>
      <c r="I1246" s="58"/>
      <c r="J1246" s="58"/>
      <c r="K1246" s="58">
        <v>118527</v>
      </c>
      <c r="L1246" s="58">
        <v>25602</v>
      </c>
      <c r="M1246" s="58">
        <v>144129</v>
      </c>
      <c r="N1246" s="58"/>
      <c r="O1246" s="58" t="s">
        <v>42</v>
      </c>
      <c r="P1246" s="58">
        <v>2017</v>
      </c>
    </row>
    <row r="1247" spans="1:16" ht="15.75" customHeight="1" x14ac:dyDescent="0.25">
      <c r="A1247" s="58">
        <v>340</v>
      </c>
      <c r="B1247" s="58" t="s">
        <v>1561</v>
      </c>
      <c r="C1247" s="58" t="s">
        <v>38</v>
      </c>
      <c r="D1247" s="58" t="s">
        <v>2</v>
      </c>
      <c r="E1247" s="58" t="s">
        <v>1283</v>
      </c>
      <c r="F1247" s="58">
        <v>121453</v>
      </c>
      <c r="G1247" s="58"/>
      <c r="H1247" s="58"/>
      <c r="I1247" s="58"/>
      <c r="J1247" s="58"/>
      <c r="K1247" s="58">
        <v>121453</v>
      </c>
      <c r="L1247" s="58">
        <v>26234</v>
      </c>
      <c r="M1247" s="58">
        <v>147687</v>
      </c>
      <c r="N1247" s="58"/>
      <c r="O1247" s="58" t="s">
        <v>42</v>
      </c>
      <c r="P1247" s="58">
        <v>2017</v>
      </c>
    </row>
    <row r="1248" spans="1:16" ht="15.75" customHeight="1" x14ac:dyDescent="0.25">
      <c r="A1248" s="58">
        <v>340</v>
      </c>
      <c r="B1248" s="58" t="s">
        <v>1561</v>
      </c>
      <c r="C1248" s="58" t="s">
        <v>38</v>
      </c>
      <c r="D1248" s="58" t="s">
        <v>2</v>
      </c>
      <c r="E1248" s="58" t="s">
        <v>327</v>
      </c>
      <c r="F1248" s="58">
        <v>132330</v>
      </c>
      <c r="G1248" s="58"/>
      <c r="H1248" s="58"/>
      <c r="I1248" s="58"/>
      <c r="J1248" s="58"/>
      <c r="K1248" s="58">
        <v>132330</v>
      </c>
      <c r="L1248" s="58">
        <v>18923</v>
      </c>
      <c r="M1248" s="58">
        <v>151253</v>
      </c>
      <c r="N1248" s="58"/>
      <c r="O1248" s="58" t="s">
        <v>2145</v>
      </c>
      <c r="P1248" s="58">
        <v>2017</v>
      </c>
    </row>
    <row r="1249" spans="1:16" ht="15.75" customHeight="1" x14ac:dyDescent="0.25">
      <c r="A1249" s="58">
        <v>340</v>
      </c>
      <c r="B1249" s="58" t="s">
        <v>1561</v>
      </c>
      <c r="C1249" s="58" t="s">
        <v>38</v>
      </c>
      <c r="D1249" s="58" t="s">
        <v>2</v>
      </c>
      <c r="E1249" s="58" t="s">
        <v>206</v>
      </c>
      <c r="F1249" s="58">
        <v>143798</v>
      </c>
      <c r="G1249" s="58"/>
      <c r="H1249" s="58"/>
      <c r="I1249" s="58"/>
      <c r="J1249" s="58">
        <v>11768</v>
      </c>
      <c r="K1249" s="58">
        <v>155566</v>
      </c>
      <c r="L1249" s="58">
        <v>31060</v>
      </c>
      <c r="M1249" s="58">
        <v>186626</v>
      </c>
      <c r="N1249" s="58"/>
      <c r="O1249" s="58" t="s">
        <v>2145</v>
      </c>
      <c r="P1249" s="58">
        <v>2017</v>
      </c>
    </row>
    <row r="1250" spans="1:16" ht="15.75" customHeight="1" x14ac:dyDescent="0.25">
      <c r="A1250" s="58">
        <v>341</v>
      </c>
      <c r="B1250" s="58" t="s">
        <v>115</v>
      </c>
      <c r="C1250" s="58" t="s">
        <v>38</v>
      </c>
      <c r="D1250" s="58" t="s">
        <v>2</v>
      </c>
      <c r="E1250" s="58" t="s">
        <v>44</v>
      </c>
      <c r="F1250" s="58">
        <v>94972</v>
      </c>
      <c r="G1250" s="58"/>
      <c r="H1250" s="58"/>
      <c r="I1250" s="58"/>
      <c r="J1250" s="58"/>
      <c r="K1250" s="58">
        <v>94972</v>
      </c>
      <c r="L1250" s="58">
        <v>12536</v>
      </c>
      <c r="M1250" s="58">
        <v>107508</v>
      </c>
      <c r="N1250" s="58"/>
      <c r="O1250" s="58" t="s">
        <v>42</v>
      </c>
      <c r="P1250" s="58">
        <v>2017</v>
      </c>
    </row>
    <row r="1251" spans="1:16" ht="15.75" customHeight="1" x14ac:dyDescent="0.25">
      <c r="A1251" s="58">
        <v>341</v>
      </c>
      <c r="B1251" s="58" t="s">
        <v>115</v>
      </c>
      <c r="C1251" s="58" t="s">
        <v>38</v>
      </c>
      <c r="D1251" s="58" t="s">
        <v>2</v>
      </c>
      <c r="E1251" s="58" t="s">
        <v>1564</v>
      </c>
      <c r="F1251" s="58">
        <v>94972</v>
      </c>
      <c r="G1251" s="58">
        <v>18</v>
      </c>
      <c r="H1251" s="58"/>
      <c r="I1251" s="58"/>
      <c r="J1251" s="58"/>
      <c r="K1251" s="58">
        <v>94990</v>
      </c>
      <c r="L1251" s="58">
        <v>12536</v>
      </c>
      <c r="M1251" s="58">
        <v>107526</v>
      </c>
      <c r="N1251" s="58"/>
      <c r="O1251" s="58" t="s">
        <v>42</v>
      </c>
      <c r="P1251" s="58">
        <v>2017</v>
      </c>
    </row>
    <row r="1252" spans="1:16" ht="15.75" customHeight="1" x14ac:dyDescent="0.25">
      <c r="A1252" s="58">
        <v>341</v>
      </c>
      <c r="B1252" s="58" t="s">
        <v>115</v>
      </c>
      <c r="C1252" s="58" t="s">
        <v>38</v>
      </c>
      <c r="D1252" s="58" t="s">
        <v>2</v>
      </c>
      <c r="E1252" s="58" t="s">
        <v>327</v>
      </c>
      <c r="F1252" s="58">
        <v>105793</v>
      </c>
      <c r="G1252" s="58">
        <v>1239</v>
      </c>
      <c r="H1252" s="58"/>
      <c r="I1252" s="58"/>
      <c r="J1252" s="58"/>
      <c r="K1252" s="58">
        <v>107032</v>
      </c>
      <c r="L1252" s="58">
        <v>14875</v>
      </c>
      <c r="M1252" s="58">
        <v>121907</v>
      </c>
      <c r="N1252" s="58"/>
      <c r="O1252" s="58" t="s">
        <v>42</v>
      </c>
      <c r="P1252" s="58">
        <v>2017</v>
      </c>
    </row>
    <row r="1253" spans="1:16" ht="15.75" customHeight="1" x14ac:dyDescent="0.25">
      <c r="A1253" s="58">
        <v>341</v>
      </c>
      <c r="B1253" s="58" t="s">
        <v>115</v>
      </c>
      <c r="C1253" s="58" t="s">
        <v>38</v>
      </c>
      <c r="D1253" s="58" t="s">
        <v>2</v>
      </c>
      <c r="E1253" s="58" t="s">
        <v>1565</v>
      </c>
      <c r="F1253" s="58">
        <v>112769</v>
      </c>
      <c r="G1253" s="58">
        <v>2640</v>
      </c>
      <c r="H1253" s="58"/>
      <c r="I1253" s="58"/>
      <c r="J1253" s="58"/>
      <c r="K1253" s="58">
        <v>115409</v>
      </c>
      <c r="L1253" s="58">
        <v>15233</v>
      </c>
      <c r="M1253" s="58">
        <v>130642</v>
      </c>
      <c r="N1253" s="58"/>
      <c r="O1253" s="58" t="s">
        <v>42</v>
      </c>
      <c r="P1253" s="58">
        <v>2017</v>
      </c>
    </row>
    <row r="1254" spans="1:16" ht="15.75" customHeight="1" x14ac:dyDescent="0.25">
      <c r="A1254" s="58">
        <v>341</v>
      </c>
      <c r="B1254" s="58" t="s">
        <v>115</v>
      </c>
      <c r="C1254" s="58" t="s">
        <v>38</v>
      </c>
      <c r="D1254" s="58" t="s">
        <v>2</v>
      </c>
      <c r="E1254" s="58" t="s">
        <v>1566</v>
      </c>
      <c r="F1254" s="58">
        <v>118358</v>
      </c>
      <c r="G1254" s="58">
        <v>2779</v>
      </c>
      <c r="H1254" s="58"/>
      <c r="I1254" s="58"/>
      <c r="J1254" s="58"/>
      <c r="K1254" s="58">
        <v>121137</v>
      </c>
      <c r="L1254" s="58">
        <v>15988</v>
      </c>
      <c r="M1254" s="58">
        <v>137125</v>
      </c>
      <c r="N1254" s="58"/>
      <c r="O1254" s="58" t="s">
        <v>42</v>
      </c>
      <c r="P1254" s="58">
        <v>2017</v>
      </c>
    </row>
    <row r="1255" spans="1:16" ht="15.75" customHeight="1" x14ac:dyDescent="0.25">
      <c r="A1255" s="58">
        <v>341</v>
      </c>
      <c r="B1255" s="58" t="s">
        <v>115</v>
      </c>
      <c r="C1255" s="58" t="s">
        <v>38</v>
      </c>
      <c r="D1255" s="58" t="s">
        <v>2</v>
      </c>
      <c r="E1255" s="58" t="s">
        <v>1567</v>
      </c>
      <c r="F1255" s="58">
        <v>118358</v>
      </c>
      <c r="G1255" s="58">
        <v>2845</v>
      </c>
      <c r="H1255" s="58"/>
      <c r="I1255" s="58"/>
      <c r="J1255" s="58"/>
      <c r="K1255" s="58">
        <v>121203</v>
      </c>
      <c r="L1255" s="58">
        <v>15988</v>
      </c>
      <c r="M1255" s="58">
        <v>137191</v>
      </c>
      <c r="N1255" s="58"/>
      <c r="O1255" s="58" t="s">
        <v>42</v>
      </c>
      <c r="P1255" s="58">
        <v>2017</v>
      </c>
    </row>
    <row r="1256" spans="1:16" ht="15.75" customHeight="1" x14ac:dyDescent="0.25">
      <c r="A1256" s="58">
        <v>341</v>
      </c>
      <c r="B1256" s="58" t="s">
        <v>115</v>
      </c>
      <c r="C1256" s="58" t="s">
        <v>38</v>
      </c>
      <c r="D1256" s="58" t="s">
        <v>1568</v>
      </c>
      <c r="E1256" s="58" t="s">
        <v>191</v>
      </c>
      <c r="F1256" s="58">
        <v>196214</v>
      </c>
      <c r="G1256" s="58">
        <v>2348</v>
      </c>
      <c r="H1256" s="58"/>
      <c r="I1256" s="58"/>
      <c r="J1256" s="58"/>
      <c r="K1256" s="58">
        <v>198562</v>
      </c>
      <c r="L1256" s="58"/>
      <c r="M1256" s="58">
        <v>198562</v>
      </c>
      <c r="N1256" s="58"/>
      <c r="O1256" s="58" t="s">
        <v>2145</v>
      </c>
      <c r="P1256" s="58">
        <v>2017</v>
      </c>
    </row>
    <row r="1257" spans="1:16" ht="15.75" customHeight="1" x14ac:dyDescent="0.25">
      <c r="A1257" s="58">
        <v>342</v>
      </c>
      <c r="B1257" s="58" t="s">
        <v>1569</v>
      </c>
      <c r="C1257" s="58" t="s">
        <v>38</v>
      </c>
      <c r="D1257" s="58" t="s">
        <v>2</v>
      </c>
      <c r="E1257" s="58" t="s">
        <v>1570</v>
      </c>
      <c r="F1257" s="58">
        <v>84366</v>
      </c>
      <c r="G1257" s="58"/>
      <c r="H1257" s="58"/>
      <c r="I1257" s="58"/>
      <c r="J1257" s="58"/>
      <c r="K1257" s="58">
        <v>84366</v>
      </c>
      <c r="L1257" s="58">
        <v>17573</v>
      </c>
      <c r="M1257" s="58">
        <v>101939</v>
      </c>
      <c r="N1257" s="58"/>
      <c r="O1257" s="58" t="s">
        <v>42</v>
      </c>
      <c r="P1257" s="58">
        <v>2017</v>
      </c>
    </row>
    <row r="1258" spans="1:16" ht="15.75" customHeight="1" x14ac:dyDescent="0.25">
      <c r="A1258" s="58">
        <v>342</v>
      </c>
      <c r="B1258" s="58" t="s">
        <v>1569</v>
      </c>
      <c r="C1258" s="58" t="s">
        <v>38</v>
      </c>
      <c r="D1258" s="58" t="s">
        <v>2</v>
      </c>
      <c r="E1258" s="58" t="s">
        <v>1571</v>
      </c>
      <c r="F1258" s="58">
        <v>95314</v>
      </c>
      <c r="G1258" s="58">
        <v>963</v>
      </c>
      <c r="H1258" s="58"/>
      <c r="I1258" s="58"/>
      <c r="J1258" s="58"/>
      <c r="K1258" s="58">
        <v>96277</v>
      </c>
      <c r="L1258" s="58">
        <v>13630</v>
      </c>
      <c r="M1258" s="58">
        <v>109907</v>
      </c>
      <c r="N1258" s="58"/>
      <c r="O1258" s="58" t="s">
        <v>42</v>
      </c>
      <c r="P1258" s="58">
        <v>2017</v>
      </c>
    </row>
    <row r="1259" spans="1:16" ht="15.75" customHeight="1" x14ac:dyDescent="0.25">
      <c r="A1259" s="58">
        <v>342</v>
      </c>
      <c r="B1259" s="58" t="s">
        <v>1569</v>
      </c>
      <c r="C1259" s="58" t="s">
        <v>38</v>
      </c>
      <c r="D1259" s="58" t="s">
        <v>2</v>
      </c>
      <c r="E1259" s="58" t="s">
        <v>1572</v>
      </c>
      <c r="F1259" s="58">
        <v>89330</v>
      </c>
      <c r="G1259" s="58"/>
      <c r="H1259" s="58"/>
      <c r="I1259" s="58"/>
      <c r="J1259" s="58"/>
      <c r="K1259" s="58">
        <v>89330</v>
      </c>
      <c r="L1259" s="58">
        <v>20725</v>
      </c>
      <c r="M1259" s="58">
        <v>110055</v>
      </c>
      <c r="N1259" s="58"/>
      <c r="O1259" s="58" t="s">
        <v>42</v>
      </c>
      <c r="P1259" s="58">
        <v>2017</v>
      </c>
    </row>
    <row r="1260" spans="1:16" ht="15.75" customHeight="1" x14ac:dyDescent="0.25">
      <c r="A1260" s="58">
        <v>342</v>
      </c>
      <c r="B1260" s="58" t="s">
        <v>1569</v>
      </c>
      <c r="C1260" s="58" t="s">
        <v>38</v>
      </c>
      <c r="D1260" s="58" t="s">
        <v>2</v>
      </c>
      <c r="E1260" s="58" t="s">
        <v>1573</v>
      </c>
      <c r="F1260" s="58">
        <v>92230</v>
      </c>
      <c r="G1260" s="58"/>
      <c r="H1260" s="58"/>
      <c r="I1260" s="58"/>
      <c r="J1260" s="58"/>
      <c r="K1260" s="58">
        <v>92230</v>
      </c>
      <c r="L1260" s="58">
        <v>21397</v>
      </c>
      <c r="M1260" s="58">
        <v>113627</v>
      </c>
      <c r="N1260" s="58"/>
      <c r="O1260" s="58" t="s">
        <v>42</v>
      </c>
      <c r="P1260" s="58">
        <v>2017</v>
      </c>
    </row>
    <row r="1261" spans="1:16" ht="15.75" customHeight="1" x14ac:dyDescent="0.25">
      <c r="A1261" s="58">
        <v>342</v>
      </c>
      <c r="B1261" s="58" t="s">
        <v>1569</v>
      </c>
      <c r="C1261" s="58" t="s">
        <v>38</v>
      </c>
      <c r="D1261" s="58" t="s">
        <v>2</v>
      </c>
      <c r="E1261" s="58" t="s">
        <v>1574</v>
      </c>
      <c r="F1261" s="58">
        <v>107767</v>
      </c>
      <c r="G1261" s="58"/>
      <c r="H1261" s="58"/>
      <c r="I1261" s="58"/>
      <c r="J1261" s="58"/>
      <c r="K1261" s="58">
        <v>107767</v>
      </c>
      <c r="L1261" s="58">
        <v>10417</v>
      </c>
      <c r="M1261" s="58">
        <v>118184</v>
      </c>
      <c r="N1261" s="58"/>
      <c r="O1261" s="58" t="s">
        <v>42</v>
      </c>
      <c r="P1261" s="58">
        <v>2017</v>
      </c>
    </row>
    <row r="1262" spans="1:16" ht="15.75" customHeight="1" x14ac:dyDescent="0.25">
      <c r="A1262" s="58">
        <v>342</v>
      </c>
      <c r="B1262" s="58" t="s">
        <v>1569</v>
      </c>
      <c r="C1262" s="58" t="s">
        <v>38</v>
      </c>
      <c r="D1262" s="58" t="s">
        <v>2</v>
      </c>
      <c r="E1262" s="58" t="s">
        <v>1575</v>
      </c>
      <c r="F1262" s="58">
        <v>58575</v>
      </c>
      <c r="G1262" s="58"/>
      <c r="H1262" s="58"/>
      <c r="I1262" s="58">
        <v>53034</v>
      </c>
      <c r="J1262" s="58"/>
      <c r="K1262" s="58">
        <v>111609</v>
      </c>
      <c r="L1262" s="58">
        <v>13590</v>
      </c>
      <c r="M1262" s="58">
        <v>125199</v>
      </c>
      <c r="N1262" s="58"/>
      <c r="O1262" s="58" t="s">
        <v>42</v>
      </c>
      <c r="P1262" s="58">
        <v>2017</v>
      </c>
    </row>
    <row r="1263" spans="1:16" ht="15.75" customHeight="1" x14ac:dyDescent="0.25">
      <c r="A1263" s="58">
        <v>342</v>
      </c>
      <c r="B1263" s="58" t="s">
        <v>1569</v>
      </c>
      <c r="C1263" s="58" t="s">
        <v>38</v>
      </c>
      <c r="D1263" s="58" t="s">
        <v>2</v>
      </c>
      <c r="E1263" s="58" t="s">
        <v>1576</v>
      </c>
      <c r="F1263" s="58">
        <v>104284</v>
      </c>
      <c r="G1263" s="58"/>
      <c r="H1263" s="58"/>
      <c r="I1263" s="58"/>
      <c r="J1263" s="58"/>
      <c r="K1263" s="58">
        <v>104284</v>
      </c>
      <c r="L1263" s="58">
        <v>24217</v>
      </c>
      <c r="M1263" s="58">
        <v>128501</v>
      </c>
      <c r="N1263" s="58"/>
      <c r="O1263" s="58" t="s">
        <v>42</v>
      </c>
      <c r="P1263" s="58">
        <v>2017</v>
      </c>
    </row>
    <row r="1264" spans="1:16" ht="15.75" customHeight="1" x14ac:dyDescent="0.25">
      <c r="A1264" s="58">
        <v>342</v>
      </c>
      <c r="B1264" s="58" t="s">
        <v>1569</v>
      </c>
      <c r="C1264" s="58" t="s">
        <v>38</v>
      </c>
      <c r="D1264" s="58" t="s">
        <v>2</v>
      </c>
      <c r="E1264" s="58" t="s">
        <v>1577</v>
      </c>
      <c r="F1264" s="58">
        <v>114838</v>
      </c>
      <c r="G1264" s="58"/>
      <c r="H1264" s="58"/>
      <c r="I1264" s="58"/>
      <c r="J1264" s="58"/>
      <c r="K1264" s="58">
        <v>114838</v>
      </c>
      <c r="L1264" s="58">
        <v>26642</v>
      </c>
      <c r="M1264" s="58">
        <v>141480</v>
      </c>
      <c r="N1264" s="58"/>
      <c r="O1264" s="58" t="s">
        <v>42</v>
      </c>
      <c r="P1264" s="58">
        <v>2017</v>
      </c>
    </row>
    <row r="1265" spans="1:16" ht="15.75" customHeight="1" x14ac:dyDescent="0.25">
      <c r="A1265" s="58">
        <v>342</v>
      </c>
      <c r="B1265" s="58" t="s">
        <v>1569</v>
      </c>
      <c r="C1265" s="58" t="s">
        <v>38</v>
      </c>
      <c r="D1265" s="58" t="s">
        <v>2</v>
      </c>
      <c r="E1265" s="58" t="s">
        <v>1578</v>
      </c>
      <c r="F1265" s="58">
        <v>133136</v>
      </c>
      <c r="G1265" s="58"/>
      <c r="H1265" s="58"/>
      <c r="I1265" s="58"/>
      <c r="J1265" s="58"/>
      <c r="K1265" s="58">
        <v>133136</v>
      </c>
      <c r="L1265" s="58">
        <v>30888</v>
      </c>
      <c r="M1265" s="58">
        <v>164024</v>
      </c>
      <c r="N1265" s="58"/>
      <c r="O1265" s="58" t="s">
        <v>2145</v>
      </c>
      <c r="P1265" s="58">
        <v>2017</v>
      </c>
    </row>
    <row r="1266" spans="1:16" ht="15.75" customHeight="1" x14ac:dyDescent="0.25">
      <c r="A1266" s="58">
        <v>342</v>
      </c>
      <c r="B1266" s="58" t="s">
        <v>1569</v>
      </c>
      <c r="C1266" s="58" t="s">
        <v>38</v>
      </c>
      <c r="D1266" s="58" t="s">
        <v>2</v>
      </c>
      <c r="E1266" s="58" t="s">
        <v>1579</v>
      </c>
      <c r="F1266" s="58">
        <v>133136</v>
      </c>
      <c r="G1266" s="58"/>
      <c r="H1266" s="58"/>
      <c r="I1266" s="58"/>
      <c r="J1266" s="58"/>
      <c r="K1266" s="58">
        <v>133136</v>
      </c>
      <c r="L1266" s="58">
        <v>30888</v>
      </c>
      <c r="M1266" s="58">
        <v>164024</v>
      </c>
      <c r="N1266" s="58"/>
      <c r="O1266" s="58" t="s">
        <v>2145</v>
      </c>
      <c r="P1266" s="58">
        <v>2017</v>
      </c>
    </row>
    <row r="1267" spans="1:16" ht="15.75" customHeight="1" x14ac:dyDescent="0.25">
      <c r="A1267" s="58">
        <v>342</v>
      </c>
      <c r="B1267" s="58" t="s">
        <v>1569</v>
      </c>
      <c r="C1267" s="58" t="s">
        <v>38</v>
      </c>
      <c r="D1267" s="58" t="s">
        <v>2</v>
      </c>
      <c r="E1267" s="58" t="s">
        <v>1580</v>
      </c>
      <c r="F1267" s="58">
        <v>143925</v>
      </c>
      <c r="G1267" s="58"/>
      <c r="H1267" s="58"/>
      <c r="I1267" s="58"/>
      <c r="J1267" s="58"/>
      <c r="K1267" s="58">
        <v>143925</v>
      </c>
      <c r="L1267" s="58">
        <v>33391</v>
      </c>
      <c r="M1267" s="58">
        <v>177316</v>
      </c>
      <c r="N1267" s="58"/>
      <c r="O1267" s="58" t="s">
        <v>2145</v>
      </c>
      <c r="P1267" s="58">
        <v>2017</v>
      </c>
    </row>
    <row r="1268" spans="1:16" ht="15.75" customHeight="1" x14ac:dyDescent="0.25">
      <c r="A1268" s="58">
        <v>343</v>
      </c>
      <c r="B1268" s="58" t="s">
        <v>1581</v>
      </c>
      <c r="C1268" s="58" t="s">
        <v>27</v>
      </c>
      <c r="D1268" s="58" t="s">
        <v>2</v>
      </c>
      <c r="E1268" s="58" t="s">
        <v>1407</v>
      </c>
      <c r="F1268" s="58">
        <v>97342</v>
      </c>
      <c r="G1268" s="58"/>
      <c r="H1268" s="58"/>
      <c r="I1268" s="58"/>
      <c r="J1268" s="58"/>
      <c r="K1268" s="58">
        <v>97342</v>
      </c>
      <c r="L1268" s="58">
        <v>13822</v>
      </c>
      <c r="M1268" s="58">
        <v>111164</v>
      </c>
      <c r="N1268" s="58"/>
      <c r="O1268" s="58" t="s">
        <v>42</v>
      </c>
      <c r="P1268" s="58">
        <v>2017</v>
      </c>
    </row>
    <row r="1269" spans="1:16" ht="15.75" customHeight="1" x14ac:dyDescent="0.25">
      <c r="A1269" s="58">
        <v>343</v>
      </c>
      <c r="B1269" s="58" t="s">
        <v>1581</v>
      </c>
      <c r="C1269" s="58" t="s">
        <v>27</v>
      </c>
      <c r="D1269" s="58" t="s">
        <v>2</v>
      </c>
      <c r="E1269" s="58" t="s">
        <v>1582</v>
      </c>
      <c r="F1269" s="58">
        <v>97342</v>
      </c>
      <c r="G1269" s="58"/>
      <c r="H1269" s="58"/>
      <c r="I1269" s="58"/>
      <c r="J1269" s="58"/>
      <c r="K1269" s="58">
        <v>97342</v>
      </c>
      <c r="L1269" s="58">
        <v>13822</v>
      </c>
      <c r="M1269" s="58">
        <v>111164</v>
      </c>
      <c r="N1269" s="58"/>
      <c r="O1269" s="58" t="s">
        <v>42</v>
      </c>
      <c r="P1269" s="58">
        <v>2017</v>
      </c>
    </row>
    <row r="1270" spans="1:16" ht="15.75" customHeight="1" x14ac:dyDescent="0.25">
      <c r="A1270" s="58">
        <v>343</v>
      </c>
      <c r="B1270" s="58" t="s">
        <v>1581</v>
      </c>
      <c r="C1270" s="58" t="s">
        <v>27</v>
      </c>
      <c r="D1270" s="58" t="s">
        <v>2</v>
      </c>
      <c r="E1270" s="58" t="s">
        <v>327</v>
      </c>
      <c r="F1270" s="58">
        <v>104410</v>
      </c>
      <c r="G1270" s="58"/>
      <c r="H1270" s="58"/>
      <c r="I1270" s="58"/>
      <c r="J1270" s="58"/>
      <c r="K1270" s="58">
        <v>104410</v>
      </c>
      <c r="L1270" s="58">
        <v>14931</v>
      </c>
      <c r="M1270" s="58">
        <v>119341</v>
      </c>
      <c r="N1270" s="58"/>
      <c r="O1270" s="58" t="s">
        <v>42</v>
      </c>
      <c r="P1270" s="58">
        <v>2017</v>
      </c>
    </row>
    <row r="1271" spans="1:16" ht="15.75" customHeight="1" x14ac:dyDescent="0.25">
      <c r="A1271" s="58">
        <v>343</v>
      </c>
      <c r="B1271" s="58" t="s">
        <v>1581</v>
      </c>
      <c r="C1271" s="58" t="s">
        <v>27</v>
      </c>
      <c r="D1271" s="58" t="s">
        <v>2</v>
      </c>
      <c r="E1271" s="58" t="s">
        <v>1583</v>
      </c>
      <c r="F1271" s="58">
        <v>137845</v>
      </c>
      <c r="G1271" s="58"/>
      <c r="H1271" s="58"/>
      <c r="I1271" s="58"/>
      <c r="J1271" s="58"/>
      <c r="K1271" s="58">
        <v>137845</v>
      </c>
      <c r="L1271" s="58">
        <v>19574</v>
      </c>
      <c r="M1271" s="58">
        <v>157419</v>
      </c>
      <c r="N1271" s="58"/>
      <c r="O1271" s="58" t="s">
        <v>2145</v>
      </c>
      <c r="P1271" s="58">
        <v>2017</v>
      </c>
    </row>
    <row r="1272" spans="1:16" ht="15.75" customHeight="1" x14ac:dyDescent="0.25">
      <c r="A1272" s="58">
        <v>343</v>
      </c>
      <c r="B1272" s="58" t="s">
        <v>1581</v>
      </c>
      <c r="C1272" s="58" t="s">
        <v>27</v>
      </c>
      <c r="D1272" s="58" t="s">
        <v>1584</v>
      </c>
      <c r="E1272" s="58" t="s">
        <v>191</v>
      </c>
      <c r="F1272" s="58">
        <v>207411</v>
      </c>
      <c r="G1272" s="58"/>
      <c r="H1272" s="58"/>
      <c r="I1272" s="58"/>
      <c r="J1272" s="58"/>
      <c r="K1272" s="58">
        <v>207411</v>
      </c>
      <c r="L1272" s="58">
        <v>29199</v>
      </c>
      <c r="M1272" s="58">
        <v>236610</v>
      </c>
      <c r="N1272" s="58"/>
      <c r="O1272" s="58" t="s">
        <v>2145</v>
      </c>
      <c r="P1272" s="58">
        <v>2017</v>
      </c>
    </row>
    <row r="1273" spans="1:16" ht="15.75" customHeight="1" x14ac:dyDescent="0.25">
      <c r="A1273" s="58">
        <v>344</v>
      </c>
      <c r="B1273" s="58" t="s">
        <v>1585</v>
      </c>
      <c r="C1273" s="58" t="s">
        <v>27</v>
      </c>
      <c r="D1273" s="58" t="s">
        <v>2</v>
      </c>
      <c r="E1273" s="58" t="s">
        <v>1586</v>
      </c>
      <c r="F1273" s="58">
        <v>101000</v>
      </c>
      <c r="G1273" s="58"/>
      <c r="H1273" s="58"/>
      <c r="I1273" s="58"/>
      <c r="J1273" s="58"/>
      <c r="K1273" s="58">
        <v>101000</v>
      </c>
      <c r="L1273" s="58">
        <v>14000</v>
      </c>
      <c r="M1273" s="58">
        <v>115000</v>
      </c>
      <c r="N1273" s="58"/>
      <c r="O1273" s="58" t="s">
        <v>42</v>
      </c>
      <c r="P1273" s="58">
        <v>2017</v>
      </c>
    </row>
    <row r="1274" spans="1:16" ht="15.75" customHeight="1" x14ac:dyDescent="0.25">
      <c r="A1274" s="58">
        <v>344</v>
      </c>
      <c r="B1274" s="58" t="s">
        <v>1585</v>
      </c>
      <c r="C1274" s="58" t="s">
        <v>27</v>
      </c>
      <c r="D1274" s="58" t="s">
        <v>2</v>
      </c>
      <c r="E1274" s="58" t="s">
        <v>1587</v>
      </c>
      <c r="F1274" s="58">
        <v>124000</v>
      </c>
      <c r="G1274" s="58"/>
      <c r="H1274" s="58"/>
      <c r="I1274" s="58"/>
      <c r="J1274" s="58"/>
      <c r="K1274" s="58">
        <v>124000</v>
      </c>
      <c r="L1274" s="58"/>
      <c r="M1274" s="58">
        <v>124000</v>
      </c>
      <c r="N1274" s="58"/>
      <c r="O1274" s="58" t="s">
        <v>42</v>
      </c>
      <c r="P1274" s="58">
        <v>2017</v>
      </c>
    </row>
    <row r="1275" spans="1:16" ht="15.75" customHeight="1" x14ac:dyDescent="0.25">
      <c r="A1275" s="58">
        <v>344</v>
      </c>
      <c r="B1275" s="58" t="s">
        <v>1585</v>
      </c>
      <c r="C1275" s="58" t="s">
        <v>27</v>
      </c>
      <c r="D1275" s="58" t="s">
        <v>2</v>
      </c>
      <c r="E1275" s="58" t="s">
        <v>1588</v>
      </c>
      <c r="F1275" s="58">
        <v>117000</v>
      </c>
      <c r="G1275" s="58">
        <v>1000</v>
      </c>
      <c r="H1275" s="58"/>
      <c r="I1275" s="58"/>
      <c r="J1275" s="58"/>
      <c r="K1275" s="58">
        <v>118000</v>
      </c>
      <c r="L1275" s="58">
        <v>17000</v>
      </c>
      <c r="M1275" s="58">
        <v>135000</v>
      </c>
      <c r="N1275" s="58"/>
      <c r="O1275" s="58" t="s">
        <v>42</v>
      </c>
      <c r="P1275" s="58">
        <v>2017</v>
      </c>
    </row>
    <row r="1276" spans="1:16" ht="15.75" customHeight="1" x14ac:dyDescent="0.25">
      <c r="A1276" s="58">
        <v>344</v>
      </c>
      <c r="B1276" s="58" t="s">
        <v>1585</v>
      </c>
      <c r="C1276" s="58" t="s">
        <v>27</v>
      </c>
      <c r="D1276" s="58" t="s">
        <v>2</v>
      </c>
      <c r="E1276" s="58" t="s">
        <v>1589</v>
      </c>
      <c r="F1276" s="58">
        <v>122000</v>
      </c>
      <c r="G1276" s="58"/>
      <c r="H1276" s="58"/>
      <c r="I1276" s="58"/>
      <c r="J1276" s="58"/>
      <c r="K1276" s="58">
        <v>122000</v>
      </c>
      <c r="L1276" s="58">
        <v>18000</v>
      </c>
      <c r="M1276" s="58">
        <v>140000</v>
      </c>
      <c r="N1276" s="58"/>
      <c r="O1276" s="58" t="s">
        <v>42</v>
      </c>
      <c r="P1276" s="58">
        <v>2017</v>
      </c>
    </row>
    <row r="1277" spans="1:16" ht="15.75" customHeight="1" x14ac:dyDescent="0.25">
      <c r="A1277" s="58">
        <v>344</v>
      </c>
      <c r="B1277" s="58" t="s">
        <v>1585</v>
      </c>
      <c r="C1277" s="58" t="s">
        <v>27</v>
      </c>
      <c r="D1277" s="58" t="s">
        <v>1590</v>
      </c>
      <c r="E1277" s="58" t="s">
        <v>191</v>
      </c>
      <c r="F1277" s="58">
        <v>152000</v>
      </c>
      <c r="G1277" s="58"/>
      <c r="H1277" s="58"/>
      <c r="I1277" s="58"/>
      <c r="J1277" s="58"/>
      <c r="K1277" s="58">
        <v>152000</v>
      </c>
      <c r="L1277" s="58">
        <v>22000</v>
      </c>
      <c r="M1277" s="58">
        <v>174000</v>
      </c>
      <c r="N1277" s="58"/>
      <c r="O1277" s="58" t="s">
        <v>2145</v>
      </c>
      <c r="P1277" s="58">
        <v>2017</v>
      </c>
    </row>
    <row r="1278" spans="1:16" ht="15.75" customHeight="1" x14ac:dyDescent="0.25">
      <c r="A1278" s="58">
        <v>345</v>
      </c>
      <c r="B1278" s="58" t="s">
        <v>116</v>
      </c>
      <c r="C1278" s="58" t="s">
        <v>27</v>
      </c>
      <c r="D1278" s="58" t="s">
        <v>2</v>
      </c>
      <c r="E1278" s="58" t="s">
        <v>320</v>
      </c>
      <c r="F1278" s="58">
        <v>95517</v>
      </c>
      <c r="G1278" s="58"/>
      <c r="H1278" s="58"/>
      <c r="I1278" s="58"/>
      <c r="J1278" s="58"/>
      <c r="K1278" s="58">
        <v>95517</v>
      </c>
      <c r="L1278" s="58">
        <v>13242</v>
      </c>
      <c r="M1278" s="58">
        <v>108759</v>
      </c>
      <c r="N1278" s="58"/>
      <c r="O1278" s="58" t="s">
        <v>42</v>
      </c>
      <c r="P1278" s="58">
        <v>2017</v>
      </c>
    </row>
    <row r="1279" spans="1:16" ht="15.75" customHeight="1" x14ac:dyDescent="0.25">
      <c r="A1279" s="58">
        <v>345</v>
      </c>
      <c r="B1279" s="58" t="s">
        <v>116</v>
      </c>
      <c r="C1279" s="58" t="s">
        <v>27</v>
      </c>
      <c r="D1279" s="58" t="s">
        <v>2</v>
      </c>
      <c r="E1279" s="58" t="s">
        <v>1591</v>
      </c>
      <c r="F1279" s="58">
        <v>109173</v>
      </c>
      <c r="G1279" s="58"/>
      <c r="H1279" s="58"/>
      <c r="I1279" s="58"/>
      <c r="J1279" s="58"/>
      <c r="K1279" s="58">
        <v>109173</v>
      </c>
      <c r="L1279" s="58">
        <v>15066</v>
      </c>
      <c r="M1279" s="58">
        <v>124239</v>
      </c>
      <c r="N1279" s="58"/>
      <c r="O1279" s="58" t="s">
        <v>42</v>
      </c>
      <c r="P1279" s="58">
        <v>2017</v>
      </c>
    </row>
    <row r="1280" spans="1:16" ht="15.75" customHeight="1" x14ac:dyDescent="0.25">
      <c r="A1280" s="58">
        <v>345</v>
      </c>
      <c r="B1280" s="58" t="s">
        <v>116</v>
      </c>
      <c r="C1280" s="58" t="s">
        <v>27</v>
      </c>
      <c r="D1280" s="58" t="s">
        <v>2</v>
      </c>
      <c r="E1280" s="58" t="s">
        <v>1592</v>
      </c>
      <c r="F1280" s="58">
        <v>121952</v>
      </c>
      <c r="G1280" s="58"/>
      <c r="H1280" s="58"/>
      <c r="I1280" s="58"/>
      <c r="J1280" s="58"/>
      <c r="K1280" s="58">
        <v>121952</v>
      </c>
      <c r="L1280" s="58">
        <v>16890</v>
      </c>
      <c r="M1280" s="58">
        <v>138842</v>
      </c>
      <c r="N1280" s="58"/>
      <c r="O1280" s="58" t="s">
        <v>42</v>
      </c>
      <c r="P1280" s="58">
        <v>2017</v>
      </c>
    </row>
    <row r="1281" spans="1:16" ht="15.75" customHeight="1" x14ac:dyDescent="0.25">
      <c r="A1281" s="58">
        <v>345</v>
      </c>
      <c r="B1281" s="58" t="s">
        <v>116</v>
      </c>
      <c r="C1281" s="58" t="s">
        <v>27</v>
      </c>
      <c r="D1281" s="58" t="s">
        <v>2</v>
      </c>
      <c r="E1281" s="58" t="s">
        <v>1593</v>
      </c>
      <c r="F1281" s="58">
        <v>125284</v>
      </c>
      <c r="G1281" s="58"/>
      <c r="H1281" s="58"/>
      <c r="I1281" s="58"/>
      <c r="J1281" s="58"/>
      <c r="K1281" s="58">
        <v>125284</v>
      </c>
      <c r="L1281" s="58">
        <v>17369</v>
      </c>
      <c r="M1281" s="58">
        <v>142653</v>
      </c>
      <c r="N1281" s="58"/>
      <c r="O1281" s="58" t="s">
        <v>42</v>
      </c>
      <c r="P1281" s="58">
        <v>2017</v>
      </c>
    </row>
    <row r="1282" spans="1:16" ht="15.75" customHeight="1" x14ac:dyDescent="0.25">
      <c r="A1282" s="58">
        <v>345</v>
      </c>
      <c r="B1282" s="58" t="s">
        <v>116</v>
      </c>
      <c r="C1282" s="58" t="s">
        <v>27</v>
      </c>
      <c r="D1282" s="58" t="s">
        <v>1594</v>
      </c>
      <c r="E1282" s="58" t="s">
        <v>191</v>
      </c>
      <c r="F1282" s="58">
        <v>136754</v>
      </c>
      <c r="G1282" s="58"/>
      <c r="H1282" s="58"/>
      <c r="I1282" s="58"/>
      <c r="J1282" s="58"/>
      <c r="K1282" s="58">
        <v>136754</v>
      </c>
      <c r="L1282" s="58">
        <v>18872</v>
      </c>
      <c r="M1282" s="58">
        <v>155626</v>
      </c>
      <c r="N1282" s="58"/>
      <c r="O1282" s="58" t="s">
        <v>2145</v>
      </c>
      <c r="P1282" s="58">
        <v>2017</v>
      </c>
    </row>
    <row r="1283" spans="1:16" ht="15.75" customHeight="1" x14ac:dyDescent="0.25">
      <c r="A1283" s="58">
        <v>346</v>
      </c>
      <c r="B1283" s="58" t="s">
        <v>117</v>
      </c>
      <c r="C1283" s="58" t="s">
        <v>27</v>
      </c>
      <c r="D1283" s="58" t="s">
        <v>1595</v>
      </c>
      <c r="E1283" s="58" t="s">
        <v>1596</v>
      </c>
      <c r="F1283" s="58">
        <v>101344</v>
      </c>
      <c r="G1283" s="58"/>
      <c r="H1283" s="58"/>
      <c r="I1283" s="58"/>
      <c r="J1283" s="58"/>
      <c r="K1283" s="58">
        <v>101344</v>
      </c>
      <c r="L1283" s="58">
        <v>14809</v>
      </c>
      <c r="M1283" s="58">
        <v>116153</v>
      </c>
      <c r="N1283" s="58"/>
      <c r="O1283" s="58" t="s">
        <v>42</v>
      </c>
      <c r="P1283" s="58">
        <v>2017</v>
      </c>
    </row>
    <row r="1284" spans="1:16" ht="15.75" customHeight="1" x14ac:dyDescent="0.25">
      <c r="A1284" s="58">
        <v>346</v>
      </c>
      <c r="B1284" s="58" t="s">
        <v>117</v>
      </c>
      <c r="C1284" s="58" t="s">
        <v>27</v>
      </c>
      <c r="D1284" s="58" t="s">
        <v>1597</v>
      </c>
      <c r="E1284" s="58" t="s">
        <v>1598</v>
      </c>
      <c r="F1284" s="58">
        <v>125393</v>
      </c>
      <c r="G1284" s="58"/>
      <c r="H1284" s="58"/>
      <c r="I1284" s="58"/>
      <c r="J1284" s="58"/>
      <c r="K1284" s="58">
        <v>125393</v>
      </c>
      <c r="L1284" s="58">
        <v>18370</v>
      </c>
      <c r="M1284" s="58">
        <v>143763</v>
      </c>
      <c r="N1284" s="58"/>
      <c r="O1284" s="58" t="s">
        <v>42</v>
      </c>
      <c r="P1284" s="58">
        <v>2017</v>
      </c>
    </row>
    <row r="1285" spans="1:16" ht="15.75" customHeight="1" x14ac:dyDescent="0.25">
      <c r="A1285" s="58">
        <v>346</v>
      </c>
      <c r="B1285" s="58" t="s">
        <v>117</v>
      </c>
      <c r="C1285" s="58" t="s">
        <v>27</v>
      </c>
      <c r="D1285" s="58" t="s">
        <v>1599</v>
      </c>
      <c r="E1285" s="58" t="s">
        <v>1600</v>
      </c>
      <c r="F1285" s="58">
        <v>147786</v>
      </c>
      <c r="G1285" s="58"/>
      <c r="H1285" s="58"/>
      <c r="I1285" s="58"/>
      <c r="J1285" s="58"/>
      <c r="K1285" s="58">
        <v>147786</v>
      </c>
      <c r="L1285" s="58"/>
      <c r="M1285" s="58">
        <v>147786</v>
      </c>
      <c r="N1285" s="58"/>
      <c r="O1285" s="58" t="s">
        <v>42</v>
      </c>
      <c r="P1285" s="58">
        <v>2017</v>
      </c>
    </row>
    <row r="1286" spans="1:16" ht="15.75" customHeight="1" x14ac:dyDescent="0.25">
      <c r="A1286" s="58">
        <v>346</v>
      </c>
      <c r="B1286" s="58" t="s">
        <v>117</v>
      </c>
      <c r="C1286" s="58" t="s">
        <v>27</v>
      </c>
      <c r="D1286" s="58" t="s">
        <v>1601</v>
      </c>
      <c r="E1286" s="58" t="s">
        <v>327</v>
      </c>
      <c r="F1286" s="58">
        <v>154247</v>
      </c>
      <c r="G1286" s="58"/>
      <c r="H1286" s="58"/>
      <c r="I1286" s="58"/>
      <c r="J1286" s="58"/>
      <c r="K1286" s="58">
        <v>154247</v>
      </c>
      <c r="L1286" s="58"/>
      <c r="M1286" s="58">
        <v>154247</v>
      </c>
      <c r="N1286" s="58"/>
      <c r="O1286" s="58" t="s">
        <v>2145</v>
      </c>
      <c r="P1286" s="58">
        <v>2017</v>
      </c>
    </row>
    <row r="1287" spans="1:16" ht="15.75" customHeight="1" x14ac:dyDescent="0.25">
      <c r="A1287" s="58">
        <v>346</v>
      </c>
      <c r="B1287" s="58" t="s">
        <v>117</v>
      </c>
      <c r="C1287" s="58" t="s">
        <v>27</v>
      </c>
      <c r="D1287" s="58" t="s">
        <v>1602</v>
      </c>
      <c r="E1287" s="58" t="s">
        <v>1603</v>
      </c>
      <c r="F1287" s="58">
        <v>139167</v>
      </c>
      <c r="G1287" s="58"/>
      <c r="H1287" s="58"/>
      <c r="I1287" s="58"/>
      <c r="J1287" s="58"/>
      <c r="K1287" s="58">
        <v>139167</v>
      </c>
      <c r="L1287" s="58">
        <v>20319</v>
      </c>
      <c r="M1287" s="58">
        <v>159486</v>
      </c>
      <c r="N1287" s="58"/>
      <c r="O1287" s="58" t="s">
        <v>2145</v>
      </c>
      <c r="P1287" s="58">
        <v>2017</v>
      </c>
    </row>
    <row r="1288" spans="1:16" ht="15.75" customHeight="1" x14ac:dyDescent="0.25">
      <c r="A1288" s="58">
        <v>346</v>
      </c>
      <c r="B1288" s="58" t="s">
        <v>117</v>
      </c>
      <c r="C1288" s="58" t="s">
        <v>27</v>
      </c>
      <c r="D1288" s="58" t="s">
        <v>1604</v>
      </c>
      <c r="E1288" s="58" t="s">
        <v>202</v>
      </c>
      <c r="F1288" s="58">
        <v>162739</v>
      </c>
      <c r="G1288" s="58"/>
      <c r="H1288" s="58"/>
      <c r="I1288" s="58"/>
      <c r="J1288" s="58"/>
      <c r="K1288" s="58">
        <v>162739</v>
      </c>
      <c r="L1288" s="58"/>
      <c r="M1288" s="58">
        <v>162739</v>
      </c>
      <c r="N1288" s="58"/>
      <c r="O1288" s="58" t="s">
        <v>2145</v>
      </c>
      <c r="P1288" s="58">
        <v>2017</v>
      </c>
    </row>
    <row r="1289" spans="1:16" ht="15.75" customHeight="1" x14ac:dyDescent="0.25">
      <c r="A1289" s="58">
        <v>346</v>
      </c>
      <c r="B1289" s="58" t="s">
        <v>117</v>
      </c>
      <c r="C1289" s="58" t="s">
        <v>27</v>
      </c>
      <c r="D1289" s="58" t="s">
        <v>1605</v>
      </c>
      <c r="E1289" s="58" t="s">
        <v>1606</v>
      </c>
      <c r="F1289" s="58">
        <v>147700</v>
      </c>
      <c r="G1289" s="58"/>
      <c r="H1289" s="58"/>
      <c r="I1289" s="58"/>
      <c r="J1289" s="58"/>
      <c r="K1289" s="58">
        <v>147700</v>
      </c>
      <c r="L1289" s="58">
        <v>21638</v>
      </c>
      <c r="M1289" s="58">
        <v>169338</v>
      </c>
      <c r="N1289" s="58"/>
      <c r="O1289" s="58" t="s">
        <v>2145</v>
      </c>
      <c r="P1289" s="58">
        <v>2017</v>
      </c>
    </row>
    <row r="1290" spans="1:16" ht="15.75" customHeight="1" x14ac:dyDescent="0.25">
      <c r="A1290" s="58">
        <v>346</v>
      </c>
      <c r="B1290" s="58" t="s">
        <v>117</v>
      </c>
      <c r="C1290" s="58" t="s">
        <v>27</v>
      </c>
      <c r="D1290" s="58" t="s">
        <v>1607</v>
      </c>
      <c r="E1290" s="58" t="s">
        <v>191</v>
      </c>
      <c r="F1290" s="58">
        <v>178224</v>
      </c>
      <c r="G1290" s="58"/>
      <c r="H1290" s="58"/>
      <c r="I1290" s="58"/>
      <c r="J1290" s="58"/>
      <c r="K1290" s="58">
        <v>178224</v>
      </c>
      <c r="L1290" s="58">
        <v>26110</v>
      </c>
      <c r="M1290" s="58">
        <v>204334</v>
      </c>
      <c r="N1290" s="58"/>
      <c r="O1290" s="58" t="s">
        <v>2145</v>
      </c>
      <c r="P1290" s="58">
        <v>2017</v>
      </c>
    </row>
    <row r="1291" spans="1:16" ht="15.75" customHeight="1" x14ac:dyDescent="0.25">
      <c r="A1291" s="58">
        <v>347</v>
      </c>
      <c r="B1291" s="58" t="s">
        <v>1608</v>
      </c>
      <c r="C1291" s="58" t="s">
        <v>27</v>
      </c>
      <c r="D1291" s="58" t="s">
        <v>2</v>
      </c>
      <c r="E1291" s="58" t="s">
        <v>327</v>
      </c>
      <c r="F1291" s="58">
        <v>105825</v>
      </c>
      <c r="G1291" s="58">
        <v>289</v>
      </c>
      <c r="H1291" s="58"/>
      <c r="I1291" s="58"/>
      <c r="J1291" s="58"/>
      <c r="K1291" s="58">
        <v>106114</v>
      </c>
      <c r="L1291" s="58">
        <v>13849</v>
      </c>
      <c r="M1291" s="58">
        <v>119963</v>
      </c>
      <c r="N1291" s="58"/>
      <c r="O1291" s="58" t="s">
        <v>42</v>
      </c>
      <c r="P1291" s="58">
        <v>2017</v>
      </c>
    </row>
    <row r="1292" spans="1:16" ht="15.75" customHeight="1" x14ac:dyDescent="0.25">
      <c r="A1292" s="58">
        <v>347</v>
      </c>
      <c r="B1292" s="58" t="s">
        <v>1608</v>
      </c>
      <c r="C1292" s="58" t="s">
        <v>27</v>
      </c>
      <c r="D1292" s="58" t="s">
        <v>2</v>
      </c>
      <c r="E1292" s="58" t="s">
        <v>1609</v>
      </c>
      <c r="F1292" s="58">
        <v>121200</v>
      </c>
      <c r="G1292" s="58"/>
      <c r="H1292" s="58"/>
      <c r="I1292" s="58"/>
      <c r="J1292" s="58"/>
      <c r="K1292" s="58">
        <v>121200</v>
      </c>
      <c r="L1292" s="58">
        <v>16968</v>
      </c>
      <c r="M1292" s="58">
        <v>138168</v>
      </c>
      <c r="N1292" s="58"/>
      <c r="O1292" s="58" t="s">
        <v>42</v>
      </c>
      <c r="P1292" s="58">
        <v>2017</v>
      </c>
    </row>
    <row r="1293" spans="1:16" ht="15.75" customHeight="1" x14ac:dyDescent="0.25">
      <c r="A1293" s="58">
        <v>347</v>
      </c>
      <c r="B1293" s="58" t="s">
        <v>1608</v>
      </c>
      <c r="C1293" s="58" t="s">
        <v>27</v>
      </c>
      <c r="D1293" s="58" t="s">
        <v>2</v>
      </c>
      <c r="E1293" s="58" t="s">
        <v>1610</v>
      </c>
      <c r="F1293" s="58">
        <v>121200</v>
      </c>
      <c r="G1293" s="58"/>
      <c r="H1293" s="58"/>
      <c r="I1293" s="58"/>
      <c r="J1293" s="58"/>
      <c r="K1293" s="58">
        <v>121200</v>
      </c>
      <c r="L1293" s="58">
        <v>16968</v>
      </c>
      <c r="M1293" s="58">
        <v>138168</v>
      </c>
      <c r="N1293" s="58"/>
      <c r="O1293" s="58" t="s">
        <v>42</v>
      </c>
      <c r="P1293" s="58">
        <v>2017</v>
      </c>
    </row>
    <row r="1294" spans="1:16" ht="15.75" customHeight="1" x14ac:dyDescent="0.25">
      <c r="A1294" s="58">
        <v>347</v>
      </c>
      <c r="B1294" s="58" t="s">
        <v>1608</v>
      </c>
      <c r="C1294" s="58" t="s">
        <v>27</v>
      </c>
      <c r="D1294" s="58" t="s">
        <v>2</v>
      </c>
      <c r="E1294" s="58" t="s">
        <v>1611</v>
      </c>
      <c r="F1294" s="58">
        <v>121200</v>
      </c>
      <c r="G1294" s="58">
        <v>153</v>
      </c>
      <c r="H1294" s="58"/>
      <c r="I1294" s="58"/>
      <c r="J1294" s="58"/>
      <c r="K1294" s="58">
        <v>121353</v>
      </c>
      <c r="L1294" s="58">
        <v>16968</v>
      </c>
      <c r="M1294" s="58">
        <v>138321</v>
      </c>
      <c r="N1294" s="58"/>
      <c r="O1294" s="58" t="s">
        <v>42</v>
      </c>
      <c r="P1294" s="58">
        <v>2017</v>
      </c>
    </row>
    <row r="1295" spans="1:16" ht="15.75" customHeight="1" x14ac:dyDescent="0.25">
      <c r="A1295" s="58">
        <v>347</v>
      </c>
      <c r="B1295" s="58" t="s">
        <v>1608</v>
      </c>
      <c r="C1295" s="58" t="s">
        <v>27</v>
      </c>
      <c r="D1295" s="58" t="s">
        <v>1612</v>
      </c>
      <c r="E1295" s="58" t="s">
        <v>191</v>
      </c>
      <c r="F1295" s="58">
        <v>186254</v>
      </c>
      <c r="G1295" s="58">
        <v>543</v>
      </c>
      <c r="H1295" s="58"/>
      <c r="I1295" s="58"/>
      <c r="J1295" s="58"/>
      <c r="K1295" s="58">
        <v>186797</v>
      </c>
      <c r="L1295" s="58">
        <v>27336</v>
      </c>
      <c r="M1295" s="58">
        <v>214133</v>
      </c>
      <c r="N1295" s="58"/>
      <c r="O1295" s="58" t="s">
        <v>2145</v>
      </c>
      <c r="P1295" s="58">
        <v>2017</v>
      </c>
    </row>
    <row r="1296" spans="1:16" ht="15.75" customHeight="1" x14ac:dyDescent="0.25">
      <c r="A1296" s="58">
        <v>348</v>
      </c>
      <c r="B1296" s="58" t="s">
        <v>118</v>
      </c>
      <c r="C1296" s="58" t="s">
        <v>16</v>
      </c>
      <c r="D1296" s="58" t="s">
        <v>2</v>
      </c>
      <c r="E1296" s="58" t="s">
        <v>1613</v>
      </c>
      <c r="F1296" s="58">
        <v>102120</v>
      </c>
      <c r="G1296" s="58"/>
      <c r="H1296" s="58"/>
      <c r="I1296" s="58"/>
      <c r="J1296" s="58"/>
      <c r="K1296" s="58">
        <v>102120</v>
      </c>
      <c r="L1296" s="58"/>
      <c r="M1296" s="58">
        <v>102120</v>
      </c>
      <c r="N1296" s="58"/>
      <c r="O1296" s="58" t="s">
        <v>42</v>
      </c>
      <c r="P1296" s="58">
        <v>2017</v>
      </c>
    </row>
    <row r="1297" spans="1:16" ht="15.75" customHeight="1" x14ac:dyDescent="0.25">
      <c r="A1297" s="58">
        <v>348</v>
      </c>
      <c r="B1297" s="58" t="s">
        <v>118</v>
      </c>
      <c r="C1297" s="58" t="s">
        <v>16</v>
      </c>
      <c r="D1297" s="58" t="s">
        <v>2</v>
      </c>
      <c r="E1297" s="58" t="s">
        <v>1614</v>
      </c>
      <c r="F1297" s="58">
        <v>113695</v>
      </c>
      <c r="G1297" s="58"/>
      <c r="H1297" s="58"/>
      <c r="I1297" s="58"/>
      <c r="J1297" s="58"/>
      <c r="K1297" s="58">
        <v>113695</v>
      </c>
      <c r="L1297" s="58">
        <v>17850</v>
      </c>
      <c r="M1297" s="58">
        <v>131545</v>
      </c>
      <c r="N1297" s="58"/>
      <c r="O1297" s="58" t="s">
        <v>42</v>
      </c>
      <c r="P1297" s="58">
        <v>2017</v>
      </c>
    </row>
    <row r="1298" spans="1:16" ht="15.75" customHeight="1" x14ac:dyDescent="0.25">
      <c r="A1298" s="58">
        <v>348</v>
      </c>
      <c r="B1298" s="58" t="s">
        <v>118</v>
      </c>
      <c r="C1298" s="58" t="s">
        <v>16</v>
      </c>
      <c r="D1298" s="58" t="s">
        <v>2</v>
      </c>
      <c r="E1298" s="58" t="s">
        <v>1615</v>
      </c>
      <c r="F1298" s="58">
        <v>113695</v>
      </c>
      <c r="G1298" s="58"/>
      <c r="H1298" s="58"/>
      <c r="I1298" s="58"/>
      <c r="J1298" s="58"/>
      <c r="K1298" s="58">
        <v>113695</v>
      </c>
      <c r="L1298" s="58">
        <v>17850</v>
      </c>
      <c r="M1298" s="58">
        <v>131545</v>
      </c>
      <c r="N1298" s="58"/>
      <c r="O1298" s="58" t="s">
        <v>42</v>
      </c>
      <c r="P1298" s="58">
        <v>2017</v>
      </c>
    </row>
    <row r="1299" spans="1:16" ht="15.75" customHeight="1" x14ac:dyDescent="0.25">
      <c r="A1299" s="58">
        <v>349</v>
      </c>
      <c r="B1299" s="58" t="s">
        <v>119</v>
      </c>
      <c r="C1299" s="58" t="s">
        <v>120</v>
      </c>
      <c r="D1299" s="58" t="s">
        <v>1616</v>
      </c>
      <c r="E1299" s="58" t="s">
        <v>1617</v>
      </c>
      <c r="F1299" s="58">
        <v>101000</v>
      </c>
      <c r="G1299" s="58"/>
      <c r="H1299" s="58"/>
      <c r="I1299" s="58"/>
      <c r="J1299" s="58"/>
      <c r="K1299" s="58">
        <v>101000</v>
      </c>
      <c r="L1299" s="58">
        <v>18000</v>
      </c>
      <c r="M1299" s="58">
        <v>119000</v>
      </c>
      <c r="N1299" s="58"/>
      <c r="O1299" s="58" t="s">
        <v>42</v>
      </c>
      <c r="P1299" s="58">
        <v>2017</v>
      </c>
    </row>
    <row r="1300" spans="1:16" ht="15.75" customHeight="1" x14ac:dyDescent="0.25">
      <c r="A1300" s="58">
        <v>349</v>
      </c>
      <c r="B1300" s="58" t="s">
        <v>119</v>
      </c>
      <c r="C1300" s="58" t="s">
        <v>120</v>
      </c>
      <c r="D1300" s="58" t="s">
        <v>2</v>
      </c>
      <c r="E1300" s="58" t="s">
        <v>1618</v>
      </c>
      <c r="F1300" s="58">
        <v>98000</v>
      </c>
      <c r="G1300" s="58">
        <v>0</v>
      </c>
      <c r="H1300" s="58">
        <v>5000</v>
      </c>
      <c r="I1300" s="58"/>
      <c r="J1300" s="58"/>
      <c r="K1300" s="58">
        <v>103000</v>
      </c>
      <c r="L1300" s="58">
        <v>18000</v>
      </c>
      <c r="M1300" s="58">
        <v>121000</v>
      </c>
      <c r="N1300" s="58"/>
      <c r="O1300" s="58" t="s">
        <v>42</v>
      </c>
      <c r="P1300" s="58">
        <v>2017</v>
      </c>
    </row>
    <row r="1301" spans="1:16" ht="15.75" customHeight="1" x14ac:dyDescent="0.25">
      <c r="A1301" s="58">
        <v>349</v>
      </c>
      <c r="B1301" s="58" t="s">
        <v>119</v>
      </c>
      <c r="C1301" s="58" t="s">
        <v>120</v>
      </c>
      <c r="D1301" s="58" t="s">
        <v>1619</v>
      </c>
      <c r="E1301" s="58" t="s">
        <v>1620</v>
      </c>
      <c r="F1301" s="58">
        <v>134000</v>
      </c>
      <c r="G1301" s="58"/>
      <c r="H1301" s="58">
        <v>7000</v>
      </c>
      <c r="I1301" s="58"/>
      <c r="J1301" s="58"/>
      <c r="K1301" s="58">
        <v>141000</v>
      </c>
      <c r="L1301" s="58">
        <v>25000</v>
      </c>
      <c r="M1301" s="58">
        <v>166000</v>
      </c>
      <c r="N1301" s="58"/>
      <c r="O1301" s="58" t="s">
        <v>2145</v>
      </c>
      <c r="P1301" s="58">
        <v>2017</v>
      </c>
    </row>
    <row r="1302" spans="1:16" ht="15.75" customHeight="1" x14ac:dyDescent="0.25">
      <c r="A1302" s="58">
        <v>349</v>
      </c>
      <c r="B1302" s="58" t="s">
        <v>119</v>
      </c>
      <c r="C1302" s="58" t="s">
        <v>120</v>
      </c>
      <c r="D1302" s="58" t="s">
        <v>2</v>
      </c>
      <c r="E1302" s="58" t="s">
        <v>1621</v>
      </c>
      <c r="F1302" s="58">
        <v>144000</v>
      </c>
      <c r="G1302" s="58"/>
      <c r="H1302" s="58"/>
      <c r="I1302" s="58"/>
      <c r="J1302" s="58"/>
      <c r="K1302" s="58">
        <v>144000</v>
      </c>
      <c r="L1302" s="58">
        <v>25000</v>
      </c>
      <c r="M1302" s="58">
        <v>169000</v>
      </c>
      <c r="N1302" s="58"/>
      <c r="O1302" s="58" t="s">
        <v>2145</v>
      </c>
      <c r="P1302" s="58">
        <v>2017</v>
      </c>
    </row>
    <row r="1303" spans="1:16" ht="15.75" customHeight="1" x14ac:dyDescent="0.25">
      <c r="A1303" s="58">
        <v>349</v>
      </c>
      <c r="B1303" s="58" t="s">
        <v>119</v>
      </c>
      <c r="C1303" s="58" t="s">
        <v>120</v>
      </c>
      <c r="D1303" s="58" t="s">
        <v>1622</v>
      </c>
      <c r="E1303" s="58" t="s">
        <v>1623</v>
      </c>
      <c r="F1303" s="58">
        <v>179000</v>
      </c>
      <c r="G1303" s="58"/>
      <c r="H1303" s="58"/>
      <c r="I1303" s="58"/>
      <c r="J1303" s="58">
        <v>8000</v>
      </c>
      <c r="K1303" s="58">
        <v>187000</v>
      </c>
      <c r="L1303" s="58"/>
      <c r="M1303" s="58">
        <v>187000</v>
      </c>
      <c r="N1303" s="58"/>
      <c r="O1303" s="58" t="s">
        <v>2145</v>
      </c>
      <c r="P1303" s="58">
        <v>2017</v>
      </c>
    </row>
    <row r="1304" spans="1:16" ht="15.75" customHeight="1" x14ac:dyDescent="0.25">
      <c r="A1304" s="58">
        <v>349</v>
      </c>
      <c r="B1304" s="58" t="s">
        <v>119</v>
      </c>
      <c r="C1304" s="58" t="s">
        <v>120</v>
      </c>
      <c r="D1304" s="58" t="s">
        <v>1624</v>
      </c>
      <c r="E1304" s="58" t="s">
        <v>1625</v>
      </c>
      <c r="F1304" s="58">
        <v>189000</v>
      </c>
      <c r="G1304" s="58"/>
      <c r="H1304" s="58">
        <v>7000</v>
      </c>
      <c r="I1304" s="58"/>
      <c r="J1304" s="58"/>
      <c r="K1304" s="58">
        <v>196000</v>
      </c>
      <c r="L1304" s="58">
        <v>34000</v>
      </c>
      <c r="M1304" s="58">
        <v>230000</v>
      </c>
      <c r="N1304" s="58"/>
      <c r="O1304" s="58" t="s">
        <v>2145</v>
      </c>
      <c r="P1304" s="58">
        <v>2017</v>
      </c>
    </row>
    <row r="1305" spans="1:16" ht="15.75" customHeight="1" x14ac:dyDescent="0.25">
      <c r="A1305" s="58">
        <v>350</v>
      </c>
      <c r="B1305" s="58" t="s">
        <v>121</v>
      </c>
      <c r="C1305" s="58" t="s">
        <v>120</v>
      </c>
      <c r="D1305" s="58" t="s">
        <v>2</v>
      </c>
      <c r="E1305" s="58" t="s">
        <v>1626</v>
      </c>
      <c r="F1305" s="58">
        <v>109748</v>
      </c>
      <c r="G1305" s="58"/>
      <c r="H1305" s="58"/>
      <c r="I1305" s="58"/>
      <c r="J1305" s="58"/>
      <c r="K1305" s="58">
        <v>109748</v>
      </c>
      <c r="L1305" s="58">
        <v>26888</v>
      </c>
      <c r="M1305" s="58">
        <v>136636</v>
      </c>
      <c r="N1305" s="58"/>
      <c r="O1305" s="58" t="s">
        <v>42</v>
      </c>
      <c r="P1305" s="58">
        <v>2017</v>
      </c>
    </row>
    <row r="1306" spans="1:16" ht="15.75" customHeight="1" x14ac:dyDescent="0.25">
      <c r="A1306" s="58">
        <v>350</v>
      </c>
      <c r="B1306" s="58" t="s">
        <v>121</v>
      </c>
      <c r="C1306" s="58" t="s">
        <v>120</v>
      </c>
      <c r="D1306" s="58" t="s">
        <v>2</v>
      </c>
      <c r="E1306" s="58" t="s">
        <v>1627</v>
      </c>
      <c r="F1306" s="58">
        <v>109748</v>
      </c>
      <c r="G1306" s="58"/>
      <c r="H1306" s="58"/>
      <c r="I1306" s="58"/>
      <c r="J1306" s="58"/>
      <c r="K1306" s="58">
        <v>109748</v>
      </c>
      <c r="L1306" s="58">
        <v>26888</v>
      </c>
      <c r="M1306" s="58">
        <v>136636</v>
      </c>
      <c r="N1306" s="58"/>
      <c r="O1306" s="58" t="s">
        <v>42</v>
      </c>
      <c r="P1306" s="58">
        <v>2017</v>
      </c>
    </row>
    <row r="1307" spans="1:16" ht="15.75" customHeight="1" x14ac:dyDescent="0.25">
      <c r="A1307" s="58">
        <v>350</v>
      </c>
      <c r="B1307" s="58" t="s">
        <v>121</v>
      </c>
      <c r="C1307" s="58" t="s">
        <v>120</v>
      </c>
      <c r="D1307" s="58" t="s">
        <v>2</v>
      </c>
      <c r="E1307" s="58" t="s">
        <v>1628</v>
      </c>
      <c r="F1307" s="58">
        <v>133075</v>
      </c>
      <c r="G1307" s="58"/>
      <c r="H1307" s="58"/>
      <c r="I1307" s="58"/>
      <c r="J1307" s="58"/>
      <c r="K1307" s="58">
        <v>133075</v>
      </c>
      <c r="L1307" s="58">
        <v>32603</v>
      </c>
      <c r="M1307" s="58">
        <v>165678</v>
      </c>
      <c r="N1307" s="58"/>
      <c r="O1307" s="58" t="s">
        <v>2145</v>
      </c>
      <c r="P1307" s="58">
        <v>2017</v>
      </c>
    </row>
    <row r="1308" spans="1:16" ht="15.75" customHeight="1" x14ac:dyDescent="0.25">
      <c r="A1308" s="58">
        <v>350</v>
      </c>
      <c r="B1308" s="58" t="s">
        <v>121</v>
      </c>
      <c r="C1308" s="58" t="s">
        <v>120</v>
      </c>
      <c r="D1308" s="58" t="s">
        <v>2</v>
      </c>
      <c r="E1308" s="58" t="s">
        <v>1629</v>
      </c>
      <c r="F1308" s="58">
        <v>134806</v>
      </c>
      <c r="G1308" s="58"/>
      <c r="H1308" s="58"/>
      <c r="I1308" s="58"/>
      <c r="J1308" s="58"/>
      <c r="K1308" s="58">
        <v>134806</v>
      </c>
      <c r="L1308" s="58">
        <v>33028</v>
      </c>
      <c r="M1308" s="58">
        <v>167834</v>
      </c>
      <c r="N1308" s="58"/>
      <c r="O1308" s="58" t="s">
        <v>2145</v>
      </c>
      <c r="P1308" s="58">
        <v>2017</v>
      </c>
    </row>
    <row r="1309" spans="1:16" ht="15.75" customHeight="1" x14ac:dyDescent="0.25">
      <c r="A1309" s="58">
        <v>350</v>
      </c>
      <c r="B1309" s="58" t="s">
        <v>121</v>
      </c>
      <c r="C1309" s="58" t="s">
        <v>120</v>
      </c>
      <c r="D1309" s="58" t="s">
        <v>2</v>
      </c>
      <c r="E1309" s="58" t="s">
        <v>1630</v>
      </c>
      <c r="F1309" s="58">
        <v>141025</v>
      </c>
      <c r="G1309" s="58"/>
      <c r="H1309" s="58"/>
      <c r="I1309" s="58"/>
      <c r="J1309" s="58"/>
      <c r="K1309" s="58">
        <v>141025</v>
      </c>
      <c r="L1309" s="58">
        <v>34551</v>
      </c>
      <c r="M1309" s="58">
        <v>175576</v>
      </c>
      <c r="N1309" s="58"/>
      <c r="O1309" s="58" t="s">
        <v>2145</v>
      </c>
      <c r="P1309" s="58">
        <v>2017</v>
      </c>
    </row>
    <row r="1310" spans="1:16" ht="15.75" customHeight="1" x14ac:dyDescent="0.25">
      <c r="A1310" s="58">
        <v>350</v>
      </c>
      <c r="B1310" s="58" t="s">
        <v>121</v>
      </c>
      <c r="C1310" s="58" t="s">
        <v>120</v>
      </c>
      <c r="D1310" s="58" t="s">
        <v>1631</v>
      </c>
      <c r="E1310" s="58" t="s">
        <v>1632</v>
      </c>
      <c r="F1310" s="58">
        <v>166650</v>
      </c>
      <c r="G1310" s="58"/>
      <c r="H1310" s="58"/>
      <c r="I1310" s="58"/>
      <c r="J1310" s="58"/>
      <c r="K1310" s="58">
        <v>166650</v>
      </c>
      <c r="L1310" s="58">
        <v>40829</v>
      </c>
      <c r="M1310" s="58">
        <v>207479</v>
      </c>
      <c r="N1310" s="58"/>
      <c r="O1310" s="58" t="s">
        <v>2145</v>
      </c>
      <c r="P1310" s="58">
        <v>2017</v>
      </c>
    </row>
    <row r="1311" spans="1:16" ht="15.75" customHeight="1" x14ac:dyDescent="0.25">
      <c r="A1311" s="58">
        <v>351</v>
      </c>
      <c r="B1311" s="58" t="s">
        <v>1633</v>
      </c>
      <c r="C1311" s="58" t="s">
        <v>120</v>
      </c>
      <c r="D1311" s="58" t="s">
        <v>1634</v>
      </c>
      <c r="E1311" s="58" t="s">
        <v>1635</v>
      </c>
      <c r="F1311" s="58">
        <v>106744</v>
      </c>
      <c r="G1311" s="58"/>
      <c r="H1311" s="58"/>
      <c r="I1311" s="58"/>
      <c r="J1311" s="58"/>
      <c r="K1311" s="58">
        <v>106744</v>
      </c>
      <c r="L1311" s="58">
        <v>27647</v>
      </c>
      <c r="M1311" s="58">
        <v>134391</v>
      </c>
      <c r="N1311" s="58"/>
      <c r="O1311" s="58" t="s">
        <v>42</v>
      </c>
      <c r="P1311" s="58">
        <v>2017</v>
      </c>
    </row>
    <row r="1312" spans="1:16" ht="15.75" customHeight="1" x14ac:dyDescent="0.25">
      <c r="A1312" s="58">
        <v>351</v>
      </c>
      <c r="B1312" s="58" t="s">
        <v>1633</v>
      </c>
      <c r="C1312" s="58" t="s">
        <v>120</v>
      </c>
      <c r="D1312" s="58" t="s">
        <v>1636</v>
      </c>
      <c r="E1312" s="58" t="s">
        <v>1637</v>
      </c>
      <c r="F1312" s="58">
        <v>113846</v>
      </c>
      <c r="G1312" s="58"/>
      <c r="H1312" s="58"/>
      <c r="I1312" s="58"/>
      <c r="J1312" s="58"/>
      <c r="K1312" s="58">
        <v>113846</v>
      </c>
      <c r="L1312" s="58">
        <v>29486</v>
      </c>
      <c r="M1312" s="58">
        <v>143332</v>
      </c>
      <c r="N1312" s="58"/>
      <c r="O1312" s="58" t="s">
        <v>42</v>
      </c>
      <c r="P1312" s="58">
        <v>2017</v>
      </c>
    </row>
    <row r="1313" spans="1:16" ht="15.75" customHeight="1" x14ac:dyDescent="0.25">
      <c r="A1313" s="58">
        <v>351</v>
      </c>
      <c r="B1313" s="58" t="s">
        <v>1633</v>
      </c>
      <c r="C1313" s="58" t="s">
        <v>120</v>
      </c>
      <c r="D1313" s="58" t="s">
        <v>1638</v>
      </c>
      <c r="E1313" s="58" t="s">
        <v>1639</v>
      </c>
      <c r="F1313" s="58">
        <v>117926</v>
      </c>
      <c r="G1313" s="58"/>
      <c r="H1313" s="58"/>
      <c r="I1313" s="58"/>
      <c r="J1313" s="58"/>
      <c r="K1313" s="58">
        <v>117926</v>
      </c>
      <c r="L1313" s="58">
        <v>30543</v>
      </c>
      <c r="M1313" s="58">
        <v>148469</v>
      </c>
      <c r="N1313" s="58"/>
      <c r="O1313" s="58" t="s">
        <v>42</v>
      </c>
      <c r="P1313" s="58">
        <v>2017</v>
      </c>
    </row>
    <row r="1314" spans="1:16" ht="15.75" customHeight="1" x14ac:dyDescent="0.25">
      <c r="A1314" s="58">
        <v>351</v>
      </c>
      <c r="B1314" s="58" t="s">
        <v>1633</v>
      </c>
      <c r="C1314" s="58" t="s">
        <v>120</v>
      </c>
      <c r="D1314" s="58" t="s">
        <v>1640</v>
      </c>
      <c r="E1314" s="58" t="s">
        <v>1641</v>
      </c>
      <c r="F1314" s="58">
        <v>129870</v>
      </c>
      <c r="G1314" s="58"/>
      <c r="H1314" s="58"/>
      <c r="I1314" s="58"/>
      <c r="J1314" s="58"/>
      <c r="K1314" s="58">
        <v>129870</v>
      </c>
      <c r="L1314" s="58">
        <v>33636</v>
      </c>
      <c r="M1314" s="58">
        <v>163506</v>
      </c>
      <c r="N1314" s="58"/>
      <c r="O1314" s="58" t="s">
        <v>2145</v>
      </c>
      <c r="P1314" s="58">
        <v>2017</v>
      </c>
    </row>
    <row r="1315" spans="1:16" ht="15.75" customHeight="1" x14ac:dyDescent="0.25">
      <c r="A1315" s="58">
        <v>351</v>
      </c>
      <c r="B1315" s="58" t="s">
        <v>1633</v>
      </c>
      <c r="C1315" s="58" t="s">
        <v>120</v>
      </c>
      <c r="D1315" s="58" t="s">
        <v>1642</v>
      </c>
      <c r="E1315" s="58" t="s">
        <v>1643</v>
      </c>
      <c r="F1315" s="58">
        <v>132626</v>
      </c>
      <c r="G1315" s="58">
        <v>1154</v>
      </c>
      <c r="H1315" s="58"/>
      <c r="I1315" s="58"/>
      <c r="J1315" s="58"/>
      <c r="K1315" s="58">
        <v>133780</v>
      </c>
      <c r="L1315" s="58">
        <v>34649</v>
      </c>
      <c r="M1315" s="58">
        <v>168429</v>
      </c>
      <c r="N1315" s="58"/>
      <c r="O1315" s="58" t="s">
        <v>2145</v>
      </c>
      <c r="P1315" s="58">
        <v>2017</v>
      </c>
    </row>
    <row r="1316" spans="1:16" ht="15.75" customHeight="1" x14ac:dyDescent="0.25">
      <c r="A1316" s="58">
        <v>351</v>
      </c>
      <c r="B1316" s="58" t="s">
        <v>1633</v>
      </c>
      <c r="C1316" s="58" t="s">
        <v>120</v>
      </c>
      <c r="D1316" s="58" t="s">
        <v>1644</v>
      </c>
      <c r="E1316" s="58" t="s">
        <v>1645</v>
      </c>
      <c r="F1316" s="58">
        <v>134342</v>
      </c>
      <c r="G1316" s="58"/>
      <c r="H1316" s="58"/>
      <c r="I1316" s="58"/>
      <c r="J1316" s="58"/>
      <c r="K1316" s="58">
        <v>134342</v>
      </c>
      <c r="L1316" s="58">
        <v>34795</v>
      </c>
      <c r="M1316" s="58">
        <v>169137</v>
      </c>
      <c r="N1316" s="58"/>
      <c r="O1316" s="58" t="s">
        <v>2145</v>
      </c>
      <c r="P1316" s="58">
        <v>2017</v>
      </c>
    </row>
    <row r="1317" spans="1:16" ht="15.75" customHeight="1" x14ac:dyDescent="0.25">
      <c r="A1317" s="58">
        <v>351</v>
      </c>
      <c r="B1317" s="58" t="s">
        <v>1633</v>
      </c>
      <c r="C1317" s="58" t="s">
        <v>120</v>
      </c>
      <c r="D1317" s="58" t="s">
        <v>1646</v>
      </c>
      <c r="E1317" s="58" t="s">
        <v>1647</v>
      </c>
      <c r="F1317" s="58">
        <v>174557</v>
      </c>
      <c r="G1317" s="58"/>
      <c r="H1317" s="58"/>
      <c r="I1317" s="58"/>
      <c r="J1317" s="58"/>
      <c r="K1317" s="58">
        <v>174557</v>
      </c>
      <c r="L1317" s="58">
        <v>45209</v>
      </c>
      <c r="M1317" s="58">
        <v>219766</v>
      </c>
      <c r="N1317" s="58"/>
      <c r="O1317" s="58" t="s">
        <v>2145</v>
      </c>
      <c r="P1317" s="58">
        <v>2017</v>
      </c>
    </row>
    <row r="1318" spans="1:16" ht="15.75" customHeight="1" x14ac:dyDescent="0.25">
      <c r="A1318" s="58">
        <v>352</v>
      </c>
      <c r="B1318" s="58" t="s">
        <v>122</v>
      </c>
      <c r="C1318" s="58" t="s">
        <v>120</v>
      </c>
      <c r="D1318" s="58" t="s">
        <v>2</v>
      </c>
      <c r="E1318" s="58" t="s">
        <v>1648</v>
      </c>
      <c r="F1318" s="58">
        <v>120025</v>
      </c>
      <c r="G1318" s="58"/>
      <c r="H1318" s="58"/>
      <c r="I1318" s="58"/>
      <c r="J1318" s="58">
        <v>5283</v>
      </c>
      <c r="K1318" s="58">
        <v>125308</v>
      </c>
      <c r="L1318" s="58">
        <v>17284</v>
      </c>
      <c r="M1318" s="58">
        <v>142592</v>
      </c>
      <c r="N1318" s="58"/>
      <c r="O1318" s="58" t="s">
        <v>42</v>
      </c>
      <c r="P1318" s="58">
        <v>2017</v>
      </c>
    </row>
    <row r="1319" spans="1:16" ht="15.75" customHeight="1" x14ac:dyDescent="0.25">
      <c r="A1319" s="58">
        <v>352</v>
      </c>
      <c r="B1319" s="58" t="s">
        <v>122</v>
      </c>
      <c r="C1319" s="58" t="s">
        <v>120</v>
      </c>
      <c r="D1319" s="58" t="s">
        <v>2</v>
      </c>
      <c r="E1319" s="58" t="s">
        <v>306</v>
      </c>
      <c r="F1319" s="58">
        <v>132159</v>
      </c>
      <c r="G1319" s="58"/>
      <c r="H1319" s="58"/>
      <c r="I1319" s="58"/>
      <c r="J1319" s="58"/>
      <c r="K1319" s="58">
        <v>132159</v>
      </c>
      <c r="L1319" s="58">
        <v>18256</v>
      </c>
      <c r="M1319" s="58">
        <v>150415</v>
      </c>
      <c r="N1319" s="58"/>
      <c r="O1319" s="58" t="s">
        <v>2145</v>
      </c>
      <c r="P1319" s="58">
        <v>2017</v>
      </c>
    </row>
    <row r="1320" spans="1:16" ht="15.75" customHeight="1" x14ac:dyDescent="0.25">
      <c r="A1320" s="58">
        <v>352</v>
      </c>
      <c r="B1320" s="58" t="s">
        <v>122</v>
      </c>
      <c r="C1320" s="58" t="s">
        <v>120</v>
      </c>
      <c r="D1320" s="58" t="s">
        <v>2</v>
      </c>
      <c r="E1320" s="58" t="s">
        <v>321</v>
      </c>
      <c r="F1320" s="58">
        <v>134362</v>
      </c>
      <c r="G1320" s="58"/>
      <c r="H1320" s="58">
        <v>6398</v>
      </c>
      <c r="I1320" s="58"/>
      <c r="J1320" s="58"/>
      <c r="K1320" s="58">
        <v>140760</v>
      </c>
      <c r="L1320" s="58">
        <v>19495</v>
      </c>
      <c r="M1320" s="58">
        <v>160255</v>
      </c>
      <c r="N1320" s="58"/>
      <c r="O1320" s="58" t="s">
        <v>2145</v>
      </c>
      <c r="P1320" s="58">
        <v>2017</v>
      </c>
    </row>
    <row r="1321" spans="1:16" ht="15.75" customHeight="1" x14ac:dyDescent="0.25">
      <c r="A1321" s="58">
        <v>352</v>
      </c>
      <c r="B1321" s="58" t="s">
        <v>122</v>
      </c>
      <c r="C1321" s="58" t="s">
        <v>120</v>
      </c>
      <c r="D1321" s="58" t="s">
        <v>2</v>
      </c>
      <c r="E1321" s="58" t="s">
        <v>1649</v>
      </c>
      <c r="F1321" s="58">
        <v>149137</v>
      </c>
      <c r="G1321" s="58"/>
      <c r="H1321" s="58"/>
      <c r="I1321" s="58"/>
      <c r="J1321" s="58"/>
      <c r="K1321" s="58">
        <v>149137</v>
      </c>
      <c r="L1321" s="58">
        <v>19934</v>
      </c>
      <c r="M1321" s="58">
        <v>169071</v>
      </c>
      <c r="N1321" s="58"/>
      <c r="O1321" s="58" t="s">
        <v>2145</v>
      </c>
      <c r="P1321" s="58">
        <v>2017</v>
      </c>
    </row>
    <row r="1322" spans="1:16" ht="15.75" customHeight="1" x14ac:dyDescent="0.25">
      <c r="A1322" s="58">
        <v>352</v>
      </c>
      <c r="B1322" s="58" t="s">
        <v>122</v>
      </c>
      <c r="C1322" s="58" t="s">
        <v>120</v>
      </c>
      <c r="D1322" s="58" t="s">
        <v>1650</v>
      </c>
      <c r="E1322" s="58" t="s">
        <v>191</v>
      </c>
      <c r="F1322" s="58">
        <v>162919</v>
      </c>
      <c r="G1322" s="58"/>
      <c r="H1322" s="58"/>
      <c r="I1322" s="58"/>
      <c r="J1322" s="58"/>
      <c r="K1322" s="58">
        <v>162919</v>
      </c>
      <c r="L1322" s="58">
        <v>20966</v>
      </c>
      <c r="M1322" s="58">
        <v>183885</v>
      </c>
      <c r="N1322" s="58"/>
      <c r="O1322" s="58" t="s">
        <v>2145</v>
      </c>
      <c r="P1322" s="58">
        <v>2017</v>
      </c>
    </row>
    <row r="1323" spans="1:16" ht="15.75" customHeight="1" x14ac:dyDescent="0.25">
      <c r="A1323" s="58">
        <v>353</v>
      </c>
      <c r="B1323" s="58" t="s">
        <v>123</v>
      </c>
      <c r="C1323" s="58" t="s">
        <v>120</v>
      </c>
      <c r="D1323" s="58" t="s">
        <v>2</v>
      </c>
      <c r="E1323" s="58" t="s">
        <v>327</v>
      </c>
      <c r="F1323" s="58">
        <v>113004</v>
      </c>
      <c r="G1323" s="58"/>
      <c r="H1323" s="58"/>
      <c r="I1323" s="58"/>
      <c r="J1323" s="58"/>
      <c r="K1323" s="58">
        <v>113004</v>
      </c>
      <c r="L1323" s="58">
        <v>33805</v>
      </c>
      <c r="M1323" s="58">
        <v>146809</v>
      </c>
      <c r="N1323" s="58"/>
      <c r="O1323" s="58" t="s">
        <v>42</v>
      </c>
      <c r="P1323" s="58">
        <v>2017</v>
      </c>
    </row>
    <row r="1324" spans="1:16" ht="15.75" customHeight="1" x14ac:dyDescent="0.25">
      <c r="A1324" s="58">
        <v>353</v>
      </c>
      <c r="B1324" s="58" t="s">
        <v>123</v>
      </c>
      <c r="C1324" s="58" t="s">
        <v>120</v>
      </c>
      <c r="D1324" s="58" t="s">
        <v>2</v>
      </c>
      <c r="E1324" s="58" t="s">
        <v>1651</v>
      </c>
      <c r="F1324" s="58">
        <v>120190</v>
      </c>
      <c r="G1324" s="58"/>
      <c r="H1324" s="58"/>
      <c r="I1324" s="58"/>
      <c r="J1324" s="58"/>
      <c r="K1324" s="58">
        <v>120190</v>
      </c>
      <c r="L1324" s="58">
        <v>36011</v>
      </c>
      <c r="M1324" s="58">
        <v>156201</v>
      </c>
      <c r="N1324" s="58"/>
      <c r="O1324" s="58" t="s">
        <v>2145</v>
      </c>
      <c r="P1324" s="58">
        <v>2017</v>
      </c>
    </row>
    <row r="1325" spans="1:16" ht="15.75" customHeight="1" x14ac:dyDescent="0.25">
      <c r="A1325" s="58">
        <v>353</v>
      </c>
      <c r="B1325" s="58" t="s">
        <v>123</v>
      </c>
      <c r="C1325" s="58" t="s">
        <v>120</v>
      </c>
      <c r="D1325" s="58" t="s">
        <v>2</v>
      </c>
      <c r="E1325" s="58" t="s">
        <v>1652</v>
      </c>
      <c r="F1325" s="58">
        <v>123729</v>
      </c>
      <c r="G1325" s="58"/>
      <c r="H1325" s="58"/>
      <c r="I1325" s="58"/>
      <c r="J1325" s="58"/>
      <c r="K1325" s="58">
        <v>123729</v>
      </c>
      <c r="L1325" s="58">
        <v>33888</v>
      </c>
      <c r="M1325" s="58">
        <v>157617</v>
      </c>
      <c r="N1325" s="58"/>
      <c r="O1325" s="58" t="s">
        <v>2145</v>
      </c>
      <c r="P1325" s="58">
        <v>2017</v>
      </c>
    </row>
    <row r="1326" spans="1:16" ht="15.75" customHeight="1" x14ac:dyDescent="0.25">
      <c r="A1326" s="58">
        <v>353</v>
      </c>
      <c r="B1326" s="58" t="s">
        <v>123</v>
      </c>
      <c r="C1326" s="58" t="s">
        <v>120</v>
      </c>
      <c r="D1326" s="58" t="s">
        <v>2</v>
      </c>
      <c r="E1326" s="58" t="s">
        <v>1653</v>
      </c>
      <c r="F1326" s="58">
        <v>125701</v>
      </c>
      <c r="G1326" s="58"/>
      <c r="H1326" s="58"/>
      <c r="I1326" s="58"/>
      <c r="J1326" s="58"/>
      <c r="K1326" s="58">
        <v>125701</v>
      </c>
      <c r="L1326" s="58">
        <v>36969</v>
      </c>
      <c r="M1326" s="58">
        <v>162670</v>
      </c>
      <c r="N1326" s="58"/>
      <c r="O1326" s="58" t="s">
        <v>2145</v>
      </c>
      <c r="P1326" s="58">
        <v>2017</v>
      </c>
    </row>
    <row r="1327" spans="1:16" ht="15.75" customHeight="1" x14ac:dyDescent="0.25">
      <c r="A1327" s="58">
        <v>353</v>
      </c>
      <c r="B1327" s="58" t="s">
        <v>123</v>
      </c>
      <c r="C1327" s="58" t="s">
        <v>120</v>
      </c>
      <c r="D1327" s="58" t="s">
        <v>2</v>
      </c>
      <c r="E1327" s="58" t="s">
        <v>1654</v>
      </c>
      <c r="F1327" s="58">
        <v>146485</v>
      </c>
      <c r="G1327" s="58"/>
      <c r="H1327" s="58"/>
      <c r="I1327" s="58"/>
      <c r="J1327" s="58"/>
      <c r="K1327" s="58">
        <v>146485</v>
      </c>
      <c r="L1327" s="58">
        <v>43945</v>
      </c>
      <c r="M1327" s="58">
        <v>190430</v>
      </c>
      <c r="N1327" s="58"/>
      <c r="O1327" s="58" t="s">
        <v>2145</v>
      </c>
      <c r="P1327" s="58">
        <v>2017</v>
      </c>
    </row>
    <row r="1328" spans="1:16" ht="15.75" customHeight="1" x14ac:dyDescent="0.25">
      <c r="A1328" s="58">
        <v>353</v>
      </c>
      <c r="B1328" s="58" t="s">
        <v>123</v>
      </c>
      <c r="C1328" s="58" t="s">
        <v>120</v>
      </c>
      <c r="D1328" s="58" t="s">
        <v>2</v>
      </c>
      <c r="E1328" s="58" t="s">
        <v>1655</v>
      </c>
      <c r="F1328" s="58">
        <v>146985</v>
      </c>
      <c r="G1328" s="58"/>
      <c r="H1328" s="58"/>
      <c r="I1328" s="58"/>
      <c r="J1328" s="58"/>
      <c r="K1328" s="58">
        <v>146985</v>
      </c>
      <c r="L1328" s="58">
        <v>43945</v>
      </c>
      <c r="M1328" s="58">
        <v>190930</v>
      </c>
      <c r="N1328" s="58"/>
      <c r="O1328" s="58" t="s">
        <v>2145</v>
      </c>
      <c r="P1328" s="58">
        <v>2017</v>
      </c>
    </row>
    <row r="1329" spans="1:16" ht="15.75" customHeight="1" x14ac:dyDescent="0.25">
      <c r="A1329" s="58">
        <v>353</v>
      </c>
      <c r="B1329" s="58" t="s">
        <v>123</v>
      </c>
      <c r="C1329" s="58" t="s">
        <v>120</v>
      </c>
      <c r="D1329" s="58" t="s">
        <v>1656</v>
      </c>
      <c r="E1329" s="58" t="s">
        <v>191</v>
      </c>
      <c r="F1329" s="58">
        <v>202729</v>
      </c>
      <c r="G1329" s="58"/>
      <c r="H1329" s="58"/>
      <c r="I1329" s="58"/>
      <c r="J1329" s="58"/>
      <c r="K1329" s="58">
        <v>202729</v>
      </c>
      <c r="L1329" s="58"/>
      <c r="M1329" s="58">
        <v>202729</v>
      </c>
      <c r="N1329" s="58"/>
      <c r="O1329" s="58" t="s">
        <v>2145</v>
      </c>
      <c r="P1329" s="58">
        <v>2017</v>
      </c>
    </row>
    <row r="1330" spans="1:16" ht="15.75" customHeight="1" x14ac:dyDescent="0.25">
      <c r="A1330" s="58">
        <v>354</v>
      </c>
      <c r="B1330" s="58" t="s">
        <v>124</v>
      </c>
      <c r="C1330" s="58" t="s">
        <v>120</v>
      </c>
      <c r="D1330" s="58" t="s">
        <v>2</v>
      </c>
      <c r="E1330" s="58" t="s">
        <v>1657</v>
      </c>
      <c r="F1330" s="58">
        <v>85285</v>
      </c>
      <c r="G1330" s="58"/>
      <c r="H1330" s="58"/>
      <c r="I1330" s="58"/>
      <c r="J1330" s="58">
        <v>3756</v>
      </c>
      <c r="K1330" s="58">
        <v>89041</v>
      </c>
      <c r="L1330" s="58">
        <v>13049</v>
      </c>
      <c r="M1330" s="58">
        <v>102090</v>
      </c>
      <c r="N1330" s="58"/>
      <c r="O1330" s="58" t="s">
        <v>42</v>
      </c>
      <c r="P1330" s="58">
        <v>2017</v>
      </c>
    </row>
    <row r="1331" spans="1:16" ht="15.75" customHeight="1" x14ac:dyDescent="0.25">
      <c r="A1331" s="58">
        <v>354</v>
      </c>
      <c r="B1331" s="58" t="s">
        <v>124</v>
      </c>
      <c r="C1331" s="58" t="s">
        <v>120</v>
      </c>
      <c r="D1331" s="58" t="s">
        <v>2</v>
      </c>
      <c r="E1331" s="58" t="s">
        <v>1658</v>
      </c>
      <c r="F1331" s="58">
        <v>70290</v>
      </c>
      <c r="G1331" s="58"/>
      <c r="H1331" s="58"/>
      <c r="I1331" s="58">
        <v>30000</v>
      </c>
      <c r="J1331" s="58">
        <v>1225</v>
      </c>
      <c r="K1331" s="58">
        <v>101515</v>
      </c>
      <c r="L1331" s="58">
        <v>5578</v>
      </c>
      <c r="M1331" s="58">
        <v>107093</v>
      </c>
      <c r="N1331" s="58"/>
      <c r="O1331" s="58" t="s">
        <v>42</v>
      </c>
      <c r="P1331" s="58">
        <v>2017</v>
      </c>
    </row>
    <row r="1332" spans="1:16" ht="15.75" customHeight="1" x14ac:dyDescent="0.25">
      <c r="A1332" s="58">
        <v>354</v>
      </c>
      <c r="B1332" s="58" t="s">
        <v>124</v>
      </c>
      <c r="C1332" s="58" t="s">
        <v>120</v>
      </c>
      <c r="D1332" s="58" t="s">
        <v>2</v>
      </c>
      <c r="E1332" s="58" t="s">
        <v>1659</v>
      </c>
      <c r="F1332" s="58">
        <v>96753</v>
      </c>
      <c r="G1332" s="58"/>
      <c r="H1332" s="58"/>
      <c r="I1332" s="58"/>
      <c r="J1332" s="58">
        <v>8559</v>
      </c>
      <c r="K1332" s="58">
        <v>105312</v>
      </c>
      <c r="L1332" s="58">
        <v>13483</v>
      </c>
      <c r="M1332" s="58">
        <v>118795</v>
      </c>
      <c r="N1332" s="58"/>
      <c r="O1332" s="58" t="s">
        <v>42</v>
      </c>
      <c r="P1332" s="58">
        <v>2017</v>
      </c>
    </row>
    <row r="1333" spans="1:16" ht="15.75" customHeight="1" x14ac:dyDescent="0.25">
      <c r="A1333" s="58">
        <v>354</v>
      </c>
      <c r="B1333" s="58" t="s">
        <v>124</v>
      </c>
      <c r="C1333" s="58" t="s">
        <v>120</v>
      </c>
      <c r="D1333" s="58" t="s">
        <v>2</v>
      </c>
      <c r="E1333" s="58" t="s">
        <v>1660</v>
      </c>
      <c r="F1333" s="58">
        <v>98902</v>
      </c>
      <c r="G1333" s="58"/>
      <c r="H1333" s="58"/>
      <c r="I1333" s="58"/>
      <c r="J1333" s="58">
        <v>6731</v>
      </c>
      <c r="K1333" s="58">
        <v>105633</v>
      </c>
      <c r="L1333" s="58">
        <v>13241</v>
      </c>
      <c r="M1333" s="58">
        <v>118874</v>
      </c>
      <c r="N1333" s="58"/>
      <c r="O1333" s="58" t="s">
        <v>42</v>
      </c>
      <c r="P1333" s="58">
        <v>2017</v>
      </c>
    </row>
    <row r="1334" spans="1:16" ht="15.75" customHeight="1" x14ac:dyDescent="0.25">
      <c r="A1334" s="58">
        <v>354</v>
      </c>
      <c r="B1334" s="58" t="s">
        <v>124</v>
      </c>
      <c r="C1334" s="58" t="s">
        <v>120</v>
      </c>
      <c r="D1334" s="58" t="s">
        <v>2</v>
      </c>
      <c r="E1334" s="58" t="s">
        <v>252</v>
      </c>
      <c r="F1334" s="58">
        <v>100188</v>
      </c>
      <c r="G1334" s="58"/>
      <c r="H1334" s="58"/>
      <c r="I1334" s="58"/>
      <c r="J1334" s="58">
        <v>5882</v>
      </c>
      <c r="K1334" s="58">
        <v>106070</v>
      </c>
      <c r="L1334" s="58">
        <v>15329</v>
      </c>
      <c r="M1334" s="58">
        <v>121399</v>
      </c>
      <c r="N1334" s="58"/>
      <c r="O1334" s="58" t="s">
        <v>42</v>
      </c>
      <c r="P1334" s="58">
        <v>2017</v>
      </c>
    </row>
    <row r="1335" spans="1:16" ht="15.75" customHeight="1" x14ac:dyDescent="0.25">
      <c r="A1335" s="58">
        <v>354</v>
      </c>
      <c r="B1335" s="58" t="s">
        <v>124</v>
      </c>
      <c r="C1335" s="58" t="s">
        <v>120</v>
      </c>
      <c r="D1335" s="58" t="s">
        <v>2</v>
      </c>
      <c r="E1335" s="58" t="s">
        <v>250</v>
      </c>
      <c r="F1335" s="58">
        <v>107463</v>
      </c>
      <c r="G1335" s="58"/>
      <c r="H1335" s="58"/>
      <c r="I1335" s="58"/>
      <c r="J1335" s="58">
        <v>100</v>
      </c>
      <c r="K1335" s="58">
        <v>107563</v>
      </c>
      <c r="L1335" s="58">
        <v>16442</v>
      </c>
      <c r="M1335" s="58">
        <v>124005</v>
      </c>
      <c r="N1335" s="58"/>
      <c r="O1335" s="58" t="s">
        <v>42</v>
      </c>
      <c r="P1335" s="58">
        <v>2017</v>
      </c>
    </row>
    <row r="1336" spans="1:16" ht="15.75" customHeight="1" x14ac:dyDescent="0.25">
      <c r="A1336" s="58">
        <v>354</v>
      </c>
      <c r="B1336" s="58" t="s">
        <v>124</v>
      </c>
      <c r="C1336" s="58" t="s">
        <v>120</v>
      </c>
      <c r="D1336" s="58" t="s">
        <v>2</v>
      </c>
      <c r="E1336" s="58" t="s">
        <v>1661</v>
      </c>
      <c r="F1336" s="58">
        <v>112653</v>
      </c>
      <c r="G1336" s="58"/>
      <c r="H1336" s="58"/>
      <c r="I1336" s="58"/>
      <c r="J1336" s="58">
        <v>100</v>
      </c>
      <c r="K1336" s="58">
        <v>112753</v>
      </c>
      <c r="L1336" s="58">
        <v>17236</v>
      </c>
      <c r="M1336" s="58">
        <v>129989</v>
      </c>
      <c r="N1336" s="58"/>
      <c r="O1336" s="58" t="s">
        <v>42</v>
      </c>
      <c r="P1336" s="58">
        <v>2017</v>
      </c>
    </row>
    <row r="1337" spans="1:16" ht="15.75" customHeight="1" x14ac:dyDescent="0.25">
      <c r="A1337" s="58">
        <v>354</v>
      </c>
      <c r="B1337" s="58" t="s">
        <v>124</v>
      </c>
      <c r="C1337" s="58" t="s">
        <v>120</v>
      </c>
      <c r="D1337" s="58" t="s">
        <v>2</v>
      </c>
      <c r="E1337" s="58" t="s">
        <v>1662</v>
      </c>
      <c r="F1337" s="58">
        <v>117310</v>
      </c>
      <c r="G1337" s="58"/>
      <c r="H1337" s="58"/>
      <c r="I1337" s="58"/>
      <c r="J1337" s="58">
        <v>4772</v>
      </c>
      <c r="K1337" s="58">
        <v>122082</v>
      </c>
      <c r="L1337" s="58">
        <v>11967</v>
      </c>
      <c r="M1337" s="58">
        <v>134049</v>
      </c>
      <c r="N1337" s="58"/>
      <c r="O1337" s="58" t="s">
        <v>42</v>
      </c>
      <c r="P1337" s="58">
        <v>2017</v>
      </c>
    </row>
    <row r="1338" spans="1:16" ht="15.75" customHeight="1" x14ac:dyDescent="0.25">
      <c r="A1338" s="58">
        <v>354</v>
      </c>
      <c r="B1338" s="58" t="s">
        <v>124</v>
      </c>
      <c r="C1338" s="58" t="s">
        <v>120</v>
      </c>
      <c r="D1338" s="58" t="s">
        <v>2</v>
      </c>
      <c r="E1338" s="58" t="s">
        <v>1407</v>
      </c>
      <c r="F1338" s="58">
        <v>120793</v>
      </c>
      <c r="G1338" s="58"/>
      <c r="H1338" s="58"/>
      <c r="I1338" s="58"/>
      <c r="J1338" s="58">
        <v>100</v>
      </c>
      <c r="K1338" s="58">
        <v>120893</v>
      </c>
      <c r="L1338" s="58">
        <v>16941</v>
      </c>
      <c r="M1338" s="58">
        <v>137834</v>
      </c>
      <c r="N1338" s="58"/>
      <c r="O1338" s="58" t="s">
        <v>42</v>
      </c>
      <c r="P1338" s="58">
        <v>2017</v>
      </c>
    </row>
    <row r="1339" spans="1:16" ht="15.75" customHeight="1" x14ac:dyDescent="0.25">
      <c r="A1339" s="58">
        <v>354</v>
      </c>
      <c r="B1339" s="58" t="s">
        <v>124</v>
      </c>
      <c r="C1339" s="58" t="s">
        <v>120</v>
      </c>
      <c r="D1339" s="58" t="s">
        <v>2</v>
      </c>
      <c r="E1339" s="58" t="s">
        <v>306</v>
      </c>
      <c r="F1339" s="58">
        <v>133143</v>
      </c>
      <c r="G1339" s="58"/>
      <c r="H1339" s="58"/>
      <c r="I1339" s="58"/>
      <c r="J1339" s="58">
        <v>1375</v>
      </c>
      <c r="K1339" s="58">
        <v>134518</v>
      </c>
      <c r="L1339" s="58">
        <v>10455</v>
      </c>
      <c r="M1339" s="58">
        <v>144973</v>
      </c>
      <c r="N1339" s="58"/>
      <c r="O1339" s="58" t="s">
        <v>42</v>
      </c>
      <c r="P1339" s="58">
        <v>2017</v>
      </c>
    </row>
    <row r="1340" spans="1:16" ht="15.75" customHeight="1" x14ac:dyDescent="0.25">
      <c r="A1340" s="58">
        <v>354</v>
      </c>
      <c r="B1340" s="58" t="s">
        <v>124</v>
      </c>
      <c r="C1340" s="58" t="s">
        <v>120</v>
      </c>
      <c r="D1340" s="58" t="s">
        <v>2</v>
      </c>
      <c r="E1340" s="58" t="s">
        <v>291</v>
      </c>
      <c r="F1340" s="58">
        <v>127605</v>
      </c>
      <c r="G1340" s="58"/>
      <c r="H1340" s="58"/>
      <c r="I1340" s="58"/>
      <c r="J1340" s="58">
        <v>6765</v>
      </c>
      <c r="K1340" s="58">
        <v>134370</v>
      </c>
      <c r="L1340" s="58">
        <v>18711</v>
      </c>
      <c r="M1340" s="58">
        <v>153081</v>
      </c>
      <c r="N1340" s="58"/>
      <c r="O1340" s="58" t="s">
        <v>2145</v>
      </c>
      <c r="P1340" s="58">
        <v>2017</v>
      </c>
    </row>
    <row r="1341" spans="1:16" ht="15.75" customHeight="1" x14ac:dyDescent="0.25">
      <c r="A1341" s="58">
        <v>354</v>
      </c>
      <c r="B1341" s="58" t="s">
        <v>124</v>
      </c>
      <c r="C1341" s="58" t="s">
        <v>120</v>
      </c>
      <c r="D1341" s="58" t="s">
        <v>2</v>
      </c>
      <c r="E1341" s="58" t="s">
        <v>1663</v>
      </c>
      <c r="F1341" s="58">
        <v>142921</v>
      </c>
      <c r="G1341" s="58"/>
      <c r="H1341" s="58"/>
      <c r="I1341" s="58"/>
      <c r="J1341" s="58">
        <v>3805</v>
      </c>
      <c r="K1341" s="58">
        <v>146726</v>
      </c>
      <c r="L1341" s="58">
        <v>14577</v>
      </c>
      <c r="M1341" s="58">
        <v>161303</v>
      </c>
      <c r="N1341" s="58"/>
      <c r="O1341" s="58" t="s">
        <v>2145</v>
      </c>
      <c r="P1341" s="58">
        <v>2017</v>
      </c>
    </row>
    <row r="1342" spans="1:16" ht="15.75" customHeight="1" x14ac:dyDescent="0.25">
      <c r="A1342" s="58">
        <v>354</v>
      </c>
      <c r="B1342" s="58" t="s">
        <v>124</v>
      </c>
      <c r="C1342" s="58" t="s">
        <v>120</v>
      </c>
      <c r="D1342" s="58" t="s">
        <v>2</v>
      </c>
      <c r="E1342" s="58" t="s">
        <v>1664</v>
      </c>
      <c r="F1342" s="58">
        <v>91939</v>
      </c>
      <c r="G1342" s="58"/>
      <c r="H1342" s="58"/>
      <c r="I1342" s="58">
        <v>61193</v>
      </c>
      <c r="J1342" s="58">
        <v>0</v>
      </c>
      <c r="K1342" s="58">
        <v>153132</v>
      </c>
      <c r="L1342" s="58">
        <v>10923</v>
      </c>
      <c r="M1342" s="58">
        <v>164055</v>
      </c>
      <c r="N1342" s="58"/>
      <c r="O1342" s="58" t="s">
        <v>2145</v>
      </c>
      <c r="P1342" s="58">
        <v>2017</v>
      </c>
    </row>
    <row r="1343" spans="1:16" ht="15.75" customHeight="1" x14ac:dyDescent="0.25">
      <c r="A1343" s="58">
        <v>354</v>
      </c>
      <c r="B1343" s="58" t="s">
        <v>124</v>
      </c>
      <c r="C1343" s="58" t="s">
        <v>120</v>
      </c>
      <c r="D1343" s="58" t="s">
        <v>1665</v>
      </c>
      <c r="E1343" s="58" t="s">
        <v>327</v>
      </c>
      <c r="F1343" s="58">
        <v>163703</v>
      </c>
      <c r="G1343" s="58"/>
      <c r="H1343" s="58"/>
      <c r="I1343" s="58"/>
      <c r="J1343" s="58">
        <v>70</v>
      </c>
      <c r="K1343" s="58">
        <v>163773</v>
      </c>
      <c r="L1343" s="58">
        <v>21799</v>
      </c>
      <c r="M1343" s="58">
        <v>185572</v>
      </c>
      <c r="N1343" s="58"/>
      <c r="O1343" s="58" t="s">
        <v>2145</v>
      </c>
      <c r="P1343" s="58">
        <v>2017</v>
      </c>
    </row>
    <row r="1344" spans="1:16" ht="15.75" customHeight="1" x14ac:dyDescent="0.25">
      <c r="A1344" s="58">
        <v>354</v>
      </c>
      <c r="B1344" s="58" t="s">
        <v>124</v>
      </c>
      <c r="C1344" s="58" t="s">
        <v>120</v>
      </c>
      <c r="D1344" s="58" t="s">
        <v>1666</v>
      </c>
      <c r="E1344" s="58" t="s">
        <v>191</v>
      </c>
      <c r="F1344" s="58">
        <v>190320</v>
      </c>
      <c r="G1344" s="58"/>
      <c r="H1344" s="58"/>
      <c r="I1344" s="58"/>
      <c r="J1344" s="58"/>
      <c r="K1344" s="58">
        <v>190320</v>
      </c>
      <c r="L1344" s="58"/>
      <c r="M1344" s="58">
        <v>190320</v>
      </c>
      <c r="N1344" s="58"/>
      <c r="O1344" s="58" t="s">
        <v>2145</v>
      </c>
      <c r="P1344" s="58">
        <v>2017</v>
      </c>
    </row>
    <row r="1345" spans="1:16" ht="15.75" customHeight="1" x14ac:dyDescent="0.25">
      <c r="A1345" s="58">
        <v>355</v>
      </c>
      <c r="B1345" s="58" t="s">
        <v>125</v>
      </c>
      <c r="C1345" s="58" t="s">
        <v>120</v>
      </c>
      <c r="D1345" s="58" t="s">
        <v>1667</v>
      </c>
      <c r="E1345" s="58" t="s">
        <v>1668</v>
      </c>
      <c r="F1345" s="58">
        <v>151500</v>
      </c>
      <c r="G1345" s="58">
        <v>0</v>
      </c>
      <c r="H1345" s="58">
        <v>0</v>
      </c>
      <c r="I1345" s="58">
        <v>0</v>
      </c>
      <c r="J1345" s="58">
        <v>2876</v>
      </c>
      <c r="K1345" s="58">
        <v>154376</v>
      </c>
      <c r="L1345" s="58">
        <v>26553</v>
      </c>
      <c r="M1345" s="58">
        <v>180929</v>
      </c>
      <c r="N1345" s="58"/>
      <c r="O1345" s="58" t="s">
        <v>2145</v>
      </c>
      <c r="P1345" s="58">
        <v>2017</v>
      </c>
    </row>
    <row r="1346" spans="1:16" ht="15.75" customHeight="1" x14ac:dyDescent="0.25">
      <c r="A1346" s="58">
        <v>355</v>
      </c>
      <c r="B1346" s="58" t="s">
        <v>125</v>
      </c>
      <c r="C1346" s="58" t="s">
        <v>120</v>
      </c>
      <c r="D1346" s="58" t="s">
        <v>1669</v>
      </c>
      <c r="E1346" s="58" t="s">
        <v>1670</v>
      </c>
      <c r="F1346" s="58">
        <v>154660</v>
      </c>
      <c r="G1346" s="58">
        <v>0</v>
      </c>
      <c r="H1346" s="58">
        <v>0</v>
      </c>
      <c r="I1346" s="58">
        <v>0</v>
      </c>
      <c r="J1346" s="58">
        <v>7677</v>
      </c>
      <c r="K1346" s="58">
        <v>162337</v>
      </c>
      <c r="L1346" s="58">
        <v>29326</v>
      </c>
      <c r="M1346" s="58">
        <v>191663</v>
      </c>
      <c r="N1346" s="58"/>
      <c r="O1346" s="58" t="s">
        <v>2145</v>
      </c>
      <c r="P1346" s="58">
        <v>2017</v>
      </c>
    </row>
    <row r="1347" spans="1:16" ht="15.75" customHeight="1" x14ac:dyDescent="0.25">
      <c r="A1347" s="58">
        <v>355</v>
      </c>
      <c r="B1347" s="58" t="s">
        <v>125</v>
      </c>
      <c r="C1347" s="58" t="s">
        <v>120</v>
      </c>
      <c r="D1347" s="58" t="s">
        <v>1671</v>
      </c>
      <c r="E1347" s="58" t="s">
        <v>191</v>
      </c>
      <c r="F1347" s="58">
        <v>163350</v>
      </c>
      <c r="G1347" s="58">
        <v>0</v>
      </c>
      <c r="H1347" s="58">
        <v>0</v>
      </c>
      <c r="I1347" s="58">
        <v>0</v>
      </c>
      <c r="J1347" s="58">
        <v>0</v>
      </c>
      <c r="K1347" s="58">
        <v>163350</v>
      </c>
      <c r="L1347" s="58">
        <v>29601</v>
      </c>
      <c r="M1347" s="58">
        <v>192951</v>
      </c>
      <c r="N1347" s="58"/>
      <c r="O1347" s="58" t="s">
        <v>2145</v>
      </c>
      <c r="P1347" s="58">
        <v>2017</v>
      </c>
    </row>
    <row r="1348" spans="1:16" ht="15.75" customHeight="1" x14ac:dyDescent="0.25">
      <c r="A1348" s="58">
        <v>355</v>
      </c>
      <c r="B1348" s="58" t="s">
        <v>125</v>
      </c>
      <c r="C1348" s="58" t="s">
        <v>120</v>
      </c>
      <c r="D1348" s="58" t="s">
        <v>1672</v>
      </c>
      <c r="E1348" s="58" t="s">
        <v>1673</v>
      </c>
      <c r="F1348" s="58">
        <v>121642</v>
      </c>
      <c r="G1348" s="58">
        <v>0</v>
      </c>
      <c r="H1348" s="58">
        <v>0</v>
      </c>
      <c r="I1348" s="58">
        <v>58788</v>
      </c>
      <c r="J1348" s="58">
        <v>4886</v>
      </c>
      <c r="K1348" s="58">
        <v>185316</v>
      </c>
      <c r="L1348" s="58">
        <v>21763</v>
      </c>
      <c r="M1348" s="58">
        <v>207079</v>
      </c>
      <c r="N1348" s="58"/>
      <c r="O1348" s="58" t="s">
        <v>2145</v>
      </c>
      <c r="P1348" s="58">
        <v>2017</v>
      </c>
    </row>
    <row r="1349" spans="1:16" ht="15.75" customHeight="1" x14ac:dyDescent="0.25">
      <c r="A1349" s="58">
        <v>356</v>
      </c>
      <c r="B1349" s="58" t="s">
        <v>126</v>
      </c>
      <c r="C1349" s="58" t="s">
        <v>120</v>
      </c>
      <c r="D1349" s="58" t="s">
        <v>1674</v>
      </c>
      <c r="E1349" s="58" t="s">
        <v>1675</v>
      </c>
      <c r="F1349" s="58">
        <v>87478</v>
      </c>
      <c r="G1349" s="58"/>
      <c r="H1349" s="58"/>
      <c r="I1349" s="58"/>
      <c r="J1349" s="58"/>
      <c r="K1349" s="58">
        <v>87478</v>
      </c>
      <c r="L1349" s="58">
        <v>13197</v>
      </c>
      <c r="M1349" s="58">
        <v>100675</v>
      </c>
      <c r="N1349" s="58"/>
      <c r="O1349" s="58" t="s">
        <v>42</v>
      </c>
      <c r="P1349" s="58">
        <v>2017</v>
      </c>
    </row>
    <row r="1350" spans="1:16" ht="15.75" customHeight="1" x14ac:dyDescent="0.25">
      <c r="A1350" s="58">
        <v>356</v>
      </c>
      <c r="B1350" s="58" t="s">
        <v>126</v>
      </c>
      <c r="C1350" s="58" t="s">
        <v>120</v>
      </c>
      <c r="D1350" s="58" t="s">
        <v>1676</v>
      </c>
      <c r="E1350" s="58" t="s">
        <v>1677</v>
      </c>
      <c r="F1350" s="58">
        <v>113105</v>
      </c>
      <c r="G1350" s="58"/>
      <c r="H1350" s="58"/>
      <c r="I1350" s="58"/>
      <c r="J1350" s="58"/>
      <c r="K1350" s="58">
        <v>113105</v>
      </c>
      <c r="L1350" s="58">
        <v>17079</v>
      </c>
      <c r="M1350" s="58">
        <v>130184</v>
      </c>
      <c r="N1350" s="58"/>
      <c r="O1350" s="58" t="s">
        <v>42</v>
      </c>
      <c r="P1350" s="58">
        <v>2017</v>
      </c>
    </row>
    <row r="1351" spans="1:16" ht="15.75" customHeight="1" x14ac:dyDescent="0.25">
      <c r="A1351" s="58">
        <v>356</v>
      </c>
      <c r="B1351" s="58" t="s">
        <v>126</v>
      </c>
      <c r="C1351" s="58" t="s">
        <v>120</v>
      </c>
      <c r="D1351" s="58" t="s">
        <v>1678</v>
      </c>
      <c r="E1351" s="58" t="s">
        <v>191</v>
      </c>
      <c r="F1351" s="58">
        <v>168675</v>
      </c>
      <c r="G1351" s="58"/>
      <c r="H1351" s="58"/>
      <c r="I1351" s="58"/>
      <c r="J1351" s="58"/>
      <c r="K1351" s="58">
        <v>168675</v>
      </c>
      <c r="L1351" s="58">
        <v>25470</v>
      </c>
      <c r="M1351" s="58">
        <v>194145</v>
      </c>
      <c r="N1351" s="58"/>
      <c r="O1351" s="58" t="s">
        <v>2145</v>
      </c>
      <c r="P1351" s="58">
        <v>2017</v>
      </c>
    </row>
    <row r="1352" spans="1:16" ht="15.75" customHeight="1" x14ac:dyDescent="0.25">
      <c r="A1352" s="58">
        <v>357</v>
      </c>
      <c r="B1352" s="58" t="s">
        <v>127</v>
      </c>
      <c r="C1352" s="58" t="s">
        <v>120</v>
      </c>
      <c r="D1352" s="58" t="s">
        <v>1679</v>
      </c>
      <c r="E1352" s="58" t="s">
        <v>1680</v>
      </c>
      <c r="F1352" s="58">
        <v>128173</v>
      </c>
      <c r="G1352" s="58"/>
      <c r="H1352" s="58"/>
      <c r="I1352" s="58"/>
      <c r="J1352" s="58"/>
      <c r="K1352" s="58">
        <v>128173</v>
      </c>
      <c r="L1352" s="58">
        <v>25022</v>
      </c>
      <c r="M1352" s="58">
        <v>153195</v>
      </c>
      <c r="N1352" s="58"/>
      <c r="O1352" s="58" t="s">
        <v>2145</v>
      </c>
      <c r="P1352" s="58">
        <v>2017</v>
      </c>
    </row>
    <row r="1353" spans="1:16" ht="15.75" customHeight="1" x14ac:dyDescent="0.25">
      <c r="A1353" s="58">
        <v>357</v>
      </c>
      <c r="B1353" s="58" t="s">
        <v>127</v>
      </c>
      <c r="C1353" s="58" t="s">
        <v>120</v>
      </c>
      <c r="D1353" s="58" t="s">
        <v>1681</v>
      </c>
      <c r="E1353" s="58" t="s">
        <v>1682</v>
      </c>
      <c r="F1353" s="58">
        <v>134199</v>
      </c>
      <c r="G1353" s="58"/>
      <c r="H1353" s="58"/>
      <c r="I1353" s="58"/>
      <c r="J1353" s="58"/>
      <c r="K1353" s="58">
        <v>134199</v>
      </c>
      <c r="L1353" s="58">
        <v>26303</v>
      </c>
      <c r="M1353" s="58">
        <v>160502</v>
      </c>
      <c r="N1353" s="58"/>
      <c r="O1353" s="58" t="s">
        <v>2145</v>
      </c>
      <c r="P1353" s="58">
        <v>2017</v>
      </c>
    </row>
    <row r="1354" spans="1:16" ht="15.75" customHeight="1" x14ac:dyDescent="0.25">
      <c r="A1354" s="58">
        <v>357</v>
      </c>
      <c r="B1354" s="58" t="s">
        <v>127</v>
      </c>
      <c r="C1354" s="58" t="s">
        <v>120</v>
      </c>
      <c r="D1354" s="58" t="s">
        <v>1683</v>
      </c>
      <c r="E1354" s="58" t="s">
        <v>1684</v>
      </c>
      <c r="F1354" s="58">
        <v>134199</v>
      </c>
      <c r="G1354" s="58"/>
      <c r="H1354" s="58"/>
      <c r="I1354" s="58"/>
      <c r="J1354" s="58"/>
      <c r="K1354" s="58">
        <v>134199</v>
      </c>
      <c r="L1354" s="58">
        <v>26303</v>
      </c>
      <c r="M1354" s="58">
        <v>160502</v>
      </c>
      <c r="N1354" s="58"/>
      <c r="O1354" s="58" t="s">
        <v>2145</v>
      </c>
      <c r="P1354" s="58">
        <v>2017</v>
      </c>
    </row>
    <row r="1355" spans="1:16" ht="15.75" customHeight="1" x14ac:dyDescent="0.25">
      <c r="A1355" s="58">
        <v>357</v>
      </c>
      <c r="B1355" s="58" t="s">
        <v>127</v>
      </c>
      <c r="C1355" s="58" t="s">
        <v>120</v>
      </c>
      <c r="D1355" s="58" t="s">
        <v>1685</v>
      </c>
      <c r="E1355" s="58" t="s">
        <v>1686</v>
      </c>
      <c r="F1355" s="58">
        <v>149199</v>
      </c>
      <c r="G1355" s="58"/>
      <c r="H1355" s="58"/>
      <c r="I1355" s="58"/>
      <c r="J1355" s="58"/>
      <c r="K1355" s="58">
        <v>149199</v>
      </c>
      <c r="L1355" s="58">
        <v>29243</v>
      </c>
      <c r="M1355" s="58">
        <v>178442</v>
      </c>
      <c r="N1355" s="58"/>
      <c r="O1355" s="58" t="s">
        <v>2145</v>
      </c>
      <c r="P1355" s="58">
        <v>2017</v>
      </c>
    </row>
    <row r="1356" spans="1:16" ht="15.75" customHeight="1" x14ac:dyDescent="0.25">
      <c r="A1356" s="58">
        <v>357</v>
      </c>
      <c r="B1356" s="58" t="s">
        <v>127</v>
      </c>
      <c r="C1356" s="58" t="s">
        <v>120</v>
      </c>
      <c r="D1356" s="58" t="s">
        <v>1687</v>
      </c>
      <c r="E1356" s="58" t="s">
        <v>191</v>
      </c>
      <c r="F1356" s="58">
        <v>164368</v>
      </c>
      <c r="G1356" s="58"/>
      <c r="H1356" s="58"/>
      <c r="I1356" s="58"/>
      <c r="J1356" s="58"/>
      <c r="K1356" s="58">
        <v>164368</v>
      </c>
      <c r="L1356" s="58">
        <v>32216</v>
      </c>
      <c r="M1356" s="58">
        <v>196584</v>
      </c>
      <c r="N1356" s="58"/>
      <c r="O1356" s="58" t="s">
        <v>2145</v>
      </c>
      <c r="P1356" s="58">
        <v>2017</v>
      </c>
    </row>
    <row r="1357" spans="1:16" ht="15.75" customHeight="1" x14ac:dyDescent="0.25">
      <c r="A1357" s="58">
        <v>358</v>
      </c>
      <c r="B1357" s="58" t="s">
        <v>128</v>
      </c>
      <c r="C1357" s="58" t="s">
        <v>120</v>
      </c>
      <c r="D1357" s="58" t="s">
        <v>2</v>
      </c>
      <c r="E1357" s="58" t="s">
        <v>1688</v>
      </c>
      <c r="F1357" s="58">
        <v>137678.88</v>
      </c>
      <c r="G1357" s="58"/>
      <c r="H1357" s="58">
        <v>5529</v>
      </c>
      <c r="I1357" s="58"/>
      <c r="J1357" s="58"/>
      <c r="K1357" s="58">
        <v>143207.88</v>
      </c>
      <c r="L1357" s="58"/>
      <c r="M1357" s="58">
        <v>143207.88</v>
      </c>
      <c r="N1357" s="58"/>
      <c r="O1357" s="58" t="s">
        <v>42</v>
      </c>
      <c r="P1357" s="58">
        <v>2017</v>
      </c>
    </row>
    <row r="1358" spans="1:16" ht="15.75" customHeight="1" x14ac:dyDescent="0.25">
      <c r="A1358" s="58">
        <v>358</v>
      </c>
      <c r="B1358" s="58" t="s">
        <v>128</v>
      </c>
      <c r="C1358" s="58" t="s">
        <v>120</v>
      </c>
      <c r="D1358" s="58" t="s">
        <v>2</v>
      </c>
      <c r="E1358" s="58" t="s">
        <v>327</v>
      </c>
      <c r="F1358" s="58">
        <v>127263.11</v>
      </c>
      <c r="G1358" s="58"/>
      <c r="H1358" s="58"/>
      <c r="I1358" s="58"/>
      <c r="J1358" s="58"/>
      <c r="K1358" s="58">
        <v>127263.11</v>
      </c>
      <c r="L1358" s="58">
        <v>17082.16</v>
      </c>
      <c r="M1358" s="58">
        <v>144345.26999999999</v>
      </c>
      <c r="N1358" s="58"/>
      <c r="O1358" s="58" t="s">
        <v>42</v>
      </c>
      <c r="P1358" s="58">
        <v>2017</v>
      </c>
    </row>
    <row r="1359" spans="1:16" ht="15.75" customHeight="1" x14ac:dyDescent="0.25">
      <c r="A1359" s="58">
        <v>358</v>
      </c>
      <c r="B1359" s="58" t="s">
        <v>128</v>
      </c>
      <c r="C1359" s="58" t="s">
        <v>120</v>
      </c>
      <c r="D1359" s="58" t="s">
        <v>1689</v>
      </c>
      <c r="E1359" s="58" t="s">
        <v>1690</v>
      </c>
      <c r="F1359" s="58">
        <v>137678.88</v>
      </c>
      <c r="G1359" s="58"/>
      <c r="H1359" s="58">
        <v>13824</v>
      </c>
      <c r="I1359" s="58"/>
      <c r="J1359" s="58"/>
      <c r="K1359" s="58">
        <v>151502.88</v>
      </c>
      <c r="L1359" s="58"/>
      <c r="M1359" s="58">
        <v>151502.88</v>
      </c>
      <c r="N1359" s="58"/>
      <c r="O1359" s="58" t="s">
        <v>2145</v>
      </c>
      <c r="P1359" s="58">
        <v>2017</v>
      </c>
    </row>
    <row r="1360" spans="1:16" ht="15.75" customHeight="1" x14ac:dyDescent="0.25">
      <c r="A1360" s="58">
        <v>358</v>
      </c>
      <c r="B1360" s="58" t="s">
        <v>128</v>
      </c>
      <c r="C1360" s="58" t="s">
        <v>120</v>
      </c>
      <c r="D1360" s="58" t="s">
        <v>2</v>
      </c>
      <c r="E1360" s="58" t="s">
        <v>1691</v>
      </c>
      <c r="F1360" s="58">
        <v>126271.26</v>
      </c>
      <c r="G1360" s="58"/>
      <c r="H1360" s="58"/>
      <c r="I1360" s="58"/>
      <c r="J1360" s="58"/>
      <c r="K1360" s="58">
        <v>126271.26</v>
      </c>
      <c r="L1360" s="58">
        <v>26510.52</v>
      </c>
      <c r="M1360" s="58">
        <v>152781.78</v>
      </c>
      <c r="N1360" s="58"/>
      <c r="O1360" s="58" t="s">
        <v>2145</v>
      </c>
      <c r="P1360" s="58">
        <v>2017</v>
      </c>
    </row>
    <row r="1361" spans="1:16" ht="15.75" customHeight="1" x14ac:dyDescent="0.25">
      <c r="A1361" s="58">
        <v>358</v>
      </c>
      <c r="B1361" s="58" t="s">
        <v>128</v>
      </c>
      <c r="C1361" s="58" t="s">
        <v>120</v>
      </c>
      <c r="D1361" s="58" t="s">
        <v>1692</v>
      </c>
      <c r="E1361" s="58" t="s">
        <v>1243</v>
      </c>
      <c r="F1361" s="58">
        <v>144674.88</v>
      </c>
      <c r="G1361" s="58"/>
      <c r="H1361" s="58">
        <v>13824</v>
      </c>
      <c r="I1361" s="58"/>
      <c r="J1361" s="58"/>
      <c r="K1361" s="58">
        <v>158498.88</v>
      </c>
      <c r="L1361" s="58"/>
      <c r="M1361" s="58">
        <v>158498.88</v>
      </c>
      <c r="N1361" s="58"/>
      <c r="O1361" s="58" t="s">
        <v>2145</v>
      </c>
      <c r="P1361" s="58">
        <v>2017</v>
      </c>
    </row>
    <row r="1362" spans="1:16" ht="15.75" customHeight="1" x14ac:dyDescent="0.25">
      <c r="A1362" s="58">
        <v>358</v>
      </c>
      <c r="B1362" s="58" t="s">
        <v>128</v>
      </c>
      <c r="C1362" s="58" t="s">
        <v>120</v>
      </c>
      <c r="D1362" s="58" t="s">
        <v>1693</v>
      </c>
      <c r="E1362" s="58" t="s">
        <v>191</v>
      </c>
      <c r="F1362" s="58">
        <v>171708.48</v>
      </c>
      <c r="G1362" s="58"/>
      <c r="H1362" s="58"/>
      <c r="I1362" s="58"/>
      <c r="J1362" s="58"/>
      <c r="K1362" s="58">
        <v>171708.48</v>
      </c>
      <c r="L1362" s="58"/>
      <c r="M1362" s="58">
        <v>171708.48</v>
      </c>
      <c r="N1362" s="58"/>
      <c r="O1362" s="58" t="s">
        <v>2145</v>
      </c>
      <c r="P1362" s="58">
        <v>2017</v>
      </c>
    </row>
    <row r="1363" spans="1:16" ht="15.75" customHeight="1" x14ac:dyDescent="0.25">
      <c r="A1363" s="58">
        <v>359</v>
      </c>
      <c r="B1363" s="58" t="s">
        <v>1694</v>
      </c>
      <c r="C1363" s="58" t="s">
        <v>120</v>
      </c>
      <c r="D1363" s="58" t="s">
        <v>2</v>
      </c>
      <c r="E1363" s="58" t="s">
        <v>1695</v>
      </c>
      <c r="F1363" s="58">
        <v>146467</v>
      </c>
      <c r="G1363" s="58"/>
      <c r="H1363" s="58"/>
      <c r="I1363" s="58"/>
      <c r="J1363" s="58"/>
      <c r="K1363" s="58">
        <v>146467</v>
      </c>
      <c r="L1363" s="58">
        <v>27093</v>
      </c>
      <c r="M1363" s="58">
        <v>173560</v>
      </c>
      <c r="N1363" s="58"/>
      <c r="O1363" s="58" t="s">
        <v>2145</v>
      </c>
      <c r="P1363" s="58">
        <v>2017</v>
      </c>
    </row>
    <row r="1364" spans="1:16" ht="15.75" customHeight="1" x14ac:dyDescent="0.25">
      <c r="A1364" s="58">
        <v>359</v>
      </c>
      <c r="B1364" s="58" t="s">
        <v>1694</v>
      </c>
      <c r="C1364" s="58" t="s">
        <v>120</v>
      </c>
      <c r="D1364" s="58" t="s">
        <v>1696</v>
      </c>
      <c r="E1364" s="58" t="s">
        <v>1576</v>
      </c>
      <c r="F1364" s="58">
        <v>175908</v>
      </c>
      <c r="G1364" s="58"/>
      <c r="H1364" s="58"/>
      <c r="I1364" s="58"/>
      <c r="J1364" s="58"/>
      <c r="K1364" s="58">
        <v>175908</v>
      </c>
      <c r="L1364" s="58">
        <v>32543</v>
      </c>
      <c r="M1364" s="58">
        <v>208451</v>
      </c>
      <c r="N1364" s="58"/>
      <c r="O1364" s="58" t="s">
        <v>2145</v>
      </c>
      <c r="P1364" s="58">
        <v>2017</v>
      </c>
    </row>
    <row r="1365" spans="1:16" ht="15.75" customHeight="1" x14ac:dyDescent="0.25">
      <c r="A1365" s="58">
        <v>359</v>
      </c>
      <c r="B1365" s="58" t="s">
        <v>1694</v>
      </c>
      <c r="C1365" s="58" t="s">
        <v>120</v>
      </c>
      <c r="D1365" s="58" t="s">
        <v>1697</v>
      </c>
      <c r="E1365" s="58" t="s">
        <v>191</v>
      </c>
      <c r="F1365" s="58">
        <v>188870</v>
      </c>
      <c r="G1365" s="58"/>
      <c r="H1365" s="58"/>
      <c r="I1365" s="58"/>
      <c r="J1365" s="58"/>
      <c r="K1365" s="58">
        <v>188870</v>
      </c>
      <c r="L1365" s="58">
        <v>34941</v>
      </c>
      <c r="M1365" s="58">
        <v>223811</v>
      </c>
      <c r="N1365" s="58"/>
      <c r="O1365" s="58" t="s">
        <v>2145</v>
      </c>
      <c r="P1365" s="58">
        <v>2017</v>
      </c>
    </row>
    <row r="1366" spans="1:16" ht="15.75" customHeight="1" x14ac:dyDescent="0.25">
      <c r="A1366" s="58">
        <v>359</v>
      </c>
      <c r="B1366" s="58" t="s">
        <v>1694</v>
      </c>
      <c r="C1366" s="58" t="s">
        <v>120</v>
      </c>
      <c r="D1366" s="58" t="s">
        <v>2</v>
      </c>
      <c r="E1366" s="58" t="s">
        <v>289</v>
      </c>
      <c r="F1366" s="58">
        <v>139357</v>
      </c>
      <c r="G1366" s="58"/>
      <c r="H1366" s="58"/>
      <c r="I1366" s="58">
        <v>67407</v>
      </c>
      <c r="J1366" s="58"/>
      <c r="K1366" s="58">
        <v>206764</v>
      </c>
      <c r="L1366" s="58">
        <v>19009</v>
      </c>
      <c r="M1366" s="58">
        <v>225773</v>
      </c>
      <c r="N1366" s="58"/>
      <c r="O1366" s="58" t="s">
        <v>2145</v>
      </c>
      <c r="P1366" s="58">
        <v>2017</v>
      </c>
    </row>
    <row r="1367" spans="1:16" ht="15.75" customHeight="1" x14ac:dyDescent="0.25">
      <c r="A1367" s="58">
        <v>360</v>
      </c>
      <c r="B1367" s="58" t="s">
        <v>129</v>
      </c>
      <c r="C1367" s="58" t="s">
        <v>120</v>
      </c>
      <c r="D1367" s="58" t="s">
        <v>2</v>
      </c>
      <c r="E1367" s="58" t="s">
        <v>1698</v>
      </c>
      <c r="F1367" s="58">
        <v>107060</v>
      </c>
      <c r="G1367" s="58"/>
      <c r="H1367" s="58"/>
      <c r="I1367" s="58"/>
      <c r="J1367" s="58"/>
      <c r="K1367" s="58">
        <v>107060</v>
      </c>
      <c r="L1367" s="58">
        <v>20984</v>
      </c>
      <c r="M1367" s="58">
        <v>128044</v>
      </c>
      <c r="N1367" s="58"/>
      <c r="O1367" s="58" t="s">
        <v>42</v>
      </c>
      <c r="P1367" s="58">
        <v>2017</v>
      </c>
    </row>
    <row r="1368" spans="1:16" ht="15.75" customHeight="1" x14ac:dyDescent="0.25">
      <c r="A1368" s="58">
        <v>360</v>
      </c>
      <c r="B1368" s="58" t="s">
        <v>129</v>
      </c>
      <c r="C1368" s="58" t="s">
        <v>120</v>
      </c>
      <c r="D1368" s="58" t="s">
        <v>2</v>
      </c>
      <c r="E1368" s="58" t="s">
        <v>1699</v>
      </c>
      <c r="F1368" s="58">
        <v>110921</v>
      </c>
      <c r="G1368" s="58"/>
      <c r="H1368" s="58"/>
      <c r="I1368" s="58"/>
      <c r="J1368" s="58"/>
      <c r="K1368" s="58">
        <v>110921</v>
      </c>
      <c r="L1368" s="58">
        <v>22202</v>
      </c>
      <c r="M1368" s="58">
        <v>133123</v>
      </c>
      <c r="N1368" s="58"/>
      <c r="O1368" s="58" t="s">
        <v>42</v>
      </c>
      <c r="P1368" s="58">
        <v>2017</v>
      </c>
    </row>
    <row r="1369" spans="1:16" ht="15.75" customHeight="1" x14ac:dyDescent="0.25">
      <c r="A1369" s="58">
        <v>360</v>
      </c>
      <c r="B1369" s="58" t="s">
        <v>129</v>
      </c>
      <c r="C1369" s="58" t="s">
        <v>120</v>
      </c>
      <c r="D1369" s="58" t="s">
        <v>2</v>
      </c>
      <c r="E1369" s="58" t="s">
        <v>1700</v>
      </c>
      <c r="F1369" s="58">
        <v>111590</v>
      </c>
      <c r="G1369" s="58"/>
      <c r="H1369" s="58"/>
      <c r="I1369" s="58"/>
      <c r="J1369" s="58"/>
      <c r="K1369" s="58">
        <v>111590</v>
      </c>
      <c r="L1369" s="58">
        <v>23290</v>
      </c>
      <c r="M1369" s="58">
        <v>134880</v>
      </c>
      <c r="N1369" s="58"/>
      <c r="O1369" s="58" t="s">
        <v>42</v>
      </c>
      <c r="P1369" s="58">
        <v>2017</v>
      </c>
    </row>
    <row r="1370" spans="1:16" ht="15.75" customHeight="1" x14ac:dyDescent="0.25">
      <c r="A1370" s="58">
        <v>360</v>
      </c>
      <c r="B1370" s="58" t="s">
        <v>129</v>
      </c>
      <c r="C1370" s="58" t="s">
        <v>120</v>
      </c>
      <c r="D1370" s="58" t="s">
        <v>1701</v>
      </c>
      <c r="E1370" s="58" t="s">
        <v>1702</v>
      </c>
      <c r="F1370" s="58">
        <v>149304</v>
      </c>
      <c r="G1370" s="58"/>
      <c r="H1370" s="58"/>
      <c r="I1370" s="58"/>
      <c r="J1370" s="58"/>
      <c r="K1370" s="58">
        <v>149304</v>
      </c>
      <c r="L1370" s="58">
        <v>29263</v>
      </c>
      <c r="M1370" s="58">
        <v>178567</v>
      </c>
      <c r="N1370" s="58"/>
      <c r="O1370" s="58" t="s">
        <v>2145</v>
      </c>
      <c r="P1370" s="58">
        <v>2017</v>
      </c>
    </row>
    <row r="1371" spans="1:16" ht="15.75" customHeight="1" x14ac:dyDescent="0.25">
      <c r="A1371" s="58">
        <v>360</v>
      </c>
      <c r="B1371" s="58" t="s">
        <v>129</v>
      </c>
      <c r="C1371" s="58" t="s">
        <v>120</v>
      </c>
      <c r="D1371" s="58" t="s">
        <v>1703</v>
      </c>
      <c r="E1371" s="58" t="s">
        <v>1704</v>
      </c>
      <c r="F1371" s="58">
        <v>151500</v>
      </c>
      <c r="G1371" s="58"/>
      <c r="H1371" s="58"/>
      <c r="I1371" s="58"/>
      <c r="J1371" s="58"/>
      <c r="K1371" s="58">
        <v>151500</v>
      </c>
      <c r="L1371" s="58">
        <v>29694</v>
      </c>
      <c r="M1371" s="58">
        <v>181194</v>
      </c>
      <c r="N1371" s="58"/>
      <c r="O1371" s="58" t="s">
        <v>2145</v>
      </c>
      <c r="P1371" s="58">
        <v>2017</v>
      </c>
    </row>
    <row r="1372" spans="1:16" ht="15.75" customHeight="1" x14ac:dyDescent="0.25">
      <c r="A1372" s="58">
        <v>360</v>
      </c>
      <c r="B1372" s="58" t="s">
        <v>129</v>
      </c>
      <c r="C1372" s="58" t="s">
        <v>120</v>
      </c>
      <c r="D1372" s="58" t="s">
        <v>1705</v>
      </c>
      <c r="E1372" s="58" t="s">
        <v>1706</v>
      </c>
      <c r="F1372" s="58">
        <v>153416</v>
      </c>
      <c r="G1372" s="58"/>
      <c r="H1372" s="58"/>
      <c r="I1372" s="58"/>
      <c r="J1372" s="58"/>
      <c r="K1372" s="58">
        <v>153416</v>
      </c>
      <c r="L1372" s="58">
        <v>30069</v>
      </c>
      <c r="M1372" s="58">
        <v>183485</v>
      </c>
      <c r="N1372" s="58"/>
      <c r="O1372" s="58" t="s">
        <v>2145</v>
      </c>
      <c r="P1372" s="58">
        <v>2017</v>
      </c>
    </row>
    <row r="1373" spans="1:16" ht="15.75" customHeight="1" x14ac:dyDescent="0.25">
      <c r="A1373" s="58">
        <v>360</v>
      </c>
      <c r="B1373" s="58" t="s">
        <v>129</v>
      </c>
      <c r="C1373" s="58" t="s">
        <v>120</v>
      </c>
      <c r="D1373" s="58" t="s">
        <v>1707</v>
      </c>
      <c r="E1373" s="58" t="s">
        <v>191</v>
      </c>
      <c r="F1373" s="58">
        <v>177863</v>
      </c>
      <c r="G1373" s="58"/>
      <c r="H1373" s="58"/>
      <c r="I1373" s="58"/>
      <c r="J1373" s="58"/>
      <c r="K1373" s="58">
        <v>177863</v>
      </c>
      <c r="L1373" s="58">
        <v>34600</v>
      </c>
      <c r="M1373" s="58">
        <v>212463</v>
      </c>
      <c r="N1373" s="58"/>
      <c r="O1373" s="58" t="s">
        <v>2145</v>
      </c>
      <c r="P1373" s="58">
        <v>2017</v>
      </c>
    </row>
    <row r="1374" spans="1:16" ht="15.75" customHeight="1" x14ac:dyDescent="0.25">
      <c r="A1374" s="58">
        <v>361</v>
      </c>
      <c r="B1374" s="58" t="s">
        <v>1708</v>
      </c>
      <c r="C1374" s="58" t="s">
        <v>120</v>
      </c>
      <c r="D1374" s="58" t="s">
        <v>1709</v>
      </c>
      <c r="E1374" s="58" t="s">
        <v>1710</v>
      </c>
      <c r="F1374" s="58">
        <v>105851</v>
      </c>
      <c r="G1374" s="58">
        <v>790</v>
      </c>
      <c r="H1374" s="58">
        <v>7410</v>
      </c>
      <c r="I1374" s="58"/>
      <c r="J1374" s="58"/>
      <c r="K1374" s="58">
        <v>114051</v>
      </c>
      <c r="L1374" s="58">
        <v>15846</v>
      </c>
      <c r="M1374" s="58">
        <v>129897</v>
      </c>
      <c r="N1374" s="58"/>
      <c r="O1374" s="58" t="s">
        <v>42</v>
      </c>
      <c r="P1374" s="58">
        <v>2017</v>
      </c>
    </row>
    <row r="1375" spans="1:16" ht="15.75" customHeight="1" x14ac:dyDescent="0.25">
      <c r="A1375" s="58">
        <v>361</v>
      </c>
      <c r="B1375" s="58" t="s">
        <v>1708</v>
      </c>
      <c r="C1375" s="58" t="s">
        <v>120</v>
      </c>
      <c r="D1375" s="58" t="s">
        <v>1711</v>
      </c>
      <c r="E1375" s="58" t="s">
        <v>1712</v>
      </c>
      <c r="F1375" s="58">
        <v>104615</v>
      </c>
      <c r="G1375" s="58">
        <v>32</v>
      </c>
      <c r="H1375" s="58">
        <v>9767</v>
      </c>
      <c r="I1375" s="58"/>
      <c r="J1375" s="58"/>
      <c r="K1375" s="58">
        <v>114414</v>
      </c>
      <c r="L1375" s="58">
        <v>16159</v>
      </c>
      <c r="M1375" s="58">
        <v>130573</v>
      </c>
      <c r="N1375" s="58"/>
      <c r="O1375" s="58" t="s">
        <v>42</v>
      </c>
      <c r="P1375" s="58">
        <v>2017</v>
      </c>
    </row>
    <row r="1376" spans="1:16" ht="15.75" customHeight="1" x14ac:dyDescent="0.25">
      <c r="A1376" s="58">
        <v>361</v>
      </c>
      <c r="B1376" s="58" t="s">
        <v>1708</v>
      </c>
      <c r="C1376" s="58" t="s">
        <v>120</v>
      </c>
      <c r="D1376" s="58" t="s">
        <v>1713</v>
      </c>
      <c r="E1376" s="58" t="s">
        <v>1407</v>
      </c>
      <c r="F1376" s="58">
        <v>112333</v>
      </c>
      <c r="G1376" s="58">
        <v>213</v>
      </c>
      <c r="H1376" s="58">
        <v>12883</v>
      </c>
      <c r="I1376" s="58"/>
      <c r="J1376" s="58"/>
      <c r="K1376" s="58">
        <v>125429</v>
      </c>
      <c r="L1376" s="58">
        <v>17642</v>
      </c>
      <c r="M1376" s="58">
        <v>143071</v>
      </c>
      <c r="N1376" s="58"/>
      <c r="O1376" s="58" t="s">
        <v>42</v>
      </c>
      <c r="P1376" s="58">
        <v>2017</v>
      </c>
    </row>
    <row r="1377" spans="1:16" ht="15.75" customHeight="1" x14ac:dyDescent="0.25">
      <c r="A1377" s="58">
        <v>361</v>
      </c>
      <c r="B1377" s="58" t="s">
        <v>1708</v>
      </c>
      <c r="C1377" s="58" t="s">
        <v>120</v>
      </c>
      <c r="D1377" s="58" t="s">
        <v>1714</v>
      </c>
      <c r="E1377" s="58" t="s">
        <v>1715</v>
      </c>
      <c r="F1377" s="58">
        <v>120532</v>
      </c>
      <c r="G1377" s="58">
        <v>791</v>
      </c>
      <c r="H1377" s="58">
        <v>14950</v>
      </c>
      <c r="I1377" s="58"/>
      <c r="J1377" s="58"/>
      <c r="K1377" s="58">
        <v>136273</v>
      </c>
      <c r="L1377" s="58">
        <v>18493</v>
      </c>
      <c r="M1377" s="58">
        <v>154766</v>
      </c>
      <c r="N1377" s="58"/>
      <c r="O1377" s="58" t="s">
        <v>2145</v>
      </c>
      <c r="P1377" s="58">
        <v>2017</v>
      </c>
    </row>
    <row r="1378" spans="1:16" ht="15.75" customHeight="1" x14ac:dyDescent="0.25">
      <c r="A1378" s="58">
        <v>361</v>
      </c>
      <c r="B1378" s="58" t="s">
        <v>1708</v>
      </c>
      <c r="C1378" s="58" t="s">
        <v>120</v>
      </c>
      <c r="D1378" s="58" t="s">
        <v>1716</v>
      </c>
      <c r="E1378" s="58" t="s">
        <v>1717</v>
      </c>
      <c r="F1378" s="58">
        <v>125851</v>
      </c>
      <c r="G1378" s="58">
        <v>866</v>
      </c>
      <c r="H1378" s="58">
        <v>13844</v>
      </c>
      <c r="I1378" s="58"/>
      <c r="J1378" s="58"/>
      <c r="K1378" s="58">
        <v>140561</v>
      </c>
      <c r="L1378" s="58">
        <v>18872</v>
      </c>
      <c r="M1378" s="58">
        <v>159433</v>
      </c>
      <c r="N1378" s="58"/>
      <c r="O1378" s="58" t="s">
        <v>2145</v>
      </c>
      <c r="P1378" s="58">
        <v>2017</v>
      </c>
    </row>
    <row r="1379" spans="1:16" ht="15.75" customHeight="1" x14ac:dyDescent="0.25">
      <c r="A1379" s="58">
        <v>361</v>
      </c>
      <c r="B1379" s="58" t="s">
        <v>1708</v>
      </c>
      <c r="C1379" s="58" t="s">
        <v>120</v>
      </c>
      <c r="D1379" s="58" t="s">
        <v>1718</v>
      </c>
      <c r="E1379" s="58" t="s">
        <v>1719</v>
      </c>
      <c r="F1379" s="58">
        <v>110961</v>
      </c>
      <c r="G1379" s="58"/>
      <c r="H1379" s="58"/>
      <c r="I1379" s="58">
        <v>65174</v>
      </c>
      <c r="J1379" s="58"/>
      <c r="K1379" s="58">
        <v>176135</v>
      </c>
      <c r="L1379" s="58"/>
      <c r="M1379" s="58">
        <v>176135</v>
      </c>
      <c r="N1379" s="58"/>
      <c r="O1379" s="58" t="s">
        <v>2145</v>
      </c>
      <c r="P1379" s="58">
        <v>2017</v>
      </c>
    </row>
    <row r="1380" spans="1:16" ht="15.75" customHeight="1" x14ac:dyDescent="0.25">
      <c r="A1380" s="58">
        <v>361</v>
      </c>
      <c r="B1380" s="58" t="s">
        <v>1708</v>
      </c>
      <c r="C1380" s="58" t="s">
        <v>120</v>
      </c>
      <c r="D1380" s="58" t="s">
        <v>1720</v>
      </c>
      <c r="E1380" s="58" t="s">
        <v>1721</v>
      </c>
      <c r="F1380" s="58">
        <v>166667</v>
      </c>
      <c r="G1380" s="58">
        <v>2672</v>
      </c>
      <c r="H1380" s="58">
        <v>11550</v>
      </c>
      <c r="I1380" s="58"/>
      <c r="J1380" s="58"/>
      <c r="K1380" s="58">
        <v>180889</v>
      </c>
      <c r="L1380" s="58">
        <v>2433</v>
      </c>
      <c r="M1380" s="58">
        <v>183322</v>
      </c>
      <c r="N1380" s="58"/>
      <c r="O1380" s="58" t="s">
        <v>2145</v>
      </c>
      <c r="P1380" s="58">
        <v>2017</v>
      </c>
    </row>
    <row r="1381" spans="1:16" ht="15.75" customHeight="1" x14ac:dyDescent="0.25">
      <c r="A1381" s="58">
        <v>361</v>
      </c>
      <c r="B1381" s="58" t="s">
        <v>1708</v>
      </c>
      <c r="C1381" s="58" t="s">
        <v>120</v>
      </c>
      <c r="D1381" s="58" t="s">
        <v>1722</v>
      </c>
      <c r="E1381" s="58" t="s">
        <v>191</v>
      </c>
      <c r="F1381" s="58">
        <v>190000</v>
      </c>
      <c r="G1381" s="58"/>
      <c r="H1381" s="58">
        <v>24700</v>
      </c>
      <c r="I1381" s="58">
        <v>95012</v>
      </c>
      <c r="J1381" s="58"/>
      <c r="K1381" s="58">
        <v>309712</v>
      </c>
      <c r="L1381" s="58"/>
      <c r="M1381" s="58">
        <v>309712</v>
      </c>
      <c r="N1381" s="58"/>
      <c r="O1381" s="58" t="s">
        <v>2145</v>
      </c>
      <c r="P1381" s="58">
        <v>2017</v>
      </c>
    </row>
    <row r="1382" spans="1:16" ht="15.75" customHeight="1" x14ac:dyDescent="0.25">
      <c r="A1382" s="58">
        <v>362</v>
      </c>
      <c r="B1382" s="58" t="s">
        <v>1723</v>
      </c>
      <c r="C1382" s="58" t="s">
        <v>120</v>
      </c>
      <c r="D1382" s="58" t="s">
        <v>2</v>
      </c>
      <c r="E1382" s="58" t="s">
        <v>1724</v>
      </c>
      <c r="F1382" s="58">
        <v>105122</v>
      </c>
      <c r="G1382" s="58"/>
      <c r="H1382" s="58"/>
      <c r="I1382" s="58"/>
      <c r="J1382" s="58"/>
      <c r="K1382" s="58">
        <v>105122</v>
      </c>
      <c r="L1382" s="58">
        <v>26175</v>
      </c>
      <c r="M1382" s="58">
        <v>131297</v>
      </c>
      <c r="N1382" s="58"/>
      <c r="O1382" s="58" t="s">
        <v>42</v>
      </c>
      <c r="P1382" s="58">
        <v>2017</v>
      </c>
    </row>
    <row r="1383" spans="1:16" ht="15.75" customHeight="1" x14ac:dyDescent="0.25">
      <c r="A1383" s="58">
        <v>362</v>
      </c>
      <c r="B1383" s="58" t="s">
        <v>1723</v>
      </c>
      <c r="C1383" s="58" t="s">
        <v>120</v>
      </c>
      <c r="D1383" s="58" t="s">
        <v>2</v>
      </c>
      <c r="E1383" s="58" t="s">
        <v>327</v>
      </c>
      <c r="F1383" s="58">
        <v>129269</v>
      </c>
      <c r="G1383" s="58"/>
      <c r="H1383" s="58"/>
      <c r="I1383" s="58"/>
      <c r="J1383" s="58"/>
      <c r="K1383" s="58">
        <v>129269</v>
      </c>
      <c r="L1383" s="58">
        <v>17103</v>
      </c>
      <c r="M1383" s="58">
        <v>146372</v>
      </c>
      <c r="N1383" s="58"/>
      <c r="O1383" s="58" t="s">
        <v>42</v>
      </c>
      <c r="P1383" s="58">
        <v>2017</v>
      </c>
    </row>
    <row r="1384" spans="1:16" ht="15.75" customHeight="1" x14ac:dyDescent="0.25">
      <c r="A1384" s="58">
        <v>362</v>
      </c>
      <c r="B1384" s="58" t="s">
        <v>1723</v>
      </c>
      <c r="C1384" s="58" t="s">
        <v>120</v>
      </c>
      <c r="D1384" s="58" t="s">
        <v>1725</v>
      </c>
      <c r="E1384" s="58" t="s">
        <v>195</v>
      </c>
      <c r="F1384" s="58">
        <v>153472</v>
      </c>
      <c r="G1384" s="58"/>
      <c r="H1384" s="58"/>
      <c r="I1384" s="58"/>
      <c r="J1384" s="58"/>
      <c r="K1384" s="58">
        <v>153472</v>
      </c>
      <c r="L1384" s="58"/>
      <c r="M1384" s="58">
        <v>153472</v>
      </c>
      <c r="N1384" s="58"/>
      <c r="O1384" s="58" t="s">
        <v>2145</v>
      </c>
      <c r="P1384" s="58">
        <v>2017</v>
      </c>
    </row>
    <row r="1385" spans="1:16" ht="15.75" customHeight="1" x14ac:dyDescent="0.25">
      <c r="A1385" s="58">
        <v>362</v>
      </c>
      <c r="B1385" s="58" t="s">
        <v>1723</v>
      </c>
      <c r="C1385" s="58" t="s">
        <v>120</v>
      </c>
      <c r="D1385" s="58" t="s">
        <v>2</v>
      </c>
      <c r="E1385" s="58" t="s">
        <v>1726</v>
      </c>
      <c r="F1385" s="58">
        <v>125891</v>
      </c>
      <c r="G1385" s="58"/>
      <c r="H1385" s="58"/>
      <c r="I1385" s="58"/>
      <c r="J1385" s="58"/>
      <c r="K1385" s="58">
        <v>125891</v>
      </c>
      <c r="L1385" s="58">
        <v>31424</v>
      </c>
      <c r="M1385" s="58">
        <v>157315</v>
      </c>
      <c r="N1385" s="58"/>
      <c r="O1385" s="58" t="s">
        <v>2145</v>
      </c>
      <c r="P1385" s="58">
        <v>2017</v>
      </c>
    </row>
    <row r="1386" spans="1:16" ht="15.75" customHeight="1" x14ac:dyDescent="0.25">
      <c r="A1386" s="58">
        <v>362</v>
      </c>
      <c r="B1386" s="58" t="s">
        <v>1723</v>
      </c>
      <c r="C1386" s="58" t="s">
        <v>120</v>
      </c>
      <c r="D1386" s="58" t="s">
        <v>2</v>
      </c>
      <c r="E1386" s="58" t="s">
        <v>321</v>
      </c>
      <c r="F1386" s="58">
        <v>137200</v>
      </c>
      <c r="G1386" s="58"/>
      <c r="H1386" s="58"/>
      <c r="I1386" s="58"/>
      <c r="J1386" s="58"/>
      <c r="K1386" s="58">
        <v>137200</v>
      </c>
      <c r="L1386" s="58">
        <v>34163</v>
      </c>
      <c r="M1386" s="58">
        <v>171363</v>
      </c>
      <c r="N1386" s="58"/>
      <c r="O1386" s="58" t="s">
        <v>2145</v>
      </c>
      <c r="P1386" s="58">
        <v>2017</v>
      </c>
    </row>
    <row r="1387" spans="1:16" ht="15.75" customHeight="1" x14ac:dyDescent="0.25">
      <c r="A1387" s="58">
        <v>362</v>
      </c>
      <c r="B1387" s="58" t="s">
        <v>1723</v>
      </c>
      <c r="C1387" s="58" t="s">
        <v>120</v>
      </c>
      <c r="D1387" s="58" t="s">
        <v>1727</v>
      </c>
      <c r="E1387" s="58" t="s">
        <v>202</v>
      </c>
      <c r="F1387" s="58">
        <v>140683</v>
      </c>
      <c r="G1387" s="58"/>
      <c r="H1387" s="58"/>
      <c r="I1387" s="58"/>
      <c r="J1387" s="58"/>
      <c r="K1387" s="58">
        <v>140683</v>
      </c>
      <c r="L1387" s="58">
        <v>35030</v>
      </c>
      <c r="M1387" s="58">
        <v>175713</v>
      </c>
      <c r="N1387" s="58"/>
      <c r="O1387" s="58" t="s">
        <v>2145</v>
      </c>
      <c r="P1387" s="58">
        <v>2017</v>
      </c>
    </row>
    <row r="1388" spans="1:16" ht="15.75" customHeight="1" x14ac:dyDescent="0.25">
      <c r="A1388" s="58">
        <v>362</v>
      </c>
      <c r="B1388" s="58" t="s">
        <v>1723</v>
      </c>
      <c r="C1388" s="58" t="s">
        <v>120</v>
      </c>
      <c r="D1388" s="58" t="s">
        <v>2</v>
      </c>
      <c r="E1388" s="58" t="s">
        <v>1728</v>
      </c>
      <c r="F1388" s="58">
        <v>148843</v>
      </c>
      <c r="G1388" s="58"/>
      <c r="H1388" s="58"/>
      <c r="I1388" s="58"/>
      <c r="J1388" s="58"/>
      <c r="K1388" s="58">
        <v>148843</v>
      </c>
      <c r="L1388" s="58">
        <v>37019</v>
      </c>
      <c r="M1388" s="58">
        <v>185862</v>
      </c>
      <c r="N1388" s="58"/>
      <c r="O1388" s="58" t="s">
        <v>2145</v>
      </c>
      <c r="P1388" s="58">
        <v>2017</v>
      </c>
    </row>
    <row r="1389" spans="1:16" ht="15.75" customHeight="1" x14ac:dyDescent="0.25">
      <c r="A1389" s="58">
        <v>362</v>
      </c>
      <c r="B1389" s="58" t="s">
        <v>1723</v>
      </c>
      <c r="C1389" s="58" t="s">
        <v>120</v>
      </c>
      <c r="D1389" s="58" t="s">
        <v>1729</v>
      </c>
      <c r="E1389" s="58" t="s">
        <v>191</v>
      </c>
      <c r="F1389" s="58">
        <v>188108</v>
      </c>
      <c r="G1389" s="58"/>
      <c r="H1389" s="58"/>
      <c r="I1389" s="58"/>
      <c r="J1389" s="58"/>
      <c r="K1389" s="58">
        <v>188108</v>
      </c>
      <c r="L1389" s="58">
        <v>46839</v>
      </c>
      <c r="M1389" s="58">
        <v>234947</v>
      </c>
      <c r="N1389" s="58"/>
      <c r="O1389" s="58" t="s">
        <v>2145</v>
      </c>
      <c r="P1389" s="58">
        <v>2017</v>
      </c>
    </row>
    <row r="1390" spans="1:16" ht="15.75" customHeight="1" x14ac:dyDescent="0.25">
      <c r="A1390" s="58">
        <v>363</v>
      </c>
      <c r="B1390" s="58" t="s">
        <v>130</v>
      </c>
      <c r="C1390" s="58" t="s">
        <v>120</v>
      </c>
      <c r="D1390" s="58" t="s">
        <v>2</v>
      </c>
      <c r="E1390" s="58" t="s">
        <v>1730</v>
      </c>
      <c r="F1390" s="58">
        <v>104503</v>
      </c>
      <c r="G1390" s="58"/>
      <c r="H1390" s="58"/>
      <c r="I1390" s="58"/>
      <c r="J1390" s="58"/>
      <c r="K1390" s="58">
        <v>104503</v>
      </c>
      <c r="L1390" s="58">
        <v>22698</v>
      </c>
      <c r="M1390" s="58">
        <v>127201</v>
      </c>
      <c r="N1390" s="58"/>
      <c r="O1390" s="58" t="s">
        <v>42</v>
      </c>
      <c r="P1390" s="58">
        <v>2017</v>
      </c>
    </row>
    <row r="1391" spans="1:16" ht="15.75" customHeight="1" x14ac:dyDescent="0.25">
      <c r="A1391" s="58">
        <v>363</v>
      </c>
      <c r="B1391" s="58" t="s">
        <v>130</v>
      </c>
      <c r="C1391" s="58" t="s">
        <v>120</v>
      </c>
      <c r="D1391" s="58" t="s">
        <v>2</v>
      </c>
      <c r="E1391" s="58" t="s">
        <v>306</v>
      </c>
      <c r="F1391" s="58">
        <v>104760</v>
      </c>
      <c r="G1391" s="58"/>
      <c r="H1391" s="58"/>
      <c r="I1391" s="58"/>
      <c r="J1391" s="58"/>
      <c r="K1391" s="58">
        <v>104760</v>
      </c>
      <c r="L1391" s="58">
        <v>22754</v>
      </c>
      <c r="M1391" s="58">
        <v>127514</v>
      </c>
      <c r="N1391" s="58"/>
      <c r="O1391" s="58" t="s">
        <v>42</v>
      </c>
      <c r="P1391" s="58">
        <v>2017</v>
      </c>
    </row>
    <row r="1392" spans="1:16" ht="15.75" customHeight="1" x14ac:dyDescent="0.25">
      <c r="A1392" s="58">
        <v>363</v>
      </c>
      <c r="B1392" s="58" t="s">
        <v>130</v>
      </c>
      <c r="C1392" s="58" t="s">
        <v>120</v>
      </c>
      <c r="D1392" s="58" t="s">
        <v>2</v>
      </c>
      <c r="E1392" s="58" t="s">
        <v>1731</v>
      </c>
      <c r="F1392" s="58">
        <v>139635</v>
      </c>
      <c r="G1392" s="58"/>
      <c r="H1392" s="58"/>
      <c r="I1392" s="58"/>
      <c r="J1392" s="58"/>
      <c r="K1392" s="58">
        <v>139635</v>
      </c>
      <c r="L1392" s="58">
        <v>0</v>
      </c>
      <c r="M1392" s="58">
        <v>139635</v>
      </c>
      <c r="N1392" s="58"/>
      <c r="O1392" s="58" t="s">
        <v>42</v>
      </c>
      <c r="P1392" s="58">
        <v>2017</v>
      </c>
    </row>
    <row r="1393" spans="1:16" ht="15.75" customHeight="1" x14ac:dyDescent="0.25">
      <c r="A1393" s="58">
        <v>363</v>
      </c>
      <c r="B1393" s="58" t="s">
        <v>130</v>
      </c>
      <c r="C1393" s="58" t="s">
        <v>120</v>
      </c>
      <c r="D1393" s="58" t="s">
        <v>2</v>
      </c>
      <c r="E1393" s="58" t="s">
        <v>1732</v>
      </c>
      <c r="F1393" s="58">
        <v>117250</v>
      </c>
      <c r="G1393" s="58"/>
      <c r="H1393" s="58"/>
      <c r="I1393" s="58"/>
      <c r="J1393" s="58"/>
      <c r="K1393" s="58">
        <v>117250</v>
      </c>
      <c r="L1393" s="58">
        <v>25467</v>
      </c>
      <c r="M1393" s="58">
        <v>142717</v>
      </c>
      <c r="N1393" s="58"/>
      <c r="O1393" s="58" t="s">
        <v>42</v>
      </c>
      <c r="P1393" s="58">
        <v>2017</v>
      </c>
    </row>
    <row r="1394" spans="1:16" ht="15.75" customHeight="1" x14ac:dyDescent="0.25">
      <c r="A1394" s="58">
        <v>363</v>
      </c>
      <c r="B1394" s="58" t="s">
        <v>130</v>
      </c>
      <c r="C1394" s="58" t="s">
        <v>120</v>
      </c>
      <c r="D1394" s="58" t="s">
        <v>2</v>
      </c>
      <c r="E1394" s="58" t="s">
        <v>1733</v>
      </c>
      <c r="F1394" s="58">
        <v>133585</v>
      </c>
      <c r="G1394" s="58"/>
      <c r="H1394" s="58"/>
      <c r="I1394" s="58"/>
      <c r="J1394" s="58"/>
      <c r="K1394" s="58">
        <v>133585</v>
      </c>
      <c r="L1394" s="58">
        <v>29015</v>
      </c>
      <c r="M1394" s="58">
        <v>162600</v>
      </c>
      <c r="N1394" s="58"/>
      <c r="O1394" s="58" t="s">
        <v>2145</v>
      </c>
      <c r="P1394" s="58">
        <v>2017</v>
      </c>
    </row>
    <row r="1395" spans="1:16" ht="15.75" customHeight="1" x14ac:dyDescent="0.25">
      <c r="A1395" s="58">
        <v>363</v>
      </c>
      <c r="B1395" s="58" t="s">
        <v>130</v>
      </c>
      <c r="C1395" s="58" t="s">
        <v>120</v>
      </c>
      <c r="D1395" s="58" t="s">
        <v>1734</v>
      </c>
      <c r="E1395" s="58" t="s">
        <v>206</v>
      </c>
      <c r="F1395" s="58">
        <v>169677</v>
      </c>
      <c r="G1395" s="58"/>
      <c r="H1395" s="58"/>
      <c r="I1395" s="58"/>
      <c r="J1395" s="58"/>
      <c r="K1395" s="58">
        <v>169677</v>
      </c>
      <c r="L1395" s="58">
        <v>0</v>
      </c>
      <c r="M1395" s="58">
        <v>169677</v>
      </c>
      <c r="N1395" s="58"/>
      <c r="O1395" s="58" t="s">
        <v>2145</v>
      </c>
      <c r="P1395" s="58">
        <v>2017</v>
      </c>
    </row>
    <row r="1396" spans="1:16" ht="15.75" customHeight="1" x14ac:dyDescent="0.25">
      <c r="A1396" s="58">
        <v>363</v>
      </c>
      <c r="B1396" s="58" t="s">
        <v>130</v>
      </c>
      <c r="C1396" s="58" t="s">
        <v>120</v>
      </c>
      <c r="D1396" s="58" t="s">
        <v>2</v>
      </c>
      <c r="E1396" s="58" t="s">
        <v>1735</v>
      </c>
      <c r="F1396" s="58">
        <v>139635</v>
      </c>
      <c r="G1396" s="58"/>
      <c r="H1396" s="58"/>
      <c r="I1396" s="58"/>
      <c r="J1396" s="58"/>
      <c r="K1396" s="58">
        <v>139635</v>
      </c>
      <c r="L1396" s="58">
        <v>30329</v>
      </c>
      <c r="M1396" s="58">
        <v>169964</v>
      </c>
      <c r="N1396" s="58"/>
      <c r="O1396" s="58" t="s">
        <v>2145</v>
      </c>
      <c r="P1396" s="58">
        <v>2017</v>
      </c>
    </row>
    <row r="1397" spans="1:16" ht="15.75" customHeight="1" x14ac:dyDescent="0.25">
      <c r="A1397" s="58">
        <v>363</v>
      </c>
      <c r="B1397" s="58" t="s">
        <v>130</v>
      </c>
      <c r="C1397" s="58" t="s">
        <v>120</v>
      </c>
      <c r="D1397" s="58" t="s">
        <v>2</v>
      </c>
      <c r="E1397" s="58" t="s">
        <v>1736</v>
      </c>
      <c r="F1397" s="58">
        <v>150825</v>
      </c>
      <c r="G1397" s="58"/>
      <c r="H1397" s="58"/>
      <c r="I1397" s="58"/>
      <c r="J1397" s="58"/>
      <c r="K1397" s="58">
        <v>150825</v>
      </c>
      <c r="L1397" s="58">
        <v>21568</v>
      </c>
      <c r="M1397" s="58">
        <v>172393</v>
      </c>
      <c r="N1397" s="58"/>
      <c r="O1397" s="58" t="s">
        <v>2145</v>
      </c>
      <c r="P1397" s="58">
        <v>2017</v>
      </c>
    </row>
    <row r="1398" spans="1:16" ht="15.75" customHeight="1" x14ac:dyDescent="0.25">
      <c r="A1398" s="58">
        <v>363</v>
      </c>
      <c r="B1398" s="58" t="s">
        <v>130</v>
      </c>
      <c r="C1398" s="58" t="s">
        <v>120</v>
      </c>
      <c r="D1398" s="58" t="s">
        <v>2</v>
      </c>
      <c r="E1398" s="58" t="s">
        <v>1737</v>
      </c>
      <c r="F1398" s="58">
        <v>151115</v>
      </c>
      <c r="G1398" s="58"/>
      <c r="H1398" s="58"/>
      <c r="I1398" s="58"/>
      <c r="J1398" s="58"/>
      <c r="K1398" s="58">
        <v>151115</v>
      </c>
      <c r="L1398" s="58">
        <v>31725</v>
      </c>
      <c r="M1398" s="58">
        <v>182840</v>
      </c>
      <c r="N1398" s="58"/>
      <c r="O1398" s="58" t="s">
        <v>2145</v>
      </c>
      <c r="P1398" s="58">
        <v>2017</v>
      </c>
    </row>
    <row r="1399" spans="1:16" ht="15.75" customHeight="1" x14ac:dyDescent="0.25">
      <c r="A1399" s="58">
        <v>364</v>
      </c>
      <c r="B1399" s="58" t="s">
        <v>131</v>
      </c>
      <c r="C1399" s="58" t="s">
        <v>120</v>
      </c>
      <c r="D1399" s="58" t="s">
        <v>1738</v>
      </c>
      <c r="E1399" s="58" t="s">
        <v>191</v>
      </c>
      <c r="F1399" s="58">
        <v>144877</v>
      </c>
      <c r="G1399" s="58"/>
      <c r="H1399" s="58"/>
      <c r="I1399" s="58"/>
      <c r="J1399" s="58">
        <v>8348</v>
      </c>
      <c r="K1399" s="58">
        <v>153225</v>
      </c>
      <c r="L1399" s="58">
        <v>31873</v>
      </c>
      <c r="M1399" s="58">
        <v>185098</v>
      </c>
      <c r="N1399" s="58"/>
      <c r="O1399" s="58" t="s">
        <v>2145</v>
      </c>
      <c r="P1399" s="58">
        <v>2017</v>
      </c>
    </row>
    <row r="1400" spans="1:16" ht="15.75" customHeight="1" x14ac:dyDescent="0.25">
      <c r="A1400" s="58">
        <v>365</v>
      </c>
      <c r="B1400" s="58" t="s">
        <v>132</v>
      </c>
      <c r="C1400" s="58" t="s">
        <v>120</v>
      </c>
      <c r="D1400" s="58" t="s">
        <v>2</v>
      </c>
      <c r="E1400" s="58" t="s">
        <v>1739</v>
      </c>
      <c r="F1400" s="58">
        <v>106691</v>
      </c>
      <c r="G1400" s="58"/>
      <c r="H1400" s="58"/>
      <c r="I1400" s="58"/>
      <c r="J1400" s="58"/>
      <c r="K1400" s="58">
        <v>106691</v>
      </c>
      <c r="L1400" s="58">
        <v>24646</v>
      </c>
      <c r="M1400" s="58">
        <v>131337</v>
      </c>
      <c r="N1400" s="58"/>
      <c r="O1400" s="58" t="s">
        <v>42</v>
      </c>
      <c r="P1400" s="58">
        <v>2017</v>
      </c>
    </row>
    <row r="1401" spans="1:16" ht="15.75" customHeight="1" x14ac:dyDescent="0.25">
      <c r="A1401" s="58">
        <v>365</v>
      </c>
      <c r="B1401" s="58" t="s">
        <v>132</v>
      </c>
      <c r="C1401" s="58" t="s">
        <v>120</v>
      </c>
      <c r="D1401" s="58" t="s">
        <v>2</v>
      </c>
      <c r="E1401" s="58" t="s">
        <v>1740</v>
      </c>
      <c r="F1401" s="58">
        <v>106843</v>
      </c>
      <c r="G1401" s="58"/>
      <c r="H1401" s="58"/>
      <c r="I1401" s="58"/>
      <c r="J1401" s="58"/>
      <c r="K1401" s="58">
        <v>106843</v>
      </c>
      <c r="L1401" s="58">
        <v>24681</v>
      </c>
      <c r="M1401" s="58">
        <v>131524</v>
      </c>
      <c r="N1401" s="58"/>
      <c r="O1401" s="58" t="s">
        <v>42</v>
      </c>
      <c r="P1401" s="58">
        <v>2017</v>
      </c>
    </row>
    <row r="1402" spans="1:16" ht="15.75" customHeight="1" x14ac:dyDescent="0.25">
      <c r="A1402" s="58">
        <v>365</v>
      </c>
      <c r="B1402" s="58" t="s">
        <v>132</v>
      </c>
      <c r="C1402" s="58" t="s">
        <v>120</v>
      </c>
      <c r="D1402" s="58" t="s">
        <v>2</v>
      </c>
      <c r="E1402" s="58" t="s">
        <v>868</v>
      </c>
      <c r="F1402" s="58">
        <v>108514</v>
      </c>
      <c r="G1402" s="58"/>
      <c r="H1402" s="58"/>
      <c r="I1402" s="58"/>
      <c r="J1402" s="58"/>
      <c r="K1402" s="58">
        <v>108514</v>
      </c>
      <c r="L1402" s="58">
        <v>25067</v>
      </c>
      <c r="M1402" s="58">
        <v>133581</v>
      </c>
      <c r="N1402" s="58"/>
      <c r="O1402" s="58" t="s">
        <v>42</v>
      </c>
      <c r="P1402" s="58">
        <v>2017</v>
      </c>
    </row>
    <row r="1403" spans="1:16" ht="15.75" customHeight="1" x14ac:dyDescent="0.25">
      <c r="A1403" s="58">
        <v>365</v>
      </c>
      <c r="B1403" s="58" t="s">
        <v>132</v>
      </c>
      <c r="C1403" s="58" t="s">
        <v>120</v>
      </c>
      <c r="D1403" s="58" t="s">
        <v>2</v>
      </c>
      <c r="E1403" s="58" t="s">
        <v>1741</v>
      </c>
      <c r="F1403" s="58">
        <v>118500</v>
      </c>
      <c r="G1403" s="58"/>
      <c r="H1403" s="58"/>
      <c r="I1403" s="58"/>
      <c r="J1403" s="58"/>
      <c r="K1403" s="58">
        <v>118500</v>
      </c>
      <c r="L1403" s="58">
        <v>27374</v>
      </c>
      <c r="M1403" s="58">
        <v>145874</v>
      </c>
      <c r="N1403" s="58"/>
      <c r="O1403" s="58" t="s">
        <v>42</v>
      </c>
      <c r="P1403" s="58">
        <v>2017</v>
      </c>
    </row>
    <row r="1404" spans="1:16" ht="15.75" customHeight="1" x14ac:dyDescent="0.25">
      <c r="A1404" s="58">
        <v>365</v>
      </c>
      <c r="B1404" s="58" t="s">
        <v>132</v>
      </c>
      <c r="C1404" s="58" t="s">
        <v>120</v>
      </c>
      <c r="D1404" s="58" t="s">
        <v>2</v>
      </c>
      <c r="E1404" s="58" t="s">
        <v>859</v>
      </c>
      <c r="F1404" s="58">
        <v>124792</v>
      </c>
      <c r="G1404" s="58"/>
      <c r="H1404" s="58"/>
      <c r="I1404" s="58"/>
      <c r="J1404" s="58"/>
      <c r="K1404" s="58">
        <v>124792</v>
      </c>
      <c r="L1404" s="58">
        <v>28827</v>
      </c>
      <c r="M1404" s="58">
        <v>153619</v>
      </c>
      <c r="N1404" s="58"/>
      <c r="O1404" s="58" t="s">
        <v>2145</v>
      </c>
      <c r="P1404" s="58">
        <v>2017</v>
      </c>
    </row>
    <row r="1405" spans="1:16" ht="15.75" customHeight="1" x14ac:dyDescent="0.25">
      <c r="A1405" s="58">
        <v>365</v>
      </c>
      <c r="B1405" s="58" t="s">
        <v>132</v>
      </c>
      <c r="C1405" s="58" t="s">
        <v>120</v>
      </c>
      <c r="D1405" s="58" t="s">
        <v>2</v>
      </c>
      <c r="E1405" s="58" t="s">
        <v>1742</v>
      </c>
      <c r="F1405" s="58">
        <v>131084</v>
      </c>
      <c r="G1405" s="58"/>
      <c r="H1405" s="58"/>
      <c r="I1405" s="58"/>
      <c r="J1405" s="58"/>
      <c r="K1405" s="58">
        <v>131084</v>
      </c>
      <c r="L1405" s="58">
        <v>30280</v>
      </c>
      <c r="M1405" s="58">
        <v>161364</v>
      </c>
      <c r="N1405" s="58"/>
      <c r="O1405" s="58" t="s">
        <v>2145</v>
      </c>
      <c r="P1405" s="58">
        <v>2017</v>
      </c>
    </row>
    <row r="1406" spans="1:16" ht="15.75" customHeight="1" x14ac:dyDescent="0.25">
      <c r="A1406" s="58">
        <v>365</v>
      </c>
      <c r="B1406" s="58" t="s">
        <v>132</v>
      </c>
      <c r="C1406" s="58" t="s">
        <v>120</v>
      </c>
      <c r="D1406" s="58" t="s">
        <v>2</v>
      </c>
      <c r="E1406" s="58" t="s">
        <v>1743</v>
      </c>
      <c r="F1406" s="58">
        <v>132908</v>
      </c>
      <c r="G1406" s="58"/>
      <c r="H1406" s="58"/>
      <c r="I1406" s="58"/>
      <c r="J1406" s="58"/>
      <c r="K1406" s="58">
        <v>132908</v>
      </c>
      <c r="L1406" s="58">
        <v>30702</v>
      </c>
      <c r="M1406" s="58">
        <v>163610</v>
      </c>
      <c r="N1406" s="58"/>
      <c r="O1406" s="58" t="s">
        <v>2145</v>
      </c>
      <c r="P1406" s="58">
        <v>2017</v>
      </c>
    </row>
    <row r="1407" spans="1:16" ht="15.75" customHeight="1" x14ac:dyDescent="0.25">
      <c r="A1407" s="58">
        <v>365</v>
      </c>
      <c r="B1407" s="58" t="s">
        <v>132</v>
      </c>
      <c r="C1407" s="58" t="s">
        <v>120</v>
      </c>
      <c r="D1407" s="58" t="s">
        <v>2</v>
      </c>
      <c r="E1407" s="58" t="s">
        <v>1744</v>
      </c>
      <c r="F1407" s="58">
        <v>134929</v>
      </c>
      <c r="G1407" s="58"/>
      <c r="H1407" s="58"/>
      <c r="I1407" s="58"/>
      <c r="J1407" s="58"/>
      <c r="K1407" s="58">
        <v>134929</v>
      </c>
      <c r="L1407" s="58">
        <v>31169</v>
      </c>
      <c r="M1407" s="58">
        <v>166098</v>
      </c>
      <c r="N1407" s="58"/>
      <c r="O1407" s="58" t="s">
        <v>2145</v>
      </c>
      <c r="P1407" s="58">
        <v>2017</v>
      </c>
    </row>
    <row r="1408" spans="1:16" ht="15.75" customHeight="1" x14ac:dyDescent="0.25">
      <c r="A1408" s="58">
        <v>365</v>
      </c>
      <c r="B1408" s="58" t="s">
        <v>132</v>
      </c>
      <c r="C1408" s="58" t="s">
        <v>120</v>
      </c>
      <c r="D1408" s="58" t="s">
        <v>1745</v>
      </c>
      <c r="E1408" s="58" t="s">
        <v>1746</v>
      </c>
      <c r="F1408" s="58">
        <v>175610</v>
      </c>
      <c r="G1408" s="58"/>
      <c r="H1408" s="58"/>
      <c r="I1408" s="58"/>
      <c r="J1408" s="58"/>
      <c r="K1408" s="58">
        <v>175610</v>
      </c>
      <c r="L1408" s="58"/>
      <c r="M1408" s="58">
        <v>175610</v>
      </c>
      <c r="N1408" s="58"/>
      <c r="O1408" s="58" t="s">
        <v>2145</v>
      </c>
      <c r="P1408" s="58">
        <v>2017</v>
      </c>
    </row>
    <row r="1409" spans="1:16" ht="15.75" customHeight="1" x14ac:dyDescent="0.25">
      <c r="A1409" s="58">
        <v>365</v>
      </c>
      <c r="B1409" s="58" t="s">
        <v>132</v>
      </c>
      <c r="C1409" s="58" t="s">
        <v>120</v>
      </c>
      <c r="D1409" s="58" t="s">
        <v>1747</v>
      </c>
      <c r="E1409" s="58" t="s">
        <v>1748</v>
      </c>
      <c r="F1409" s="58">
        <v>156261</v>
      </c>
      <c r="G1409" s="58"/>
      <c r="H1409" s="58"/>
      <c r="I1409" s="58"/>
      <c r="J1409" s="58"/>
      <c r="K1409" s="58">
        <v>156261</v>
      </c>
      <c r="L1409" s="58">
        <v>36096</v>
      </c>
      <c r="M1409" s="58">
        <v>192357</v>
      </c>
      <c r="N1409" s="58"/>
      <c r="O1409" s="58" t="s">
        <v>2145</v>
      </c>
      <c r="P1409" s="58">
        <v>2017</v>
      </c>
    </row>
    <row r="1410" spans="1:16" ht="15.75" customHeight="1" x14ac:dyDescent="0.25">
      <c r="A1410" s="58">
        <v>365</v>
      </c>
      <c r="B1410" s="58" t="s">
        <v>132</v>
      </c>
      <c r="C1410" s="58" t="s">
        <v>120</v>
      </c>
      <c r="D1410" s="58" t="s">
        <v>1749</v>
      </c>
      <c r="E1410" s="58" t="s">
        <v>1750</v>
      </c>
      <c r="F1410" s="58">
        <v>217923</v>
      </c>
      <c r="G1410" s="58"/>
      <c r="H1410" s="58"/>
      <c r="I1410" s="58"/>
      <c r="J1410" s="58"/>
      <c r="K1410" s="58">
        <v>217923</v>
      </c>
      <c r="L1410" s="58"/>
      <c r="M1410" s="58">
        <v>217923</v>
      </c>
      <c r="N1410" s="58"/>
      <c r="O1410" s="58" t="s">
        <v>2145</v>
      </c>
      <c r="P1410" s="58">
        <v>2017</v>
      </c>
    </row>
    <row r="1411" spans="1:16" ht="15.75" customHeight="1" x14ac:dyDescent="0.25">
      <c r="A1411" s="58">
        <v>365</v>
      </c>
      <c r="B1411" s="58" t="s">
        <v>132</v>
      </c>
      <c r="C1411" s="58" t="s">
        <v>120</v>
      </c>
      <c r="D1411" s="58" t="s">
        <v>1751</v>
      </c>
      <c r="E1411" s="58" t="s">
        <v>1752</v>
      </c>
      <c r="F1411" s="58">
        <v>223713</v>
      </c>
      <c r="G1411" s="58"/>
      <c r="H1411" s="58"/>
      <c r="I1411" s="58"/>
      <c r="J1411" s="58"/>
      <c r="K1411" s="58">
        <v>223713</v>
      </c>
      <c r="L1411" s="58"/>
      <c r="M1411" s="58">
        <v>223713</v>
      </c>
      <c r="N1411" s="58"/>
      <c r="O1411" s="58" t="s">
        <v>2145</v>
      </c>
      <c r="P1411" s="58">
        <v>2017</v>
      </c>
    </row>
    <row r="1412" spans="1:16" ht="15.75" customHeight="1" x14ac:dyDescent="0.25">
      <c r="A1412" s="58">
        <v>366</v>
      </c>
      <c r="B1412" s="58" t="s">
        <v>1753</v>
      </c>
      <c r="C1412" s="58" t="s">
        <v>120</v>
      </c>
      <c r="D1412" s="58" t="s">
        <v>2</v>
      </c>
      <c r="E1412" s="58" t="s">
        <v>1754</v>
      </c>
      <c r="F1412" s="58">
        <v>120351</v>
      </c>
      <c r="G1412" s="58"/>
      <c r="H1412" s="58"/>
      <c r="I1412" s="58"/>
      <c r="J1412" s="58"/>
      <c r="K1412" s="58">
        <v>120351</v>
      </c>
      <c r="L1412" s="58"/>
      <c r="M1412" s="58">
        <v>120351</v>
      </c>
      <c r="N1412" s="58"/>
      <c r="O1412" s="58" t="s">
        <v>42</v>
      </c>
      <c r="P1412" s="58">
        <v>2017</v>
      </c>
    </row>
    <row r="1413" spans="1:16" ht="15.75" customHeight="1" x14ac:dyDescent="0.25">
      <c r="A1413" s="58">
        <v>366</v>
      </c>
      <c r="B1413" s="58" t="s">
        <v>1753</v>
      </c>
      <c r="C1413" s="58" t="s">
        <v>120</v>
      </c>
      <c r="D1413" s="58" t="s">
        <v>2</v>
      </c>
      <c r="E1413" s="58" t="s">
        <v>1755</v>
      </c>
      <c r="F1413" s="58">
        <v>101634</v>
      </c>
      <c r="G1413" s="58"/>
      <c r="H1413" s="58"/>
      <c r="I1413" s="58"/>
      <c r="J1413" s="58"/>
      <c r="K1413" s="58">
        <v>101634</v>
      </c>
      <c r="L1413" s="58">
        <v>21892</v>
      </c>
      <c r="M1413" s="58">
        <v>123526</v>
      </c>
      <c r="N1413" s="58"/>
      <c r="O1413" s="58" t="s">
        <v>42</v>
      </c>
      <c r="P1413" s="58">
        <v>2017</v>
      </c>
    </row>
    <row r="1414" spans="1:16" ht="15.75" customHeight="1" x14ac:dyDescent="0.25">
      <c r="A1414" s="58">
        <v>366</v>
      </c>
      <c r="B1414" s="58" t="s">
        <v>1753</v>
      </c>
      <c r="C1414" s="58" t="s">
        <v>120</v>
      </c>
      <c r="D1414" s="58" t="s">
        <v>2</v>
      </c>
      <c r="E1414" s="58" t="s">
        <v>1756</v>
      </c>
      <c r="F1414" s="58">
        <v>107096</v>
      </c>
      <c r="G1414" s="58"/>
      <c r="H1414" s="58"/>
      <c r="I1414" s="58"/>
      <c r="J1414" s="58"/>
      <c r="K1414" s="58">
        <v>107096</v>
      </c>
      <c r="L1414" s="58">
        <v>23068</v>
      </c>
      <c r="M1414" s="58">
        <v>130164</v>
      </c>
      <c r="N1414" s="58"/>
      <c r="O1414" s="58" t="s">
        <v>42</v>
      </c>
      <c r="P1414" s="58">
        <v>2017</v>
      </c>
    </row>
    <row r="1415" spans="1:16" ht="15.75" customHeight="1" x14ac:dyDescent="0.25">
      <c r="A1415" s="58">
        <v>366</v>
      </c>
      <c r="B1415" s="58" t="s">
        <v>1753</v>
      </c>
      <c r="C1415" s="58" t="s">
        <v>120</v>
      </c>
      <c r="D1415" s="58" t="s">
        <v>1757</v>
      </c>
      <c r="E1415" s="58" t="s">
        <v>1758</v>
      </c>
      <c r="F1415" s="58">
        <v>158470</v>
      </c>
      <c r="G1415" s="58"/>
      <c r="H1415" s="58"/>
      <c r="I1415" s="58"/>
      <c r="J1415" s="58"/>
      <c r="K1415" s="58">
        <v>158470</v>
      </c>
      <c r="L1415" s="58"/>
      <c r="M1415" s="58">
        <v>158470</v>
      </c>
      <c r="N1415" s="58"/>
      <c r="O1415" s="58" t="s">
        <v>2145</v>
      </c>
      <c r="P1415" s="58">
        <v>2017</v>
      </c>
    </row>
    <row r="1416" spans="1:16" ht="15.75" customHeight="1" x14ac:dyDescent="0.25">
      <c r="A1416" s="58">
        <v>366</v>
      </c>
      <c r="B1416" s="58" t="s">
        <v>1753</v>
      </c>
      <c r="C1416" s="58" t="s">
        <v>120</v>
      </c>
      <c r="D1416" s="58" t="s">
        <v>1759</v>
      </c>
      <c r="E1416" s="58" t="s">
        <v>1760</v>
      </c>
      <c r="F1416" s="58">
        <v>158470</v>
      </c>
      <c r="G1416" s="58"/>
      <c r="H1416" s="58"/>
      <c r="I1416" s="58"/>
      <c r="J1416" s="58"/>
      <c r="K1416" s="58">
        <v>158470</v>
      </c>
      <c r="L1416" s="58">
        <v>34134</v>
      </c>
      <c r="M1416" s="58">
        <v>192604</v>
      </c>
      <c r="N1416" s="58"/>
      <c r="O1416" s="58" t="s">
        <v>2145</v>
      </c>
      <c r="P1416" s="58">
        <v>2017</v>
      </c>
    </row>
    <row r="1417" spans="1:16" ht="15.75" customHeight="1" x14ac:dyDescent="0.25">
      <c r="A1417" s="58">
        <v>366</v>
      </c>
      <c r="B1417" s="58" t="s">
        <v>1753</v>
      </c>
      <c r="C1417" s="58" t="s">
        <v>120</v>
      </c>
      <c r="D1417" s="58" t="s">
        <v>1761</v>
      </c>
      <c r="E1417" s="58" t="s">
        <v>191</v>
      </c>
      <c r="F1417" s="58">
        <v>177076</v>
      </c>
      <c r="G1417" s="58"/>
      <c r="H1417" s="58"/>
      <c r="I1417" s="58"/>
      <c r="J1417" s="58">
        <v>18793</v>
      </c>
      <c r="K1417" s="58">
        <v>195869</v>
      </c>
      <c r="L1417" s="58">
        <v>40976</v>
      </c>
      <c r="M1417" s="58">
        <v>236845</v>
      </c>
      <c r="N1417" s="58"/>
      <c r="O1417" s="58" t="s">
        <v>2145</v>
      </c>
      <c r="P1417" s="58">
        <v>2017</v>
      </c>
    </row>
    <row r="1418" spans="1:16" ht="15.75" customHeight="1" x14ac:dyDescent="0.25">
      <c r="A1418" s="58">
        <v>367</v>
      </c>
      <c r="B1418" s="58" t="s">
        <v>133</v>
      </c>
      <c r="C1418" s="58" t="s">
        <v>120</v>
      </c>
      <c r="D1418" s="58" t="s">
        <v>2</v>
      </c>
      <c r="E1418" s="58" t="s">
        <v>1762</v>
      </c>
      <c r="F1418" s="58">
        <v>115134</v>
      </c>
      <c r="G1418" s="58"/>
      <c r="H1418" s="58"/>
      <c r="I1418" s="58"/>
      <c r="J1418" s="58"/>
      <c r="K1418" s="58">
        <v>115134</v>
      </c>
      <c r="L1418" s="58">
        <v>16464</v>
      </c>
      <c r="M1418" s="58">
        <v>131598</v>
      </c>
      <c r="N1418" s="58"/>
      <c r="O1418" s="58" t="s">
        <v>42</v>
      </c>
      <c r="P1418" s="58">
        <v>2017</v>
      </c>
    </row>
    <row r="1419" spans="1:16" ht="15.75" customHeight="1" x14ac:dyDescent="0.25">
      <c r="A1419" s="58">
        <v>367</v>
      </c>
      <c r="B1419" s="58" t="s">
        <v>133</v>
      </c>
      <c r="C1419" s="58" t="s">
        <v>120</v>
      </c>
      <c r="D1419" s="58" t="s">
        <v>2</v>
      </c>
      <c r="E1419" s="58" t="s">
        <v>1763</v>
      </c>
      <c r="F1419" s="58">
        <v>135779</v>
      </c>
      <c r="G1419" s="58"/>
      <c r="H1419" s="58"/>
      <c r="I1419" s="58"/>
      <c r="J1419" s="58"/>
      <c r="K1419" s="58">
        <v>135779</v>
      </c>
      <c r="L1419" s="58"/>
      <c r="M1419" s="58">
        <v>135779</v>
      </c>
      <c r="N1419" s="58"/>
      <c r="O1419" s="58" t="s">
        <v>42</v>
      </c>
      <c r="P1419" s="58">
        <v>2017</v>
      </c>
    </row>
    <row r="1420" spans="1:16" ht="15.75" customHeight="1" x14ac:dyDescent="0.25">
      <c r="A1420" s="58">
        <v>367</v>
      </c>
      <c r="B1420" s="58" t="s">
        <v>133</v>
      </c>
      <c r="C1420" s="58" t="s">
        <v>120</v>
      </c>
      <c r="D1420" s="58" t="s">
        <v>2</v>
      </c>
      <c r="E1420" s="58" t="s">
        <v>1764</v>
      </c>
      <c r="F1420" s="58">
        <v>131037</v>
      </c>
      <c r="G1420" s="58"/>
      <c r="H1420" s="58"/>
      <c r="I1420" s="58"/>
      <c r="J1420" s="58"/>
      <c r="K1420" s="58">
        <v>131037</v>
      </c>
      <c r="L1420" s="58">
        <v>16380</v>
      </c>
      <c r="M1420" s="58">
        <v>147417</v>
      </c>
      <c r="N1420" s="58"/>
      <c r="O1420" s="58" t="s">
        <v>42</v>
      </c>
      <c r="P1420" s="58">
        <v>2017</v>
      </c>
    </row>
    <row r="1421" spans="1:16" ht="15.75" customHeight="1" x14ac:dyDescent="0.25">
      <c r="A1421" s="58">
        <v>367</v>
      </c>
      <c r="B1421" s="58" t="s">
        <v>133</v>
      </c>
      <c r="C1421" s="58" t="s">
        <v>120</v>
      </c>
      <c r="D1421" s="58" t="s">
        <v>2</v>
      </c>
      <c r="E1421" s="58" t="s">
        <v>886</v>
      </c>
      <c r="F1421" s="58">
        <v>142776</v>
      </c>
      <c r="G1421" s="58"/>
      <c r="H1421" s="58"/>
      <c r="I1421" s="58"/>
      <c r="J1421" s="58"/>
      <c r="K1421" s="58">
        <v>142776</v>
      </c>
      <c r="L1421" s="58">
        <v>17847</v>
      </c>
      <c r="M1421" s="58">
        <v>160623</v>
      </c>
      <c r="N1421" s="58"/>
      <c r="O1421" s="58" t="s">
        <v>2145</v>
      </c>
      <c r="P1421" s="58">
        <v>2017</v>
      </c>
    </row>
    <row r="1422" spans="1:16" ht="15.75" customHeight="1" x14ac:dyDescent="0.25">
      <c r="A1422" s="58">
        <v>367</v>
      </c>
      <c r="B1422" s="58" t="s">
        <v>133</v>
      </c>
      <c r="C1422" s="58" t="s">
        <v>120</v>
      </c>
      <c r="D1422" s="58" t="s">
        <v>2</v>
      </c>
      <c r="E1422" s="58" t="s">
        <v>1765</v>
      </c>
      <c r="F1422" s="58">
        <v>143395</v>
      </c>
      <c r="G1422" s="58"/>
      <c r="H1422" s="58"/>
      <c r="I1422" s="58"/>
      <c r="J1422" s="58"/>
      <c r="K1422" s="58">
        <v>143395</v>
      </c>
      <c r="L1422" s="58">
        <v>17924</v>
      </c>
      <c r="M1422" s="58">
        <v>161319</v>
      </c>
      <c r="N1422" s="58"/>
      <c r="O1422" s="58" t="s">
        <v>2145</v>
      </c>
      <c r="P1422" s="58">
        <v>2017</v>
      </c>
    </row>
    <row r="1423" spans="1:16" ht="15.75" customHeight="1" x14ac:dyDescent="0.25">
      <c r="A1423" s="58">
        <v>367</v>
      </c>
      <c r="B1423" s="58" t="s">
        <v>133</v>
      </c>
      <c r="C1423" s="58" t="s">
        <v>120</v>
      </c>
      <c r="D1423" s="58" t="s">
        <v>1766</v>
      </c>
      <c r="E1423" s="58" t="s">
        <v>191</v>
      </c>
      <c r="F1423" s="58">
        <v>161600</v>
      </c>
      <c r="G1423" s="58"/>
      <c r="H1423" s="58"/>
      <c r="I1423" s="58"/>
      <c r="J1423" s="58"/>
      <c r="K1423" s="58">
        <v>161600</v>
      </c>
      <c r="L1423" s="58">
        <v>20200</v>
      </c>
      <c r="M1423" s="58">
        <v>181800</v>
      </c>
      <c r="N1423" s="58"/>
      <c r="O1423" s="58" t="s">
        <v>2145</v>
      </c>
      <c r="P1423" s="58">
        <v>2017</v>
      </c>
    </row>
    <row r="1424" spans="1:16" ht="15.75" customHeight="1" x14ac:dyDescent="0.25">
      <c r="A1424" s="58">
        <v>367</v>
      </c>
      <c r="B1424" s="58" t="s">
        <v>133</v>
      </c>
      <c r="C1424" s="58" t="s">
        <v>120</v>
      </c>
      <c r="D1424" s="58" t="s">
        <v>2</v>
      </c>
      <c r="E1424" s="58" t="s">
        <v>1767</v>
      </c>
      <c r="F1424" s="58">
        <v>61329</v>
      </c>
      <c r="G1424" s="58"/>
      <c r="H1424" s="58"/>
      <c r="I1424" s="58">
        <v>89492</v>
      </c>
      <c r="J1424" s="58"/>
      <c r="K1424" s="58">
        <v>150821</v>
      </c>
      <c r="L1424" s="58">
        <v>259534</v>
      </c>
      <c r="M1424" s="58">
        <v>410355</v>
      </c>
      <c r="N1424" s="58"/>
      <c r="O1424" s="58" t="s">
        <v>2145</v>
      </c>
      <c r="P1424" s="58">
        <v>2017</v>
      </c>
    </row>
    <row r="1425" spans="1:16" ht="15.75" customHeight="1" x14ac:dyDescent="0.25">
      <c r="A1425" s="58">
        <v>367</v>
      </c>
      <c r="B1425" s="58" t="s">
        <v>133</v>
      </c>
      <c r="C1425" s="58" t="s">
        <v>120</v>
      </c>
      <c r="D1425" s="58" t="s">
        <v>2</v>
      </c>
      <c r="E1425" s="58" t="s">
        <v>1768</v>
      </c>
      <c r="F1425" s="58">
        <v>57009</v>
      </c>
      <c r="G1425" s="58"/>
      <c r="H1425" s="58"/>
      <c r="I1425" s="58">
        <v>85653</v>
      </c>
      <c r="J1425" s="58"/>
      <c r="K1425" s="58">
        <v>142662</v>
      </c>
      <c r="L1425" s="58">
        <v>272117</v>
      </c>
      <c r="M1425" s="58">
        <v>414779</v>
      </c>
      <c r="N1425" s="58"/>
      <c r="O1425" s="58" t="s">
        <v>2145</v>
      </c>
      <c r="P1425" s="58">
        <v>2017</v>
      </c>
    </row>
    <row r="1426" spans="1:16" ht="15.75" customHeight="1" x14ac:dyDescent="0.25">
      <c r="A1426" s="58">
        <v>368</v>
      </c>
      <c r="B1426" s="58" t="s">
        <v>1769</v>
      </c>
      <c r="C1426" s="58" t="s">
        <v>120</v>
      </c>
      <c r="D1426" s="58" t="s">
        <v>1770</v>
      </c>
      <c r="E1426" s="58" t="s">
        <v>1771</v>
      </c>
      <c r="F1426" s="58">
        <v>97900</v>
      </c>
      <c r="G1426" s="58">
        <v>1262</v>
      </c>
      <c r="H1426" s="58">
        <v>4750</v>
      </c>
      <c r="I1426" s="58"/>
      <c r="J1426" s="58"/>
      <c r="K1426" s="58">
        <v>103912</v>
      </c>
      <c r="L1426" s="58">
        <v>15192</v>
      </c>
      <c r="M1426" s="58">
        <v>119104</v>
      </c>
      <c r="N1426" s="58"/>
      <c r="O1426" s="58" t="s">
        <v>42</v>
      </c>
      <c r="P1426" s="58">
        <v>2017</v>
      </c>
    </row>
    <row r="1427" spans="1:16" ht="15.75" customHeight="1" x14ac:dyDescent="0.25">
      <c r="A1427" s="58">
        <v>368</v>
      </c>
      <c r="B1427" s="58" t="s">
        <v>1769</v>
      </c>
      <c r="C1427" s="58" t="s">
        <v>120</v>
      </c>
      <c r="D1427" s="58" t="s">
        <v>1772</v>
      </c>
      <c r="E1427" s="58" t="s">
        <v>1773</v>
      </c>
      <c r="F1427" s="58">
        <v>96500</v>
      </c>
      <c r="G1427" s="58">
        <v>1498</v>
      </c>
      <c r="H1427" s="58">
        <v>9370</v>
      </c>
      <c r="I1427" s="58"/>
      <c r="J1427" s="58"/>
      <c r="K1427" s="58">
        <v>107368</v>
      </c>
      <c r="L1427" s="58">
        <v>15669</v>
      </c>
      <c r="M1427" s="58">
        <v>123037</v>
      </c>
      <c r="N1427" s="58"/>
      <c r="O1427" s="58" t="s">
        <v>42</v>
      </c>
      <c r="P1427" s="58">
        <v>2017</v>
      </c>
    </row>
    <row r="1428" spans="1:16" ht="15.75" customHeight="1" x14ac:dyDescent="0.25">
      <c r="A1428" s="58">
        <v>368</v>
      </c>
      <c r="B1428" s="58" t="s">
        <v>1769</v>
      </c>
      <c r="C1428" s="58" t="s">
        <v>120</v>
      </c>
      <c r="D1428" s="58" t="s">
        <v>1774</v>
      </c>
      <c r="E1428" s="58" t="s">
        <v>1775</v>
      </c>
      <c r="F1428" s="58">
        <v>108000</v>
      </c>
      <c r="G1428" s="58">
        <v>1287</v>
      </c>
      <c r="H1428" s="58">
        <v>5295</v>
      </c>
      <c r="I1428" s="58"/>
      <c r="J1428" s="58"/>
      <c r="K1428" s="58">
        <v>114582</v>
      </c>
      <c r="L1428" s="58">
        <v>16768</v>
      </c>
      <c r="M1428" s="58">
        <v>131350</v>
      </c>
      <c r="N1428" s="58"/>
      <c r="O1428" s="58" t="s">
        <v>42</v>
      </c>
      <c r="P1428" s="58">
        <v>2017</v>
      </c>
    </row>
    <row r="1429" spans="1:16" ht="15.75" customHeight="1" x14ac:dyDescent="0.25">
      <c r="A1429" s="58">
        <v>368</v>
      </c>
      <c r="B1429" s="58" t="s">
        <v>1769</v>
      </c>
      <c r="C1429" s="58" t="s">
        <v>120</v>
      </c>
      <c r="D1429" s="58" t="s">
        <v>1776</v>
      </c>
      <c r="E1429" s="58" t="s">
        <v>1777</v>
      </c>
      <c r="F1429" s="58">
        <v>139918</v>
      </c>
      <c r="G1429" s="58">
        <v>80</v>
      </c>
      <c r="H1429" s="58">
        <v>10980</v>
      </c>
      <c r="I1429" s="58"/>
      <c r="J1429" s="58"/>
      <c r="K1429" s="58">
        <v>150978</v>
      </c>
      <c r="L1429" s="58">
        <v>22333</v>
      </c>
      <c r="M1429" s="58">
        <v>173311</v>
      </c>
      <c r="N1429" s="58"/>
      <c r="O1429" s="58" t="s">
        <v>2145</v>
      </c>
      <c r="P1429" s="58">
        <v>2017</v>
      </c>
    </row>
    <row r="1430" spans="1:16" ht="15.75" customHeight="1" x14ac:dyDescent="0.25">
      <c r="A1430" s="58">
        <v>368</v>
      </c>
      <c r="B1430" s="58" t="s">
        <v>1769</v>
      </c>
      <c r="C1430" s="58" t="s">
        <v>120</v>
      </c>
      <c r="D1430" s="58" t="s">
        <v>1778</v>
      </c>
      <c r="E1430" s="58" t="s">
        <v>1779</v>
      </c>
      <c r="F1430" s="58">
        <v>107128</v>
      </c>
      <c r="G1430" s="58">
        <v>1188</v>
      </c>
      <c r="H1430" s="58">
        <v>46110</v>
      </c>
      <c r="I1430" s="58"/>
      <c r="J1430" s="58"/>
      <c r="K1430" s="58">
        <v>154426</v>
      </c>
      <c r="L1430" s="58">
        <v>22679</v>
      </c>
      <c r="M1430" s="58">
        <v>177105</v>
      </c>
      <c r="N1430" s="58"/>
      <c r="O1430" s="58" t="s">
        <v>2145</v>
      </c>
      <c r="P1430" s="58">
        <v>2017</v>
      </c>
    </row>
    <row r="1431" spans="1:16" ht="15.75" customHeight="1" x14ac:dyDescent="0.25">
      <c r="A1431" s="58">
        <v>368</v>
      </c>
      <c r="B1431" s="58" t="s">
        <v>1769</v>
      </c>
      <c r="C1431" s="58" t="s">
        <v>120</v>
      </c>
      <c r="D1431" s="58" t="s">
        <v>1780</v>
      </c>
      <c r="E1431" s="58" t="s">
        <v>1781</v>
      </c>
      <c r="F1431" s="58">
        <v>186810</v>
      </c>
      <c r="G1431" s="58">
        <v>1072</v>
      </c>
      <c r="H1431" s="58">
        <v>5580</v>
      </c>
      <c r="I1431" s="58"/>
      <c r="J1431" s="58"/>
      <c r="K1431" s="58">
        <v>193462</v>
      </c>
      <c r="L1431" s="58"/>
      <c r="M1431" s="58">
        <v>193462</v>
      </c>
      <c r="N1431" s="58"/>
      <c r="O1431" s="58" t="s">
        <v>2145</v>
      </c>
      <c r="P1431" s="58">
        <v>2017</v>
      </c>
    </row>
    <row r="1432" spans="1:16" ht="15.75" customHeight="1" x14ac:dyDescent="0.25">
      <c r="A1432" s="58">
        <v>369</v>
      </c>
      <c r="B1432" s="58" t="s">
        <v>134</v>
      </c>
      <c r="C1432" s="58" t="s">
        <v>120</v>
      </c>
      <c r="D1432" s="58" t="s">
        <v>2</v>
      </c>
      <c r="E1432" s="58" t="s">
        <v>859</v>
      </c>
      <c r="F1432" s="58">
        <v>89000</v>
      </c>
      <c r="G1432" s="58"/>
      <c r="H1432" s="58"/>
      <c r="I1432" s="58"/>
      <c r="J1432" s="58"/>
      <c r="K1432" s="58">
        <v>89000</v>
      </c>
      <c r="L1432" s="58">
        <v>14000</v>
      </c>
      <c r="M1432" s="58">
        <v>103000</v>
      </c>
      <c r="N1432" s="58"/>
      <c r="O1432" s="58" t="s">
        <v>42</v>
      </c>
      <c r="P1432" s="58">
        <v>2017</v>
      </c>
    </row>
    <row r="1433" spans="1:16" ht="15.75" customHeight="1" x14ac:dyDescent="0.25">
      <c r="A1433" s="58">
        <v>369</v>
      </c>
      <c r="B1433" s="58" t="s">
        <v>134</v>
      </c>
      <c r="C1433" s="58" t="s">
        <v>120</v>
      </c>
      <c r="D1433" s="58" t="s">
        <v>2</v>
      </c>
      <c r="E1433" s="58" t="s">
        <v>1782</v>
      </c>
      <c r="F1433" s="58">
        <v>100000</v>
      </c>
      <c r="G1433" s="58"/>
      <c r="H1433" s="58"/>
      <c r="I1433" s="58"/>
      <c r="J1433" s="58"/>
      <c r="K1433" s="58">
        <v>100000</v>
      </c>
      <c r="L1433" s="58">
        <v>13000</v>
      </c>
      <c r="M1433" s="58">
        <v>113000</v>
      </c>
      <c r="N1433" s="58"/>
      <c r="O1433" s="58" t="s">
        <v>42</v>
      </c>
      <c r="P1433" s="58">
        <v>2017</v>
      </c>
    </row>
    <row r="1434" spans="1:16" ht="15.75" customHeight="1" x14ac:dyDescent="0.25">
      <c r="A1434" s="58">
        <v>369</v>
      </c>
      <c r="B1434" s="58" t="s">
        <v>134</v>
      </c>
      <c r="C1434" s="58" t="s">
        <v>120</v>
      </c>
      <c r="D1434" s="58" t="s">
        <v>2</v>
      </c>
      <c r="E1434" s="58" t="s">
        <v>1783</v>
      </c>
      <c r="F1434" s="58">
        <v>106000</v>
      </c>
      <c r="G1434" s="58"/>
      <c r="H1434" s="58"/>
      <c r="I1434" s="58"/>
      <c r="J1434" s="58"/>
      <c r="K1434" s="58">
        <v>106000</v>
      </c>
      <c r="L1434" s="58">
        <v>15000</v>
      </c>
      <c r="M1434" s="58">
        <v>121000</v>
      </c>
      <c r="N1434" s="58"/>
      <c r="O1434" s="58" t="s">
        <v>42</v>
      </c>
      <c r="P1434" s="58">
        <v>2017</v>
      </c>
    </row>
    <row r="1435" spans="1:16" ht="15.75" customHeight="1" x14ac:dyDescent="0.25">
      <c r="A1435" s="58">
        <v>369</v>
      </c>
      <c r="B1435" s="58" t="s">
        <v>134</v>
      </c>
      <c r="C1435" s="58" t="s">
        <v>120</v>
      </c>
      <c r="D1435" s="58" t="s">
        <v>2</v>
      </c>
      <c r="E1435" s="58" t="s">
        <v>1726</v>
      </c>
      <c r="F1435" s="58">
        <v>107000</v>
      </c>
      <c r="G1435" s="58"/>
      <c r="H1435" s="58"/>
      <c r="I1435" s="58"/>
      <c r="J1435" s="58"/>
      <c r="K1435" s="58">
        <v>107000</v>
      </c>
      <c r="L1435" s="58">
        <v>17000</v>
      </c>
      <c r="M1435" s="58">
        <v>124000</v>
      </c>
      <c r="N1435" s="58"/>
      <c r="O1435" s="58" t="s">
        <v>42</v>
      </c>
      <c r="P1435" s="58">
        <v>2017</v>
      </c>
    </row>
    <row r="1436" spans="1:16" ht="15.75" customHeight="1" x14ac:dyDescent="0.25">
      <c r="A1436" s="58">
        <v>369</v>
      </c>
      <c r="B1436" s="58" t="s">
        <v>134</v>
      </c>
      <c r="C1436" s="58" t="s">
        <v>120</v>
      </c>
      <c r="D1436" s="58" t="s">
        <v>1784</v>
      </c>
      <c r="E1436" s="58" t="s">
        <v>191</v>
      </c>
      <c r="F1436" s="58">
        <v>110000</v>
      </c>
      <c r="G1436" s="58"/>
      <c r="H1436" s="58"/>
      <c r="I1436" s="58"/>
      <c r="J1436" s="58"/>
      <c r="K1436" s="58">
        <v>110000</v>
      </c>
      <c r="L1436" s="58">
        <v>17000</v>
      </c>
      <c r="M1436" s="58">
        <v>127000</v>
      </c>
      <c r="N1436" s="58"/>
      <c r="O1436" s="58" t="s">
        <v>42</v>
      </c>
      <c r="P1436" s="58">
        <v>2017</v>
      </c>
    </row>
    <row r="1437" spans="1:16" ht="15.75" customHeight="1" x14ac:dyDescent="0.25">
      <c r="A1437" s="58">
        <v>369</v>
      </c>
      <c r="B1437" s="58" t="s">
        <v>134</v>
      </c>
      <c r="C1437" s="58" t="s">
        <v>120</v>
      </c>
      <c r="D1437" s="58" t="s">
        <v>2</v>
      </c>
      <c r="E1437" s="58" t="s">
        <v>306</v>
      </c>
      <c r="F1437" s="58">
        <v>144000</v>
      </c>
      <c r="G1437" s="58"/>
      <c r="H1437" s="58"/>
      <c r="I1437" s="58"/>
      <c r="J1437" s="58"/>
      <c r="K1437" s="58">
        <v>144000</v>
      </c>
      <c r="L1437" s="58">
        <v>22000</v>
      </c>
      <c r="M1437" s="58">
        <v>166000</v>
      </c>
      <c r="N1437" s="58"/>
      <c r="O1437" s="58" t="s">
        <v>2145</v>
      </c>
      <c r="P1437" s="58">
        <v>2017</v>
      </c>
    </row>
    <row r="1438" spans="1:16" ht="15.75" customHeight="1" x14ac:dyDescent="0.25">
      <c r="A1438" s="58">
        <v>369</v>
      </c>
      <c r="B1438" s="58" t="s">
        <v>134</v>
      </c>
      <c r="C1438" s="58" t="s">
        <v>120</v>
      </c>
      <c r="D1438" s="58" t="s">
        <v>2</v>
      </c>
      <c r="E1438" s="58" t="s">
        <v>430</v>
      </c>
      <c r="F1438" s="58">
        <v>144000</v>
      </c>
      <c r="G1438" s="58"/>
      <c r="H1438" s="58"/>
      <c r="I1438" s="58"/>
      <c r="J1438" s="58"/>
      <c r="K1438" s="58">
        <v>144000</v>
      </c>
      <c r="L1438" s="58">
        <v>22000</v>
      </c>
      <c r="M1438" s="58">
        <v>166000</v>
      </c>
      <c r="N1438" s="58"/>
      <c r="O1438" s="58" t="s">
        <v>2145</v>
      </c>
      <c r="P1438" s="58">
        <v>2017</v>
      </c>
    </row>
    <row r="1439" spans="1:16" ht="15.75" customHeight="1" x14ac:dyDescent="0.25">
      <c r="A1439" s="58">
        <v>369</v>
      </c>
      <c r="B1439" s="58" t="s">
        <v>134</v>
      </c>
      <c r="C1439" s="58" t="s">
        <v>120</v>
      </c>
      <c r="D1439" s="58" t="s">
        <v>2</v>
      </c>
      <c r="E1439" s="58" t="s">
        <v>1785</v>
      </c>
      <c r="F1439" s="58">
        <v>95000</v>
      </c>
      <c r="G1439" s="58"/>
      <c r="H1439" s="58"/>
      <c r="I1439" s="58">
        <v>130000</v>
      </c>
      <c r="J1439" s="58"/>
      <c r="K1439" s="58">
        <v>224000</v>
      </c>
      <c r="L1439" s="58"/>
      <c r="M1439" s="58">
        <v>224000</v>
      </c>
      <c r="N1439" s="58"/>
      <c r="O1439" s="58" t="s">
        <v>2145</v>
      </c>
      <c r="P1439" s="58">
        <v>2017</v>
      </c>
    </row>
    <row r="1440" spans="1:16" ht="15.75" customHeight="1" x14ac:dyDescent="0.25">
      <c r="A1440" s="58">
        <v>370</v>
      </c>
      <c r="B1440" s="58" t="s">
        <v>1786</v>
      </c>
      <c r="C1440" s="58" t="s">
        <v>120</v>
      </c>
      <c r="D1440" s="58" t="s">
        <v>1787</v>
      </c>
      <c r="E1440" s="58" t="s">
        <v>1788</v>
      </c>
      <c r="F1440" s="58">
        <v>170073</v>
      </c>
      <c r="G1440" s="58"/>
      <c r="H1440" s="58"/>
      <c r="I1440" s="58"/>
      <c r="J1440" s="58"/>
      <c r="K1440" s="58">
        <v>170073</v>
      </c>
      <c r="L1440" s="58">
        <v>4255</v>
      </c>
      <c r="M1440" s="58">
        <v>174328</v>
      </c>
      <c r="N1440" s="58"/>
      <c r="O1440" s="58" t="s">
        <v>2145</v>
      </c>
      <c r="P1440" s="58">
        <v>2017</v>
      </c>
    </row>
    <row r="1441" spans="1:16" ht="15.75" customHeight="1" x14ac:dyDescent="0.25">
      <c r="A1441" s="58">
        <v>370</v>
      </c>
      <c r="B1441" s="58" t="s">
        <v>1786</v>
      </c>
      <c r="C1441" s="58" t="s">
        <v>120</v>
      </c>
      <c r="D1441" s="58" t="s">
        <v>1789</v>
      </c>
      <c r="E1441" s="58" t="s">
        <v>1790</v>
      </c>
      <c r="F1441" s="58">
        <v>149635</v>
      </c>
      <c r="G1441" s="58"/>
      <c r="H1441" s="58"/>
      <c r="I1441" s="58"/>
      <c r="J1441" s="58">
        <v>3273</v>
      </c>
      <c r="K1441" s="58">
        <v>152908</v>
      </c>
      <c r="L1441" s="58">
        <v>25823</v>
      </c>
      <c r="M1441" s="58">
        <v>178731</v>
      </c>
      <c r="N1441" s="58"/>
      <c r="O1441" s="58" t="s">
        <v>2145</v>
      </c>
      <c r="P1441" s="58">
        <v>2017</v>
      </c>
    </row>
    <row r="1442" spans="1:16" ht="15.75" customHeight="1" x14ac:dyDescent="0.25">
      <c r="A1442" s="58">
        <v>370</v>
      </c>
      <c r="B1442" s="58" t="s">
        <v>1786</v>
      </c>
      <c r="C1442" s="58" t="s">
        <v>120</v>
      </c>
      <c r="D1442" s="58" t="s">
        <v>1791</v>
      </c>
      <c r="E1442" s="58" t="s">
        <v>1792</v>
      </c>
      <c r="F1442" s="58">
        <v>153711</v>
      </c>
      <c r="G1442" s="58"/>
      <c r="H1442" s="58"/>
      <c r="I1442" s="58"/>
      <c r="J1442" s="58"/>
      <c r="K1442" s="58">
        <v>153711</v>
      </c>
      <c r="L1442" s="58">
        <v>25823</v>
      </c>
      <c r="M1442" s="58">
        <v>179534</v>
      </c>
      <c r="N1442" s="58"/>
      <c r="O1442" s="58" t="s">
        <v>2145</v>
      </c>
      <c r="P1442" s="58">
        <v>2017</v>
      </c>
    </row>
    <row r="1443" spans="1:16" ht="15.75" customHeight="1" x14ac:dyDescent="0.25">
      <c r="A1443" s="58">
        <v>370</v>
      </c>
      <c r="B1443" s="58" t="s">
        <v>1786</v>
      </c>
      <c r="C1443" s="58" t="s">
        <v>120</v>
      </c>
      <c r="D1443" s="58" t="s">
        <v>1793</v>
      </c>
      <c r="E1443" s="58" t="s">
        <v>1794</v>
      </c>
      <c r="F1443" s="58">
        <v>153711</v>
      </c>
      <c r="G1443" s="58"/>
      <c r="H1443" s="58"/>
      <c r="I1443" s="58"/>
      <c r="J1443" s="58"/>
      <c r="K1443" s="58">
        <v>153711</v>
      </c>
      <c r="L1443" s="58">
        <v>25823</v>
      </c>
      <c r="M1443" s="58">
        <v>179534</v>
      </c>
      <c r="N1443" s="58"/>
      <c r="O1443" s="58" t="s">
        <v>2145</v>
      </c>
      <c r="P1443" s="58">
        <v>2017</v>
      </c>
    </row>
    <row r="1444" spans="1:16" ht="15.75" customHeight="1" x14ac:dyDescent="0.25">
      <c r="A1444" s="58">
        <v>370</v>
      </c>
      <c r="B1444" s="58" t="s">
        <v>1786</v>
      </c>
      <c r="C1444" s="58" t="s">
        <v>120</v>
      </c>
      <c r="D1444" s="58" t="s">
        <v>1795</v>
      </c>
      <c r="E1444" s="58" t="s">
        <v>191</v>
      </c>
      <c r="F1444" s="58">
        <v>181800</v>
      </c>
      <c r="G1444" s="58"/>
      <c r="H1444" s="58"/>
      <c r="I1444" s="58"/>
      <c r="J1444" s="58">
        <v>20482</v>
      </c>
      <c r="K1444" s="58">
        <v>202282</v>
      </c>
      <c r="L1444" s="58">
        <v>30543</v>
      </c>
      <c r="M1444" s="58">
        <v>232825</v>
      </c>
      <c r="N1444" s="58"/>
      <c r="O1444" s="58" t="s">
        <v>2145</v>
      </c>
      <c r="P1444" s="58">
        <v>2017</v>
      </c>
    </row>
    <row r="1445" spans="1:16" ht="15.75" customHeight="1" x14ac:dyDescent="0.25">
      <c r="A1445" s="58">
        <v>371</v>
      </c>
      <c r="B1445" s="58" t="s">
        <v>135</v>
      </c>
      <c r="C1445" s="58" t="s">
        <v>120</v>
      </c>
      <c r="D1445" s="58" t="s">
        <v>2</v>
      </c>
      <c r="E1445" s="58" t="s">
        <v>1796</v>
      </c>
      <c r="F1445" s="58">
        <v>116586</v>
      </c>
      <c r="G1445" s="58"/>
      <c r="H1445" s="58"/>
      <c r="I1445" s="58"/>
      <c r="J1445" s="58"/>
      <c r="K1445" s="58">
        <v>116586</v>
      </c>
      <c r="L1445" s="58"/>
      <c r="M1445" s="58">
        <v>116586</v>
      </c>
      <c r="N1445" s="58"/>
      <c r="O1445" s="58" t="s">
        <v>42</v>
      </c>
      <c r="P1445" s="58">
        <v>2017</v>
      </c>
    </row>
    <row r="1446" spans="1:16" ht="15.75" customHeight="1" x14ac:dyDescent="0.25">
      <c r="A1446" s="58">
        <v>371</v>
      </c>
      <c r="B1446" s="58" t="s">
        <v>135</v>
      </c>
      <c r="C1446" s="58" t="s">
        <v>120</v>
      </c>
      <c r="D1446" s="58" t="s">
        <v>2</v>
      </c>
      <c r="E1446" s="58" t="s">
        <v>1797</v>
      </c>
      <c r="F1446" s="58">
        <v>115974</v>
      </c>
      <c r="G1446" s="58"/>
      <c r="H1446" s="58"/>
      <c r="I1446" s="58"/>
      <c r="J1446" s="58"/>
      <c r="K1446" s="58">
        <v>115974</v>
      </c>
      <c r="L1446" s="58">
        <v>26094</v>
      </c>
      <c r="M1446" s="58">
        <v>142068</v>
      </c>
      <c r="N1446" s="58"/>
      <c r="O1446" s="58" t="s">
        <v>42</v>
      </c>
      <c r="P1446" s="58">
        <v>2017</v>
      </c>
    </row>
    <row r="1447" spans="1:16" ht="15.75" customHeight="1" x14ac:dyDescent="0.25">
      <c r="A1447" s="58">
        <v>371</v>
      </c>
      <c r="B1447" s="58" t="s">
        <v>135</v>
      </c>
      <c r="C1447" s="58" t="s">
        <v>120</v>
      </c>
      <c r="D1447" s="58" t="s">
        <v>2</v>
      </c>
      <c r="E1447" s="58" t="s">
        <v>1798</v>
      </c>
      <c r="F1447" s="58">
        <v>139871</v>
      </c>
      <c r="G1447" s="58"/>
      <c r="H1447" s="58"/>
      <c r="I1447" s="58"/>
      <c r="J1447" s="58"/>
      <c r="K1447" s="58">
        <v>139871</v>
      </c>
      <c r="L1447" s="58">
        <v>31471</v>
      </c>
      <c r="M1447" s="58">
        <v>171342</v>
      </c>
      <c r="N1447" s="58"/>
      <c r="O1447" s="58" t="s">
        <v>2145</v>
      </c>
      <c r="P1447" s="58">
        <v>2017</v>
      </c>
    </row>
    <row r="1448" spans="1:16" ht="15.75" customHeight="1" x14ac:dyDescent="0.25">
      <c r="A1448" s="58">
        <v>371</v>
      </c>
      <c r="B1448" s="58" t="s">
        <v>135</v>
      </c>
      <c r="C1448" s="58" t="s">
        <v>120</v>
      </c>
      <c r="D1448" s="58" t="s">
        <v>1799</v>
      </c>
      <c r="E1448" s="58" t="s">
        <v>327</v>
      </c>
      <c r="F1448" s="58">
        <v>153874</v>
      </c>
      <c r="G1448" s="58"/>
      <c r="H1448" s="58"/>
      <c r="I1448" s="58"/>
      <c r="J1448" s="58"/>
      <c r="K1448" s="58">
        <v>153874</v>
      </c>
      <c r="L1448" s="58">
        <v>18200</v>
      </c>
      <c r="M1448" s="58">
        <v>172074</v>
      </c>
      <c r="N1448" s="58"/>
      <c r="O1448" s="58" t="s">
        <v>2145</v>
      </c>
      <c r="P1448" s="58">
        <v>2017</v>
      </c>
    </row>
    <row r="1449" spans="1:16" ht="15.75" customHeight="1" x14ac:dyDescent="0.25">
      <c r="A1449" s="58">
        <v>371</v>
      </c>
      <c r="B1449" s="58" t="s">
        <v>135</v>
      </c>
      <c r="C1449" s="58" t="s">
        <v>120</v>
      </c>
      <c r="D1449" s="58" t="s">
        <v>2</v>
      </c>
      <c r="E1449" s="58" t="s">
        <v>1800</v>
      </c>
      <c r="F1449" s="58">
        <v>142536</v>
      </c>
      <c r="G1449" s="58"/>
      <c r="H1449" s="58"/>
      <c r="I1449" s="58"/>
      <c r="J1449" s="58"/>
      <c r="K1449" s="58">
        <v>142536</v>
      </c>
      <c r="L1449" s="58">
        <v>32071</v>
      </c>
      <c r="M1449" s="58">
        <v>174607</v>
      </c>
      <c r="N1449" s="58"/>
      <c r="O1449" s="58" t="s">
        <v>2145</v>
      </c>
      <c r="P1449" s="58">
        <v>2017</v>
      </c>
    </row>
    <row r="1450" spans="1:16" ht="15.75" customHeight="1" x14ac:dyDescent="0.25">
      <c r="A1450" s="58">
        <v>371</v>
      </c>
      <c r="B1450" s="58" t="s">
        <v>135</v>
      </c>
      <c r="C1450" s="58" t="s">
        <v>120</v>
      </c>
      <c r="D1450" s="58" t="s">
        <v>2</v>
      </c>
      <c r="E1450" s="58" t="s">
        <v>1801</v>
      </c>
      <c r="F1450" s="58">
        <v>142536</v>
      </c>
      <c r="G1450" s="58"/>
      <c r="H1450" s="58"/>
      <c r="I1450" s="58"/>
      <c r="J1450" s="58"/>
      <c r="K1450" s="58">
        <v>142536</v>
      </c>
      <c r="L1450" s="58">
        <v>32071</v>
      </c>
      <c r="M1450" s="58">
        <v>174607</v>
      </c>
      <c r="N1450" s="58"/>
      <c r="O1450" s="58" t="s">
        <v>2145</v>
      </c>
      <c r="P1450" s="58">
        <v>2017</v>
      </c>
    </row>
    <row r="1451" spans="1:16" ht="15.75" customHeight="1" x14ac:dyDescent="0.25">
      <c r="A1451" s="58">
        <v>371</v>
      </c>
      <c r="B1451" s="58" t="s">
        <v>135</v>
      </c>
      <c r="C1451" s="58" t="s">
        <v>120</v>
      </c>
      <c r="D1451" s="58" t="s">
        <v>2</v>
      </c>
      <c r="E1451" s="58" t="s">
        <v>1802</v>
      </c>
      <c r="F1451" s="58">
        <v>143472</v>
      </c>
      <c r="G1451" s="58"/>
      <c r="H1451" s="58"/>
      <c r="I1451" s="58"/>
      <c r="J1451" s="58"/>
      <c r="K1451" s="58">
        <v>143472</v>
      </c>
      <c r="L1451" s="58">
        <v>32281</v>
      </c>
      <c r="M1451" s="58">
        <v>175753</v>
      </c>
      <c r="N1451" s="58"/>
      <c r="O1451" s="58" t="s">
        <v>2145</v>
      </c>
      <c r="P1451" s="58">
        <v>2017</v>
      </c>
    </row>
    <row r="1452" spans="1:16" ht="15.75" customHeight="1" x14ac:dyDescent="0.25">
      <c r="A1452" s="58">
        <v>372</v>
      </c>
      <c r="B1452" s="58" t="s">
        <v>136</v>
      </c>
      <c r="C1452" s="58" t="s">
        <v>120</v>
      </c>
      <c r="D1452" s="58" t="s">
        <v>1803</v>
      </c>
      <c r="E1452" s="58" t="s">
        <v>1804</v>
      </c>
      <c r="F1452" s="58">
        <v>109522</v>
      </c>
      <c r="G1452" s="58"/>
      <c r="H1452" s="58"/>
      <c r="I1452" s="58"/>
      <c r="J1452" s="58"/>
      <c r="K1452" s="58">
        <v>109522</v>
      </c>
      <c r="L1452" s="58"/>
      <c r="M1452" s="58">
        <v>109522</v>
      </c>
      <c r="N1452" s="58"/>
      <c r="O1452" s="58" t="s">
        <v>42</v>
      </c>
      <c r="P1452" s="58">
        <v>2017</v>
      </c>
    </row>
    <row r="1453" spans="1:16" ht="15.75" customHeight="1" x14ac:dyDescent="0.25">
      <c r="A1453" s="58">
        <v>372</v>
      </c>
      <c r="B1453" s="58" t="s">
        <v>136</v>
      </c>
      <c r="C1453" s="58" t="s">
        <v>120</v>
      </c>
      <c r="D1453" s="58" t="s">
        <v>1805</v>
      </c>
      <c r="E1453" s="58" t="s">
        <v>1806</v>
      </c>
      <c r="F1453" s="58">
        <v>136155</v>
      </c>
      <c r="G1453" s="58"/>
      <c r="H1453" s="58"/>
      <c r="I1453" s="58"/>
      <c r="J1453" s="58"/>
      <c r="K1453" s="58">
        <v>136155</v>
      </c>
      <c r="L1453" s="58">
        <v>18926</v>
      </c>
      <c r="M1453" s="58">
        <v>155081</v>
      </c>
      <c r="N1453" s="58"/>
      <c r="O1453" s="58" t="s">
        <v>2145</v>
      </c>
      <c r="P1453" s="58">
        <v>2017</v>
      </c>
    </row>
    <row r="1454" spans="1:16" ht="15.75" customHeight="1" x14ac:dyDescent="0.25">
      <c r="A1454" s="58">
        <v>372</v>
      </c>
      <c r="B1454" s="58" t="s">
        <v>136</v>
      </c>
      <c r="C1454" s="58" t="s">
        <v>120</v>
      </c>
      <c r="D1454" s="58" t="s">
        <v>1807</v>
      </c>
      <c r="E1454" s="58" t="s">
        <v>1808</v>
      </c>
      <c r="F1454" s="58">
        <v>136155</v>
      </c>
      <c r="G1454" s="58"/>
      <c r="H1454" s="58"/>
      <c r="I1454" s="58"/>
      <c r="J1454" s="58"/>
      <c r="K1454" s="58">
        <v>136155</v>
      </c>
      <c r="L1454" s="58">
        <v>18926</v>
      </c>
      <c r="M1454" s="58">
        <v>155081</v>
      </c>
      <c r="N1454" s="58"/>
      <c r="O1454" s="58" t="s">
        <v>2145</v>
      </c>
      <c r="P1454" s="58">
        <v>2017</v>
      </c>
    </row>
    <row r="1455" spans="1:16" ht="15.75" customHeight="1" x14ac:dyDescent="0.25">
      <c r="A1455" s="58">
        <v>372</v>
      </c>
      <c r="B1455" s="58" t="s">
        <v>136</v>
      </c>
      <c r="C1455" s="58" t="s">
        <v>120</v>
      </c>
      <c r="D1455" s="58" t="s">
        <v>1809</v>
      </c>
      <c r="E1455" s="58" t="s">
        <v>291</v>
      </c>
      <c r="F1455" s="58">
        <v>136351</v>
      </c>
      <c r="G1455" s="58"/>
      <c r="H1455" s="58"/>
      <c r="I1455" s="58"/>
      <c r="J1455" s="58"/>
      <c r="K1455" s="58">
        <v>136351</v>
      </c>
      <c r="L1455" s="58">
        <v>18953</v>
      </c>
      <c r="M1455" s="58">
        <v>155304</v>
      </c>
      <c r="N1455" s="58"/>
      <c r="O1455" s="58" t="s">
        <v>2145</v>
      </c>
      <c r="P1455" s="58">
        <v>2017</v>
      </c>
    </row>
    <row r="1456" spans="1:16" ht="15.75" customHeight="1" x14ac:dyDescent="0.25">
      <c r="A1456" s="58">
        <v>372</v>
      </c>
      <c r="B1456" s="58" t="s">
        <v>136</v>
      </c>
      <c r="C1456" s="58" t="s">
        <v>120</v>
      </c>
      <c r="D1456" s="58" t="s">
        <v>1810</v>
      </c>
      <c r="E1456" s="58" t="s">
        <v>191</v>
      </c>
      <c r="F1456" s="58">
        <v>186682</v>
      </c>
      <c r="G1456" s="58"/>
      <c r="H1456" s="58"/>
      <c r="I1456" s="58"/>
      <c r="J1456" s="58"/>
      <c r="K1456" s="58">
        <v>186682</v>
      </c>
      <c r="L1456" s="58">
        <v>25972</v>
      </c>
      <c r="M1456" s="58">
        <v>212654</v>
      </c>
      <c r="N1456" s="58"/>
      <c r="O1456" s="58" t="s">
        <v>2145</v>
      </c>
      <c r="P1456" s="58">
        <v>2017</v>
      </c>
    </row>
    <row r="1457" spans="1:16" ht="15.75" customHeight="1" x14ac:dyDescent="0.25">
      <c r="A1457" s="58">
        <v>373</v>
      </c>
      <c r="B1457" s="58" t="s">
        <v>137</v>
      </c>
      <c r="C1457" s="58" t="s">
        <v>120</v>
      </c>
      <c r="D1457" s="58" t="s">
        <v>1811</v>
      </c>
      <c r="E1457" s="58" t="s">
        <v>1812</v>
      </c>
      <c r="F1457" s="58">
        <v>111556</v>
      </c>
      <c r="G1457" s="58"/>
      <c r="H1457" s="58"/>
      <c r="I1457" s="58"/>
      <c r="J1457" s="58"/>
      <c r="K1457" s="58">
        <v>111556</v>
      </c>
      <c r="L1457" s="58"/>
      <c r="M1457" s="58">
        <v>111556</v>
      </c>
      <c r="N1457" s="58"/>
      <c r="O1457" s="58" t="s">
        <v>42</v>
      </c>
      <c r="P1457" s="58">
        <v>2017</v>
      </c>
    </row>
    <row r="1458" spans="1:16" ht="15.75" customHeight="1" x14ac:dyDescent="0.25">
      <c r="A1458" s="58">
        <v>373</v>
      </c>
      <c r="B1458" s="58" t="s">
        <v>137</v>
      </c>
      <c r="C1458" s="58" t="s">
        <v>120</v>
      </c>
      <c r="D1458" s="58" t="s">
        <v>1813</v>
      </c>
      <c r="E1458" s="58" t="s">
        <v>1814</v>
      </c>
      <c r="F1458" s="58">
        <v>111674</v>
      </c>
      <c r="G1458" s="58"/>
      <c r="H1458" s="58"/>
      <c r="I1458" s="58"/>
      <c r="J1458" s="58"/>
      <c r="K1458" s="58">
        <v>111674</v>
      </c>
      <c r="L1458" s="58"/>
      <c r="M1458" s="58">
        <v>111674</v>
      </c>
      <c r="N1458" s="58"/>
      <c r="O1458" s="58" t="s">
        <v>42</v>
      </c>
      <c r="P1458" s="58">
        <v>2017</v>
      </c>
    </row>
    <row r="1459" spans="1:16" ht="15.75" customHeight="1" x14ac:dyDescent="0.25">
      <c r="A1459" s="58">
        <v>373</v>
      </c>
      <c r="B1459" s="58" t="s">
        <v>137</v>
      </c>
      <c r="C1459" s="58" t="s">
        <v>120</v>
      </c>
      <c r="D1459" s="58" t="s">
        <v>1815</v>
      </c>
      <c r="E1459" s="58" t="s">
        <v>1816</v>
      </c>
      <c r="F1459" s="58">
        <v>111760</v>
      </c>
      <c r="G1459" s="58"/>
      <c r="H1459" s="58"/>
      <c r="I1459" s="58"/>
      <c r="J1459" s="58"/>
      <c r="K1459" s="58">
        <v>111760</v>
      </c>
      <c r="L1459" s="58"/>
      <c r="M1459" s="58">
        <v>111760</v>
      </c>
      <c r="N1459" s="58"/>
      <c r="O1459" s="58" t="s">
        <v>42</v>
      </c>
      <c r="P1459" s="58">
        <v>2017</v>
      </c>
    </row>
    <row r="1460" spans="1:16" ht="15.75" customHeight="1" x14ac:dyDescent="0.25">
      <c r="A1460" s="58">
        <v>373</v>
      </c>
      <c r="B1460" s="58" t="s">
        <v>137</v>
      </c>
      <c r="C1460" s="58" t="s">
        <v>120</v>
      </c>
      <c r="D1460" s="58" t="s">
        <v>1817</v>
      </c>
      <c r="E1460" s="58" t="s">
        <v>1818</v>
      </c>
      <c r="F1460" s="58">
        <v>122312</v>
      </c>
      <c r="G1460" s="58"/>
      <c r="H1460" s="58"/>
      <c r="I1460" s="58"/>
      <c r="J1460" s="58"/>
      <c r="K1460" s="58">
        <v>122312</v>
      </c>
      <c r="L1460" s="58"/>
      <c r="M1460" s="58">
        <v>122312</v>
      </c>
      <c r="N1460" s="58"/>
      <c r="O1460" s="58" t="s">
        <v>42</v>
      </c>
      <c r="P1460" s="58">
        <v>2017</v>
      </c>
    </row>
    <row r="1461" spans="1:16" ht="15.75" customHeight="1" x14ac:dyDescent="0.25">
      <c r="A1461" s="58">
        <v>373</v>
      </c>
      <c r="B1461" s="58" t="s">
        <v>137</v>
      </c>
      <c r="C1461" s="58" t="s">
        <v>120</v>
      </c>
      <c r="D1461" s="58" t="s">
        <v>1819</v>
      </c>
      <c r="E1461" s="58" t="s">
        <v>327</v>
      </c>
      <c r="F1461" s="58">
        <v>122674</v>
      </c>
      <c r="G1461" s="58"/>
      <c r="H1461" s="58"/>
      <c r="I1461" s="58"/>
      <c r="J1461" s="58"/>
      <c r="K1461" s="58">
        <v>122674</v>
      </c>
      <c r="L1461" s="58"/>
      <c r="M1461" s="58">
        <v>122674</v>
      </c>
      <c r="N1461" s="58"/>
      <c r="O1461" s="58" t="s">
        <v>42</v>
      </c>
      <c r="P1461" s="58">
        <v>2017</v>
      </c>
    </row>
    <row r="1462" spans="1:16" ht="15.75" customHeight="1" x14ac:dyDescent="0.25">
      <c r="A1462" s="58">
        <v>373</v>
      </c>
      <c r="B1462" s="58" t="s">
        <v>137</v>
      </c>
      <c r="C1462" s="58" t="s">
        <v>120</v>
      </c>
      <c r="D1462" s="58" t="s">
        <v>1820</v>
      </c>
      <c r="E1462" s="58" t="s">
        <v>1821</v>
      </c>
      <c r="F1462" s="58">
        <v>122941</v>
      </c>
      <c r="G1462" s="58"/>
      <c r="H1462" s="58"/>
      <c r="I1462" s="58"/>
      <c r="J1462" s="58"/>
      <c r="K1462" s="58">
        <v>122941</v>
      </c>
      <c r="L1462" s="58"/>
      <c r="M1462" s="58">
        <v>122941</v>
      </c>
      <c r="N1462" s="58"/>
      <c r="O1462" s="58" t="s">
        <v>42</v>
      </c>
      <c r="P1462" s="58">
        <v>2017</v>
      </c>
    </row>
    <row r="1463" spans="1:16" ht="15.75" customHeight="1" x14ac:dyDescent="0.25">
      <c r="A1463" s="58">
        <v>373</v>
      </c>
      <c r="B1463" s="58" t="s">
        <v>137</v>
      </c>
      <c r="C1463" s="58" t="s">
        <v>120</v>
      </c>
      <c r="D1463" s="58" t="s">
        <v>1822</v>
      </c>
      <c r="E1463" s="58" t="s">
        <v>1823</v>
      </c>
      <c r="F1463" s="58">
        <v>128712</v>
      </c>
      <c r="G1463" s="58"/>
      <c r="H1463" s="58"/>
      <c r="I1463" s="58"/>
      <c r="J1463" s="58"/>
      <c r="K1463" s="58">
        <v>128712</v>
      </c>
      <c r="L1463" s="58"/>
      <c r="M1463" s="58">
        <v>128712</v>
      </c>
      <c r="N1463" s="58"/>
      <c r="O1463" s="58" t="s">
        <v>42</v>
      </c>
      <c r="P1463" s="58">
        <v>2017</v>
      </c>
    </row>
    <row r="1464" spans="1:16" ht="15.75" customHeight="1" x14ac:dyDescent="0.25">
      <c r="A1464" s="58">
        <v>373</v>
      </c>
      <c r="B1464" s="58" t="s">
        <v>137</v>
      </c>
      <c r="C1464" s="58" t="s">
        <v>120</v>
      </c>
      <c r="D1464" s="58" t="s">
        <v>1824</v>
      </c>
      <c r="E1464" s="58" t="s">
        <v>1825</v>
      </c>
      <c r="F1464" s="58">
        <v>132518</v>
      </c>
      <c r="G1464" s="58"/>
      <c r="H1464" s="58"/>
      <c r="I1464" s="58"/>
      <c r="J1464" s="58"/>
      <c r="K1464" s="58">
        <v>132518</v>
      </c>
      <c r="L1464" s="58"/>
      <c r="M1464" s="58">
        <v>132518</v>
      </c>
      <c r="N1464" s="58"/>
      <c r="O1464" s="58" t="s">
        <v>42</v>
      </c>
      <c r="P1464" s="58">
        <v>2017</v>
      </c>
    </row>
    <row r="1465" spans="1:16" ht="15.75" customHeight="1" x14ac:dyDescent="0.25">
      <c r="A1465" s="58">
        <v>373</v>
      </c>
      <c r="B1465" s="58" t="s">
        <v>137</v>
      </c>
      <c r="C1465" s="58" t="s">
        <v>120</v>
      </c>
      <c r="D1465" s="58" t="s">
        <v>1826</v>
      </c>
      <c r="E1465" s="58" t="s">
        <v>1827</v>
      </c>
      <c r="F1465" s="58">
        <v>146449</v>
      </c>
      <c r="G1465" s="58"/>
      <c r="H1465" s="58"/>
      <c r="I1465" s="58"/>
      <c r="J1465" s="58"/>
      <c r="K1465" s="58">
        <v>146449</v>
      </c>
      <c r="L1465" s="58"/>
      <c r="M1465" s="58">
        <v>146449</v>
      </c>
      <c r="N1465" s="58"/>
      <c r="O1465" s="58" t="s">
        <v>42</v>
      </c>
      <c r="P1465" s="58">
        <v>2017</v>
      </c>
    </row>
    <row r="1466" spans="1:16" ht="15.75" customHeight="1" x14ac:dyDescent="0.25">
      <c r="A1466" s="58">
        <v>373</v>
      </c>
      <c r="B1466" s="58" t="s">
        <v>137</v>
      </c>
      <c r="C1466" s="58" t="s">
        <v>120</v>
      </c>
      <c r="D1466" s="58" t="s">
        <v>1828</v>
      </c>
      <c r="E1466" s="58" t="s">
        <v>1829</v>
      </c>
      <c r="F1466" s="58">
        <v>176220</v>
      </c>
      <c r="G1466" s="58"/>
      <c r="H1466" s="58"/>
      <c r="I1466" s="58"/>
      <c r="J1466" s="58"/>
      <c r="K1466" s="58">
        <v>176220</v>
      </c>
      <c r="L1466" s="58"/>
      <c r="M1466" s="58">
        <v>176220</v>
      </c>
      <c r="N1466" s="58"/>
      <c r="O1466" s="58" t="s">
        <v>2145</v>
      </c>
      <c r="P1466" s="58">
        <v>2017</v>
      </c>
    </row>
    <row r="1467" spans="1:16" ht="15.75" customHeight="1" x14ac:dyDescent="0.25">
      <c r="A1467" s="58">
        <v>373</v>
      </c>
      <c r="B1467" s="58" t="s">
        <v>137</v>
      </c>
      <c r="C1467" s="58" t="s">
        <v>120</v>
      </c>
      <c r="D1467" s="58" t="s">
        <v>1830</v>
      </c>
      <c r="E1467" s="58" t="s">
        <v>191</v>
      </c>
      <c r="F1467" s="58">
        <v>196950</v>
      </c>
      <c r="G1467" s="58"/>
      <c r="H1467" s="58"/>
      <c r="I1467" s="58"/>
      <c r="J1467" s="58"/>
      <c r="K1467" s="58">
        <v>196950</v>
      </c>
      <c r="L1467" s="58"/>
      <c r="M1467" s="58">
        <v>196950</v>
      </c>
      <c r="N1467" s="58"/>
      <c r="O1467" s="58" t="s">
        <v>2145</v>
      </c>
      <c r="P1467" s="58">
        <v>2017</v>
      </c>
    </row>
    <row r="1468" spans="1:16" ht="15.75" customHeight="1" x14ac:dyDescent="0.25">
      <c r="A1468" s="58">
        <v>374</v>
      </c>
      <c r="B1468" s="58" t="s">
        <v>138</v>
      </c>
      <c r="C1468" s="58" t="s">
        <v>120</v>
      </c>
      <c r="D1468" s="58" t="s">
        <v>2</v>
      </c>
      <c r="E1468" s="58" t="s">
        <v>1831</v>
      </c>
      <c r="F1468" s="58">
        <v>80841</v>
      </c>
      <c r="G1468" s="58"/>
      <c r="H1468" s="58"/>
      <c r="I1468" s="58"/>
      <c r="J1468" s="58"/>
      <c r="K1468" s="58">
        <v>80841</v>
      </c>
      <c r="L1468" s="58">
        <v>20291</v>
      </c>
      <c r="M1468" s="58">
        <v>101132</v>
      </c>
      <c r="N1468" s="58"/>
      <c r="O1468" s="58" t="s">
        <v>42</v>
      </c>
      <c r="P1468" s="58">
        <v>2017</v>
      </c>
    </row>
    <row r="1469" spans="1:16" ht="15.75" customHeight="1" x14ac:dyDescent="0.25">
      <c r="A1469" s="58">
        <v>374</v>
      </c>
      <c r="B1469" s="58" t="s">
        <v>138</v>
      </c>
      <c r="C1469" s="58" t="s">
        <v>120</v>
      </c>
      <c r="D1469" s="58" t="s">
        <v>2</v>
      </c>
      <c r="E1469" s="58" t="s">
        <v>327</v>
      </c>
      <c r="F1469" s="58">
        <v>114411</v>
      </c>
      <c r="G1469" s="58">
        <v>86</v>
      </c>
      <c r="H1469" s="58"/>
      <c r="I1469" s="58"/>
      <c r="J1469" s="58"/>
      <c r="K1469" s="58">
        <v>114497</v>
      </c>
      <c r="L1469" s="58">
        <v>28717</v>
      </c>
      <c r="M1469" s="58">
        <v>143214</v>
      </c>
      <c r="N1469" s="58"/>
      <c r="O1469" s="58" t="s">
        <v>42</v>
      </c>
      <c r="P1469" s="58">
        <v>2017</v>
      </c>
    </row>
    <row r="1470" spans="1:16" ht="15.75" customHeight="1" x14ac:dyDescent="0.25">
      <c r="A1470" s="58">
        <v>374</v>
      </c>
      <c r="B1470" s="58" t="s">
        <v>138</v>
      </c>
      <c r="C1470" s="58" t="s">
        <v>120</v>
      </c>
      <c r="D1470" s="58" t="s">
        <v>2</v>
      </c>
      <c r="E1470" s="58" t="s">
        <v>1763</v>
      </c>
      <c r="F1470" s="58">
        <v>127647</v>
      </c>
      <c r="G1470" s="58"/>
      <c r="H1470" s="58"/>
      <c r="I1470" s="58"/>
      <c r="J1470" s="58"/>
      <c r="K1470" s="58">
        <v>127647</v>
      </c>
      <c r="L1470" s="58">
        <v>32039</v>
      </c>
      <c r="M1470" s="58">
        <v>159686</v>
      </c>
      <c r="N1470" s="58"/>
      <c r="O1470" s="58" t="s">
        <v>2145</v>
      </c>
      <c r="P1470" s="58">
        <v>2017</v>
      </c>
    </row>
    <row r="1471" spans="1:16" ht="15.75" customHeight="1" x14ac:dyDescent="0.25">
      <c r="A1471" s="58">
        <v>374</v>
      </c>
      <c r="B1471" s="58" t="s">
        <v>138</v>
      </c>
      <c r="C1471" s="58" t="s">
        <v>120</v>
      </c>
      <c r="D1471" s="58" t="s">
        <v>1832</v>
      </c>
      <c r="E1471" s="58" t="s">
        <v>191</v>
      </c>
      <c r="F1471" s="58">
        <v>165497</v>
      </c>
      <c r="G1471" s="58"/>
      <c r="H1471" s="58"/>
      <c r="I1471" s="58"/>
      <c r="J1471" s="58"/>
      <c r="K1471" s="58">
        <v>165497</v>
      </c>
      <c r="L1471" s="58">
        <v>41540</v>
      </c>
      <c r="M1471" s="58">
        <v>207037</v>
      </c>
      <c r="N1471" s="58"/>
      <c r="O1471" s="58" t="s">
        <v>2145</v>
      </c>
      <c r="P1471" s="58">
        <v>2017</v>
      </c>
    </row>
    <row r="1472" spans="1:16" ht="15.75" customHeight="1" x14ac:dyDescent="0.25">
      <c r="A1472" s="58">
        <v>375</v>
      </c>
      <c r="B1472" s="58" t="s">
        <v>1833</v>
      </c>
      <c r="C1472" s="58" t="s">
        <v>120</v>
      </c>
      <c r="D1472" s="58" t="s">
        <v>1834</v>
      </c>
      <c r="E1472" s="58" t="s">
        <v>321</v>
      </c>
      <c r="F1472" s="58">
        <v>85662</v>
      </c>
      <c r="G1472" s="58"/>
      <c r="H1472" s="58"/>
      <c r="I1472" s="58"/>
      <c r="J1472" s="58"/>
      <c r="K1472" s="58">
        <v>85662</v>
      </c>
      <c r="L1472" s="58">
        <v>14765</v>
      </c>
      <c r="M1472" s="58">
        <v>100427</v>
      </c>
      <c r="N1472" s="58"/>
      <c r="O1472" s="58" t="s">
        <v>42</v>
      </c>
      <c r="P1472" s="58">
        <v>2017</v>
      </c>
    </row>
    <row r="1473" spans="1:16" ht="15.75" customHeight="1" x14ac:dyDescent="0.25">
      <c r="A1473" s="58">
        <v>375</v>
      </c>
      <c r="B1473" s="58" t="s">
        <v>1833</v>
      </c>
      <c r="C1473" s="58" t="s">
        <v>120</v>
      </c>
      <c r="D1473" s="58" t="s">
        <v>1835</v>
      </c>
      <c r="E1473" s="58" t="s">
        <v>1836</v>
      </c>
      <c r="F1473" s="58">
        <v>91434</v>
      </c>
      <c r="G1473" s="58"/>
      <c r="H1473" s="58"/>
      <c r="I1473" s="58"/>
      <c r="J1473" s="58"/>
      <c r="K1473" s="58">
        <v>91434</v>
      </c>
      <c r="L1473" s="58">
        <v>15891</v>
      </c>
      <c r="M1473" s="58">
        <v>107325</v>
      </c>
      <c r="N1473" s="58"/>
      <c r="O1473" s="58" t="s">
        <v>42</v>
      </c>
      <c r="P1473" s="58">
        <v>2017</v>
      </c>
    </row>
    <row r="1474" spans="1:16" ht="15.75" customHeight="1" x14ac:dyDescent="0.25">
      <c r="A1474" s="58">
        <v>375</v>
      </c>
      <c r="B1474" s="58" t="s">
        <v>1833</v>
      </c>
      <c r="C1474" s="58" t="s">
        <v>120</v>
      </c>
      <c r="D1474" s="58" t="s">
        <v>1837</v>
      </c>
      <c r="E1474" s="58" t="s">
        <v>1283</v>
      </c>
      <c r="F1474" s="58">
        <v>100402</v>
      </c>
      <c r="G1474" s="58"/>
      <c r="H1474" s="58"/>
      <c r="I1474" s="58"/>
      <c r="J1474" s="58"/>
      <c r="K1474" s="58">
        <v>100402</v>
      </c>
      <c r="L1474" s="58">
        <v>17452</v>
      </c>
      <c r="M1474" s="58">
        <v>117854</v>
      </c>
      <c r="N1474" s="58"/>
      <c r="O1474" s="58" t="s">
        <v>42</v>
      </c>
      <c r="P1474" s="58">
        <v>2017</v>
      </c>
    </row>
    <row r="1475" spans="1:16" ht="15.75" customHeight="1" x14ac:dyDescent="0.25">
      <c r="A1475" s="58">
        <v>375</v>
      </c>
      <c r="B1475" s="58" t="s">
        <v>1833</v>
      </c>
      <c r="C1475" s="58" t="s">
        <v>120</v>
      </c>
      <c r="D1475" s="58" t="s">
        <v>1838</v>
      </c>
      <c r="E1475" s="58" t="s">
        <v>1839</v>
      </c>
      <c r="F1475" s="58">
        <v>113373</v>
      </c>
      <c r="G1475" s="58"/>
      <c r="H1475" s="58"/>
      <c r="I1475" s="58"/>
      <c r="J1475" s="58"/>
      <c r="K1475" s="58">
        <v>113373</v>
      </c>
      <c r="L1475" s="58">
        <v>19713</v>
      </c>
      <c r="M1475" s="58">
        <v>133086</v>
      </c>
      <c r="N1475" s="58"/>
      <c r="O1475" s="58" t="s">
        <v>42</v>
      </c>
      <c r="P1475" s="58">
        <v>2017</v>
      </c>
    </row>
    <row r="1476" spans="1:16" ht="15.75" customHeight="1" x14ac:dyDescent="0.25">
      <c r="A1476" s="58">
        <v>375</v>
      </c>
      <c r="B1476" s="58" t="s">
        <v>1833</v>
      </c>
      <c r="C1476" s="58" t="s">
        <v>120</v>
      </c>
      <c r="D1476" s="58" t="s">
        <v>1840</v>
      </c>
      <c r="E1476" s="58" t="s">
        <v>1726</v>
      </c>
      <c r="F1476" s="58">
        <v>151390</v>
      </c>
      <c r="G1476" s="58"/>
      <c r="H1476" s="58"/>
      <c r="I1476" s="58">
        <v>97534</v>
      </c>
      <c r="J1476" s="58"/>
      <c r="K1476" s="58">
        <v>248924</v>
      </c>
      <c r="L1476" s="58">
        <v>24562</v>
      </c>
      <c r="M1476" s="58">
        <v>273486</v>
      </c>
      <c r="N1476" s="58"/>
      <c r="O1476" s="58" t="s">
        <v>2145</v>
      </c>
      <c r="P1476" s="58">
        <v>2017</v>
      </c>
    </row>
    <row r="1477" spans="1:16" ht="15.75" customHeight="1" x14ac:dyDescent="0.25">
      <c r="A1477" s="58">
        <v>376</v>
      </c>
      <c r="B1477" s="58" t="s">
        <v>139</v>
      </c>
      <c r="C1477" s="58" t="s">
        <v>120</v>
      </c>
      <c r="D1477" s="58" t="s">
        <v>1841</v>
      </c>
      <c r="E1477" s="58" t="s">
        <v>1842</v>
      </c>
      <c r="F1477" s="58">
        <v>147212</v>
      </c>
      <c r="G1477" s="58"/>
      <c r="H1477" s="58"/>
      <c r="I1477" s="58"/>
      <c r="J1477" s="58"/>
      <c r="K1477" s="58">
        <v>147212</v>
      </c>
      <c r="L1477" s="58">
        <v>20505</v>
      </c>
      <c r="M1477" s="58">
        <v>167717</v>
      </c>
      <c r="N1477" s="58"/>
      <c r="O1477" s="58" t="s">
        <v>2145</v>
      </c>
      <c r="P1477" s="58">
        <v>2017</v>
      </c>
    </row>
    <row r="1478" spans="1:16" ht="15.75" customHeight="1" x14ac:dyDescent="0.25">
      <c r="A1478" s="58">
        <v>376</v>
      </c>
      <c r="B1478" s="58" t="s">
        <v>139</v>
      </c>
      <c r="C1478" s="58" t="s">
        <v>120</v>
      </c>
      <c r="D1478" s="58" t="s">
        <v>1843</v>
      </c>
      <c r="E1478" s="58" t="s">
        <v>1844</v>
      </c>
      <c r="F1478" s="58">
        <v>178158</v>
      </c>
      <c r="G1478" s="58"/>
      <c r="H1478" s="58"/>
      <c r="I1478" s="58"/>
      <c r="J1478" s="58"/>
      <c r="K1478" s="58">
        <v>178158</v>
      </c>
      <c r="L1478" s="58"/>
      <c r="M1478" s="58">
        <v>178158</v>
      </c>
      <c r="N1478" s="58"/>
      <c r="O1478" s="58" t="s">
        <v>2145</v>
      </c>
      <c r="P1478" s="58">
        <v>2017</v>
      </c>
    </row>
    <row r="1479" spans="1:16" ht="15.75" customHeight="1" x14ac:dyDescent="0.25">
      <c r="A1479" s="58">
        <v>376</v>
      </c>
      <c r="B1479" s="58" t="s">
        <v>139</v>
      </c>
      <c r="C1479" s="58" t="s">
        <v>120</v>
      </c>
      <c r="D1479" s="58" t="s">
        <v>1845</v>
      </c>
      <c r="E1479" s="58" t="s">
        <v>1846</v>
      </c>
      <c r="F1479" s="58">
        <v>178158</v>
      </c>
      <c r="G1479" s="58"/>
      <c r="H1479" s="58"/>
      <c r="I1479" s="58"/>
      <c r="J1479" s="58"/>
      <c r="K1479" s="58">
        <v>178158</v>
      </c>
      <c r="L1479" s="58"/>
      <c r="M1479" s="58">
        <v>178158</v>
      </c>
      <c r="N1479" s="58"/>
      <c r="O1479" s="58" t="s">
        <v>2145</v>
      </c>
      <c r="P1479" s="58">
        <v>2017</v>
      </c>
    </row>
    <row r="1480" spans="1:16" ht="15.75" customHeight="1" x14ac:dyDescent="0.25">
      <c r="A1480" s="58">
        <v>376</v>
      </c>
      <c r="B1480" s="58" t="s">
        <v>139</v>
      </c>
      <c r="C1480" s="58" t="s">
        <v>120</v>
      </c>
      <c r="D1480" s="58" t="s">
        <v>1847</v>
      </c>
      <c r="E1480" s="58" t="s">
        <v>1848</v>
      </c>
      <c r="F1480" s="58">
        <v>178158</v>
      </c>
      <c r="G1480" s="58"/>
      <c r="H1480" s="58"/>
      <c r="I1480" s="58"/>
      <c r="J1480" s="58"/>
      <c r="K1480" s="58">
        <v>178158</v>
      </c>
      <c r="L1480" s="58">
        <v>24992</v>
      </c>
      <c r="M1480" s="58">
        <v>203150</v>
      </c>
      <c r="N1480" s="58"/>
      <c r="O1480" s="58" t="s">
        <v>2145</v>
      </c>
      <c r="P1480" s="58">
        <v>2017</v>
      </c>
    </row>
    <row r="1481" spans="1:16" ht="15.75" customHeight="1" x14ac:dyDescent="0.25">
      <c r="A1481" s="58">
        <v>376</v>
      </c>
      <c r="B1481" s="58" t="s">
        <v>139</v>
      </c>
      <c r="C1481" s="58" t="s">
        <v>120</v>
      </c>
      <c r="D1481" s="58" t="s">
        <v>1849</v>
      </c>
      <c r="E1481" s="58" t="s">
        <v>191</v>
      </c>
      <c r="F1481" s="58">
        <v>202072</v>
      </c>
      <c r="G1481" s="58"/>
      <c r="H1481" s="58"/>
      <c r="I1481" s="58"/>
      <c r="J1481" s="58"/>
      <c r="K1481" s="58">
        <v>202072</v>
      </c>
      <c r="L1481" s="58">
        <v>28403</v>
      </c>
      <c r="M1481" s="58">
        <v>230475</v>
      </c>
      <c r="N1481" s="58"/>
      <c r="O1481" s="58" t="s">
        <v>2145</v>
      </c>
      <c r="P1481" s="58">
        <v>2017</v>
      </c>
    </row>
    <row r="1482" spans="1:16" ht="15.75" customHeight="1" x14ac:dyDescent="0.25">
      <c r="A1482" s="58">
        <v>377</v>
      </c>
      <c r="B1482" s="58" t="s">
        <v>140</v>
      </c>
      <c r="C1482" s="58" t="s">
        <v>120</v>
      </c>
      <c r="D1482" s="58"/>
      <c r="E1482" s="58" t="s">
        <v>327</v>
      </c>
      <c r="F1482" s="58">
        <v>93919</v>
      </c>
      <c r="G1482" s="58"/>
      <c r="H1482" s="58"/>
      <c r="I1482" s="58"/>
      <c r="J1482" s="58"/>
      <c r="K1482" s="58">
        <v>93919</v>
      </c>
      <c r="L1482" s="58">
        <v>13430</v>
      </c>
      <c r="M1482" s="58">
        <v>107349</v>
      </c>
      <c r="N1482" s="58"/>
      <c r="O1482" s="58" t="s">
        <v>42</v>
      </c>
      <c r="P1482" s="58">
        <v>2017</v>
      </c>
    </row>
    <row r="1483" spans="1:16" ht="15.75" customHeight="1" x14ac:dyDescent="0.25">
      <c r="A1483" s="58">
        <v>377</v>
      </c>
      <c r="B1483" s="58" t="s">
        <v>140</v>
      </c>
      <c r="C1483" s="58" t="s">
        <v>120</v>
      </c>
      <c r="D1483" s="58"/>
      <c r="E1483" s="58" t="s">
        <v>1850</v>
      </c>
      <c r="F1483" s="58">
        <v>96484</v>
      </c>
      <c r="G1483" s="58"/>
      <c r="H1483" s="58"/>
      <c r="I1483" s="58"/>
      <c r="J1483" s="58"/>
      <c r="K1483" s="58">
        <v>96484</v>
      </c>
      <c r="L1483" s="58">
        <v>17306</v>
      </c>
      <c r="M1483" s="58">
        <v>113790</v>
      </c>
      <c r="N1483" s="58"/>
      <c r="O1483" s="58" t="s">
        <v>42</v>
      </c>
      <c r="P1483" s="58">
        <v>2017</v>
      </c>
    </row>
    <row r="1484" spans="1:16" ht="15.75" customHeight="1" x14ac:dyDescent="0.25">
      <c r="A1484" s="58">
        <v>377</v>
      </c>
      <c r="B1484" s="58" t="s">
        <v>140</v>
      </c>
      <c r="C1484" s="58" t="s">
        <v>120</v>
      </c>
      <c r="D1484" s="58" t="s">
        <v>2</v>
      </c>
      <c r="E1484" s="58" t="s">
        <v>902</v>
      </c>
      <c r="F1484" s="58">
        <v>129180</v>
      </c>
      <c r="G1484" s="58"/>
      <c r="H1484" s="58"/>
      <c r="I1484" s="58"/>
      <c r="J1484" s="58"/>
      <c r="K1484" s="58">
        <v>129180</v>
      </c>
      <c r="L1484" s="58">
        <v>15176</v>
      </c>
      <c r="M1484" s="58">
        <v>144356</v>
      </c>
      <c r="N1484" s="58"/>
      <c r="O1484" s="58" t="s">
        <v>42</v>
      </c>
      <c r="P1484" s="58">
        <v>2017</v>
      </c>
    </row>
    <row r="1485" spans="1:16" ht="15.75" customHeight="1" x14ac:dyDescent="0.25">
      <c r="A1485" s="58">
        <v>377</v>
      </c>
      <c r="B1485" s="58" t="s">
        <v>140</v>
      </c>
      <c r="C1485" s="58" t="s">
        <v>120</v>
      </c>
      <c r="D1485" s="58" t="s">
        <v>2</v>
      </c>
      <c r="E1485" s="58" t="s">
        <v>944</v>
      </c>
      <c r="F1485" s="58">
        <v>127944</v>
      </c>
      <c r="G1485" s="58"/>
      <c r="H1485" s="58"/>
      <c r="I1485" s="58"/>
      <c r="J1485" s="58"/>
      <c r="K1485" s="58">
        <v>127944</v>
      </c>
      <c r="L1485" s="58">
        <v>22763</v>
      </c>
      <c r="M1485" s="58">
        <v>150707</v>
      </c>
      <c r="N1485" s="58"/>
      <c r="O1485" s="58" t="s">
        <v>2145</v>
      </c>
      <c r="P1485" s="58">
        <v>2017</v>
      </c>
    </row>
    <row r="1486" spans="1:16" ht="15.75" customHeight="1" x14ac:dyDescent="0.25">
      <c r="A1486" s="58">
        <v>377</v>
      </c>
      <c r="B1486" s="58" t="s">
        <v>140</v>
      </c>
      <c r="C1486" s="58" t="s">
        <v>120</v>
      </c>
      <c r="D1486" s="58" t="s">
        <v>2</v>
      </c>
      <c r="E1486" s="58" t="s">
        <v>1851</v>
      </c>
      <c r="F1486" s="58">
        <v>130824</v>
      </c>
      <c r="G1486" s="58"/>
      <c r="H1486" s="58"/>
      <c r="I1486" s="58"/>
      <c r="J1486" s="58"/>
      <c r="K1486" s="58">
        <v>130824</v>
      </c>
      <c r="L1486" s="58">
        <v>22763</v>
      </c>
      <c r="M1486" s="58">
        <v>153587</v>
      </c>
      <c r="N1486" s="58"/>
      <c r="O1486" s="58" t="s">
        <v>2145</v>
      </c>
      <c r="P1486" s="58">
        <v>2017</v>
      </c>
    </row>
    <row r="1487" spans="1:16" ht="15.75" customHeight="1" x14ac:dyDescent="0.25">
      <c r="A1487" s="58">
        <v>377</v>
      </c>
      <c r="B1487" s="58" t="s">
        <v>140</v>
      </c>
      <c r="C1487" s="58" t="s">
        <v>120</v>
      </c>
      <c r="D1487" s="58" t="s">
        <v>1852</v>
      </c>
      <c r="E1487" s="58" t="s">
        <v>191</v>
      </c>
      <c r="F1487" s="58">
        <v>169029</v>
      </c>
      <c r="G1487" s="58"/>
      <c r="H1487" s="58"/>
      <c r="I1487" s="58"/>
      <c r="J1487" s="58"/>
      <c r="K1487" s="58">
        <v>169029</v>
      </c>
      <c r="L1487" s="58"/>
      <c r="M1487" s="58">
        <v>169029</v>
      </c>
      <c r="N1487" s="58"/>
      <c r="O1487" s="58" t="s">
        <v>2145</v>
      </c>
      <c r="P1487" s="58">
        <v>2017</v>
      </c>
    </row>
    <row r="1488" spans="1:16" ht="15.75" customHeight="1" x14ac:dyDescent="0.25">
      <c r="A1488" s="58">
        <v>378</v>
      </c>
      <c r="B1488" s="58" t="s">
        <v>141</v>
      </c>
      <c r="C1488" s="58" t="s">
        <v>120</v>
      </c>
      <c r="D1488" s="58" t="s">
        <v>1853</v>
      </c>
      <c r="E1488" s="58" t="s">
        <v>1854</v>
      </c>
      <c r="F1488" s="58">
        <v>111978</v>
      </c>
      <c r="G1488" s="58">
        <v>7</v>
      </c>
      <c r="H1488" s="58"/>
      <c r="I1488" s="58"/>
      <c r="J1488" s="58"/>
      <c r="K1488" s="58">
        <v>111985</v>
      </c>
      <c r="L1488" s="58"/>
      <c r="M1488" s="58">
        <v>111985</v>
      </c>
      <c r="N1488" s="58"/>
      <c r="O1488" s="58" t="s">
        <v>42</v>
      </c>
      <c r="P1488" s="58">
        <v>2017</v>
      </c>
    </row>
    <row r="1489" spans="1:16" ht="15.75" customHeight="1" x14ac:dyDescent="0.25">
      <c r="A1489" s="58">
        <v>378</v>
      </c>
      <c r="B1489" s="58" t="s">
        <v>141</v>
      </c>
      <c r="C1489" s="58" t="s">
        <v>120</v>
      </c>
      <c r="D1489" s="58" t="s">
        <v>2</v>
      </c>
      <c r="E1489" s="58" t="s">
        <v>1762</v>
      </c>
      <c r="F1489" s="58">
        <v>101562</v>
      </c>
      <c r="G1489" s="58"/>
      <c r="H1489" s="58"/>
      <c r="I1489" s="58"/>
      <c r="J1489" s="58"/>
      <c r="K1489" s="58">
        <v>101562</v>
      </c>
      <c r="L1489" s="58">
        <v>14523</v>
      </c>
      <c r="M1489" s="58">
        <v>116085</v>
      </c>
      <c r="N1489" s="58"/>
      <c r="O1489" s="58" t="s">
        <v>42</v>
      </c>
      <c r="P1489" s="58">
        <v>2017</v>
      </c>
    </row>
    <row r="1490" spans="1:16" ht="15.75" customHeight="1" x14ac:dyDescent="0.25">
      <c r="A1490" s="58">
        <v>378</v>
      </c>
      <c r="B1490" s="58" t="s">
        <v>141</v>
      </c>
      <c r="C1490" s="58" t="s">
        <v>120</v>
      </c>
      <c r="D1490" s="58" t="s">
        <v>2</v>
      </c>
      <c r="E1490" s="58" t="s">
        <v>1855</v>
      </c>
      <c r="F1490" s="58">
        <v>116938</v>
      </c>
      <c r="G1490" s="58"/>
      <c r="H1490" s="58"/>
      <c r="I1490" s="58"/>
      <c r="J1490" s="58"/>
      <c r="K1490" s="58">
        <v>116938</v>
      </c>
      <c r="L1490" s="58">
        <v>18005</v>
      </c>
      <c r="M1490" s="58">
        <v>134943</v>
      </c>
      <c r="N1490" s="58"/>
      <c r="O1490" s="58" t="s">
        <v>42</v>
      </c>
      <c r="P1490" s="58">
        <v>2017</v>
      </c>
    </row>
    <row r="1491" spans="1:16" ht="15.75" customHeight="1" x14ac:dyDescent="0.25">
      <c r="A1491" s="58">
        <v>378</v>
      </c>
      <c r="B1491" s="58" t="s">
        <v>141</v>
      </c>
      <c r="C1491" s="58" t="s">
        <v>120</v>
      </c>
      <c r="D1491" s="58" t="s">
        <v>2</v>
      </c>
      <c r="E1491" s="58" t="s">
        <v>1856</v>
      </c>
      <c r="F1491" s="58">
        <v>139568</v>
      </c>
      <c r="G1491" s="58"/>
      <c r="H1491" s="58"/>
      <c r="I1491" s="58"/>
      <c r="J1491" s="58"/>
      <c r="K1491" s="58">
        <v>139568</v>
      </c>
      <c r="L1491" s="58"/>
      <c r="M1491" s="58">
        <v>139568</v>
      </c>
      <c r="N1491" s="58"/>
      <c r="O1491" s="58" t="s">
        <v>42</v>
      </c>
      <c r="P1491" s="58">
        <v>2017</v>
      </c>
    </row>
    <row r="1492" spans="1:16" ht="15.75" customHeight="1" x14ac:dyDescent="0.25">
      <c r="A1492" s="58">
        <v>378</v>
      </c>
      <c r="B1492" s="58" t="s">
        <v>141</v>
      </c>
      <c r="C1492" s="58" t="s">
        <v>120</v>
      </c>
      <c r="D1492" s="58" t="s">
        <v>2</v>
      </c>
      <c r="E1492" s="58" t="s">
        <v>1857</v>
      </c>
      <c r="F1492" s="58">
        <v>126162</v>
      </c>
      <c r="G1492" s="58"/>
      <c r="H1492" s="58"/>
      <c r="I1492" s="58"/>
      <c r="J1492" s="58"/>
      <c r="K1492" s="58">
        <v>126162</v>
      </c>
      <c r="L1492" s="58">
        <v>19443</v>
      </c>
      <c r="M1492" s="58">
        <v>145605</v>
      </c>
      <c r="N1492" s="58"/>
      <c r="O1492" s="58" t="s">
        <v>42</v>
      </c>
      <c r="P1492" s="58">
        <v>2017</v>
      </c>
    </row>
    <row r="1493" spans="1:16" ht="15.75" customHeight="1" x14ac:dyDescent="0.25">
      <c r="A1493" s="58">
        <v>378</v>
      </c>
      <c r="B1493" s="58" t="s">
        <v>141</v>
      </c>
      <c r="C1493" s="58" t="s">
        <v>120</v>
      </c>
      <c r="D1493" s="58" t="s">
        <v>2</v>
      </c>
      <c r="E1493" s="58" t="s">
        <v>1858</v>
      </c>
      <c r="F1493" s="58">
        <v>139467</v>
      </c>
      <c r="G1493" s="58"/>
      <c r="H1493" s="58"/>
      <c r="I1493" s="58"/>
      <c r="J1493" s="58"/>
      <c r="K1493" s="58">
        <v>139467</v>
      </c>
      <c r="L1493" s="58">
        <v>21545</v>
      </c>
      <c r="M1493" s="58">
        <v>161012</v>
      </c>
      <c r="N1493" s="58"/>
      <c r="O1493" s="58" t="s">
        <v>2145</v>
      </c>
      <c r="P1493" s="58">
        <v>2017</v>
      </c>
    </row>
    <row r="1494" spans="1:16" ht="15.75" customHeight="1" x14ac:dyDescent="0.25">
      <c r="A1494" s="58">
        <v>378</v>
      </c>
      <c r="B1494" s="58" t="s">
        <v>141</v>
      </c>
      <c r="C1494" s="58" t="s">
        <v>120</v>
      </c>
      <c r="D1494" s="58" t="s">
        <v>1859</v>
      </c>
      <c r="E1494" s="58" t="s">
        <v>191</v>
      </c>
      <c r="F1494" s="58">
        <v>196926</v>
      </c>
      <c r="G1494" s="58"/>
      <c r="H1494" s="58"/>
      <c r="I1494" s="58"/>
      <c r="J1494" s="58">
        <v>110</v>
      </c>
      <c r="K1494" s="58">
        <v>197036</v>
      </c>
      <c r="L1494" s="58">
        <v>30623</v>
      </c>
      <c r="M1494" s="58">
        <v>227659</v>
      </c>
      <c r="N1494" s="58"/>
      <c r="O1494" s="58" t="s">
        <v>2145</v>
      </c>
      <c r="P1494" s="58">
        <v>2017</v>
      </c>
    </row>
    <row r="1495" spans="1:16" ht="15.75" customHeight="1" x14ac:dyDescent="0.25">
      <c r="A1495" s="58">
        <v>378</v>
      </c>
      <c r="B1495" s="58" t="s">
        <v>141</v>
      </c>
      <c r="C1495" s="58" t="s">
        <v>120</v>
      </c>
      <c r="D1495" s="58" t="s">
        <v>2</v>
      </c>
      <c r="E1495" s="58" t="s">
        <v>1860</v>
      </c>
      <c r="F1495" s="58">
        <v>34090</v>
      </c>
      <c r="G1495" s="58"/>
      <c r="H1495" s="58"/>
      <c r="I1495" s="58">
        <v>236777</v>
      </c>
      <c r="J1495" s="58"/>
      <c r="K1495" s="58">
        <v>270867</v>
      </c>
      <c r="L1495" s="58">
        <v>107386</v>
      </c>
      <c r="M1495" s="58">
        <v>378253</v>
      </c>
      <c r="N1495" s="58"/>
      <c r="O1495" s="58" t="s">
        <v>2145</v>
      </c>
      <c r="P1495" s="58">
        <v>2017</v>
      </c>
    </row>
    <row r="1496" spans="1:16" ht="15.75" customHeight="1" x14ac:dyDescent="0.25">
      <c r="A1496" s="58">
        <v>379</v>
      </c>
      <c r="B1496" s="58" t="s">
        <v>142</v>
      </c>
      <c r="C1496" s="58" t="s">
        <v>120</v>
      </c>
      <c r="D1496" s="58" t="s">
        <v>2</v>
      </c>
      <c r="E1496" s="58" t="s">
        <v>1861</v>
      </c>
      <c r="F1496" s="58">
        <v>108139</v>
      </c>
      <c r="G1496" s="58">
        <v>31</v>
      </c>
      <c r="H1496" s="58"/>
      <c r="I1496" s="58"/>
      <c r="J1496" s="58"/>
      <c r="K1496" s="58">
        <v>108170</v>
      </c>
      <c r="L1496" s="58">
        <v>13157</v>
      </c>
      <c r="M1496" s="58">
        <v>121327</v>
      </c>
      <c r="N1496" s="58"/>
      <c r="O1496" s="58" t="s">
        <v>42</v>
      </c>
      <c r="P1496" s="58">
        <v>2017</v>
      </c>
    </row>
    <row r="1497" spans="1:16" ht="15.75" customHeight="1" x14ac:dyDescent="0.25">
      <c r="A1497" s="58">
        <v>379</v>
      </c>
      <c r="B1497" s="58" t="s">
        <v>142</v>
      </c>
      <c r="C1497" s="58" t="s">
        <v>120</v>
      </c>
      <c r="D1497" s="58" t="s">
        <v>2</v>
      </c>
      <c r="E1497" s="58" t="s">
        <v>1862</v>
      </c>
      <c r="F1497" s="58">
        <v>121163</v>
      </c>
      <c r="G1497" s="58"/>
      <c r="H1497" s="58"/>
      <c r="I1497" s="58"/>
      <c r="J1497" s="58"/>
      <c r="K1497" s="58">
        <v>121163</v>
      </c>
      <c r="L1497" s="58">
        <v>15145</v>
      </c>
      <c r="M1497" s="58">
        <v>136308</v>
      </c>
      <c r="N1497" s="58"/>
      <c r="O1497" s="58" t="s">
        <v>42</v>
      </c>
      <c r="P1497" s="58">
        <v>2017</v>
      </c>
    </row>
    <row r="1498" spans="1:16" ht="15.75" customHeight="1" x14ac:dyDescent="0.25">
      <c r="A1498" s="58">
        <v>379</v>
      </c>
      <c r="B1498" s="58" t="s">
        <v>142</v>
      </c>
      <c r="C1498" s="58" t="s">
        <v>120</v>
      </c>
      <c r="D1498" s="58" t="s">
        <v>2</v>
      </c>
      <c r="E1498" s="58" t="s">
        <v>1863</v>
      </c>
      <c r="F1498" s="58">
        <v>123557</v>
      </c>
      <c r="G1498" s="58"/>
      <c r="H1498" s="58"/>
      <c r="I1498" s="58"/>
      <c r="J1498" s="58"/>
      <c r="K1498" s="58">
        <v>123557</v>
      </c>
      <c r="L1498" s="58">
        <v>15445</v>
      </c>
      <c r="M1498" s="58">
        <v>139002</v>
      </c>
      <c r="N1498" s="58"/>
      <c r="O1498" s="58" t="s">
        <v>42</v>
      </c>
      <c r="P1498" s="58">
        <v>2017</v>
      </c>
    </row>
    <row r="1499" spans="1:16" ht="15.75" customHeight="1" x14ac:dyDescent="0.25">
      <c r="A1499" s="58">
        <v>379</v>
      </c>
      <c r="B1499" s="58" t="s">
        <v>142</v>
      </c>
      <c r="C1499" s="58" t="s">
        <v>120</v>
      </c>
      <c r="D1499" s="58" t="s">
        <v>2</v>
      </c>
      <c r="E1499" s="58" t="s">
        <v>1848</v>
      </c>
      <c r="F1499" s="58">
        <v>128775</v>
      </c>
      <c r="G1499" s="58"/>
      <c r="H1499" s="58"/>
      <c r="I1499" s="58"/>
      <c r="J1499" s="58"/>
      <c r="K1499" s="58">
        <v>128775</v>
      </c>
      <c r="L1499" s="58">
        <v>16097</v>
      </c>
      <c r="M1499" s="58">
        <v>144872</v>
      </c>
      <c r="N1499" s="58"/>
      <c r="O1499" s="58" t="s">
        <v>42</v>
      </c>
      <c r="P1499" s="58">
        <v>2017</v>
      </c>
    </row>
    <row r="1500" spans="1:16" ht="15.75" customHeight="1" x14ac:dyDescent="0.25">
      <c r="A1500" s="58">
        <v>379</v>
      </c>
      <c r="B1500" s="58" t="s">
        <v>142</v>
      </c>
      <c r="C1500" s="58" t="s">
        <v>120</v>
      </c>
      <c r="D1500" s="58" t="s">
        <v>1864</v>
      </c>
      <c r="E1500" s="58" t="s">
        <v>1865</v>
      </c>
      <c r="F1500" s="58">
        <v>151420</v>
      </c>
      <c r="G1500" s="58"/>
      <c r="H1500" s="58"/>
      <c r="I1500" s="58"/>
      <c r="J1500" s="58"/>
      <c r="K1500" s="58">
        <v>151420</v>
      </c>
      <c r="L1500" s="58">
        <v>18927</v>
      </c>
      <c r="M1500" s="58">
        <v>170347</v>
      </c>
      <c r="N1500" s="58"/>
      <c r="O1500" s="58" t="s">
        <v>2145</v>
      </c>
      <c r="P1500" s="58">
        <v>2017</v>
      </c>
    </row>
    <row r="1501" spans="1:16" ht="15.75" customHeight="1" x14ac:dyDescent="0.25">
      <c r="A1501" s="58">
        <v>379</v>
      </c>
      <c r="B1501" s="58" t="s">
        <v>142</v>
      </c>
      <c r="C1501" s="58" t="s">
        <v>120</v>
      </c>
      <c r="D1501" s="58" t="s">
        <v>1866</v>
      </c>
      <c r="E1501" s="58" t="s">
        <v>191</v>
      </c>
      <c r="F1501" s="58">
        <v>196950</v>
      </c>
      <c r="G1501" s="58"/>
      <c r="H1501" s="58"/>
      <c r="I1501" s="58"/>
      <c r="J1501" s="58"/>
      <c r="K1501" s="58">
        <v>196950</v>
      </c>
      <c r="L1501" s="58"/>
      <c r="M1501" s="58">
        <v>196950</v>
      </c>
      <c r="N1501" s="58"/>
      <c r="O1501" s="58" t="s">
        <v>2145</v>
      </c>
      <c r="P1501" s="58">
        <v>2017</v>
      </c>
    </row>
    <row r="1502" spans="1:16" ht="15.75" customHeight="1" x14ac:dyDescent="0.25">
      <c r="A1502" s="58">
        <v>380</v>
      </c>
      <c r="B1502" s="58" t="s">
        <v>143</v>
      </c>
      <c r="C1502" s="58" t="s">
        <v>120</v>
      </c>
      <c r="D1502" s="58" t="s">
        <v>2</v>
      </c>
      <c r="E1502" s="58" t="s">
        <v>789</v>
      </c>
      <c r="F1502" s="58">
        <v>78576</v>
      </c>
      <c r="G1502" s="58"/>
      <c r="H1502" s="58">
        <v>5564</v>
      </c>
      <c r="I1502" s="58"/>
      <c r="J1502" s="58">
        <v>1558</v>
      </c>
      <c r="K1502" s="58">
        <v>85698</v>
      </c>
      <c r="L1502" s="58">
        <v>14434</v>
      </c>
      <c r="M1502" s="58">
        <v>100132</v>
      </c>
      <c r="N1502" s="58"/>
      <c r="O1502" s="58" t="s">
        <v>42</v>
      </c>
      <c r="P1502" s="58">
        <v>2017</v>
      </c>
    </row>
    <row r="1503" spans="1:16" ht="15.75" customHeight="1" x14ac:dyDescent="0.25">
      <c r="A1503" s="58">
        <v>380</v>
      </c>
      <c r="B1503" s="58" t="s">
        <v>143</v>
      </c>
      <c r="C1503" s="58" t="s">
        <v>120</v>
      </c>
      <c r="D1503" s="58" t="s">
        <v>2</v>
      </c>
      <c r="E1503" s="58" t="s">
        <v>327</v>
      </c>
      <c r="F1503" s="58">
        <v>101165</v>
      </c>
      <c r="G1503" s="58"/>
      <c r="H1503" s="58">
        <v>5754</v>
      </c>
      <c r="I1503" s="58"/>
      <c r="J1503" s="58">
        <v>1259</v>
      </c>
      <c r="K1503" s="58">
        <v>108178</v>
      </c>
      <c r="L1503" s="58">
        <v>14206</v>
      </c>
      <c r="M1503" s="58">
        <v>122384</v>
      </c>
      <c r="N1503" s="58"/>
      <c r="O1503" s="58" t="s">
        <v>42</v>
      </c>
      <c r="P1503" s="58">
        <v>2017</v>
      </c>
    </row>
    <row r="1504" spans="1:16" ht="15.75" customHeight="1" x14ac:dyDescent="0.25">
      <c r="A1504" s="58">
        <v>380</v>
      </c>
      <c r="B1504" s="58" t="s">
        <v>143</v>
      </c>
      <c r="C1504" s="58" t="s">
        <v>120</v>
      </c>
      <c r="D1504" s="58" t="s">
        <v>2</v>
      </c>
      <c r="E1504" s="58" t="s">
        <v>1867</v>
      </c>
      <c r="F1504" s="58">
        <v>104943</v>
      </c>
      <c r="G1504" s="58"/>
      <c r="H1504" s="58">
        <v>6982</v>
      </c>
      <c r="I1504" s="58"/>
      <c r="J1504" s="58">
        <v>1499</v>
      </c>
      <c r="K1504" s="58">
        <v>113424</v>
      </c>
      <c r="L1504" s="58">
        <v>19712</v>
      </c>
      <c r="M1504" s="58">
        <v>133136</v>
      </c>
      <c r="N1504" s="58"/>
      <c r="O1504" s="58" t="s">
        <v>42</v>
      </c>
      <c r="P1504" s="58">
        <v>2017</v>
      </c>
    </row>
    <row r="1505" spans="1:16" ht="15.75" customHeight="1" x14ac:dyDescent="0.25">
      <c r="A1505" s="58">
        <v>380</v>
      </c>
      <c r="B1505" s="58" t="s">
        <v>143</v>
      </c>
      <c r="C1505" s="58" t="s">
        <v>120</v>
      </c>
      <c r="D1505" s="58" t="s">
        <v>2</v>
      </c>
      <c r="E1505" s="58" t="s">
        <v>1868</v>
      </c>
      <c r="F1505" s="58">
        <v>113186</v>
      </c>
      <c r="G1505" s="58"/>
      <c r="H1505" s="58">
        <v>8622</v>
      </c>
      <c r="I1505" s="58"/>
      <c r="J1505" s="58">
        <v>2459</v>
      </c>
      <c r="K1505" s="58">
        <v>124267</v>
      </c>
      <c r="L1505" s="58">
        <v>21730</v>
      </c>
      <c r="M1505" s="58">
        <v>145997</v>
      </c>
      <c r="N1505" s="58"/>
      <c r="O1505" s="58" t="s">
        <v>42</v>
      </c>
      <c r="P1505" s="58">
        <v>2017</v>
      </c>
    </row>
    <row r="1506" spans="1:16" ht="15.75" customHeight="1" x14ac:dyDescent="0.25">
      <c r="A1506" s="58">
        <v>380</v>
      </c>
      <c r="B1506" s="58" t="s">
        <v>143</v>
      </c>
      <c r="C1506" s="58" t="s">
        <v>120</v>
      </c>
      <c r="D1506" s="58" t="s">
        <v>2</v>
      </c>
      <c r="E1506" s="58" t="s">
        <v>1869</v>
      </c>
      <c r="F1506" s="58">
        <v>116992</v>
      </c>
      <c r="G1506" s="58"/>
      <c r="H1506" s="58">
        <v>9142</v>
      </c>
      <c r="I1506" s="58"/>
      <c r="J1506" s="58">
        <v>852</v>
      </c>
      <c r="K1506" s="58">
        <v>126986</v>
      </c>
      <c r="L1506" s="58">
        <v>22302</v>
      </c>
      <c r="M1506" s="58">
        <v>149288</v>
      </c>
      <c r="N1506" s="58"/>
      <c r="O1506" s="58" t="s">
        <v>42</v>
      </c>
      <c r="P1506" s="58">
        <v>2017</v>
      </c>
    </row>
    <row r="1507" spans="1:16" ht="15.75" customHeight="1" x14ac:dyDescent="0.25">
      <c r="A1507" s="58">
        <v>380</v>
      </c>
      <c r="B1507" s="58" t="s">
        <v>143</v>
      </c>
      <c r="C1507" s="58" t="s">
        <v>120</v>
      </c>
      <c r="D1507" s="58" t="s">
        <v>1870</v>
      </c>
      <c r="E1507" s="58" t="s">
        <v>1871</v>
      </c>
      <c r="F1507" s="58">
        <v>59258</v>
      </c>
      <c r="G1507" s="58"/>
      <c r="H1507" s="58">
        <v>10027</v>
      </c>
      <c r="I1507" s="58">
        <v>83084</v>
      </c>
      <c r="J1507" s="58">
        <v>0</v>
      </c>
      <c r="K1507" s="58">
        <v>152369</v>
      </c>
      <c r="L1507" s="58">
        <v>13340</v>
      </c>
      <c r="M1507" s="58">
        <v>165709</v>
      </c>
      <c r="N1507" s="58"/>
      <c r="O1507" s="58" t="s">
        <v>2145</v>
      </c>
      <c r="P1507" s="58">
        <v>2017</v>
      </c>
    </row>
    <row r="1508" spans="1:16" ht="15.75" customHeight="1" x14ac:dyDescent="0.25">
      <c r="A1508" s="58">
        <v>380</v>
      </c>
      <c r="B1508" s="58" t="s">
        <v>143</v>
      </c>
      <c r="C1508" s="58" t="s">
        <v>120</v>
      </c>
      <c r="D1508" s="58" t="s">
        <v>1872</v>
      </c>
      <c r="E1508" s="58" t="s">
        <v>1873</v>
      </c>
      <c r="F1508" s="58">
        <v>54052</v>
      </c>
      <c r="G1508" s="58"/>
      <c r="H1508" s="58">
        <v>11351</v>
      </c>
      <c r="I1508" s="58">
        <v>92760</v>
      </c>
      <c r="J1508" s="58">
        <v>0</v>
      </c>
      <c r="K1508" s="58">
        <v>158163</v>
      </c>
      <c r="L1508" s="58">
        <v>12427</v>
      </c>
      <c r="M1508" s="58">
        <v>170590</v>
      </c>
      <c r="N1508" s="58"/>
      <c r="O1508" s="58" t="s">
        <v>2145</v>
      </c>
      <c r="P1508" s="58">
        <v>2017</v>
      </c>
    </row>
    <row r="1509" spans="1:16" ht="15.75" customHeight="1" x14ac:dyDescent="0.25">
      <c r="A1509" s="58">
        <v>380</v>
      </c>
      <c r="B1509" s="58" t="s">
        <v>143</v>
      </c>
      <c r="C1509" s="58" t="s">
        <v>120</v>
      </c>
      <c r="D1509" s="58" t="s">
        <v>1874</v>
      </c>
      <c r="E1509" s="58" t="s">
        <v>1875</v>
      </c>
      <c r="F1509" s="58">
        <v>82788</v>
      </c>
      <c r="G1509" s="58"/>
      <c r="H1509" s="58">
        <v>3835</v>
      </c>
      <c r="I1509" s="58">
        <v>72175</v>
      </c>
      <c r="J1509" s="58"/>
      <c r="K1509" s="58">
        <v>158798</v>
      </c>
      <c r="L1509" s="58">
        <v>15945</v>
      </c>
      <c r="M1509" s="58">
        <v>174743</v>
      </c>
      <c r="N1509" s="58"/>
      <c r="O1509" s="58" t="s">
        <v>2145</v>
      </c>
      <c r="P1509" s="58">
        <v>2017</v>
      </c>
    </row>
    <row r="1510" spans="1:16" ht="15.75" customHeight="1" x14ac:dyDescent="0.25">
      <c r="A1510" s="58">
        <v>380</v>
      </c>
      <c r="B1510" s="58" t="s">
        <v>143</v>
      </c>
      <c r="C1510" s="58" t="s">
        <v>120</v>
      </c>
      <c r="D1510" s="58" t="s">
        <v>1876</v>
      </c>
      <c r="E1510" s="58" t="s">
        <v>1877</v>
      </c>
      <c r="F1510" s="58">
        <v>144369</v>
      </c>
      <c r="G1510" s="58"/>
      <c r="H1510" s="58">
        <v>4906</v>
      </c>
      <c r="I1510" s="58"/>
      <c r="J1510" s="58">
        <v>2449</v>
      </c>
      <c r="K1510" s="58">
        <v>151724</v>
      </c>
      <c r="L1510" s="58">
        <v>27032</v>
      </c>
      <c r="M1510" s="58">
        <v>178756</v>
      </c>
      <c r="N1510" s="58"/>
      <c r="O1510" s="58" t="s">
        <v>2145</v>
      </c>
      <c r="P1510" s="58">
        <v>2017</v>
      </c>
    </row>
    <row r="1511" spans="1:16" ht="15.75" customHeight="1" x14ac:dyDescent="0.25">
      <c r="A1511" s="58">
        <v>380</v>
      </c>
      <c r="B1511" s="58" t="s">
        <v>143</v>
      </c>
      <c r="C1511" s="58" t="s">
        <v>120</v>
      </c>
      <c r="D1511" s="58" t="s">
        <v>1878</v>
      </c>
      <c r="E1511" s="58" t="s">
        <v>1879</v>
      </c>
      <c r="F1511" s="58">
        <v>167641</v>
      </c>
      <c r="G1511" s="58"/>
      <c r="H1511" s="58">
        <v>12247</v>
      </c>
      <c r="I1511" s="58"/>
      <c r="J1511" s="58">
        <v>3062</v>
      </c>
      <c r="K1511" s="58">
        <v>182950</v>
      </c>
      <c r="L1511" s="58">
        <v>1193</v>
      </c>
      <c r="M1511" s="58">
        <v>184143</v>
      </c>
      <c r="N1511" s="58"/>
      <c r="O1511" s="58" t="s">
        <v>2145</v>
      </c>
      <c r="P1511" s="58">
        <v>2017</v>
      </c>
    </row>
    <row r="1512" spans="1:16" ht="15.75" customHeight="1" x14ac:dyDescent="0.25">
      <c r="A1512" s="58">
        <v>380</v>
      </c>
      <c r="B1512" s="58" t="s">
        <v>143</v>
      </c>
      <c r="C1512" s="58" t="s">
        <v>120</v>
      </c>
      <c r="D1512" s="58" t="s">
        <v>1880</v>
      </c>
      <c r="E1512" s="58" t="s">
        <v>1881</v>
      </c>
      <c r="F1512" s="58">
        <v>141872</v>
      </c>
      <c r="G1512" s="58"/>
      <c r="H1512" s="58">
        <v>13151</v>
      </c>
      <c r="I1512" s="58"/>
      <c r="J1512" s="58">
        <v>2280</v>
      </c>
      <c r="K1512" s="58">
        <v>157303</v>
      </c>
      <c r="L1512" s="58">
        <v>28014</v>
      </c>
      <c r="M1512" s="58">
        <v>185317</v>
      </c>
      <c r="N1512" s="58"/>
      <c r="O1512" s="58" t="s">
        <v>2145</v>
      </c>
      <c r="P1512" s="58">
        <v>2017</v>
      </c>
    </row>
    <row r="1513" spans="1:16" ht="15.75" customHeight="1" x14ac:dyDescent="0.25">
      <c r="A1513" s="58">
        <v>380</v>
      </c>
      <c r="B1513" s="58" t="s">
        <v>143</v>
      </c>
      <c r="C1513" s="58" t="s">
        <v>120</v>
      </c>
      <c r="D1513" s="58" t="s">
        <v>1882</v>
      </c>
      <c r="E1513" s="58" t="s">
        <v>1883</v>
      </c>
      <c r="F1513" s="58">
        <v>151247</v>
      </c>
      <c r="G1513" s="58"/>
      <c r="H1513" s="58">
        <v>9149</v>
      </c>
      <c r="I1513" s="58"/>
      <c r="J1513" s="58">
        <v>3210</v>
      </c>
      <c r="K1513" s="58">
        <v>163606</v>
      </c>
      <c r="L1513" s="58">
        <v>31085</v>
      </c>
      <c r="M1513" s="58">
        <v>194691</v>
      </c>
      <c r="N1513" s="58"/>
      <c r="O1513" s="58" t="s">
        <v>2145</v>
      </c>
      <c r="P1513" s="58">
        <v>2017</v>
      </c>
    </row>
    <row r="1514" spans="1:16" ht="15.75" customHeight="1" x14ac:dyDescent="0.25">
      <c r="A1514" s="58">
        <v>380</v>
      </c>
      <c r="B1514" s="58" t="s">
        <v>143</v>
      </c>
      <c r="C1514" s="58" t="s">
        <v>120</v>
      </c>
      <c r="D1514" s="58" t="s">
        <v>1884</v>
      </c>
      <c r="E1514" s="58" t="s">
        <v>321</v>
      </c>
      <c r="F1514" s="58">
        <v>179759</v>
      </c>
      <c r="G1514" s="58"/>
      <c r="H1514" s="58">
        <v>5040</v>
      </c>
      <c r="I1514" s="58"/>
      <c r="J1514" s="58">
        <v>1024</v>
      </c>
      <c r="K1514" s="58">
        <v>185823</v>
      </c>
      <c r="L1514" s="58">
        <v>33512</v>
      </c>
      <c r="M1514" s="58">
        <v>219335</v>
      </c>
      <c r="N1514" s="58"/>
      <c r="O1514" s="58" t="s">
        <v>2145</v>
      </c>
      <c r="P1514" s="58">
        <v>2017</v>
      </c>
    </row>
    <row r="1515" spans="1:16" ht="15.75" customHeight="1" x14ac:dyDescent="0.25">
      <c r="A1515" s="58">
        <v>380</v>
      </c>
      <c r="B1515" s="58" t="s">
        <v>143</v>
      </c>
      <c r="C1515" s="58" t="s">
        <v>120</v>
      </c>
      <c r="D1515" s="58" t="s">
        <v>1885</v>
      </c>
      <c r="E1515" s="58" t="s">
        <v>1886</v>
      </c>
      <c r="F1515" s="58">
        <v>191420</v>
      </c>
      <c r="G1515" s="58"/>
      <c r="H1515" s="58">
        <v>15336</v>
      </c>
      <c r="I1515" s="58"/>
      <c r="J1515" s="58">
        <v>2366</v>
      </c>
      <c r="K1515" s="58">
        <v>209122</v>
      </c>
      <c r="L1515" s="58">
        <v>37856</v>
      </c>
      <c r="M1515" s="58">
        <v>246978</v>
      </c>
      <c r="N1515" s="58"/>
      <c r="O1515" s="58" t="s">
        <v>2145</v>
      </c>
      <c r="P1515" s="58">
        <v>2017</v>
      </c>
    </row>
    <row r="1516" spans="1:16" ht="15.75" customHeight="1" x14ac:dyDescent="0.25">
      <c r="A1516" s="58">
        <v>381</v>
      </c>
      <c r="B1516" s="58" t="s">
        <v>1887</v>
      </c>
      <c r="C1516" s="58" t="s">
        <v>120</v>
      </c>
      <c r="D1516" s="58" t="s">
        <v>2</v>
      </c>
      <c r="E1516" s="58" t="s">
        <v>1888</v>
      </c>
      <c r="F1516" s="58">
        <v>118078</v>
      </c>
      <c r="G1516" s="58">
        <v>4210</v>
      </c>
      <c r="H1516" s="58"/>
      <c r="I1516" s="58"/>
      <c r="J1516" s="58"/>
      <c r="K1516" s="58">
        <v>122288</v>
      </c>
      <c r="L1516" s="58"/>
      <c r="M1516" s="58">
        <v>122288</v>
      </c>
      <c r="N1516" s="58"/>
      <c r="O1516" s="58" t="s">
        <v>42</v>
      </c>
      <c r="P1516" s="58">
        <v>2017</v>
      </c>
    </row>
    <row r="1517" spans="1:16" ht="15.75" customHeight="1" x14ac:dyDescent="0.25">
      <c r="A1517" s="58">
        <v>381</v>
      </c>
      <c r="B1517" s="58" t="s">
        <v>1887</v>
      </c>
      <c r="C1517" s="58" t="s">
        <v>120</v>
      </c>
      <c r="D1517" s="58" t="s">
        <v>2</v>
      </c>
      <c r="E1517" s="58" t="s">
        <v>532</v>
      </c>
      <c r="F1517" s="58">
        <v>133292</v>
      </c>
      <c r="G1517" s="58">
        <v>4210</v>
      </c>
      <c r="H1517" s="58"/>
      <c r="I1517" s="58"/>
      <c r="J1517" s="58"/>
      <c r="K1517" s="58">
        <v>137502</v>
      </c>
      <c r="L1517" s="58">
        <v>14741</v>
      </c>
      <c r="M1517" s="58">
        <v>152243</v>
      </c>
      <c r="N1517" s="58"/>
      <c r="O1517" s="58" t="s">
        <v>2145</v>
      </c>
      <c r="P1517" s="58">
        <v>2017</v>
      </c>
    </row>
    <row r="1518" spans="1:16" ht="15.75" customHeight="1" x14ac:dyDescent="0.25">
      <c r="A1518" s="58">
        <v>381</v>
      </c>
      <c r="B1518" s="58" t="s">
        <v>1887</v>
      </c>
      <c r="C1518" s="58" t="s">
        <v>120</v>
      </c>
      <c r="D1518" s="58" t="s">
        <v>2</v>
      </c>
      <c r="E1518" s="58" t="s">
        <v>1889</v>
      </c>
      <c r="F1518" s="58">
        <v>130164</v>
      </c>
      <c r="G1518" s="58">
        <v>5684</v>
      </c>
      <c r="H1518" s="58"/>
      <c r="I1518" s="58"/>
      <c r="J1518" s="58">
        <v>2864</v>
      </c>
      <c r="K1518" s="58">
        <v>138712</v>
      </c>
      <c r="L1518" s="58">
        <v>34007</v>
      </c>
      <c r="M1518" s="58">
        <v>172719</v>
      </c>
      <c r="N1518" s="58"/>
      <c r="O1518" s="58" t="s">
        <v>2145</v>
      </c>
      <c r="P1518" s="58">
        <v>2017</v>
      </c>
    </row>
    <row r="1519" spans="1:16" ht="15.75" customHeight="1" x14ac:dyDescent="0.25">
      <c r="A1519" s="58">
        <v>381</v>
      </c>
      <c r="B1519" s="58" t="s">
        <v>1887</v>
      </c>
      <c r="C1519" s="58" t="s">
        <v>120</v>
      </c>
      <c r="D1519" s="58" t="s">
        <v>2</v>
      </c>
      <c r="E1519" s="58" t="s">
        <v>1890</v>
      </c>
      <c r="F1519" s="58">
        <v>120912</v>
      </c>
      <c r="G1519" s="58">
        <v>5684</v>
      </c>
      <c r="H1519" s="58"/>
      <c r="I1519" s="58"/>
      <c r="J1519" s="58">
        <v>12591</v>
      </c>
      <c r="K1519" s="58">
        <v>139187</v>
      </c>
      <c r="L1519" s="58">
        <v>34143</v>
      </c>
      <c r="M1519" s="58">
        <v>173330</v>
      </c>
      <c r="N1519" s="58"/>
      <c r="O1519" s="58" t="s">
        <v>2145</v>
      </c>
      <c r="P1519" s="58">
        <v>2017</v>
      </c>
    </row>
    <row r="1520" spans="1:16" ht="15.75" customHeight="1" x14ac:dyDescent="0.25">
      <c r="A1520" s="58">
        <v>381</v>
      </c>
      <c r="B1520" s="58" t="s">
        <v>1887</v>
      </c>
      <c r="C1520" s="58" t="s">
        <v>120</v>
      </c>
      <c r="D1520" s="58" t="s">
        <v>2</v>
      </c>
      <c r="E1520" s="58" t="s">
        <v>1891</v>
      </c>
      <c r="F1520" s="58">
        <v>145446</v>
      </c>
      <c r="G1520" s="58">
        <v>5684</v>
      </c>
      <c r="H1520" s="58"/>
      <c r="I1520" s="58"/>
      <c r="J1520" s="58"/>
      <c r="K1520" s="58">
        <v>151130</v>
      </c>
      <c r="L1520" s="58">
        <v>32110</v>
      </c>
      <c r="M1520" s="58">
        <v>183240</v>
      </c>
      <c r="N1520" s="58"/>
      <c r="O1520" s="58" t="s">
        <v>2145</v>
      </c>
      <c r="P1520" s="58">
        <v>2017</v>
      </c>
    </row>
    <row r="1521" spans="1:16" ht="15.75" customHeight="1" x14ac:dyDescent="0.25">
      <c r="A1521" s="58">
        <v>381</v>
      </c>
      <c r="B1521" s="58" t="s">
        <v>1887</v>
      </c>
      <c r="C1521" s="58" t="s">
        <v>120</v>
      </c>
      <c r="D1521" s="58" t="s">
        <v>1892</v>
      </c>
      <c r="E1521" s="58" t="s">
        <v>1893</v>
      </c>
      <c r="F1521" s="58">
        <v>137699</v>
      </c>
      <c r="G1521" s="58"/>
      <c r="H1521" s="58"/>
      <c r="I1521" s="58"/>
      <c r="J1521" s="58">
        <v>15104</v>
      </c>
      <c r="K1521" s="58">
        <v>152803</v>
      </c>
      <c r="L1521" s="58">
        <v>37491</v>
      </c>
      <c r="M1521" s="58">
        <v>190294</v>
      </c>
      <c r="N1521" s="58"/>
      <c r="O1521" s="58" t="s">
        <v>2145</v>
      </c>
      <c r="P1521" s="58">
        <v>2017</v>
      </c>
    </row>
    <row r="1522" spans="1:16" ht="15.75" customHeight="1" x14ac:dyDescent="0.25">
      <c r="A1522" s="58">
        <v>381</v>
      </c>
      <c r="B1522" s="58" t="s">
        <v>1887</v>
      </c>
      <c r="C1522" s="58" t="s">
        <v>120</v>
      </c>
      <c r="D1522" s="58" t="s">
        <v>1894</v>
      </c>
      <c r="E1522" s="58" t="s">
        <v>1895</v>
      </c>
      <c r="F1522" s="58">
        <v>141615</v>
      </c>
      <c r="G1522" s="58">
        <v>2105</v>
      </c>
      <c r="H1522" s="58"/>
      <c r="I1522" s="58"/>
      <c r="J1522" s="58">
        <v>13258</v>
      </c>
      <c r="K1522" s="58">
        <v>156978</v>
      </c>
      <c r="L1522" s="58">
        <v>38617</v>
      </c>
      <c r="M1522" s="58">
        <v>195595</v>
      </c>
      <c r="N1522" s="58"/>
      <c r="O1522" s="58" t="s">
        <v>2145</v>
      </c>
      <c r="P1522" s="58">
        <v>2017</v>
      </c>
    </row>
    <row r="1523" spans="1:16" ht="15.75" customHeight="1" x14ac:dyDescent="0.25">
      <c r="A1523" s="58">
        <v>381</v>
      </c>
      <c r="B1523" s="58" t="s">
        <v>1887</v>
      </c>
      <c r="C1523" s="58" t="s">
        <v>120</v>
      </c>
      <c r="D1523" s="58" t="s">
        <v>1896</v>
      </c>
      <c r="E1523" s="58" t="s">
        <v>191</v>
      </c>
      <c r="F1523" s="58">
        <v>226561</v>
      </c>
      <c r="G1523" s="58"/>
      <c r="H1523" s="58"/>
      <c r="I1523" s="58"/>
      <c r="J1523" s="58">
        <v>32541</v>
      </c>
      <c r="K1523" s="58">
        <v>259102</v>
      </c>
      <c r="L1523" s="58"/>
      <c r="M1523" s="58">
        <v>259102</v>
      </c>
      <c r="N1523" s="58"/>
      <c r="O1523" s="58" t="s">
        <v>2145</v>
      </c>
      <c r="P1523" s="58">
        <v>2017</v>
      </c>
    </row>
    <row r="1524" spans="1:16" ht="15.75" customHeight="1" x14ac:dyDescent="0.25">
      <c r="A1524" s="58">
        <v>382</v>
      </c>
      <c r="B1524" s="58" t="s">
        <v>1897</v>
      </c>
      <c r="C1524" s="58" t="s">
        <v>189</v>
      </c>
      <c r="D1524" s="58" t="s">
        <v>1898</v>
      </c>
      <c r="E1524" s="58" t="s">
        <v>191</v>
      </c>
      <c r="F1524" s="58">
        <v>112500</v>
      </c>
      <c r="G1524" s="58"/>
      <c r="H1524" s="58"/>
      <c r="I1524" s="58"/>
      <c r="J1524" s="58">
        <v>2600</v>
      </c>
      <c r="K1524" s="58">
        <v>115100</v>
      </c>
      <c r="L1524" s="58">
        <v>20250</v>
      </c>
      <c r="M1524" s="58">
        <v>135350</v>
      </c>
      <c r="N1524" s="58"/>
      <c r="O1524" s="58" t="s">
        <v>42</v>
      </c>
      <c r="P1524" s="58">
        <v>2017</v>
      </c>
    </row>
    <row r="1525" spans="1:16" ht="15.75" customHeight="1" x14ac:dyDescent="0.25">
      <c r="A1525" s="58">
        <v>383</v>
      </c>
      <c r="B1525" s="58" t="s">
        <v>1899</v>
      </c>
      <c r="C1525" s="58" t="s">
        <v>189</v>
      </c>
      <c r="D1525" s="58" t="s">
        <v>1900</v>
      </c>
      <c r="E1525" s="58" t="s">
        <v>191</v>
      </c>
      <c r="F1525" s="58">
        <v>117500</v>
      </c>
      <c r="G1525" s="58"/>
      <c r="H1525" s="58"/>
      <c r="I1525" s="58"/>
      <c r="J1525" s="58"/>
      <c r="K1525" s="58">
        <v>117500</v>
      </c>
      <c r="L1525" s="58">
        <v>23500</v>
      </c>
      <c r="M1525" s="58">
        <v>141000</v>
      </c>
      <c r="N1525" s="58"/>
      <c r="O1525" s="58" t="s">
        <v>42</v>
      </c>
      <c r="P1525" s="58">
        <v>2017</v>
      </c>
    </row>
    <row r="1526" spans="1:16" ht="15.75" customHeight="1" x14ac:dyDescent="0.25">
      <c r="A1526" s="58">
        <v>384</v>
      </c>
      <c r="B1526" s="58" t="s">
        <v>1901</v>
      </c>
      <c r="C1526" s="58" t="s">
        <v>189</v>
      </c>
      <c r="D1526" s="58" t="s">
        <v>1902</v>
      </c>
      <c r="E1526" s="58" t="s">
        <v>1903</v>
      </c>
      <c r="F1526" s="58">
        <v>92500</v>
      </c>
      <c r="G1526" s="58"/>
      <c r="H1526" s="58"/>
      <c r="I1526" s="58"/>
      <c r="J1526" s="58"/>
      <c r="K1526" s="58">
        <v>92500</v>
      </c>
      <c r="L1526" s="58">
        <v>18500</v>
      </c>
      <c r="M1526" s="58">
        <v>111000</v>
      </c>
      <c r="N1526" s="58"/>
      <c r="O1526" s="58" t="s">
        <v>42</v>
      </c>
      <c r="P1526" s="58">
        <v>2017</v>
      </c>
    </row>
    <row r="1527" spans="1:16" ht="15.75" customHeight="1" x14ac:dyDescent="0.25">
      <c r="A1527" s="58">
        <v>384</v>
      </c>
      <c r="B1527" s="58" t="s">
        <v>1901</v>
      </c>
      <c r="C1527" s="58" t="s">
        <v>189</v>
      </c>
      <c r="D1527" s="58" t="s">
        <v>1904</v>
      </c>
      <c r="E1527" s="58" t="s">
        <v>1905</v>
      </c>
      <c r="F1527" s="58">
        <v>92500</v>
      </c>
      <c r="G1527" s="58"/>
      <c r="H1527" s="58"/>
      <c r="I1527" s="58"/>
      <c r="J1527" s="58"/>
      <c r="K1527" s="58">
        <v>92500</v>
      </c>
      <c r="L1527" s="58">
        <v>18500</v>
      </c>
      <c r="M1527" s="58">
        <v>111000</v>
      </c>
      <c r="N1527" s="58"/>
      <c r="O1527" s="58" t="s">
        <v>42</v>
      </c>
      <c r="P1527" s="58">
        <v>2017</v>
      </c>
    </row>
    <row r="1528" spans="1:16" ht="15.75" customHeight="1" x14ac:dyDescent="0.25">
      <c r="A1528" s="58">
        <v>384</v>
      </c>
      <c r="B1528" s="58" t="s">
        <v>1901</v>
      </c>
      <c r="C1528" s="58" t="s">
        <v>189</v>
      </c>
      <c r="D1528" s="58" t="s">
        <v>1906</v>
      </c>
      <c r="E1528" s="58" t="s">
        <v>1907</v>
      </c>
      <c r="F1528" s="58">
        <v>97500</v>
      </c>
      <c r="G1528" s="58"/>
      <c r="H1528" s="58"/>
      <c r="I1528" s="58"/>
      <c r="J1528" s="58"/>
      <c r="K1528" s="58">
        <v>97500</v>
      </c>
      <c r="L1528" s="58">
        <v>19500</v>
      </c>
      <c r="M1528" s="58">
        <v>117000</v>
      </c>
      <c r="N1528" s="58"/>
      <c r="O1528" s="58" t="s">
        <v>42</v>
      </c>
      <c r="P1528" s="58">
        <v>2017</v>
      </c>
    </row>
    <row r="1529" spans="1:16" ht="15.75" customHeight="1" x14ac:dyDescent="0.25">
      <c r="A1529" s="58">
        <v>384</v>
      </c>
      <c r="B1529" s="58" t="s">
        <v>1901</v>
      </c>
      <c r="C1529" s="58" t="s">
        <v>189</v>
      </c>
      <c r="D1529" s="58" t="s">
        <v>1908</v>
      </c>
      <c r="E1529" s="58" t="s">
        <v>1909</v>
      </c>
      <c r="F1529" s="58">
        <v>97500</v>
      </c>
      <c r="G1529" s="58"/>
      <c r="H1529" s="58"/>
      <c r="I1529" s="58"/>
      <c r="J1529" s="58"/>
      <c r="K1529" s="58">
        <v>97500</v>
      </c>
      <c r="L1529" s="58">
        <v>19500</v>
      </c>
      <c r="M1529" s="58">
        <v>117000</v>
      </c>
      <c r="N1529" s="58"/>
      <c r="O1529" s="58" t="s">
        <v>42</v>
      </c>
      <c r="P1529" s="58">
        <v>2017</v>
      </c>
    </row>
    <row r="1530" spans="1:16" ht="15.75" customHeight="1" x14ac:dyDescent="0.25">
      <c r="A1530" s="58">
        <v>384</v>
      </c>
      <c r="B1530" s="58" t="s">
        <v>1901</v>
      </c>
      <c r="C1530" s="58" t="s">
        <v>189</v>
      </c>
      <c r="D1530" s="58" t="s">
        <v>1910</v>
      </c>
      <c r="E1530" s="58" t="s">
        <v>1911</v>
      </c>
      <c r="F1530" s="58">
        <v>102500</v>
      </c>
      <c r="G1530" s="58"/>
      <c r="H1530" s="58"/>
      <c r="I1530" s="58"/>
      <c r="J1530" s="58"/>
      <c r="K1530" s="58">
        <v>102500</v>
      </c>
      <c r="L1530" s="58">
        <v>20500</v>
      </c>
      <c r="M1530" s="58">
        <v>123000</v>
      </c>
      <c r="N1530" s="58"/>
      <c r="O1530" s="58" t="s">
        <v>42</v>
      </c>
      <c r="P1530" s="58">
        <v>2017</v>
      </c>
    </row>
    <row r="1531" spans="1:16" ht="15.75" customHeight="1" x14ac:dyDescent="0.25">
      <c r="A1531" s="58">
        <v>384</v>
      </c>
      <c r="B1531" s="58" t="s">
        <v>1901</v>
      </c>
      <c r="C1531" s="58" t="s">
        <v>189</v>
      </c>
      <c r="D1531" s="58" t="s">
        <v>1912</v>
      </c>
      <c r="E1531" s="58" t="s">
        <v>1913</v>
      </c>
      <c r="F1531" s="58">
        <v>107500</v>
      </c>
      <c r="G1531" s="58"/>
      <c r="H1531" s="58"/>
      <c r="I1531" s="58"/>
      <c r="J1531" s="58"/>
      <c r="K1531" s="58">
        <v>107500</v>
      </c>
      <c r="L1531" s="58">
        <v>21500</v>
      </c>
      <c r="M1531" s="58">
        <v>129000</v>
      </c>
      <c r="N1531" s="58"/>
      <c r="O1531" s="58" t="s">
        <v>42</v>
      </c>
      <c r="P1531" s="58">
        <v>2017</v>
      </c>
    </row>
    <row r="1532" spans="1:16" ht="15.75" customHeight="1" x14ac:dyDescent="0.25">
      <c r="A1532" s="58">
        <v>384</v>
      </c>
      <c r="B1532" s="58" t="s">
        <v>1901</v>
      </c>
      <c r="C1532" s="58" t="s">
        <v>189</v>
      </c>
      <c r="D1532" s="58" t="s">
        <v>1914</v>
      </c>
      <c r="E1532" s="58" t="s">
        <v>191</v>
      </c>
      <c r="F1532" s="58">
        <v>132500</v>
      </c>
      <c r="G1532" s="58"/>
      <c r="H1532" s="58"/>
      <c r="I1532" s="58"/>
      <c r="J1532" s="58"/>
      <c r="K1532" s="58">
        <v>132500</v>
      </c>
      <c r="L1532" s="58">
        <v>26500</v>
      </c>
      <c r="M1532" s="58">
        <v>159000</v>
      </c>
      <c r="N1532" s="58"/>
      <c r="O1532" s="58" t="s">
        <v>2145</v>
      </c>
      <c r="P1532" s="58">
        <v>2017</v>
      </c>
    </row>
    <row r="1533" spans="1:16" ht="15.75" customHeight="1" x14ac:dyDescent="0.25">
      <c r="A1533" s="58">
        <v>385</v>
      </c>
      <c r="B1533" s="58" t="s">
        <v>1915</v>
      </c>
      <c r="C1533" s="58" t="s">
        <v>189</v>
      </c>
      <c r="D1533" s="58" t="s">
        <v>1916</v>
      </c>
      <c r="E1533" s="58" t="s">
        <v>191</v>
      </c>
      <c r="F1533" s="58">
        <v>102500</v>
      </c>
      <c r="G1533" s="58"/>
      <c r="H1533" s="58"/>
      <c r="I1533" s="58"/>
      <c r="J1533" s="58"/>
      <c r="K1533" s="58">
        <v>102500</v>
      </c>
      <c r="L1533" s="58">
        <v>20500</v>
      </c>
      <c r="M1533" s="58">
        <v>123000</v>
      </c>
      <c r="N1533" s="58"/>
      <c r="O1533" s="58" t="s">
        <v>42</v>
      </c>
      <c r="P1533" s="58">
        <v>2017</v>
      </c>
    </row>
    <row r="1534" spans="1:16" ht="15.75" customHeight="1" x14ac:dyDescent="0.25">
      <c r="A1534" s="58">
        <v>385</v>
      </c>
      <c r="B1534" s="58" t="s">
        <v>1915</v>
      </c>
      <c r="C1534" s="58" t="s">
        <v>189</v>
      </c>
      <c r="D1534" s="58" t="s">
        <v>1917</v>
      </c>
      <c r="E1534" s="58" t="s">
        <v>191</v>
      </c>
      <c r="F1534" s="58">
        <v>107500</v>
      </c>
      <c r="G1534" s="58"/>
      <c r="H1534" s="58"/>
      <c r="I1534" s="58"/>
      <c r="J1534" s="58"/>
      <c r="K1534" s="58">
        <v>107500</v>
      </c>
      <c r="L1534" s="58">
        <v>22500</v>
      </c>
      <c r="M1534" s="58">
        <v>130000</v>
      </c>
      <c r="N1534" s="58"/>
      <c r="O1534" s="58" t="s">
        <v>42</v>
      </c>
      <c r="P1534" s="58">
        <v>2017</v>
      </c>
    </row>
    <row r="1535" spans="1:16" ht="15.75" customHeight="1" x14ac:dyDescent="0.25">
      <c r="A1535" s="58">
        <v>386</v>
      </c>
      <c r="B1535" s="58" t="s">
        <v>1918</v>
      </c>
      <c r="C1535" s="58" t="s">
        <v>189</v>
      </c>
      <c r="D1535" s="58"/>
      <c r="E1535" s="58"/>
      <c r="F1535" s="58"/>
      <c r="G1535" s="58"/>
      <c r="H1535" s="58"/>
      <c r="I1535" s="58"/>
      <c r="J1535" s="58"/>
      <c r="K1535" s="58"/>
      <c r="L1535" s="58"/>
      <c r="M1535" s="58"/>
      <c r="N1535" s="58"/>
      <c r="O1535" s="58" t="s">
        <v>187</v>
      </c>
      <c r="P1535" s="58">
        <v>2017</v>
      </c>
    </row>
    <row r="1536" spans="1:16" ht="15.75" customHeight="1" x14ac:dyDescent="0.25">
      <c r="A1536" s="58">
        <v>387</v>
      </c>
      <c r="B1536" s="58" t="s">
        <v>1919</v>
      </c>
      <c r="C1536" s="58" t="s">
        <v>189</v>
      </c>
      <c r="D1536" s="58" t="s">
        <v>1920</v>
      </c>
      <c r="E1536" s="58" t="s">
        <v>1921</v>
      </c>
      <c r="F1536" s="58">
        <v>106000</v>
      </c>
      <c r="G1536" s="58"/>
      <c r="H1536" s="58"/>
      <c r="I1536" s="58"/>
      <c r="J1536" s="58"/>
      <c r="K1536" s="58">
        <v>106000</v>
      </c>
      <c r="L1536" s="58">
        <v>21200</v>
      </c>
      <c r="M1536" s="58">
        <v>127200</v>
      </c>
      <c r="N1536" s="58"/>
      <c r="O1536" s="58" t="s">
        <v>42</v>
      </c>
      <c r="P1536" s="58">
        <v>2017</v>
      </c>
    </row>
    <row r="1537" spans="1:16" ht="15.75" customHeight="1" x14ac:dyDescent="0.25">
      <c r="A1537" s="58">
        <v>388</v>
      </c>
      <c r="B1537" s="58" t="s">
        <v>1922</v>
      </c>
      <c r="C1537" s="58" t="s">
        <v>189</v>
      </c>
      <c r="D1537" s="58" t="s">
        <v>1923</v>
      </c>
      <c r="E1537" s="58" t="s">
        <v>1924</v>
      </c>
      <c r="F1537" s="58">
        <v>108000</v>
      </c>
      <c r="G1537" s="58"/>
      <c r="H1537" s="58"/>
      <c r="I1537" s="58"/>
      <c r="J1537" s="58"/>
      <c r="K1537" s="58">
        <v>108000</v>
      </c>
      <c r="L1537" s="58">
        <v>21600</v>
      </c>
      <c r="M1537" s="58">
        <v>129600</v>
      </c>
      <c r="N1537" s="58"/>
      <c r="O1537" s="58" t="s">
        <v>42</v>
      </c>
      <c r="P1537" s="58">
        <v>2017</v>
      </c>
    </row>
    <row r="1538" spans="1:16" ht="15.75" customHeight="1" x14ac:dyDescent="0.25">
      <c r="A1538" s="58">
        <v>389</v>
      </c>
      <c r="B1538" s="58" t="s">
        <v>1925</v>
      </c>
      <c r="C1538" s="58" t="s">
        <v>189</v>
      </c>
      <c r="D1538" s="58" t="s">
        <v>1926</v>
      </c>
      <c r="E1538" s="58" t="s">
        <v>191</v>
      </c>
      <c r="F1538" s="58">
        <v>112500</v>
      </c>
      <c r="G1538" s="58"/>
      <c r="H1538" s="58"/>
      <c r="I1538" s="58"/>
      <c r="J1538" s="58"/>
      <c r="K1538" s="58">
        <v>112500</v>
      </c>
      <c r="L1538" s="58">
        <v>22500</v>
      </c>
      <c r="M1538" s="58">
        <v>135000</v>
      </c>
      <c r="N1538" s="58"/>
      <c r="O1538" s="58" t="s">
        <v>42</v>
      </c>
      <c r="P1538" s="58">
        <v>2017</v>
      </c>
    </row>
    <row r="1539" spans="1:16" ht="15.75" customHeight="1" x14ac:dyDescent="0.25">
      <c r="A1539" s="58">
        <v>390</v>
      </c>
      <c r="B1539" s="58" t="s">
        <v>1927</v>
      </c>
      <c r="C1539" s="58" t="s">
        <v>189</v>
      </c>
      <c r="D1539" s="58" t="s">
        <v>1928</v>
      </c>
      <c r="E1539" s="58" t="s">
        <v>1929</v>
      </c>
      <c r="F1539" s="58">
        <v>106000</v>
      </c>
      <c r="G1539" s="58"/>
      <c r="H1539" s="58"/>
      <c r="I1539" s="58"/>
      <c r="J1539" s="58"/>
      <c r="K1539" s="58">
        <v>106000</v>
      </c>
      <c r="L1539" s="58">
        <v>21200</v>
      </c>
      <c r="M1539" s="58">
        <v>127200</v>
      </c>
      <c r="N1539" s="58"/>
      <c r="O1539" s="58" t="s">
        <v>42</v>
      </c>
      <c r="P1539" s="58">
        <v>2017</v>
      </c>
    </row>
    <row r="1540" spans="1:16" ht="15.75" customHeight="1" x14ac:dyDescent="0.25">
      <c r="A1540" s="58">
        <v>391</v>
      </c>
      <c r="B1540" s="58" t="s">
        <v>1930</v>
      </c>
      <c r="C1540" s="58" t="s">
        <v>189</v>
      </c>
      <c r="D1540" s="58" t="s">
        <v>1931</v>
      </c>
      <c r="E1540" s="58" t="s">
        <v>1932</v>
      </c>
      <c r="F1540" s="58">
        <v>117500</v>
      </c>
      <c r="G1540" s="58"/>
      <c r="H1540" s="58"/>
      <c r="I1540" s="58"/>
      <c r="J1540" s="58">
        <v>100</v>
      </c>
      <c r="K1540" s="58">
        <v>117600</v>
      </c>
      <c r="L1540" s="58">
        <v>23500</v>
      </c>
      <c r="M1540" s="58">
        <v>141100</v>
      </c>
      <c r="N1540" s="58"/>
      <c r="O1540" s="58" t="s">
        <v>42</v>
      </c>
      <c r="P1540" s="58">
        <v>2017</v>
      </c>
    </row>
    <row r="1541" spans="1:16" ht="15.75" customHeight="1" x14ac:dyDescent="0.25">
      <c r="A1541" s="58">
        <v>392</v>
      </c>
      <c r="B1541" s="58" t="s">
        <v>1933</v>
      </c>
      <c r="C1541" s="58" t="s">
        <v>11</v>
      </c>
      <c r="D1541" s="58" t="s">
        <v>2</v>
      </c>
      <c r="E1541" s="58" t="s">
        <v>1934</v>
      </c>
      <c r="F1541" s="58">
        <v>102414</v>
      </c>
      <c r="G1541" s="58"/>
      <c r="H1541" s="58"/>
      <c r="I1541" s="58"/>
      <c r="J1541" s="58"/>
      <c r="K1541" s="58">
        <v>102414</v>
      </c>
      <c r="L1541" s="58">
        <v>23350</v>
      </c>
      <c r="M1541" s="58">
        <v>125764</v>
      </c>
      <c r="N1541" s="58"/>
      <c r="O1541" s="58" t="s">
        <v>42</v>
      </c>
      <c r="P1541" s="58">
        <v>2017</v>
      </c>
    </row>
    <row r="1542" spans="1:16" ht="15.75" customHeight="1" x14ac:dyDescent="0.25">
      <c r="A1542" s="58">
        <v>392</v>
      </c>
      <c r="B1542" s="58" t="s">
        <v>1933</v>
      </c>
      <c r="C1542" s="58" t="s">
        <v>11</v>
      </c>
      <c r="D1542" s="58" t="s">
        <v>2</v>
      </c>
      <c r="E1542" s="58" t="s">
        <v>1935</v>
      </c>
      <c r="F1542" s="58">
        <v>107594</v>
      </c>
      <c r="G1542" s="58"/>
      <c r="H1542" s="58"/>
      <c r="I1542" s="58"/>
      <c r="J1542" s="58"/>
      <c r="K1542" s="58">
        <v>107594</v>
      </c>
      <c r="L1542" s="58">
        <v>24531</v>
      </c>
      <c r="M1542" s="58">
        <v>132125</v>
      </c>
      <c r="N1542" s="58"/>
      <c r="O1542" s="58" t="s">
        <v>42</v>
      </c>
      <c r="P1542" s="58">
        <v>2017</v>
      </c>
    </row>
    <row r="1543" spans="1:16" ht="15.75" customHeight="1" x14ac:dyDescent="0.25">
      <c r="A1543" s="58">
        <v>392</v>
      </c>
      <c r="B1543" s="58" t="s">
        <v>1933</v>
      </c>
      <c r="C1543" s="58" t="s">
        <v>11</v>
      </c>
      <c r="D1543" s="58" t="s">
        <v>2</v>
      </c>
      <c r="E1543" s="58" t="s">
        <v>327</v>
      </c>
      <c r="F1543" s="58">
        <v>126017</v>
      </c>
      <c r="G1543" s="58"/>
      <c r="H1543" s="58"/>
      <c r="I1543" s="58"/>
      <c r="J1543" s="58"/>
      <c r="K1543" s="58">
        <v>126017</v>
      </c>
      <c r="L1543" s="58">
        <v>18020</v>
      </c>
      <c r="M1543" s="58">
        <v>144037</v>
      </c>
      <c r="N1543" s="58"/>
      <c r="O1543" s="58" t="s">
        <v>42</v>
      </c>
      <c r="P1543" s="58">
        <v>2017</v>
      </c>
    </row>
    <row r="1544" spans="1:16" ht="15.75" customHeight="1" x14ac:dyDescent="0.25">
      <c r="A1544" s="58">
        <v>392</v>
      </c>
      <c r="B1544" s="58" t="s">
        <v>1933</v>
      </c>
      <c r="C1544" s="58" t="s">
        <v>11</v>
      </c>
      <c r="D1544" s="58" t="s">
        <v>2</v>
      </c>
      <c r="E1544" s="58" t="s">
        <v>1936</v>
      </c>
      <c r="F1544" s="58">
        <v>127660</v>
      </c>
      <c r="G1544" s="58"/>
      <c r="H1544" s="58"/>
      <c r="I1544" s="58"/>
      <c r="J1544" s="58"/>
      <c r="K1544" s="58">
        <v>127660</v>
      </c>
      <c r="L1544" s="58">
        <v>29106</v>
      </c>
      <c r="M1544" s="58">
        <v>156766</v>
      </c>
      <c r="N1544" s="58"/>
      <c r="O1544" s="58" t="s">
        <v>2145</v>
      </c>
      <c r="P1544" s="58">
        <v>2017</v>
      </c>
    </row>
    <row r="1545" spans="1:16" ht="15.75" customHeight="1" x14ac:dyDescent="0.25">
      <c r="A1545" s="58">
        <v>392</v>
      </c>
      <c r="B1545" s="58" t="s">
        <v>1933</v>
      </c>
      <c r="C1545" s="58" t="s">
        <v>11</v>
      </c>
      <c r="D1545" s="58" t="s">
        <v>2</v>
      </c>
      <c r="E1545" s="58" t="s">
        <v>191</v>
      </c>
      <c r="F1545" s="58">
        <v>113750</v>
      </c>
      <c r="G1545" s="58"/>
      <c r="H1545" s="58"/>
      <c r="I1545" s="58"/>
      <c r="J1545" s="58"/>
      <c r="K1545" s="58">
        <v>113750</v>
      </c>
      <c r="L1545" s="58">
        <v>44684</v>
      </c>
      <c r="M1545" s="58">
        <v>158434</v>
      </c>
      <c r="N1545" s="58"/>
      <c r="O1545" s="58" t="s">
        <v>2145</v>
      </c>
      <c r="P1545" s="58">
        <v>2017</v>
      </c>
    </row>
    <row r="1546" spans="1:16" ht="15.75" customHeight="1" x14ac:dyDescent="0.25">
      <c r="A1546" s="58">
        <v>392</v>
      </c>
      <c r="B1546" s="58" t="s">
        <v>1933</v>
      </c>
      <c r="C1546" s="58" t="s">
        <v>11</v>
      </c>
      <c r="D1546" s="58" t="s">
        <v>2</v>
      </c>
      <c r="E1546" s="58" t="s">
        <v>1937</v>
      </c>
      <c r="F1546" s="58">
        <v>145040</v>
      </c>
      <c r="G1546" s="58"/>
      <c r="H1546" s="58"/>
      <c r="I1546" s="58"/>
      <c r="J1546" s="58"/>
      <c r="K1546" s="58">
        <v>145040</v>
      </c>
      <c r="L1546" s="58">
        <v>33069</v>
      </c>
      <c r="M1546" s="58">
        <v>178109</v>
      </c>
      <c r="N1546" s="58"/>
      <c r="O1546" s="58" t="s">
        <v>2145</v>
      </c>
      <c r="P1546" s="58">
        <v>2017</v>
      </c>
    </row>
    <row r="1547" spans="1:16" ht="15.75" customHeight="1" x14ac:dyDescent="0.25">
      <c r="A1547" s="58">
        <v>392</v>
      </c>
      <c r="B1547" s="58" t="s">
        <v>1933</v>
      </c>
      <c r="C1547" s="58" t="s">
        <v>11</v>
      </c>
      <c r="D1547" s="58" t="s">
        <v>1938</v>
      </c>
      <c r="E1547" s="58" t="s">
        <v>1939</v>
      </c>
      <c r="F1547" s="58">
        <v>151472</v>
      </c>
      <c r="G1547" s="58"/>
      <c r="H1547" s="58"/>
      <c r="I1547" s="58"/>
      <c r="J1547" s="58"/>
      <c r="K1547" s="58">
        <v>151472</v>
      </c>
      <c r="L1547" s="58">
        <v>34536</v>
      </c>
      <c r="M1547" s="58">
        <v>186008</v>
      </c>
      <c r="N1547" s="58"/>
      <c r="O1547" s="58" t="s">
        <v>2145</v>
      </c>
      <c r="P1547" s="58">
        <v>2017</v>
      </c>
    </row>
    <row r="1548" spans="1:16" ht="15.75" customHeight="1" x14ac:dyDescent="0.25">
      <c r="A1548" s="58">
        <v>392</v>
      </c>
      <c r="B1548" s="58" t="s">
        <v>1933</v>
      </c>
      <c r="C1548" s="58" t="s">
        <v>11</v>
      </c>
      <c r="D1548" s="58" t="s">
        <v>1940</v>
      </c>
      <c r="E1548" s="58" t="s">
        <v>1941</v>
      </c>
      <c r="F1548" s="58">
        <v>171686</v>
      </c>
      <c r="G1548" s="58"/>
      <c r="H1548" s="58"/>
      <c r="I1548" s="58"/>
      <c r="J1548" s="58"/>
      <c r="K1548" s="58">
        <v>171686</v>
      </c>
      <c r="L1548" s="58">
        <v>39145</v>
      </c>
      <c r="M1548" s="58">
        <v>210831</v>
      </c>
      <c r="N1548" s="58"/>
      <c r="O1548" s="58" t="s">
        <v>2145</v>
      </c>
      <c r="P1548" s="58">
        <v>2017</v>
      </c>
    </row>
    <row r="1549" spans="1:16" ht="15.75" customHeight="1" x14ac:dyDescent="0.25">
      <c r="A1549" s="58">
        <v>393</v>
      </c>
      <c r="B1549" s="58" t="s">
        <v>1942</v>
      </c>
      <c r="C1549" s="58" t="s">
        <v>1</v>
      </c>
      <c r="D1549" s="58" t="s">
        <v>2</v>
      </c>
      <c r="E1549" s="58" t="s">
        <v>1943</v>
      </c>
      <c r="F1549" s="58">
        <v>97087</v>
      </c>
      <c r="G1549" s="58"/>
      <c r="H1549" s="58"/>
      <c r="I1549" s="58"/>
      <c r="J1549" s="58"/>
      <c r="K1549" s="58">
        <v>97087</v>
      </c>
      <c r="L1549" s="58">
        <v>16290</v>
      </c>
      <c r="M1549" s="58">
        <v>113377</v>
      </c>
      <c r="N1549" s="58"/>
      <c r="O1549" s="58" t="s">
        <v>42</v>
      </c>
      <c r="P1549" s="58">
        <v>2017</v>
      </c>
    </row>
    <row r="1550" spans="1:16" ht="15.75" customHeight="1" x14ac:dyDescent="0.25">
      <c r="A1550" s="58">
        <v>393</v>
      </c>
      <c r="B1550" s="58" t="s">
        <v>1942</v>
      </c>
      <c r="C1550" s="58" t="s">
        <v>1</v>
      </c>
      <c r="D1550" s="58" t="s">
        <v>2</v>
      </c>
      <c r="E1550" s="58" t="s">
        <v>327</v>
      </c>
      <c r="F1550" s="58">
        <v>105667</v>
      </c>
      <c r="G1550" s="58"/>
      <c r="H1550" s="58"/>
      <c r="I1550" s="58"/>
      <c r="J1550" s="58"/>
      <c r="K1550" s="58">
        <v>105667</v>
      </c>
      <c r="L1550" s="58">
        <v>13851</v>
      </c>
      <c r="M1550" s="58">
        <v>119518</v>
      </c>
      <c r="N1550" s="58"/>
      <c r="O1550" s="58" t="s">
        <v>42</v>
      </c>
      <c r="P1550" s="58">
        <v>2017</v>
      </c>
    </row>
    <row r="1551" spans="1:16" ht="15.75" customHeight="1" x14ac:dyDescent="0.25">
      <c r="A1551" s="58">
        <v>393</v>
      </c>
      <c r="B1551" s="58" t="s">
        <v>1942</v>
      </c>
      <c r="C1551" s="58" t="s">
        <v>1</v>
      </c>
      <c r="D1551" s="58" t="s">
        <v>2</v>
      </c>
      <c r="E1551" s="58" t="s">
        <v>1944</v>
      </c>
      <c r="F1551" s="58">
        <v>105885</v>
      </c>
      <c r="G1551" s="58"/>
      <c r="H1551" s="58"/>
      <c r="I1551" s="58"/>
      <c r="J1551" s="58"/>
      <c r="K1551" s="58">
        <v>105885</v>
      </c>
      <c r="L1551" s="58">
        <v>17087</v>
      </c>
      <c r="M1551" s="58">
        <v>122972</v>
      </c>
      <c r="N1551" s="58"/>
      <c r="O1551" s="58" t="s">
        <v>42</v>
      </c>
      <c r="P1551" s="58">
        <v>2017</v>
      </c>
    </row>
    <row r="1552" spans="1:16" ht="15.75" customHeight="1" x14ac:dyDescent="0.25">
      <c r="A1552" s="58">
        <v>393</v>
      </c>
      <c r="B1552" s="58" t="s">
        <v>1942</v>
      </c>
      <c r="C1552" s="58" t="s">
        <v>1</v>
      </c>
      <c r="D1552" s="58" t="s">
        <v>2</v>
      </c>
      <c r="E1552" s="58" t="s">
        <v>320</v>
      </c>
      <c r="F1552" s="58">
        <v>107638</v>
      </c>
      <c r="G1552" s="58"/>
      <c r="H1552" s="58"/>
      <c r="I1552" s="58"/>
      <c r="J1552" s="58"/>
      <c r="K1552" s="58">
        <v>107638</v>
      </c>
      <c r="L1552" s="58">
        <v>24281</v>
      </c>
      <c r="M1552" s="58">
        <v>131919</v>
      </c>
      <c r="N1552" s="58"/>
      <c r="O1552" s="58" t="s">
        <v>42</v>
      </c>
      <c r="P1552" s="58">
        <v>2017</v>
      </c>
    </row>
    <row r="1553" spans="1:16" ht="15.75" customHeight="1" x14ac:dyDescent="0.25">
      <c r="A1553" s="58">
        <v>393</v>
      </c>
      <c r="B1553" s="58" t="s">
        <v>1942</v>
      </c>
      <c r="C1553" s="58" t="s">
        <v>1</v>
      </c>
      <c r="D1553" s="58" t="s">
        <v>2</v>
      </c>
      <c r="E1553" s="58" t="s">
        <v>1945</v>
      </c>
      <c r="F1553" s="58">
        <v>127755</v>
      </c>
      <c r="G1553" s="58"/>
      <c r="H1553" s="58"/>
      <c r="I1553" s="58"/>
      <c r="J1553" s="58"/>
      <c r="K1553" s="58">
        <v>127755</v>
      </c>
      <c r="L1553" s="58">
        <v>21463</v>
      </c>
      <c r="M1553" s="58">
        <v>149218</v>
      </c>
      <c r="N1553" s="58"/>
      <c r="O1553" s="58" t="s">
        <v>42</v>
      </c>
      <c r="P1553" s="58">
        <v>2017</v>
      </c>
    </row>
    <row r="1554" spans="1:16" ht="15.75" customHeight="1" x14ac:dyDescent="0.25">
      <c r="A1554" s="58">
        <v>393</v>
      </c>
      <c r="B1554" s="58" t="s">
        <v>1942</v>
      </c>
      <c r="C1554" s="58" t="s">
        <v>1</v>
      </c>
      <c r="D1554" s="58" t="s">
        <v>971</v>
      </c>
      <c r="E1554" s="58" t="s">
        <v>191</v>
      </c>
      <c r="F1554" s="58">
        <v>175382</v>
      </c>
      <c r="G1554" s="58"/>
      <c r="H1554" s="58"/>
      <c r="I1554" s="58"/>
      <c r="J1554" s="58"/>
      <c r="K1554" s="58">
        <v>175382</v>
      </c>
      <c r="L1554" s="58">
        <v>27068</v>
      </c>
      <c r="M1554" s="58">
        <v>202450</v>
      </c>
      <c r="N1554" s="58"/>
      <c r="O1554" s="58" t="s">
        <v>2145</v>
      </c>
      <c r="P1554" s="58">
        <v>2017</v>
      </c>
    </row>
    <row r="1555" spans="1:16" ht="15.75" customHeight="1" x14ac:dyDescent="0.25">
      <c r="A1555" s="58">
        <v>394</v>
      </c>
      <c r="B1555" s="58" t="s">
        <v>144</v>
      </c>
      <c r="C1555" s="58" t="s">
        <v>21</v>
      </c>
      <c r="D1555" s="58" t="s">
        <v>1946</v>
      </c>
      <c r="E1555" s="58" t="s">
        <v>1947</v>
      </c>
      <c r="F1555" s="58">
        <v>92718</v>
      </c>
      <c r="G1555" s="58"/>
      <c r="H1555" s="58"/>
      <c r="I1555" s="58"/>
      <c r="J1555" s="58"/>
      <c r="K1555" s="58">
        <v>92718</v>
      </c>
      <c r="L1555" s="58">
        <v>12053</v>
      </c>
      <c r="M1555" s="58">
        <v>104771</v>
      </c>
      <c r="N1555" s="58"/>
      <c r="O1555" s="58" t="s">
        <v>42</v>
      </c>
      <c r="P1555" s="58">
        <v>2017</v>
      </c>
    </row>
    <row r="1556" spans="1:16" ht="15.75" customHeight="1" x14ac:dyDescent="0.25">
      <c r="A1556" s="58">
        <v>394</v>
      </c>
      <c r="B1556" s="58" t="s">
        <v>144</v>
      </c>
      <c r="C1556" s="58" t="s">
        <v>21</v>
      </c>
      <c r="D1556" s="58" t="s">
        <v>1948</v>
      </c>
      <c r="E1556" s="58" t="s">
        <v>1949</v>
      </c>
      <c r="F1556" s="58">
        <v>94687</v>
      </c>
      <c r="G1556" s="58"/>
      <c r="H1556" s="58"/>
      <c r="I1556" s="58"/>
      <c r="J1556" s="58"/>
      <c r="K1556" s="58">
        <v>94687</v>
      </c>
      <c r="L1556" s="58">
        <v>12309</v>
      </c>
      <c r="M1556" s="58">
        <v>106996</v>
      </c>
      <c r="N1556" s="58"/>
      <c r="O1556" s="58" t="s">
        <v>42</v>
      </c>
      <c r="P1556" s="58">
        <v>2017</v>
      </c>
    </row>
    <row r="1557" spans="1:16" ht="15.75" customHeight="1" x14ac:dyDescent="0.25">
      <c r="A1557" s="58">
        <v>394</v>
      </c>
      <c r="B1557" s="58" t="s">
        <v>144</v>
      </c>
      <c r="C1557" s="58" t="s">
        <v>21</v>
      </c>
      <c r="D1557" s="58" t="s">
        <v>1950</v>
      </c>
      <c r="E1557" s="58" t="s">
        <v>1951</v>
      </c>
      <c r="F1557" s="58">
        <v>97869</v>
      </c>
      <c r="G1557" s="58"/>
      <c r="H1557" s="58"/>
      <c r="I1557" s="58"/>
      <c r="J1557" s="58"/>
      <c r="K1557" s="58">
        <v>97869</v>
      </c>
      <c r="L1557" s="58">
        <v>13995</v>
      </c>
      <c r="M1557" s="58">
        <v>111864</v>
      </c>
      <c r="N1557" s="58"/>
      <c r="O1557" s="58" t="s">
        <v>42</v>
      </c>
      <c r="P1557" s="58">
        <v>2017</v>
      </c>
    </row>
    <row r="1558" spans="1:16" ht="15.75" customHeight="1" x14ac:dyDescent="0.25">
      <c r="A1558" s="58">
        <v>394</v>
      </c>
      <c r="B1558" s="58" t="s">
        <v>144</v>
      </c>
      <c r="C1558" s="58" t="s">
        <v>21</v>
      </c>
      <c r="D1558" s="58" t="s">
        <v>1952</v>
      </c>
      <c r="E1558" s="58" t="s">
        <v>1953</v>
      </c>
      <c r="F1558" s="58">
        <v>103455</v>
      </c>
      <c r="G1558" s="58"/>
      <c r="H1558" s="58"/>
      <c r="I1558" s="58"/>
      <c r="J1558" s="58"/>
      <c r="K1558" s="58">
        <v>103455</v>
      </c>
      <c r="L1558" s="58">
        <v>13449</v>
      </c>
      <c r="M1558" s="58">
        <v>116904</v>
      </c>
      <c r="N1558" s="58"/>
      <c r="O1558" s="58" t="s">
        <v>42</v>
      </c>
      <c r="P1558" s="58">
        <v>2017</v>
      </c>
    </row>
    <row r="1559" spans="1:16" ht="15.75" customHeight="1" x14ac:dyDescent="0.25">
      <c r="A1559" s="58">
        <v>394</v>
      </c>
      <c r="B1559" s="58" t="s">
        <v>144</v>
      </c>
      <c r="C1559" s="58" t="s">
        <v>21</v>
      </c>
      <c r="D1559" s="58" t="s">
        <v>1954</v>
      </c>
      <c r="E1559" s="58" t="s">
        <v>191</v>
      </c>
      <c r="F1559" s="58">
        <v>129617</v>
      </c>
      <c r="G1559" s="58"/>
      <c r="H1559" s="58"/>
      <c r="I1559" s="58"/>
      <c r="J1559" s="58"/>
      <c r="K1559" s="58">
        <v>129617</v>
      </c>
      <c r="L1559" s="58">
        <v>16850</v>
      </c>
      <c r="M1559" s="58">
        <v>146467</v>
      </c>
      <c r="N1559" s="58"/>
      <c r="O1559" s="58" t="s">
        <v>42</v>
      </c>
      <c r="P1559" s="58">
        <v>2017</v>
      </c>
    </row>
    <row r="1560" spans="1:16" ht="15.75" customHeight="1" x14ac:dyDescent="0.25">
      <c r="A1560" s="58">
        <v>394</v>
      </c>
      <c r="B1560" s="58" t="s">
        <v>144</v>
      </c>
      <c r="C1560" s="58" t="s">
        <v>21</v>
      </c>
      <c r="D1560" s="58" t="s">
        <v>1955</v>
      </c>
      <c r="E1560" s="58" t="s">
        <v>1956</v>
      </c>
      <c r="F1560" s="58">
        <v>131250</v>
      </c>
      <c r="G1560" s="58"/>
      <c r="H1560" s="58"/>
      <c r="I1560" s="58"/>
      <c r="J1560" s="58"/>
      <c r="K1560" s="58">
        <v>131250</v>
      </c>
      <c r="L1560" s="58">
        <v>16413</v>
      </c>
      <c r="M1560" s="58">
        <v>147663</v>
      </c>
      <c r="N1560" s="58"/>
      <c r="O1560" s="58" t="s">
        <v>42</v>
      </c>
      <c r="P1560" s="58">
        <v>2017</v>
      </c>
    </row>
    <row r="1561" spans="1:16" ht="15.75" customHeight="1" x14ac:dyDescent="0.25">
      <c r="A1561" s="58">
        <v>394</v>
      </c>
      <c r="B1561" s="58" t="s">
        <v>144</v>
      </c>
      <c r="C1561" s="58" t="s">
        <v>21</v>
      </c>
      <c r="D1561" s="58" t="s">
        <v>1957</v>
      </c>
      <c r="E1561" s="58" t="s">
        <v>1958</v>
      </c>
      <c r="F1561" s="58">
        <v>131250</v>
      </c>
      <c r="G1561" s="58"/>
      <c r="H1561" s="58"/>
      <c r="I1561" s="58"/>
      <c r="J1561" s="58"/>
      <c r="K1561" s="58">
        <v>131250</v>
      </c>
      <c r="L1561" s="58">
        <v>16413</v>
      </c>
      <c r="M1561" s="58">
        <v>147663</v>
      </c>
      <c r="N1561" s="58"/>
      <c r="O1561" s="58" t="s">
        <v>42</v>
      </c>
      <c r="P1561" s="58">
        <v>2017</v>
      </c>
    </row>
    <row r="1562" spans="1:16" ht="15.75" customHeight="1" x14ac:dyDescent="0.25">
      <c r="A1562" s="58">
        <v>395</v>
      </c>
      <c r="B1562" s="58" t="s">
        <v>145</v>
      </c>
      <c r="C1562" s="58" t="s">
        <v>33</v>
      </c>
      <c r="D1562" s="58" t="s">
        <v>2</v>
      </c>
      <c r="E1562" s="58" t="s">
        <v>789</v>
      </c>
      <c r="F1562" s="58">
        <v>91549</v>
      </c>
      <c r="G1562" s="58"/>
      <c r="H1562" s="58"/>
      <c r="I1562" s="58"/>
      <c r="J1562" s="58"/>
      <c r="K1562" s="58">
        <v>91549</v>
      </c>
      <c r="L1562" s="58">
        <v>17880</v>
      </c>
      <c r="M1562" s="58">
        <v>109429</v>
      </c>
      <c r="N1562" s="58"/>
      <c r="O1562" s="58" t="s">
        <v>42</v>
      </c>
      <c r="P1562" s="58">
        <v>2017</v>
      </c>
    </row>
    <row r="1563" spans="1:16" ht="15.75" customHeight="1" x14ac:dyDescent="0.25">
      <c r="A1563" s="58">
        <v>395</v>
      </c>
      <c r="B1563" s="58" t="s">
        <v>145</v>
      </c>
      <c r="C1563" s="58" t="s">
        <v>33</v>
      </c>
      <c r="D1563" s="58" t="s">
        <v>2</v>
      </c>
      <c r="E1563" s="58" t="s">
        <v>1959</v>
      </c>
      <c r="F1563" s="58">
        <v>116885</v>
      </c>
      <c r="G1563" s="58"/>
      <c r="H1563" s="58"/>
      <c r="I1563" s="58"/>
      <c r="J1563" s="58"/>
      <c r="K1563" s="58">
        <v>116885</v>
      </c>
      <c r="L1563" s="58"/>
      <c r="M1563" s="58">
        <v>116885</v>
      </c>
      <c r="N1563" s="58"/>
      <c r="O1563" s="58" t="s">
        <v>42</v>
      </c>
      <c r="P1563" s="58">
        <v>2017</v>
      </c>
    </row>
    <row r="1564" spans="1:16" ht="15.75" customHeight="1" x14ac:dyDescent="0.25">
      <c r="A1564" s="58">
        <v>395</v>
      </c>
      <c r="B1564" s="58" t="s">
        <v>145</v>
      </c>
      <c r="C1564" s="58" t="s">
        <v>33</v>
      </c>
      <c r="D1564" s="58" t="s">
        <v>2</v>
      </c>
      <c r="E1564" s="58" t="s">
        <v>1960</v>
      </c>
      <c r="F1564" s="58">
        <v>120084</v>
      </c>
      <c r="G1564" s="58"/>
      <c r="H1564" s="58"/>
      <c r="I1564" s="58"/>
      <c r="J1564" s="58"/>
      <c r="K1564" s="58">
        <v>120084</v>
      </c>
      <c r="L1564" s="58"/>
      <c r="M1564" s="58">
        <v>120084</v>
      </c>
      <c r="N1564" s="58"/>
      <c r="O1564" s="58" t="s">
        <v>42</v>
      </c>
      <c r="P1564" s="58">
        <v>2017</v>
      </c>
    </row>
    <row r="1565" spans="1:16" ht="15.75" customHeight="1" x14ac:dyDescent="0.25">
      <c r="A1565" s="58">
        <v>395</v>
      </c>
      <c r="B1565" s="58" t="s">
        <v>145</v>
      </c>
      <c r="C1565" s="58" t="s">
        <v>33</v>
      </c>
      <c r="D1565" s="58" t="s">
        <v>2</v>
      </c>
      <c r="E1565" s="58" t="s">
        <v>1961</v>
      </c>
      <c r="F1565" s="58">
        <v>109509</v>
      </c>
      <c r="G1565" s="58"/>
      <c r="H1565" s="58"/>
      <c r="I1565" s="58"/>
      <c r="J1565" s="58"/>
      <c r="K1565" s="58">
        <v>109509</v>
      </c>
      <c r="L1565" s="58">
        <v>21387</v>
      </c>
      <c r="M1565" s="58">
        <v>130896</v>
      </c>
      <c r="N1565" s="58"/>
      <c r="O1565" s="58" t="s">
        <v>42</v>
      </c>
      <c r="P1565" s="58">
        <v>2017</v>
      </c>
    </row>
    <row r="1566" spans="1:16" ht="15.75" customHeight="1" x14ac:dyDescent="0.25">
      <c r="A1566" s="58">
        <v>395</v>
      </c>
      <c r="B1566" s="58" t="s">
        <v>145</v>
      </c>
      <c r="C1566" s="58" t="s">
        <v>33</v>
      </c>
      <c r="D1566" s="58" t="s">
        <v>2</v>
      </c>
      <c r="E1566" s="58" t="s">
        <v>1962</v>
      </c>
      <c r="F1566" s="58">
        <v>114581</v>
      </c>
      <c r="G1566" s="58"/>
      <c r="H1566" s="58"/>
      <c r="I1566" s="58"/>
      <c r="J1566" s="58"/>
      <c r="K1566" s="58">
        <v>114581</v>
      </c>
      <c r="L1566" s="58">
        <v>22377</v>
      </c>
      <c r="M1566" s="58">
        <v>136958</v>
      </c>
      <c r="N1566" s="58"/>
      <c r="O1566" s="58" t="s">
        <v>42</v>
      </c>
      <c r="P1566" s="58">
        <v>2017</v>
      </c>
    </row>
    <row r="1567" spans="1:16" ht="15.75" customHeight="1" x14ac:dyDescent="0.25">
      <c r="A1567" s="58">
        <v>395</v>
      </c>
      <c r="B1567" s="58" t="s">
        <v>145</v>
      </c>
      <c r="C1567" s="58" t="s">
        <v>33</v>
      </c>
      <c r="D1567" s="58" t="s">
        <v>2</v>
      </c>
      <c r="E1567" s="58" t="s">
        <v>191</v>
      </c>
      <c r="F1567" s="58">
        <v>148720</v>
      </c>
      <c r="G1567" s="58"/>
      <c r="H1567" s="58"/>
      <c r="I1567" s="58"/>
      <c r="J1567" s="58"/>
      <c r="K1567" s="58">
        <v>148720</v>
      </c>
      <c r="L1567" s="58"/>
      <c r="M1567" s="58">
        <v>148720</v>
      </c>
      <c r="N1567" s="58"/>
      <c r="O1567" s="58" t="s">
        <v>42</v>
      </c>
      <c r="P1567" s="58">
        <v>2017</v>
      </c>
    </row>
    <row r="1568" spans="1:16" ht="15.75" customHeight="1" x14ac:dyDescent="0.25">
      <c r="A1568" s="58">
        <v>396</v>
      </c>
      <c r="B1568" s="58" t="s">
        <v>146</v>
      </c>
      <c r="C1568" s="58" t="s">
        <v>49</v>
      </c>
      <c r="D1568" s="58" t="s">
        <v>2</v>
      </c>
      <c r="E1568" s="58" t="s">
        <v>1963</v>
      </c>
      <c r="F1568" s="58">
        <v>87567</v>
      </c>
      <c r="G1568" s="58"/>
      <c r="H1568" s="58"/>
      <c r="I1568" s="58"/>
      <c r="J1568" s="58"/>
      <c r="K1568" s="58">
        <v>87567</v>
      </c>
      <c r="L1568" s="58">
        <v>16463</v>
      </c>
      <c r="M1568" s="58">
        <v>104030</v>
      </c>
      <c r="N1568" s="58"/>
      <c r="O1568" s="58" t="s">
        <v>42</v>
      </c>
      <c r="P1568" s="58">
        <v>2017</v>
      </c>
    </row>
    <row r="1569" spans="1:16" ht="15.75" customHeight="1" x14ac:dyDescent="0.25">
      <c r="A1569" s="58">
        <v>396</v>
      </c>
      <c r="B1569" s="58" t="s">
        <v>146</v>
      </c>
      <c r="C1569" s="58" t="s">
        <v>49</v>
      </c>
      <c r="D1569" s="58" t="s">
        <v>2</v>
      </c>
      <c r="E1569" s="58" t="s">
        <v>734</v>
      </c>
      <c r="F1569" s="58">
        <v>88942</v>
      </c>
      <c r="G1569" s="58"/>
      <c r="H1569" s="58"/>
      <c r="I1569" s="58"/>
      <c r="J1569" s="58"/>
      <c r="K1569" s="58">
        <v>88942</v>
      </c>
      <c r="L1569" s="58">
        <v>16721</v>
      </c>
      <c r="M1569" s="58">
        <v>105663</v>
      </c>
      <c r="N1569" s="58"/>
      <c r="O1569" s="58" t="s">
        <v>42</v>
      </c>
      <c r="P1569" s="58">
        <v>2017</v>
      </c>
    </row>
    <row r="1570" spans="1:16" ht="15.75" customHeight="1" x14ac:dyDescent="0.25">
      <c r="A1570" s="58">
        <v>396</v>
      </c>
      <c r="B1570" s="58" t="s">
        <v>146</v>
      </c>
      <c r="C1570" s="58" t="s">
        <v>49</v>
      </c>
      <c r="D1570" s="58" t="s">
        <v>2</v>
      </c>
      <c r="E1570" s="58" t="s">
        <v>1964</v>
      </c>
      <c r="F1570" s="58">
        <v>106050</v>
      </c>
      <c r="G1570" s="58"/>
      <c r="H1570" s="58"/>
      <c r="I1570" s="58"/>
      <c r="J1570" s="58"/>
      <c r="K1570" s="58">
        <v>106050</v>
      </c>
      <c r="L1570" s="58">
        <v>19937</v>
      </c>
      <c r="M1570" s="58">
        <v>125987</v>
      </c>
      <c r="N1570" s="58"/>
      <c r="O1570" s="58" t="s">
        <v>42</v>
      </c>
      <c r="P1570" s="58">
        <v>2017</v>
      </c>
    </row>
    <row r="1571" spans="1:16" ht="15.75" customHeight="1" x14ac:dyDescent="0.25">
      <c r="A1571" s="58">
        <v>396</v>
      </c>
      <c r="B1571" s="58" t="s">
        <v>146</v>
      </c>
      <c r="C1571" s="58" t="s">
        <v>49</v>
      </c>
      <c r="D1571" s="58" t="s">
        <v>2</v>
      </c>
      <c r="E1571" s="58" t="s">
        <v>1965</v>
      </c>
      <c r="F1571" s="58">
        <v>106050</v>
      </c>
      <c r="G1571" s="58"/>
      <c r="H1571" s="58"/>
      <c r="I1571" s="58"/>
      <c r="J1571" s="58"/>
      <c r="K1571" s="58">
        <v>106050</v>
      </c>
      <c r="L1571" s="58">
        <v>19937</v>
      </c>
      <c r="M1571" s="58">
        <v>125987</v>
      </c>
      <c r="N1571" s="58"/>
      <c r="O1571" s="58" t="s">
        <v>42</v>
      </c>
      <c r="P1571" s="58">
        <v>2017</v>
      </c>
    </row>
    <row r="1572" spans="1:16" ht="15.75" customHeight="1" x14ac:dyDescent="0.25">
      <c r="A1572" s="58">
        <v>396</v>
      </c>
      <c r="B1572" s="58" t="s">
        <v>146</v>
      </c>
      <c r="C1572" s="58" t="s">
        <v>49</v>
      </c>
      <c r="D1572" s="58" t="s">
        <v>2</v>
      </c>
      <c r="E1572" s="58" t="s">
        <v>1966</v>
      </c>
      <c r="F1572" s="58">
        <v>131716</v>
      </c>
      <c r="G1572" s="58"/>
      <c r="H1572" s="58"/>
      <c r="I1572" s="58"/>
      <c r="J1572" s="58"/>
      <c r="K1572" s="58">
        <v>131716</v>
      </c>
      <c r="L1572" s="58">
        <v>24763</v>
      </c>
      <c r="M1572" s="58">
        <v>156479</v>
      </c>
      <c r="N1572" s="58"/>
      <c r="O1572" s="58" t="s">
        <v>2145</v>
      </c>
      <c r="P1572" s="58">
        <v>2017</v>
      </c>
    </row>
    <row r="1573" spans="1:16" ht="15.75" customHeight="1" x14ac:dyDescent="0.25">
      <c r="A1573" s="58">
        <v>396</v>
      </c>
      <c r="B1573" s="58" t="s">
        <v>146</v>
      </c>
      <c r="C1573" s="58" t="s">
        <v>49</v>
      </c>
      <c r="D1573" s="58" t="s">
        <v>2</v>
      </c>
      <c r="E1573" s="58" t="s">
        <v>191</v>
      </c>
      <c r="F1573" s="58">
        <v>149995</v>
      </c>
      <c r="G1573" s="58"/>
      <c r="H1573" s="58"/>
      <c r="I1573" s="58"/>
      <c r="J1573" s="58"/>
      <c r="K1573" s="58">
        <v>149995</v>
      </c>
      <c r="L1573" s="58">
        <v>28199</v>
      </c>
      <c r="M1573" s="58">
        <v>178194</v>
      </c>
      <c r="N1573" s="58"/>
      <c r="O1573" s="58" t="s">
        <v>2145</v>
      </c>
      <c r="P1573" s="58">
        <v>2017</v>
      </c>
    </row>
    <row r="1574" spans="1:16" ht="15.75" customHeight="1" x14ac:dyDescent="0.25">
      <c r="A1574" s="58">
        <v>396</v>
      </c>
      <c r="B1574" s="58" t="s">
        <v>146</v>
      </c>
      <c r="C1574" s="58" t="s">
        <v>49</v>
      </c>
      <c r="D1574" s="58" t="s">
        <v>2</v>
      </c>
      <c r="E1574" s="58" t="s">
        <v>1967</v>
      </c>
      <c r="F1574" s="58">
        <v>157179</v>
      </c>
      <c r="G1574" s="58">
        <v>135</v>
      </c>
      <c r="H1574" s="58"/>
      <c r="I1574" s="58"/>
      <c r="J1574" s="58"/>
      <c r="K1574" s="58">
        <v>157314</v>
      </c>
      <c r="L1574" s="58">
        <v>22477</v>
      </c>
      <c r="M1574" s="58">
        <v>179791</v>
      </c>
      <c r="N1574" s="58"/>
      <c r="O1574" s="58" t="s">
        <v>2145</v>
      </c>
      <c r="P1574" s="58">
        <v>2017</v>
      </c>
    </row>
    <row r="1575" spans="1:16" ht="15.75" customHeight="1" x14ac:dyDescent="0.25">
      <c r="A1575" s="58">
        <v>397</v>
      </c>
      <c r="B1575" s="58" t="s">
        <v>147</v>
      </c>
      <c r="C1575" s="58" t="s">
        <v>49</v>
      </c>
      <c r="D1575" s="58" t="s">
        <v>2</v>
      </c>
      <c r="E1575" s="58" t="s">
        <v>1968</v>
      </c>
      <c r="F1575" s="58">
        <v>86000</v>
      </c>
      <c r="G1575" s="58"/>
      <c r="H1575" s="58"/>
      <c r="I1575" s="58"/>
      <c r="J1575" s="58"/>
      <c r="K1575" s="58">
        <v>86000</v>
      </c>
      <c r="L1575" s="58">
        <v>18000</v>
      </c>
      <c r="M1575" s="58">
        <v>104000</v>
      </c>
      <c r="N1575" s="58"/>
      <c r="O1575" s="58" t="s">
        <v>42</v>
      </c>
      <c r="P1575" s="58">
        <v>2017</v>
      </c>
    </row>
    <row r="1576" spans="1:16" ht="15.75" customHeight="1" x14ac:dyDescent="0.25">
      <c r="A1576" s="58">
        <v>397</v>
      </c>
      <c r="B1576" s="58" t="s">
        <v>147</v>
      </c>
      <c r="C1576" s="58" t="s">
        <v>49</v>
      </c>
      <c r="D1576" s="58" t="s">
        <v>2</v>
      </c>
      <c r="E1576" s="58" t="s">
        <v>327</v>
      </c>
      <c r="F1576" s="58">
        <v>88000</v>
      </c>
      <c r="G1576" s="58"/>
      <c r="H1576" s="58"/>
      <c r="I1576" s="58"/>
      <c r="J1576" s="58"/>
      <c r="K1576" s="58">
        <v>88000</v>
      </c>
      <c r="L1576" s="58">
        <v>21000</v>
      </c>
      <c r="M1576" s="58">
        <v>109000</v>
      </c>
      <c r="N1576" s="58"/>
      <c r="O1576" s="58" t="s">
        <v>42</v>
      </c>
      <c r="P1576" s="58">
        <v>2017</v>
      </c>
    </row>
    <row r="1577" spans="1:16" ht="15.75" customHeight="1" x14ac:dyDescent="0.25">
      <c r="A1577" s="58">
        <v>397</v>
      </c>
      <c r="B1577" s="58" t="s">
        <v>147</v>
      </c>
      <c r="C1577" s="58" t="s">
        <v>49</v>
      </c>
      <c r="D1577" s="58" t="s">
        <v>2</v>
      </c>
      <c r="E1577" s="58" t="s">
        <v>1969</v>
      </c>
      <c r="F1577" s="58">
        <v>97000</v>
      </c>
      <c r="G1577" s="58"/>
      <c r="H1577" s="58"/>
      <c r="I1577" s="58"/>
      <c r="J1577" s="58"/>
      <c r="K1577" s="58">
        <v>97000</v>
      </c>
      <c r="L1577" s="58">
        <v>14000</v>
      </c>
      <c r="M1577" s="58">
        <v>111000</v>
      </c>
      <c r="N1577" s="58"/>
      <c r="O1577" s="58" t="s">
        <v>42</v>
      </c>
      <c r="P1577" s="58">
        <v>2017</v>
      </c>
    </row>
    <row r="1578" spans="1:16" ht="15.75" customHeight="1" x14ac:dyDescent="0.25">
      <c r="A1578" s="58">
        <v>397</v>
      </c>
      <c r="B1578" s="58" t="s">
        <v>147</v>
      </c>
      <c r="C1578" s="58" t="s">
        <v>49</v>
      </c>
      <c r="D1578" s="58" t="s">
        <v>2</v>
      </c>
      <c r="E1578" s="58" t="s">
        <v>1969</v>
      </c>
      <c r="F1578" s="58">
        <v>99000</v>
      </c>
      <c r="G1578" s="58"/>
      <c r="H1578" s="58"/>
      <c r="I1578" s="58"/>
      <c r="J1578" s="58"/>
      <c r="K1578" s="58">
        <v>99000</v>
      </c>
      <c r="L1578" s="58">
        <v>14000</v>
      </c>
      <c r="M1578" s="58">
        <v>113000</v>
      </c>
      <c r="N1578" s="58"/>
      <c r="O1578" s="58" t="s">
        <v>42</v>
      </c>
      <c r="P1578" s="58">
        <v>2017</v>
      </c>
    </row>
    <row r="1579" spans="1:16" ht="15.75" customHeight="1" x14ac:dyDescent="0.25">
      <c r="A1579" s="58">
        <v>397</v>
      </c>
      <c r="B1579" s="58" t="s">
        <v>147</v>
      </c>
      <c r="C1579" s="58" t="s">
        <v>49</v>
      </c>
      <c r="D1579" s="58" t="s">
        <v>2</v>
      </c>
      <c r="E1579" s="58" t="s">
        <v>1970</v>
      </c>
      <c r="F1579" s="58">
        <v>119000</v>
      </c>
      <c r="G1579" s="58"/>
      <c r="H1579" s="58"/>
      <c r="I1579" s="58"/>
      <c r="J1579" s="58"/>
      <c r="K1579" s="58">
        <v>119000</v>
      </c>
      <c r="L1579" s="58">
        <v>25000</v>
      </c>
      <c r="M1579" s="58">
        <v>144000</v>
      </c>
      <c r="N1579" s="58"/>
      <c r="O1579" s="58" t="s">
        <v>42</v>
      </c>
      <c r="P1579" s="58">
        <v>2017</v>
      </c>
    </row>
    <row r="1580" spans="1:16" ht="15.75" customHeight="1" x14ac:dyDescent="0.25">
      <c r="A1580" s="58">
        <v>397</v>
      </c>
      <c r="B1580" s="58" t="s">
        <v>147</v>
      </c>
      <c r="C1580" s="58" t="s">
        <v>49</v>
      </c>
      <c r="D1580" s="58" t="s">
        <v>2</v>
      </c>
      <c r="E1580" s="58" t="s">
        <v>1971</v>
      </c>
      <c r="F1580" s="58">
        <v>119000</v>
      </c>
      <c r="G1580" s="58"/>
      <c r="H1580" s="58"/>
      <c r="I1580" s="58"/>
      <c r="J1580" s="58"/>
      <c r="K1580" s="58">
        <v>119000</v>
      </c>
      <c r="L1580" s="58">
        <v>25000</v>
      </c>
      <c r="M1580" s="58">
        <v>144000</v>
      </c>
      <c r="N1580" s="58"/>
      <c r="O1580" s="58" t="s">
        <v>42</v>
      </c>
      <c r="P1580" s="58">
        <v>2017</v>
      </c>
    </row>
    <row r="1581" spans="1:16" ht="15.75" customHeight="1" x14ac:dyDescent="0.25">
      <c r="A1581" s="58">
        <v>397</v>
      </c>
      <c r="B1581" s="58" t="s">
        <v>147</v>
      </c>
      <c r="C1581" s="58" t="s">
        <v>49</v>
      </c>
      <c r="D1581" s="58" t="s">
        <v>1972</v>
      </c>
      <c r="E1581" s="58" t="s">
        <v>191</v>
      </c>
      <c r="F1581" s="58">
        <v>150000</v>
      </c>
      <c r="G1581" s="58"/>
      <c r="H1581" s="58"/>
      <c r="I1581" s="58"/>
      <c r="J1581" s="58"/>
      <c r="K1581" s="58">
        <v>150000</v>
      </c>
      <c r="L1581" s="58">
        <v>31000</v>
      </c>
      <c r="M1581" s="58">
        <v>181000</v>
      </c>
      <c r="N1581" s="58"/>
      <c r="O1581" s="58" t="s">
        <v>2145</v>
      </c>
      <c r="P1581" s="58">
        <v>2017</v>
      </c>
    </row>
    <row r="1582" spans="1:16" ht="15.75" customHeight="1" x14ac:dyDescent="0.25">
      <c r="A1582" s="58">
        <v>398</v>
      </c>
      <c r="B1582" s="58" t="s">
        <v>148</v>
      </c>
      <c r="C1582" s="58" t="s">
        <v>11</v>
      </c>
      <c r="D1582" s="58" t="s">
        <v>2</v>
      </c>
      <c r="E1582" s="58" t="s">
        <v>789</v>
      </c>
      <c r="F1582" s="58">
        <v>98241</v>
      </c>
      <c r="G1582" s="58"/>
      <c r="H1582" s="58"/>
      <c r="I1582" s="58"/>
      <c r="J1582" s="58"/>
      <c r="K1582" s="58">
        <v>98241</v>
      </c>
      <c r="L1582" s="58">
        <v>19943</v>
      </c>
      <c r="M1582" s="58">
        <v>118184</v>
      </c>
      <c r="N1582" s="58"/>
      <c r="O1582" s="58" t="s">
        <v>42</v>
      </c>
      <c r="P1582" s="58">
        <v>2017</v>
      </c>
    </row>
    <row r="1583" spans="1:16" ht="15.75" customHeight="1" x14ac:dyDescent="0.25">
      <c r="A1583" s="58">
        <v>398</v>
      </c>
      <c r="B1583" s="58" t="s">
        <v>148</v>
      </c>
      <c r="C1583" s="58" t="s">
        <v>11</v>
      </c>
      <c r="D1583" s="58" t="s">
        <v>2</v>
      </c>
      <c r="E1583" s="58" t="s">
        <v>1172</v>
      </c>
      <c r="F1583" s="58">
        <v>105149</v>
      </c>
      <c r="G1583" s="58"/>
      <c r="H1583" s="58"/>
      <c r="I1583" s="58"/>
      <c r="J1583" s="58"/>
      <c r="K1583" s="58">
        <v>105149</v>
      </c>
      <c r="L1583" s="58">
        <v>15036</v>
      </c>
      <c r="M1583" s="58">
        <v>120185</v>
      </c>
      <c r="N1583" s="58"/>
      <c r="O1583" s="58" t="s">
        <v>42</v>
      </c>
      <c r="P1583" s="58">
        <v>2017</v>
      </c>
    </row>
    <row r="1584" spans="1:16" ht="15.75" customHeight="1" x14ac:dyDescent="0.25">
      <c r="A1584" s="58">
        <v>398</v>
      </c>
      <c r="B1584" s="58" t="s">
        <v>148</v>
      </c>
      <c r="C1584" s="58" t="s">
        <v>11</v>
      </c>
      <c r="D1584" s="58" t="s">
        <v>2</v>
      </c>
      <c r="E1584" s="58" t="s">
        <v>885</v>
      </c>
      <c r="F1584" s="58">
        <v>52882</v>
      </c>
      <c r="G1584" s="58">
        <v>60</v>
      </c>
      <c r="H1584" s="58"/>
      <c r="I1584" s="58">
        <v>99352</v>
      </c>
      <c r="J1584" s="58"/>
      <c r="K1584" s="58">
        <v>152294</v>
      </c>
      <c r="L1584" s="58">
        <v>10852</v>
      </c>
      <c r="M1584" s="58">
        <v>163146</v>
      </c>
      <c r="N1584" s="58"/>
      <c r="O1584" s="58" t="s">
        <v>2145</v>
      </c>
      <c r="P1584" s="58">
        <v>2017</v>
      </c>
    </row>
    <row r="1585" spans="1:16" ht="15.75" customHeight="1" x14ac:dyDescent="0.25">
      <c r="A1585" s="58">
        <v>398</v>
      </c>
      <c r="B1585" s="58" t="s">
        <v>148</v>
      </c>
      <c r="C1585" s="58" t="s">
        <v>11</v>
      </c>
      <c r="D1585" s="58" t="s">
        <v>2</v>
      </c>
      <c r="E1585" s="58" t="s">
        <v>195</v>
      </c>
      <c r="F1585" s="58">
        <v>140809</v>
      </c>
      <c r="G1585" s="58"/>
      <c r="H1585" s="58"/>
      <c r="I1585" s="58"/>
      <c r="J1585" s="58"/>
      <c r="K1585" s="58">
        <v>140809</v>
      </c>
      <c r="L1585" s="58">
        <v>28584</v>
      </c>
      <c r="M1585" s="58">
        <v>169393</v>
      </c>
      <c r="N1585" s="58"/>
      <c r="O1585" s="58" t="s">
        <v>2145</v>
      </c>
      <c r="P1585" s="58">
        <v>2017</v>
      </c>
    </row>
    <row r="1586" spans="1:16" ht="15.75" customHeight="1" x14ac:dyDescent="0.25">
      <c r="A1586" s="58">
        <v>398</v>
      </c>
      <c r="B1586" s="58" t="s">
        <v>148</v>
      </c>
      <c r="C1586" s="58" t="s">
        <v>11</v>
      </c>
      <c r="D1586" s="58" t="s">
        <v>2</v>
      </c>
      <c r="E1586" s="58" t="s">
        <v>273</v>
      </c>
      <c r="F1586" s="58">
        <v>140809</v>
      </c>
      <c r="G1586" s="58">
        <v>626</v>
      </c>
      <c r="H1586" s="58"/>
      <c r="I1586" s="58"/>
      <c r="J1586" s="58"/>
      <c r="K1586" s="58">
        <v>141435</v>
      </c>
      <c r="L1586" s="58">
        <v>28584</v>
      </c>
      <c r="M1586" s="58">
        <v>170019</v>
      </c>
      <c r="N1586" s="58"/>
      <c r="O1586" s="58" t="s">
        <v>2145</v>
      </c>
      <c r="P1586" s="58">
        <v>2017</v>
      </c>
    </row>
    <row r="1587" spans="1:16" ht="15.75" customHeight="1" x14ac:dyDescent="0.25">
      <c r="A1587" s="58">
        <v>398</v>
      </c>
      <c r="B1587" s="58" t="s">
        <v>148</v>
      </c>
      <c r="C1587" s="58" t="s">
        <v>11</v>
      </c>
      <c r="D1587" s="58" t="s">
        <v>2</v>
      </c>
      <c r="E1587" s="58" t="s">
        <v>1973</v>
      </c>
      <c r="F1587" s="58">
        <v>137893</v>
      </c>
      <c r="G1587" s="58">
        <v>4076</v>
      </c>
      <c r="H1587" s="58"/>
      <c r="I1587" s="58"/>
      <c r="J1587" s="58"/>
      <c r="K1587" s="58">
        <v>141969</v>
      </c>
      <c r="L1587" s="58">
        <v>28584</v>
      </c>
      <c r="M1587" s="58">
        <v>170553</v>
      </c>
      <c r="N1587" s="58"/>
      <c r="O1587" s="58" t="s">
        <v>2145</v>
      </c>
      <c r="P1587" s="58">
        <v>2017</v>
      </c>
    </row>
    <row r="1588" spans="1:16" ht="15.75" customHeight="1" x14ac:dyDescent="0.25">
      <c r="A1588" s="58">
        <v>398</v>
      </c>
      <c r="B1588" s="58" t="s">
        <v>148</v>
      </c>
      <c r="C1588" s="58" t="s">
        <v>11</v>
      </c>
      <c r="D1588" s="58" t="s">
        <v>2</v>
      </c>
      <c r="E1588" s="58" t="s">
        <v>1974</v>
      </c>
      <c r="F1588" s="58">
        <v>140809</v>
      </c>
      <c r="G1588" s="58">
        <v>5023</v>
      </c>
      <c r="H1588" s="58">
        <v>10456</v>
      </c>
      <c r="I1588" s="58"/>
      <c r="J1588" s="58"/>
      <c r="K1588" s="58">
        <v>156288</v>
      </c>
      <c r="L1588" s="58">
        <v>30707</v>
      </c>
      <c r="M1588" s="58">
        <v>186995</v>
      </c>
      <c r="N1588" s="58"/>
      <c r="O1588" s="58" t="s">
        <v>2145</v>
      </c>
      <c r="P1588" s="58">
        <v>2017</v>
      </c>
    </row>
    <row r="1589" spans="1:16" ht="15.75" customHeight="1" x14ac:dyDescent="0.25">
      <c r="A1589" s="58">
        <v>398</v>
      </c>
      <c r="B1589" s="58" t="s">
        <v>148</v>
      </c>
      <c r="C1589" s="58" t="s">
        <v>11</v>
      </c>
      <c r="D1589" s="58" t="s">
        <v>1975</v>
      </c>
      <c r="E1589" s="58" t="s">
        <v>191</v>
      </c>
      <c r="F1589" s="58">
        <v>188805</v>
      </c>
      <c r="G1589" s="58"/>
      <c r="H1589" s="58"/>
      <c r="I1589" s="58"/>
      <c r="J1589" s="58"/>
      <c r="K1589" s="58">
        <v>188805</v>
      </c>
      <c r="L1589" s="58">
        <v>38327</v>
      </c>
      <c r="M1589" s="58">
        <v>227132</v>
      </c>
      <c r="N1589" s="58"/>
      <c r="O1589" s="58" t="s">
        <v>2145</v>
      </c>
      <c r="P1589" s="58">
        <v>2017</v>
      </c>
    </row>
    <row r="1590" spans="1:16" ht="15.75" customHeight="1" x14ac:dyDescent="0.25">
      <c r="A1590" s="58">
        <v>399</v>
      </c>
      <c r="B1590" s="58" t="s">
        <v>149</v>
      </c>
      <c r="C1590" s="58" t="s">
        <v>1</v>
      </c>
      <c r="D1590" s="58" t="s">
        <v>2</v>
      </c>
      <c r="E1590" s="58" t="s">
        <v>1976</v>
      </c>
      <c r="F1590" s="58">
        <v>12271</v>
      </c>
      <c r="G1590" s="58">
        <v>111</v>
      </c>
      <c r="H1590" s="58"/>
      <c r="I1590" s="58">
        <v>113277</v>
      </c>
      <c r="J1590" s="58"/>
      <c r="K1590" s="58">
        <v>125659</v>
      </c>
      <c r="L1590" s="58">
        <v>13062</v>
      </c>
      <c r="M1590" s="58">
        <v>138721</v>
      </c>
      <c r="N1590" s="58"/>
      <c r="O1590" s="58" t="s">
        <v>42</v>
      </c>
      <c r="P1590" s="58">
        <v>2017</v>
      </c>
    </row>
    <row r="1591" spans="1:16" ht="15.75" customHeight="1" x14ac:dyDescent="0.25">
      <c r="A1591" s="58">
        <v>399</v>
      </c>
      <c r="B1591" s="58" t="s">
        <v>149</v>
      </c>
      <c r="C1591" s="58" t="s">
        <v>1</v>
      </c>
      <c r="D1591" s="58" t="s">
        <v>2</v>
      </c>
      <c r="E1591" s="58" t="s">
        <v>1977</v>
      </c>
      <c r="F1591" s="58">
        <v>139860</v>
      </c>
      <c r="G1591" s="58"/>
      <c r="H1591" s="58"/>
      <c r="I1591" s="58"/>
      <c r="J1591" s="58"/>
      <c r="K1591" s="58">
        <v>139860</v>
      </c>
      <c r="L1591" s="58"/>
      <c r="M1591" s="58">
        <v>139860</v>
      </c>
      <c r="N1591" s="58"/>
      <c r="O1591" s="58" t="s">
        <v>42</v>
      </c>
      <c r="P1591" s="58">
        <v>2017</v>
      </c>
    </row>
    <row r="1592" spans="1:16" ht="15.75" customHeight="1" x14ac:dyDescent="0.25">
      <c r="A1592" s="58">
        <v>399</v>
      </c>
      <c r="B1592" s="58" t="s">
        <v>149</v>
      </c>
      <c r="C1592" s="58" t="s">
        <v>1</v>
      </c>
      <c r="D1592" s="58" t="s">
        <v>2</v>
      </c>
      <c r="E1592" s="58" t="s">
        <v>926</v>
      </c>
      <c r="F1592" s="58">
        <v>135353</v>
      </c>
      <c r="G1592" s="58">
        <v>907</v>
      </c>
      <c r="H1592" s="58">
        <v>1770</v>
      </c>
      <c r="I1592" s="58"/>
      <c r="J1592" s="58"/>
      <c r="K1592" s="58">
        <v>138030</v>
      </c>
      <c r="L1592" s="58">
        <v>18399</v>
      </c>
      <c r="M1592" s="58">
        <v>156429</v>
      </c>
      <c r="N1592" s="58"/>
      <c r="O1592" s="58" t="s">
        <v>2145</v>
      </c>
      <c r="P1592" s="58">
        <v>2017</v>
      </c>
    </row>
    <row r="1593" spans="1:16" ht="15.75" customHeight="1" x14ac:dyDescent="0.25">
      <c r="A1593" s="58">
        <v>399</v>
      </c>
      <c r="B1593" s="58" t="s">
        <v>149</v>
      </c>
      <c r="C1593" s="58" t="s">
        <v>1</v>
      </c>
      <c r="D1593" s="58" t="s">
        <v>1978</v>
      </c>
      <c r="E1593" s="58" t="s">
        <v>1979</v>
      </c>
      <c r="F1593" s="58">
        <v>157556</v>
      </c>
      <c r="G1593" s="58">
        <v>1627</v>
      </c>
      <c r="H1593" s="58">
        <v>2280</v>
      </c>
      <c r="I1593" s="58"/>
      <c r="J1593" s="58"/>
      <c r="K1593" s="58">
        <v>161463</v>
      </c>
      <c r="L1593" s="58">
        <v>21550</v>
      </c>
      <c r="M1593" s="58">
        <v>183013</v>
      </c>
      <c r="N1593" s="58"/>
      <c r="O1593" s="58" t="s">
        <v>2145</v>
      </c>
      <c r="P1593" s="58">
        <v>2017</v>
      </c>
    </row>
    <row r="1594" spans="1:16" ht="15.75" customHeight="1" x14ac:dyDescent="0.25">
      <c r="A1594" s="58">
        <v>399</v>
      </c>
      <c r="B1594" s="58" t="s">
        <v>149</v>
      </c>
      <c r="C1594" s="58" t="s">
        <v>1</v>
      </c>
      <c r="D1594" s="58" t="s">
        <v>1980</v>
      </c>
      <c r="E1594" s="58" t="s">
        <v>1981</v>
      </c>
      <c r="F1594" s="58">
        <v>161530</v>
      </c>
      <c r="G1594" s="58">
        <v>1627</v>
      </c>
      <c r="H1594" s="58">
        <v>2295</v>
      </c>
      <c r="I1594" s="58"/>
      <c r="J1594" s="58"/>
      <c r="K1594" s="58">
        <v>165452</v>
      </c>
      <c r="L1594" s="58">
        <v>22058</v>
      </c>
      <c r="M1594" s="58">
        <v>187510</v>
      </c>
      <c r="N1594" s="58"/>
      <c r="O1594" s="58" t="s">
        <v>2145</v>
      </c>
      <c r="P1594" s="58">
        <v>2017</v>
      </c>
    </row>
    <row r="1595" spans="1:16" ht="15.75" customHeight="1" x14ac:dyDescent="0.25">
      <c r="A1595" s="58">
        <v>399</v>
      </c>
      <c r="B1595" s="58" t="s">
        <v>149</v>
      </c>
      <c r="C1595" s="58" t="s">
        <v>1</v>
      </c>
      <c r="D1595" s="58" t="s">
        <v>1982</v>
      </c>
      <c r="E1595" s="58" t="s">
        <v>1983</v>
      </c>
      <c r="F1595" s="58">
        <v>165321</v>
      </c>
      <c r="G1595" s="58">
        <v>2208</v>
      </c>
      <c r="H1595" s="58">
        <v>1519</v>
      </c>
      <c r="I1595" s="58"/>
      <c r="J1595" s="58"/>
      <c r="K1595" s="58">
        <v>169048</v>
      </c>
      <c r="L1595" s="58">
        <v>23825</v>
      </c>
      <c r="M1595" s="58">
        <v>192873</v>
      </c>
      <c r="N1595" s="58"/>
      <c r="O1595" s="58" t="s">
        <v>2145</v>
      </c>
      <c r="P1595" s="58">
        <v>2017</v>
      </c>
    </row>
    <row r="1596" spans="1:16" ht="15.75" customHeight="1" x14ac:dyDescent="0.25">
      <c r="A1596" s="58">
        <v>399</v>
      </c>
      <c r="B1596" s="58" t="s">
        <v>149</v>
      </c>
      <c r="C1596" s="58" t="s">
        <v>1</v>
      </c>
      <c r="D1596" s="58" t="s">
        <v>1984</v>
      </c>
      <c r="E1596" s="58" t="s">
        <v>1985</v>
      </c>
      <c r="F1596" s="58">
        <v>187617</v>
      </c>
      <c r="G1596" s="58">
        <v>1221</v>
      </c>
      <c r="H1596" s="58"/>
      <c r="I1596" s="58"/>
      <c r="J1596" s="58"/>
      <c r="K1596" s="58">
        <v>188838</v>
      </c>
      <c r="L1596" s="58">
        <v>25357</v>
      </c>
      <c r="M1596" s="58">
        <v>214195</v>
      </c>
      <c r="N1596" s="58"/>
      <c r="O1596" s="58" t="s">
        <v>2145</v>
      </c>
      <c r="P1596" s="58">
        <v>2017</v>
      </c>
    </row>
    <row r="1597" spans="1:16" ht="15.75" customHeight="1" x14ac:dyDescent="0.25">
      <c r="A1597" s="58">
        <v>399</v>
      </c>
      <c r="B1597" s="58" t="s">
        <v>149</v>
      </c>
      <c r="C1597" s="58" t="s">
        <v>1</v>
      </c>
      <c r="D1597" s="58" t="s">
        <v>1986</v>
      </c>
      <c r="E1597" s="58" t="s">
        <v>191</v>
      </c>
      <c r="F1597" s="58">
        <v>195075</v>
      </c>
      <c r="G1597" s="58">
        <v>8758</v>
      </c>
      <c r="H1597" s="58"/>
      <c r="I1597" s="58"/>
      <c r="J1597" s="58"/>
      <c r="K1597" s="58">
        <v>203833</v>
      </c>
      <c r="L1597" s="58">
        <v>27495</v>
      </c>
      <c r="M1597" s="58">
        <v>231328</v>
      </c>
      <c r="N1597" s="58"/>
      <c r="O1597" s="58" t="s">
        <v>2145</v>
      </c>
      <c r="P1597" s="58">
        <v>2017</v>
      </c>
    </row>
    <row r="1598" spans="1:16" ht="15.75" customHeight="1" x14ac:dyDescent="0.25">
      <c r="A1598" s="58">
        <v>399</v>
      </c>
      <c r="B1598" s="58" t="s">
        <v>149</v>
      </c>
      <c r="C1598" s="58" t="s">
        <v>1</v>
      </c>
      <c r="D1598" s="58" t="s">
        <v>1987</v>
      </c>
      <c r="E1598" s="58" t="s">
        <v>1988</v>
      </c>
      <c r="F1598" s="58">
        <v>137640</v>
      </c>
      <c r="G1598" s="58">
        <v>1198</v>
      </c>
      <c r="H1598" s="58"/>
      <c r="I1598" s="58">
        <v>133561</v>
      </c>
      <c r="J1598" s="58"/>
      <c r="K1598" s="58">
        <v>272399</v>
      </c>
      <c r="L1598" s="58">
        <v>30956</v>
      </c>
      <c r="M1598" s="58">
        <v>303355</v>
      </c>
      <c r="N1598" s="58"/>
      <c r="O1598" s="58" t="s">
        <v>2145</v>
      </c>
      <c r="P1598" s="58">
        <v>2017</v>
      </c>
    </row>
    <row r="1599" spans="1:16" ht="15.75" customHeight="1" x14ac:dyDescent="0.25">
      <c r="A1599" s="58">
        <v>400</v>
      </c>
      <c r="B1599" s="58" t="s">
        <v>150</v>
      </c>
      <c r="C1599" s="58" t="s">
        <v>49</v>
      </c>
      <c r="D1599" s="58" t="s">
        <v>2</v>
      </c>
      <c r="E1599" s="58" t="s">
        <v>327</v>
      </c>
      <c r="F1599" s="58">
        <v>95617</v>
      </c>
      <c r="G1599" s="58"/>
      <c r="H1599" s="58"/>
      <c r="I1599" s="58"/>
      <c r="J1599" s="58"/>
      <c r="K1599" s="58">
        <v>95617</v>
      </c>
      <c r="L1599" s="58">
        <v>13673</v>
      </c>
      <c r="M1599" s="58">
        <v>109290</v>
      </c>
      <c r="N1599" s="58"/>
      <c r="O1599" s="58" t="s">
        <v>42</v>
      </c>
      <c r="P1599" s="58">
        <v>2017</v>
      </c>
    </row>
    <row r="1600" spans="1:16" ht="15.75" customHeight="1" x14ac:dyDescent="0.25">
      <c r="A1600" s="58">
        <v>400</v>
      </c>
      <c r="B1600" s="58" t="s">
        <v>150</v>
      </c>
      <c r="C1600" s="58" t="s">
        <v>49</v>
      </c>
      <c r="D1600" s="58" t="s">
        <v>2</v>
      </c>
      <c r="E1600" s="58" t="s">
        <v>1989</v>
      </c>
      <c r="F1600" s="58">
        <v>95617</v>
      </c>
      <c r="G1600" s="58"/>
      <c r="H1600" s="58"/>
      <c r="I1600" s="58"/>
      <c r="J1600" s="58"/>
      <c r="K1600" s="58">
        <v>95617</v>
      </c>
      <c r="L1600" s="58">
        <v>14916</v>
      </c>
      <c r="M1600" s="58">
        <v>110533</v>
      </c>
      <c r="N1600" s="58"/>
      <c r="O1600" s="58" t="s">
        <v>42</v>
      </c>
      <c r="P1600" s="58">
        <v>2017</v>
      </c>
    </row>
    <row r="1601" spans="1:16" ht="15.75" customHeight="1" x14ac:dyDescent="0.25">
      <c r="A1601" s="58">
        <v>400</v>
      </c>
      <c r="B1601" s="58" t="s">
        <v>150</v>
      </c>
      <c r="C1601" s="58" t="s">
        <v>49</v>
      </c>
      <c r="D1601" s="58" t="s">
        <v>2</v>
      </c>
      <c r="E1601" s="58" t="s">
        <v>1990</v>
      </c>
      <c r="F1601" s="58">
        <v>98777</v>
      </c>
      <c r="G1601" s="58"/>
      <c r="H1601" s="58"/>
      <c r="I1601" s="58"/>
      <c r="J1601" s="58"/>
      <c r="K1601" s="58">
        <v>98777</v>
      </c>
      <c r="L1601" s="58">
        <v>15409</v>
      </c>
      <c r="M1601" s="58">
        <v>114186</v>
      </c>
      <c r="N1601" s="58"/>
      <c r="O1601" s="58" t="s">
        <v>42</v>
      </c>
      <c r="P1601" s="58">
        <v>2017</v>
      </c>
    </row>
    <row r="1602" spans="1:16" ht="15.75" customHeight="1" x14ac:dyDescent="0.25">
      <c r="A1602" s="58">
        <v>400</v>
      </c>
      <c r="B1602" s="58" t="s">
        <v>150</v>
      </c>
      <c r="C1602" s="58" t="s">
        <v>49</v>
      </c>
      <c r="D1602" s="58" t="s">
        <v>1991</v>
      </c>
      <c r="E1602" s="58" t="s">
        <v>191</v>
      </c>
      <c r="F1602" s="58">
        <v>131036</v>
      </c>
      <c r="G1602" s="58"/>
      <c r="H1602" s="58"/>
      <c r="I1602" s="58"/>
      <c r="J1602" s="58"/>
      <c r="K1602" s="58">
        <v>131036</v>
      </c>
      <c r="L1602" s="58"/>
      <c r="M1602" s="58">
        <v>131036</v>
      </c>
      <c r="N1602" s="58"/>
      <c r="O1602" s="58" t="s">
        <v>42</v>
      </c>
      <c r="P1602" s="58">
        <v>2017</v>
      </c>
    </row>
    <row r="1603" spans="1:16" ht="15.75" customHeight="1" x14ac:dyDescent="0.25">
      <c r="A1603" s="58">
        <v>400</v>
      </c>
      <c r="B1603" s="58" t="s">
        <v>150</v>
      </c>
      <c r="C1603" s="58" t="s">
        <v>49</v>
      </c>
      <c r="D1603" s="58" t="s">
        <v>2</v>
      </c>
      <c r="E1603" s="58" t="s">
        <v>1992</v>
      </c>
      <c r="F1603" s="58">
        <v>116831</v>
      </c>
      <c r="G1603" s="58"/>
      <c r="H1603" s="58"/>
      <c r="I1603" s="58"/>
      <c r="J1603" s="58"/>
      <c r="K1603" s="58">
        <v>116831</v>
      </c>
      <c r="L1603" s="58">
        <v>18225</v>
      </c>
      <c r="M1603" s="58">
        <v>135056</v>
      </c>
      <c r="N1603" s="58"/>
      <c r="O1603" s="58" t="s">
        <v>42</v>
      </c>
      <c r="P1603" s="58">
        <v>2017</v>
      </c>
    </row>
    <row r="1604" spans="1:16" ht="15.75" customHeight="1" x14ac:dyDescent="0.25">
      <c r="A1604" s="58">
        <v>400</v>
      </c>
      <c r="B1604" s="58" t="s">
        <v>150</v>
      </c>
      <c r="C1604" s="58" t="s">
        <v>49</v>
      </c>
      <c r="D1604" s="58" t="s">
        <v>2</v>
      </c>
      <c r="E1604" s="58" t="s">
        <v>1993</v>
      </c>
      <c r="F1604" s="58">
        <v>121347</v>
      </c>
      <c r="G1604" s="58"/>
      <c r="H1604" s="58"/>
      <c r="I1604" s="58"/>
      <c r="J1604" s="58"/>
      <c r="K1604" s="58">
        <v>121347</v>
      </c>
      <c r="L1604" s="58">
        <v>18930</v>
      </c>
      <c r="M1604" s="58">
        <v>140277</v>
      </c>
      <c r="N1604" s="58"/>
      <c r="O1604" s="58" t="s">
        <v>42</v>
      </c>
      <c r="P1604" s="58">
        <v>2017</v>
      </c>
    </row>
    <row r="1605" spans="1:16" ht="15.75" customHeight="1" x14ac:dyDescent="0.25">
      <c r="A1605" s="58">
        <v>400</v>
      </c>
      <c r="B1605" s="58" t="s">
        <v>150</v>
      </c>
      <c r="C1605" s="58" t="s">
        <v>49</v>
      </c>
      <c r="D1605" s="58" t="s">
        <v>2</v>
      </c>
      <c r="E1605" s="58" t="s">
        <v>1994</v>
      </c>
      <c r="F1605" s="58">
        <v>121347</v>
      </c>
      <c r="G1605" s="58"/>
      <c r="H1605" s="58"/>
      <c r="I1605" s="58"/>
      <c r="J1605" s="58"/>
      <c r="K1605" s="58">
        <v>121347</v>
      </c>
      <c r="L1605" s="58">
        <v>18930</v>
      </c>
      <c r="M1605" s="58">
        <v>140277</v>
      </c>
      <c r="N1605" s="58"/>
      <c r="O1605" s="58" t="s">
        <v>42</v>
      </c>
      <c r="P1605" s="58">
        <v>2017</v>
      </c>
    </row>
    <row r="1606" spans="1:16" ht="15.75" customHeight="1" x14ac:dyDescent="0.25">
      <c r="A1606" s="58">
        <v>400</v>
      </c>
      <c r="B1606" s="58" t="s">
        <v>150</v>
      </c>
      <c r="C1606" s="58" t="s">
        <v>49</v>
      </c>
      <c r="D1606" s="58" t="s">
        <v>2</v>
      </c>
      <c r="E1606" s="58" t="s">
        <v>1995</v>
      </c>
      <c r="F1606" s="58">
        <v>121347</v>
      </c>
      <c r="G1606" s="58"/>
      <c r="H1606" s="58"/>
      <c r="I1606" s="58"/>
      <c r="J1606" s="58"/>
      <c r="K1606" s="58">
        <v>121347</v>
      </c>
      <c r="L1606" s="58">
        <v>18930</v>
      </c>
      <c r="M1606" s="58">
        <v>140277</v>
      </c>
      <c r="N1606" s="58"/>
      <c r="O1606" s="58" t="s">
        <v>42</v>
      </c>
      <c r="P1606" s="58">
        <v>2017</v>
      </c>
    </row>
    <row r="1607" spans="1:16" ht="15.75" customHeight="1" x14ac:dyDescent="0.25">
      <c r="A1607" s="58">
        <v>400</v>
      </c>
      <c r="B1607" s="58" t="s">
        <v>150</v>
      </c>
      <c r="C1607" s="58" t="s">
        <v>49</v>
      </c>
      <c r="D1607" s="58" t="s">
        <v>2</v>
      </c>
      <c r="E1607" s="58" t="s">
        <v>1996</v>
      </c>
      <c r="F1607" s="58">
        <v>121347</v>
      </c>
      <c r="G1607" s="58"/>
      <c r="H1607" s="58">
        <v>242</v>
      </c>
      <c r="I1607" s="58"/>
      <c r="J1607" s="58"/>
      <c r="K1607" s="58">
        <v>121589</v>
      </c>
      <c r="L1607" s="58">
        <v>26332</v>
      </c>
      <c r="M1607" s="58">
        <v>147921</v>
      </c>
      <c r="N1607" s="58"/>
      <c r="O1607" s="58" t="s">
        <v>42</v>
      </c>
      <c r="P1607" s="58">
        <v>2017</v>
      </c>
    </row>
    <row r="1608" spans="1:16" ht="15.75" customHeight="1" x14ac:dyDescent="0.25">
      <c r="A1608" s="58">
        <v>401</v>
      </c>
      <c r="B1608" s="58" t="s">
        <v>151</v>
      </c>
      <c r="C1608" s="58" t="s">
        <v>11</v>
      </c>
      <c r="D1608" s="58" t="s">
        <v>2</v>
      </c>
      <c r="E1608" s="58" t="s">
        <v>1997</v>
      </c>
      <c r="F1608" s="58">
        <v>143349</v>
      </c>
      <c r="G1608" s="58"/>
      <c r="H1608" s="58"/>
      <c r="I1608" s="58"/>
      <c r="J1608" s="58"/>
      <c r="K1608" s="58">
        <v>143349</v>
      </c>
      <c r="L1608" s="58"/>
      <c r="M1608" s="58">
        <v>143349</v>
      </c>
      <c r="N1608" s="58"/>
      <c r="O1608" s="58" t="s">
        <v>42</v>
      </c>
      <c r="P1608" s="58">
        <v>2017</v>
      </c>
    </row>
    <row r="1609" spans="1:16" ht="15.75" customHeight="1" x14ac:dyDescent="0.25">
      <c r="A1609" s="58">
        <v>401</v>
      </c>
      <c r="B1609" s="58" t="s">
        <v>151</v>
      </c>
      <c r="C1609" s="58" t="s">
        <v>11</v>
      </c>
      <c r="D1609" s="58" t="s">
        <v>2</v>
      </c>
      <c r="E1609" s="58" t="s">
        <v>1998</v>
      </c>
      <c r="F1609" s="58">
        <v>130060</v>
      </c>
      <c r="G1609" s="58"/>
      <c r="H1609" s="58"/>
      <c r="I1609" s="58"/>
      <c r="J1609" s="58"/>
      <c r="K1609" s="58">
        <v>130060</v>
      </c>
      <c r="L1609" s="58">
        <v>17038</v>
      </c>
      <c r="M1609" s="58">
        <v>147098</v>
      </c>
      <c r="N1609" s="58"/>
      <c r="O1609" s="58" t="s">
        <v>42</v>
      </c>
      <c r="P1609" s="58">
        <v>2017</v>
      </c>
    </row>
    <row r="1610" spans="1:16" ht="15.75" customHeight="1" x14ac:dyDescent="0.25">
      <c r="A1610" s="58">
        <v>401</v>
      </c>
      <c r="B1610" s="58" t="s">
        <v>151</v>
      </c>
      <c r="C1610" s="58" t="s">
        <v>11</v>
      </c>
      <c r="D1610" s="58" t="s">
        <v>2</v>
      </c>
      <c r="E1610" s="58" t="s">
        <v>1999</v>
      </c>
      <c r="F1610" s="58">
        <v>143349</v>
      </c>
      <c r="G1610" s="58"/>
      <c r="H1610" s="58"/>
      <c r="I1610" s="58"/>
      <c r="J1610" s="58"/>
      <c r="K1610" s="58">
        <v>143349</v>
      </c>
      <c r="L1610" s="58">
        <v>18779</v>
      </c>
      <c r="M1610" s="58">
        <v>162128</v>
      </c>
      <c r="N1610" s="58"/>
      <c r="O1610" s="58" t="s">
        <v>2145</v>
      </c>
      <c r="P1610" s="58">
        <v>2017</v>
      </c>
    </row>
    <row r="1611" spans="1:16" ht="15.75" customHeight="1" x14ac:dyDescent="0.25">
      <c r="A1611" s="58">
        <v>401</v>
      </c>
      <c r="B1611" s="58" t="s">
        <v>151</v>
      </c>
      <c r="C1611" s="58" t="s">
        <v>11</v>
      </c>
      <c r="D1611" s="58" t="s">
        <v>2</v>
      </c>
      <c r="E1611" s="58" t="s">
        <v>2000</v>
      </c>
      <c r="F1611" s="58">
        <v>148344</v>
      </c>
      <c r="G1611" s="58"/>
      <c r="H1611" s="58"/>
      <c r="I1611" s="58"/>
      <c r="J1611" s="58"/>
      <c r="K1611" s="58">
        <v>148344</v>
      </c>
      <c r="L1611" s="58">
        <v>19433</v>
      </c>
      <c r="M1611" s="58">
        <v>167777</v>
      </c>
      <c r="N1611" s="58"/>
      <c r="O1611" s="58" t="s">
        <v>2145</v>
      </c>
      <c r="P1611" s="58">
        <v>2017</v>
      </c>
    </row>
    <row r="1612" spans="1:16" ht="15.75" customHeight="1" x14ac:dyDescent="0.25">
      <c r="A1612" s="58">
        <v>401</v>
      </c>
      <c r="B1612" s="58" t="s">
        <v>151</v>
      </c>
      <c r="C1612" s="58" t="s">
        <v>11</v>
      </c>
      <c r="D1612" s="58" t="s">
        <v>2001</v>
      </c>
      <c r="E1612" s="58" t="s">
        <v>321</v>
      </c>
      <c r="F1612" s="58">
        <v>150230</v>
      </c>
      <c r="G1612" s="58"/>
      <c r="H1612" s="58"/>
      <c r="I1612" s="58"/>
      <c r="J1612" s="58"/>
      <c r="K1612" s="58">
        <v>150230</v>
      </c>
      <c r="L1612" s="58">
        <v>19680</v>
      </c>
      <c r="M1612" s="58">
        <v>169910</v>
      </c>
      <c r="N1612" s="58"/>
      <c r="O1612" s="58" t="s">
        <v>2145</v>
      </c>
      <c r="P1612" s="58">
        <v>2017</v>
      </c>
    </row>
    <row r="1613" spans="1:16" ht="15.75" customHeight="1" x14ac:dyDescent="0.25">
      <c r="A1613" s="58">
        <v>401</v>
      </c>
      <c r="B1613" s="58" t="s">
        <v>151</v>
      </c>
      <c r="C1613" s="58" t="s">
        <v>11</v>
      </c>
      <c r="D1613" s="58" t="s">
        <v>2002</v>
      </c>
      <c r="E1613" s="58" t="s">
        <v>1411</v>
      </c>
      <c r="F1613" s="58">
        <v>170316</v>
      </c>
      <c r="G1613" s="58"/>
      <c r="H1613" s="58"/>
      <c r="I1613" s="58"/>
      <c r="J1613" s="58"/>
      <c r="K1613" s="58">
        <v>170316</v>
      </c>
      <c r="L1613" s="58"/>
      <c r="M1613" s="58">
        <v>170316</v>
      </c>
      <c r="N1613" s="58"/>
      <c r="O1613" s="58" t="s">
        <v>2145</v>
      </c>
      <c r="P1613" s="58">
        <v>2017</v>
      </c>
    </row>
    <row r="1614" spans="1:16" ht="15.75" customHeight="1" x14ac:dyDescent="0.25">
      <c r="A1614" s="58">
        <v>401</v>
      </c>
      <c r="B1614" s="58" t="s">
        <v>151</v>
      </c>
      <c r="C1614" s="58" t="s">
        <v>11</v>
      </c>
      <c r="D1614" s="58" t="s">
        <v>2003</v>
      </c>
      <c r="E1614" s="58" t="s">
        <v>191</v>
      </c>
      <c r="F1614" s="58">
        <v>214054</v>
      </c>
      <c r="G1614" s="58"/>
      <c r="H1614" s="58"/>
      <c r="I1614" s="58"/>
      <c r="J1614" s="58"/>
      <c r="K1614" s="58">
        <v>214054</v>
      </c>
      <c r="L1614" s="58"/>
      <c r="M1614" s="58">
        <v>214054</v>
      </c>
      <c r="N1614" s="58"/>
      <c r="O1614" s="58" t="s">
        <v>2145</v>
      </c>
      <c r="P1614" s="58">
        <v>2017</v>
      </c>
    </row>
    <row r="1615" spans="1:16" ht="15.75" customHeight="1" x14ac:dyDescent="0.25">
      <c r="A1615" s="58">
        <v>402</v>
      </c>
      <c r="B1615" s="58" t="s">
        <v>152</v>
      </c>
      <c r="C1615" s="58" t="s">
        <v>1</v>
      </c>
      <c r="D1615" s="58" t="s">
        <v>2</v>
      </c>
      <c r="E1615" s="58" t="s">
        <v>2004</v>
      </c>
      <c r="F1615" s="58">
        <v>88579</v>
      </c>
      <c r="G1615" s="58"/>
      <c r="H1615" s="58"/>
      <c r="I1615" s="58"/>
      <c r="J1615" s="58"/>
      <c r="K1615" s="58">
        <v>88579</v>
      </c>
      <c r="L1615" s="58">
        <v>18247</v>
      </c>
      <c r="M1615" s="58">
        <v>106826</v>
      </c>
      <c r="N1615" s="58"/>
      <c r="O1615" s="58" t="s">
        <v>42</v>
      </c>
      <c r="P1615" s="58">
        <v>2017</v>
      </c>
    </row>
    <row r="1616" spans="1:16" ht="15.75" customHeight="1" x14ac:dyDescent="0.25">
      <c r="A1616" s="58">
        <v>402</v>
      </c>
      <c r="B1616" s="58" t="s">
        <v>152</v>
      </c>
      <c r="C1616" s="58" t="s">
        <v>1</v>
      </c>
      <c r="D1616" s="58" t="s">
        <v>2</v>
      </c>
      <c r="E1616" s="58" t="s">
        <v>2005</v>
      </c>
      <c r="F1616" s="58">
        <v>89794</v>
      </c>
      <c r="G1616" s="58"/>
      <c r="H1616" s="58"/>
      <c r="I1616" s="58"/>
      <c r="J1616" s="58">
        <v>2274</v>
      </c>
      <c r="K1616" s="58">
        <v>92068</v>
      </c>
      <c r="L1616" s="58">
        <v>17546</v>
      </c>
      <c r="M1616" s="58">
        <v>109614</v>
      </c>
      <c r="N1616" s="58"/>
      <c r="O1616" s="58" t="s">
        <v>42</v>
      </c>
      <c r="P1616" s="58">
        <v>2017</v>
      </c>
    </row>
    <row r="1617" spans="1:16" ht="15.75" customHeight="1" x14ac:dyDescent="0.25">
      <c r="A1617" s="58">
        <v>402</v>
      </c>
      <c r="B1617" s="58" t="s">
        <v>152</v>
      </c>
      <c r="C1617" s="58" t="s">
        <v>1</v>
      </c>
      <c r="D1617" s="58" t="s">
        <v>2</v>
      </c>
      <c r="E1617" s="58" t="s">
        <v>2006</v>
      </c>
      <c r="F1617" s="58">
        <v>105611</v>
      </c>
      <c r="G1617" s="58"/>
      <c r="H1617" s="58">
        <v>7883</v>
      </c>
      <c r="I1617" s="58"/>
      <c r="J1617" s="58"/>
      <c r="K1617" s="58">
        <v>113494</v>
      </c>
      <c r="L1617" s="58">
        <v>15102</v>
      </c>
      <c r="M1617" s="58">
        <v>128596</v>
      </c>
      <c r="N1617" s="58"/>
      <c r="O1617" s="58" t="s">
        <v>42</v>
      </c>
      <c r="P1617" s="58">
        <v>2017</v>
      </c>
    </row>
    <row r="1618" spans="1:16" ht="15.75" customHeight="1" x14ac:dyDescent="0.25">
      <c r="A1618" s="58">
        <v>402</v>
      </c>
      <c r="B1618" s="58" t="s">
        <v>152</v>
      </c>
      <c r="C1618" s="58" t="s">
        <v>1</v>
      </c>
      <c r="D1618" s="58" t="s">
        <v>2</v>
      </c>
      <c r="E1618" s="58" t="s">
        <v>2007</v>
      </c>
      <c r="F1618" s="58">
        <v>106654</v>
      </c>
      <c r="G1618" s="58"/>
      <c r="H1618" s="58"/>
      <c r="I1618" s="58"/>
      <c r="J1618" s="58"/>
      <c r="K1618" s="58">
        <v>106654</v>
      </c>
      <c r="L1618" s="58">
        <v>21971</v>
      </c>
      <c r="M1618" s="58">
        <v>128625</v>
      </c>
      <c r="N1618" s="58"/>
      <c r="O1618" s="58" t="s">
        <v>42</v>
      </c>
      <c r="P1618" s="58">
        <v>2017</v>
      </c>
    </row>
    <row r="1619" spans="1:16" ht="15.75" customHeight="1" x14ac:dyDescent="0.25">
      <c r="A1619" s="58">
        <v>402</v>
      </c>
      <c r="B1619" s="58" t="s">
        <v>152</v>
      </c>
      <c r="C1619" s="58" t="s">
        <v>1</v>
      </c>
      <c r="D1619" s="58" t="s">
        <v>2</v>
      </c>
      <c r="E1619" s="58" t="s">
        <v>2008</v>
      </c>
      <c r="F1619" s="58">
        <v>107883</v>
      </c>
      <c r="G1619" s="58"/>
      <c r="H1619" s="58"/>
      <c r="I1619" s="58"/>
      <c r="J1619" s="58"/>
      <c r="K1619" s="58">
        <v>107883</v>
      </c>
      <c r="L1619" s="58">
        <v>22224</v>
      </c>
      <c r="M1619" s="58">
        <v>130107</v>
      </c>
      <c r="N1619" s="58"/>
      <c r="O1619" s="58" t="s">
        <v>42</v>
      </c>
      <c r="P1619" s="58">
        <v>2017</v>
      </c>
    </row>
    <row r="1620" spans="1:16" ht="15.75" customHeight="1" x14ac:dyDescent="0.25">
      <c r="A1620" s="58">
        <v>402</v>
      </c>
      <c r="B1620" s="58" t="s">
        <v>152</v>
      </c>
      <c r="C1620" s="58" t="s">
        <v>1</v>
      </c>
      <c r="D1620" s="58" t="s">
        <v>2</v>
      </c>
      <c r="E1620" s="58" t="s">
        <v>2009</v>
      </c>
      <c r="F1620" s="58">
        <v>109480</v>
      </c>
      <c r="G1620" s="58"/>
      <c r="H1620" s="58"/>
      <c r="I1620" s="58"/>
      <c r="J1620" s="58"/>
      <c r="K1620" s="58">
        <v>109480</v>
      </c>
      <c r="L1620" s="58">
        <v>22553</v>
      </c>
      <c r="M1620" s="58">
        <v>132033</v>
      </c>
      <c r="N1620" s="58"/>
      <c r="O1620" s="58" t="s">
        <v>42</v>
      </c>
      <c r="P1620" s="58">
        <v>2017</v>
      </c>
    </row>
    <row r="1621" spans="1:16" ht="15.75" customHeight="1" x14ac:dyDescent="0.25">
      <c r="A1621" s="58">
        <v>402</v>
      </c>
      <c r="B1621" s="58" t="s">
        <v>152</v>
      </c>
      <c r="C1621" s="58" t="s">
        <v>1</v>
      </c>
      <c r="D1621" s="58" t="s">
        <v>2</v>
      </c>
      <c r="E1621" s="58" t="s">
        <v>2010</v>
      </c>
      <c r="F1621" s="58">
        <v>122738</v>
      </c>
      <c r="G1621" s="58"/>
      <c r="H1621" s="58"/>
      <c r="I1621" s="58"/>
      <c r="J1621" s="58">
        <v>47</v>
      </c>
      <c r="K1621" s="58">
        <v>122785</v>
      </c>
      <c r="L1621" s="58">
        <v>15946</v>
      </c>
      <c r="M1621" s="58">
        <v>138731</v>
      </c>
      <c r="N1621" s="58"/>
      <c r="O1621" s="58" t="s">
        <v>42</v>
      </c>
      <c r="P1621" s="58">
        <v>2017</v>
      </c>
    </row>
    <row r="1622" spans="1:16" ht="15.75" customHeight="1" x14ac:dyDescent="0.25">
      <c r="A1622" s="58">
        <v>402</v>
      </c>
      <c r="B1622" s="58" t="s">
        <v>152</v>
      </c>
      <c r="C1622" s="58" t="s">
        <v>1</v>
      </c>
      <c r="D1622" s="58" t="s">
        <v>2</v>
      </c>
      <c r="E1622" s="58" t="s">
        <v>2011</v>
      </c>
      <c r="F1622" s="58">
        <v>135000</v>
      </c>
      <c r="G1622" s="58"/>
      <c r="H1622" s="58"/>
      <c r="I1622" s="58"/>
      <c r="J1622" s="58"/>
      <c r="K1622" s="58">
        <v>135000</v>
      </c>
      <c r="L1622" s="58">
        <v>27810</v>
      </c>
      <c r="M1622" s="58">
        <v>162810</v>
      </c>
      <c r="N1622" s="58"/>
      <c r="O1622" s="58" t="s">
        <v>2145</v>
      </c>
      <c r="P1622" s="58">
        <v>2017</v>
      </c>
    </row>
    <row r="1623" spans="1:16" ht="15.75" customHeight="1" x14ac:dyDescent="0.25">
      <c r="A1623" s="58">
        <v>402</v>
      </c>
      <c r="B1623" s="58" t="s">
        <v>152</v>
      </c>
      <c r="C1623" s="58" t="s">
        <v>1</v>
      </c>
      <c r="D1623" s="58" t="s">
        <v>2</v>
      </c>
      <c r="E1623" s="58" t="s">
        <v>2012</v>
      </c>
      <c r="F1623" s="58">
        <v>140933</v>
      </c>
      <c r="G1623" s="58"/>
      <c r="H1623" s="58"/>
      <c r="I1623" s="58"/>
      <c r="J1623" s="58"/>
      <c r="K1623" s="58">
        <v>140933</v>
      </c>
      <c r="L1623" s="58">
        <v>29032</v>
      </c>
      <c r="M1623" s="58">
        <v>169965</v>
      </c>
      <c r="N1623" s="58"/>
      <c r="O1623" s="58" t="s">
        <v>2145</v>
      </c>
      <c r="P1623" s="58">
        <v>2017</v>
      </c>
    </row>
    <row r="1624" spans="1:16" ht="15.75" customHeight="1" x14ac:dyDescent="0.25">
      <c r="A1624" s="58">
        <v>402</v>
      </c>
      <c r="B1624" s="58" t="s">
        <v>152</v>
      </c>
      <c r="C1624" s="58" t="s">
        <v>1</v>
      </c>
      <c r="D1624" s="58" t="s">
        <v>2</v>
      </c>
      <c r="E1624" s="58" t="s">
        <v>321</v>
      </c>
      <c r="F1624" s="58">
        <v>143000</v>
      </c>
      <c r="G1624" s="58"/>
      <c r="H1624" s="58"/>
      <c r="I1624" s="58"/>
      <c r="J1624" s="58"/>
      <c r="K1624" s="58">
        <v>143000</v>
      </c>
      <c r="L1624" s="58">
        <v>29458</v>
      </c>
      <c r="M1624" s="58">
        <v>172458</v>
      </c>
      <c r="N1624" s="58"/>
      <c r="O1624" s="58" t="s">
        <v>2145</v>
      </c>
      <c r="P1624" s="58">
        <v>2017</v>
      </c>
    </row>
    <row r="1625" spans="1:16" ht="15.75" customHeight="1" x14ac:dyDescent="0.25">
      <c r="A1625" s="58">
        <v>402</v>
      </c>
      <c r="B1625" s="58" t="s">
        <v>152</v>
      </c>
      <c r="C1625" s="58" t="s">
        <v>1</v>
      </c>
      <c r="D1625" s="58" t="s">
        <v>2013</v>
      </c>
      <c r="E1625" s="58" t="s">
        <v>2014</v>
      </c>
      <c r="F1625" s="58">
        <v>185000</v>
      </c>
      <c r="G1625" s="58"/>
      <c r="H1625" s="58"/>
      <c r="I1625" s="58"/>
      <c r="J1625" s="58">
        <v>65</v>
      </c>
      <c r="K1625" s="58">
        <v>185065</v>
      </c>
      <c r="L1625" s="58">
        <v>38110</v>
      </c>
      <c r="M1625" s="58">
        <v>223175</v>
      </c>
      <c r="N1625" s="58"/>
      <c r="O1625" s="58" t="s">
        <v>2145</v>
      </c>
      <c r="P1625" s="58">
        <v>2017</v>
      </c>
    </row>
    <row r="1626" spans="1:16" ht="15.75" customHeight="1" x14ac:dyDescent="0.25">
      <c r="A1626" s="58">
        <v>403</v>
      </c>
      <c r="B1626" s="58" t="s">
        <v>153</v>
      </c>
      <c r="C1626" s="58" t="s">
        <v>11</v>
      </c>
      <c r="D1626" s="58" t="s">
        <v>2015</v>
      </c>
      <c r="E1626" s="58" t="s">
        <v>2009</v>
      </c>
      <c r="F1626" s="58">
        <v>108070</v>
      </c>
      <c r="G1626" s="58"/>
      <c r="H1626" s="58"/>
      <c r="I1626" s="58"/>
      <c r="J1626" s="58"/>
      <c r="K1626" s="58">
        <v>108070</v>
      </c>
      <c r="L1626" s="58">
        <v>0</v>
      </c>
      <c r="M1626" s="58">
        <v>108070</v>
      </c>
      <c r="N1626" s="58"/>
      <c r="O1626" s="58" t="s">
        <v>42</v>
      </c>
      <c r="P1626" s="58">
        <v>2017</v>
      </c>
    </row>
    <row r="1627" spans="1:16" ht="15.75" customHeight="1" x14ac:dyDescent="0.25">
      <c r="A1627" s="58">
        <v>403</v>
      </c>
      <c r="B1627" s="58" t="s">
        <v>153</v>
      </c>
      <c r="C1627" s="58" t="s">
        <v>11</v>
      </c>
      <c r="D1627" s="58" t="s">
        <v>2016</v>
      </c>
      <c r="E1627" s="58" t="s">
        <v>2017</v>
      </c>
      <c r="F1627" s="58">
        <v>136020</v>
      </c>
      <c r="G1627" s="58"/>
      <c r="H1627" s="58"/>
      <c r="I1627" s="58"/>
      <c r="J1627" s="58"/>
      <c r="K1627" s="58">
        <v>136020</v>
      </c>
      <c r="L1627" s="58">
        <v>28564</v>
      </c>
      <c r="M1627" s="58">
        <v>164584</v>
      </c>
      <c r="N1627" s="58"/>
      <c r="O1627" s="58" t="s">
        <v>2145</v>
      </c>
      <c r="P1627" s="58">
        <v>2017</v>
      </c>
    </row>
    <row r="1628" spans="1:16" ht="15.75" customHeight="1" x14ac:dyDescent="0.25">
      <c r="A1628" s="58">
        <v>403</v>
      </c>
      <c r="B1628" s="58" t="s">
        <v>153</v>
      </c>
      <c r="C1628" s="58" t="s">
        <v>11</v>
      </c>
      <c r="D1628" s="58" t="s">
        <v>2018</v>
      </c>
      <c r="E1628" s="58" t="s">
        <v>2019</v>
      </c>
      <c r="F1628" s="58">
        <v>143236</v>
      </c>
      <c r="G1628" s="58"/>
      <c r="H1628" s="58"/>
      <c r="I1628" s="58"/>
      <c r="J1628" s="58"/>
      <c r="K1628" s="58">
        <v>143236</v>
      </c>
      <c r="L1628" s="58">
        <v>30079</v>
      </c>
      <c r="M1628" s="58">
        <v>173315</v>
      </c>
      <c r="N1628" s="58"/>
      <c r="O1628" s="58" t="s">
        <v>2145</v>
      </c>
      <c r="P1628" s="58">
        <v>2017</v>
      </c>
    </row>
    <row r="1629" spans="1:16" ht="15.75" customHeight="1" x14ac:dyDescent="0.25">
      <c r="A1629" s="58">
        <v>403</v>
      </c>
      <c r="B1629" s="58" t="s">
        <v>153</v>
      </c>
      <c r="C1629" s="58" t="s">
        <v>11</v>
      </c>
      <c r="D1629" s="58" t="s">
        <v>2020</v>
      </c>
      <c r="E1629" s="58" t="s">
        <v>2021</v>
      </c>
      <c r="F1629" s="58">
        <v>139469</v>
      </c>
      <c r="G1629" s="58"/>
      <c r="H1629" s="58"/>
      <c r="I1629" s="58"/>
      <c r="J1629" s="58">
        <v>5523</v>
      </c>
      <c r="K1629" s="58">
        <v>144992</v>
      </c>
      <c r="L1629" s="58">
        <v>30448</v>
      </c>
      <c r="M1629" s="58">
        <v>175440</v>
      </c>
      <c r="N1629" s="58"/>
      <c r="O1629" s="58" t="s">
        <v>2145</v>
      </c>
      <c r="P1629" s="58">
        <v>2017</v>
      </c>
    </row>
    <row r="1630" spans="1:16" ht="15.75" customHeight="1" x14ac:dyDescent="0.25">
      <c r="A1630" s="58">
        <v>403</v>
      </c>
      <c r="B1630" s="58" t="s">
        <v>153</v>
      </c>
      <c r="C1630" s="58" t="s">
        <v>11</v>
      </c>
      <c r="D1630" s="58" t="s">
        <v>2022</v>
      </c>
      <c r="E1630" s="58" t="s">
        <v>2023</v>
      </c>
      <c r="F1630" s="58">
        <v>160804</v>
      </c>
      <c r="G1630" s="58">
        <v>7212</v>
      </c>
      <c r="H1630" s="58"/>
      <c r="I1630" s="58"/>
      <c r="J1630" s="58">
        <v>2707</v>
      </c>
      <c r="K1630" s="58">
        <v>170723</v>
      </c>
      <c r="L1630" s="58">
        <v>35852</v>
      </c>
      <c r="M1630" s="58">
        <v>206575</v>
      </c>
      <c r="N1630" s="58"/>
      <c r="O1630" s="58" t="s">
        <v>2145</v>
      </c>
      <c r="P1630" s="58">
        <v>2017</v>
      </c>
    </row>
    <row r="1631" spans="1:16" ht="15.75" customHeight="1" x14ac:dyDescent="0.25">
      <c r="A1631" s="58">
        <v>403</v>
      </c>
      <c r="B1631" s="58" t="s">
        <v>153</v>
      </c>
      <c r="C1631" s="58" t="s">
        <v>11</v>
      </c>
      <c r="D1631" s="58" t="s">
        <v>2024</v>
      </c>
      <c r="E1631" s="58" t="s">
        <v>2025</v>
      </c>
      <c r="F1631" s="58">
        <v>189381</v>
      </c>
      <c r="G1631" s="58"/>
      <c r="H1631" s="58"/>
      <c r="I1631" s="58"/>
      <c r="J1631" s="58"/>
      <c r="K1631" s="58">
        <v>189381</v>
      </c>
      <c r="L1631" s="58">
        <v>39770</v>
      </c>
      <c r="M1631" s="58">
        <v>229151</v>
      </c>
      <c r="N1631" s="58"/>
      <c r="O1631" s="58" t="s">
        <v>2145</v>
      </c>
      <c r="P1631" s="58">
        <v>2017</v>
      </c>
    </row>
    <row r="1632" spans="1:16" ht="15.75" customHeight="1" x14ac:dyDescent="0.25">
      <c r="A1632" s="58">
        <v>403</v>
      </c>
      <c r="B1632" s="58" t="s">
        <v>153</v>
      </c>
      <c r="C1632" s="58" t="s">
        <v>11</v>
      </c>
      <c r="D1632" s="58" t="s">
        <v>2026</v>
      </c>
      <c r="E1632" s="58" t="s">
        <v>2027</v>
      </c>
      <c r="F1632" s="58">
        <v>193385</v>
      </c>
      <c r="G1632" s="58"/>
      <c r="H1632" s="58"/>
      <c r="I1632" s="58"/>
      <c r="J1632" s="58">
        <v>7660</v>
      </c>
      <c r="K1632" s="58">
        <v>201045</v>
      </c>
      <c r="L1632" s="58">
        <v>42219</v>
      </c>
      <c r="M1632" s="58">
        <v>243264</v>
      </c>
      <c r="N1632" s="58"/>
      <c r="O1632" s="58" t="s">
        <v>2145</v>
      </c>
      <c r="P1632" s="58">
        <v>2017</v>
      </c>
    </row>
    <row r="1633" spans="1:16" ht="15.75" customHeight="1" x14ac:dyDescent="0.25">
      <c r="A1633" s="58">
        <v>404</v>
      </c>
      <c r="B1633" s="58" t="s">
        <v>154</v>
      </c>
      <c r="C1633" s="58" t="s">
        <v>21</v>
      </c>
      <c r="D1633" s="58" t="s">
        <v>2</v>
      </c>
      <c r="E1633" s="58" t="s">
        <v>2028</v>
      </c>
      <c r="F1633" s="58">
        <v>89445</v>
      </c>
      <c r="G1633" s="58"/>
      <c r="H1633" s="58"/>
      <c r="I1633" s="58"/>
      <c r="J1633" s="58">
        <v>5188</v>
      </c>
      <c r="K1633" s="58">
        <v>94633</v>
      </c>
      <c r="L1633" s="58">
        <v>11270</v>
      </c>
      <c r="M1633" s="58">
        <v>105903</v>
      </c>
      <c r="N1633" s="58"/>
      <c r="O1633" s="58" t="s">
        <v>42</v>
      </c>
      <c r="P1633" s="58">
        <v>2017</v>
      </c>
    </row>
    <row r="1634" spans="1:16" ht="15.75" customHeight="1" x14ac:dyDescent="0.25">
      <c r="A1634" s="58">
        <v>404</v>
      </c>
      <c r="B1634" s="58" t="s">
        <v>154</v>
      </c>
      <c r="C1634" s="58" t="s">
        <v>21</v>
      </c>
      <c r="D1634" s="58" t="s">
        <v>2</v>
      </c>
      <c r="E1634" s="58" t="s">
        <v>410</v>
      </c>
      <c r="F1634" s="58">
        <v>108575</v>
      </c>
      <c r="G1634" s="58"/>
      <c r="H1634" s="58"/>
      <c r="I1634" s="58"/>
      <c r="J1634" s="58">
        <v>5766</v>
      </c>
      <c r="K1634" s="58">
        <v>114341</v>
      </c>
      <c r="L1634" s="58">
        <v>13681</v>
      </c>
      <c r="M1634" s="58">
        <v>128022</v>
      </c>
      <c r="N1634" s="58"/>
      <c r="O1634" s="58" t="s">
        <v>42</v>
      </c>
      <c r="P1634" s="58">
        <v>2017</v>
      </c>
    </row>
    <row r="1635" spans="1:16" ht="15.75" customHeight="1" x14ac:dyDescent="0.25">
      <c r="A1635" s="58">
        <v>404</v>
      </c>
      <c r="B1635" s="58" t="s">
        <v>154</v>
      </c>
      <c r="C1635" s="58" t="s">
        <v>21</v>
      </c>
      <c r="D1635" s="58" t="s">
        <v>2</v>
      </c>
      <c r="E1635" s="58" t="s">
        <v>2029</v>
      </c>
      <c r="F1635" s="58">
        <v>108575</v>
      </c>
      <c r="G1635" s="58"/>
      <c r="H1635" s="58"/>
      <c r="I1635" s="58"/>
      <c r="J1635" s="58">
        <v>6613</v>
      </c>
      <c r="K1635" s="58">
        <v>115188</v>
      </c>
      <c r="L1635" s="58">
        <v>13681</v>
      </c>
      <c r="M1635" s="58">
        <v>128869</v>
      </c>
      <c r="N1635" s="58"/>
      <c r="O1635" s="58" t="s">
        <v>42</v>
      </c>
      <c r="P1635" s="58">
        <v>2017</v>
      </c>
    </row>
    <row r="1636" spans="1:16" ht="15.75" customHeight="1" x14ac:dyDescent="0.25">
      <c r="A1636" s="58">
        <v>404</v>
      </c>
      <c r="B1636" s="58" t="s">
        <v>154</v>
      </c>
      <c r="C1636" s="58" t="s">
        <v>21</v>
      </c>
      <c r="D1636" s="58" t="s">
        <v>2</v>
      </c>
      <c r="E1636" s="58" t="s">
        <v>2030</v>
      </c>
      <c r="F1636" s="58">
        <v>111100</v>
      </c>
      <c r="G1636" s="58"/>
      <c r="H1636" s="58"/>
      <c r="I1636" s="58"/>
      <c r="J1636" s="58">
        <v>5300</v>
      </c>
      <c r="K1636" s="58">
        <v>116400</v>
      </c>
      <c r="L1636" s="58">
        <v>13999</v>
      </c>
      <c r="M1636" s="58">
        <v>130399</v>
      </c>
      <c r="N1636" s="58"/>
      <c r="O1636" s="58" t="s">
        <v>42</v>
      </c>
      <c r="P1636" s="58">
        <v>2017</v>
      </c>
    </row>
    <row r="1637" spans="1:16" ht="15.75" customHeight="1" x14ac:dyDescent="0.25">
      <c r="A1637" s="58">
        <v>404</v>
      </c>
      <c r="B1637" s="58" t="s">
        <v>154</v>
      </c>
      <c r="C1637" s="58" t="s">
        <v>21</v>
      </c>
      <c r="D1637" s="58" t="s">
        <v>2</v>
      </c>
      <c r="E1637" s="58" t="s">
        <v>2031</v>
      </c>
      <c r="F1637" s="58">
        <v>108575</v>
      </c>
      <c r="G1637" s="58"/>
      <c r="H1637" s="58"/>
      <c r="I1637" s="58"/>
      <c r="J1637" s="58">
        <v>8309</v>
      </c>
      <c r="K1637" s="58">
        <v>116884</v>
      </c>
      <c r="L1637" s="58">
        <v>13681</v>
      </c>
      <c r="M1637" s="58">
        <v>130565</v>
      </c>
      <c r="N1637" s="58"/>
      <c r="O1637" s="58" t="s">
        <v>42</v>
      </c>
      <c r="P1637" s="58">
        <v>2017</v>
      </c>
    </row>
    <row r="1638" spans="1:16" ht="15.75" customHeight="1" x14ac:dyDescent="0.25">
      <c r="A1638" s="58">
        <v>404</v>
      </c>
      <c r="B1638" s="58" t="s">
        <v>154</v>
      </c>
      <c r="C1638" s="58" t="s">
        <v>21</v>
      </c>
      <c r="D1638" s="58" t="s">
        <v>2</v>
      </c>
      <c r="E1638" s="58" t="s">
        <v>2032</v>
      </c>
      <c r="F1638" s="58">
        <v>113625</v>
      </c>
      <c r="G1638" s="58"/>
      <c r="H1638" s="58"/>
      <c r="I1638" s="58"/>
      <c r="J1638" s="58">
        <v>5300</v>
      </c>
      <c r="K1638" s="58">
        <v>118925</v>
      </c>
      <c r="L1638" s="58">
        <v>16248</v>
      </c>
      <c r="M1638" s="58">
        <v>135173</v>
      </c>
      <c r="N1638" s="58"/>
      <c r="O1638" s="58" t="s">
        <v>42</v>
      </c>
      <c r="P1638" s="58">
        <v>2017</v>
      </c>
    </row>
    <row r="1639" spans="1:16" ht="15.75" customHeight="1" x14ac:dyDescent="0.25">
      <c r="A1639" s="58">
        <v>404</v>
      </c>
      <c r="B1639" s="58" t="s">
        <v>154</v>
      </c>
      <c r="C1639" s="58" t="s">
        <v>21</v>
      </c>
      <c r="D1639" s="58" t="s">
        <v>2</v>
      </c>
      <c r="E1639" s="58" t="s">
        <v>2033</v>
      </c>
      <c r="F1639" s="58">
        <v>130493</v>
      </c>
      <c r="G1639" s="58"/>
      <c r="H1639" s="58"/>
      <c r="I1639" s="58"/>
      <c r="J1639" s="58">
        <v>4482</v>
      </c>
      <c r="K1639" s="58">
        <v>134975</v>
      </c>
      <c r="L1639" s="58">
        <v>16442</v>
      </c>
      <c r="M1639" s="58">
        <v>151417</v>
      </c>
      <c r="N1639" s="58"/>
      <c r="O1639" s="58" t="s">
        <v>2145</v>
      </c>
      <c r="P1639" s="58">
        <v>2017</v>
      </c>
    </row>
    <row r="1640" spans="1:16" ht="15.75" customHeight="1" x14ac:dyDescent="0.25">
      <c r="A1640" s="58">
        <v>404</v>
      </c>
      <c r="B1640" s="58" t="s">
        <v>154</v>
      </c>
      <c r="C1640" s="58" t="s">
        <v>21</v>
      </c>
      <c r="D1640" s="58" t="s">
        <v>2</v>
      </c>
      <c r="E1640" s="58" t="s">
        <v>2034</v>
      </c>
      <c r="F1640" s="58">
        <v>127890</v>
      </c>
      <c r="G1640" s="58"/>
      <c r="H1640" s="58"/>
      <c r="I1640" s="58"/>
      <c r="J1640" s="58">
        <v>9217</v>
      </c>
      <c r="K1640" s="58">
        <v>137107</v>
      </c>
      <c r="L1640" s="58">
        <v>16114</v>
      </c>
      <c r="M1640" s="58">
        <v>153221</v>
      </c>
      <c r="N1640" s="58"/>
      <c r="O1640" s="58" t="s">
        <v>2145</v>
      </c>
      <c r="P1640" s="58">
        <v>2017</v>
      </c>
    </row>
    <row r="1641" spans="1:16" ht="15.75" customHeight="1" x14ac:dyDescent="0.25">
      <c r="A1641" s="58">
        <v>404</v>
      </c>
      <c r="B1641" s="58" t="s">
        <v>154</v>
      </c>
      <c r="C1641" s="58" t="s">
        <v>21</v>
      </c>
      <c r="D1641" s="58" t="s">
        <v>2035</v>
      </c>
      <c r="E1641" s="58" t="s">
        <v>191</v>
      </c>
      <c r="F1641" s="58">
        <v>171745</v>
      </c>
      <c r="G1641" s="58"/>
      <c r="H1641" s="58"/>
      <c r="I1641" s="58"/>
      <c r="J1641" s="58">
        <v>5300</v>
      </c>
      <c r="K1641" s="58">
        <v>177045</v>
      </c>
      <c r="L1641" s="58">
        <v>21640</v>
      </c>
      <c r="M1641" s="58">
        <v>198685</v>
      </c>
      <c r="N1641" s="58"/>
      <c r="O1641" s="58" t="s">
        <v>2145</v>
      </c>
      <c r="P1641" s="58">
        <v>2017</v>
      </c>
    </row>
    <row r="1642" spans="1:16" ht="15.75" customHeight="1" x14ac:dyDescent="0.25">
      <c r="A1642" s="58">
        <v>405</v>
      </c>
      <c r="B1642" s="58" t="s">
        <v>155</v>
      </c>
      <c r="C1642" s="58" t="s">
        <v>33</v>
      </c>
      <c r="D1642" s="58" t="s">
        <v>2</v>
      </c>
      <c r="E1642" s="58" t="s">
        <v>1411</v>
      </c>
      <c r="F1642" s="58">
        <v>87000</v>
      </c>
      <c r="G1642" s="58"/>
      <c r="H1642" s="58"/>
      <c r="I1642" s="58"/>
      <c r="J1642" s="58">
        <v>4000</v>
      </c>
      <c r="K1642" s="58">
        <v>91000</v>
      </c>
      <c r="L1642" s="58">
        <v>19000</v>
      </c>
      <c r="M1642" s="58">
        <v>110000</v>
      </c>
      <c r="N1642" s="58"/>
      <c r="O1642" s="58" t="s">
        <v>42</v>
      </c>
      <c r="P1642" s="58">
        <v>2017</v>
      </c>
    </row>
    <row r="1643" spans="1:16" ht="15.75" customHeight="1" x14ac:dyDescent="0.25">
      <c r="A1643" s="58">
        <v>405</v>
      </c>
      <c r="B1643" s="58" t="s">
        <v>155</v>
      </c>
      <c r="C1643" s="58" t="s">
        <v>33</v>
      </c>
      <c r="D1643" s="58" t="s">
        <v>2</v>
      </c>
      <c r="E1643" s="58" t="s">
        <v>2036</v>
      </c>
      <c r="F1643" s="58">
        <v>101000</v>
      </c>
      <c r="G1643" s="58"/>
      <c r="H1643" s="58"/>
      <c r="I1643" s="58"/>
      <c r="J1643" s="58"/>
      <c r="K1643" s="58">
        <v>101000</v>
      </c>
      <c r="L1643" s="58">
        <v>22000</v>
      </c>
      <c r="M1643" s="58">
        <v>123000</v>
      </c>
      <c r="N1643" s="58"/>
      <c r="O1643" s="58" t="s">
        <v>42</v>
      </c>
      <c r="P1643" s="58">
        <v>2017</v>
      </c>
    </row>
    <row r="1644" spans="1:16" ht="15.75" customHeight="1" x14ac:dyDescent="0.25">
      <c r="A1644" s="58">
        <v>405</v>
      </c>
      <c r="B1644" s="58" t="s">
        <v>155</v>
      </c>
      <c r="C1644" s="58" t="s">
        <v>33</v>
      </c>
      <c r="D1644" s="58" t="s">
        <v>2</v>
      </c>
      <c r="E1644" s="58" t="s">
        <v>2037</v>
      </c>
      <c r="F1644" s="58">
        <v>107000</v>
      </c>
      <c r="G1644" s="58"/>
      <c r="H1644" s="58"/>
      <c r="I1644" s="58"/>
      <c r="J1644" s="58"/>
      <c r="K1644" s="58">
        <v>107000</v>
      </c>
      <c r="L1644" s="58">
        <v>24000</v>
      </c>
      <c r="M1644" s="58">
        <v>131000</v>
      </c>
      <c r="N1644" s="58"/>
      <c r="O1644" s="58" t="s">
        <v>42</v>
      </c>
      <c r="P1644" s="58">
        <v>2017</v>
      </c>
    </row>
    <row r="1645" spans="1:16" ht="15.75" customHeight="1" x14ac:dyDescent="0.25">
      <c r="A1645" s="58">
        <v>405</v>
      </c>
      <c r="B1645" s="58" t="s">
        <v>155</v>
      </c>
      <c r="C1645" s="58" t="s">
        <v>33</v>
      </c>
      <c r="D1645" s="58" t="s">
        <v>2</v>
      </c>
      <c r="E1645" s="58" t="s">
        <v>327</v>
      </c>
      <c r="F1645" s="58">
        <v>125000</v>
      </c>
      <c r="G1645" s="58"/>
      <c r="H1645" s="58"/>
      <c r="I1645" s="58"/>
      <c r="J1645" s="58"/>
      <c r="K1645" s="58">
        <v>125000</v>
      </c>
      <c r="L1645" s="58">
        <v>18000</v>
      </c>
      <c r="M1645" s="58">
        <v>143000</v>
      </c>
      <c r="N1645" s="58"/>
      <c r="O1645" s="58" t="s">
        <v>42</v>
      </c>
      <c r="P1645" s="58">
        <v>2017</v>
      </c>
    </row>
    <row r="1646" spans="1:16" ht="15.75" customHeight="1" x14ac:dyDescent="0.25">
      <c r="A1646" s="58">
        <v>405</v>
      </c>
      <c r="B1646" s="58" t="s">
        <v>155</v>
      </c>
      <c r="C1646" s="58" t="s">
        <v>33</v>
      </c>
      <c r="D1646" s="58" t="s">
        <v>2</v>
      </c>
      <c r="E1646" s="58" t="s">
        <v>2038</v>
      </c>
      <c r="F1646" s="58">
        <v>121000</v>
      </c>
      <c r="G1646" s="58"/>
      <c r="H1646" s="58"/>
      <c r="I1646" s="58"/>
      <c r="J1646" s="58"/>
      <c r="K1646" s="58">
        <v>121000</v>
      </c>
      <c r="L1646" s="58">
        <v>27000</v>
      </c>
      <c r="M1646" s="58">
        <v>148000</v>
      </c>
      <c r="N1646" s="58"/>
      <c r="O1646" s="58" t="s">
        <v>42</v>
      </c>
      <c r="P1646" s="58">
        <v>2017</v>
      </c>
    </row>
    <row r="1647" spans="1:16" ht="15.75" customHeight="1" x14ac:dyDescent="0.25">
      <c r="A1647" s="58">
        <v>405</v>
      </c>
      <c r="B1647" s="58" t="s">
        <v>155</v>
      </c>
      <c r="C1647" s="58" t="s">
        <v>33</v>
      </c>
      <c r="D1647" s="58" t="s">
        <v>2</v>
      </c>
      <c r="E1647" s="58" t="s">
        <v>2039</v>
      </c>
      <c r="F1647" s="58">
        <v>124000</v>
      </c>
      <c r="G1647" s="58"/>
      <c r="H1647" s="58"/>
      <c r="I1647" s="58"/>
      <c r="J1647" s="58"/>
      <c r="K1647" s="58">
        <v>124000</v>
      </c>
      <c r="L1647" s="58">
        <v>28000</v>
      </c>
      <c r="M1647" s="58">
        <v>152000</v>
      </c>
      <c r="N1647" s="58"/>
      <c r="O1647" s="58" t="s">
        <v>2145</v>
      </c>
      <c r="P1647" s="58">
        <v>2017</v>
      </c>
    </row>
    <row r="1648" spans="1:16" ht="15.75" customHeight="1" x14ac:dyDescent="0.25">
      <c r="A1648" s="58">
        <v>405</v>
      </c>
      <c r="B1648" s="58" t="s">
        <v>155</v>
      </c>
      <c r="C1648" s="58" t="s">
        <v>33</v>
      </c>
      <c r="D1648" s="58" t="s">
        <v>2040</v>
      </c>
      <c r="E1648" s="58" t="s">
        <v>191</v>
      </c>
      <c r="F1648" s="58">
        <v>189000</v>
      </c>
      <c r="G1648" s="58"/>
      <c r="H1648" s="58"/>
      <c r="I1648" s="58"/>
      <c r="J1648" s="58">
        <v>5000</v>
      </c>
      <c r="K1648" s="58">
        <v>194000</v>
      </c>
      <c r="L1648" s="58">
        <v>42000</v>
      </c>
      <c r="M1648" s="58">
        <v>236000</v>
      </c>
      <c r="N1648" s="58"/>
      <c r="O1648" s="58" t="s">
        <v>2145</v>
      </c>
      <c r="P1648" s="58">
        <v>2017</v>
      </c>
    </row>
    <row r="1649" spans="1:16" ht="15.75" customHeight="1" x14ac:dyDescent="0.25">
      <c r="A1649" s="58">
        <v>406</v>
      </c>
      <c r="B1649" s="58" t="s">
        <v>156</v>
      </c>
      <c r="C1649" s="58" t="s">
        <v>33</v>
      </c>
      <c r="D1649" s="58" t="s">
        <v>2</v>
      </c>
      <c r="E1649" s="58" t="s">
        <v>1408</v>
      </c>
      <c r="F1649" s="58">
        <v>115328</v>
      </c>
      <c r="G1649" s="58"/>
      <c r="H1649" s="58"/>
      <c r="I1649" s="58"/>
      <c r="J1649" s="58"/>
      <c r="K1649" s="58">
        <v>115328</v>
      </c>
      <c r="L1649" s="58">
        <v>12709</v>
      </c>
      <c r="M1649" s="58">
        <v>128037</v>
      </c>
      <c r="N1649" s="58"/>
      <c r="O1649" s="58" t="s">
        <v>42</v>
      </c>
      <c r="P1649" s="58">
        <v>2017</v>
      </c>
    </row>
    <row r="1650" spans="1:16" ht="15.75" customHeight="1" x14ac:dyDescent="0.25">
      <c r="A1650" s="58">
        <v>406</v>
      </c>
      <c r="B1650" s="58" t="s">
        <v>156</v>
      </c>
      <c r="C1650" s="58" t="s">
        <v>33</v>
      </c>
      <c r="D1650" s="58" t="s">
        <v>2</v>
      </c>
      <c r="E1650" s="58" t="s">
        <v>2041</v>
      </c>
      <c r="F1650" s="58">
        <v>116150</v>
      </c>
      <c r="G1650" s="58"/>
      <c r="H1650" s="58"/>
      <c r="I1650" s="58"/>
      <c r="J1650" s="58"/>
      <c r="K1650" s="58">
        <v>116150</v>
      </c>
      <c r="L1650" s="58">
        <v>22882</v>
      </c>
      <c r="M1650" s="58">
        <v>139032</v>
      </c>
      <c r="N1650" s="58"/>
      <c r="O1650" s="58" t="s">
        <v>42</v>
      </c>
      <c r="P1650" s="58">
        <v>2017</v>
      </c>
    </row>
    <row r="1651" spans="1:16" ht="15.75" customHeight="1" x14ac:dyDescent="0.25">
      <c r="A1651" s="58">
        <v>406</v>
      </c>
      <c r="B1651" s="58" t="s">
        <v>156</v>
      </c>
      <c r="C1651" s="58" t="s">
        <v>33</v>
      </c>
      <c r="D1651" s="58" t="s">
        <v>2</v>
      </c>
      <c r="E1651" s="58" t="s">
        <v>1726</v>
      </c>
      <c r="F1651" s="58">
        <v>127243</v>
      </c>
      <c r="G1651" s="58"/>
      <c r="H1651" s="58"/>
      <c r="I1651" s="58"/>
      <c r="J1651" s="58"/>
      <c r="K1651" s="58">
        <v>127243</v>
      </c>
      <c r="L1651" s="58">
        <v>25067</v>
      </c>
      <c r="M1651" s="58">
        <v>152310</v>
      </c>
      <c r="N1651" s="58"/>
      <c r="O1651" s="58" t="s">
        <v>2145</v>
      </c>
      <c r="P1651" s="58">
        <v>2017</v>
      </c>
    </row>
    <row r="1652" spans="1:16" ht="15.75" customHeight="1" x14ac:dyDescent="0.25">
      <c r="A1652" s="58">
        <v>406</v>
      </c>
      <c r="B1652" s="58" t="s">
        <v>156</v>
      </c>
      <c r="C1652" s="58" t="s">
        <v>33</v>
      </c>
      <c r="D1652" s="58" t="s">
        <v>2</v>
      </c>
      <c r="E1652" s="58" t="s">
        <v>2042</v>
      </c>
      <c r="F1652" s="58">
        <v>127243</v>
      </c>
      <c r="G1652" s="58"/>
      <c r="H1652" s="58"/>
      <c r="I1652" s="58"/>
      <c r="J1652" s="58"/>
      <c r="K1652" s="58">
        <v>127243</v>
      </c>
      <c r="L1652" s="58">
        <v>25067</v>
      </c>
      <c r="M1652" s="58">
        <v>152310</v>
      </c>
      <c r="N1652" s="58"/>
      <c r="O1652" s="58" t="s">
        <v>2145</v>
      </c>
      <c r="P1652" s="58">
        <v>2017</v>
      </c>
    </row>
    <row r="1653" spans="1:16" ht="15.75" customHeight="1" x14ac:dyDescent="0.25">
      <c r="A1653" s="58">
        <v>406</v>
      </c>
      <c r="B1653" s="58" t="s">
        <v>156</v>
      </c>
      <c r="C1653" s="58" t="s">
        <v>33</v>
      </c>
      <c r="D1653" s="58" t="s">
        <v>2</v>
      </c>
      <c r="E1653" s="58" t="s">
        <v>2043</v>
      </c>
      <c r="F1653" s="58">
        <v>127243</v>
      </c>
      <c r="G1653" s="58"/>
      <c r="H1653" s="58"/>
      <c r="I1653" s="58"/>
      <c r="J1653" s="58">
        <v>3172</v>
      </c>
      <c r="K1653" s="58">
        <v>130415</v>
      </c>
      <c r="L1653" s="58">
        <v>25184</v>
      </c>
      <c r="M1653" s="58">
        <v>155599</v>
      </c>
      <c r="N1653" s="58"/>
      <c r="O1653" s="58" t="s">
        <v>2145</v>
      </c>
      <c r="P1653" s="58">
        <v>2017</v>
      </c>
    </row>
    <row r="1654" spans="1:16" ht="15.75" customHeight="1" x14ac:dyDescent="0.25">
      <c r="A1654" s="58">
        <v>406</v>
      </c>
      <c r="B1654" s="58" t="s">
        <v>156</v>
      </c>
      <c r="C1654" s="58" t="s">
        <v>33</v>
      </c>
      <c r="D1654" s="58" t="s">
        <v>2</v>
      </c>
      <c r="E1654" s="58" t="s">
        <v>2044</v>
      </c>
      <c r="F1654" s="58">
        <v>132368</v>
      </c>
      <c r="G1654" s="58"/>
      <c r="H1654" s="58"/>
      <c r="I1654" s="58"/>
      <c r="J1654" s="58"/>
      <c r="K1654" s="58">
        <v>132368</v>
      </c>
      <c r="L1654" s="58">
        <v>26077</v>
      </c>
      <c r="M1654" s="58">
        <v>158445</v>
      </c>
      <c r="N1654" s="58"/>
      <c r="O1654" s="58" t="s">
        <v>2145</v>
      </c>
      <c r="P1654" s="58">
        <v>2017</v>
      </c>
    </row>
    <row r="1655" spans="1:16" ht="15.75" customHeight="1" x14ac:dyDescent="0.25">
      <c r="A1655" s="58">
        <v>406</v>
      </c>
      <c r="B1655" s="58" t="s">
        <v>156</v>
      </c>
      <c r="C1655" s="58" t="s">
        <v>33</v>
      </c>
      <c r="D1655" s="58" t="s">
        <v>2045</v>
      </c>
      <c r="E1655" s="58" t="s">
        <v>191</v>
      </c>
      <c r="F1655" s="58">
        <v>172016</v>
      </c>
      <c r="G1655" s="58"/>
      <c r="H1655" s="58"/>
      <c r="I1655" s="58"/>
      <c r="J1655" s="58"/>
      <c r="K1655" s="58">
        <v>172016</v>
      </c>
      <c r="L1655" s="58">
        <v>34125</v>
      </c>
      <c r="M1655" s="58">
        <v>206141</v>
      </c>
      <c r="N1655" s="58"/>
      <c r="O1655" s="58" t="s">
        <v>2145</v>
      </c>
      <c r="P1655" s="58">
        <v>2017</v>
      </c>
    </row>
    <row r="1656" spans="1:16" ht="15.75" customHeight="1" x14ac:dyDescent="0.25">
      <c r="A1656" s="58">
        <v>407</v>
      </c>
      <c r="B1656" s="58" t="s">
        <v>157</v>
      </c>
      <c r="C1656" s="58" t="s">
        <v>1</v>
      </c>
      <c r="D1656" s="58" t="s">
        <v>2046</v>
      </c>
      <c r="E1656" s="58" t="s">
        <v>2047</v>
      </c>
      <c r="F1656" s="58">
        <v>96700</v>
      </c>
      <c r="G1656" s="58">
        <v>750</v>
      </c>
      <c r="H1656" s="58"/>
      <c r="I1656" s="58"/>
      <c r="J1656" s="58"/>
      <c r="K1656" s="58">
        <v>97450</v>
      </c>
      <c r="L1656" s="58">
        <v>15000</v>
      </c>
      <c r="M1656" s="58">
        <v>112450</v>
      </c>
      <c r="N1656" s="58"/>
      <c r="O1656" s="58" t="s">
        <v>42</v>
      </c>
      <c r="P1656" s="58">
        <v>2017</v>
      </c>
    </row>
    <row r="1657" spans="1:16" ht="15.75" customHeight="1" x14ac:dyDescent="0.25">
      <c r="A1657" s="58">
        <v>407</v>
      </c>
      <c r="B1657" s="58" t="s">
        <v>157</v>
      </c>
      <c r="C1657" s="58" t="s">
        <v>1</v>
      </c>
      <c r="D1657" s="58" t="s">
        <v>2048</v>
      </c>
      <c r="E1657" s="58" t="s">
        <v>2049</v>
      </c>
      <c r="F1657" s="58">
        <v>113700</v>
      </c>
      <c r="G1657" s="58">
        <v>270</v>
      </c>
      <c r="H1657" s="58">
        <v>0</v>
      </c>
      <c r="I1657" s="58">
        <v>0</v>
      </c>
      <c r="J1657" s="58">
        <v>0</v>
      </c>
      <c r="K1657" s="58">
        <v>113970</v>
      </c>
      <c r="L1657" s="58">
        <v>16300</v>
      </c>
      <c r="M1657" s="58">
        <v>130270</v>
      </c>
      <c r="N1657" s="58"/>
      <c r="O1657" s="58" t="s">
        <v>42</v>
      </c>
      <c r="P1657" s="58">
        <v>2017</v>
      </c>
    </row>
    <row r="1658" spans="1:16" ht="15.75" customHeight="1" x14ac:dyDescent="0.25">
      <c r="A1658" s="58">
        <v>407</v>
      </c>
      <c r="B1658" s="58" t="s">
        <v>157</v>
      </c>
      <c r="C1658" s="58" t="s">
        <v>1</v>
      </c>
      <c r="D1658" s="58" t="s">
        <v>2050</v>
      </c>
      <c r="E1658" s="58" t="s">
        <v>2051</v>
      </c>
      <c r="F1658" s="58">
        <v>128500</v>
      </c>
      <c r="G1658" s="58">
        <v>0</v>
      </c>
      <c r="H1658" s="58">
        <v>0</v>
      </c>
      <c r="I1658" s="58">
        <v>0</v>
      </c>
      <c r="J1658" s="58">
        <v>0</v>
      </c>
      <c r="K1658" s="58">
        <v>128500</v>
      </c>
      <c r="L1658" s="58">
        <v>19900</v>
      </c>
      <c r="M1658" s="58">
        <v>148400</v>
      </c>
      <c r="N1658" s="58"/>
      <c r="O1658" s="58" t="s">
        <v>42</v>
      </c>
      <c r="P1658" s="58">
        <v>2017</v>
      </c>
    </row>
    <row r="1659" spans="1:16" ht="15.75" customHeight="1" x14ac:dyDescent="0.25">
      <c r="A1659" s="58">
        <v>407</v>
      </c>
      <c r="B1659" s="58" t="s">
        <v>157</v>
      </c>
      <c r="C1659" s="58" t="s">
        <v>1</v>
      </c>
      <c r="D1659" s="58" t="s">
        <v>2052</v>
      </c>
      <c r="E1659" s="58" t="s">
        <v>2053</v>
      </c>
      <c r="F1659" s="58">
        <v>140900</v>
      </c>
      <c r="G1659" s="58"/>
      <c r="H1659" s="58">
        <v>0</v>
      </c>
      <c r="I1659" s="58">
        <v>0</v>
      </c>
      <c r="J1659" s="58">
        <v>0</v>
      </c>
      <c r="K1659" s="58">
        <v>140900</v>
      </c>
      <c r="L1659" s="58">
        <v>21800</v>
      </c>
      <c r="M1659" s="58">
        <v>162700</v>
      </c>
      <c r="N1659" s="58"/>
      <c r="O1659" s="58" t="s">
        <v>2145</v>
      </c>
      <c r="P1659" s="58">
        <v>2017</v>
      </c>
    </row>
    <row r="1660" spans="1:16" ht="15.75" customHeight="1" x14ac:dyDescent="0.25">
      <c r="A1660" s="58">
        <v>407</v>
      </c>
      <c r="B1660" s="58" t="s">
        <v>157</v>
      </c>
      <c r="C1660" s="58" t="s">
        <v>1</v>
      </c>
      <c r="D1660" s="58" t="s">
        <v>2054</v>
      </c>
      <c r="E1660" s="58" t="s">
        <v>2055</v>
      </c>
      <c r="F1660" s="58">
        <v>121800</v>
      </c>
      <c r="G1660" s="58">
        <v>2360</v>
      </c>
      <c r="H1660" s="58">
        <v>0</v>
      </c>
      <c r="I1660" s="58">
        <v>20000</v>
      </c>
      <c r="J1660" s="58">
        <v>0</v>
      </c>
      <c r="K1660" s="58">
        <v>144160</v>
      </c>
      <c r="L1660" s="58">
        <v>26400</v>
      </c>
      <c r="M1660" s="58">
        <v>170560</v>
      </c>
      <c r="N1660" s="58"/>
      <c r="O1660" s="58" t="s">
        <v>2145</v>
      </c>
      <c r="P1660" s="58">
        <v>2017</v>
      </c>
    </row>
    <row r="1661" spans="1:16" ht="15.75" customHeight="1" x14ac:dyDescent="0.25">
      <c r="A1661" s="58">
        <v>407</v>
      </c>
      <c r="B1661" s="58" t="s">
        <v>157</v>
      </c>
      <c r="C1661" s="58" t="s">
        <v>1</v>
      </c>
      <c r="D1661" s="58" t="s">
        <v>2056</v>
      </c>
      <c r="E1661" s="58" t="s">
        <v>2057</v>
      </c>
      <c r="F1661" s="58">
        <v>93900</v>
      </c>
      <c r="G1661" s="58"/>
      <c r="H1661" s="58"/>
      <c r="I1661" s="58">
        <v>70000</v>
      </c>
      <c r="J1661" s="58"/>
      <c r="K1661" s="58">
        <v>163900</v>
      </c>
      <c r="L1661" s="58">
        <v>14600</v>
      </c>
      <c r="M1661" s="58">
        <v>178500</v>
      </c>
      <c r="N1661" s="58"/>
      <c r="O1661" s="58" t="s">
        <v>2145</v>
      </c>
      <c r="P1661" s="58">
        <v>2017</v>
      </c>
    </row>
    <row r="1662" spans="1:16" ht="15.75" customHeight="1" x14ac:dyDescent="0.25">
      <c r="A1662" s="58">
        <v>407</v>
      </c>
      <c r="B1662" s="58" t="s">
        <v>157</v>
      </c>
      <c r="C1662" s="58" t="s">
        <v>1</v>
      </c>
      <c r="D1662" s="58" t="s">
        <v>2058</v>
      </c>
      <c r="E1662" s="58" t="s">
        <v>290</v>
      </c>
      <c r="F1662" s="58">
        <v>181000</v>
      </c>
      <c r="G1662" s="58">
        <v>0</v>
      </c>
      <c r="H1662" s="58">
        <v>0</v>
      </c>
      <c r="I1662" s="58">
        <v>0</v>
      </c>
      <c r="J1662" s="58">
        <v>0</v>
      </c>
      <c r="K1662" s="58">
        <v>181800</v>
      </c>
      <c r="L1662" s="58">
        <v>28200</v>
      </c>
      <c r="M1662" s="58">
        <v>210000</v>
      </c>
      <c r="N1662" s="58"/>
      <c r="O1662" s="58" t="s">
        <v>2145</v>
      </c>
      <c r="P1662" s="58">
        <v>2017</v>
      </c>
    </row>
    <row r="1663" spans="1:16" ht="15.75" customHeight="1" x14ac:dyDescent="0.25">
      <c r="A1663" s="58">
        <v>407</v>
      </c>
      <c r="B1663" s="58" t="s">
        <v>157</v>
      </c>
      <c r="C1663" s="58" t="s">
        <v>1</v>
      </c>
      <c r="D1663" s="58" t="s">
        <v>2059</v>
      </c>
      <c r="E1663" s="58" t="s">
        <v>1436</v>
      </c>
      <c r="F1663" s="58">
        <v>65700</v>
      </c>
      <c r="G1663" s="58"/>
      <c r="H1663" s="58"/>
      <c r="I1663" s="58">
        <v>252500</v>
      </c>
      <c r="J1663" s="58"/>
      <c r="K1663" s="58">
        <v>318200</v>
      </c>
      <c r="L1663" s="58">
        <v>10200</v>
      </c>
      <c r="M1663" s="58">
        <v>328400</v>
      </c>
      <c r="N1663" s="58"/>
      <c r="O1663" s="58" t="s">
        <v>2145</v>
      </c>
      <c r="P1663" s="58">
        <v>2017</v>
      </c>
    </row>
    <row r="1664" spans="1:16" ht="15.75" customHeight="1" x14ac:dyDescent="0.25">
      <c r="A1664" s="58">
        <v>408</v>
      </c>
      <c r="B1664" s="58" t="s">
        <v>158</v>
      </c>
      <c r="C1664" s="58" t="s">
        <v>33</v>
      </c>
      <c r="D1664" s="58" t="s">
        <v>2</v>
      </c>
      <c r="E1664" s="58" t="s">
        <v>2060</v>
      </c>
      <c r="F1664" s="58">
        <v>97000</v>
      </c>
      <c r="G1664" s="58">
        <v>1000</v>
      </c>
      <c r="H1664" s="58"/>
      <c r="I1664" s="58"/>
      <c r="J1664" s="58"/>
      <c r="K1664" s="58">
        <v>98000</v>
      </c>
      <c r="L1664" s="58">
        <v>12000</v>
      </c>
      <c r="M1664" s="58">
        <v>110000</v>
      </c>
      <c r="N1664" s="58"/>
      <c r="O1664" s="58" t="s">
        <v>42</v>
      </c>
      <c r="P1664" s="58">
        <v>2017</v>
      </c>
    </row>
    <row r="1665" spans="1:16" ht="15.75" customHeight="1" x14ac:dyDescent="0.25">
      <c r="A1665" s="58">
        <v>408</v>
      </c>
      <c r="B1665" s="58" t="s">
        <v>158</v>
      </c>
      <c r="C1665" s="58" t="s">
        <v>33</v>
      </c>
      <c r="D1665" s="58" t="s">
        <v>2</v>
      </c>
      <c r="E1665" s="58" t="s">
        <v>2061</v>
      </c>
      <c r="F1665" s="58">
        <v>137000</v>
      </c>
      <c r="G1665" s="58">
        <v>1000</v>
      </c>
      <c r="H1665" s="58"/>
      <c r="I1665" s="58"/>
      <c r="J1665" s="58"/>
      <c r="K1665" s="58">
        <v>138000</v>
      </c>
      <c r="L1665" s="58"/>
      <c r="M1665" s="58">
        <v>138000</v>
      </c>
      <c r="N1665" s="58"/>
      <c r="O1665" s="58" t="s">
        <v>42</v>
      </c>
      <c r="P1665" s="58">
        <v>2017</v>
      </c>
    </row>
    <row r="1666" spans="1:16" ht="15.75" customHeight="1" x14ac:dyDescent="0.25">
      <c r="A1666" s="58">
        <v>408</v>
      </c>
      <c r="B1666" s="58" t="s">
        <v>158</v>
      </c>
      <c r="C1666" s="58" t="s">
        <v>33</v>
      </c>
      <c r="D1666" s="58" t="s">
        <v>2</v>
      </c>
      <c r="E1666" s="58" t="s">
        <v>2062</v>
      </c>
      <c r="F1666" s="58">
        <v>137000</v>
      </c>
      <c r="G1666" s="58">
        <v>1000</v>
      </c>
      <c r="H1666" s="58"/>
      <c r="I1666" s="58"/>
      <c r="J1666" s="58"/>
      <c r="K1666" s="58">
        <v>138000</v>
      </c>
      <c r="L1666" s="58"/>
      <c r="M1666" s="58">
        <v>138000</v>
      </c>
      <c r="N1666" s="58"/>
      <c r="O1666" s="58" t="s">
        <v>42</v>
      </c>
      <c r="P1666" s="58">
        <v>2017</v>
      </c>
    </row>
    <row r="1667" spans="1:16" ht="15.75" customHeight="1" x14ac:dyDescent="0.25">
      <c r="A1667" s="58">
        <v>408</v>
      </c>
      <c r="B1667" s="58" t="s">
        <v>158</v>
      </c>
      <c r="C1667" s="58" t="s">
        <v>33</v>
      </c>
      <c r="D1667" s="58" t="s">
        <v>2</v>
      </c>
      <c r="E1667" s="58" t="s">
        <v>2063</v>
      </c>
      <c r="F1667" s="58">
        <v>115000</v>
      </c>
      <c r="G1667" s="58"/>
      <c r="H1667" s="58"/>
      <c r="I1667" s="58"/>
      <c r="J1667" s="58"/>
      <c r="K1667" s="58">
        <v>115000</v>
      </c>
      <c r="L1667" s="58">
        <v>25000</v>
      </c>
      <c r="M1667" s="58">
        <v>140000</v>
      </c>
      <c r="N1667" s="58"/>
      <c r="O1667" s="58" t="s">
        <v>42</v>
      </c>
      <c r="P1667" s="58">
        <v>2017</v>
      </c>
    </row>
    <row r="1668" spans="1:16" ht="15.75" customHeight="1" x14ac:dyDescent="0.25">
      <c r="A1668" s="58">
        <v>408</v>
      </c>
      <c r="B1668" s="58" t="s">
        <v>158</v>
      </c>
      <c r="C1668" s="58" t="s">
        <v>33</v>
      </c>
      <c r="D1668" s="58" t="s">
        <v>2064</v>
      </c>
      <c r="E1668" s="58" t="s">
        <v>2065</v>
      </c>
      <c r="F1668" s="58">
        <v>186000</v>
      </c>
      <c r="G1668" s="58">
        <v>1000</v>
      </c>
      <c r="H1668" s="58"/>
      <c r="I1668" s="58"/>
      <c r="J1668" s="58"/>
      <c r="K1668" s="58">
        <v>187000</v>
      </c>
      <c r="L1668" s="58">
        <v>24000</v>
      </c>
      <c r="M1668" s="58">
        <v>211000</v>
      </c>
      <c r="N1668" s="58"/>
      <c r="O1668" s="58" t="s">
        <v>2145</v>
      </c>
      <c r="P1668" s="58">
        <v>2017</v>
      </c>
    </row>
    <row r="1669" spans="1:16" ht="15.75" customHeight="1" x14ac:dyDescent="0.25">
      <c r="A1669" s="58">
        <v>408</v>
      </c>
      <c r="B1669" s="58" t="s">
        <v>158</v>
      </c>
      <c r="C1669" s="58" t="s">
        <v>33</v>
      </c>
      <c r="D1669" s="58" t="s">
        <v>2</v>
      </c>
      <c r="E1669" s="58" t="s">
        <v>2066</v>
      </c>
      <c r="F1669" s="58">
        <v>137000</v>
      </c>
      <c r="G1669" s="58"/>
      <c r="H1669" s="58"/>
      <c r="I1669" s="58">
        <v>92000</v>
      </c>
      <c r="J1669" s="58">
        <v>5000</v>
      </c>
      <c r="K1669" s="58">
        <v>234000</v>
      </c>
      <c r="L1669" s="58">
        <v>20000</v>
      </c>
      <c r="M1669" s="58">
        <v>254000</v>
      </c>
      <c r="N1669" s="58"/>
      <c r="O1669" s="58" t="s">
        <v>2145</v>
      </c>
      <c r="P1669" s="58">
        <v>2017</v>
      </c>
    </row>
    <row r="1670" spans="1:16" ht="15.75" customHeight="1" x14ac:dyDescent="0.25">
      <c r="A1670" s="58">
        <v>409</v>
      </c>
      <c r="B1670" s="58" t="s">
        <v>159</v>
      </c>
      <c r="C1670" s="58" t="s">
        <v>27</v>
      </c>
      <c r="D1670" s="58" t="s">
        <v>2</v>
      </c>
      <c r="E1670" s="58" t="s">
        <v>327</v>
      </c>
      <c r="F1670" s="58">
        <v>102920</v>
      </c>
      <c r="G1670" s="58"/>
      <c r="H1670" s="58"/>
      <c r="I1670" s="58"/>
      <c r="J1670" s="58"/>
      <c r="K1670" s="58">
        <v>102920</v>
      </c>
      <c r="L1670" s="58">
        <v>14764</v>
      </c>
      <c r="M1670" s="58">
        <v>117684</v>
      </c>
      <c r="N1670" s="58"/>
      <c r="O1670" s="58" t="s">
        <v>42</v>
      </c>
      <c r="P1670" s="58">
        <v>2017</v>
      </c>
    </row>
    <row r="1671" spans="1:16" ht="15.75" customHeight="1" x14ac:dyDescent="0.25">
      <c r="A1671" s="58">
        <v>409</v>
      </c>
      <c r="B1671" s="58" t="s">
        <v>159</v>
      </c>
      <c r="C1671" s="58" t="s">
        <v>27</v>
      </c>
      <c r="D1671" s="58" t="s">
        <v>2</v>
      </c>
      <c r="E1671" s="58" t="s">
        <v>2067</v>
      </c>
      <c r="F1671" s="58">
        <v>103204</v>
      </c>
      <c r="G1671" s="58">
        <v>115</v>
      </c>
      <c r="H1671" s="58"/>
      <c r="I1671" s="58"/>
      <c r="J1671" s="58"/>
      <c r="K1671" s="58">
        <v>103319</v>
      </c>
      <c r="L1671" s="58">
        <v>14608</v>
      </c>
      <c r="M1671" s="58">
        <v>117927</v>
      </c>
      <c r="N1671" s="58"/>
      <c r="O1671" s="58" t="s">
        <v>42</v>
      </c>
      <c r="P1671" s="58">
        <v>2017</v>
      </c>
    </row>
    <row r="1672" spans="1:16" ht="15.75" customHeight="1" x14ac:dyDescent="0.25">
      <c r="A1672" s="58">
        <v>409</v>
      </c>
      <c r="B1672" s="58" t="s">
        <v>159</v>
      </c>
      <c r="C1672" s="58" t="s">
        <v>27</v>
      </c>
      <c r="D1672" s="58" t="s">
        <v>2</v>
      </c>
      <c r="E1672" s="58" t="s">
        <v>2068</v>
      </c>
      <c r="F1672" s="58">
        <v>103204</v>
      </c>
      <c r="G1672" s="58"/>
      <c r="H1672" s="58"/>
      <c r="I1672" s="58"/>
      <c r="J1672" s="58"/>
      <c r="K1672" s="58">
        <v>103204</v>
      </c>
      <c r="L1672" s="58">
        <v>14861</v>
      </c>
      <c r="M1672" s="58">
        <v>118065</v>
      </c>
      <c r="N1672" s="58"/>
      <c r="O1672" s="58" t="s">
        <v>42</v>
      </c>
      <c r="P1672" s="58">
        <v>2017</v>
      </c>
    </row>
    <row r="1673" spans="1:16" ht="15.75" customHeight="1" x14ac:dyDescent="0.25">
      <c r="A1673" s="58">
        <v>409</v>
      </c>
      <c r="B1673" s="58" t="s">
        <v>159</v>
      </c>
      <c r="C1673" s="58" t="s">
        <v>27</v>
      </c>
      <c r="D1673" s="58" t="s">
        <v>2</v>
      </c>
      <c r="E1673" s="58" t="s">
        <v>2069</v>
      </c>
      <c r="F1673" s="58">
        <v>119266</v>
      </c>
      <c r="G1673" s="58"/>
      <c r="H1673" s="58"/>
      <c r="I1673" s="58"/>
      <c r="J1673" s="58"/>
      <c r="K1673" s="58">
        <v>119266</v>
      </c>
      <c r="L1673" s="58">
        <v>17240</v>
      </c>
      <c r="M1673" s="58">
        <v>136506</v>
      </c>
      <c r="N1673" s="58"/>
      <c r="O1673" s="58" t="s">
        <v>42</v>
      </c>
      <c r="P1673" s="58">
        <v>2017</v>
      </c>
    </row>
    <row r="1674" spans="1:16" ht="15.75" customHeight="1" x14ac:dyDescent="0.25">
      <c r="A1674" s="58">
        <v>409</v>
      </c>
      <c r="B1674" s="58" t="s">
        <v>159</v>
      </c>
      <c r="C1674" s="58" t="s">
        <v>27</v>
      </c>
      <c r="D1674" s="58" t="s">
        <v>2</v>
      </c>
      <c r="E1674" s="58" t="s">
        <v>2070</v>
      </c>
      <c r="F1674" s="58">
        <v>119266</v>
      </c>
      <c r="G1674" s="58"/>
      <c r="H1674" s="58"/>
      <c r="I1674" s="58"/>
      <c r="J1674" s="58"/>
      <c r="K1674" s="58">
        <v>119266</v>
      </c>
      <c r="L1674" s="58">
        <v>17263</v>
      </c>
      <c r="M1674" s="58">
        <v>136529</v>
      </c>
      <c r="N1674" s="58"/>
      <c r="O1674" s="58" t="s">
        <v>42</v>
      </c>
      <c r="P1674" s="58">
        <v>2017</v>
      </c>
    </row>
    <row r="1675" spans="1:16" ht="15.75" customHeight="1" x14ac:dyDescent="0.25">
      <c r="A1675" s="58">
        <v>409</v>
      </c>
      <c r="B1675" s="58" t="s">
        <v>159</v>
      </c>
      <c r="C1675" s="58" t="s">
        <v>27</v>
      </c>
      <c r="D1675" s="58" t="s">
        <v>2</v>
      </c>
      <c r="E1675" s="58" t="s">
        <v>2071</v>
      </c>
      <c r="F1675" s="58">
        <v>120527</v>
      </c>
      <c r="G1675" s="58"/>
      <c r="H1675" s="58"/>
      <c r="I1675" s="58"/>
      <c r="J1675" s="58"/>
      <c r="K1675" s="58">
        <v>120527</v>
      </c>
      <c r="L1675" s="58">
        <v>17356</v>
      </c>
      <c r="M1675" s="58">
        <v>137883</v>
      </c>
      <c r="N1675" s="58"/>
      <c r="O1675" s="58" t="s">
        <v>42</v>
      </c>
      <c r="P1675" s="58">
        <v>2017</v>
      </c>
    </row>
    <row r="1676" spans="1:16" ht="15.75" customHeight="1" x14ac:dyDescent="0.25">
      <c r="A1676" s="58">
        <v>409</v>
      </c>
      <c r="B1676" s="58" t="s">
        <v>159</v>
      </c>
      <c r="C1676" s="58" t="s">
        <v>27</v>
      </c>
      <c r="D1676" s="58" t="s">
        <v>2</v>
      </c>
      <c r="E1676" s="58" t="s">
        <v>2072</v>
      </c>
      <c r="F1676" s="58">
        <v>130574</v>
      </c>
      <c r="G1676" s="58"/>
      <c r="H1676" s="58"/>
      <c r="I1676" s="58"/>
      <c r="J1676" s="58"/>
      <c r="K1676" s="58">
        <v>130574</v>
      </c>
      <c r="L1676" s="58">
        <v>18894</v>
      </c>
      <c r="M1676" s="58">
        <v>149468</v>
      </c>
      <c r="N1676" s="58"/>
      <c r="O1676" s="58" t="s">
        <v>42</v>
      </c>
      <c r="P1676" s="58">
        <v>2017</v>
      </c>
    </row>
    <row r="1677" spans="1:16" ht="15.75" customHeight="1" x14ac:dyDescent="0.25">
      <c r="A1677" s="58">
        <v>409</v>
      </c>
      <c r="B1677" s="58" t="s">
        <v>159</v>
      </c>
      <c r="C1677" s="58" t="s">
        <v>27</v>
      </c>
      <c r="D1677" s="58" t="s">
        <v>2073</v>
      </c>
      <c r="E1677" s="58" t="s">
        <v>191</v>
      </c>
      <c r="F1677" s="58">
        <v>170756</v>
      </c>
      <c r="G1677" s="58"/>
      <c r="H1677" s="58"/>
      <c r="I1677" s="58"/>
      <c r="J1677" s="58"/>
      <c r="K1677" s="58">
        <v>170756</v>
      </c>
      <c r="L1677" s="58">
        <v>24589</v>
      </c>
      <c r="M1677" s="58">
        <v>195345</v>
      </c>
      <c r="N1677" s="58"/>
      <c r="O1677" s="58" t="s">
        <v>2145</v>
      </c>
      <c r="P1677" s="58">
        <v>2017</v>
      </c>
    </row>
    <row r="1678" spans="1:16" ht="15.75" customHeight="1" x14ac:dyDescent="0.25">
      <c r="A1678" s="58">
        <v>410</v>
      </c>
      <c r="B1678" s="58" t="s">
        <v>160</v>
      </c>
      <c r="C1678" s="58" t="s">
        <v>33</v>
      </c>
      <c r="D1678" s="58" t="s">
        <v>2</v>
      </c>
      <c r="E1678" s="58" t="s">
        <v>2074</v>
      </c>
      <c r="F1678" s="58">
        <v>85988</v>
      </c>
      <c r="G1678" s="58">
        <v>597</v>
      </c>
      <c r="H1678" s="58"/>
      <c r="I1678" s="58"/>
      <c r="J1678" s="58"/>
      <c r="K1678" s="58">
        <v>86585</v>
      </c>
      <c r="L1678" s="58">
        <v>17198</v>
      </c>
      <c r="M1678" s="58">
        <v>103783</v>
      </c>
      <c r="N1678" s="58"/>
      <c r="O1678" s="58" t="s">
        <v>42</v>
      </c>
      <c r="P1678" s="58">
        <v>2017</v>
      </c>
    </row>
    <row r="1679" spans="1:16" ht="15.75" customHeight="1" x14ac:dyDescent="0.25">
      <c r="A1679" s="58">
        <v>410</v>
      </c>
      <c r="B1679" s="58" t="s">
        <v>160</v>
      </c>
      <c r="C1679" s="58" t="s">
        <v>33</v>
      </c>
      <c r="D1679" s="58" t="s">
        <v>2</v>
      </c>
      <c r="E1679" s="58" t="s">
        <v>1763</v>
      </c>
      <c r="F1679" s="58">
        <v>122585</v>
      </c>
      <c r="G1679" s="58">
        <v>683</v>
      </c>
      <c r="H1679" s="58"/>
      <c r="I1679" s="58"/>
      <c r="J1679" s="58"/>
      <c r="K1679" s="58">
        <v>123268</v>
      </c>
      <c r="L1679" s="58">
        <v>24517</v>
      </c>
      <c r="M1679" s="58">
        <v>147785</v>
      </c>
      <c r="N1679" s="58"/>
      <c r="O1679" s="58" t="s">
        <v>42</v>
      </c>
      <c r="P1679" s="58">
        <v>2017</v>
      </c>
    </row>
    <row r="1680" spans="1:16" ht="15.75" customHeight="1" x14ac:dyDescent="0.25">
      <c r="A1680" s="58">
        <v>410</v>
      </c>
      <c r="B1680" s="58" t="s">
        <v>160</v>
      </c>
      <c r="C1680" s="58" t="s">
        <v>33</v>
      </c>
      <c r="D1680" s="58" t="s">
        <v>2</v>
      </c>
      <c r="E1680" s="58" t="s">
        <v>2075</v>
      </c>
      <c r="F1680" s="58">
        <v>127689</v>
      </c>
      <c r="G1680" s="58"/>
      <c r="H1680" s="58"/>
      <c r="I1680" s="58"/>
      <c r="J1680" s="58"/>
      <c r="K1680" s="58">
        <v>127689</v>
      </c>
      <c r="L1680" s="58">
        <v>25517</v>
      </c>
      <c r="M1680" s="58">
        <v>153206</v>
      </c>
      <c r="N1680" s="58"/>
      <c r="O1680" s="58" t="s">
        <v>2145</v>
      </c>
      <c r="P1680" s="58">
        <v>2017</v>
      </c>
    </row>
    <row r="1681" spans="1:16" ht="15.75" customHeight="1" x14ac:dyDescent="0.25">
      <c r="A1681" s="58">
        <v>410</v>
      </c>
      <c r="B1681" s="58" t="s">
        <v>160</v>
      </c>
      <c r="C1681" s="58" t="s">
        <v>33</v>
      </c>
      <c r="D1681" s="58" t="s">
        <v>2</v>
      </c>
      <c r="E1681" s="58" t="s">
        <v>2076</v>
      </c>
      <c r="F1681" s="58">
        <v>136257</v>
      </c>
      <c r="G1681" s="58">
        <v>383</v>
      </c>
      <c r="H1681" s="58"/>
      <c r="I1681" s="58"/>
      <c r="J1681" s="58"/>
      <c r="K1681" s="58">
        <v>136640</v>
      </c>
      <c r="L1681" s="58">
        <v>27251</v>
      </c>
      <c r="M1681" s="58">
        <v>163891</v>
      </c>
      <c r="N1681" s="58"/>
      <c r="O1681" s="58" t="s">
        <v>2145</v>
      </c>
      <c r="P1681" s="58">
        <v>2017</v>
      </c>
    </row>
    <row r="1682" spans="1:16" ht="15.75" customHeight="1" x14ac:dyDescent="0.25">
      <c r="A1682" s="58">
        <v>410</v>
      </c>
      <c r="B1682" s="58" t="s">
        <v>160</v>
      </c>
      <c r="C1682" s="58" t="s">
        <v>33</v>
      </c>
      <c r="D1682" s="58" t="s">
        <v>2077</v>
      </c>
      <c r="E1682" s="58" t="s">
        <v>191</v>
      </c>
      <c r="F1682" s="58">
        <v>171700</v>
      </c>
      <c r="G1682" s="58">
        <v>1999</v>
      </c>
      <c r="H1682" s="58"/>
      <c r="I1682" s="58"/>
      <c r="J1682" s="58"/>
      <c r="K1682" s="58">
        <v>173699</v>
      </c>
      <c r="L1682" s="58">
        <v>34340</v>
      </c>
      <c r="M1682" s="58">
        <v>208039</v>
      </c>
      <c r="N1682" s="58"/>
      <c r="O1682" s="58" t="s">
        <v>2145</v>
      </c>
      <c r="P1682" s="58">
        <v>2017</v>
      </c>
    </row>
    <row r="1683" spans="1:16" ht="15.75" customHeight="1" x14ac:dyDescent="0.25">
      <c r="A1683" s="58">
        <v>411</v>
      </c>
      <c r="B1683" s="58" t="s">
        <v>161</v>
      </c>
      <c r="C1683" s="58" t="s">
        <v>11</v>
      </c>
      <c r="D1683" s="58" t="s">
        <v>2</v>
      </c>
      <c r="E1683" s="58" t="s">
        <v>2078</v>
      </c>
      <c r="F1683" s="58">
        <v>94781</v>
      </c>
      <c r="G1683" s="58"/>
      <c r="H1683" s="58"/>
      <c r="I1683" s="58"/>
      <c r="J1683" s="58"/>
      <c r="K1683" s="58">
        <v>94781</v>
      </c>
      <c r="L1683" s="58">
        <v>18861</v>
      </c>
      <c r="M1683" s="58">
        <v>113642</v>
      </c>
      <c r="N1683" s="58"/>
      <c r="O1683" s="58" t="s">
        <v>42</v>
      </c>
      <c r="P1683" s="58">
        <v>2017</v>
      </c>
    </row>
    <row r="1684" spans="1:16" ht="15.75" customHeight="1" x14ac:dyDescent="0.25">
      <c r="A1684" s="58">
        <v>411</v>
      </c>
      <c r="B1684" s="58" t="s">
        <v>161</v>
      </c>
      <c r="C1684" s="58" t="s">
        <v>11</v>
      </c>
      <c r="D1684" s="58" t="s">
        <v>2</v>
      </c>
      <c r="E1684" s="58" t="s">
        <v>2079</v>
      </c>
      <c r="F1684" s="58">
        <v>96896</v>
      </c>
      <c r="G1684" s="58"/>
      <c r="H1684" s="58"/>
      <c r="I1684" s="58"/>
      <c r="J1684" s="58"/>
      <c r="K1684" s="58">
        <v>96896</v>
      </c>
      <c r="L1684" s="58">
        <v>19282</v>
      </c>
      <c r="M1684" s="58">
        <v>116178</v>
      </c>
      <c r="N1684" s="58"/>
      <c r="O1684" s="58" t="s">
        <v>42</v>
      </c>
      <c r="P1684" s="58">
        <v>2017</v>
      </c>
    </row>
    <row r="1685" spans="1:16" ht="15.75" customHeight="1" x14ac:dyDescent="0.25">
      <c r="A1685" s="58">
        <v>411</v>
      </c>
      <c r="B1685" s="58" t="s">
        <v>161</v>
      </c>
      <c r="C1685" s="58" t="s">
        <v>11</v>
      </c>
      <c r="D1685" s="58" t="s">
        <v>2</v>
      </c>
      <c r="E1685" s="58" t="s">
        <v>2080</v>
      </c>
      <c r="F1685" s="58">
        <v>104409</v>
      </c>
      <c r="G1685" s="58"/>
      <c r="H1685" s="58"/>
      <c r="I1685" s="58"/>
      <c r="J1685" s="58"/>
      <c r="K1685" s="58">
        <v>104409</v>
      </c>
      <c r="L1685" s="58">
        <v>14931</v>
      </c>
      <c r="M1685" s="58">
        <v>119340</v>
      </c>
      <c r="N1685" s="58"/>
      <c r="O1685" s="58" t="s">
        <v>42</v>
      </c>
      <c r="P1685" s="58">
        <v>2017</v>
      </c>
    </row>
    <row r="1686" spans="1:16" ht="15.75" customHeight="1" x14ac:dyDescent="0.25">
      <c r="A1686" s="58">
        <v>411</v>
      </c>
      <c r="B1686" s="58" t="s">
        <v>161</v>
      </c>
      <c r="C1686" s="58" t="s">
        <v>11</v>
      </c>
      <c r="D1686" s="58" t="s">
        <v>2</v>
      </c>
      <c r="E1686" s="58" t="s">
        <v>2081</v>
      </c>
      <c r="F1686" s="58">
        <v>33350</v>
      </c>
      <c r="G1686" s="58"/>
      <c r="H1686" s="58"/>
      <c r="I1686" s="58">
        <v>80000</v>
      </c>
      <c r="J1686" s="58"/>
      <c r="K1686" s="58">
        <v>113350</v>
      </c>
      <c r="L1686" s="58">
        <v>6636</v>
      </c>
      <c r="M1686" s="58">
        <v>119986</v>
      </c>
      <c r="N1686" s="58"/>
      <c r="O1686" s="58" t="s">
        <v>42</v>
      </c>
      <c r="P1686" s="58">
        <v>2017</v>
      </c>
    </row>
    <row r="1687" spans="1:16" ht="15.75" customHeight="1" x14ac:dyDescent="0.25">
      <c r="A1687" s="58">
        <v>411</v>
      </c>
      <c r="B1687" s="58" t="s">
        <v>161</v>
      </c>
      <c r="C1687" s="58" t="s">
        <v>11</v>
      </c>
      <c r="D1687" s="58" t="s">
        <v>2</v>
      </c>
      <c r="E1687" s="58" t="s">
        <v>2082</v>
      </c>
      <c r="F1687" s="58">
        <v>101126</v>
      </c>
      <c r="G1687" s="58"/>
      <c r="H1687" s="58"/>
      <c r="I1687" s="58"/>
      <c r="J1687" s="58"/>
      <c r="K1687" s="58">
        <v>101126</v>
      </c>
      <c r="L1687" s="58">
        <v>20124</v>
      </c>
      <c r="M1687" s="58">
        <v>121250</v>
      </c>
      <c r="N1687" s="58"/>
      <c r="O1687" s="58" t="s">
        <v>42</v>
      </c>
      <c r="P1687" s="58">
        <v>2017</v>
      </c>
    </row>
    <row r="1688" spans="1:16" ht="15.75" customHeight="1" x14ac:dyDescent="0.25">
      <c r="A1688" s="58">
        <v>411</v>
      </c>
      <c r="B1688" s="58" t="s">
        <v>161</v>
      </c>
      <c r="C1688" s="58" t="s">
        <v>11</v>
      </c>
      <c r="D1688" s="58" t="s">
        <v>2</v>
      </c>
      <c r="E1688" s="58" t="s">
        <v>2083</v>
      </c>
      <c r="F1688" s="58">
        <v>101126</v>
      </c>
      <c r="G1688" s="58"/>
      <c r="H1688" s="58"/>
      <c r="I1688" s="58"/>
      <c r="J1688" s="58"/>
      <c r="K1688" s="58">
        <v>101126</v>
      </c>
      <c r="L1688" s="58">
        <v>20124</v>
      </c>
      <c r="M1688" s="58">
        <v>121250</v>
      </c>
      <c r="N1688" s="58"/>
      <c r="O1688" s="58" t="s">
        <v>42</v>
      </c>
      <c r="P1688" s="58">
        <v>2017</v>
      </c>
    </row>
    <row r="1689" spans="1:16" ht="15.75" customHeight="1" x14ac:dyDescent="0.25">
      <c r="A1689" s="58">
        <v>411</v>
      </c>
      <c r="B1689" s="58" t="s">
        <v>161</v>
      </c>
      <c r="C1689" s="58" t="s">
        <v>11</v>
      </c>
      <c r="D1689" s="58" t="s">
        <v>2</v>
      </c>
      <c r="E1689" s="58" t="s">
        <v>2084</v>
      </c>
      <c r="F1689" s="58">
        <v>104013</v>
      </c>
      <c r="G1689" s="58"/>
      <c r="H1689" s="58"/>
      <c r="I1689" s="58"/>
      <c r="J1689" s="58"/>
      <c r="K1689" s="58">
        <v>104013</v>
      </c>
      <c r="L1689" s="58">
        <v>20699</v>
      </c>
      <c r="M1689" s="58">
        <v>124712</v>
      </c>
      <c r="N1689" s="58"/>
      <c r="O1689" s="58" t="s">
        <v>42</v>
      </c>
      <c r="P1689" s="58">
        <v>2017</v>
      </c>
    </row>
    <row r="1690" spans="1:16" ht="15.75" customHeight="1" x14ac:dyDescent="0.25">
      <c r="A1690" s="58">
        <v>411</v>
      </c>
      <c r="B1690" s="58" t="s">
        <v>161</v>
      </c>
      <c r="C1690" s="58" t="s">
        <v>11</v>
      </c>
      <c r="D1690" s="58" t="s">
        <v>2</v>
      </c>
      <c r="E1690" s="58" t="s">
        <v>2085</v>
      </c>
      <c r="F1690" s="58">
        <v>104674</v>
      </c>
      <c r="G1690" s="58"/>
      <c r="H1690" s="58"/>
      <c r="I1690" s="58"/>
      <c r="J1690" s="58"/>
      <c r="K1690" s="58">
        <v>104674</v>
      </c>
      <c r="L1690" s="58">
        <v>20830</v>
      </c>
      <c r="M1690" s="58">
        <v>125504</v>
      </c>
      <c r="N1690" s="58"/>
      <c r="O1690" s="58" t="s">
        <v>42</v>
      </c>
      <c r="P1690" s="58">
        <v>2017</v>
      </c>
    </row>
    <row r="1691" spans="1:16" ht="15.75" customHeight="1" x14ac:dyDescent="0.25">
      <c r="A1691" s="58">
        <v>411</v>
      </c>
      <c r="B1691" s="58" t="s">
        <v>161</v>
      </c>
      <c r="C1691" s="58" t="s">
        <v>11</v>
      </c>
      <c r="D1691" s="58" t="s">
        <v>2</v>
      </c>
      <c r="E1691" s="58" t="s">
        <v>2006</v>
      </c>
      <c r="F1691" s="58">
        <v>105075</v>
      </c>
      <c r="G1691" s="58"/>
      <c r="H1691" s="58"/>
      <c r="I1691" s="58"/>
      <c r="J1691" s="58">
        <v>1246</v>
      </c>
      <c r="K1691" s="58">
        <v>106321</v>
      </c>
      <c r="L1691" s="58">
        <v>22801</v>
      </c>
      <c r="M1691" s="58">
        <v>129122</v>
      </c>
      <c r="N1691" s="58"/>
      <c r="O1691" s="58" t="s">
        <v>42</v>
      </c>
      <c r="P1691" s="58">
        <v>2017</v>
      </c>
    </row>
    <row r="1692" spans="1:16" ht="15.75" customHeight="1" x14ac:dyDescent="0.25">
      <c r="A1692" s="58">
        <v>411</v>
      </c>
      <c r="B1692" s="58" t="s">
        <v>161</v>
      </c>
      <c r="C1692" s="58" t="s">
        <v>11</v>
      </c>
      <c r="D1692" s="58" t="s">
        <v>2</v>
      </c>
      <c r="E1692" s="58" t="s">
        <v>306</v>
      </c>
      <c r="F1692" s="58">
        <v>120534</v>
      </c>
      <c r="G1692" s="58"/>
      <c r="H1692" s="58"/>
      <c r="I1692" s="58"/>
      <c r="J1692" s="58"/>
      <c r="K1692" s="58">
        <v>120534</v>
      </c>
      <c r="L1692" s="58">
        <v>23925</v>
      </c>
      <c r="M1692" s="58">
        <v>144459</v>
      </c>
      <c r="N1692" s="58"/>
      <c r="O1692" s="58" t="s">
        <v>42</v>
      </c>
      <c r="P1692" s="58">
        <v>2017</v>
      </c>
    </row>
    <row r="1693" spans="1:16" ht="15.75" customHeight="1" x14ac:dyDescent="0.25">
      <c r="A1693" s="58">
        <v>411</v>
      </c>
      <c r="B1693" s="58" t="s">
        <v>161</v>
      </c>
      <c r="C1693" s="58" t="s">
        <v>11</v>
      </c>
      <c r="D1693" s="58" t="s">
        <v>2</v>
      </c>
      <c r="E1693" s="58" t="s">
        <v>1407</v>
      </c>
      <c r="F1693" s="58">
        <v>122412</v>
      </c>
      <c r="G1693" s="58"/>
      <c r="H1693" s="58"/>
      <c r="I1693" s="58"/>
      <c r="J1693" s="58"/>
      <c r="K1693" s="58">
        <v>122412</v>
      </c>
      <c r="L1693" s="58">
        <v>24299</v>
      </c>
      <c r="M1693" s="58">
        <v>146711</v>
      </c>
      <c r="N1693" s="58"/>
      <c r="O1693" s="58" t="s">
        <v>42</v>
      </c>
      <c r="P1693" s="58">
        <v>2017</v>
      </c>
    </row>
    <row r="1694" spans="1:16" ht="15.75" customHeight="1" x14ac:dyDescent="0.25">
      <c r="A1694" s="58">
        <v>411</v>
      </c>
      <c r="B1694" s="58" t="s">
        <v>161</v>
      </c>
      <c r="C1694" s="58" t="s">
        <v>11</v>
      </c>
      <c r="D1694" s="58" t="s">
        <v>2</v>
      </c>
      <c r="E1694" s="58" t="s">
        <v>1408</v>
      </c>
      <c r="F1694" s="58">
        <v>137821</v>
      </c>
      <c r="G1694" s="58"/>
      <c r="H1694" s="58"/>
      <c r="I1694" s="58"/>
      <c r="J1694" s="58"/>
      <c r="K1694" s="58">
        <v>137821</v>
      </c>
      <c r="L1694" s="58">
        <v>29019</v>
      </c>
      <c r="M1694" s="58">
        <v>166840</v>
      </c>
      <c r="N1694" s="58"/>
      <c r="O1694" s="58" t="s">
        <v>2145</v>
      </c>
      <c r="P1694" s="58">
        <v>2017</v>
      </c>
    </row>
    <row r="1695" spans="1:16" ht="15.75" customHeight="1" x14ac:dyDescent="0.25">
      <c r="A1695" s="58">
        <v>411</v>
      </c>
      <c r="B1695" s="58" t="s">
        <v>161</v>
      </c>
      <c r="C1695" s="58" t="s">
        <v>11</v>
      </c>
      <c r="D1695" s="58" t="s">
        <v>2086</v>
      </c>
      <c r="E1695" s="58" t="s">
        <v>921</v>
      </c>
      <c r="F1695" s="58">
        <v>181038</v>
      </c>
      <c r="G1695" s="58"/>
      <c r="H1695" s="58"/>
      <c r="I1695" s="58"/>
      <c r="J1695" s="58"/>
      <c r="K1695" s="58">
        <v>181038</v>
      </c>
      <c r="L1695" s="58">
        <v>21972</v>
      </c>
      <c r="M1695" s="58">
        <v>203010</v>
      </c>
      <c r="N1695" s="58"/>
      <c r="O1695" s="58" t="s">
        <v>2145</v>
      </c>
      <c r="P1695" s="58">
        <v>2017</v>
      </c>
    </row>
    <row r="1696" spans="1:16" ht="15.75" customHeight="1" x14ac:dyDescent="0.25">
      <c r="A1696" s="58">
        <v>411</v>
      </c>
      <c r="B1696" s="58" t="s">
        <v>161</v>
      </c>
      <c r="C1696" s="58" t="s">
        <v>11</v>
      </c>
      <c r="D1696" s="58" t="s">
        <v>2087</v>
      </c>
      <c r="E1696" s="58" t="s">
        <v>191</v>
      </c>
      <c r="F1696" s="58">
        <v>175000</v>
      </c>
      <c r="G1696" s="58"/>
      <c r="H1696" s="58"/>
      <c r="I1696" s="58"/>
      <c r="J1696" s="58"/>
      <c r="K1696" s="58">
        <v>175000</v>
      </c>
      <c r="L1696" s="58">
        <v>34825</v>
      </c>
      <c r="M1696" s="58">
        <v>209825</v>
      </c>
      <c r="N1696" s="58"/>
      <c r="O1696" s="58" t="s">
        <v>2145</v>
      </c>
      <c r="P1696" s="58">
        <v>2017</v>
      </c>
    </row>
    <row r="1697" spans="1:16" ht="15.75" customHeight="1" x14ac:dyDescent="0.25">
      <c r="A1697" s="58">
        <v>411</v>
      </c>
      <c r="B1697" s="58" t="s">
        <v>161</v>
      </c>
      <c r="C1697" s="58" t="s">
        <v>11</v>
      </c>
      <c r="D1697" s="58" t="s">
        <v>2</v>
      </c>
      <c r="E1697" s="58" t="s">
        <v>2088</v>
      </c>
      <c r="F1697" s="58">
        <v>123110</v>
      </c>
      <c r="G1697" s="58"/>
      <c r="H1697" s="58"/>
      <c r="I1697" s="58">
        <v>73866</v>
      </c>
      <c r="J1697" s="58"/>
      <c r="K1697" s="58">
        <v>196976</v>
      </c>
      <c r="L1697" s="58">
        <v>24499</v>
      </c>
      <c r="M1697" s="58">
        <v>221475</v>
      </c>
      <c r="N1697" s="58"/>
      <c r="O1697" s="58" t="s">
        <v>2145</v>
      </c>
      <c r="P1697" s="58">
        <v>2017</v>
      </c>
    </row>
    <row r="1698" spans="1:16" ht="15.75" customHeight="1" x14ac:dyDescent="0.25">
      <c r="A1698" s="58">
        <v>412</v>
      </c>
      <c r="B1698" s="58" t="s">
        <v>162</v>
      </c>
      <c r="C1698" s="58" t="s">
        <v>49</v>
      </c>
      <c r="D1698" s="58" t="s">
        <v>2</v>
      </c>
      <c r="E1698" s="58" t="s">
        <v>2089</v>
      </c>
      <c r="F1698" s="58">
        <v>103000</v>
      </c>
      <c r="G1698" s="58"/>
      <c r="H1698" s="58"/>
      <c r="I1698" s="58"/>
      <c r="J1698" s="58"/>
      <c r="K1698" s="58">
        <v>103000</v>
      </c>
      <c r="L1698" s="58">
        <v>13900</v>
      </c>
      <c r="M1698" s="58">
        <v>116900</v>
      </c>
      <c r="N1698" s="58"/>
      <c r="O1698" s="58" t="s">
        <v>42</v>
      </c>
      <c r="P1698" s="58">
        <v>2017</v>
      </c>
    </row>
    <row r="1699" spans="1:16" ht="15.75" customHeight="1" x14ac:dyDescent="0.25">
      <c r="A1699" s="58">
        <v>412</v>
      </c>
      <c r="B1699" s="58" t="s">
        <v>162</v>
      </c>
      <c r="C1699" s="58" t="s">
        <v>49</v>
      </c>
      <c r="D1699" s="58" t="s">
        <v>2</v>
      </c>
      <c r="E1699" s="58" t="s">
        <v>2090</v>
      </c>
      <c r="F1699" s="58">
        <v>103000</v>
      </c>
      <c r="G1699" s="58"/>
      <c r="H1699" s="58"/>
      <c r="I1699" s="58"/>
      <c r="J1699" s="58"/>
      <c r="K1699" s="58">
        <v>103000</v>
      </c>
      <c r="L1699" s="58">
        <v>13900</v>
      </c>
      <c r="M1699" s="58">
        <v>116900</v>
      </c>
      <c r="N1699" s="58"/>
      <c r="O1699" s="58" t="s">
        <v>42</v>
      </c>
      <c r="P1699" s="58">
        <v>2017</v>
      </c>
    </row>
    <row r="1700" spans="1:16" ht="15.75" customHeight="1" x14ac:dyDescent="0.25">
      <c r="A1700" s="58">
        <v>412</v>
      </c>
      <c r="B1700" s="58" t="s">
        <v>162</v>
      </c>
      <c r="C1700" s="58" t="s">
        <v>49</v>
      </c>
      <c r="D1700" s="58" t="s">
        <v>2</v>
      </c>
      <c r="E1700" s="58" t="s">
        <v>2091</v>
      </c>
      <c r="F1700" s="58">
        <v>103000</v>
      </c>
      <c r="G1700" s="58"/>
      <c r="H1700" s="58"/>
      <c r="I1700" s="58"/>
      <c r="J1700" s="58"/>
      <c r="K1700" s="58">
        <v>103000</v>
      </c>
      <c r="L1700" s="58">
        <v>13900</v>
      </c>
      <c r="M1700" s="58">
        <v>116900</v>
      </c>
      <c r="N1700" s="58"/>
      <c r="O1700" s="58" t="s">
        <v>42</v>
      </c>
      <c r="P1700" s="58">
        <v>2017</v>
      </c>
    </row>
    <row r="1701" spans="1:16" ht="15.75" customHeight="1" x14ac:dyDescent="0.25">
      <c r="A1701" s="58">
        <v>412</v>
      </c>
      <c r="B1701" s="58" t="s">
        <v>162</v>
      </c>
      <c r="C1701" s="58" t="s">
        <v>49</v>
      </c>
      <c r="D1701" s="58" t="s">
        <v>2</v>
      </c>
      <c r="E1701" s="58" t="s">
        <v>327</v>
      </c>
      <c r="F1701" s="58">
        <v>108200</v>
      </c>
      <c r="G1701" s="58"/>
      <c r="H1701" s="58"/>
      <c r="I1701" s="58"/>
      <c r="J1701" s="58">
        <v>200</v>
      </c>
      <c r="K1701" s="58">
        <v>108400</v>
      </c>
      <c r="L1701" s="58">
        <v>15500</v>
      </c>
      <c r="M1701" s="58">
        <v>123900</v>
      </c>
      <c r="N1701" s="58"/>
      <c r="O1701" s="58" t="s">
        <v>42</v>
      </c>
      <c r="P1701" s="58">
        <v>2017</v>
      </c>
    </row>
    <row r="1702" spans="1:16" ht="15.75" customHeight="1" x14ac:dyDescent="0.25">
      <c r="A1702" s="58">
        <v>412</v>
      </c>
      <c r="B1702" s="58" t="s">
        <v>162</v>
      </c>
      <c r="C1702" s="58" t="s">
        <v>49</v>
      </c>
      <c r="D1702" s="58" t="s">
        <v>2</v>
      </c>
      <c r="E1702" s="58" t="s">
        <v>1726</v>
      </c>
      <c r="F1702" s="58">
        <v>121200</v>
      </c>
      <c r="G1702" s="58"/>
      <c r="H1702" s="58"/>
      <c r="I1702" s="58"/>
      <c r="J1702" s="58"/>
      <c r="K1702" s="58">
        <v>121200</v>
      </c>
      <c r="L1702" s="58">
        <v>16400</v>
      </c>
      <c r="M1702" s="58">
        <v>137600</v>
      </c>
      <c r="N1702" s="58"/>
      <c r="O1702" s="58" t="s">
        <v>42</v>
      </c>
      <c r="P1702" s="58">
        <v>2017</v>
      </c>
    </row>
    <row r="1703" spans="1:16" ht="15.75" customHeight="1" x14ac:dyDescent="0.25">
      <c r="A1703" s="58">
        <v>412</v>
      </c>
      <c r="B1703" s="58" t="s">
        <v>162</v>
      </c>
      <c r="C1703" s="58" t="s">
        <v>49</v>
      </c>
      <c r="D1703" s="58" t="s">
        <v>2</v>
      </c>
      <c r="E1703" s="58" t="s">
        <v>321</v>
      </c>
      <c r="F1703" s="58">
        <v>133900</v>
      </c>
      <c r="G1703" s="58"/>
      <c r="H1703" s="58"/>
      <c r="I1703" s="58"/>
      <c r="J1703" s="58"/>
      <c r="K1703" s="58">
        <v>133900</v>
      </c>
      <c r="L1703" s="58">
        <v>18100</v>
      </c>
      <c r="M1703" s="58">
        <v>152000</v>
      </c>
      <c r="N1703" s="58"/>
      <c r="O1703" s="58" t="s">
        <v>2145</v>
      </c>
      <c r="P1703" s="58">
        <v>2017</v>
      </c>
    </row>
    <row r="1704" spans="1:16" ht="15.75" customHeight="1" x14ac:dyDescent="0.25">
      <c r="A1704" s="58">
        <v>412</v>
      </c>
      <c r="B1704" s="58" t="s">
        <v>162</v>
      </c>
      <c r="C1704" s="58" t="s">
        <v>49</v>
      </c>
      <c r="D1704" s="58" t="s">
        <v>2092</v>
      </c>
      <c r="E1704" s="58" t="s">
        <v>1358</v>
      </c>
      <c r="F1704" s="58">
        <v>154500</v>
      </c>
      <c r="G1704" s="58"/>
      <c r="H1704" s="58"/>
      <c r="I1704" s="58"/>
      <c r="J1704" s="58"/>
      <c r="K1704" s="58">
        <v>154500</v>
      </c>
      <c r="L1704" s="58">
        <v>20900</v>
      </c>
      <c r="M1704" s="58">
        <v>175400</v>
      </c>
      <c r="N1704" s="58"/>
      <c r="O1704" s="58" t="s">
        <v>2145</v>
      </c>
      <c r="P1704" s="58">
        <v>2017</v>
      </c>
    </row>
    <row r="1705" spans="1:16" ht="15.75" customHeight="1" x14ac:dyDescent="0.25">
      <c r="A1705" s="58">
        <v>413</v>
      </c>
      <c r="B1705" s="58" t="s">
        <v>163</v>
      </c>
      <c r="C1705" s="58" t="s">
        <v>38</v>
      </c>
      <c r="D1705" s="58" t="s">
        <v>2</v>
      </c>
      <c r="E1705" s="58" t="s">
        <v>2093</v>
      </c>
      <c r="F1705" s="58">
        <v>153875</v>
      </c>
      <c r="G1705" s="58"/>
      <c r="H1705" s="58"/>
      <c r="I1705" s="58"/>
      <c r="J1705" s="58"/>
      <c r="K1705" s="58">
        <v>153875</v>
      </c>
      <c r="L1705" s="58"/>
      <c r="M1705" s="58">
        <v>153875</v>
      </c>
      <c r="N1705" s="58"/>
      <c r="O1705" s="58" t="s">
        <v>2145</v>
      </c>
      <c r="P1705" s="58">
        <v>2017</v>
      </c>
    </row>
    <row r="1706" spans="1:16" ht="15.75" customHeight="1" x14ac:dyDescent="0.25">
      <c r="A1706" s="58">
        <v>413</v>
      </c>
      <c r="B1706" s="58" t="s">
        <v>163</v>
      </c>
      <c r="C1706" s="58" t="s">
        <v>38</v>
      </c>
      <c r="D1706" s="58" t="s">
        <v>2</v>
      </c>
      <c r="E1706" s="58" t="s">
        <v>2094</v>
      </c>
      <c r="F1706" s="58">
        <v>121200</v>
      </c>
      <c r="G1706" s="58">
        <v>7368</v>
      </c>
      <c r="H1706" s="58"/>
      <c r="I1706" s="58"/>
      <c r="J1706" s="58"/>
      <c r="K1706" s="58">
        <v>128568</v>
      </c>
      <c r="L1706" s="58">
        <v>26179</v>
      </c>
      <c r="M1706" s="58">
        <v>154747</v>
      </c>
      <c r="N1706" s="58"/>
      <c r="O1706" s="58" t="s">
        <v>2145</v>
      </c>
      <c r="P1706" s="58">
        <v>2017</v>
      </c>
    </row>
    <row r="1707" spans="1:16" ht="15.75" customHeight="1" x14ac:dyDescent="0.25">
      <c r="A1707" s="58">
        <v>413</v>
      </c>
      <c r="B1707" s="58" t="s">
        <v>163</v>
      </c>
      <c r="C1707" s="58" t="s">
        <v>38</v>
      </c>
      <c r="D1707" s="58" t="s">
        <v>2</v>
      </c>
      <c r="E1707" s="58" t="s">
        <v>2095</v>
      </c>
      <c r="F1707" s="58">
        <v>128032</v>
      </c>
      <c r="G1707" s="58">
        <v>7037</v>
      </c>
      <c r="H1707" s="58"/>
      <c r="I1707" s="58"/>
      <c r="J1707" s="58"/>
      <c r="K1707" s="58">
        <v>135069</v>
      </c>
      <c r="L1707" s="58">
        <v>27655</v>
      </c>
      <c r="M1707" s="58">
        <v>162724</v>
      </c>
      <c r="N1707" s="58"/>
      <c r="O1707" s="58" t="s">
        <v>2145</v>
      </c>
      <c r="P1707" s="58">
        <v>2017</v>
      </c>
    </row>
    <row r="1708" spans="1:16" ht="15.75" customHeight="1" x14ac:dyDescent="0.25">
      <c r="A1708" s="58">
        <v>413</v>
      </c>
      <c r="B1708" s="58" t="s">
        <v>163</v>
      </c>
      <c r="C1708" s="58" t="s">
        <v>38</v>
      </c>
      <c r="D1708" s="58" t="s">
        <v>2</v>
      </c>
      <c r="E1708" s="58" t="s">
        <v>2096</v>
      </c>
      <c r="F1708" s="58">
        <v>135340</v>
      </c>
      <c r="G1708" s="58">
        <v>9367</v>
      </c>
      <c r="H1708" s="58"/>
      <c r="I1708" s="58"/>
      <c r="J1708" s="58"/>
      <c r="K1708" s="58">
        <v>144707</v>
      </c>
      <c r="L1708" s="58">
        <v>29233</v>
      </c>
      <c r="M1708" s="58">
        <v>173940</v>
      </c>
      <c r="N1708" s="58"/>
      <c r="O1708" s="58" t="s">
        <v>2145</v>
      </c>
      <c r="P1708" s="58">
        <v>2017</v>
      </c>
    </row>
    <row r="1709" spans="1:16" ht="15.75" customHeight="1" x14ac:dyDescent="0.25">
      <c r="A1709" s="58">
        <v>413</v>
      </c>
      <c r="B1709" s="58" t="s">
        <v>163</v>
      </c>
      <c r="C1709" s="58" t="s">
        <v>38</v>
      </c>
      <c r="D1709" s="58" t="s">
        <v>2</v>
      </c>
      <c r="E1709" s="58" t="s">
        <v>2097</v>
      </c>
      <c r="F1709" s="58">
        <v>135340</v>
      </c>
      <c r="G1709" s="58">
        <v>11111</v>
      </c>
      <c r="H1709" s="58"/>
      <c r="I1709" s="58"/>
      <c r="J1709" s="58"/>
      <c r="K1709" s="58">
        <v>146451</v>
      </c>
      <c r="L1709" s="58">
        <v>29233</v>
      </c>
      <c r="M1709" s="58">
        <v>175684</v>
      </c>
      <c r="N1709" s="58"/>
      <c r="O1709" s="58" t="s">
        <v>2145</v>
      </c>
      <c r="P1709" s="58">
        <v>2017</v>
      </c>
    </row>
    <row r="1710" spans="1:16" ht="15.75" customHeight="1" x14ac:dyDescent="0.25">
      <c r="A1710" s="58">
        <v>413</v>
      </c>
      <c r="B1710" s="58" t="s">
        <v>163</v>
      </c>
      <c r="C1710" s="58" t="s">
        <v>38</v>
      </c>
      <c r="D1710" s="58" t="s">
        <v>2098</v>
      </c>
      <c r="E1710" s="58" t="s">
        <v>191</v>
      </c>
      <c r="F1710" s="58">
        <v>203393</v>
      </c>
      <c r="G1710" s="58"/>
      <c r="H1710" s="58"/>
      <c r="I1710" s="58"/>
      <c r="J1710" s="58"/>
      <c r="K1710" s="58">
        <v>203393</v>
      </c>
      <c r="L1710" s="58"/>
      <c r="M1710" s="58">
        <v>203393</v>
      </c>
      <c r="N1710" s="58"/>
      <c r="O1710" s="58" t="s">
        <v>2145</v>
      </c>
      <c r="P1710" s="58">
        <v>2017</v>
      </c>
    </row>
    <row r="1711" spans="1:16" ht="15.75" customHeight="1" x14ac:dyDescent="0.25">
      <c r="A1711" s="58">
        <v>414</v>
      </c>
      <c r="B1711" s="58" t="s">
        <v>164</v>
      </c>
      <c r="C1711" s="58" t="s">
        <v>1</v>
      </c>
      <c r="D1711" s="58" t="s">
        <v>2099</v>
      </c>
      <c r="E1711" s="58" t="s">
        <v>2100</v>
      </c>
      <c r="F1711" s="58">
        <v>88386</v>
      </c>
      <c r="G1711" s="58">
        <v>125</v>
      </c>
      <c r="H1711" s="58"/>
      <c r="I1711" s="58"/>
      <c r="J1711" s="58"/>
      <c r="K1711" s="58">
        <v>88511</v>
      </c>
      <c r="L1711" s="58">
        <v>23864</v>
      </c>
      <c r="M1711" s="58">
        <v>112375</v>
      </c>
      <c r="N1711" s="58"/>
      <c r="O1711" s="58" t="s">
        <v>42</v>
      </c>
      <c r="P1711" s="58">
        <v>2017</v>
      </c>
    </row>
    <row r="1712" spans="1:16" ht="15.75" customHeight="1" x14ac:dyDescent="0.25">
      <c r="A1712" s="58">
        <v>414</v>
      </c>
      <c r="B1712" s="58" t="s">
        <v>164</v>
      </c>
      <c r="C1712" s="58" t="s">
        <v>1</v>
      </c>
      <c r="D1712" s="58" t="s">
        <v>2101</v>
      </c>
      <c r="E1712" s="58" t="s">
        <v>2102</v>
      </c>
      <c r="F1712" s="58">
        <v>121148</v>
      </c>
      <c r="G1712" s="58">
        <v>135</v>
      </c>
      <c r="H1712" s="58"/>
      <c r="I1712" s="58"/>
      <c r="J1712" s="58"/>
      <c r="K1712" s="58">
        <v>121283</v>
      </c>
      <c r="L1712" s="58">
        <v>17286</v>
      </c>
      <c r="M1712" s="58">
        <v>138569</v>
      </c>
      <c r="N1712" s="58"/>
      <c r="O1712" s="58" t="s">
        <v>42</v>
      </c>
      <c r="P1712" s="58">
        <v>2017</v>
      </c>
    </row>
    <row r="1713" spans="1:16" ht="15.75" customHeight="1" x14ac:dyDescent="0.25">
      <c r="A1713" s="58">
        <v>414</v>
      </c>
      <c r="B1713" s="58" t="s">
        <v>164</v>
      </c>
      <c r="C1713" s="58" t="s">
        <v>1</v>
      </c>
      <c r="D1713" s="58" t="s">
        <v>2103</v>
      </c>
      <c r="E1713" s="58" t="s">
        <v>2104</v>
      </c>
      <c r="F1713" s="58">
        <v>116387</v>
      </c>
      <c r="G1713" s="58"/>
      <c r="H1713" s="58"/>
      <c r="I1713" s="58"/>
      <c r="J1713" s="58"/>
      <c r="K1713" s="58">
        <v>116387</v>
      </c>
      <c r="L1713" s="58">
        <v>31419</v>
      </c>
      <c r="M1713" s="58">
        <v>147806</v>
      </c>
      <c r="N1713" s="58"/>
      <c r="O1713" s="58" t="s">
        <v>42</v>
      </c>
      <c r="P1713" s="58">
        <v>2017</v>
      </c>
    </row>
    <row r="1714" spans="1:16" ht="15.75" customHeight="1" x14ac:dyDescent="0.25">
      <c r="A1714" s="58">
        <v>414</v>
      </c>
      <c r="B1714" s="58" t="s">
        <v>164</v>
      </c>
      <c r="C1714" s="58" t="s">
        <v>1</v>
      </c>
      <c r="D1714" s="58" t="s">
        <v>2105</v>
      </c>
      <c r="E1714" s="58" t="s">
        <v>2106</v>
      </c>
      <c r="F1714" s="58">
        <v>117414</v>
      </c>
      <c r="G1714" s="58"/>
      <c r="H1714" s="58"/>
      <c r="I1714" s="58"/>
      <c r="J1714" s="58"/>
      <c r="K1714" s="58">
        <v>117414</v>
      </c>
      <c r="L1714" s="58">
        <v>31565</v>
      </c>
      <c r="M1714" s="58">
        <v>148979</v>
      </c>
      <c r="N1714" s="58"/>
      <c r="O1714" s="58" t="s">
        <v>42</v>
      </c>
      <c r="P1714" s="58">
        <v>2017</v>
      </c>
    </row>
    <row r="1715" spans="1:16" ht="15.75" customHeight="1" x14ac:dyDescent="0.25">
      <c r="A1715" s="58">
        <v>414</v>
      </c>
      <c r="B1715" s="58" t="s">
        <v>164</v>
      </c>
      <c r="C1715" s="58" t="s">
        <v>1</v>
      </c>
      <c r="D1715" s="58" t="s">
        <v>2107</v>
      </c>
      <c r="E1715" s="58" t="s">
        <v>953</v>
      </c>
      <c r="F1715" s="58">
        <v>146071</v>
      </c>
      <c r="G1715" s="58">
        <v>1781</v>
      </c>
      <c r="H1715" s="58"/>
      <c r="I1715" s="58"/>
      <c r="J1715" s="58"/>
      <c r="K1715" s="58">
        <v>147852</v>
      </c>
      <c r="L1715" s="58">
        <v>39150</v>
      </c>
      <c r="M1715" s="58">
        <v>187002</v>
      </c>
      <c r="N1715" s="58"/>
      <c r="O1715" s="58" t="s">
        <v>2145</v>
      </c>
      <c r="P1715" s="58">
        <v>2017</v>
      </c>
    </row>
    <row r="1716" spans="1:16" ht="15.75" customHeight="1" x14ac:dyDescent="0.25">
      <c r="A1716" s="58">
        <v>414</v>
      </c>
      <c r="B1716" s="58" t="s">
        <v>164</v>
      </c>
      <c r="C1716" s="58" t="s">
        <v>1</v>
      </c>
      <c r="D1716" s="58" t="s">
        <v>2108</v>
      </c>
      <c r="E1716" s="58" t="s">
        <v>191</v>
      </c>
      <c r="F1716" s="58">
        <v>170706</v>
      </c>
      <c r="G1716" s="58"/>
      <c r="H1716" s="58"/>
      <c r="I1716" s="58"/>
      <c r="J1716" s="58"/>
      <c r="K1716" s="58">
        <v>170706</v>
      </c>
      <c r="L1716" s="58">
        <v>45562</v>
      </c>
      <c r="M1716" s="58">
        <v>216268</v>
      </c>
      <c r="N1716" s="58"/>
      <c r="O1716" s="58" t="s">
        <v>2145</v>
      </c>
      <c r="P1716" s="58">
        <v>2017</v>
      </c>
    </row>
    <row r="1717" spans="1:16" ht="15.75" customHeight="1" x14ac:dyDescent="0.25">
      <c r="A1717" s="58">
        <v>415</v>
      </c>
      <c r="B1717" s="58" t="s">
        <v>165</v>
      </c>
      <c r="C1717" s="58" t="s">
        <v>11</v>
      </c>
      <c r="D1717" s="58" t="s">
        <v>2</v>
      </c>
      <c r="E1717" s="58" t="s">
        <v>2109</v>
      </c>
      <c r="F1717" s="58">
        <v>112990</v>
      </c>
      <c r="G1717" s="58"/>
      <c r="H1717" s="58"/>
      <c r="I1717" s="58"/>
      <c r="J1717" s="58"/>
      <c r="K1717" s="58">
        <v>112990</v>
      </c>
      <c r="L1717" s="58">
        <v>16722</v>
      </c>
      <c r="M1717" s="58">
        <v>129712</v>
      </c>
      <c r="N1717" s="58"/>
      <c r="O1717" s="58" t="s">
        <v>42</v>
      </c>
      <c r="P1717" s="58">
        <v>2017</v>
      </c>
    </row>
    <row r="1718" spans="1:16" ht="15.75" customHeight="1" x14ac:dyDescent="0.25">
      <c r="A1718" s="58">
        <v>415</v>
      </c>
      <c r="B1718" s="58" t="s">
        <v>165</v>
      </c>
      <c r="C1718" s="58" t="s">
        <v>11</v>
      </c>
      <c r="D1718" s="58" t="s">
        <v>2</v>
      </c>
      <c r="E1718" s="58" t="s">
        <v>306</v>
      </c>
      <c r="F1718" s="58">
        <v>119372</v>
      </c>
      <c r="G1718" s="58"/>
      <c r="H1718" s="58"/>
      <c r="I1718" s="58"/>
      <c r="J1718" s="58"/>
      <c r="K1718" s="58">
        <v>119372</v>
      </c>
      <c r="L1718" s="58">
        <v>17667</v>
      </c>
      <c r="M1718" s="58">
        <v>137039</v>
      </c>
      <c r="N1718" s="58"/>
      <c r="O1718" s="58" t="s">
        <v>42</v>
      </c>
      <c r="P1718" s="58">
        <v>2017</v>
      </c>
    </row>
    <row r="1719" spans="1:16" ht="15.75" customHeight="1" x14ac:dyDescent="0.25">
      <c r="A1719" s="58">
        <v>415</v>
      </c>
      <c r="B1719" s="58" t="s">
        <v>165</v>
      </c>
      <c r="C1719" s="58" t="s">
        <v>11</v>
      </c>
      <c r="D1719" s="58" t="s">
        <v>2</v>
      </c>
      <c r="E1719" s="58" t="s">
        <v>2110</v>
      </c>
      <c r="F1719" s="58">
        <v>122648</v>
      </c>
      <c r="G1719" s="58"/>
      <c r="H1719" s="58"/>
      <c r="I1719" s="58"/>
      <c r="J1719" s="58"/>
      <c r="K1719" s="58">
        <v>122648</v>
      </c>
      <c r="L1719" s="58">
        <v>15601</v>
      </c>
      <c r="M1719" s="58">
        <v>138249</v>
      </c>
      <c r="N1719" s="58"/>
      <c r="O1719" s="58" t="s">
        <v>42</v>
      </c>
      <c r="P1719" s="58">
        <v>2017</v>
      </c>
    </row>
    <row r="1720" spans="1:16" ht="15.75" customHeight="1" x14ac:dyDescent="0.25">
      <c r="A1720" s="58">
        <v>415</v>
      </c>
      <c r="B1720" s="58" t="s">
        <v>165</v>
      </c>
      <c r="C1720" s="58" t="s">
        <v>11</v>
      </c>
      <c r="D1720" s="58" t="s">
        <v>2</v>
      </c>
      <c r="E1720" s="58" t="s">
        <v>2111</v>
      </c>
      <c r="F1720" s="58">
        <v>133797</v>
      </c>
      <c r="G1720" s="58"/>
      <c r="H1720" s="58"/>
      <c r="I1720" s="58"/>
      <c r="J1720" s="58"/>
      <c r="K1720" s="58">
        <v>133797</v>
      </c>
      <c r="L1720" s="58">
        <v>19112</v>
      </c>
      <c r="M1720" s="58">
        <v>152909</v>
      </c>
      <c r="N1720" s="58"/>
      <c r="O1720" s="58" t="s">
        <v>2145</v>
      </c>
      <c r="P1720" s="58">
        <v>2017</v>
      </c>
    </row>
    <row r="1721" spans="1:16" ht="15.75" customHeight="1" x14ac:dyDescent="0.25">
      <c r="A1721" s="58">
        <v>415</v>
      </c>
      <c r="B1721" s="58" t="s">
        <v>165</v>
      </c>
      <c r="C1721" s="58" t="s">
        <v>11</v>
      </c>
      <c r="D1721" s="58" t="s">
        <v>2</v>
      </c>
      <c r="E1721" s="58" t="s">
        <v>2112</v>
      </c>
      <c r="F1721" s="58">
        <v>133806</v>
      </c>
      <c r="G1721" s="58"/>
      <c r="H1721" s="58"/>
      <c r="I1721" s="58"/>
      <c r="J1721" s="58"/>
      <c r="K1721" s="58">
        <v>133806</v>
      </c>
      <c r="L1721" s="58">
        <v>19803</v>
      </c>
      <c r="M1721" s="58">
        <v>153609</v>
      </c>
      <c r="N1721" s="58"/>
      <c r="O1721" s="58" t="s">
        <v>2145</v>
      </c>
      <c r="P1721" s="58">
        <v>2017</v>
      </c>
    </row>
    <row r="1722" spans="1:16" ht="15.75" customHeight="1" x14ac:dyDescent="0.25">
      <c r="A1722" s="58">
        <v>415</v>
      </c>
      <c r="B1722" s="58" t="s">
        <v>165</v>
      </c>
      <c r="C1722" s="58" t="s">
        <v>11</v>
      </c>
      <c r="D1722" s="58" t="s">
        <v>2</v>
      </c>
      <c r="E1722" s="58" t="s">
        <v>2113</v>
      </c>
      <c r="F1722" s="58">
        <v>136649</v>
      </c>
      <c r="G1722" s="58"/>
      <c r="H1722" s="58"/>
      <c r="I1722" s="58"/>
      <c r="J1722" s="58"/>
      <c r="K1722" s="58">
        <v>136649</v>
      </c>
      <c r="L1722" s="58">
        <v>20165</v>
      </c>
      <c r="M1722" s="58">
        <v>156814</v>
      </c>
      <c r="N1722" s="58"/>
      <c r="O1722" s="58" t="s">
        <v>2145</v>
      </c>
      <c r="P1722" s="58">
        <v>2017</v>
      </c>
    </row>
    <row r="1723" spans="1:16" ht="15.75" customHeight="1" x14ac:dyDescent="0.25">
      <c r="A1723" s="58">
        <v>415</v>
      </c>
      <c r="B1723" s="58" t="s">
        <v>165</v>
      </c>
      <c r="C1723" s="58" t="s">
        <v>11</v>
      </c>
      <c r="D1723" s="58" t="s">
        <v>2114</v>
      </c>
      <c r="E1723" s="58" t="s">
        <v>2115</v>
      </c>
      <c r="F1723" s="58">
        <v>157934</v>
      </c>
      <c r="G1723" s="58"/>
      <c r="H1723" s="58"/>
      <c r="I1723" s="58"/>
      <c r="J1723" s="58"/>
      <c r="K1723" s="58">
        <v>157934</v>
      </c>
      <c r="L1723" s="58">
        <v>23833</v>
      </c>
      <c r="M1723" s="58">
        <v>181767</v>
      </c>
      <c r="N1723" s="58"/>
      <c r="O1723" s="58" t="s">
        <v>2145</v>
      </c>
      <c r="P1723" s="58">
        <v>2017</v>
      </c>
    </row>
    <row r="1724" spans="1:16" ht="15.75" customHeight="1" x14ac:dyDescent="0.25">
      <c r="A1724" s="58">
        <v>415</v>
      </c>
      <c r="B1724" s="58" t="s">
        <v>165</v>
      </c>
      <c r="C1724" s="58" t="s">
        <v>11</v>
      </c>
      <c r="D1724" s="58" t="s">
        <v>2116</v>
      </c>
      <c r="E1724" s="58" t="s">
        <v>191</v>
      </c>
      <c r="F1724" s="58">
        <v>230719</v>
      </c>
      <c r="G1724" s="58">
        <v>4289</v>
      </c>
      <c r="H1724" s="58"/>
      <c r="I1724" s="58"/>
      <c r="J1724" s="58"/>
      <c r="K1724" s="58">
        <v>235008</v>
      </c>
      <c r="L1724" s="58">
        <v>34146</v>
      </c>
      <c r="M1724" s="58">
        <v>269154</v>
      </c>
      <c r="N1724" s="58"/>
      <c r="O1724" s="58" t="s">
        <v>2145</v>
      </c>
      <c r="P1724" s="58">
        <v>2017</v>
      </c>
    </row>
    <row r="1725" spans="1:16" ht="15.75" customHeight="1" x14ac:dyDescent="0.25">
      <c r="A1725" s="58">
        <v>416</v>
      </c>
      <c r="B1725" s="58" t="s">
        <v>166</v>
      </c>
      <c r="C1725" s="58" t="s">
        <v>38</v>
      </c>
      <c r="D1725" s="58" t="s">
        <v>2</v>
      </c>
      <c r="E1725" s="58" t="s">
        <v>521</v>
      </c>
      <c r="F1725" s="58">
        <v>106427</v>
      </c>
      <c r="G1725" s="58"/>
      <c r="H1725" s="58"/>
      <c r="I1725" s="58"/>
      <c r="J1725" s="58"/>
      <c r="K1725" s="58">
        <v>106427</v>
      </c>
      <c r="L1725" s="58">
        <v>19423</v>
      </c>
      <c r="M1725" s="58">
        <v>125850</v>
      </c>
      <c r="N1725" s="58"/>
      <c r="O1725" s="58" t="s">
        <v>42</v>
      </c>
      <c r="P1725" s="58">
        <v>2017</v>
      </c>
    </row>
    <row r="1726" spans="1:16" ht="15.75" customHeight="1" x14ac:dyDescent="0.25">
      <c r="A1726" s="58">
        <v>416</v>
      </c>
      <c r="B1726" s="58" t="s">
        <v>166</v>
      </c>
      <c r="C1726" s="58" t="s">
        <v>38</v>
      </c>
      <c r="D1726" s="58" t="s">
        <v>2</v>
      </c>
      <c r="E1726" s="58" t="s">
        <v>2117</v>
      </c>
      <c r="F1726" s="58">
        <v>141269</v>
      </c>
      <c r="G1726" s="58"/>
      <c r="H1726" s="58"/>
      <c r="I1726" s="58"/>
      <c r="J1726" s="58"/>
      <c r="K1726" s="58">
        <v>141269</v>
      </c>
      <c r="L1726" s="58"/>
      <c r="M1726" s="58">
        <v>141269</v>
      </c>
      <c r="N1726" s="58"/>
      <c r="O1726" s="58" t="s">
        <v>42</v>
      </c>
      <c r="P1726" s="58">
        <v>2017</v>
      </c>
    </row>
    <row r="1727" spans="1:16" ht="15.75" customHeight="1" x14ac:dyDescent="0.25">
      <c r="A1727" s="58">
        <v>416</v>
      </c>
      <c r="B1727" s="58" t="s">
        <v>166</v>
      </c>
      <c r="C1727" s="58" t="s">
        <v>38</v>
      </c>
      <c r="D1727" s="58" t="s">
        <v>2</v>
      </c>
      <c r="E1727" s="58" t="s">
        <v>1408</v>
      </c>
      <c r="F1727" s="58">
        <v>122264</v>
      </c>
      <c r="G1727" s="58"/>
      <c r="H1727" s="58"/>
      <c r="I1727" s="58"/>
      <c r="J1727" s="58"/>
      <c r="K1727" s="58">
        <v>122264</v>
      </c>
      <c r="L1727" s="58">
        <v>26531</v>
      </c>
      <c r="M1727" s="58">
        <v>148795</v>
      </c>
      <c r="N1727" s="58"/>
      <c r="O1727" s="58" t="s">
        <v>42</v>
      </c>
      <c r="P1727" s="58">
        <v>2017</v>
      </c>
    </row>
    <row r="1728" spans="1:16" ht="15.75" customHeight="1" x14ac:dyDescent="0.25">
      <c r="A1728" s="58">
        <v>416</v>
      </c>
      <c r="B1728" s="58" t="s">
        <v>166</v>
      </c>
      <c r="C1728" s="58" t="s">
        <v>38</v>
      </c>
      <c r="D1728" s="58" t="s">
        <v>2</v>
      </c>
      <c r="E1728" s="58" t="s">
        <v>2112</v>
      </c>
      <c r="F1728" s="58">
        <v>141269</v>
      </c>
      <c r="G1728" s="58"/>
      <c r="H1728" s="58"/>
      <c r="I1728" s="58"/>
      <c r="J1728" s="58"/>
      <c r="K1728" s="58">
        <v>141269</v>
      </c>
      <c r="L1728" s="58">
        <v>25782</v>
      </c>
      <c r="M1728" s="58">
        <v>167051</v>
      </c>
      <c r="N1728" s="58"/>
      <c r="O1728" s="58" t="s">
        <v>2145</v>
      </c>
      <c r="P1728" s="58">
        <v>2017</v>
      </c>
    </row>
    <row r="1729" spans="1:16" ht="15.75" customHeight="1" x14ac:dyDescent="0.25">
      <c r="A1729" s="58">
        <v>416</v>
      </c>
      <c r="B1729" s="58" t="s">
        <v>166</v>
      </c>
      <c r="C1729" s="58" t="s">
        <v>38</v>
      </c>
      <c r="D1729" s="58" t="s">
        <v>2118</v>
      </c>
      <c r="E1729" s="58" t="s">
        <v>191</v>
      </c>
      <c r="F1729" s="58">
        <v>148171</v>
      </c>
      <c r="G1729" s="58"/>
      <c r="H1729" s="58"/>
      <c r="I1729" s="58"/>
      <c r="J1729" s="58"/>
      <c r="K1729" s="58">
        <v>148171</v>
      </c>
      <c r="L1729" s="58">
        <v>27041</v>
      </c>
      <c r="M1729" s="58">
        <v>175212</v>
      </c>
      <c r="N1729" s="58"/>
      <c r="O1729" s="58" t="s">
        <v>2145</v>
      </c>
      <c r="P1729" s="58">
        <v>2017</v>
      </c>
    </row>
    <row r="1730" spans="1:16" ht="15.75" customHeight="1" x14ac:dyDescent="0.25">
      <c r="A1730" s="58">
        <v>416</v>
      </c>
      <c r="B1730" s="58" t="s">
        <v>166</v>
      </c>
      <c r="C1730" s="58" t="s">
        <v>38</v>
      </c>
      <c r="D1730" s="58" t="s">
        <v>2119</v>
      </c>
      <c r="E1730" s="58" t="s">
        <v>2120</v>
      </c>
      <c r="F1730" s="58">
        <v>160077</v>
      </c>
      <c r="G1730" s="58">
        <v>797</v>
      </c>
      <c r="H1730" s="58"/>
      <c r="I1730" s="58"/>
      <c r="J1730" s="58"/>
      <c r="K1730" s="58">
        <v>160874</v>
      </c>
      <c r="L1730" s="58">
        <v>22891</v>
      </c>
      <c r="M1730" s="58">
        <v>183765</v>
      </c>
      <c r="N1730" s="58"/>
      <c r="O1730" s="58" t="s">
        <v>2145</v>
      </c>
      <c r="P1730" s="58">
        <v>2017</v>
      </c>
    </row>
    <row r="1731" spans="1:16" ht="15.75" customHeight="1" x14ac:dyDescent="0.25">
      <c r="A1731" s="58">
        <v>417</v>
      </c>
      <c r="B1731" s="58" t="s">
        <v>167</v>
      </c>
      <c r="C1731" s="58" t="s">
        <v>11</v>
      </c>
      <c r="D1731" s="58" t="s">
        <v>2</v>
      </c>
      <c r="E1731" s="58" t="s">
        <v>2121</v>
      </c>
      <c r="F1731" s="58">
        <v>99479</v>
      </c>
      <c r="G1731" s="58"/>
      <c r="H1731" s="58"/>
      <c r="I1731" s="58"/>
      <c r="J1731" s="58">
        <v>1179</v>
      </c>
      <c r="K1731" s="58">
        <v>100658</v>
      </c>
      <c r="L1731" s="58">
        <v>18188</v>
      </c>
      <c r="M1731" s="58">
        <v>118846</v>
      </c>
      <c r="N1731" s="58"/>
      <c r="O1731" s="58" t="s">
        <v>42</v>
      </c>
      <c r="P1731" s="58">
        <v>2017</v>
      </c>
    </row>
    <row r="1732" spans="1:16" ht="15.75" customHeight="1" x14ac:dyDescent="0.25">
      <c r="A1732" s="58">
        <v>417</v>
      </c>
      <c r="B1732" s="58" t="s">
        <v>167</v>
      </c>
      <c r="C1732" s="58" t="s">
        <v>11</v>
      </c>
      <c r="D1732" s="58" t="s">
        <v>2</v>
      </c>
      <c r="E1732" s="58" t="s">
        <v>327</v>
      </c>
      <c r="F1732" s="58">
        <v>81290</v>
      </c>
      <c r="G1732" s="58"/>
      <c r="H1732" s="58"/>
      <c r="I1732" s="58">
        <v>29274</v>
      </c>
      <c r="J1732" s="58"/>
      <c r="K1732" s="58">
        <v>110564</v>
      </c>
      <c r="L1732" s="58">
        <v>11261</v>
      </c>
      <c r="M1732" s="58">
        <v>121825</v>
      </c>
      <c r="N1732" s="58"/>
      <c r="O1732" s="58" t="s">
        <v>42</v>
      </c>
      <c r="P1732" s="58">
        <v>2017</v>
      </c>
    </row>
    <row r="1733" spans="1:16" ht="15.75" customHeight="1" x14ac:dyDescent="0.25">
      <c r="A1733" s="58">
        <v>417</v>
      </c>
      <c r="B1733" s="58" t="s">
        <v>167</v>
      </c>
      <c r="C1733" s="58" t="s">
        <v>11</v>
      </c>
      <c r="D1733" s="58" t="s">
        <v>2</v>
      </c>
      <c r="E1733" s="58" t="s">
        <v>2122</v>
      </c>
      <c r="F1733" s="58">
        <v>107500</v>
      </c>
      <c r="G1733" s="58">
        <v>1061</v>
      </c>
      <c r="H1733" s="58"/>
      <c r="I1733" s="58"/>
      <c r="J1733" s="58"/>
      <c r="K1733" s="58">
        <v>108561</v>
      </c>
      <c r="L1733" s="58">
        <v>20855</v>
      </c>
      <c r="M1733" s="58">
        <v>129416</v>
      </c>
      <c r="N1733" s="58"/>
      <c r="O1733" s="58" t="s">
        <v>42</v>
      </c>
      <c r="P1733" s="58">
        <v>2017</v>
      </c>
    </row>
    <row r="1734" spans="1:16" ht="15.75" customHeight="1" x14ac:dyDescent="0.25">
      <c r="A1734" s="58">
        <v>417</v>
      </c>
      <c r="B1734" s="58" t="s">
        <v>167</v>
      </c>
      <c r="C1734" s="58" t="s">
        <v>11</v>
      </c>
      <c r="D1734" s="58" t="s">
        <v>2123</v>
      </c>
      <c r="E1734" s="58" t="s">
        <v>2124</v>
      </c>
      <c r="F1734" s="58">
        <v>108750</v>
      </c>
      <c r="G1734" s="58"/>
      <c r="H1734" s="58"/>
      <c r="I1734" s="58"/>
      <c r="J1734" s="58"/>
      <c r="K1734" s="58">
        <v>108750</v>
      </c>
      <c r="L1734" s="58">
        <v>21098</v>
      </c>
      <c r="M1734" s="58">
        <v>129848</v>
      </c>
      <c r="N1734" s="58"/>
      <c r="O1734" s="58" t="s">
        <v>42</v>
      </c>
      <c r="P1734" s="58">
        <v>2017</v>
      </c>
    </row>
    <row r="1735" spans="1:16" ht="15.75" customHeight="1" x14ac:dyDescent="0.25">
      <c r="A1735" s="58">
        <v>417</v>
      </c>
      <c r="B1735" s="58" t="s">
        <v>167</v>
      </c>
      <c r="C1735" s="58" t="s">
        <v>11</v>
      </c>
      <c r="D1735" s="58" t="s">
        <v>2</v>
      </c>
      <c r="E1735" s="58" t="s">
        <v>2125</v>
      </c>
      <c r="F1735" s="58">
        <v>79252</v>
      </c>
      <c r="G1735" s="58"/>
      <c r="H1735" s="58"/>
      <c r="I1735" s="58">
        <v>38135</v>
      </c>
      <c r="J1735" s="58"/>
      <c r="K1735" s="58">
        <v>117387</v>
      </c>
      <c r="L1735" s="58">
        <v>13716</v>
      </c>
      <c r="M1735" s="58">
        <v>131103</v>
      </c>
      <c r="N1735" s="58"/>
      <c r="O1735" s="58" t="s">
        <v>42</v>
      </c>
      <c r="P1735" s="58">
        <v>2017</v>
      </c>
    </row>
    <row r="1736" spans="1:16" ht="15.75" customHeight="1" x14ac:dyDescent="0.25">
      <c r="A1736" s="58">
        <v>417</v>
      </c>
      <c r="B1736" s="58" t="s">
        <v>167</v>
      </c>
      <c r="C1736" s="58" t="s">
        <v>11</v>
      </c>
      <c r="D1736" s="58" t="s">
        <v>2126</v>
      </c>
      <c r="E1736" s="58" t="s">
        <v>2127</v>
      </c>
      <c r="F1736" s="58">
        <v>111250</v>
      </c>
      <c r="G1736" s="58"/>
      <c r="H1736" s="58"/>
      <c r="I1736" s="58"/>
      <c r="J1736" s="58"/>
      <c r="K1736" s="58">
        <v>111250</v>
      </c>
      <c r="L1736" s="58">
        <v>21582</v>
      </c>
      <c r="M1736" s="58">
        <v>132832</v>
      </c>
      <c r="N1736" s="58"/>
      <c r="O1736" s="58" t="s">
        <v>42</v>
      </c>
      <c r="P1736" s="58">
        <v>2017</v>
      </c>
    </row>
    <row r="1737" spans="1:16" ht="15.75" customHeight="1" x14ac:dyDescent="0.25">
      <c r="A1737" s="58">
        <v>417</v>
      </c>
      <c r="B1737" s="58" t="s">
        <v>167</v>
      </c>
      <c r="C1737" s="58" t="s">
        <v>11</v>
      </c>
      <c r="D1737" s="58" t="s">
        <v>2128</v>
      </c>
      <c r="E1737" s="58" t="s">
        <v>2129</v>
      </c>
      <c r="F1737" s="58">
        <v>111250</v>
      </c>
      <c r="G1737" s="58"/>
      <c r="H1737" s="58"/>
      <c r="I1737" s="58"/>
      <c r="J1737" s="58"/>
      <c r="K1737" s="58">
        <v>111250</v>
      </c>
      <c r="L1737" s="58">
        <v>21582</v>
      </c>
      <c r="M1737" s="58">
        <v>132832</v>
      </c>
      <c r="N1737" s="58"/>
      <c r="O1737" s="58" t="s">
        <v>42</v>
      </c>
      <c r="P1737" s="58">
        <v>2017</v>
      </c>
    </row>
    <row r="1738" spans="1:16" ht="15.75" customHeight="1" x14ac:dyDescent="0.25">
      <c r="A1738" s="58">
        <v>417</v>
      </c>
      <c r="B1738" s="58" t="s">
        <v>167</v>
      </c>
      <c r="C1738" s="58" t="s">
        <v>11</v>
      </c>
      <c r="D1738" s="58" t="s">
        <v>2</v>
      </c>
      <c r="E1738" s="58" t="s">
        <v>2130</v>
      </c>
      <c r="F1738" s="58">
        <v>112473</v>
      </c>
      <c r="G1738" s="58"/>
      <c r="H1738" s="58"/>
      <c r="I1738" s="58"/>
      <c r="J1738" s="58"/>
      <c r="K1738" s="58">
        <v>112473</v>
      </c>
      <c r="L1738" s="58">
        <v>21820</v>
      </c>
      <c r="M1738" s="58">
        <v>134293</v>
      </c>
      <c r="N1738" s="58"/>
      <c r="O1738" s="58" t="s">
        <v>42</v>
      </c>
      <c r="P1738" s="58">
        <v>2017</v>
      </c>
    </row>
    <row r="1739" spans="1:16" ht="15.75" customHeight="1" x14ac:dyDescent="0.25">
      <c r="A1739" s="58">
        <v>417</v>
      </c>
      <c r="B1739" s="58" t="s">
        <v>167</v>
      </c>
      <c r="C1739" s="58" t="s">
        <v>11</v>
      </c>
      <c r="D1739" s="58" t="s">
        <v>2</v>
      </c>
      <c r="E1739" s="58" t="s">
        <v>2131</v>
      </c>
      <c r="F1739" s="58">
        <v>115773</v>
      </c>
      <c r="G1739" s="58"/>
      <c r="H1739" s="58"/>
      <c r="I1739" s="58"/>
      <c r="J1739" s="58">
        <v>3589</v>
      </c>
      <c r="K1739" s="58">
        <v>119362</v>
      </c>
      <c r="L1739" s="58">
        <v>23437</v>
      </c>
      <c r="M1739" s="58">
        <v>142799</v>
      </c>
      <c r="N1739" s="58"/>
      <c r="O1739" s="58" t="s">
        <v>42</v>
      </c>
      <c r="P1739" s="58">
        <v>2017</v>
      </c>
    </row>
    <row r="1740" spans="1:16" ht="15.75" customHeight="1" x14ac:dyDescent="0.25">
      <c r="A1740" s="58">
        <v>417</v>
      </c>
      <c r="B1740" s="58" t="s">
        <v>167</v>
      </c>
      <c r="C1740" s="58" t="s">
        <v>11</v>
      </c>
      <c r="D1740" s="58" t="s">
        <v>2132</v>
      </c>
      <c r="E1740" s="58" t="s">
        <v>2133</v>
      </c>
      <c r="F1740" s="58">
        <v>124000</v>
      </c>
      <c r="G1740" s="58"/>
      <c r="H1740" s="58"/>
      <c r="I1740" s="58"/>
      <c r="J1740" s="58"/>
      <c r="K1740" s="58">
        <v>124000</v>
      </c>
      <c r="L1740" s="58">
        <v>19400</v>
      </c>
      <c r="M1740" s="58">
        <v>143400</v>
      </c>
      <c r="N1740" s="58"/>
      <c r="O1740" s="58" t="s">
        <v>42</v>
      </c>
      <c r="P1740" s="58">
        <v>2017</v>
      </c>
    </row>
    <row r="1741" spans="1:16" ht="15.75" customHeight="1" x14ac:dyDescent="0.25">
      <c r="A1741" s="58">
        <v>417</v>
      </c>
      <c r="B1741" s="58" t="s">
        <v>167</v>
      </c>
      <c r="C1741" s="58" t="s">
        <v>11</v>
      </c>
      <c r="D1741" s="58" t="s">
        <v>2</v>
      </c>
      <c r="E1741" s="58" t="s">
        <v>2134</v>
      </c>
      <c r="F1741" s="58">
        <v>119034</v>
      </c>
      <c r="G1741" s="58"/>
      <c r="H1741" s="58"/>
      <c r="I1741" s="58"/>
      <c r="J1741" s="58">
        <v>1629</v>
      </c>
      <c r="K1741" s="58">
        <v>120663</v>
      </c>
      <c r="L1741" s="58">
        <v>24509</v>
      </c>
      <c r="M1741" s="58">
        <v>145172</v>
      </c>
      <c r="N1741" s="58"/>
      <c r="O1741" s="58" t="s">
        <v>42</v>
      </c>
      <c r="P1741" s="58">
        <v>2017</v>
      </c>
    </row>
    <row r="1742" spans="1:16" ht="15.75" customHeight="1" x14ac:dyDescent="0.25">
      <c r="A1742" s="58">
        <v>417</v>
      </c>
      <c r="B1742" s="58" t="s">
        <v>167</v>
      </c>
      <c r="C1742" s="58" t="s">
        <v>11</v>
      </c>
      <c r="D1742" s="58" t="s">
        <v>2135</v>
      </c>
      <c r="E1742" s="58" t="s">
        <v>2136</v>
      </c>
      <c r="F1742" s="58">
        <v>140000</v>
      </c>
      <c r="G1742" s="58"/>
      <c r="H1742" s="58"/>
      <c r="I1742" s="58"/>
      <c r="J1742" s="58">
        <v>2</v>
      </c>
      <c r="K1742" s="58">
        <v>140002</v>
      </c>
      <c r="L1742" s="58">
        <v>27160</v>
      </c>
      <c r="M1742" s="58">
        <v>167162</v>
      </c>
      <c r="N1742" s="58"/>
      <c r="O1742" s="58" t="s">
        <v>2145</v>
      </c>
      <c r="P1742" s="58">
        <v>2017</v>
      </c>
    </row>
    <row r="1743" spans="1:16" ht="15.75" customHeight="1" x14ac:dyDescent="0.25">
      <c r="A1743" s="58">
        <v>417</v>
      </c>
      <c r="B1743" s="58" t="s">
        <v>167</v>
      </c>
      <c r="C1743" s="58" t="s">
        <v>11</v>
      </c>
      <c r="D1743" s="58" t="s">
        <v>2137</v>
      </c>
      <c r="E1743" s="58" t="s">
        <v>2138</v>
      </c>
      <c r="F1743" s="58">
        <v>151309</v>
      </c>
      <c r="G1743" s="58"/>
      <c r="H1743" s="58"/>
      <c r="I1743" s="58"/>
      <c r="J1743" s="58">
        <v>2910</v>
      </c>
      <c r="K1743" s="58">
        <v>154219</v>
      </c>
      <c r="L1743" s="58">
        <v>29342</v>
      </c>
      <c r="M1743" s="58">
        <v>183561</v>
      </c>
      <c r="N1743" s="58"/>
      <c r="O1743" s="58" t="s">
        <v>2145</v>
      </c>
      <c r="P1743" s="58">
        <v>2017</v>
      </c>
    </row>
    <row r="1744" spans="1:16" ht="15.75" customHeight="1" x14ac:dyDescent="0.25">
      <c r="A1744" s="58">
        <v>417</v>
      </c>
      <c r="B1744" s="58" t="s">
        <v>167</v>
      </c>
      <c r="C1744" s="58" t="s">
        <v>11</v>
      </c>
      <c r="D1744" s="58" t="s">
        <v>2139</v>
      </c>
      <c r="E1744" s="58" t="s">
        <v>191</v>
      </c>
      <c r="F1744" s="58">
        <v>144611</v>
      </c>
      <c r="G1744" s="58">
        <v>47500</v>
      </c>
      <c r="H1744" s="58"/>
      <c r="I1744" s="58"/>
      <c r="J1744" s="58"/>
      <c r="K1744" s="58">
        <v>192111</v>
      </c>
      <c r="L1744" s="58">
        <v>28055</v>
      </c>
      <c r="M1744" s="58">
        <v>220166</v>
      </c>
      <c r="N1744" s="58"/>
      <c r="O1744" s="58" t="s">
        <v>2145</v>
      </c>
      <c r="P1744" s="58">
        <v>2017</v>
      </c>
    </row>
    <row r="1745" spans="1:16" ht="15.75" customHeight="1" x14ac:dyDescent="0.25">
      <c r="A1745" s="58">
        <v>418</v>
      </c>
      <c r="B1745" s="58" t="s">
        <v>168</v>
      </c>
      <c r="C1745" s="58" t="s">
        <v>38</v>
      </c>
      <c r="D1745" s="58" t="s">
        <v>2</v>
      </c>
      <c r="E1745" s="58" t="s">
        <v>410</v>
      </c>
      <c r="F1745" s="58">
        <v>94631</v>
      </c>
      <c r="G1745" s="58">
        <v>113</v>
      </c>
      <c r="H1745" s="58"/>
      <c r="I1745" s="58"/>
      <c r="J1745" s="58"/>
      <c r="K1745" s="58">
        <v>94744</v>
      </c>
      <c r="L1745" s="58">
        <v>12244</v>
      </c>
      <c r="M1745" s="58">
        <v>106988</v>
      </c>
      <c r="N1745" s="58"/>
      <c r="O1745" s="58" t="s">
        <v>42</v>
      </c>
      <c r="P1745" s="58">
        <v>2017</v>
      </c>
    </row>
    <row r="1746" spans="1:16" ht="15.75" customHeight="1" x14ac:dyDescent="0.25">
      <c r="A1746" s="58">
        <v>418</v>
      </c>
      <c r="B1746" s="58" t="s">
        <v>168</v>
      </c>
      <c r="C1746" s="58" t="s">
        <v>38</v>
      </c>
      <c r="D1746" s="58" t="s">
        <v>2</v>
      </c>
      <c r="E1746" s="58" t="s">
        <v>2140</v>
      </c>
      <c r="F1746" s="58">
        <v>103414</v>
      </c>
      <c r="G1746" s="58">
        <v>498</v>
      </c>
      <c r="H1746" s="58"/>
      <c r="I1746" s="58"/>
      <c r="J1746" s="58">
        <v>13338</v>
      </c>
      <c r="K1746" s="58">
        <v>117250</v>
      </c>
      <c r="L1746" s="58">
        <v>13391</v>
      </c>
      <c r="M1746" s="58">
        <v>130641</v>
      </c>
      <c r="N1746" s="58"/>
      <c r="O1746" s="58" t="s">
        <v>42</v>
      </c>
      <c r="P1746" s="58">
        <v>2017</v>
      </c>
    </row>
    <row r="1747" spans="1:16" ht="15.75" customHeight="1" x14ac:dyDescent="0.25">
      <c r="A1747" s="58">
        <v>418</v>
      </c>
      <c r="B1747" s="58" t="s">
        <v>168</v>
      </c>
      <c r="C1747" s="58" t="s">
        <v>38</v>
      </c>
      <c r="D1747" s="58" t="s">
        <v>2</v>
      </c>
      <c r="E1747" s="58" t="s">
        <v>2141</v>
      </c>
      <c r="F1747" s="58">
        <v>102771</v>
      </c>
      <c r="G1747" s="58">
        <v>623</v>
      </c>
      <c r="H1747" s="58"/>
      <c r="I1747" s="58"/>
      <c r="J1747" s="58">
        <v>13073</v>
      </c>
      <c r="K1747" s="58">
        <v>116467</v>
      </c>
      <c r="L1747" s="58">
        <v>14792</v>
      </c>
      <c r="M1747" s="58">
        <v>131259</v>
      </c>
      <c r="N1747" s="58"/>
      <c r="O1747" s="58" t="s">
        <v>42</v>
      </c>
      <c r="P1747" s="58">
        <v>2017</v>
      </c>
    </row>
    <row r="1748" spans="1:16" ht="15.75" customHeight="1" x14ac:dyDescent="0.25">
      <c r="A1748" s="58">
        <v>418</v>
      </c>
      <c r="B1748" s="58" t="s">
        <v>168</v>
      </c>
      <c r="C1748" s="58" t="s">
        <v>38</v>
      </c>
      <c r="D1748" s="58" t="s">
        <v>2</v>
      </c>
      <c r="E1748" s="58" t="s">
        <v>2142</v>
      </c>
      <c r="F1748" s="58">
        <v>126311</v>
      </c>
      <c r="G1748" s="58">
        <v>496</v>
      </c>
      <c r="H1748" s="58"/>
      <c r="I1748" s="58"/>
      <c r="J1748" s="58">
        <v>16311</v>
      </c>
      <c r="K1748" s="58">
        <v>143118</v>
      </c>
      <c r="L1748" s="58">
        <v>16069</v>
      </c>
      <c r="M1748" s="58">
        <v>159187</v>
      </c>
      <c r="N1748" s="58"/>
      <c r="O1748" s="58" t="s">
        <v>2145</v>
      </c>
      <c r="P1748" s="58">
        <v>2017</v>
      </c>
    </row>
    <row r="1749" spans="1:16" ht="15.75" customHeight="1" x14ac:dyDescent="0.25">
      <c r="A1749" s="58">
        <v>418</v>
      </c>
      <c r="B1749" s="58" t="s">
        <v>168</v>
      </c>
      <c r="C1749" s="58" t="s">
        <v>38</v>
      </c>
      <c r="D1749" s="58" t="s">
        <v>2143</v>
      </c>
      <c r="E1749" s="58" t="s">
        <v>191</v>
      </c>
      <c r="F1749" s="58">
        <v>163404</v>
      </c>
      <c r="G1749" s="58">
        <v>1996</v>
      </c>
      <c r="H1749" s="58"/>
      <c r="I1749" s="58"/>
      <c r="J1749" s="58">
        <v>21430</v>
      </c>
      <c r="K1749" s="58">
        <v>186830</v>
      </c>
      <c r="L1749" s="58">
        <v>21159</v>
      </c>
      <c r="M1749" s="58">
        <v>207989</v>
      </c>
      <c r="N1749" s="58"/>
      <c r="O1749" s="58" t="s">
        <v>2145</v>
      </c>
      <c r="P1749" s="58">
        <v>2017</v>
      </c>
    </row>
    <row r="1750" spans="1:16" ht="15.75" customHeight="1" x14ac:dyDescent="0.25">
      <c r="A1750" s="59">
        <v>207</v>
      </c>
      <c r="B1750" s="59" t="s">
        <v>1148</v>
      </c>
      <c r="C1750" s="59" t="s">
        <v>33</v>
      </c>
      <c r="D1750" s="59"/>
      <c r="E1750" s="59" t="s">
        <v>206</v>
      </c>
      <c r="F1750" s="59">
        <v>106726</v>
      </c>
      <c r="G1750" s="59">
        <v>457</v>
      </c>
      <c r="H1750" s="59"/>
      <c r="I1750" s="59"/>
      <c r="J1750" s="59"/>
      <c r="K1750" s="59">
        <v>107183</v>
      </c>
      <c r="L1750" s="59">
        <v>15137</v>
      </c>
      <c r="M1750" s="59">
        <v>122320</v>
      </c>
      <c r="N1750" s="59"/>
      <c r="O1750" s="59" t="s">
        <v>42</v>
      </c>
      <c r="P1750" s="59">
        <v>2018</v>
      </c>
    </row>
    <row r="1751" spans="1:16" ht="15.75" customHeight="1" x14ac:dyDescent="0.25">
      <c r="A1751" s="59">
        <v>207</v>
      </c>
      <c r="B1751" s="59" t="s">
        <v>1148</v>
      </c>
      <c r="C1751" s="59" t="s">
        <v>33</v>
      </c>
      <c r="D1751" s="59"/>
      <c r="E1751" s="59" t="s">
        <v>200</v>
      </c>
      <c r="F1751" s="59">
        <v>88442</v>
      </c>
      <c r="G1751" s="59">
        <v>78</v>
      </c>
      <c r="H1751" s="59"/>
      <c r="I1751" s="59"/>
      <c r="J1751" s="59"/>
      <c r="K1751" s="59">
        <v>88520</v>
      </c>
      <c r="L1751" s="59">
        <v>12559</v>
      </c>
      <c r="M1751" s="59">
        <v>101079</v>
      </c>
      <c r="N1751" s="59"/>
      <c r="O1751" s="59" t="s">
        <v>42</v>
      </c>
      <c r="P1751" s="59">
        <v>2018</v>
      </c>
    </row>
    <row r="1752" spans="1:16" ht="15.75" customHeight="1" x14ac:dyDescent="0.25">
      <c r="A1752" s="59">
        <v>207</v>
      </c>
      <c r="B1752" s="59" t="s">
        <v>1148</v>
      </c>
      <c r="C1752" s="59" t="s">
        <v>33</v>
      </c>
      <c r="D1752" s="59"/>
      <c r="E1752" s="59" t="s">
        <v>200</v>
      </c>
      <c r="F1752" s="59">
        <v>88442</v>
      </c>
      <c r="G1752" s="59">
        <v>23</v>
      </c>
      <c r="H1752" s="59"/>
      <c r="I1752" s="59"/>
      <c r="J1752" s="59"/>
      <c r="K1752" s="59">
        <v>88465</v>
      </c>
      <c r="L1752" s="59">
        <v>12559</v>
      </c>
      <c r="M1752" s="59">
        <v>101024</v>
      </c>
      <c r="N1752" s="59" t="s">
        <v>3</v>
      </c>
      <c r="O1752" s="59" t="s">
        <v>42</v>
      </c>
      <c r="P1752" s="59">
        <v>2018</v>
      </c>
    </row>
    <row r="1753" spans="1:16" ht="15.75" customHeight="1" x14ac:dyDescent="0.25">
      <c r="A1753" s="59">
        <v>208</v>
      </c>
      <c r="B1753" s="59" t="s">
        <v>1149</v>
      </c>
      <c r="C1753" s="59" t="s">
        <v>11</v>
      </c>
      <c r="D1753" s="59" t="s">
        <v>3466</v>
      </c>
      <c r="E1753" s="59" t="s">
        <v>206</v>
      </c>
      <c r="F1753" s="59">
        <v>181878</v>
      </c>
      <c r="G1753" s="59"/>
      <c r="H1753" s="59"/>
      <c r="I1753" s="59"/>
      <c r="J1753" s="59"/>
      <c r="K1753" s="59">
        <v>181878</v>
      </c>
      <c r="L1753" s="59">
        <v>25645</v>
      </c>
      <c r="M1753" s="59">
        <v>207523</v>
      </c>
      <c r="N1753" s="59"/>
      <c r="O1753" s="59" t="s">
        <v>2145</v>
      </c>
      <c r="P1753" s="59">
        <v>2018</v>
      </c>
    </row>
    <row r="1754" spans="1:16" ht="15.75" customHeight="1" x14ac:dyDescent="0.25">
      <c r="A1754" s="59">
        <v>208</v>
      </c>
      <c r="B1754" s="59" t="s">
        <v>1149</v>
      </c>
      <c r="C1754" s="59" t="s">
        <v>11</v>
      </c>
      <c r="D1754" s="59"/>
      <c r="E1754" s="59" t="s">
        <v>4424</v>
      </c>
      <c r="F1754" s="59">
        <v>127629</v>
      </c>
      <c r="G1754" s="59"/>
      <c r="H1754" s="59"/>
      <c r="I1754" s="59"/>
      <c r="J1754" s="59"/>
      <c r="K1754" s="59">
        <v>127629</v>
      </c>
      <c r="L1754" s="59">
        <v>17996</v>
      </c>
      <c r="M1754" s="59">
        <v>145625</v>
      </c>
      <c r="N1754" s="59"/>
      <c r="O1754" s="59" t="s">
        <v>42</v>
      </c>
      <c r="P1754" s="59">
        <v>2018</v>
      </c>
    </row>
    <row r="1755" spans="1:16" ht="15.75" customHeight="1" x14ac:dyDescent="0.25">
      <c r="A1755" s="59">
        <v>208</v>
      </c>
      <c r="B1755" s="59" t="s">
        <v>1149</v>
      </c>
      <c r="C1755" s="59" t="s">
        <v>11</v>
      </c>
      <c r="D1755" s="59"/>
      <c r="E1755" s="59" t="s">
        <v>1152</v>
      </c>
      <c r="F1755" s="59">
        <v>122411</v>
      </c>
      <c r="G1755" s="59"/>
      <c r="H1755" s="59"/>
      <c r="I1755" s="59"/>
      <c r="J1755" s="59"/>
      <c r="K1755" s="59">
        <v>122411</v>
      </c>
      <c r="L1755" s="59">
        <v>17260</v>
      </c>
      <c r="M1755" s="59">
        <v>139671</v>
      </c>
      <c r="N1755" s="59"/>
      <c r="O1755" s="59" t="s">
        <v>42</v>
      </c>
      <c r="P1755" s="59">
        <v>2018</v>
      </c>
    </row>
    <row r="1756" spans="1:16" ht="15.75" customHeight="1" x14ac:dyDescent="0.25">
      <c r="A1756" s="59">
        <v>208</v>
      </c>
      <c r="B1756" s="59" t="s">
        <v>1149</v>
      </c>
      <c r="C1756" s="59" t="s">
        <v>11</v>
      </c>
      <c r="D1756" s="59"/>
      <c r="E1756" s="59" t="s">
        <v>370</v>
      </c>
      <c r="F1756" s="59">
        <v>121629</v>
      </c>
      <c r="G1756" s="59"/>
      <c r="H1756" s="59"/>
      <c r="I1756" s="59"/>
      <c r="J1756" s="59"/>
      <c r="K1756" s="59">
        <v>121629</v>
      </c>
      <c r="L1756" s="59">
        <v>17150</v>
      </c>
      <c r="M1756" s="59">
        <v>138779</v>
      </c>
      <c r="N1756" s="59"/>
      <c r="O1756" s="59" t="s">
        <v>42</v>
      </c>
      <c r="P1756" s="59">
        <v>2018</v>
      </c>
    </row>
    <row r="1757" spans="1:16" ht="15.75" customHeight="1" x14ac:dyDescent="0.25">
      <c r="A1757" s="59">
        <v>208</v>
      </c>
      <c r="B1757" s="59" t="s">
        <v>1149</v>
      </c>
      <c r="C1757" s="59" t="s">
        <v>11</v>
      </c>
      <c r="D1757" s="59"/>
      <c r="E1757" s="59" t="s">
        <v>4425</v>
      </c>
      <c r="F1757" s="59">
        <v>111348</v>
      </c>
      <c r="G1757" s="59"/>
      <c r="H1757" s="59"/>
      <c r="I1757" s="59"/>
      <c r="J1757" s="59"/>
      <c r="K1757" s="59">
        <v>111348</v>
      </c>
      <c r="L1757" s="59">
        <v>15699</v>
      </c>
      <c r="M1757" s="59">
        <v>127047</v>
      </c>
      <c r="N1757" s="59"/>
      <c r="O1757" s="59" t="s">
        <v>42</v>
      </c>
      <c r="P1757" s="59">
        <v>2018</v>
      </c>
    </row>
    <row r="1758" spans="1:16" ht="15.75" customHeight="1" x14ac:dyDescent="0.25">
      <c r="A1758" s="59">
        <v>208</v>
      </c>
      <c r="B1758" s="59" t="s">
        <v>1149</v>
      </c>
      <c r="C1758" s="59" t="s">
        <v>11</v>
      </c>
      <c r="D1758" s="59"/>
      <c r="E1758" s="59" t="s">
        <v>4426</v>
      </c>
      <c r="F1758" s="59">
        <v>122411</v>
      </c>
      <c r="G1758" s="59"/>
      <c r="H1758" s="59"/>
      <c r="I1758" s="59"/>
      <c r="J1758" s="59"/>
      <c r="K1758" s="59">
        <v>122411</v>
      </c>
      <c r="L1758" s="59">
        <v>17260</v>
      </c>
      <c r="M1758" s="59">
        <v>139671</v>
      </c>
      <c r="N1758" s="59"/>
      <c r="O1758" s="59" t="s">
        <v>42</v>
      </c>
      <c r="P1758" s="59">
        <v>2018</v>
      </c>
    </row>
    <row r="1759" spans="1:16" ht="15.75" customHeight="1" x14ac:dyDescent="0.25">
      <c r="A1759" s="59">
        <v>208</v>
      </c>
      <c r="B1759" s="59" t="s">
        <v>1149</v>
      </c>
      <c r="C1759" s="59" t="s">
        <v>11</v>
      </c>
      <c r="D1759" s="59"/>
      <c r="E1759" s="59" t="s">
        <v>4427</v>
      </c>
      <c r="F1759" s="59">
        <v>24400</v>
      </c>
      <c r="G1759" s="59"/>
      <c r="H1759" s="59"/>
      <c r="I1759" s="59">
        <v>86624</v>
      </c>
      <c r="J1759" s="59"/>
      <c r="K1759" s="59">
        <v>111024</v>
      </c>
      <c r="L1759" s="59">
        <v>3440</v>
      </c>
      <c r="M1759" s="59">
        <v>114464</v>
      </c>
      <c r="N1759" s="59"/>
      <c r="O1759" s="59" t="s">
        <v>42</v>
      </c>
      <c r="P1759" s="59">
        <v>2018</v>
      </c>
    </row>
    <row r="1760" spans="1:16" ht="15.75" customHeight="1" x14ac:dyDescent="0.25">
      <c r="A1760" s="59">
        <v>208</v>
      </c>
      <c r="B1760" s="59" t="s">
        <v>1149</v>
      </c>
      <c r="C1760" s="59" t="s">
        <v>11</v>
      </c>
      <c r="D1760" s="59"/>
      <c r="E1760" s="59" t="s">
        <v>4427</v>
      </c>
      <c r="F1760" s="59">
        <v>90419</v>
      </c>
      <c r="G1760" s="59"/>
      <c r="H1760" s="59"/>
      <c r="I1760" s="59"/>
      <c r="J1760" s="59"/>
      <c r="K1760" s="59">
        <v>90419</v>
      </c>
      <c r="L1760" s="59">
        <v>13030</v>
      </c>
      <c r="M1760" s="59">
        <v>103449</v>
      </c>
      <c r="N1760" s="59"/>
      <c r="O1760" s="59" t="s">
        <v>42</v>
      </c>
      <c r="P1760" s="59">
        <v>2018</v>
      </c>
    </row>
    <row r="1761" spans="1:16" ht="15.75" customHeight="1" x14ac:dyDescent="0.25">
      <c r="A1761" s="59">
        <v>208</v>
      </c>
      <c r="B1761" s="59" t="s">
        <v>1149</v>
      </c>
      <c r="C1761" s="59" t="s">
        <v>11</v>
      </c>
      <c r="D1761" s="59"/>
      <c r="E1761" s="59" t="s">
        <v>4428</v>
      </c>
      <c r="F1761" s="59">
        <v>41503</v>
      </c>
      <c r="G1761" s="59"/>
      <c r="H1761" s="59"/>
      <c r="I1761" s="59">
        <v>104329</v>
      </c>
      <c r="J1761" s="59"/>
      <c r="K1761" s="59">
        <v>145832</v>
      </c>
      <c r="L1761" s="59">
        <v>5898</v>
      </c>
      <c r="M1761" s="59">
        <v>151730</v>
      </c>
      <c r="N1761" s="59"/>
      <c r="O1761" s="59" t="s">
        <v>2145</v>
      </c>
      <c r="P1761" s="59">
        <v>2018</v>
      </c>
    </row>
    <row r="1762" spans="1:16" ht="15.75" customHeight="1" x14ac:dyDescent="0.25">
      <c r="A1762" s="59">
        <v>228</v>
      </c>
      <c r="B1762" s="59" t="s">
        <v>89</v>
      </c>
      <c r="C1762" s="59" t="s">
        <v>16</v>
      </c>
      <c r="D1762" s="59" t="s">
        <v>3625</v>
      </c>
      <c r="E1762" s="59" t="s">
        <v>206</v>
      </c>
      <c r="F1762" s="59">
        <v>155770</v>
      </c>
      <c r="G1762" s="59"/>
      <c r="H1762" s="59"/>
      <c r="I1762" s="59"/>
      <c r="J1762" s="59"/>
      <c r="K1762" s="59">
        <v>155770</v>
      </c>
      <c r="L1762" s="59">
        <v>27797</v>
      </c>
      <c r="M1762" s="59">
        <v>183567</v>
      </c>
      <c r="N1762" s="59"/>
      <c r="O1762" s="59" t="s">
        <v>2145</v>
      </c>
      <c r="P1762" s="59">
        <v>2018</v>
      </c>
    </row>
    <row r="1763" spans="1:16" ht="15.75" customHeight="1" x14ac:dyDescent="0.25">
      <c r="A1763" s="59">
        <v>228</v>
      </c>
      <c r="B1763" s="59" t="s">
        <v>89</v>
      </c>
      <c r="C1763" s="59" t="s">
        <v>16</v>
      </c>
      <c r="D1763" s="59"/>
      <c r="E1763" s="59" t="s">
        <v>4429</v>
      </c>
      <c r="F1763" s="59">
        <v>123646</v>
      </c>
      <c r="G1763" s="59"/>
      <c r="H1763" s="59"/>
      <c r="I1763" s="59"/>
      <c r="J1763" s="59"/>
      <c r="K1763" s="59">
        <v>123646</v>
      </c>
      <c r="L1763" s="59">
        <v>20889</v>
      </c>
      <c r="M1763" s="59">
        <v>144535</v>
      </c>
      <c r="N1763" s="59"/>
      <c r="O1763" s="59" t="s">
        <v>42</v>
      </c>
      <c r="P1763" s="59">
        <v>2018</v>
      </c>
    </row>
    <row r="1764" spans="1:16" ht="15.75" customHeight="1" x14ac:dyDescent="0.25">
      <c r="A1764" s="59">
        <v>228</v>
      </c>
      <c r="B1764" s="59" t="s">
        <v>89</v>
      </c>
      <c r="C1764" s="59" t="s">
        <v>16</v>
      </c>
      <c r="D1764" s="59"/>
      <c r="E1764" s="59" t="s">
        <v>1273</v>
      </c>
      <c r="F1764" s="59">
        <v>128313</v>
      </c>
      <c r="G1764" s="59"/>
      <c r="H1764" s="59"/>
      <c r="I1764" s="59"/>
      <c r="J1764" s="59"/>
      <c r="K1764" s="59">
        <v>128313</v>
      </c>
      <c r="L1764" s="59">
        <v>17789</v>
      </c>
      <c r="M1764" s="59">
        <v>146102</v>
      </c>
      <c r="N1764" s="59"/>
      <c r="O1764" s="59" t="s">
        <v>42</v>
      </c>
      <c r="P1764" s="59">
        <v>2018</v>
      </c>
    </row>
    <row r="1765" spans="1:16" ht="15.75" customHeight="1" x14ac:dyDescent="0.25">
      <c r="A1765" s="59">
        <v>228</v>
      </c>
      <c r="B1765" s="59" t="s">
        <v>89</v>
      </c>
      <c r="C1765" s="59" t="s">
        <v>16</v>
      </c>
      <c r="D1765" s="59"/>
      <c r="E1765" s="59" t="s">
        <v>4430</v>
      </c>
      <c r="F1765" s="59">
        <v>89701</v>
      </c>
      <c r="G1765" s="59"/>
      <c r="H1765" s="59"/>
      <c r="I1765" s="59"/>
      <c r="J1765" s="59"/>
      <c r="K1765" s="59">
        <v>89701</v>
      </c>
      <c r="L1765" s="59">
        <v>16057</v>
      </c>
      <c r="M1765" s="59">
        <v>105758</v>
      </c>
      <c r="N1765" s="59"/>
      <c r="O1765" s="59" t="s">
        <v>42</v>
      </c>
      <c r="P1765" s="59">
        <v>2018</v>
      </c>
    </row>
    <row r="1766" spans="1:16" ht="15.75" customHeight="1" x14ac:dyDescent="0.25">
      <c r="A1766" s="59">
        <v>228</v>
      </c>
      <c r="B1766" s="59" t="s">
        <v>89</v>
      </c>
      <c r="C1766" s="59" t="s">
        <v>16</v>
      </c>
      <c r="D1766" s="59"/>
      <c r="E1766" s="59" t="s">
        <v>327</v>
      </c>
      <c r="F1766" s="59">
        <v>90514</v>
      </c>
      <c r="G1766" s="59"/>
      <c r="H1766" s="59"/>
      <c r="I1766" s="59"/>
      <c r="J1766" s="59"/>
      <c r="K1766" s="59">
        <v>90514</v>
      </c>
      <c r="L1766" s="59">
        <v>15465</v>
      </c>
      <c r="M1766" s="59">
        <v>105979</v>
      </c>
      <c r="N1766" s="59"/>
      <c r="O1766" s="59" t="s">
        <v>42</v>
      </c>
      <c r="P1766" s="59">
        <v>2018</v>
      </c>
    </row>
    <row r="1767" spans="1:16" ht="15.75" customHeight="1" x14ac:dyDescent="0.25">
      <c r="A1767" s="59">
        <v>228</v>
      </c>
      <c r="B1767" s="59" t="s">
        <v>89</v>
      </c>
      <c r="C1767" s="59" t="s">
        <v>16</v>
      </c>
      <c r="D1767" s="59"/>
      <c r="E1767" s="59" t="s">
        <v>4431</v>
      </c>
      <c r="F1767" s="59">
        <v>88153</v>
      </c>
      <c r="G1767" s="59"/>
      <c r="H1767" s="59"/>
      <c r="I1767" s="59"/>
      <c r="J1767" s="59"/>
      <c r="K1767" s="59">
        <v>88153</v>
      </c>
      <c r="L1767" s="59">
        <v>13750</v>
      </c>
      <c r="M1767" s="59">
        <v>101903</v>
      </c>
      <c r="N1767" s="59"/>
      <c r="O1767" s="59" t="s">
        <v>42</v>
      </c>
      <c r="P1767" s="59">
        <v>2018</v>
      </c>
    </row>
    <row r="1768" spans="1:16" ht="15.75" customHeight="1" x14ac:dyDescent="0.25">
      <c r="A1768" s="59">
        <v>228</v>
      </c>
      <c r="B1768" s="59" t="s">
        <v>89</v>
      </c>
      <c r="C1768" s="59" t="s">
        <v>16</v>
      </c>
      <c r="D1768" s="59"/>
      <c r="E1768" s="59" t="s">
        <v>1268</v>
      </c>
      <c r="F1768" s="59">
        <v>91505</v>
      </c>
      <c r="G1768" s="59"/>
      <c r="H1768" s="59"/>
      <c r="I1768" s="59"/>
      <c r="J1768" s="59"/>
      <c r="K1768" s="59">
        <v>91505</v>
      </c>
      <c r="L1768" s="59">
        <v>16207</v>
      </c>
      <c r="M1768" s="59">
        <v>107712</v>
      </c>
      <c r="N1768" s="59"/>
      <c r="O1768" s="59" t="s">
        <v>42</v>
      </c>
      <c r="P1768" s="59">
        <v>2018</v>
      </c>
    </row>
    <row r="1769" spans="1:16" ht="15.75" customHeight="1" x14ac:dyDescent="0.25">
      <c r="A1769" s="59">
        <v>228</v>
      </c>
      <c r="B1769" s="59" t="s">
        <v>89</v>
      </c>
      <c r="C1769" s="59" t="s">
        <v>16</v>
      </c>
      <c r="D1769" s="59"/>
      <c r="E1769" s="59" t="s">
        <v>1215</v>
      </c>
      <c r="F1769" s="59">
        <v>87737</v>
      </c>
      <c r="G1769" s="59"/>
      <c r="H1769" s="59"/>
      <c r="I1769" s="59"/>
      <c r="J1769" s="59"/>
      <c r="K1769" s="59">
        <v>87737</v>
      </c>
      <c r="L1769" s="59">
        <v>15643</v>
      </c>
      <c r="M1769" s="59">
        <v>103380</v>
      </c>
      <c r="N1769" s="59"/>
      <c r="O1769" s="59" t="s">
        <v>42</v>
      </c>
      <c r="P1769" s="59">
        <v>2018</v>
      </c>
    </row>
    <row r="1770" spans="1:16" ht="15.75" customHeight="1" x14ac:dyDescent="0.25">
      <c r="A1770" s="59">
        <v>228</v>
      </c>
      <c r="B1770" s="59" t="s">
        <v>89</v>
      </c>
      <c r="C1770" s="59" t="s">
        <v>16</v>
      </c>
      <c r="D1770" s="59"/>
      <c r="E1770" s="59" t="s">
        <v>4432</v>
      </c>
      <c r="F1770" s="59">
        <v>94109</v>
      </c>
      <c r="G1770" s="59"/>
      <c r="H1770" s="59"/>
      <c r="I1770" s="59"/>
      <c r="J1770" s="59"/>
      <c r="K1770" s="59">
        <v>94109</v>
      </c>
      <c r="L1770" s="59">
        <v>16588</v>
      </c>
      <c r="M1770" s="59">
        <v>110697</v>
      </c>
      <c r="N1770" s="59"/>
      <c r="O1770" s="59" t="s">
        <v>42</v>
      </c>
      <c r="P1770" s="59">
        <v>2018</v>
      </c>
    </row>
    <row r="1771" spans="1:16" ht="15.75" customHeight="1" x14ac:dyDescent="0.25">
      <c r="A1771" s="59">
        <v>228</v>
      </c>
      <c r="B1771" s="59" t="s">
        <v>89</v>
      </c>
      <c r="C1771" s="59" t="s">
        <v>16</v>
      </c>
      <c r="D1771" s="59"/>
      <c r="E1771" s="59" t="s">
        <v>1269</v>
      </c>
      <c r="F1771" s="59">
        <v>88525</v>
      </c>
      <c r="G1771" s="59"/>
      <c r="H1771" s="59"/>
      <c r="I1771" s="59"/>
      <c r="J1771" s="59"/>
      <c r="K1771" s="59">
        <v>88525</v>
      </c>
      <c r="L1771" s="59">
        <v>13758</v>
      </c>
      <c r="M1771" s="59">
        <v>102283</v>
      </c>
      <c r="N1771" s="59"/>
      <c r="O1771" s="59" t="s">
        <v>42</v>
      </c>
      <c r="P1771" s="59">
        <v>2018</v>
      </c>
    </row>
    <row r="1772" spans="1:16" ht="15.75" customHeight="1" x14ac:dyDescent="0.25">
      <c r="A1772" s="59">
        <v>382</v>
      </c>
      <c r="B1772" s="59" t="s">
        <v>1897</v>
      </c>
      <c r="C1772" s="59" t="s">
        <v>189</v>
      </c>
      <c r="D1772" s="59" t="s">
        <v>2227</v>
      </c>
      <c r="E1772" s="59" t="s">
        <v>4433</v>
      </c>
      <c r="F1772" s="59">
        <v>112500</v>
      </c>
      <c r="G1772" s="59">
        <v>1500</v>
      </c>
      <c r="H1772" s="59"/>
      <c r="I1772" s="59"/>
      <c r="J1772" s="59"/>
      <c r="K1772" s="59">
        <v>114000</v>
      </c>
      <c r="L1772" s="59">
        <v>20250</v>
      </c>
      <c r="M1772" s="59">
        <v>134250</v>
      </c>
      <c r="N1772" s="59"/>
      <c r="O1772" s="59" t="s">
        <v>42</v>
      </c>
      <c r="P1772" s="59">
        <v>2018</v>
      </c>
    </row>
    <row r="1773" spans="1:16" ht="15.75" customHeight="1" x14ac:dyDescent="0.25">
      <c r="A1773" s="59">
        <v>1</v>
      </c>
      <c r="B1773" s="59" t="s">
        <v>185</v>
      </c>
      <c r="C1773" s="59" t="s">
        <v>33</v>
      </c>
      <c r="D1773" s="59"/>
      <c r="E1773" s="59" t="s">
        <v>814</v>
      </c>
      <c r="F1773" s="59">
        <v>102870</v>
      </c>
      <c r="G1773" s="59">
        <v>688</v>
      </c>
      <c r="H1773" s="59"/>
      <c r="I1773" s="59"/>
      <c r="J1773" s="59"/>
      <c r="K1773" s="59">
        <v>103558</v>
      </c>
      <c r="L1773" s="59">
        <v>14291</v>
      </c>
      <c r="M1773" s="59">
        <v>117849</v>
      </c>
      <c r="N1773" s="59"/>
      <c r="O1773" s="59" t="s">
        <v>42</v>
      </c>
      <c r="P1773" s="59">
        <v>2018</v>
      </c>
    </row>
    <row r="1774" spans="1:16" ht="15.75" customHeight="1" x14ac:dyDescent="0.25">
      <c r="A1774" s="59">
        <v>2</v>
      </c>
      <c r="B1774" s="59" t="s">
        <v>188</v>
      </c>
      <c r="C1774" s="59" t="s">
        <v>189</v>
      </c>
      <c r="D1774" s="59" t="s">
        <v>2233</v>
      </c>
      <c r="E1774" s="59" t="s">
        <v>206</v>
      </c>
      <c r="F1774" s="59">
        <v>112500</v>
      </c>
      <c r="G1774" s="59">
        <v>1000</v>
      </c>
      <c r="H1774" s="59"/>
      <c r="I1774" s="59"/>
      <c r="J1774" s="59"/>
      <c r="K1774" s="59">
        <v>113500</v>
      </c>
      <c r="L1774" s="59"/>
      <c r="M1774" s="59">
        <v>113500</v>
      </c>
      <c r="N1774" s="59" t="s">
        <v>4434</v>
      </c>
      <c r="O1774" s="59" t="s">
        <v>42</v>
      </c>
      <c r="P1774" s="59">
        <v>2018</v>
      </c>
    </row>
    <row r="1775" spans="1:16" ht="15.75" customHeight="1" x14ac:dyDescent="0.25">
      <c r="A1775" s="59">
        <v>3</v>
      </c>
      <c r="B1775" s="59" t="s">
        <v>192</v>
      </c>
      <c r="C1775" s="59" t="s">
        <v>33</v>
      </c>
      <c r="D1775" s="59"/>
      <c r="E1775" s="59" t="s">
        <v>104</v>
      </c>
      <c r="F1775" s="59">
        <v>94000</v>
      </c>
      <c r="G1775" s="59"/>
      <c r="H1775" s="59"/>
      <c r="I1775" s="59"/>
      <c r="J1775" s="59"/>
      <c r="K1775" s="59">
        <v>94000</v>
      </c>
      <c r="L1775" s="59">
        <v>16000</v>
      </c>
      <c r="M1775" s="59">
        <v>110000</v>
      </c>
      <c r="N1775" s="59"/>
      <c r="O1775" s="59" t="s">
        <v>42</v>
      </c>
      <c r="P1775" s="59">
        <v>2018</v>
      </c>
    </row>
    <row r="1776" spans="1:16" ht="15.75" customHeight="1" x14ac:dyDescent="0.25">
      <c r="A1776" s="59">
        <v>3</v>
      </c>
      <c r="B1776" s="59" t="s">
        <v>192</v>
      </c>
      <c r="C1776" s="59" t="s">
        <v>33</v>
      </c>
      <c r="D1776" s="59"/>
      <c r="E1776" s="59" t="s">
        <v>206</v>
      </c>
      <c r="F1776" s="59">
        <v>97000</v>
      </c>
      <c r="G1776" s="59"/>
      <c r="H1776" s="59"/>
      <c r="I1776" s="59"/>
      <c r="J1776" s="59"/>
      <c r="K1776" s="59">
        <v>97000</v>
      </c>
      <c r="L1776" s="59">
        <v>17000</v>
      </c>
      <c r="M1776" s="59">
        <v>114000</v>
      </c>
      <c r="N1776" s="59"/>
      <c r="O1776" s="59" t="s">
        <v>42</v>
      </c>
      <c r="P1776" s="59">
        <v>2018</v>
      </c>
    </row>
    <row r="1777" spans="1:16" ht="15.75" customHeight="1" x14ac:dyDescent="0.25">
      <c r="A1777" s="59">
        <v>3</v>
      </c>
      <c r="B1777" s="59" t="s">
        <v>192</v>
      </c>
      <c r="C1777" s="59" t="s">
        <v>33</v>
      </c>
      <c r="D1777" s="59"/>
      <c r="E1777" s="59" t="s">
        <v>104</v>
      </c>
      <c r="F1777" s="59">
        <v>94000</v>
      </c>
      <c r="G1777" s="59"/>
      <c r="H1777" s="59"/>
      <c r="I1777" s="59"/>
      <c r="J1777" s="59">
        <v>8000</v>
      </c>
      <c r="K1777" s="59">
        <v>102000</v>
      </c>
      <c r="L1777" s="59">
        <v>17000</v>
      </c>
      <c r="M1777" s="59">
        <v>119000</v>
      </c>
      <c r="N1777" s="59"/>
      <c r="O1777" s="59" t="s">
        <v>42</v>
      </c>
      <c r="P1777" s="59">
        <v>2018</v>
      </c>
    </row>
    <row r="1778" spans="1:16" ht="15.75" customHeight="1" x14ac:dyDescent="0.25">
      <c r="A1778" s="59">
        <v>3</v>
      </c>
      <c r="B1778" s="59" t="s">
        <v>192</v>
      </c>
      <c r="C1778" s="59" t="s">
        <v>33</v>
      </c>
      <c r="D1778" s="59"/>
      <c r="E1778" s="59" t="s">
        <v>104</v>
      </c>
      <c r="F1778" s="59">
        <v>61000</v>
      </c>
      <c r="G1778" s="59"/>
      <c r="H1778" s="59"/>
      <c r="I1778" s="59">
        <v>141000</v>
      </c>
      <c r="J1778" s="59"/>
      <c r="K1778" s="59">
        <v>202000</v>
      </c>
      <c r="L1778" s="59">
        <v>10000</v>
      </c>
      <c r="M1778" s="59">
        <v>212000</v>
      </c>
      <c r="N1778" s="59"/>
      <c r="O1778" s="59" t="s">
        <v>2145</v>
      </c>
      <c r="P1778" s="59">
        <v>2018</v>
      </c>
    </row>
    <row r="1779" spans="1:16" ht="15.75" customHeight="1" x14ac:dyDescent="0.25">
      <c r="A1779" s="59">
        <v>4</v>
      </c>
      <c r="B1779" s="59" t="s">
        <v>194</v>
      </c>
      <c r="C1779" s="59" t="s">
        <v>33</v>
      </c>
      <c r="D1779" s="59"/>
      <c r="E1779" s="59" t="s">
        <v>4435</v>
      </c>
      <c r="F1779" s="59">
        <v>88882</v>
      </c>
      <c r="G1779" s="59"/>
      <c r="H1779" s="59"/>
      <c r="I1779" s="59"/>
      <c r="J1779" s="59"/>
      <c r="K1779" s="59">
        <v>88882</v>
      </c>
      <c r="L1779" s="59">
        <v>22144</v>
      </c>
      <c r="M1779" s="59">
        <v>111026</v>
      </c>
      <c r="N1779" s="59"/>
      <c r="O1779" s="59" t="s">
        <v>42</v>
      </c>
      <c r="P1779" s="59">
        <v>2018</v>
      </c>
    </row>
    <row r="1780" spans="1:16" ht="15.75" customHeight="1" x14ac:dyDescent="0.25">
      <c r="A1780" s="59">
        <v>4</v>
      </c>
      <c r="B1780" s="59" t="s">
        <v>194</v>
      </c>
      <c r="C1780" s="59" t="s">
        <v>33</v>
      </c>
      <c r="D1780" s="59"/>
      <c r="E1780" s="59" t="s">
        <v>2501</v>
      </c>
      <c r="F1780" s="59">
        <v>89454</v>
      </c>
      <c r="G1780" s="59"/>
      <c r="H1780" s="59"/>
      <c r="I1780" s="59"/>
      <c r="J1780" s="59"/>
      <c r="K1780" s="59">
        <v>89454</v>
      </c>
      <c r="L1780" s="59">
        <v>22878</v>
      </c>
      <c r="M1780" s="59">
        <v>112332</v>
      </c>
      <c r="N1780" s="59"/>
      <c r="O1780" s="59" t="s">
        <v>42</v>
      </c>
      <c r="P1780" s="59">
        <v>2018</v>
      </c>
    </row>
    <row r="1781" spans="1:16" ht="15.75" customHeight="1" x14ac:dyDescent="0.25">
      <c r="A1781" s="59">
        <v>4</v>
      </c>
      <c r="B1781" s="59" t="s">
        <v>194</v>
      </c>
      <c r="C1781" s="59" t="s">
        <v>33</v>
      </c>
      <c r="D1781" s="59"/>
      <c r="E1781" s="59" t="s">
        <v>4436</v>
      </c>
      <c r="F1781" s="59">
        <v>89454</v>
      </c>
      <c r="G1781" s="59"/>
      <c r="H1781" s="59"/>
      <c r="I1781" s="59"/>
      <c r="J1781" s="59"/>
      <c r="K1781" s="59">
        <v>89454</v>
      </c>
      <c r="L1781" s="59">
        <v>22878</v>
      </c>
      <c r="M1781" s="59">
        <v>112332</v>
      </c>
      <c r="N1781" s="59"/>
      <c r="O1781" s="59" t="s">
        <v>42</v>
      </c>
      <c r="P1781" s="59">
        <v>2018</v>
      </c>
    </row>
    <row r="1782" spans="1:16" ht="15.75" customHeight="1" x14ac:dyDescent="0.25">
      <c r="A1782" s="59">
        <v>4</v>
      </c>
      <c r="B1782" s="59" t="s">
        <v>194</v>
      </c>
      <c r="C1782" s="59" t="s">
        <v>33</v>
      </c>
      <c r="D1782" s="59"/>
      <c r="E1782" s="59" t="s">
        <v>206</v>
      </c>
      <c r="F1782" s="59">
        <v>145148</v>
      </c>
      <c r="G1782" s="59"/>
      <c r="H1782" s="59"/>
      <c r="I1782" s="59"/>
      <c r="J1782" s="59"/>
      <c r="K1782" s="59">
        <v>145148</v>
      </c>
      <c r="L1782" s="59">
        <v>8605</v>
      </c>
      <c r="M1782" s="59">
        <v>153753</v>
      </c>
      <c r="N1782" s="59"/>
      <c r="O1782" s="59" t="s">
        <v>2145</v>
      </c>
      <c r="P1782" s="59">
        <v>2018</v>
      </c>
    </row>
    <row r="1783" spans="1:16" ht="15.75" customHeight="1" x14ac:dyDescent="0.25">
      <c r="A1783" s="59">
        <v>5</v>
      </c>
      <c r="B1783" s="59" t="s">
        <v>0</v>
      </c>
      <c r="C1783" s="59" t="s">
        <v>1</v>
      </c>
      <c r="D1783" s="59"/>
      <c r="E1783" s="59" t="s">
        <v>4437</v>
      </c>
      <c r="F1783" s="59">
        <v>91918</v>
      </c>
      <c r="G1783" s="59">
        <v>550</v>
      </c>
      <c r="H1783" s="59"/>
      <c r="I1783" s="59"/>
      <c r="J1783" s="59">
        <v>1033</v>
      </c>
      <c r="K1783" s="59">
        <v>93501</v>
      </c>
      <c r="L1783" s="59">
        <v>12771</v>
      </c>
      <c r="M1783" s="59">
        <v>106272</v>
      </c>
      <c r="N1783" s="59"/>
      <c r="O1783" s="59" t="s">
        <v>42</v>
      </c>
      <c r="P1783" s="59">
        <v>2018</v>
      </c>
    </row>
    <row r="1784" spans="1:16" ht="15.75" customHeight="1" x14ac:dyDescent="0.25">
      <c r="A1784" s="59">
        <v>5</v>
      </c>
      <c r="B1784" s="59" t="s">
        <v>0</v>
      </c>
      <c r="C1784" s="59" t="s">
        <v>1</v>
      </c>
      <c r="D1784" s="59"/>
      <c r="E1784" s="59" t="s">
        <v>4438</v>
      </c>
      <c r="F1784" s="59">
        <v>92209</v>
      </c>
      <c r="G1784" s="59">
        <v>550</v>
      </c>
      <c r="H1784" s="59"/>
      <c r="I1784" s="59"/>
      <c r="J1784" s="59">
        <v>1033</v>
      </c>
      <c r="K1784" s="59">
        <v>93792</v>
      </c>
      <c r="L1784" s="59">
        <v>12771</v>
      </c>
      <c r="M1784" s="59">
        <v>106563</v>
      </c>
      <c r="N1784" s="59"/>
      <c r="O1784" s="59" t="s">
        <v>42</v>
      </c>
      <c r="P1784" s="59">
        <v>2018</v>
      </c>
    </row>
    <row r="1785" spans="1:16" ht="15.75" customHeight="1" x14ac:dyDescent="0.25">
      <c r="A1785" s="59">
        <v>5</v>
      </c>
      <c r="B1785" s="59" t="s">
        <v>0</v>
      </c>
      <c r="C1785" s="59" t="s">
        <v>1</v>
      </c>
      <c r="D1785" s="59"/>
      <c r="E1785" s="59" t="s">
        <v>197</v>
      </c>
      <c r="F1785" s="59">
        <v>107044</v>
      </c>
      <c r="G1785" s="59">
        <v>550</v>
      </c>
      <c r="H1785" s="59"/>
      <c r="I1785" s="59"/>
      <c r="J1785" s="59">
        <v>1033</v>
      </c>
      <c r="K1785" s="59">
        <v>108627</v>
      </c>
      <c r="L1785" s="59">
        <v>14819</v>
      </c>
      <c r="M1785" s="59">
        <v>123446</v>
      </c>
      <c r="N1785" s="59"/>
      <c r="O1785" s="59" t="s">
        <v>42</v>
      </c>
      <c r="P1785" s="59">
        <v>2018</v>
      </c>
    </row>
    <row r="1786" spans="1:16" ht="15.75" customHeight="1" x14ac:dyDescent="0.25">
      <c r="A1786" s="59">
        <v>5</v>
      </c>
      <c r="B1786" s="59" t="s">
        <v>0</v>
      </c>
      <c r="C1786" s="59" t="s">
        <v>1</v>
      </c>
      <c r="D1786" s="59"/>
      <c r="E1786" s="59" t="s">
        <v>206</v>
      </c>
      <c r="F1786" s="59">
        <v>127049</v>
      </c>
      <c r="G1786" s="59">
        <v>550</v>
      </c>
      <c r="H1786" s="59"/>
      <c r="I1786" s="59"/>
      <c r="J1786" s="59">
        <v>1033</v>
      </c>
      <c r="K1786" s="59">
        <v>128632</v>
      </c>
      <c r="L1786" s="59">
        <v>17691</v>
      </c>
      <c r="M1786" s="59">
        <v>146323</v>
      </c>
      <c r="N1786" s="59"/>
      <c r="O1786" s="59" t="s">
        <v>42</v>
      </c>
      <c r="P1786" s="59">
        <v>2018</v>
      </c>
    </row>
    <row r="1787" spans="1:16" ht="15.75" customHeight="1" x14ac:dyDescent="0.25">
      <c r="A1787" s="59">
        <v>6</v>
      </c>
      <c r="B1787" s="59" t="s">
        <v>198</v>
      </c>
      <c r="C1787" s="59" t="s">
        <v>5</v>
      </c>
      <c r="D1787" s="59" t="s">
        <v>199</v>
      </c>
      <c r="E1787" s="59" t="s">
        <v>200</v>
      </c>
      <c r="F1787" s="59">
        <v>86310</v>
      </c>
      <c r="G1787" s="59"/>
      <c r="H1787" s="59"/>
      <c r="I1787" s="59"/>
      <c r="J1787" s="59"/>
      <c r="K1787" s="59">
        <v>86310</v>
      </c>
      <c r="L1787" s="59">
        <v>19085</v>
      </c>
      <c r="M1787" s="59">
        <v>105395</v>
      </c>
      <c r="N1787" s="59"/>
      <c r="O1787" s="59" t="s">
        <v>42</v>
      </c>
      <c r="P1787" s="59">
        <v>2018</v>
      </c>
    </row>
    <row r="1788" spans="1:16" ht="15.75" customHeight="1" x14ac:dyDescent="0.25">
      <c r="A1788" s="59">
        <v>6</v>
      </c>
      <c r="B1788" s="59" t="s">
        <v>198</v>
      </c>
      <c r="C1788" s="59" t="s">
        <v>5</v>
      </c>
      <c r="D1788" s="59" t="s">
        <v>4439</v>
      </c>
      <c r="E1788" s="59" t="s">
        <v>60</v>
      </c>
      <c r="F1788" s="59">
        <v>86940</v>
      </c>
      <c r="G1788" s="59"/>
      <c r="H1788" s="59"/>
      <c r="I1788" s="59"/>
      <c r="J1788" s="59"/>
      <c r="K1788" s="59">
        <v>86940</v>
      </c>
      <c r="L1788" s="59">
        <v>18692</v>
      </c>
      <c r="M1788" s="59">
        <v>105632</v>
      </c>
      <c r="N1788" s="59"/>
      <c r="O1788" s="59" t="s">
        <v>42</v>
      </c>
      <c r="P1788" s="59">
        <v>2018</v>
      </c>
    </row>
    <row r="1789" spans="1:16" ht="15.75" customHeight="1" x14ac:dyDescent="0.25">
      <c r="A1789" s="59">
        <v>6</v>
      </c>
      <c r="B1789" s="59" t="s">
        <v>198</v>
      </c>
      <c r="C1789" s="59" t="s">
        <v>5</v>
      </c>
      <c r="D1789" s="59" t="s">
        <v>4440</v>
      </c>
      <c r="E1789" s="59" t="s">
        <v>4441</v>
      </c>
      <c r="F1789" s="59">
        <v>90583</v>
      </c>
      <c r="G1789" s="59"/>
      <c r="H1789" s="59"/>
      <c r="I1789" s="59"/>
      <c r="J1789" s="59"/>
      <c r="K1789" s="59">
        <v>90583</v>
      </c>
      <c r="L1789" s="59">
        <v>19475</v>
      </c>
      <c r="M1789" s="59">
        <v>110058</v>
      </c>
      <c r="N1789" s="59"/>
      <c r="O1789" s="59" t="s">
        <v>42</v>
      </c>
      <c r="P1789" s="59">
        <v>2018</v>
      </c>
    </row>
    <row r="1790" spans="1:16" ht="15.75" customHeight="1" x14ac:dyDescent="0.25">
      <c r="A1790" s="59">
        <v>6</v>
      </c>
      <c r="B1790" s="59" t="s">
        <v>198</v>
      </c>
      <c r="C1790" s="59" t="s">
        <v>5</v>
      </c>
      <c r="D1790" s="59" t="s">
        <v>201</v>
      </c>
      <c r="E1790" s="59" t="s">
        <v>664</v>
      </c>
      <c r="F1790" s="59">
        <v>90590</v>
      </c>
      <c r="G1790" s="59"/>
      <c r="H1790" s="59"/>
      <c r="I1790" s="59"/>
      <c r="J1790" s="59"/>
      <c r="K1790" s="59">
        <v>90590</v>
      </c>
      <c r="L1790" s="59">
        <v>19865</v>
      </c>
      <c r="M1790" s="59">
        <v>110455</v>
      </c>
      <c r="N1790" s="59"/>
      <c r="O1790" s="59" t="s">
        <v>42</v>
      </c>
      <c r="P1790" s="59">
        <v>2018</v>
      </c>
    </row>
    <row r="1791" spans="1:16" ht="15.75" customHeight="1" x14ac:dyDescent="0.25">
      <c r="A1791" s="59">
        <v>6</v>
      </c>
      <c r="B1791" s="59" t="s">
        <v>198</v>
      </c>
      <c r="C1791" s="59" t="s">
        <v>5</v>
      </c>
      <c r="D1791" s="59" t="s">
        <v>4442</v>
      </c>
      <c r="E1791" s="59" t="s">
        <v>206</v>
      </c>
      <c r="F1791" s="59">
        <v>103908</v>
      </c>
      <c r="G1791" s="59"/>
      <c r="H1791" s="59"/>
      <c r="I1791" s="59"/>
      <c r="J1791" s="59"/>
      <c r="K1791" s="59">
        <v>103908</v>
      </c>
      <c r="L1791" s="59">
        <v>22901</v>
      </c>
      <c r="M1791" s="59">
        <v>126809</v>
      </c>
      <c r="N1791" s="59" t="s">
        <v>4443</v>
      </c>
      <c r="O1791" s="59" t="s">
        <v>42</v>
      </c>
      <c r="P1791" s="59">
        <v>2018</v>
      </c>
    </row>
    <row r="1792" spans="1:16" ht="15.75" customHeight="1" x14ac:dyDescent="0.25">
      <c r="A1792" s="59">
        <v>7</v>
      </c>
      <c r="B1792" s="59" t="s">
        <v>207</v>
      </c>
      <c r="C1792" s="59" t="s">
        <v>5</v>
      </c>
      <c r="D1792" s="59" t="s">
        <v>2752</v>
      </c>
      <c r="E1792" s="59" t="s">
        <v>4444</v>
      </c>
      <c r="F1792" s="59">
        <v>103233</v>
      </c>
      <c r="G1792" s="59">
        <v>0</v>
      </c>
      <c r="H1792" s="59"/>
      <c r="I1792" s="59"/>
      <c r="J1792" s="59"/>
      <c r="K1792" s="59">
        <v>103233</v>
      </c>
      <c r="L1792" s="59">
        <v>22195</v>
      </c>
      <c r="M1792" s="59">
        <v>125428</v>
      </c>
      <c r="N1792" s="59"/>
      <c r="O1792" s="59" t="s">
        <v>42</v>
      </c>
      <c r="P1792" s="59">
        <v>2018</v>
      </c>
    </row>
    <row r="1793" spans="1:16" ht="15.75" customHeight="1" x14ac:dyDescent="0.25">
      <c r="A1793" s="59">
        <v>7</v>
      </c>
      <c r="B1793" s="59" t="s">
        <v>207</v>
      </c>
      <c r="C1793" s="59" t="s">
        <v>5</v>
      </c>
      <c r="D1793" s="59" t="s">
        <v>2754</v>
      </c>
      <c r="E1793" s="59" t="s">
        <v>4445</v>
      </c>
      <c r="F1793" s="59">
        <v>103233</v>
      </c>
      <c r="G1793" s="59">
        <v>0</v>
      </c>
      <c r="H1793" s="59"/>
      <c r="I1793" s="59"/>
      <c r="J1793" s="59"/>
      <c r="K1793" s="59">
        <v>103233</v>
      </c>
      <c r="L1793" s="59">
        <v>22195</v>
      </c>
      <c r="M1793" s="59">
        <v>125428</v>
      </c>
      <c r="N1793" s="59"/>
      <c r="O1793" s="59" t="s">
        <v>42</v>
      </c>
      <c r="P1793" s="59">
        <v>2018</v>
      </c>
    </row>
    <row r="1794" spans="1:16" ht="15.75" customHeight="1" x14ac:dyDescent="0.25">
      <c r="A1794" s="59">
        <v>7</v>
      </c>
      <c r="B1794" s="59" t="s">
        <v>207</v>
      </c>
      <c r="C1794" s="59" t="s">
        <v>5</v>
      </c>
      <c r="D1794" s="59" t="s">
        <v>4446</v>
      </c>
      <c r="E1794" s="59" t="s">
        <v>4447</v>
      </c>
      <c r="F1794" s="59">
        <v>103274</v>
      </c>
      <c r="G1794" s="59">
        <v>6</v>
      </c>
      <c r="H1794" s="59"/>
      <c r="I1794" s="59"/>
      <c r="J1794" s="59"/>
      <c r="K1794" s="59">
        <v>103280</v>
      </c>
      <c r="L1794" s="59">
        <v>22204</v>
      </c>
      <c r="M1794" s="59">
        <v>125484</v>
      </c>
      <c r="N1794" s="59"/>
      <c r="O1794" s="59" t="s">
        <v>42</v>
      </c>
      <c r="P1794" s="59">
        <v>2018</v>
      </c>
    </row>
    <row r="1795" spans="1:16" ht="15.75" customHeight="1" x14ac:dyDescent="0.25">
      <c r="A1795" s="59">
        <v>7</v>
      </c>
      <c r="B1795" s="59" t="s">
        <v>207</v>
      </c>
      <c r="C1795" s="59" t="s">
        <v>5</v>
      </c>
      <c r="D1795" s="59" t="s">
        <v>4448</v>
      </c>
      <c r="E1795" s="59" t="s">
        <v>4449</v>
      </c>
      <c r="F1795" s="59">
        <v>103274</v>
      </c>
      <c r="G1795" s="59">
        <v>65</v>
      </c>
      <c r="H1795" s="59"/>
      <c r="I1795" s="59"/>
      <c r="J1795" s="59"/>
      <c r="K1795" s="59">
        <v>103339</v>
      </c>
      <c r="L1795" s="59">
        <v>22204</v>
      </c>
      <c r="M1795" s="59">
        <v>125543</v>
      </c>
      <c r="N1795" s="59"/>
      <c r="O1795" s="59" t="s">
        <v>42</v>
      </c>
      <c r="P1795" s="59">
        <v>2018</v>
      </c>
    </row>
    <row r="1796" spans="1:16" ht="15.75" customHeight="1" x14ac:dyDescent="0.25">
      <c r="A1796" s="59">
        <v>7</v>
      </c>
      <c r="B1796" s="59" t="s">
        <v>207</v>
      </c>
      <c r="C1796" s="59" t="s">
        <v>5</v>
      </c>
      <c r="D1796" s="59" t="s">
        <v>2751</v>
      </c>
      <c r="E1796" s="59" t="s">
        <v>206</v>
      </c>
      <c r="F1796" s="59">
        <v>148276</v>
      </c>
      <c r="G1796" s="59">
        <v>988</v>
      </c>
      <c r="H1796" s="59"/>
      <c r="I1796" s="59"/>
      <c r="J1796" s="59"/>
      <c r="K1796" s="59">
        <v>149264</v>
      </c>
      <c r="L1796" s="59">
        <v>30142</v>
      </c>
      <c r="M1796" s="59">
        <v>179406</v>
      </c>
      <c r="N1796" s="59"/>
      <c r="O1796" s="59" t="s">
        <v>2145</v>
      </c>
      <c r="P1796" s="59">
        <v>2018</v>
      </c>
    </row>
    <row r="1797" spans="1:16" ht="15.75" customHeight="1" x14ac:dyDescent="0.25">
      <c r="A1797" s="59">
        <v>8</v>
      </c>
      <c r="B1797" s="59" t="s">
        <v>220</v>
      </c>
      <c r="C1797" s="59" t="s">
        <v>1</v>
      </c>
      <c r="D1797" s="59"/>
      <c r="E1797" s="59" t="s">
        <v>202</v>
      </c>
      <c r="F1797" s="59">
        <v>97833</v>
      </c>
      <c r="G1797" s="59">
        <v>291</v>
      </c>
      <c r="H1797" s="59"/>
      <c r="I1797" s="59"/>
      <c r="J1797" s="59"/>
      <c r="K1797" s="59">
        <v>98124</v>
      </c>
      <c r="L1797" s="59">
        <v>14564</v>
      </c>
      <c r="M1797" s="59">
        <v>112688</v>
      </c>
      <c r="N1797" s="59"/>
      <c r="O1797" s="59" t="s">
        <v>42</v>
      </c>
      <c r="P1797" s="59">
        <v>2018</v>
      </c>
    </row>
    <row r="1798" spans="1:16" ht="15.75" customHeight="1" x14ac:dyDescent="0.25">
      <c r="A1798" s="59">
        <v>8</v>
      </c>
      <c r="B1798" s="59" t="s">
        <v>220</v>
      </c>
      <c r="C1798" s="59" t="s">
        <v>1</v>
      </c>
      <c r="D1798" s="59"/>
      <c r="E1798" s="59" t="s">
        <v>206</v>
      </c>
      <c r="F1798" s="59">
        <v>120885</v>
      </c>
      <c r="G1798" s="59">
        <v>737</v>
      </c>
      <c r="H1798" s="59"/>
      <c r="I1798" s="59"/>
      <c r="J1798" s="59"/>
      <c r="K1798" s="59">
        <v>121622</v>
      </c>
      <c r="L1798" s="59">
        <v>17252</v>
      </c>
      <c r="M1798" s="59">
        <v>138874</v>
      </c>
      <c r="N1798" s="59"/>
      <c r="O1798" s="59" t="s">
        <v>42</v>
      </c>
      <c r="P1798" s="59">
        <v>2018</v>
      </c>
    </row>
    <row r="1799" spans="1:16" ht="15.75" customHeight="1" x14ac:dyDescent="0.25">
      <c r="A1799" s="59">
        <v>9</v>
      </c>
      <c r="B1799" s="59" t="s">
        <v>221</v>
      </c>
      <c r="C1799" s="59" t="s">
        <v>1</v>
      </c>
      <c r="D1799" s="59"/>
      <c r="E1799" s="59" t="s">
        <v>206</v>
      </c>
      <c r="F1799" s="59">
        <v>123198</v>
      </c>
      <c r="G1799" s="59"/>
      <c r="H1799" s="59"/>
      <c r="I1799" s="59"/>
      <c r="J1799" s="59"/>
      <c r="K1799" s="59">
        <v>123198</v>
      </c>
      <c r="L1799" s="59">
        <v>19840</v>
      </c>
      <c r="M1799" s="59">
        <v>143038</v>
      </c>
      <c r="N1799" s="59"/>
      <c r="O1799" s="59" t="s">
        <v>42</v>
      </c>
      <c r="P1799" s="59">
        <v>2018</v>
      </c>
    </row>
    <row r="1800" spans="1:16" ht="15.75" customHeight="1" x14ac:dyDescent="0.25">
      <c r="A1800" s="59">
        <v>10</v>
      </c>
      <c r="B1800" s="59" t="s">
        <v>222</v>
      </c>
      <c r="C1800" s="59" t="s">
        <v>5</v>
      </c>
      <c r="D1800" s="59"/>
      <c r="E1800" s="59" t="s">
        <v>4450</v>
      </c>
      <c r="F1800" s="59">
        <v>110505</v>
      </c>
      <c r="G1800" s="59"/>
      <c r="H1800" s="59"/>
      <c r="I1800" s="59"/>
      <c r="J1800" s="59"/>
      <c r="K1800" s="59">
        <v>110505</v>
      </c>
      <c r="L1800" s="59">
        <v>21327</v>
      </c>
      <c r="M1800" s="59">
        <v>131832</v>
      </c>
      <c r="N1800" s="59"/>
      <c r="O1800" s="59" t="s">
        <v>42</v>
      </c>
      <c r="P1800" s="59">
        <v>2018</v>
      </c>
    </row>
    <row r="1801" spans="1:16" ht="15.75" customHeight="1" x14ac:dyDescent="0.25">
      <c r="A1801" s="59">
        <v>10</v>
      </c>
      <c r="B1801" s="59" t="s">
        <v>222</v>
      </c>
      <c r="C1801" s="59" t="s">
        <v>5</v>
      </c>
      <c r="D1801" s="59"/>
      <c r="E1801" s="59" t="s">
        <v>2780</v>
      </c>
      <c r="F1801" s="59">
        <v>110505</v>
      </c>
      <c r="G1801" s="59"/>
      <c r="H1801" s="59"/>
      <c r="I1801" s="59"/>
      <c r="J1801" s="59"/>
      <c r="K1801" s="59">
        <v>110505</v>
      </c>
      <c r="L1801" s="59">
        <v>21327</v>
      </c>
      <c r="M1801" s="59">
        <v>131832</v>
      </c>
      <c r="N1801" s="59"/>
      <c r="O1801" s="59" t="s">
        <v>42</v>
      </c>
      <c r="P1801" s="59">
        <v>2018</v>
      </c>
    </row>
    <row r="1802" spans="1:16" ht="15.75" customHeight="1" x14ac:dyDescent="0.25">
      <c r="A1802" s="59">
        <v>10</v>
      </c>
      <c r="B1802" s="59" t="s">
        <v>222</v>
      </c>
      <c r="C1802" s="59" t="s">
        <v>5</v>
      </c>
      <c r="D1802" s="59"/>
      <c r="E1802" s="59" t="s">
        <v>4451</v>
      </c>
      <c r="F1802" s="59">
        <v>111962</v>
      </c>
      <c r="G1802" s="59"/>
      <c r="H1802" s="59"/>
      <c r="I1802" s="59"/>
      <c r="J1802" s="59"/>
      <c r="K1802" s="59">
        <v>111962</v>
      </c>
      <c r="L1802" s="59">
        <v>21327</v>
      </c>
      <c r="M1802" s="59">
        <v>133289</v>
      </c>
      <c r="N1802" s="59"/>
      <c r="O1802" s="59" t="s">
        <v>42</v>
      </c>
      <c r="P1802" s="59">
        <v>2018</v>
      </c>
    </row>
    <row r="1803" spans="1:16" ht="15.75" customHeight="1" x14ac:dyDescent="0.25">
      <c r="A1803" s="59">
        <v>10</v>
      </c>
      <c r="B1803" s="59" t="s">
        <v>222</v>
      </c>
      <c r="C1803" s="59" t="s">
        <v>5</v>
      </c>
      <c r="D1803" s="59"/>
      <c r="E1803" s="59" t="s">
        <v>206</v>
      </c>
      <c r="F1803" s="59">
        <v>129133</v>
      </c>
      <c r="G1803" s="59"/>
      <c r="H1803" s="59"/>
      <c r="I1803" s="59"/>
      <c r="J1803" s="59"/>
      <c r="K1803" s="59">
        <v>129133</v>
      </c>
      <c r="L1803" s="59">
        <v>24795</v>
      </c>
      <c r="M1803" s="59">
        <v>153928</v>
      </c>
      <c r="N1803" s="59"/>
      <c r="O1803" s="59" t="s">
        <v>2145</v>
      </c>
      <c r="P1803" s="59">
        <v>2018</v>
      </c>
    </row>
    <row r="1804" spans="1:16" ht="15.75" customHeight="1" x14ac:dyDescent="0.25">
      <c r="A1804" s="59">
        <v>11</v>
      </c>
      <c r="B1804" s="59" t="s">
        <v>4</v>
      </c>
      <c r="C1804" s="59" t="s">
        <v>5</v>
      </c>
      <c r="D1804" s="59" t="s">
        <v>241</v>
      </c>
      <c r="E1804" s="59" t="s">
        <v>4452</v>
      </c>
      <c r="F1804" s="59">
        <v>100240</v>
      </c>
      <c r="G1804" s="59">
        <v>420</v>
      </c>
      <c r="H1804" s="59"/>
      <c r="I1804" s="59"/>
      <c r="J1804" s="59"/>
      <c r="K1804" s="59">
        <v>100660</v>
      </c>
      <c r="L1804" s="59"/>
      <c r="M1804" s="59">
        <v>100660</v>
      </c>
      <c r="N1804" s="59"/>
      <c r="O1804" s="59" t="s">
        <v>42</v>
      </c>
      <c r="P1804" s="59">
        <v>2018</v>
      </c>
    </row>
    <row r="1805" spans="1:16" ht="15.75" customHeight="1" x14ac:dyDescent="0.25">
      <c r="A1805" s="59">
        <v>11</v>
      </c>
      <c r="B1805" s="59" t="s">
        <v>4</v>
      </c>
      <c r="C1805" s="59" t="s">
        <v>5</v>
      </c>
      <c r="D1805" s="59" t="s">
        <v>9</v>
      </c>
      <c r="E1805" s="59" t="s">
        <v>4453</v>
      </c>
      <c r="F1805" s="59">
        <v>100240</v>
      </c>
      <c r="G1805" s="59">
        <v>341</v>
      </c>
      <c r="H1805" s="59"/>
      <c r="I1805" s="59"/>
      <c r="J1805" s="59"/>
      <c r="K1805" s="59">
        <v>100581</v>
      </c>
      <c r="L1805" s="59">
        <v>21225</v>
      </c>
      <c r="M1805" s="59">
        <v>121806</v>
      </c>
      <c r="N1805" s="59"/>
      <c r="O1805" s="59" t="s">
        <v>42</v>
      </c>
      <c r="P1805" s="59">
        <v>2018</v>
      </c>
    </row>
    <row r="1806" spans="1:16" ht="15.75" customHeight="1" x14ac:dyDescent="0.25">
      <c r="A1806" s="59">
        <v>11</v>
      </c>
      <c r="B1806" s="59" t="s">
        <v>4</v>
      </c>
      <c r="C1806" s="59" t="s">
        <v>5</v>
      </c>
      <c r="D1806" s="59" t="s">
        <v>2804</v>
      </c>
      <c r="E1806" s="59" t="s">
        <v>206</v>
      </c>
      <c r="F1806" s="59">
        <v>118842</v>
      </c>
      <c r="G1806" s="59">
        <v>272</v>
      </c>
      <c r="H1806" s="59"/>
      <c r="I1806" s="59"/>
      <c r="J1806" s="59"/>
      <c r="K1806" s="59">
        <v>119114</v>
      </c>
      <c r="L1806" s="59">
        <v>24391</v>
      </c>
      <c r="M1806" s="59">
        <v>143505</v>
      </c>
      <c r="N1806" s="59"/>
      <c r="O1806" s="59" t="s">
        <v>42</v>
      </c>
      <c r="P1806" s="59">
        <v>2018</v>
      </c>
    </row>
    <row r="1807" spans="1:16" ht="15.75" customHeight="1" x14ac:dyDescent="0.25">
      <c r="A1807" s="59">
        <v>12</v>
      </c>
      <c r="B1807" s="59" t="s">
        <v>244</v>
      </c>
      <c r="C1807" s="59" t="s">
        <v>1</v>
      </c>
      <c r="D1807" s="59"/>
      <c r="E1807" s="59" t="s">
        <v>191</v>
      </c>
      <c r="F1807" s="59">
        <v>111287</v>
      </c>
      <c r="G1807" s="59">
        <v>3982</v>
      </c>
      <c r="H1807" s="59"/>
      <c r="I1807" s="59"/>
      <c r="J1807" s="59"/>
      <c r="K1807" s="59">
        <v>115269</v>
      </c>
      <c r="L1807" s="59">
        <v>15535</v>
      </c>
      <c r="M1807" s="59">
        <v>130804</v>
      </c>
      <c r="N1807" s="59"/>
      <c r="O1807" s="59" t="s">
        <v>42</v>
      </c>
      <c r="P1807" s="59">
        <v>2018</v>
      </c>
    </row>
    <row r="1808" spans="1:16" ht="15.75" customHeight="1" x14ac:dyDescent="0.25">
      <c r="A1808" s="59">
        <v>13</v>
      </c>
      <c r="B1808" s="59" t="s">
        <v>245</v>
      </c>
      <c r="C1808" s="59" t="s">
        <v>1</v>
      </c>
      <c r="D1808" s="59"/>
      <c r="E1808" s="59" t="s">
        <v>4454</v>
      </c>
      <c r="F1808" s="59">
        <v>98621</v>
      </c>
      <c r="G1808" s="59">
        <v>963</v>
      </c>
      <c r="H1808" s="59"/>
      <c r="I1808" s="59"/>
      <c r="J1808" s="59"/>
      <c r="K1808" s="59">
        <v>99584</v>
      </c>
      <c r="L1808" s="59">
        <v>14300</v>
      </c>
      <c r="M1808" s="59">
        <v>113884</v>
      </c>
      <c r="N1808" s="59"/>
      <c r="O1808" s="59" t="s">
        <v>42</v>
      </c>
      <c r="P1808" s="59">
        <v>2018</v>
      </c>
    </row>
    <row r="1809" spans="1:16" ht="15.75" customHeight="1" x14ac:dyDescent="0.25">
      <c r="A1809" s="59">
        <v>13</v>
      </c>
      <c r="B1809" s="59" t="s">
        <v>245</v>
      </c>
      <c r="C1809" s="59" t="s">
        <v>1</v>
      </c>
      <c r="D1809" s="59"/>
      <c r="E1809" s="59" t="s">
        <v>4454</v>
      </c>
      <c r="F1809" s="59">
        <v>98621</v>
      </c>
      <c r="G1809" s="59">
        <v>963</v>
      </c>
      <c r="H1809" s="59"/>
      <c r="I1809" s="59"/>
      <c r="J1809" s="59"/>
      <c r="K1809" s="59">
        <v>99584</v>
      </c>
      <c r="L1809" s="59">
        <v>14300</v>
      </c>
      <c r="M1809" s="59">
        <v>113884</v>
      </c>
      <c r="N1809" s="59" t="s">
        <v>4443</v>
      </c>
      <c r="O1809" s="59" t="s">
        <v>42</v>
      </c>
      <c r="P1809" s="59">
        <v>2018</v>
      </c>
    </row>
    <row r="1810" spans="1:16" ht="15.75" customHeight="1" x14ac:dyDescent="0.25">
      <c r="A1810" s="59">
        <v>14</v>
      </c>
      <c r="B1810" s="59" t="s">
        <v>246</v>
      </c>
      <c r="C1810" s="59" t="s">
        <v>5</v>
      </c>
      <c r="D1810" s="59" t="s">
        <v>249</v>
      </c>
      <c r="E1810" s="59" t="s">
        <v>250</v>
      </c>
      <c r="F1810" s="59">
        <v>104534</v>
      </c>
      <c r="G1810" s="59"/>
      <c r="H1810" s="59"/>
      <c r="I1810" s="59"/>
      <c r="J1810" s="59"/>
      <c r="K1810" s="59">
        <v>104534</v>
      </c>
      <c r="L1810" s="59">
        <v>20175</v>
      </c>
      <c r="M1810" s="59">
        <v>124709</v>
      </c>
      <c r="N1810" s="59"/>
      <c r="O1810" s="59" t="s">
        <v>42</v>
      </c>
      <c r="P1810" s="59">
        <v>2018</v>
      </c>
    </row>
    <row r="1811" spans="1:16" ht="15.75" customHeight="1" x14ac:dyDescent="0.25">
      <c r="A1811" s="59">
        <v>14</v>
      </c>
      <c r="B1811" s="59" t="s">
        <v>246</v>
      </c>
      <c r="C1811" s="59" t="s">
        <v>5</v>
      </c>
      <c r="D1811" s="59" t="s">
        <v>251</v>
      </c>
      <c r="E1811" s="59" t="s">
        <v>252</v>
      </c>
      <c r="F1811" s="59">
        <v>104535</v>
      </c>
      <c r="G1811" s="59"/>
      <c r="H1811" s="59"/>
      <c r="I1811" s="59"/>
      <c r="J1811" s="59"/>
      <c r="K1811" s="59">
        <v>104535</v>
      </c>
      <c r="L1811" s="59">
        <v>20175</v>
      </c>
      <c r="M1811" s="59">
        <v>124710</v>
      </c>
      <c r="N1811" s="59"/>
      <c r="O1811" s="59" t="s">
        <v>42</v>
      </c>
      <c r="P1811" s="59">
        <v>2018</v>
      </c>
    </row>
    <row r="1812" spans="1:16" ht="15.75" customHeight="1" x14ac:dyDescent="0.25">
      <c r="A1812" s="59">
        <v>14</v>
      </c>
      <c r="B1812" s="59" t="s">
        <v>246</v>
      </c>
      <c r="C1812" s="59" t="s">
        <v>5</v>
      </c>
      <c r="D1812" s="59" t="s">
        <v>253</v>
      </c>
      <c r="E1812" s="59" t="s">
        <v>202</v>
      </c>
      <c r="F1812" s="59">
        <v>104535</v>
      </c>
      <c r="G1812" s="59"/>
      <c r="H1812" s="59"/>
      <c r="I1812" s="59"/>
      <c r="J1812" s="59">
        <v>175</v>
      </c>
      <c r="K1812" s="59">
        <v>104710</v>
      </c>
      <c r="L1812" s="59">
        <v>20175</v>
      </c>
      <c r="M1812" s="59">
        <v>124885</v>
      </c>
      <c r="N1812" s="59"/>
      <c r="O1812" s="59" t="s">
        <v>42</v>
      </c>
      <c r="P1812" s="59">
        <v>2018</v>
      </c>
    </row>
    <row r="1813" spans="1:16" ht="15.75" customHeight="1" x14ac:dyDescent="0.25">
      <c r="A1813" s="59">
        <v>14</v>
      </c>
      <c r="B1813" s="59" t="s">
        <v>246</v>
      </c>
      <c r="C1813" s="59" t="s">
        <v>5</v>
      </c>
      <c r="D1813" s="59" t="s">
        <v>254</v>
      </c>
      <c r="E1813" s="59" t="s">
        <v>4455</v>
      </c>
      <c r="F1813" s="59">
        <v>106961</v>
      </c>
      <c r="G1813" s="59"/>
      <c r="H1813" s="59"/>
      <c r="I1813" s="59"/>
      <c r="J1813" s="59"/>
      <c r="K1813" s="59">
        <v>106961</v>
      </c>
      <c r="L1813" s="59">
        <v>20644</v>
      </c>
      <c r="M1813" s="59">
        <v>127605</v>
      </c>
      <c r="N1813" s="59"/>
      <c r="O1813" s="59" t="s">
        <v>42</v>
      </c>
      <c r="P1813" s="59">
        <v>2018</v>
      </c>
    </row>
    <row r="1814" spans="1:16" ht="15.75" customHeight="1" x14ac:dyDescent="0.25">
      <c r="A1814" s="59">
        <v>14</v>
      </c>
      <c r="B1814" s="59" t="s">
        <v>246</v>
      </c>
      <c r="C1814" s="59" t="s">
        <v>5</v>
      </c>
      <c r="D1814" s="59" t="s">
        <v>256</v>
      </c>
      <c r="E1814" s="59" t="s">
        <v>206</v>
      </c>
      <c r="F1814" s="59">
        <v>114597</v>
      </c>
      <c r="G1814" s="59"/>
      <c r="H1814" s="59"/>
      <c r="I1814" s="59"/>
      <c r="J1814" s="59">
        <v>8202</v>
      </c>
      <c r="K1814" s="59">
        <v>122799</v>
      </c>
      <c r="L1814" s="59">
        <v>22117</v>
      </c>
      <c r="M1814" s="59">
        <v>144916</v>
      </c>
      <c r="N1814" s="59" t="s">
        <v>4443</v>
      </c>
      <c r="O1814" s="59" t="s">
        <v>42</v>
      </c>
      <c r="P1814" s="59">
        <v>2018</v>
      </c>
    </row>
    <row r="1815" spans="1:16" ht="15.75" customHeight="1" x14ac:dyDescent="0.25">
      <c r="A1815" s="59">
        <v>15</v>
      </c>
      <c r="B1815" s="59" t="s">
        <v>10</v>
      </c>
      <c r="C1815" s="59" t="s">
        <v>11</v>
      </c>
      <c r="D1815" s="59"/>
      <c r="E1815" s="59" t="s">
        <v>4433</v>
      </c>
      <c r="F1815" s="59">
        <v>102500</v>
      </c>
      <c r="G1815" s="59"/>
      <c r="H1815" s="59"/>
      <c r="I1815" s="59"/>
      <c r="J1815" s="59"/>
      <c r="K1815" s="59">
        <v>102500</v>
      </c>
      <c r="L1815" s="59"/>
      <c r="M1815" s="59">
        <v>102500</v>
      </c>
      <c r="N1815" s="59" t="s">
        <v>4443</v>
      </c>
      <c r="O1815" s="59" t="s">
        <v>42</v>
      </c>
      <c r="P1815" s="59">
        <v>2018</v>
      </c>
    </row>
    <row r="1816" spans="1:16" ht="15.75" customHeight="1" x14ac:dyDescent="0.25">
      <c r="A1816" s="59">
        <v>15</v>
      </c>
      <c r="B1816" s="59" t="s">
        <v>10</v>
      </c>
      <c r="C1816" s="59" t="s">
        <v>11</v>
      </c>
      <c r="D1816" s="59"/>
      <c r="E1816" s="59" t="s">
        <v>104</v>
      </c>
      <c r="F1816" s="59">
        <v>98487</v>
      </c>
      <c r="G1816" s="59">
        <v>6783</v>
      </c>
      <c r="H1816" s="59"/>
      <c r="I1816" s="59">
        <v>1400</v>
      </c>
      <c r="J1816" s="59"/>
      <c r="K1816" s="59">
        <v>106670</v>
      </c>
      <c r="L1816" s="59">
        <v>14766</v>
      </c>
      <c r="M1816" s="59">
        <v>121436</v>
      </c>
      <c r="N1816" s="59" t="s">
        <v>4443</v>
      </c>
      <c r="O1816" s="59" t="s">
        <v>42</v>
      </c>
      <c r="P1816" s="59">
        <v>2018</v>
      </c>
    </row>
    <row r="1817" spans="1:16" ht="15.75" customHeight="1" x14ac:dyDescent="0.25">
      <c r="A1817" s="59">
        <v>15</v>
      </c>
      <c r="B1817" s="59" t="s">
        <v>10</v>
      </c>
      <c r="C1817" s="59" t="s">
        <v>11</v>
      </c>
      <c r="D1817" s="59"/>
      <c r="E1817" s="59" t="s">
        <v>4456</v>
      </c>
      <c r="F1817" s="59">
        <v>111128</v>
      </c>
      <c r="G1817" s="59">
        <v>8187</v>
      </c>
      <c r="H1817" s="59"/>
      <c r="I1817" s="59">
        <v>2600</v>
      </c>
      <c r="J1817" s="59">
        <v>1314</v>
      </c>
      <c r="K1817" s="59">
        <v>123229</v>
      </c>
      <c r="L1817" s="59">
        <v>16844</v>
      </c>
      <c r="M1817" s="59">
        <v>140073</v>
      </c>
      <c r="N1817" s="59" t="s">
        <v>4443</v>
      </c>
      <c r="O1817" s="59" t="s">
        <v>42</v>
      </c>
      <c r="P1817" s="59">
        <v>2018</v>
      </c>
    </row>
    <row r="1818" spans="1:16" ht="15.75" customHeight="1" x14ac:dyDescent="0.25">
      <c r="A1818" s="59">
        <v>15</v>
      </c>
      <c r="B1818" s="59" t="s">
        <v>10</v>
      </c>
      <c r="C1818" s="59" t="s">
        <v>11</v>
      </c>
      <c r="D1818" s="59"/>
      <c r="E1818" s="59" t="s">
        <v>206</v>
      </c>
      <c r="F1818" s="59">
        <v>134785</v>
      </c>
      <c r="G1818" s="59">
        <v>7389</v>
      </c>
      <c r="H1818" s="59"/>
      <c r="I1818" s="59">
        <v>7150</v>
      </c>
      <c r="J1818" s="59"/>
      <c r="K1818" s="59">
        <v>149324</v>
      </c>
      <c r="L1818" s="59">
        <v>20218</v>
      </c>
      <c r="M1818" s="59">
        <v>169542</v>
      </c>
      <c r="N1818" s="59" t="s">
        <v>4443</v>
      </c>
      <c r="O1818" s="59" t="s">
        <v>2145</v>
      </c>
      <c r="P1818" s="59">
        <v>2018</v>
      </c>
    </row>
    <row r="1819" spans="1:16" ht="15.75" customHeight="1" x14ac:dyDescent="0.25">
      <c r="A1819" s="59">
        <v>16</v>
      </c>
      <c r="B1819" s="59" t="s">
        <v>260</v>
      </c>
      <c r="C1819" s="59" t="s">
        <v>5</v>
      </c>
      <c r="D1819" s="59" t="s">
        <v>261</v>
      </c>
      <c r="E1819" s="59" t="s">
        <v>191</v>
      </c>
      <c r="F1819" s="59">
        <v>104602</v>
      </c>
      <c r="G1819" s="59"/>
      <c r="H1819" s="59"/>
      <c r="I1819" s="59"/>
      <c r="J1819" s="59"/>
      <c r="K1819" s="59">
        <v>104602</v>
      </c>
      <c r="L1819" s="59">
        <v>20397</v>
      </c>
      <c r="M1819" s="59">
        <v>124999</v>
      </c>
      <c r="N1819" s="59"/>
      <c r="O1819" s="59" t="s">
        <v>42</v>
      </c>
      <c r="P1819" s="59">
        <v>2018</v>
      </c>
    </row>
    <row r="1820" spans="1:16" ht="15.75" customHeight="1" x14ac:dyDescent="0.25">
      <c r="A1820" s="59">
        <v>17</v>
      </c>
      <c r="B1820" s="59" t="s">
        <v>262</v>
      </c>
      <c r="C1820" s="59" t="s">
        <v>16</v>
      </c>
      <c r="D1820" s="59"/>
      <c r="E1820" s="59" t="s">
        <v>4457</v>
      </c>
      <c r="F1820" s="59">
        <v>102520</v>
      </c>
      <c r="G1820" s="59"/>
      <c r="H1820" s="59"/>
      <c r="I1820" s="59"/>
      <c r="J1820" s="59"/>
      <c r="K1820" s="59">
        <v>102520</v>
      </c>
      <c r="L1820" s="59">
        <v>15583</v>
      </c>
      <c r="M1820" s="59">
        <v>118103</v>
      </c>
      <c r="N1820" s="59"/>
      <c r="O1820" s="59" t="s">
        <v>42</v>
      </c>
      <c r="P1820" s="59">
        <v>2018</v>
      </c>
    </row>
    <row r="1821" spans="1:16" ht="15.75" customHeight="1" x14ac:dyDescent="0.25">
      <c r="A1821" s="59">
        <v>17</v>
      </c>
      <c r="B1821" s="59" t="s">
        <v>262</v>
      </c>
      <c r="C1821" s="59" t="s">
        <v>16</v>
      </c>
      <c r="D1821" s="59"/>
      <c r="E1821" s="59" t="s">
        <v>4433</v>
      </c>
      <c r="F1821" s="59">
        <v>172500</v>
      </c>
      <c r="G1821" s="59"/>
      <c r="H1821" s="59"/>
      <c r="I1821" s="59"/>
      <c r="J1821" s="59"/>
      <c r="K1821" s="59">
        <v>172500</v>
      </c>
      <c r="L1821" s="59"/>
      <c r="M1821" s="59">
        <v>172500</v>
      </c>
      <c r="N1821" s="59"/>
      <c r="O1821" s="59" t="s">
        <v>2145</v>
      </c>
      <c r="P1821" s="59">
        <v>2018</v>
      </c>
    </row>
    <row r="1822" spans="1:16" ht="15.75" customHeight="1" x14ac:dyDescent="0.25">
      <c r="A1822" s="59">
        <v>17</v>
      </c>
      <c r="B1822" s="59" t="s">
        <v>262</v>
      </c>
      <c r="C1822" s="59" t="s">
        <v>16</v>
      </c>
      <c r="D1822" s="59"/>
      <c r="E1822" s="59" t="s">
        <v>4458</v>
      </c>
      <c r="F1822" s="59">
        <v>110912</v>
      </c>
      <c r="G1822" s="59"/>
      <c r="H1822" s="59"/>
      <c r="I1822" s="59"/>
      <c r="J1822" s="59"/>
      <c r="K1822" s="59">
        <v>110912</v>
      </c>
      <c r="L1822" s="59">
        <v>16848</v>
      </c>
      <c r="M1822" s="59">
        <v>127760</v>
      </c>
      <c r="N1822" s="59"/>
      <c r="O1822" s="59" t="s">
        <v>42</v>
      </c>
      <c r="P1822" s="59">
        <v>2018</v>
      </c>
    </row>
    <row r="1823" spans="1:16" ht="15.75" customHeight="1" x14ac:dyDescent="0.25">
      <c r="A1823" s="59">
        <v>17</v>
      </c>
      <c r="B1823" s="59" t="s">
        <v>262</v>
      </c>
      <c r="C1823" s="59" t="s">
        <v>16</v>
      </c>
      <c r="D1823" s="59"/>
      <c r="E1823" s="59" t="s">
        <v>4459</v>
      </c>
      <c r="F1823" s="59"/>
      <c r="G1823" s="59"/>
      <c r="H1823" s="59"/>
      <c r="I1823" s="59"/>
      <c r="J1823" s="59">
        <v>149250</v>
      </c>
      <c r="K1823" s="59">
        <v>149250</v>
      </c>
      <c r="L1823" s="59"/>
      <c r="M1823" s="59">
        <v>149250</v>
      </c>
      <c r="N1823" s="59"/>
      <c r="O1823" s="59" t="s">
        <v>42</v>
      </c>
      <c r="P1823" s="59">
        <v>2018</v>
      </c>
    </row>
    <row r="1824" spans="1:16" ht="15.75" customHeight="1" x14ac:dyDescent="0.25">
      <c r="A1824" s="59">
        <v>17</v>
      </c>
      <c r="B1824" s="59" t="s">
        <v>262</v>
      </c>
      <c r="C1824" s="59" t="s">
        <v>16</v>
      </c>
      <c r="D1824" s="59"/>
      <c r="E1824" s="59" t="s">
        <v>206</v>
      </c>
      <c r="F1824" s="59">
        <v>146609</v>
      </c>
      <c r="G1824" s="59"/>
      <c r="H1824" s="59"/>
      <c r="I1824" s="59"/>
      <c r="J1824" s="59"/>
      <c r="K1824" s="59">
        <v>146609</v>
      </c>
      <c r="L1824" s="59">
        <v>22276</v>
      </c>
      <c r="M1824" s="59">
        <v>168885</v>
      </c>
      <c r="N1824" s="59"/>
      <c r="O1824" s="59" t="s">
        <v>2145</v>
      </c>
      <c r="P1824" s="59">
        <v>2018</v>
      </c>
    </row>
    <row r="1825" spans="1:16" ht="15.75" customHeight="1" x14ac:dyDescent="0.25">
      <c r="A1825" s="59">
        <v>17</v>
      </c>
      <c r="B1825" s="59" t="s">
        <v>262</v>
      </c>
      <c r="C1825" s="59" t="s">
        <v>16</v>
      </c>
      <c r="D1825" s="59"/>
      <c r="E1825" s="59" t="s">
        <v>263</v>
      </c>
      <c r="F1825" s="59">
        <v>93663</v>
      </c>
      <c r="G1825" s="59"/>
      <c r="H1825" s="59"/>
      <c r="I1825" s="59">
        <v>63451</v>
      </c>
      <c r="J1825" s="59"/>
      <c r="K1825" s="59">
        <v>157114</v>
      </c>
      <c r="L1825" s="59">
        <v>88359</v>
      </c>
      <c r="M1825" s="59">
        <v>245473</v>
      </c>
      <c r="N1825" s="59"/>
      <c r="O1825" s="59" t="s">
        <v>2145</v>
      </c>
      <c r="P1825" s="59">
        <v>2018</v>
      </c>
    </row>
    <row r="1826" spans="1:16" ht="15.75" customHeight="1" x14ac:dyDescent="0.25">
      <c r="A1826" s="59">
        <v>18</v>
      </c>
      <c r="B1826" s="59" t="s">
        <v>12</v>
      </c>
      <c r="C1826" s="59" t="s">
        <v>1</v>
      </c>
      <c r="D1826" s="59"/>
      <c r="E1826" s="59" t="s">
        <v>4460</v>
      </c>
      <c r="F1826" s="59">
        <v>89655</v>
      </c>
      <c r="G1826" s="59"/>
      <c r="H1826" s="59"/>
      <c r="I1826" s="59"/>
      <c r="J1826" s="59"/>
      <c r="K1826" s="59">
        <v>89655</v>
      </c>
      <c r="L1826" s="59">
        <v>13000</v>
      </c>
      <c r="M1826" s="59">
        <v>102655</v>
      </c>
      <c r="N1826" s="59"/>
      <c r="O1826" s="59" t="s">
        <v>42</v>
      </c>
      <c r="P1826" s="59">
        <v>2018</v>
      </c>
    </row>
    <row r="1827" spans="1:16" ht="15.75" customHeight="1" x14ac:dyDescent="0.25">
      <c r="A1827" s="59">
        <v>18</v>
      </c>
      <c r="B1827" s="59" t="s">
        <v>12</v>
      </c>
      <c r="C1827" s="59" t="s">
        <v>1</v>
      </c>
      <c r="D1827" s="59"/>
      <c r="E1827" s="59" t="s">
        <v>4461</v>
      </c>
      <c r="F1827" s="59">
        <v>120895</v>
      </c>
      <c r="G1827" s="59"/>
      <c r="H1827" s="59"/>
      <c r="I1827" s="59"/>
      <c r="J1827" s="59"/>
      <c r="K1827" s="59">
        <v>120895</v>
      </c>
      <c r="L1827" s="59">
        <v>16691</v>
      </c>
      <c r="M1827" s="59">
        <v>137586</v>
      </c>
      <c r="N1827" s="59"/>
      <c r="O1827" s="59" t="s">
        <v>42</v>
      </c>
      <c r="P1827" s="59">
        <v>2018</v>
      </c>
    </row>
    <row r="1828" spans="1:16" ht="15.75" customHeight="1" x14ac:dyDescent="0.25">
      <c r="A1828" s="59">
        <v>19</v>
      </c>
      <c r="B1828" s="59" t="s">
        <v>267</v>
      </c>
      <c r="C1828" s="59" t="s">
        <v>1</v>
      </c>
      <c r="D1828" s="59"/>
      <c r="E1828" s="59" t="s">
        <v>206</v>
      </c>
      <c r="F1828" s="59">
        <v>129681</v>
      </c>
      <c r="G1828" s="59">
        <v>1347</v>
      </c>
      <c r="H1828" s="59"/>
      <c r="I1828" s="59"/>
      <c r="J1828" s="59"/>
      <c r="K1828" s="59">
        <v>131028</v>
      </c>
      <c r="L1828" s="59">
        <v>20963</v>
      </c>
      <c r="M1828" s="59">
        <v>151991</v>
      </c>
      <c r="N1828" s="59"/>
      <c r="O1828" s="59" t="s">
        <v>2145</v>
      </c>
      <c r="P1828" s="59">
        <v>2018</v>
      </c>
    </row>
    <row r="1829" spans="1:16" ht="15.75" customHeight="1" x14ac:dyDescent="0.25">
      <c r="A1829" s="59">
        <v>20</v>
      </c>
      <c r="B1829" s="59" t="s">
        <v>13</v>
      </c>
      <c r="C1829" s="59" t="s">
        <v>5</v>
      </c>
      <c r="D1829" s="59"/>
      <c r="E1829" s="59" t="s">
        <v>4433</v>
      </c>
      <c r="F1829" s="59">
        <v>102500</v>
      </c>
      <c r="G1829" s="59"/>
      <c r="H1829" s="59"/>
      <c r="I1829" s="59"/>
      <c r="J1829" s="59"/>
      <c r="K1829" s="59">
        <v>102500</v>
      </c>
      <c r="L1829" s="59"/>
      <c r="M1829" s="59">
        <v>102500</v>
      </c>
      <c r="N1829" s="59"/>
      <c r="O1829" s="59" t="s">
        <v>42</v>
      </c>
      <c r="P1829" s="59">
        <v>2018</v>
      </c>
    </row>
    <row r="1830" spans="1:16" ht="15.75" customHeight="1" x14ac:dyDescent="0.25">
      <c r="A1830" s="59">
        <v>20</v>
      </c>
      <c r="B1830" s="59" t="s">
        <v>13</v>
      </c>
      <c r="C1830" s="59" t="s">
        <v>5</v>
      </c>
      <c r="D1830" s="59" t="s">
        <v>272</v>
      </c>
      <c r="E1830" s="59" t="s">
        <v>273</v>
      </c>
      <c r="F1830" s="59">
        <v>104296</v>
      </c>
      <c r="G1830" s="59"/>
      <c r="H1830" s="59"/>
      <c r="I1830" s="59"/>
      <c r="J1830" s="59"/>
      <c r="K1830" s="59">
        <v>104296</v>
      </c>
      <c r="L1830" s="59"/>
      <c r="M1830" s="59">
        <v>104296</v>
      </c>
      <c r="N1830" s="59"/>
      <c r="O1830" s="59" t="s">
        <v>42</v>
      </c>
      <c r="P1830" s="59">
        <v>2018</v>
      </c>
    </row>
    <row r="1831" spans="1:16" ht="15.75" customHeight="1" x14ac:dyDescent="0.25">
      <c r="A1831" s="59">
        <v>20</v>
      </c>
      <c r="B1831" s="59" t="s">
        <v>13</v>
      </c>
      <c r="C1831" s="59" t="s">
        <v>5</v>
      </c>
      <c r="D1831" s="59" t="s">
        <v>2861</v>
      </c>
      <c r="E1831" s="59" t="s">
        <v>4462</v>
      </c>
      <c r="F1831" s="59">
        <v>104296</v>
      </c>
      <c r="G1831" s="59"/>
      <c r="H1831" s="59"/>
      <c r="I1831" s="59"/>
      <c r="J1831" s="59">
        <v>810</v>
      </c>
      <c r="K1831" s="59">
        <v>105106</v>
      </c>
      <c r="L1831" s="59"/>
      <c r="M1831" s="59">
        <v>105106</v>
      </c>
      <c r="N1831" s="59"/>
      <c r="O1831" s="59" t="s">
        <v>42</v>
      </c>
      <c r="P1831" s="59">
        <v>2018</v>
      </c>
    </row>
    <row r="1832" spans="1:16" ht="15.75" customHeight="1" x14ac:dyDescent="0.25">
      <c r="A1832" s="59">
        <v>20</v>
      </c>
      <c r="B1832" s="59" t="s">
        <v>13</v>
      </c>
      <c r="C1832" s="59" t="s">
        <v>5</v>
      </c>
      <c r="D1832" s="59" t="s">
        <v>276</v>
      </c>
      <c r="E1832" s="59" t="s">
        <v>277</v>
      </c>
      <c r="F1832" s="59">
        <v>104296</v>
      </c>
      <c r="G1832" s="59"/>
      <c r="H1832" s="59"/>
      <c r="I1832" s="59"/>
      <c r="J1832" s="59">
        <v>1160</v>
      </c>
      <c r="K1832" s="59">
        <v>105456</v>
      </c>
      <c r="L1832" s="59"/>
      <c r="M1832" s="59">
        <v>105456</v>
      </c>
      <c r="N1832" s="59"/>
      <c r="O1832" s="59" t="s">
        <v>42</v>
      </c>
      <c r="P1832" s="59">
        <v>2018</v>
      </c>
    </row>
    <row r="1833" spans="1:16" ht="15.75" customHeight="1" x14ac:dyDescent="0.25">
      <c r="A1833" s="59">
        <v>20</v>
      </c>
      <c r="B1833" s="59" t="s">
        <v>13</v>
      </c>
      <c r="C1833" s="59" t="s">
        <v>5</v>
      </c>
      <c r="D1833" s="59" t="s">
        <v>278</v>
      </c>
      <c r="E1833" s="59" t="s">
        <v>206</v>
      </c>
      <c r="F1833" s="59">
        <v>133713</v>
      </c>
      <c r="G1833" s="59"/>
      <c r="H1833" s="59"/>
      <c r="I1833" s="59"/>
      <c r="J1833" s="59">
        <v>4050</v>
      </c>
      <c r="K1833" s="59">
        <v>137763</v>
      </c>
      <c r="L1833" s="59"/>
      <c r="M1833" s="59">
        <v>137763</v>
      </c>
      <c r="N1833" s="59"/>
      <c r="O1833" s="59" t="s">
        <v>42</v>
      </c>
      <c r="P1833" s="59">
        <v>2018</v>
      </c>
    </row>
    <row r="1834" spans="1:16" ht="15.75" customHeight="1" x14ac:dyDescent="0.25">
      <c r="A1834" s="59">
        <v>21</v>
      </c>
      <c r="B1834" s="59" t="s">
        <v>280</v>
      </c>
      <c r="C1834" s="59" t="s">
        <v>16</v>
      </c>
      <c r="D1834" s="59"/>
      <c r="E1834" s="59" t="s">
        <v>4463</v>
      </c>
      <c r="F1834" s="59">
        <v>92499</v>
      </c>
      <c r="G1834" s="59"/>
      <c r="H1834" s="59"/>
      <c r="I1834" s="59"/>
      <c r="J1834" s="59"/>
      <c r="K1834" s="59">
        <v>92499</v>
      </c>
      <c r="L1834" s="59">
        <v>13055</v>
      </c>
      <c r="M1834" s="59">
        <v>105554</v>
      </c>
      <c r="N1834" s="59"/>
      <c r="O1834" s="59" t="s">
        <v>42</v>
      </c>
      <c r="P1834" s="59">
        <v>2018</v>
      </c>
    </row>
    <row r="1835" spans="1:16" ht="15.75" customHeight="1" x14ac:dyDescent="0.25">
      <c r="A1835" s="59">
        <v>21</v>
      </c>
      <c r="B1835" s="59" t="s">
        <v>280</v>
      </c>
      <c r="C1835" s="59" t="s">
        <v>16</v>
      </c>
      <c r="D1835" s="59"/>
      <c r="E1835" s="59" t="s">
        <v>4433</v>
      </c>
      <c r="F1835" s="59">
        <v>112500</v>
      </c>
      <c r="G1835" s="59"/>
      <c r="H1835" s="59"/>
      <c r="I1835" s="59"/>
      <c r="J1835" s="59"/>
      <c r="K1835" s="59">
        <v>112500</v>
      </c>
      <c r="L1835" s="59"/>
      <c r="M1835" s="59">
        <v>112500</v>
      </c>
      <c r="N1835" s="59"/>
      <c r="O1835" s="59" t="s">
        <v>42</v>
      </c>
      <c r="P1835" s="59">
        <v>2018</v>
      </c>
    </row>
    <row r="1836" spans="1:16" ht="15.75" customHeight="1" x14ac:dyDescent="0.25">
      <c r="A1836" s="59">
        <v>21</v>
      </c>
      <c r="B1836" s="59" t="s">
        <v>280</v>
      </c>
      <c r="C1836" s="59" t="s">
        <v>16</v>
      </c>
      <c r="D1836" s="59"/>
      <c r="E1836" s="59" t="s">
        <v>4464</v>
      </c>
      <c r="F1836" s="59">
        <v>98980</v>
      </c>
      <c r="G1836" s="59"/>
      <c r="H1836" s="59"/>
      <c r="I1836" s="59"/>
      <c r="J1836" s="59"/>
      <c r="K1836" s="59">
        <v>98980</v>
      </c>
      <c r="L1836" s="59">
        <v>15144</v>
      </c>
      <c r="M1836" s="59">
        <v>114124</v>
      </c>
      <c r="N1836" s="59"/>
      <c r="O1836" s="59" t="s">
        <v>42</v>
      </c>
      <c r="P1836" s="59">
        <v>2018</v>
      </c>
    </row>
    <row r="1837" spans="1:16" ht="15.75" customHeight="1" x14ac:dyDescent="0.25">
      <c r="A1837" s="59">
        <v>21</v>
      </c>
      <c r="B1837" s="59" t="s">
        <v>280</v>
      </c>
      <c r="C1837" s="59" t="s">
        <v>16</v>
      </c>
      <c r="D1837" s="59"/>
      <c r="E1837" s="59" t="s">
        <v>4465</v>
      </c>
      <c r="F1837" s="59">
        <v>115765</v>
      </c>
      <c r="G1837" s="59"/>
      <c r="H1837" s="59"/>
      <c r="I1837" s="59"/>
      <c r="J1837" s="59"/>
      <c r="K1837" s="59">
        <v>115765</v>
      </c>
      <c r="L1837" s="59">
        <v>17712</v>
      </c>
      <c r="M1837" s="59">
        <v>133477</v>
      </c>
      <c r="N1837" s="59"/>
      <c r="O1837" s="59" t="s">
        <v>42</v>
      </c>
      <c r="P1837" s="59">
        <v>2018</v>
      </c>
    </row>
    <row r="1838" spans="1:16" ht="15.75" customHeight="1" x14ac:dyDescent="0.25">
      <c r="A1838" s="59">
        <v>21</v>
      </c>
      <c r="B1838" s="59" t="s">
        <v>280</v>
      </c>
      <c r="C1838" s="59" t="s">
        <v>16</v>
      </c>
      <c r="D1838" s="59" t="s">
        <v>281</v>
      </c>
      <c r="E1838" s="59" t="s">
        <v>206</v>
      </c>
      <c r="F1838" s="59">
        <v>142814</v>
      </c>
      <c r="G1838" s="59"/>
      <c r="H1838" s="59"/>
      <c r="I1838" s="59"/>
      <c r="J1838" s="59"/>
      <c r="K1838" s="59">
        <v>142814</v>
      </c>
      <c r="L1838" s="59">
        <v>21850</v>
      </c>
      <c r="M1838" s="59">
        <v>164664</v>
      </c>
      <c r="N1838" s="59"/>
      <c r="O1838" s="59" t="s">
        <v>2145</v>
      </c>
      <c r="P1838" s="59">
        <v>2018</v>
      </c>
    </row>
    <row r="1839" spans="1:16" ht="15.75" customHeight="1" x14ac:dyDescent="0.25">
      <c r="A1839" s="59">
        <v>22</v>
      </c>
      <c r="B1839" s="59" t="s">
        <v>14</v>
      </c>
      <c r="C1839" s="59" t="s">
        <v>11</v>
      </c>
      <c r="D1839" s="59"/>
      <c r="E1839" s="59" t="s">
        <v>4433</v>
      </c>
      <c r="F1839" s="59">
        <v>117500</v>
      </c>
      <c r="G1839" s="59"/>
      <c r="H1839" s="59"/>
      <c r="I1839" s="59"/>
      <c r="J1839" s="59"/>
      <c r="K1839" s="59">
        <v>117500</v>
      </c>
      <c r="L1839" s="59"/>
      <c r="M1839" s="59">
        <v>117500</v>
      </c>
      <c r="N1839" s="59"/>
      <c r="O1839" s="59" t="s">
        <v>42</v>
      </c>
      <c r="P1839" s="59">
        <v>2018</v>
      </c>
    </row>
    <row r="1840" spans="1:16" ht="15.75" customHeight="1" x14ac:dyDescent="0.25">
      <c r="A1840" s="59">
        <v>22</v>
      </c>
      <c r="B1840" s="59" t="s">
        <v>14</v>
      </c>
      <c r="C1840" s="59" t="s">
        <v>11</v>
      </c>
      <c r="D1840" s="59"/>
      <c r="E1840" s="59" t="s">
        <v>206</v>
      </c>
      <c r="F1840" s="59">
        <v>100000</v>
      </c>
      <c r="G1840" s="59">
        <v>4000</v>
      </c>
      <c r="H1840" s="59"/>
      <c r="I1840" s="59"/>
      <c r="J1840" s="59">
        <v>8000</v>
      </c>
      <c r="K1840" s="59">
        <v>112000</v>
      </c>
      <c r="L1840" s="59">
        <v>15000</v>
      </c>
      <c r="M1840" s="59">
        <v>127000</v>
      </c>
      <c r="N1840" s="59"/>
      <c r="O1840" s="59" t="s">
        <v>42</v>
      </c>
      <c r="P1840" s="59">
        <v>2018</v>
      </c>
    </row>
    <row r="1841" spans="1:16" ht="15.75" customHeight="1" x14ac:dyDescent="0.25">
      <c r="A1841" s="59">
        <v>23</v>
      </c>
      <c r="B1841" s="59" t="s">
        <v>288</v>
      </c>
      <c r="C1841" s="59" t="s">
        <v>11</v>
      </c>
      <c r="D1841" s="59"/>
      <c r="E1841" s="59" t="s">
        <v>4433</v>
      </c>
      <c r="F1841" s="59">
        <v>102500</v>
      </c>
      <c r="G1841" s="59"/>
      <c r="H1841" s="59"/>
      <c r="I1841" s="59"/>
      <c r="J1841" s="59"/>
      <c r="K1841" s="59">
        <v>102500</v>
      </c>
      <c r="L1841" s="59"/>
      <c r="M1841" s="59">
        <v>102500</v>
      </c>
      <c r="N1841" s="59"/>
      <c r="O1841" s="59" t="s">
        <v>42</v>
      </c>
      <c r="P1841" s="59">
        <v>2018</v>
      </c>
    </row>
    <row r="1842" spans="1:16" ht="15.75" customHeight="1" x14ac:dyDescent="0.25">
      <c r="A1842" s="59">
        <v>23</v>
      </c>
      <c r="B1842" s="59" t="s">
        <v>288</v>
      </c>
      <c r="C1842" s="59" t="s">
        <v>11</v>
      </c>
      <c r="D1842" s="59"/>
      <c r="E1842" s="59" t="s">
        <v>4466</v>
      </c>
      <c r="F1842" s="59">
        <v>94671</v>
      </c>
      <c r="G1842" s="59">
        <v>4865</v>
      </c>
      <c r="H1842" s="59"/>
      <c r="I1842" s="59"/>
      <c r="J1842" s="59"/>
      <c r="K1842" s="59">
        <v>99536</v>
      </c>
      <c r="L1842" s="59">
        <v>14139</v>
      </c>
      <c r="M1842" s="59">
        <v>113675</v>
      </c>
      <c r="N1842" s="59"/>
      <c r="O1842" s="59" t="s">
        <v>42</v>
      </c>
      <c r="P1842" s="59">
        <v>2018</v>
      </c>
    </row>
    <row r="1843" spans="1:16" ht="15.75" customHeight="1" x14ac:dyDescent="0.25">
      <c r="A1843" s="59">
        <v>23</v>
      </c>
      <c r="B1843" s="59" t="s">
        <v>288</v>
      </c>
      <c r="C1843" s="59" t="s">
        <v>11</v>
      </c>
      <c r="D1843" s="59"/>
      <c r="E1843" s="59" t="s">
        <v>289</v>
      </c>
      <c r="F1843" s="59">
        <v>93935</v>
      </c>
      <c r="G1843" s="59">
        <v>4865</v>
      </c>
      <c r="H1843" s="59">
        <v>631</v>
      </c>
      <c r="I1843" s="59"/>
      <c r="J1843" s="59">
        <v>409</v>
      </c>
      <c r="K1843" s="59">
        <v>99840</v>
      </c>
      <c r="L1843" s="59">
        <v>14184</v>
      </c>
      <c r="M1843" s="59">
        <v>114024</v>
      </c>
      <c r="N1843" s="59"/>
      <c r="O1843" s="59" t="s">
        <v>42</v>
      </c>
      <c r="P1843" s="59">
        <v>2018</v>
      </c>
    </row>
    <row r="1844" spans="1:16" ht="15.75" customHeight="1" x14ac:dyDescent="0.25">
      <c r="A1844" s="59">
        <v>23</v>
      </c>
      <c r="B1844" s="59" t="s">
        <v>288</v>
      </c>
      <c r="C1844" s="59" t="s">
        <v>11</v>
      </c>
      <c r="D1844" s="59"/>
      <c r="E1844" s="59" t="s">
        <v>1002</v>
      </c>
      <c r="F1844" s="59">
        <v>119465</v>
      </c>
      <c r="G1844" s="59">
        <v>1734</v>
      </c>
      <c r="H1844" s="59">
        <v>9188</v>
      </c>
      <c r="I1844" s="59"/>
      <c r="J1844" s="59">
        <v>849</v>
      </c>
      <c r="K1844" s="59">
        <v>131236</v>
      </c>
      <c r="L1844" s="59">
        <v>18039</v>
      </c>
      <c r="M1844" s="59">
        <v>149275</v>
      </c>
      <c r="N1844" s="59"/>
      <c r="O1844" s="59" t="s">
        <v>42</v>
      </c>
      <c r="P1844" s="59">
        <v>2018</v>
      </c>
    </row>
    <row r="1845" spans="1:16" ht="15.75" customHeight="1" x14ac:dyDescent="0.25">
      <c r="A1845" s="59">
        <v>23</v>
      </c>
      <c r="B1845" s="59" t="s">
        <v>288</v>
      </c>
      <c r="C1845" s="59" t="s">
        <v>11</v>
      </c>
      <c r="D1845" s="59"/>
      <c r="E1845" s="59" t="s">
        <v>196</v>
      </c>
      <c r="F1845" s="59">
        <v>91767</v>
      </c>
      <c r="G1845" s="59">
        <v>1589</v>
      </c>
      <c r="H1845" s="59">
        <v>4544</v>
      </c>
      <c r="I1845" s="59"/>
      <c r="J1845" s="59">
        <v>350</v>
      </c>
      <c r="K1845" s="59">
        <v>98250</v>
      </c>
      <c r="L1845" s="59">
        <v>106743</v>
      </c>
      <c r="M1845" s="59">
        <v>204993</v>
      </c>
      <c r="N1845" s="59"/>
      <c r="O1845" s="59" t="s">
        <v>2145</v>
      </c>
      <c r="P1845" s="59">
        <v>2018</v>
      </c>
    </row>
    <row r="1846" spans="1:16" ht="15.75" customHeight="1" x14ac:dyDescent="0.25">
      <c r="A1846" s="59">
        <v>24</v>
      </c>
      <c r="B1846" s="59" t="s">
        <v>292</v>
      </c>
      <c r="C1846" s="59" t="s">
        <v>33</v>
      </c>
      <c r="D1846" s="59"/>
      <c r="E1846" s="59" t="s">
        <v>293</v>
      </c>
      <c r="F1846" s="59">
        <v>77000</v>
      </c>
      <c r="G1846" s="59">
        <v>1000</v>
      </c>
      <c r="H1846" s="59"/>
      <c r="I1846" s="59"/>
      <c r="J1846" s="59"/>
      <c r="K1846" s="59">
        <v>78000</v>
      </c>
      <c r="L1846" s="59">
        <v>24000</v>
      </c>
      <c r="M1846" s="59">
        <v>102000</v>
      </c>
      <c r="N1846" s="59"/>
      <c r="O1846" s="59" t="s">
        <v>42</v>
      </c>
      <c r="P1846" s="59">
        <v>2018</v>
      </c>
    </row>
    <row r="1847" spans="1:16" ht="15.75" customHeight="1" x14ac:dyDescent="0.25">
      <c r="A1847" s="59">
        <v>24</v>
      </c>
      <c r="B1847" s="59" t="s">
        <v>292</v>
      </c>
      <c r="C1847" s="59" t="s">
        <v>33</v>
      </c>
      <c r="D1847" s="59"/>
      <c r="E1847" s="59" t="s">
        <v>206</v>
      </c>
      <c r="F1847" s="59">
        <v>101000</v>
      </c>
      <c r="G1847" s="59">
        <v>0</v>
      </c>
      <c r="H1847" s="59"/>
      <c r="I1847" s="59"/>
      <c r="J1847" s="59"/>
      <c r="K1847" s="59">
        <v>101000</v>
      </c>
      <c r="L1847" s="59">
        <v>32000</v>
      </c>
      <c r="M1847" s="59">
        <v>133000</v>
      </c>
      <c r="N1847" s="59"/>
      <c r="O1847" s="59" t="s">
        <v>42</v>
      </c>
      <c r="P1847" s="59">
        <v>2018</v>
      </c>
    </row>
    <row r="1848" spans="1:16" ht="15.75" customHeight="1" x14ac:dyDescent="0.25">
      <c r="A1848" s="59">
        <v>25</v>
      </c>
      <c r="B1848" s="59" t="s">
        <v>15</v>
      </c>
      <c r="C1848" s="59" t="s">
        <v>16</v>
      </c>
      <c r="D1848" s="59"/>
      <c r="E1848" s="59" t="s">
        <v>4467</v>
      </c>
      <c r="F1848" s="59">
        <v>87402</v>
      </c>
      <c r="G1848" s="59"/>
      <c r="H1848" s="59"/>
      <c r="I1848" s="59"/>
      <c r="J1848" s="59"/>
      <c r="K1848" s="59">
        <v>87402</v>
      </c>
      <c r="L1848" s="59">
        <v>13984</v>
      </c>
      <c r="M1848" s="59">
        <v>101386</v>
      </c>
      <c r="N1848" s="59"/>
      <c r="O1848" s="59" t="s">
        <v>42</v>
      </c>
      <c r="P1848" s="59">
        <v>2018</v>
      </c>
    </row>
    <row r="1849" spans="1:16" ht="15.75" customHeight="1" x14ac:dyDescent="0.25">
      <c r="A1849" s="59">
        <v>25</v>
      </c>
      <c r="B1849" s="59" t="s">
        <v>15</v>
      </c>
      <c r="C1849" s="59" t="s">
        <v>16</v>
      </c>
      <c r="D1849" s="59"/>
      <c r="E1849" s="59" t="s">
        <v>4468</v>
      </c>
      <c r="F1849" s="59">
        <v>92000</v>
      </c>
      <c r="G1849" s="59"/>
      <c r="H1849" s="59"/>
      <c r="I1849" s="59"/>
      <c r="J1849" s="59"/>
      <c r="K1849" s="59">
        <v>92000</v>
      </c>
      <c r="L1849" s="59">
        <v>14720</v>
      </c>
      <c r="M1849" s="59">
        <v>106720</v>
      </c>
      <c r="N1849" s="59"/>
      <c r="O1849" s="59" t="s">
        <v>42</v>
      </c>
      <c r="P1849" s="59">
        <v>2018</v>
      </c>
    </row>
    <row r="1850" spans="1:16" ht="15.75" customHeight="1" x14ac:dyDescent="0.25">
      <c r="A1850" s="59">
        <v>25</v>
      </c>
      <c r="B1850" s="59" t="s">
        <v>15</v>
      </c>
      <c r="C1850" s="59" t="s">
        <v>16</v>
      </c>
      <c r="D1850" s="59"/>
      <c r="E1850" s="59" t="s">
        <v>4469</v>
      </c>
      <c r="F1850" s="59">
        <v>117011</v>
      </c>
      <c r="G1850" s="59"/>
      <c r="H1850" s="59"/>
      <c r="I1850" s="59"/>
      <c r="J1850" s="59"/>
      <c r="K1850" s="59">
        <v>117011</v>
      </c>
      <c r="L1850" s="59">
        <v>18722</v>
      </c>
      <c r="M1850" s="59">
        <v>135733</v>
      </c>
      <c r="N1850" s="59"/>
      <c r="O1850" s="59" t="s">
        <v>42</v>
      </c>
      <c r="P1850" s="59">
        <v>2018</v>
      </c>
    </row>
    <row r="1851" spans="1:16" ht="15.75" customHeight="1" x14ac:dyDescent="0.25">
      <c r="A1851" s="59">
        <v>25</v>
      </c>
      <c r="B1851" s="59" t="s">
        <v>15</v>
      </c>
      <c r="C1851" s="59" t="s">
        <v>16</v>
      </c>
      <c r="D1851" s="59"/>
      <c r="E1851" s="59" t="s">
        <v>295</v>
      </c>
      <c r="F1851" s="59">
        <v>119075</v>
      </c>
      <c r="G1851" s="59"/>
      <c r="H1851" s="59"/>
      <c r="I1851" s="59"/>
      <c r="J1851" s="59"/>
      <c r="K1851" s="59">
        <v>119075</v>
      </c>
      <c r="L1851" s="59">
        <v>18073</v>
      </c>
      <c r="M1851" s="59">
        <v>137148</v>
      </c>
      <c r="N1851" s="59"/>
      <c r="O1851" s="59" t="s">
        <v>42</v>
      </c>
      <c r="P1851" s="59">
        <v>2018</v>
      </c>
    </row>
    <row r="1852" spans="1:16" ht="15.75" customHeight="1" x14ac:dyDescent="0.25">
      <c r="A1852" s="59">
        <v>25</v>
      </c>
      <c r="B1852" s="59" t="s">
        <v>15</v>
      </c>
      <c r="C1852" s="59" t="s">
        <v>16</v>
      </c>
      <c r="D1852" s="59"/>
      <c r="E1852" s="59" t="s">
        <v>4470</v>
      </c>
      <c r="F1852" s="59">
        <v>119075</v>
      </c>
      <c r="G1852" s="59"/>
      <c r="H1852" s="59"/>
      <c r="I1852" s="59"/>
      <c r="J1852" s="59"/>
      <c r="K1852" s="59">
        <v>119075</v>
      </c>
      <c r="L1852" s="59">
        <v>37052</v>
      </c>
      <c r="M1852" s="59">
        <v>156127</v>
      </c>
      <c r="N1852" s="59"/>
      <c r="O1852" s="59" t="s">
        <v>2145</v>
      </c>
      <c r="P1852" s="59">
        <v>2018</v>
      </c>
    </row>
    <row r="1853" spans="1:16" ht="15.75" customHeight="1" x14ac:dyDescent="0.25">
      <c r="A1853" s="59">
        <v>25</v>
      </c>
      <c r="B1853" s="59" t="s">
        <v>15</v>
      </c>
      <c r="C1853" s="59" t="s">
        <v>16</v>
      </c>
      <c r="D1853" s="59"/>
      <c r="E1853" s="59" t="s">
        <v>206</v>
      </c>
      <c r="F1853" s="59">
        <v>148158</v>
      </c>
      <c r="G1853" s="59"/>
      <c r="H1853" s="59"/>
      <c r="I1853" s="59"/>
      <c r="J1853" s="59"/>
      <c r="K1853" s="59">
        <v>148158</v>
      </c>
      <c r="L1853" s="59">
        <v>23705</v>
      </c>
      <c r="M1853" s="59">
        <v>171863</v>
      </c>
      <c r="N1853" s="59"/>
      <c r="O1853" s="59" t="s">
        <v>2145</v>
      </c>
      <c r="P1853" s="59">
        <v>2018</v>
      </c>
    </row>
    <row r="1854" spans="1:16" ht="15.75" customHeight="1" x14ac:dyDescent="0.25">
      <c r="A1854" s="59">
        <v>26</v>
      </c>
      <c r="B1854" s="59" t="s">
        <v>297</v>
      </c>
      <c r="C1854" s="59" t="s">
        <v>5</v>
      </c>
      <c r="D1854" s="59" t="s">
        <v>298</v>
      </c>
      <c r="E1854" s="59" t="s">
        <v>299</v>
      </c>
      <c r="F1854" s="59">
        <v>85912</v>
      </c>
      <c r="G1854" s="59"/>
      <c r="H1854" s="59"/>
      <c r="I1854" s="59"/>
      <c r="J1854" s="59"/>
      <c r="K1854" s="59">
        <v>85912</v>
      </c>
      <c r="L1854" s="59">
        <v>16753</v>
      </c>
      <c r="M1854" s="59">
        <v>102665</v>
      </c>
      <c r="N1854" s="59"/>
      <c r="O1854" s="59" t="s">
        <v>42</v>
      </c>
      <c r="P1854" s="59">
        <v>2018</v>
      </c>
    </row>
    <row r="1855" spans="1:16" ht="15.75" customHeight="1" x14ac:dyDescent="0.25">
      <c r="A1855" s="59">
        <v>26</v>
      </c>
      <c r="B1855" s="59" t="s">
        <v>297</v>
      </c>
      <c r="C1855" s="59" t="s">
        <v>5</v>
      </c>
      <c r="D1855" s="59" t="s">
        <v>300</v>
      </c>
      <c r="E1855" s="59" t="s">
        <v>301</v>
      </c>
      <c r="F1855" s="59">
        <v>111371</v>
      </c>
      <c r="G1855" s="59"/>
      <c r="H1855" s="59"/>
      <c r="I1855" s="59"/>
      <c r="J1855" s="59"/>
      <c r="K1855" s="59">
        <v>111371</v>
      </c>
      <c r="L1855" s="59">
        <v>21717</v>
      </c>
      <c r="M1855" s="59">
        <v>133088</v>
      </c>
      <c r="N1855" s="59"/>
      <c r="O1855" s="59" t="s">
        <v>42</v>
      </c>
      <c r="P1855" s="59">
        <v>2018</v>
      </c>
    </row>
    <row r="1856" spans="1:16" ht="15.75" customHeight="1" x14ac:dyDescent="0.25">
      <c r="A1856" s="59">
        <v>26</v>
      </c>
      <c r="B1856" s="59" t="s">
        <v>297</v>
      </c>
      <c r="C1856" s="59" t="s">
        <v>5</v>
      </c>
      <c r="D1856" s="59" t="s">
        <v>302</v>
      </c>
      <c r="E1856" s="59" t="s">
        <v>289</v>
      </c>
      <c r="F1856" s="59">
        <v>111371</v>
      </c>
      <c r="G1856" s="59"/>
      <c r="H1856" s="59"/>
      <c r="I1856" s="59"/>
      <c r="J1856" s="59"/>
      <c r="K1856" s="59">
        <v>111371</v>
      </c>
      <c r="L1856" s="59">
        <v>21717</v>
      </c>
      <c r="M1856" s="59">
        <v>133088</v>
      </c>
      <c r="N1856" s="59"/>
      <c r="O1856" s="59" t="s">
        <v>42</v>
      </c>
      <c r="P1856" s="59">
        <v>2018</v>
      </c>
    </row>
    <row r="1857" spans="1:16" ht="15.75" customHeight="1" x14ac:dyDescent="0.25">
      <c r="A1857" s="59">
        <v>26</v>
      </c>
      <c r="B1857" s="59" t="s">
        <v>297</v>
      </c>
      <c r="C1857" s="59" t="s">
        <v>5</v>
      </c>
      <c r="D1857" s="59" t="s">
        <v>303</v>
      </c>
      <c r="E1857" s="59" t="s">
        <v>304</v>
      </c>
      <c r="F1857" s="59">
        <v>111371</v>
      </c>
      <c r="G1857" s="59"/>
      <c r="H1857" s="59"/>
      <c r="I1857" s="59"/>
      <c r="J1857" s="59"/>
      <c r="K1857" s="59">
        <v>111371</v>
      </c>
      <c r="L1857" s="59">
        <v>21717</v>
      </c>
      <c r="M1857" s="59">
        <v>133088</v>
      </c>
      <c r="N1857" s="59"/>
      <c r="O1857" s="59" t="s">
        <v>42</v>
      </c>
      <c r="P1857" s="59">
        <v>2018</v>
      </c>
    </row>
    <row r="1858" spans="1:16" ht="15.75" customHeight="1" x14ac:dyDescent="0.25">
      <c r="A1858" s="59">
        <v>26</v>
      </c>
      <c r="B1858" s="59" t="s">
        <v>297</v>
      </c>
      <c r="C1858" s="59" t="s">
        <v>5</v>
      </c>
      <c r="D1858" s="59" t="s">
        <v>305</v>
      </c>
      <c r="E1858" s="59" t="s">
        <v>4471</v>
      </c>
      <c r="F1858" s="59">
        <v>113454</v>
      </c>
      <c r="G1858" s="59"/>
      <c r="H1858" s="59"/>
      <c r="I1858" s="59"/>
      <c r="J1858" s="59"/>
      <c r="K1858" s="59">
        <v>113454</v>
      </c>
      <c r="L1858" s="59">
        <v>22124</v>
      </c>
      <c r="M1858" s="59">
        <v>135578</v>
      </c>
      <c r="N1858" s="59" t="s">
        <v>4472</v>
      </c>
      <c r="O1858" s="59" t="s">
        <v>42</v>
      </c>
      <c r="P1858" s="59">
        <v>2018</v>
      </c>
    </row>
    <row r="1859" spans="1:16" ht="15.75" customHeight="1" x14ac:dyDescent="0.25">
      <c r="A1859" s="59">
        <v>26</v>
      </c>
      <c r="B1859" s="59" t="s">
        <v>297</v>
      </c>
      <c r="C1859" s="59" t="s">
        <v>5</v>
      </c>
      <c r="D1859" s="59" t="s">
        <v>309</v>
      </c>
      <c r="E1859" s="59" t="s">
        <v>206</v>
      </c>
      <c r="F1859" s="59">
        <v>156800</v>
      </c>
      <c r="G1859" s="59"/>
      <c r="H1859" s="59"/>
      <c r="I1859" s="59"/>
      <c r="J1859" s="59"/>
      <c r="K1859" s="59">
        <v>156800</v>
      </c>
      <c r="L1859" s="59">
        <v>28858</v>
      </c>
      <c r="M1859" s="59">
        <v>185658</v>
      </c>
      <c r="N1859" s="59" t="s">
        <v>4472</v>
      </c>
      <c r="O1859" s="59" t="s">
        <v>2145</v>
      </c>
      <c r="P1859" s="59">
        <v>2018</v>
      </c>
    </row>
    <row r="1860" spans="1:16" ht="15.75" customHeight="1" x14ac:dyDescent="0.25">
      <c r="A1860" s="59">
        <v>27</v>
      </c>
      <c r="B1860" s="59" t="s">
        <v>310</v>
      </c>
      <c r="C1860" s="59" t="s">
        <v>5</v>
      </c>
      <c r="D1860" s="59" t="s">
        <v>311</v>
      </c>
      <c r="E1860" s="59" t="s">
        <v>248</v>
      </c>
      <c r="F1860" s="59">
        <v>87890</v>
      </c>
      <c r="G1860" s="59"/>
      <c r="H1860" s="59"/>
      <c r="I1860" s="59"/>
      <c r="J1860" s="59"/>
      <c r="K1860" s="59">
        <v>87890</v>
      </c>
      <c r="L1860" s="59">
        <v>16943</v>
      </c>
      <c r="M1860" s="59">
        <v>104833</v>
      </c>
      <c r="N1860" s="59"/>
      <c r="O1860" s="59" t="s">
        <v>42</v>
      </c>
      <c r="P1860" s="59">
        <v>2018</v>
      </c>
    </row>
    <row r="1861" spans="1:16" ht="15.75" customHeight="1" x14ac:dyDescent="0.25">
      <c r="A1861" s="59">
        <v>27</v>
      </c>
      <c r="B1861" s="59" t="s">
        <v>310</v>
      </c>
      <c r="C1861" s="59" t="s">
        <v>5</v>
      </c>
      <c r="D1861" s="59" t="s">
        <v>312</v>
      </c>
      <c r="E1861" s="59" t="s">
        <v>4473</v>
      </c>
      <c r="F1861" s="59">
        <v>87790</v>
      </c>
      <c r="G1861" s="59"/>
      <c r="H1861" s="59"/>
      <c r="I1861" s="59"/>
      <c r="J1861" s="59">
        <v>1100</v>
      </c>
      <c r="K1861" s="59">
        <v>88890</v>
      </c>
      <c r="L1861" s="59">
        <v>16943</v>
      </c>
      <c r="M1861" s="59">
        <v>105833</v>
      </c>
      <c r="N1861" s="59"/>
      <c r="O1861" s="59" t="s">
        <v>42</v>
      </c>
      <c r="P1861" s="59">
        <v>2018</v>
      </c>
    </row>
    <row r="1862" spans="1:16" ht="15.75" customHeight="1" x14ac:dyDescent="0.25">
      <c r="A1862" s="59">
        <v>27</v>
      </c>
      <c r="B1862" s="59" t="s">
        <v>310</v>
      </c>
      <c r="C1862" s="59" t="s">
        <v>5</v>
      </c>
      <c r="D1862" s="59" t="s">
        <v>4474</v>
      </c>
      <c r="E1862" s="59" t="s">
        <v>4475</v>
      </c>
      <c r="F1862" s="59">
        <v>99207</v>
      </c>
      <c r="G1862" s="59"/>
      <c r="H1862" s="59"/>
      <c r="I1862" s="59"/>
      <c r="J1862" s="59">
        <v>868</v>
      </c>
      <c r="K1862" s="59">
        <v>100075</v>
      </c>
      <c r="L1862" s="59">
        <v>19147</v>
      </c>
      <c r="M1862" s="59">
        <v>119222</v>
      </c>
      <c r="N1862" s="59"/>
      <c r="O1862" s="59" t="s">
        <v>42</v>
      </c>
      <c r="P1862" s="59">
        <v>2018</v>
      </c>
    </row>
    <row r="1863" spans="1:16" ht="15.75" customHeight="1" x14ac:dyDescent="0.25">
      <c r="A1863" s="59">
        <v>27</v>
      </c>
      <c r="B1863" s="59" t="s">
        <v>310</v>
      </c>
      <c r="C1863" s="59" t="s">
        <v>5</v>
      </c>
      <c r="D1863" s="59" t="s">
        <v>4476</v>
      </c>
      <c r="E1863" s="59" t="s">
        <v>4477</v>
      </c>
      <c r="F1863" s="59">
        <v>107769</v>
      </c>
      <c r="G1863" s="59"/>
      <c r="H1863" s="59"/>
      <c r="I1863" s="59"/>
      <c r="J1863" s="59"/>
      <c r="K1863" s="59">
        <v>107769</v>
      </c>
      <c r="L1863" s="59">
        <v>20799</v>
      </c>
      <c r="M1863" s="59">
        <v>128568</v>
      </c>
      <c r="N1863" s="59"/>
      <c r="O1863" s="59" t="s">
        <v>42</v>
      </c>
      <c r="P1863" s="59">
        <v>2018</v>
      </c>
    </row>
    <row r="1864" spans="1:16" ht="15.75" customHeight="1" x14ac:dyDescent="0.25">
      <c r="A1864" s="59">
        <v>27</v>
      </c>
      <c r="B1864" s="59" t="s">
        <v>310</v>
      </c>
      <c r="C1864" s="59" t="s">
        <v>5</v>
      </c>
      <c r="D1864" s="59" t="s">
        <v>316</v>
      </c>
      <c r="E1864" s="59" t="s">
        <v>4478</v>
      </c>
      <c r="F1864" s="59">
        <v>107769</v>
      </c>
      <c r="G1864" s="59">
        <v>34</v>
      </c>
      <c r="H1864" s="59"/>
      <c r="I1864" s="59"/>
      <c r="J1864" s="59">
        <v>80</v>
      </c>
      <c r="K1864" s="59">
        <v>107883</v>
      </c>
      <c r="L1864" s="59">
        <v>20799</v>
      </c>
      <c r="M1864" s="59">
        <v>128682</v>
      </c>
      <c r="N1864" s="59"/>
      <c r="O1864" s="59" t="s">
        <v>42</v>
      </c>
      <c r="P1864" s="59">
        <v>2018</v>
      </c>
    </row>
    <row r="1865" spans="1:16" ht="15.75" customHeight="1" x14ac:dyDescent="0.25">
      <c r="A1865" s="59">
        <v>27</v>
      </c>
      <c r="B1865" s="59" t="s">
        <v>310</v>
      </c>
      <c r="C1865" s="59" t="s">
        <v>5</v>
      </c>
      <c r="D1865" s="59" t="s">
        <v>318</v>
      </c>
      <c r="E1865" s="59" t="s">
        <v>4479</v>
      </c>
      <c r="F1865" s="59">
        <v>118138</v>
      </c>
      <c r="G1865" s="59"/>
      <c r="H1865" s="59"/>
      <c r="I1865" s="59"/>
      <c r="J1865" s="59">
        <v>1245</v>
      </c>
      <c r="K1865" s="59">
        <v>119383</v>
      </c>
      <c r="L1865" s="59">
        <v>22801</v>
      </c>
      <c r="M1865" s="59">
        <v>142184</v>
      </c>
      <c r="N1865" s="59"/>
      <c r="O1865" s="59" t="s">
        <v>42</v>
      </c>
      <c r="P1865" s="59">
        <v>2018</v>
      </c>
    </row>
    <row r="1866" spans="1:16" ht="15.75" customHeight="1" x14ac:dyDescent="0.25">
      <c r="A1866" s="59">
        <v>28</v>
      </c>
      <c r="B1866" s="59" t="s">
        <v>17</v>
      </c>
      <c r="C1866" s="59" t="s">
        <v>16</v>
      </c>
      <c r="D1866" s="59"/>
      <c r="E1866" s="59" t="s">
        <v>4433</v>
      </c>
      <c r="F1866" s="59">
        <v>102500</v>
      </c>
      <c r="G1866" s="59"/>
      <c r="H1866" s="59"/>
      <c r="I1866" s="59"/>
      <c r="J1866" s="59"/>
      <c r="K1866" s="59">
        <v>102500</v>
      </c>
      <c r="L1866" s="59"/>
      <c r="M1866" s="59">
        <v>102500</v>
      </c>
      <c r="N1866" s="59" t="s">
        <v>4472</v>
      </c>
      <c r="O1866" s="59" t="s">
        <v>42</v>
      </c>
      <c r="P1866" s="59">
        <v>2018</v>
      </c>
    </row>
    <row r="1867" spans="1:16" ht="15.75" customHeight="1" x14ac:dyDescent="0.25">
      <c r="A1867" s="59">
        <v>28</v>
      </c>
      <c r="B1867" s="59" t="s">
        <v>17</v>
      </c>
      <c r="C1867" s="59" t="s">
        <v>16</v>
      </c>
      <c r="D1867" s="59"/>
      <c r="E1867" s="59" t="s">
        <v>4433</v>
      </c>
      <c r="F1867" s="59">
        <v>102500</v>
      </c>
      <c r="G1867" s="59"/>
      <c r="H1867" s="59"/>
      <c r="I1867" s="59"/>
      <c r="J1867" s="59"/>
      <c r="K1867" s="59">
        <v>102500</v>
      </c>
      <c r="L1867" s="59"/>
      <c r="M1867" s="59">
        <v>102500</v>
      </c>
      <c r="N1867" s="59"/>
      <c r="O1867" s="59" t="s">
        <v>42</v>
      </c>
      <c r="P1867" s="59">
        <v>2018</v>
      </c>
    </row>
    <row r="1868" spans="1:16" ht="15.75" customHeight="1" x14ac:dyDescent="0.25">
      <c r="A1868" s="59">
        <v>28</v>
      </c>
      <c r="B1868" s="59" t="s">
        <v>17</v>
      </c>
      <c r="C1868" s="59" t="s">
        <v>16</v>
      </c>
      <c r="D1868" s="59"/>
      <c r="E1868" s="59" t="s">
        <v>320</v>
      </c>
      <c r="F1868" s="59">
        <v>86071</v>
      </c>
      <c r="G1868" s="59"/>
      <c r="H1868" s="59"/>
      <c r="I1868" s="59"/>
      <c r="J1868" s="59">
        <v>4593</v>
      </c>
      <c r="K1868" s="59">
        <v>90664</v>
      </c>
      <c r="L1868" s="59">
        <v>13169</v>
      </c>
      <c r="M1868" s="59">
        <v>103833</v>
      </c>
      <c r="N1868" s="59" t="s">
        <v>4443</v>
      </c>
      <c r="O1868" s="59" t="s">
        <v>42</v>
      </c>
      <c r="P1868" s="59">
        <v>2018</v>
      </c>
    </row>
    <row r="1869" spans="1:16" ht="15.75" customHeight="1" x14ac:dyDescent="0.25">
      <c r="A1869" s="59">
        <v>28</v>
      </c>
      <c r="B1869" s="59" t="s">
        <v>17</v>
      </c>
      <c r="C1869" s="59" t="s">
        <v>16</v>
      </c>
      <c r="D1869" s="59"/>
      <c r="E1869" s="59" t="s">
        <v>320</v>
      </c>
      <c r="F1869" s="59">
        <v>24518</v>
      </c>
      <c r="G1869" s="59"/>
      <c r="H1869" s="59"/>
      <c r="I1869" s="59">
        <v>83226</v>
      </c>
      <c r="J1869" s="59"/>
      <c r="K1869" s="59">
        <v>107744</v>
      </c>
      <c r="L1869" s="59">
        <v>3751</v>
      </c>
      <c r="M1869" s="59">
        <v>111495</v>
      </c>
      <c r="N1869" s="59"/>
      <c r="O1869" s="59" t="s">
        <v>42</v>
      </c>
      <c r="P1869" s="59">
        <v>2018</v>
      </c>
    </row>
    <row r="1870" spans="1:16" ht="15.75" customHeight="1" x14ac:dyDescent="0.25">
      <c r="A1870" s="59">
        <v>28</v>
      </c>
      <c r="B1870" s="59" t="s">
        <v>17</v>
      </c>
      <c r="C1870" s="59" t="s">
        <v>16</v>
      </c>
      <c r="D1870" s="59"/>
      <c r="E1870" s="59" t="s">
        <v>4433</v>
      </c>
      <c r="F1870" s="59">
        <v>117500</v>
      </c>
      <c r="G1870" s="59"/>
      <c r="H1870" s="59"/>
      <c r="I1870" s="59"/>
      <c r="J1870" s="59"/>
      <c r="K1870" s="59">
        <v>117500</v>
      </c>
      <c r="L1870" s="59"/>
      <c r="M1870" s="59">
        <v>117500</v>
      </c>
      <c r="N1870" s="59"/>
      <c r="O1870" s="59" t="s">
        <v>42</v>
      </c>
      <c r="P1870" s="59">
        <v>2018</v>
      </c>
    </row>
    <row r="1871" spans="1:16" ht="15.75" customHeight="1" x14ac:dyDescent="0.25">
      <c r="A1871" s="59">
        <v>28</v>
      </c>
      <c r="B1871" s="59" t="s">
        <v>17</v>
      </c>
      <c r="C1871" s="59" t="s">
        <v>16</v>
      </c>
      <c r="D1871" s="59"/>
      <c r="E1871" s="59" t="s">
        <v>4433</v>
      </c>
      <c r="F1871" s="59">
        <v>117500</v>
      </c>
      <c r="G1871" s="59"/>
      <c r="H1871" s="59"/>
      <c r="I1871" s="59"/>
      <c r="J1871" s="59"/>
      <c r="K1871" s="59">
        <v>117500</v>
      </c>
      <c r="L1871" s="59"/>
      <c r="M1871" s="59">
        <v>117500</v>
      </c>
      <c r="N1871" s="59"/>
      <c r="O1871" s="59" t="s">
        <v>42</v>
      </c>
      <c r="P1871" s="59">
        <v>2018</v>
      </c>
    </row>
    <row r="1872" spans="1:16" ht="15.75" customHeight="1" x14ac:dyDescent="0.25">
      <c r="A1872" s="59">
        <v>28</v>
      </c>
      <c r="B1872" s="59" t="s">
        <v>17</v>
      </c>
      <c r="C1872" s="59" t="s">
        <v>16</v>
      </c>
      <c r="D1872" s="59"/>
      <c r="E1872" s="59" t="s">
        <v>4433</v>
      </c>
      <c r="F1872" s="59">
        <v>117500</v>
      </c>
      <c r="G1872" s="59"/>
      <c r="H1872" s="59"/>
      <c r="I1872" s="59"/>
      <c r="J1872" s="59"/>
      <c r="K1872" s="59">
        <v>117500</v>
      </c>
      <c r="L1872" s="59"/>
      <c r="M1872" s="59">
        <v>117500</v>
      </c>
      <c r="N1872" s="59" t="s">
        <v>4472</v>
      </c>
      <c r="O1872" s="59" t="s">
        <v>42</v>
      </c>
      <c r="P1872" s="59">
        <v>2018</v>
      </c>
    </row>
    <row r="1873" spans="1:16" ht="15.75" customHeight="1" x14ac:dyDescent="0.25">
      <c r="A1873" s="59">
        <v>28</v>
      </c>
      <c r="B1873" s="59" t="s">
        <v>17</v>
      </c>
      <c r="C1873" s="59" t="s">
        <v>16</v>
      </c>
      <c r="D1873" s="59"/>
      <c r="E1873" s="59" t="s">
        <v>4433</v>
      </c>
      <c r="F1873" s="59">
        <v>127500</v>
      </c>
      <c r="G1873" s="59"/>
      <c r="H1873" s="59"/>
      <c r="I1873" s="59"/>
      <c r="J1873" s="59"/>
      <c r="K1873" s="59">
        <v>127500</v>
      </c>
      <c r="L1873" s="59"/>
      <c r="M1873" s="59">
        <v>127500</v>
      </c>
      <c r="N1873" s="59"/>
      <c r="O1873" s="59" t="s">
        <v>42</v>
      </c>
      <c r="P1873" s="59">
        <v>2018</v>
      </c>
    </row>
    <row r="1874" spans="1:16" ht="15.75" customHeight="1" x14ac:dyDescent="0.25">
      <c r="A1874" s="59">
        <v>28</v>
      </c>
      <c r="B1874" s="59" t="s">
        <v>17</v>
      </c>
      <c r="C1874" s="59" t="s">
        <v>16</v>
      </c>
      <c r="D1874" s="59"/>
      <c r="E1874" s="59" t="s">
        <v>321</v>
      </c>
      <c r="F1874" s="59">
        <v>114761</v>
      </c>
      <c r="G1874" s="59"/>
      <c r="H1874" s="59"/>
      <c r="I1874" s="59"/>
      <c r="J1874" s="59"/>
      <c r="K1874" s="59">
        <v>114761</v>
      </c>
      <c r="L1874" s="59">
        <v>17558</v>
      </c>
      <c r="M1874" s="59">
        <v>132319</v>
      </c>
      <c r="N1874" s="59"/>
      <c r="O1874" s="59" t="s">
        <v>42</v>
      </c>
      <c r="P1874" s="59">
        <v>2018</v>
      </c>
    </row>
    <row r="1875" spans="1:16" ht="15.75" customHeight="1" x14ac:dyDescent="0.25">
      <c r="A1875" s="59">
        <v>28</v>
      </c>
      <c r="B1875" s="59" t="s">
        <v>17</v>
      </c>
      <c r="C1875" s="59" t="s">
        <v>16</v>
      </c>
      <c r="D1875" s="59"/>
      <c r="E1875" s="59" t="s">
        <v>4480</v>
      </c>
      <c r="F1875" s="59">
        <v>114761</v>
      </c>
      <c r="G1875" s="59"/>
      <c r="H1875" s="59"/>
      <c r="I1875" s="59"/>
      <c r="J1875" s="59"/>
      <c r="K1875" s="59">
        <v>114761</v>
      </c>
      <c r="L1875" s="59">
        <v>17558</v>
      </c>
      <c r="M1875" s="59">
        <v>132319</v>
      </c>
      <c r="N1875" s="59"/>
      <c r="O1875" s="59" t="s">
        <v>42</v>
      </c>
      <c r="P1875" s="59">
        <v>2018</v>
      </c>
    </row>
    <row r="1876" spans="1:16" ht="15.75" customHeight="1" x14ac:dyDescent="0.25">
      <c r="A1876" s="59">
        <v>28</v>
      </c>
      <c r="B1876" s="59" t="s">
        <v>17</v>
      </c>
      <c r="C1876" s="59" t="s">
        <v>16</v>
      </c>
      <c r="D1876" s="59"/>
      <c r="E1876" s="59" t="s">
        <v>4433</v>
      </c>
      <c r="F1876" s="59">
        <v>137500</v>
      </c>
      <c r="G1876" s="59"/>
      <c r="H1876" s="59"/>
      <c r="I1876" s="59"/>
      <c r="J1876" s="59"/>
      <c r="K1876" s="59">
        <v>137500</v>
      </c>
      <c r="L1876" s="59"/>
      <c r="M1876" s="59">
        <v>137500</v>
      </c>
      <c r="N1876" s="59"/>
      <c r="O1876" s="59" t="s">
        <v>42</v>
      </c>
      <c r="P1876" s="59">
        <v>2018</v>
      </c>
    </row>
    <row r="1877" spans="1:16" ht="15.75" customHeight="1" x14ac:dyDescent="0.25">
      <c r="A1877" s="59">
        <v>28</v>
      </c>
      <c r="B1877" s="59" t="s">
        <v>17</v>
      </c>
      <c r="C1877" s="59" t="s">
        <v>16</v>
      </c>
      <c r="D1877" s="59"/>
      <c r="E1877" s="59" t="s">
        <v>4433</v>
      </c>
      <c r="F1877" s="59">
        <v>152500</v>
      </c>
      <c r="G1877" s="59"/>
      <c r="H1877" s="59"/>
      <c r="I1877" s="59"/>
      <c r="J1877" s="59"/>
      <c r="K1877" s="59">
        <v>152500</v>
      </c>
      <c r="L1877" s="59"/>
      <c r="M1877" s="59">
        <v>152500</v>
      </c>
      <c r="N1877" s="59"/>
      <c r="O1877" s="59" t="s">
        <v>2145</v>
      </c>
      <c r="P1877" s="59">
        <v>2018</v>
      </c>
    </row>
    <row r="1878" spans="1:16" ht="15.75" customHeight="1" x14ac:dyDescent="0.25">
      <c r="A1878" s="59">
        <v>28</v>
      </c>
      <c r="B1878" s="59" t="s">
        <v>17</v>
      </c>
      <c r="C1878" s="59" t="s">
        <v>16</v>
      </c>
      <c r="D1878" s="59"/>
      <c r="E1878" s="59" t="s">
        <v>202</v>
      </c>
      <c r="F1878" s="59">
        <v>136211</v>
      </c>
      <c r="G1878" s="59">
        <v>124</v>
      </c>
      <c r="H1878" s="59"/>
      <c r="I1878" s="59"/>
      <c r="J1878" s="59"/>
      <c r="K1878" s="59">
        <v>136335</v>
      </c>
      <c r="L1878" s="59">
        <v>20840</v>
      </c>
      <c r="M1878" s="59">
        <v>157175</v>
      </c>
      <c r="N1878" s="59"/>
      <c r="O1878" s="59" t="s">
        <v>2145</v>
      </c>
      <c r="P1878" s="59">
        <v>2018</v>
      </c>
    </row>
    <row r="1879" spans="1:16" ht="15.75" customHeight="1" x14ac:dyDescent="0.25">
      <c r="A1879" s="59">
        <v>28</v>
      </c>
      <c r="B1879" s="59" t="s">
        <v>17</v>
      </c>
      <c r="C1879" s="59" t="s">
        <v>16</v>
      </c>
      <c r="D1879" s="59" t="s">
        <v>322</v>
      </c>
      <c r="E1879" s="59" t="s">
        <v>206</v>
      </c>
      <c r="F1879" s="59">
        <v>168511</v>
      </c>
      <c r="G1879" s="59">
        <v>51</v>
      </c>
      <c r="H1879" s="59"/>
      <c r="I1879" s="59"/>
      <c r="J1879" s="59">
        <v>6399</v>
      </c>
      <c r="K1879" s="59">
        <v>174961</v>
      </c>
      <c r="L1879" s="59">
        <v>25782</v>
      </c>
      <c r="M1879" s="59">
        <v>200743</v>
      </c>
      <c r="N1879" s="59"/>
      <c r="O1879" s="59" t="s">
        <v>2145</v>
      </c>
      <c r="P1879" s="59">
        <v>2018</v>
      </c>
    </row>
    <row r="1880" spans="1:16" ht="15.75" customHeight="1" x14ac:dyDescent="0.25">
      <c r="A1880" s="59">
        <v>29</v>
      </c>
      <c r="B1880" s="59" t="s">
        <v>323</v>
      </c>
      <c r="C1880" s="59" t="s">
        <v>33</v>
      </c>
      <c r="D1880" s="59"/>
      <c r="E1880" s="59" t="s">
        <v>202</v>
      </c>
      <c r="F1880" s="59">
        <v>105679</v>
      </c>
      <c r="G1880" s="59">
        <v>952</v>
      </c>
      <c r="H1880" s="59"/>
      <c r="I1880" s="59"/>
      <c r="J1880" s="59">
        <v>1693</v>
      </c>
      <c r="K1880" s="59">
        <v>108324</v>
      </c>
      <c r="L1880" s="59">
        <v>17128</v>
      </c>
      <c r="M1880" s="59">
        <v>125452</v>
      </c>
      <c r="N1880" s="59"/>
      <c r="O1880" s="59" t="s">
        <v>42</v>
      </c>
      <c r="P1880" s="59">
        <v>2018</v>
      </c>
    </row>
    <row r="1881" spans="1:16" ht="15.75" customHeight="1" x14ac:dyDescent="0.25">
      <c r="A1881" s="59">
        <v>29</v>
      </c>
      <c r="B1881" s="59" t="s">
        <v>323</v>
      </c>
      <c r="C1881" s="59" t="s">
        <v>33</v>
      </c>
      <c r="D1881" s="59"/>
      <c r="E1881" s="59" t="s">
        <v>4481</v>
      </c>
      <c r="F1881" s="59">
        <v>123111</v>
      </c>
      <c r="G1881" s="59">
        <v>1483</v>
      </c>
      <c r="H1881" s="59"/>
      <c r="I1881" s="59"/>
      <c r="J1881" s="59">
        <v>3100</v>
      </c>
      <c r="K1881" s="59">
        <v>127694</v>
      </c>
      <c r="L1881" s="59">
        <v>18919</v>
      </c>
      <c r="M1881" s="59">
        <v>146613</v>
      </c>
      <c r="N1881" s="59"/>
      <c r="O1881" s="59" t="s">
        <v>42</v>
      </c>
      <c r="P1881" s="59">
        <v>2018</v>
      </c>
    </row>
    <row r="1882" spans="1:16" ht="15.75" customHeight="1" x14ac:dyDescent="0.25">
      <c r="A1882" s="59">
        <v>30</v>
      </c>
      <c r="B1882" s="59" t="s">
        <v>324</v>
      </c>
      <c r="C1882" s="59" t="s">
        <v>11</v>
      </c>
      <c r="D1882" s="59"/>
      <c r="E1882" s="59" t="s">
        <v>4433</v>
      </c>
      <c r="F1882" s="59">
        <v>112500</v>
      </c>
      <c r="G1882" s="59"/>
      <c r="H1882" s="59"/>
      <c r="I1882" s="59"/>
      <c r="J1882" s="59"/>
      <c r="K1882" s="59">
        <v>112500</v>
      </c>
      <c r="L1882" s="59"/>
      <c r="M1882" s="59">
        <v>112500</v>
      </c>
      <c r="N1882" s="59"/>
      <c r="O1882" s="59" t="s">
        <v>42</v>
      </c>
      <c r="P1882" s="59">
        <v>2018</v>
      </c>
    </row>
    <row r="1883" spans="1:16" ht="15.75" customHeight="1" x14ac:dyDescent="0.25">
      <c r="A1883" s="59">
        <v>30</v>
      </c>
      <c r="B1883" s="59" t="s">
        <v>324</v>
      </c>
      <c r="C1883" s="59" t="s">
        <v>11</v>
      </c>
      <c r="D1883" s="59"/>
      <c r="E1883" s="59" t="s">
        <v>202</v>
      </c>
      <c r="F1883" s="59">
        <v>94502</v>
      </c>
      <c r="G1883" s="59">
        <v>6451</v>
      </c>
      <c r="H1883" s="59"/>
      <c r="I1883" s="59"/>
      <c r="J1883" s="59"/>
      <c r="K1883" s="59">
        <v>100953</v>
      </c>
      <c r="L1883" s="59">
        <v>15016</v>
      </c>
      <c r="M1883" s="59">
        <v>115969</v>
      </c>
      <c r="N1883" s="59"/>
      <c r="O1883" s="59" t="s">
        <v>42</v>
      </c>
      <c r="P1883" s="59">
        <v>2018</v>
      </c>
    </row>
    <row r="1884" spans="1:16" ht="15.75" customHeight="1" x14ac:dyDescent="0.25">
      <c r="A1884" s="59">
        <v>31</v>
      </c>
      <c r="B1884" s="59" t="s">
        <v>326</v>
      </c>
      <c r="C1884" s="59" t="s">
        <v>11</v>
      </c>
      <c r="D1884" s="59"/>
      <c r="E1884" s="59" t="s">
        <v>4433</v>
      </c>
      <c r="F1884" s="59">
        <v>102500</v>
      </c>
      <c r="G1884" s="59"/>
      <c r="H1884" s="59"/>
      <c r="I1884" s="59"/>
      <c r="J1884" s="59"/>
      <c r="K1884" s="59">
        <v>102500</v>
      </c>
      <c r="L1884" s="59"/>
      <c r="M1884" s="59">
        <v>102500</v>
      </c>
      <c r="N1884" s="59"/>
      <c r="O1884" s="59" t="s">
        <v>42</v>
      </c>
      <c r="P1884" s="59">
        <v>2018</v>
      </c>
    </row>
    <row r="1885" spans="1:16" ht="15.75" customHeight="1" x14ac:dyDescent="0.25">
      <c r="A1885" s="59">
        <v>31</v>
      </c>
      <c r="B1885" s="59" t="s">
        <v>326</v>
      </c>
      <c r="C1885" s="59" t="s">
        <v>11</v>
      </c>
      <c r="D1885" s="59"/>
      <c r="E1885" s="59" t="s">
        <v>4482</v>
      </c>
      <c r="F1885" s="59">
        <v>90000</v>
      </c>
      <c r="G1885" s="59">
        <v>6000</v>
      </c>
      <c r="H1885" s="59">
        <v>2000</v>
      </c>
      <c r="I1885" s="59"/>
      <c r="J1885" s="59"/>
      <c r="K1885" s="59">
        <v>98000</v>
      </c>
      <c r="L1885" s="59">
        <v>14000</v>
      </c>
      <c r="M1885" s="59">
        <v>112000</v>
      </c>
      <c r="N1885" s="59"/>
      <c r="O1885" s="59" t="s">
        <v>42</v>
      </c>
      <c r="P1885" s="59">
        <v>2018</v>
      </c>
    </row>
    <row r="1886" spans="1:16" ht="15.75" customHeight="1" x14ac:dyDescent="0.25">
      <c r="A1886" s="59">
        <v>31</v>
      </c>
      <c r="B1886" s="59" t="s">
        <v>326</v>
      </c>
      <c r="C1886" s="59" t="s">
        <v>11</v>
      </c>
      <c r="D1886" s="59"/>
      <c r="E1886" s="59" t="s">
        <v>4483</v>
      </c>
      <c r="F1886" s="59">
        <v>92000</v>
      </c>
      <c r="G1886" s="59">
        <v>1000</v>
      </c>
      <c r="H1886" s="59">
        <v>7000</v>
      </c>
      <c r="I1886" s="59"/>
      <c r="J1886" s="59"/>
      <c r="K1886" s="59">
        <v>100000</v>
      </c>
      <c r="L1886" s="59">
        <v>15000</v>
      </c>
      <c r="M1886" s="59">
        <v>115000</v>
      </c>
      <c r="N1886" s="59"/>
      <c r="O1886" s="59" t="s">
        <v>42</v>
      </c>
      <c r="P1886" s="59">
        <v>2018</v>
      </c>
    </row>
    <row r="1887" spans="1:16" ht="15.75" customHeight="1" x14ac:dyDescent="0.25">
      <c r="A1887" s="59">
        <v>31</v>
      </c>
      <c r="B1887" s="59" t="s">
        <v>326</v>
      </c>
      <c r="C1887" s="59" t="s">
        <v>11</v>
      </c>
      <c r="D1887" s="59"/>
      <c r="E1887" s="59" t="s">
        <v>4484</v>
      </c>
      <c r="F1887" s="59">
        <v>92000</v>
      </c>
      <c r="G1887" s="59"/>
      <c r="H1887" s="59">
        <v>9000</v>
      </c>
      <c r="I1887" s="59"/>
      <c r="J1887" s="59"/>
      <c r="K1887" s="59">
        <v>101000</v>
      </c>
      <c r="L1887" s="59">
        <v>15000</v>
      </c>
      <c r="M1887" s="59">
        <v>116000</v>
      </c>
      <c r="N1887" s="59"/>
      <c r="O1887" s="59" t="s">
        <v>42</v>
      </c>
      <c r="P1887" s="59">
        <v>2018</v>
      </c>
    </row>
    <row r="1888" spans="1:16" ht="15.75" customHeight="1" x14ac:dyDescent="0.25">
      <c r="A1888" s="59">
        <v>31</v>
      </c>
      <c r="B1888" s="59" t="s">
        <v>326</v>
      </c>
      <c r="C1888" s="59" t="s">
        <v>11</v>
      </c>
      <c r="D1888" s="59"/>
      <c r="E1888" s="59" t="s">
        <v>4433</v>
      </c>
      <c r="F1888" s="59">
        <v>202500</v>
      </c>
      <c r="G1888" s="59"/>
      <c r="H1888" s="59"/>
      <c r="I1888" s="59"/>
      <c r="J1888" s="59"/>
      <c r="K1888" s="59">
        <v>202500</v>
      </c>
      <c r="L1888" s="59"/>
      <c r="M1888" s="59">
        <v>202500</v>
      </c>
      <c r="N1888" s="59"/>
      <c r="O1888" s="59" t="s">
        <v>2145</v>
      </c>
      <c r="P1888" s="59">
        <v>2018</v>
      </c>
    </row>
    <row r="1889" spans="1:16" ht="15.75" customHeight="1" x14ac:dyDescent="0.25">
      <c r="A1889" s="59">
        <v>31</v>
      </c>
      <c r="B1889" s="59" t="s">
        <v>326</v>
      </c>
      <c r="C1889" s="59" t="s">
        <v>11</v>
      </c>
      <c r="D1889" s="59" t="s">
        <v>3491</v>
      </c>
      <c r="E1889" s="59" t="s">
        <v>206</v>
      </c>
      <c r="F1889" s="59">
        <v>175000</v>
      </c>
      <c r="G1889" s="59">
        <v>12000</v>
      </c>
      <c r="H1889" s="59">
        <v>17000</v>
      </c>
      <c r="I1889" s="59"/>
      <c r="J1889" s="59"/>
      <c r="K1889" s="59">
        <v>204000</v>
      </c>
      <c r="L1889" s="59"/>
      <c r="M1889" s="59">
        <v>204000</v>
      </c>
      <c r="N1889" s="59"/>
      <c r="O1889" s="59" t="s">
        <v>2145</v>
      </c>
      <c r="P1889" s="59">
        <v>2018</v>
      </c>
    </row>
    <row r="1890" spans="1:16" ht="15.75" customHeight="1" x14ac:dyDescent="0.25">
      <c r="A1890" s="59">
        <v>32</v>
      </c>
      <c r="B1890" s="59" t="s">
        <v>18</v>
      </c>
      <c r="C1890" s="59" t="s">
        <v>16</v>
      </c>
      <c r="D1890" s="59"/>
      <c r="E1890" s="59" t="s">
        <v>4433</v>
      </c>
      <c r="F1890" s="59">
        <v>117500</v>
      </c>
      <c r="G1890" s="59"/>
      <c r="H1890" s="59"/>
      <c r="I1890" s="59"/>
      <c r="J1890" s="59"/>
      <c r="K1890" s="59">
        <v>117500</v>
      </c>
      <c r="L1890" s="59"/>
      <c r="M1890" s="59">
        <v>117500</v>
      </c>
      <c r="N1890" s="59"/>
      <c r="O1890" s="59" t="s">
        <v>42</v>
      </c>
      <c r="P1890" s="59">
        <v>2018</v>
      </c>
    </row>
    <row r="1891" spans="1:16" ht="15.75" customHeight="1" x14ac:dyDescent="0.25">
      <c r="A1891" s="59">
        <v>32</v>
      </c>
      <c r="B1891" s="59" t="s">
        <v>18</v>
      </c>
      <c r="C1891" s="59" t="s">
        <v>16</v>
      </c>
      <c r="D1891" s="59"/>
      <c r="E1891" s="59" t="s">
        <v>327</v>
      </c>
      <c r="F1891" s="59">
        <v>112321</v>
      </c>
      <c r="G1891" s="59"/>
      <c r="H1891" s="59"/>
      <c r="I1891" s="59"/>
      <c r="J1891" s="59"/>
      <c r="K1891" s="59">
        <v>112321</v>
      </c>
      <c r="L1891" s="59">
        <v>13949</v>
      </c>
      <c r="M1891" s="59">
        <v>126270</v>
      </c>
      <c r="N1891" s="59"/>
      <c r="O1891" s="59" t="s">
        <v>42</v>
      </c>
      <c r="P1891" s="59">
        <v>2018</v>
      </c>
    </row>
    <row r="1892" spans="1:16" ht="15.75" customHeight="1" x14ac:dyDescent="0.25">
      <c r="A1892" s="59">
        <v>32</v>
      </c>
      <c r="B1892" s="59" t="s">
        <v>18</v>
      </c>
      <c r="C1892" s="59" t="s">
        <v>16</v>
      </c>
      <c r="D1892" s="59"/>
      <c r="E1892" s="59" t="s">
        <v>328</v>
      </c>
      <c r="F1892" s="59">
        <v>118051</v>
      </c>
      <c r="G1892" s="59"/>
      <c r="H1892" s="59"/>
      <c r="I1892" s="59"/>
      <c r="J1892" s="59"/>
      <c r="K1892" s="59">
        <v>118051</v>
      </c>
      <c r="L1892" s="59">
        <v>25263</v>
      </c>
      <c r="M1892" s="59">
        <v>143314</v>
      </c>
      <c r="N1892" s="59"/>
      <c r="O1892" s="59" t="s">
        <v>42</v>
      </c>
      <c r="P1892" s="59">
        <v>2018</v>
      </c>
    </row>
    <row r="1893" spans="1:16" ht="15.75" customHeight="1" x14ac:dyDescent="0.25">
      <c r="A1893" s="59">
        <v>32</v>
      </c>
      <c r="B1893" s="59" t="s">
        <v>18</v>
      </c>
      <c r="C1893" s="59" t="s">
        <v>16</v>
      </c>
      <c r="D1893" s="59"/>
      <c r="E1893" s="59" t="s">
        <v>329</v>
      </c>
      <c r="F1893" s="59">
        <v>123051</v>
      </c>
      <c r="G1893" s="59"/>
      <c r="H1893" s="59"/>
      <c r="I1893" s="59"/>
      <c r="J1893" s="59"/>
      <c r="K1893" s="59">
        <v>123051</v>
      </c>
      <c r="L1893" s="59">
        <v>25263</v>
      </c>
      <c r="M1893" s="59">
        <v>148314</v>
      </c>
      <c r="N1893" s="59"/>
      <c r="O1893" s="59" t="s">
        <v>42</v>
      </c>
      <c r="P1893" s="59">
        <v>2018</v>
      </c>
    </row>
    <row r="1894" spans="1:16" ht="15.75" customHeight="1" x14ac:dyDescent="0.25">
      <c r="A1894" s="59">
        <v>32</v>
      </c>
      <c r="B1894" s="59" t="s">
        <v>18</v>
      </c>
      <c r="C1894" s="59" t="s">
        <v>16</v>
      </c>
      <c r="D1894" s="59"/>
      <c r="E1894" s="59" t="s">
        <v>330</v>
      </c>
      <c r="F1894" s="59">
        <v>132397</v>
      </c>
      <c r="G1894" s="59"/>
      <c r="H1894" s="59"/>
      <c r="I1894" s="59"/>
      <c r="J1894" s="59"/>
      <c r="K1894" s="59">
        <v>132397</v>
      </c>
      <c r="L1894" s="59">
        <v>26333</v>
      </c>
      <c r="M1894" s="59">
        <v>158730</v>
      </c>
      <c r="N1894" s="59"/>
      <c r="O1894" s="59" t="s">
        <v>2145</v>
      </c>
      <c r="P1894" s="59">
        <v>2018</v>
      </c>
    </row>
    <row r="1895" spans="1:16" ht="15.75" customHeight="1" x14ac:dyDescent="0.25">
      <c r="A1895" s="59">
        <v>32</v>
      </c>
      <c r="B1895" s="59" t="s">
        <v>18</v>
      </c>
      <c r="C1895" s="59" t="s">
        <v>16</v>
      </c>
      <c r="D1895" s="59" t="s">
        <v>4485</v>
      </c>
      <c r="E1895" s="59" t="s">
        <v>206</v>
      </c>
      <c r="F1895" s="59">
        <v>153750</v>
      </c>
      <c r="G1895" s="59"/>
      <c r="H1895" s="59"/>
      <c r="I1895" s="59">
        <v>201000</v>
      </c>
      <c r="J1895" s="59"/>
      <c r="K1895" s="59">
        <v>354750</v>
      </c>
      <c r="L1895" s="59">
        <v>32902</v>
      </c>
      <c r="M1895" s="59">
        <v>387652</v>
      </c>
      <c r="N1895" s="59"/>
      <c r="O1895" s="59" t="s">
        <v>2145</v>
      </c>
      <c r="P1895" s="59">
        <v>2018</v>
      </c>
    </row>
    <row r="1896" spans="1:16" ht="15.75" customHeight="1" x14ac:dyDescent="0.25">
      <c r="A1896" s="59">
        <v>33</v>
      </c>
      <c r="B1896" s="59" t="s">
        <v>19</v>
      </c>
      <c r="C1896" s="59" t="s">
        <v>5</v>
      </c>
      <c r="D1896" s="59" t="s">
        <v>332</v>
      </c>
      <c r="E1896" s="59" t="s">
        <v>333</v>
      </c>
      <c r="F1896" s="59">
        <v>96138</v>
      </c>
      <c r="G1896" s="59"/>
      <c r="H1896" s="59"/>
      <c r="I1896" s="59"/>
      <c r="J1896" s="59">
        <v>4146</v>
      </c>
      <c r="K1896" s="59">
        <v>100284</v>
      </c>
      <c r="L1896" s="59">
        <v>19420</v>
      </c>
      <c r="M1896" s="59">
        <v>119704</v>
      </c>
      <c r="N1896" s="59"/>
      <c r="O1896" s="59" t="s">
        <v>42</v>
      </c>
      <c r="P1896" s="59">
        <v>2018</v>
      </c>
    </row>
    <row r="1897" spans="1:16" ht="15.75" customHeight="1" x14ac:dyDescent="0.25">
      <c r="A1897" s="59">
        <v>33</v>
      </c>
      <c r="B1897" s="59" t="s">
        <v>19</v>
      </c>
      <c r="C1897" s="59" t="s">
        <v>5</v>
      </c>
      <c r="D1897" s="59" t="s">
        <v>334</v>
      </c>
      <c r="E1897" s="59" t="s">
        <v>335</v>
      </c>
      <c r="F1897" s="59">
        <v>100330</v>
      </c>
      <c r="G1897" s="59"/>
      <c r="H1897" s="59"/>
      <c r="I1897" s="59"/>
      <c r="J1897" s="59"/>
      <c r="K1897" s="59">
        <v>100330</v>
      </c>
      <c r="L1897" s="59">
        <v>19420</v>
      </c>
      <c r="M1897" s="59">
        <v>119750</v>
      </c>
      <c r="N1897" s="59" t="s">
        <v>4443</v>
      </c>
      <c r="O1897" s="59" t="s">
        <v>42</v>
      </c>
      <c r="P1897" s="59">
        <v>2018</v>
      </c>
    </row>
    <row r="1898" spans="1:16" ht="15.75" customHeight="1" x14ac:dyDescent="0.25">
      <c r="A1898" s="59">
        <v>33</v>
      </c>
      <c r="B1898" s="59" t="s">
        <v>19</v>
      </c>
      <c r="C1898" s="59" t="s">
        <v>5</v>
      </c>
      <c r="D1898" s="59" t="s">
        <v>336</v>
      </c>
      <c r="E1898" s="59" t="s">
        <v>206</v>
      </c>
      <c r="F1898" s="59">
        <v>120383</v>
      </c>
      <c r="G1898" s="59"/>
      <c r="H1898" s="59"/>
      <c r="I1898" s="59"/>
      <c r="J1898" s="59"/>
      <c r="K1898" s="59">
        <v>120383</v>
      </c>
      <c r="L1898" s="59">
        <v>24402</v>
      </c>
      <c r="M1898" s="59">
        <v>144785</v>
      </c>
      <c r="N1898" s="59"/>
      <c r="O1898" s="59" t="s">
        <v>42</v>
      </c>
      <c r="P1898" s="59">
        <v>2018</v>
      </c>
    </row>
    <row r="1899" spans="1:16" ht="15.75" customHeight="1" x14ac:dyDescent="0.25">
      <c r="A1899" s="59">
        <v>34</v>
      </c>
      <c r="B1899" s="59" t="s">
        <v>337</v>
      </c>
      <c r="C1899" s="59" t="s">
        <v>33</v>
      </c>
      <c r="D1899" s="59"/>
      <c r="E1899" s="59" t="s">
        <v>1091</v>
      </c>
      <c r="F1899" s="59">
        <v>86000</v>
      </c>
      <c r="G1899" s="59">
        <v>1000</v>
      </c>
      <c r="H1899" s="59"/>
      <c r="I1899" s="59"/>
      <c r="J1899" s="59"/>
      <c r="K1899" s="59">
        <v>87000</v>
      </c>
      <c r="L1899" s="59">
        <v>29000</v>
      </c>
      <c r="M1899" s="59">
        <v>116000</v>
      </c>
      <c r="N1899" s="59"/>
      <c r="O1899" s="59" t="s">
        <v>42</v>
      </c>
      <c r="P1899" s="59">
        <v>2018</v>
      </c>
    </row>
    <row r="1900" spans="1:16" ht="15.75" customHeight="1" x14ac:dyDescent="0.25">
      <c r="A1900" s="59">
        <v>34</v>
      </c>
      <c r="B1900" s="59" t="s">
        <v>337</v>
      </c>
      <c r="C1900" s="59" t="s">
        <v>33</v>
      </c>
      <c r="D1900" s="59"/>
      <c r="E1900" s="59" t="s">
        <v>4486</v>
      </c>
      <c r="F1900" s="59">
        <v>49000</v>
      </c>
      <c r="G1900" s="59"/>
      <c r="H1900" s="59"/>
      <c r="I1900" s="59">
        <v>58000</v>
      </c>
      <c r="J1900" s="59"/>
      <c r="K1900" s="59">
        <v>107000</v>
      </c>
      <c r="L1900" s="59">
        <v>16000</v>
      </c>
      <c r="M1900" s="59">
        <v>123000</v>
      </c>
      <c r="N1900" s="59"/>
      <c r="O1900" s="59" t="s">
        <v>42</v>
      </c>
      <c r="P1900" s="59">
        <v>2018</v>
      </c>
    </row>
    <row r="1901" spans="1:16" ht="15.75" customHeight="1" x14ac:dyDescent="0.25">
      <c r="A1901" s="59">
        <v>34</v>
      </c>
      <c r="B1901" s="59" t="s">
        <v>337</v>
      </c>
      <c r="C1901" s="59" t="s">
        <v>33</v>
      </c>
      <c r="D1901" s="59"/>
      <c r="E1901" s="59" t="s">
        <v>4487</v>
      </c>
      <c r="F1901" s="59">
        <v>107000</v>
      </c>
      <c r="G1901" s="59">
        <v>1000</v>
      </c>
      <c r="H1901" s="59"/>
      <c r="I1901" s="59"/>
      <c r="J1901" s="59"/>
      <c r="K1901" s="59">
        <v>108000</v>
      </c>
      <c r="L1901" s="59">
        <v>36000</v>
      </c>
      <c r="M1901" s="59">
        <v>144000</v>
      </c>
      <c r="N1901" s="59"/>
      <c r="O1901" s="59" t="s">
        <v>42</v>
      </c>
      <c r="P1901" s="59">
        <v>2018</v>
      </c>
    </row>
    <row r="1902" spans="1:16" ht="15.75" customHeight="1" x14ac:dyDescent="0.25">
      <c r="A1902" s="59">
        <v>35</v>
      </c>
      <c r="B1902" s="59" t="s">
        <v>338</v>
      </c>
      <c r="C1902" s="59" t="s">
        <v>33</v>
      </c>
      <c r="D1902" s="59"/>
      <c r="E1902" s="59" t="s">
        <v>200</v>
      </c>
      <c r="F1902" s="59">
        <v>92000</v>
      </c>
      <c r="G1902" s="59">
        <v>1000</v>
      </c>
      <c r="H1902" s="59"/>
      <c r="I1902" s="59"/>
      <c r="J1902" s="59"/>
      <c r="K1902" s="59">
        <v>93000</v>
      </c>
      <c r="L1902" s="59">
        <v>15000</v>
      </c>
      <c r="M1902" s="59">
        <v>108000</v>
      </c>
      <c r="N1902" s="59"/>
      <c r="O1902" s="59" t="s">
        <v>42</v>
      </c>
      <c r="P1902" s="59">
        <v>2018</v>
      </c>
    </row>
    <row r="1903" spans="1:16" ht="15.75" customHeight="1" x14ac:dyDescent="0.25">
      <c r="A1903" s="59">
        <v>35</v>
      </c>
      <c r="B1903" s="59" t="s">
        <v>338</v>
      </c>
      <c r="C1903" s="59" t="s">
        <v>33</v>
      </c>
      <c r="D1903" s="59"/>
      <c r="E1903" s="59" t="s">
        <v>200</v>
      </c>
      <c r="F1903" s="59">
        <v>103000</v>
      </c>
      <c r="G1903" s="59">
        <v>1000</v>
      </c>
      <c r="H1903" s="59"/>
      <c r="I1903" s="59"/>
      <c r="J1903" s="59">
        <v>2000</v>
      </c>
      <c r="K1903" s="59">
        <v>106000</v>
      </c>
      <c r="L1903" s="59">
        <v>17000</v>
      </c>
      <c r="M1903" s="59">
        <v>123000</v>
      </c>
      <c r="N1903" s="59"/>
      <c r="O1903" s="59" t="s">
        <v>42</v>
      </c>
      <c r="P1903" s="59">
        <v>2018</v>
      </c>
    </row>
    <row r="1904" spans="1:16" ht="15.75" customHeight="1" x14ac:dyDescent="0.25">
      <c r="A1904" s="59">
        <v>35</v>
      </c>
      <c r="B1904" s="59" t="s">
        <v>338</v>
      </c>
      <c r="C1904" s="59" t="s">
        <v>33</v>
      </c>
      <c r="D1904" s="59"/>
      <c r="E1904" s="59" t="s">
        <v>1002</v>
      </c>
      <c r="F1904" s="59">
        <v>128000</v>
      </c>
      <c r="G1904" s="59">
        <v>1000</v>
      </c>
      <c r="H1904" s="59"/>
      <c r="I1904" s="59"/>
      <c r="J1904" s="59">
        <v>4000</v>
      </c>
      <c r="K1904" s="59">
        <v>133000</v>
      </c>
      <c r="L1904" s="59">
        <v>20000</v>
      </c>
      <c r="M1904" s="59">
        <v>153000</v>
      </c>
      <c r="N1904" s="59"/>
      <c r="O1904" s="59" t="s">
        <v>2145</v>
      </c>
      <c r="P1904" s="59">
        <v>2018</v>
      </c>
    </row>
    <row r="1905" spans="1:16" ht="15.75" customHeight="1" x14ac:dyDescent="0.25">
      <c r="A1905" s="59">
        <v>35</v>
      </c>
      <c r="B1905" s="59" t="s">
        <v>338</v>
      </c>
      <c r="C1905" s="59" t="s">
        <v>33</v>
      </c>
      <c r="D1905" s="59"/>
      <c r="E1905" s="59" t="s">
        <v>206</v>
      </c>
      <c r="F1905" s="59">
        <v>79000</v>
      </c>
      <c r="G1905" s="59"/>
      <c r="H1905" s="59"/>
      <c r="I1905" s="59">
        <v>106000</v>
      </c>
      <c r="J1905" s="59"/>
      <c r="K1905" s="59">
        <v>185000</v>
      </c>
      <c r="L1905" s="59">
        <v>11000</v>
      </c>
      <c r="M1905" s="59">
        <v>196000</v>
      </c>
      <c r="N1905" s="59"/>
      <c r="O1905" s="59" t="s">
        <v>2145</v>
      </c>
      <c r="P1905" s="59">
        <v>2018</v>
      </c>
    </row>
    <row r="1906" spans="1:16" ht="15.75" customHeight="1" x14ac:dyDescent="0.25">
      <c r="A1906" s="59">
        <v>36</v>
      </c>
      <c r="B1906" s="59" t="s">
        <v>341</v>
      </c>
      <c r="C1906" s="59" t="s">
        <v>5</v>
      </c>
      <c r="D1906" s="59" t="s">
        <v>344</v>
      </c>
      <c r="E1906" s="59" t="s">
        <v>4488</v>
      </c>
      <c r="F1906" s="59">
        <v>90783</v>
      </c>
      <c r="G1906" s="59"/>
      <c r="H1906" s="59"/>
      <c r="I1906" s="59"/>
      <c r="J1906" s="59"/>
      <c r="K1906" s="59">
        <v>90783</v>
      </c>
      <c r="L1906" s="59">
        <v>17517</v>
      </c>
      <c r="M1906" s="59">
        <v>108300</v>
      </c>
      <c r="N1906" s="59"/>
      <c r="O1906" s="59" t="s">
        <v>42</v>
      </c>
      <c r="P1906" s="59">
        <v>2018</v>
      </c>
    </row>
    <row r="1907" spans="1:16" ht="15.75" customHeight="1" x14ac:dyDescent="0.25">
      <c r="A1907" s="59">
        <v>36</v>
      </c>
      <c r="B1907" s="59" t="s">
        <v>341</v>
      </c>
      <c r="C1907" s="59" t="s">
        <v>5</v>
      </c>
      <c r="D1907" s="59" t="s">
        <v>342</v>
      </c>
      <c r="E1907" s="59" t="s">
        <v>4489</v>
      </c>
      <c r="F1907" s="59">
        <v>90985</v>
      </c>
      <c r="G1907" s="59"/>
      <c r="H1907" s="59"/>
      <c r="I1907" s="59"/>
      <c r="J1907" s="59"/>
      <c r="K1907" s="59">
        <v>90985</v>
      </c>
      <c r="L1907" s="59">
        <v>17553</v>
      </c>
      <c r="M1907" s="59">
        <v>108538</v>
      </c>
      <c r="N1907" s="59"/>
      <c r="O1907" s="59" t="s">
        <v>42</v>
      </c>
      <c r="P1907" s="59">
        <v>2018</v>
      </c>
    </row>
    <row r="1908" spans="1:16" ht="15.75" customHeight="1" x14ac:dyDescent="0.25">
      <c r="A1908" s="59">
        <v>36</v>
      </c>
      <c r="B1908" s="59" t="s">
        <v>341</v>
      </c>
      <c r="C1908" s="59" t="s">
        <v>5</v>
      </c>
      <c r="D1908" s="59" t="s">
        <v>3280</v>
      </c>
      <c r="E1908" s="59" t="s">
        <v>206</v>
      </c>
      <c r="F1908" s="59">
        <v>108141</v>
      </c>
      <c r="G1908" s="59"/>
      <c r="H1908" s="59"/>
      <c r="I1908" s="59"/>
      <c r="J1908" s="59"/>
      <c r="K1908" s="59">
        <v>108141</v>
      </c>
      <c r="L1908" s="59">
        <v>20865</v>
      </c>
      <c r="M1908" s="59">
        <v>129006</v>
      </c>
      <c r="N1908" s="59"/>
      <c r="O1908" s="59" t="s">
        <v>42</v>
      </c>
      <c r="P1908" s="59">
        <v>2018</v>
      </c>
    </row>
    <row r="1909" spans="1:16" ht="15.75" customHeight="1" x14ac:dyDescent="0.25">
      <c r="A1909" s="59">
        <v>37</v>
      </c>
      <c r="B1909" s="59" t="s">
        <v>20</v>
      </c>
      <c r="C1909" s="59" t="s">
        <v>21</v>
      </c>
      <c r="D1909" s="59"/>
      <c r="E1909" s="59" t="s">
        <v>354</v>
      </c>
      <c r="F1909" s="59">
        <v>84800</v>
      </c>
      <c r="G1909" s="59"/>
      <c r="H1909" s="59"/>
      <c r="I1909" s="59"/>
      <c r="J1909" s="59"/>
      <c r="K1909" s="59">
        <v>84800</v>
      </c>
      <c r="L1909" s="59">
        <v>15600</v>
      </c>
      <c r="M1909" s="59">
        <v>100400</v>
      </c>
      <c r="N1909" s="59"/>
      <c r="O1909" s="59" t="s">
        <v>42</v>
      </c>
      <c r="P1909" s="59">
        <v>2018</v>
      </c>
    </row>
    <row r="1910" spans="1:16" ht="15.75" customHeight="1" x14ac:dyDescent="0.25">
      <c r="A1910" s="59">
        <v>37</v>
      </c>
      <c r="B1910" s="59" t="s">
        <v>20</v>
      </c>
      <c r="C1910" s="59" t="s">
        <v>21</v>
      </c>
      <c r="D1910" s="59"/>
      <c r="E1910" s="59" t="s">
        <v>4490</v>
      </c>
      <c r="F1910" s="59">
        <v>85002</v>
      </c>
      <c r="G1910" s="59"/>
      <c r="H1910" s="59"/>
      <c r="I1910" s="59"/>
      <c r="J1910" s="59"/>
      <c r="K1910" s="59">
        <v>85002</v>
      </c>
      <c r="L1910" s="59">
        <v>15600</v>
      </c>
      <c r="M1910" s="59">
        <v>100602</v>
      </c>
      <c r="N1910" s="59"/>
      <c r="O1910" s="59" t="s">
        <v>42</v>
      </c>
      <c r="P1910" s="59">
        <v>2018</v>
      </c>
    </row>
    <row r="1911" spans="1:16" ht="15.75" customHeight="1" x14ac:dyDescent="0.25">
      <c r="A1911" s="59">
        <v>37</v>
      </c>
      <c r="B1911" s="59" t="s">
        <v>20</v>
      </c>
      <c r="C1911" s="59" t="s">
        <v>21</v>
      </c>
      <c r="D1911" s="59"/>
      <c r="E1911" s="59" t="s">
        <v>350</v>
      </c>
      <c r="F1911" s="59">
        <v>88400</v>
      </c>
      <c r="G1911" s="59"/>
      <c r="H1911" s="59"/>
      <c r="I1911" s="59"/>
      <c r="J1911" s="59"/>
      <c r="K1911" s="59">
        <v>88400</v>
      </c>
      <c r="L1911" s="59">
        <v>12500</v>
      </c>
      <c r="M1911" s="59">
        <v>100900</v>
      </c>
      <c r="N1911" s="59"/>
      <c r="O1911" s="59" t="s">
        <v>42</v>
      </c>
      <c r="P1911" s="59">
        <v>2018</v>
      </c>
    </row>
    <row r="1912" spans="1:16" ht="15.75" customHeight="1" x14ac:dyDescent="0.25">
      <c r="A1912" s="59">
        <v>37</v>
      </c>
      <c r="B1912" s="59" t="s">
        <v>20</v>
      </c>
      <c r="C1912" s="59" t="s">
        <v>21</v>
      </c>
      <c r="D1912" s="59"/>
      <c r="E1912" s="59" t="s">
        <v>4491</v>
      </c>
      <c r="F1912" s="59">
        <v>85500</v>
      </c>
      <c r="G1912" s="59"/>
      <c r="H1912" s="59"/>
      <c r="I1912" s="59"/>
      <c r="J1912" s="59"/>
      <c r="K1912" s="59">
        <v>85500</v>
      </c>
      <c r="L1912" s="59">
        <v>15600</v>
      </c>
      <c r="M1912" s="59">
        <v>101100</v>
      </c>
      <c r="N1912" s="59"/>
      <c r="O1912" s="59" t="s">
        <v>42</v>
      </c>
      <c r="P1912" s="59">
        <v>2018</v>
      </c>
    </row>
    <row r="1913" spans="1:16" ht="15.75" customHeight="1" x14ac:dyDescent="0.25">
      <c r="A1913" s="59">
        <v>37</v>
      </c>
      <c r="B1913" s="59" t="s">
        <v>20</v>
      </c>
      <c r="C1913" s="59" t="s">
        <v>21</v>
      </c>
      <c r="D1913" s="59"/>
      <c r="E1913" s="59" t="s">
        <v>4492</v>
      </c>
      <c r="F1913" s="59">
        <v>89800</v>
      </c>
      <c r="G1913" s="59"/>
      <c r="H1913" s="59"/>
      <c r="I1913" s="59"/>
      <c r="J1913" s="59"/>
      <c r="K1913" s="59">
        <v>89800</v>
      </c>
      <c r="L1913" s="59">
        <v>16500</v>
      </c>
      <c r="M1913" s="59">
        <v>106300</v>
      </c>
      <c r="N1913" s="59"/>
      <c r="O1913" s="59" t="s">
        <v>42</v>
      </c>
      <c r="P1913" s="59">
        <v>2018</v>
      </c>
    </row>
    <row r="1914" spans="1:16" ht="15.75" customHeight="1" x14ac:dyDescent="0.25">
      <c r="A1914" s="59">
        <v>37</v>
      </c>
      <c r="B1914" s="59" t="s">
        <v>20</v>
      </c>
      <c r="C1914" s="59" t="s">
        <v>21</v>
      </c>
      <c r="D1914" s="59"/>
      <c r="E1914" s="59" t="s">
        <v>356</v>
      </c>
      <c r="F1914" s="59">
        <v>93800</v>
      </c>
      <c r="G1914" s="59"/>
      <c r="H1914" s="59"/>
      <c r="I1914" s="59"/>
      <c r="J1914" s="59"/>
      <c r="K1914" s="59">
        <v>93800</v>
      </c>
      <c r="L1914" s="59">
        <v>17100</v>
      </c>
      <c r="M1914" s="59">
        <v>110900</v>
      </c>
      <c r="N1914" s="59"/>
      <c r="O1914" s="59" t="s">
        <v>42</v>
      </c>
      <c r="P1914" s="59">
        <v>2018</v>
      </c>
    </row>
    <row r="1915" spans="1:16" ht="15.75" customHeight="1" x14ac:dyDescent="0.25">
      <c r="A1915" s="59">
        <v>37</v>
      </c>
      <c r="B1915" s="59" t="s">
        <v>20</v>
      </c>
      <c r="C1915" s="59" t="s">
        <v>21</v>
      </c>
      <c r="D1915" s="59"/>
      <c r="E1915" s="59" t="s">
        <v>4493</v>
      </c>
      <c r="F1915" s="59">
        <v>95500</v>
      </c>
      <c r="G1915" s="59"/>
      <c r="H1915" s="59"/>
      <c r="I1915" s="59"/>
      <c r="J1915" s="59"/>
      <c r="K1915" s="59">
        <v>95500</v>
      </c>
      <c r="L1915" s="59">
        <v>17600</v>
      </c>
      <c r="M1915" s="59">
        <v>113100</v>
      </c>
      <c r="N1915" s="59" t="s">
        <v>23</v>
      </c>
      <c r="O1915" s="59" t="s">
        <v>42</v>
      </c>
      <c r="P1915" s="59">
        <v>2018</v>
      </c>
    </row>
    <row r="1916" spans="1:16" ht="15.75" customHeight="1" x14ac:dyDescent="0.25">
      <c r="A1916" s="59">
        <v>37</v>
      </c>
      <c r="B1916" s="59" t="s">
        <v>20</v>
      </c>
      <c r="C1916" s="59" t="s">
        <v>21</v>
      </c>
      <c r="D1916" s="59"/>
      <c r="E1916" s="59" t="s">
        <v>4494</v>
      </c>
      <c r="F1916" s="59">
        <v>95500</v>
      </c>
      <c r="G1916" s="59"/>
      <c r="H1916" s="59"/>
      <c r="I1916" s="59"/>
      <c r="J1916" s="59"/>
      <c r="K1916" s="59">
        <v>95500</v>
      </c>
      <c r="L1916" s="59">
        <v>17600</v>
      </c>
      <c r="M1916" s="59">
        <v>113100</v>
      </c>
      <c r="N1916" s="59" t="s">
        <v>4443</v>
      </c>
      <c r="O1916" s="59" t="s">
        <v>42</v>
      </c>
      <c r="P1916" s="59">
        <v>2018</v>
      </c>
    </row>
    <row r="1917" spans="1:16" ht="15.75" customHeight="1" x14ac:dyDescent="0.25">
      <c r="A1917" s="59">
        <v>37</v>
      </c>
      <c r="B1917" s="59" t="s">
        <v>20</v>
      </c>
      <c r="C1917" s="59" t="s">
        <v>21</v>
      </c>
      <c r="D1917" s="59"/>
      <c r="E1917" s="59" t="s">
        <v>4495</v>
      </c>
      <c r="F1917" s="59">
        <v>95500</v>
      </c>
      <c r="G1917" s="59"/>
      <c r="H1917" s="59"/>
      <c r="I1917" s="59"/>
      <c r="J1917" s="59"/>
      <c r="K1917" s="59">
        <v>95500</v>
      </c>
      <c r="L1917" s="59">
        <v>17600</v>
      </c>
      <c r="M1917" s="59">
        <v>113100</v>
      </c>
      <c r="N1917" s="59"/>
      <c r="O1917" s="59" t="s">
        <v>42</v>
      </c>
      <c r="P1917" s="59">
        <v>2018</v>
      </c>
    </row>
    <row r="1918" spans="1:16" ht="15.75" customHeight="1" x14ac:dyDescent="0.25">
      <c r="A1918" s="59">
        <v>37</v>
      </c>
      <c r="B1918" s="59" t="s">
        <v>20</v>
      </c>
      <c r="C1918" s="59" t="s">
        <v>21</v>
      </c>
      <c r="D1918" s="59"/>
      <c r="E1918" s="59" t="s">
        <v>944</v>
      </c>
      <c r="F1918" s="59">
        <v>120300</v>
      </c>
      <c r="G1918" s="59"/>
      <c r="H1918" s="59"/>
      <c r="I1918" s="59"/>
      <c r="J1918" s="59"/>
      <c r="K1918" s="59">
        <v>120300</v>
      </c>
      <c r="L1918" s="59">
        <v>22200</v>
      </c>
      <c r="M1918" s="59">
        <v>142500</v>
      </c>
      <c r="N1918" s="59"/>
      <c r="O1918" s="59" t="s">
        <v>42</v>
      </c>
      <c r="P1918" s="59">
        <v>2018</v>
      </c>
    </row>
    <row r="1919" spans="1:16" ht="15.75" customHeight="1" x14ac:dyDescent="0.25">
      <c r="A1919" s="59">
        <v>37</v>
      </c>
      <c r="B1919" s="59" t="s">
        <v>20</v>
      </c>
      <c r="C1919" s="59" t="s">
        <v>21</v>
      </c>
      <c r="D1919" s="59"/>
      <c r="E1919" s="59" t="s">
        <v>358</v>
      </c>
      <c r="F1919" s="59">
        <v>120700</v>
      </c>
      <c r="G1919" s="59"/>
      <c r="H1919" s="59"/>
      <c r="I1919" s="59"/>
      <c r="J1919" s="59"/>
      <c r="K1919" s="59">
        <v>120700</v>
      </c>
      <c r="L1919" s="59">
        <v>22200</v>
      </c>
      <c r="M1919" s="59">
        <v>142900</v>
      </c>
      <c r="N1919" s="59"/>
      <c r="O1919" s="59" t="s">
        <v>42</v>
      </c>
      <c r="P1919" s="59">
        <v>2018</v>
      </c>
    </row>
    <row r="1920" spans="1:16" ht="15.75" customHeight="1" x14ac:dyDescent="0.25">
      <c r="A1920" s="59">
        <v>37</v>
      </c>
      <c r="B1920" s="59" t="s">
        <v>20</v>
      </c>
      <c r="C1920" s="59" t="s">
        <v>21</v>
      </c>
      <c r="D1920" s="59"/>
      <c r="E1920" s="59" t="s">
        <v>4496</v>
      </c>
      <c r="F1920" s="59">
        <v>172700</v>
      </c>
      <c r="G1920" s="59"/>
      <c r="H1920" s="59"/>
      <c r="I1920" s="59"/>
      <c r="J1920" s="59"/>
      <c r="K1920" s="59">
        <v>172700</v>
      </c>
      <c r="L1920" s="59"/>
      <c r="M1920" s="59">
        <v>172700</v>
      </c>
      <c r="N1920" s="59"/>
      <c r="O1920" s="59" t="s">
        <v>2145</v>
      </c>
      <c r="P1920" s="59">
        <v>2018</v>
      </c>
    </row>
    <row r="1921" spans="1:16" ht="15.75" customHeight="1" x14ac:dyDescent="0.25">
      <c r="A1921" s="59">
        <v>38</v>
      </c>
      <c r="B1921" s="59" t="s">
        <v>360</v>
      </c>
      <c r="C1921" s="59" t="s">
        <v>11</v>
      </c>
      <c r="D1921" s="59"/>
      <c r="E1921" s="59" t="s">
        <v>4497</v>
      </c>
      <c r="F1921" s="59">
        <v>89425</v>
      </c>
      <c r="G1921" s="59"/>
      <c r="H1921" s="59"/>
      <c r="I1921" s="59"/>
      <c r="J1921" s="59"/>
      <c r="K1921" s="59">
        <v>89425</v>
      </c>
      <c r="L1921" s="59">
        <v>13311</v>
      </c>
      <c r="M1921" s="59">
        <v>102736</v>
      </c>
      <c r="N1921" s="59"/>
      <c r="O1921" s="59" t="s">
        <v>42</v>
      </c>
      <c r="P1921" s="59">
        <v>2018</v>
      </c>
    </row>
    <row r="1922" spans="1:16" ht="15.75" customHeight="1" x14ac:dyDescent="0.25">
      <c r="A1922" s="59">
        <v>38</v>
      </c>
      <c r="B1922" s="59" t="s">
        <v>360</v>
      </c>
      <c r="C1922" s="59" t="s">
        <v>11</v>
      </c>
      <c r="D1922" s="59"/>
      <c r="E1922" s="59" t="s">
        <v>4498</v>
      </c>
      <c r="F1922" s="59">
        <v>89684</v>
      </c>
      <c r="G1922" s="59"/>
      <c r="H1922" s="59"/>
      <c r="I1922" s="59"/>
      <c r="J1922" s="59"/>
      <c r="K1922" s="59">
        <v>89684</v>
      </c>
      <c r="L1922" s="59">
        <v>13367</v>
      </c>
      <c r="M1922" s="59">
        <v>103051</v>
      </c>
      <c r="N1922" s="59"/>
      <c r="O1922" s="59" t="s">
        <v>42</v>
      </c>
      <c r="P1922" s="59">
        <v>2018</v>
      </c>
    </row>
    <row r="1923" spans="1:16" ht="15.75" customHeight="1" x14ac:dyDescent="0.25">
      <c r="A1923" s="59">
        <v>38</v>
      </c>
      <c r="B1923" s="59" t="s">
        <v>360</v>
      </c>
      <c r="C1923" s="59" t="s">
        <v>11</v>
      </c>
      <c r="D1923" s="59"/>
      <c r="E1923" s="59" t="s">
        <v>361</v>
      </c>
      <c r="F1923" s="59">
        <v>90950</v>
      </c>
      <c r="G1923" s="59"/>
      <c r="H1923" s="59"/>
      <c r="I1923" s="59"/>
      <c r="J1923" s="59"/>
      <c r="K1923" s="59">
        <v>90950</v>
      </c>
      <c r="L1923" s="59">
        <v>13101</v>
      </c>
      <c r="M1923" s="59">
        <v>104051</v>
      </c>
      <c r="N1923" s="59"/>
      <c r="O1923" s="59" t="s">
        <v>42</v>
      </c>
      <c r="P1923" s="59">
        <v>2018</v>
      </c>
    </row>
    <row r="1924" spans="1:16" ht="15.75" customHeight="1" x14ac:dyDescent="0.25">
      <c r="A1924" s="59">
        <v>38</v>
      </c>
      <c r="B1924" s="59" t="s">
        <v>360</v>
      </c>
      <c r="C1924" s="59" t="s">
        <v>11</v>
      </c>
      <c r="D1924" s="59"/>
      <c r="E1924" s="59" t="s">
        <v>1763</v>
      </c>
      <c r="F1924" s="59">
        <v>94302</v>
      </c>
      <c r="G1924" s="59"/>
      <c r="H1924" s="59"/>
      <c r="I1924" s="59"/>
      <c r="J1924" s="59"/>
      <c r="K1924" s="59">
        <v>94302</v>
      </c>
      <c r="L1924" s="59">
        <v>11569</v>
      </c>
      <c r="M1924" s="59">
        <v>105871</v>
      </c>
      <c r="N1924" s="59"/>
      <c r="O1924" s="59" t="s">
        <v>42</v>
      </c>
      <c r="P1924" s="59">
        <v>2018</v>
      </c>
    </row>
    <row r="1925" spans="1:16" ht="15.75" customHeight="1" x14ac:dyDescent="0.25">
      <c r="A1925" s="59">
        <v>38</v>
      </c>
      <c r="B1925" s="59" t="s">
        <v>360</v>
      </c>
      <c r="C1925" s="59" t="s">
        <v>11</v>
      </c>
      <c r="D1925" s="59"/>
      <c r="E1925" s="59" t="s">
        <v>206</v>
      </c>
      <c r="F1925" s="59">
        <v>125069</v>
      </c>
      <c r="G1925" s="59"/>
      <c r="H1925" s="59"/>
      <c r="I1925" s="59"/>
      <c r="J1925" s="59">
        <v>6779</v>
      </c>
      <c r="K1925" s="59">
        <v>131848</v>
      </c>
      <c r="L1925" s="59"/>
      <c r="M1925" s="59">
        <v>131848</v>
      </c>
      <c r="N1925" s="59"/>
      <c r="O1925" s="59" t="s">
        <v>42</v>
      </c>
      <c r="P1925" s="59">
        <v>2018</v>
      </c>
    </row>
    <row r="1926" spans="1:16" ht="15.75" customHeight="1" x14ac:dyDescent="0.25">
      <c r="A1926" s="59">
        <v>38</v>
      </c>
      <c r="B1926" s="59" t="s">
        <v>360</v>
      </c>
      <c r="C1926" s="59" t="s">
        <v>11</v>
      </c>
      <c r="D1926" s="59"/>
      <c r="E1926" s="59" t="s">
        <v>4499</v>
      </c>
      <c r="F1926" s="59">
        <v>137285</v>
      </c>
      <c r="G1926" s="59"/>
      <c r="H1926" s="59"/>
      <c r="I1926" s="59"/>
      <c r="J1926" s="59"/>
      <c r="K1926" s="59">
        <v>137285</v>
      </c>
      <c r="L1926" s="59"/>
      <c r="M1926" s="59">
        <v>137285</v>
      </c>
      <c r="N1926" s="59"/>
      <c r="O1926" s="59" t="s">
        <v>42</v>
      </c>
      <c r="P1926" s="59">
        <v>2018</v>
      </c>
    </row>
    <row r="1927" spans="1:16" ht="15.75" customHeight="1" x14ac:dyDescent="0.25">
      <c r="A1927" s="59">
        <v>38</v>
      </c>
      <c r="B1927" s="59" t="s">
        <v>360</v>
      </c>
      <c r="C1927" s="59" t="s">
        <v>11</v>
      </c>
      <c r="D1927" s="59"/>
      <c r="E1927" s="59" t="s">
        <v>4433</v>
      </c>
      <c r="F1927" s="59">
        <v>122500</v>
      </c>
      <c r="G1927" s="59"/>
      <c r="H1927" s="59"/>
      <c r="I1927" s="59"/>
      <c r="J1927" s="59"/>
      <c r="K1927" s="59">
        <v>122500</v>
      </c>
      <c r="L1927" s="59"/>
      <c r="M1927" s="59">
        <v>122500</v>
      </c>
      <c r="N1927" s="59"/>
      <c r="O1927" s="59" t="s">
        <v>42</v>
      </c>
      <c r="P1927" s="59">
        <v>2018</v>
      </c>
    </row>
    <row r="1928" spans="1:16" ht="15.75" customHeight="1" x14ac:dyDescent="0.25">
      <c r="A1928" s="59">
        <v>39</v>
      </c>
      <c r="B1928" s="59" t="s">
        <v>363</v>
      </c>
      <c r="C1928" s="59" t="s">
        <v>11</v>
      </c>
      <c r="D1928" s="59"/>
      <c r="E1928" s="59"/>
      <c r="F1928" s="59"/>
      <c r="G1928" s="59"/>
      <c r="H1928" s="59"/>
      <c r="I1928" s="59"/>
      <c r="J1928" s="59"/>
      <c r="K1928" s="59">
        <v>0</v>
      </c>
      <c r="L1928" s="59"/>
      <c r="M1928" s="59">
        <v>0</v>
      </c>
      <c r="N1928" s="59"/>
      <c r="O1928" s="59" t="s">
        <v>187</v>
      </c>
      <c r="P1928" s="59">
        <v>2018</v>
      </c>
    </row>
    <row r="1929" spans="1:16" ht="15.75" customHeight="1" x14ac:dyDescent="0.25">
      <c r="A1929" s="59">
        <v>40</v>
      </c>
      <c r="B1929" s="59" t="s">
        <v>22</v>
      </c>
      <c r="C1929" s="59" t="s">
        <v>21</v>
      </c>
      <c r="D1929" s="59" t="s">
        <v>4500</v>
      </c>
      <c r="E1929" s="59" t="s">
        <v>4501</v>
      </c>
      <c r="F1929" s="59">
        <v>85372</v>
      </c>
      <c r="G1929" s="59">
        <v>1581</v>
      </c>
      <c r="H1929" s="59"/>
      <c r="I1929" s="59"/>
      <c r="J1929" s="59">
        <v>5304</v>
      </c>
      <c r="K1929" s="59">
        <v>92257</v>
      </c>
      <c r="L1929" s="59">
        <v>9738</v>
      </c>
      <c r="M1929" s="59">
        <v>101995</v>
      </c>
      <c r="N1929" s="59"/>
      <c r="O1929" s="59" t="s">
        <v>42</v>
      </c>
      <c r="P1929" s="59">
        <v>2018</v>
      </c>
    </row>
    <row r="1930" spans="1:16" ht="15.75" customHeight="1" x14ac:dyDescent="0.25">
      <c r="A1930" s="59">
        <v>40</v>
      </c>
      <c r="B1930" s="59" t="s">
        <v>22</v>
      </c>
      <c r="C1930" s="59" t="s">
        <v>21</v>
      </c>
      <c r="D1930" s="59"/>
      <c r="E1930" s="59" t="s">
        <v>4433</v>
      </c>
      <c r="F1930" s="59">
        <v>107500</v>
      </c>
      <c r="G1930" s="59"/>
      <c r="H1930" s="59"/>
      <c r="I1930" s="59"/>
      <c r="J1930" s="59"/>
      <c r="K1930" s="59">
        <v>107500</v>
      </c>
      <c r="L1930" s="59"/>
      <c r="M1930" s="59">
        <v>107500</v>
      </c>
      <c r="N1930" s="59"/>
      <c r="O1930" s="59" t="s">
        <v>42</v>
      </c>
      <c r="P1930" s="59">
        <v>2018</v>
      </c>
    </row>
    <row r="1931" spans="1:16" ht="15.75" customHeight="1" x14ac:dyDescent="0.25">
      <c r="A1931" s="59">
        <v>40</v>
      </c>
      <c r="B1931" s="59" t="s">
        <v>22</v>
      </c>
      <c r="C1931" s="59" t="s">
        <v>21</v>
      </c>
      <c r="D1931" s="59"/>
      <c r="E1931" s="59" t="s">
        <v>4502</v>
      </c>
      <c r="F1931" s="59">
        <v>86874</v>
      </c>
      <c r="G1931" s="59">
        <v>1396</v>
      </c>
      <c r="H1931" s="59"/>
      <c r="I1931" s="59"/>
      <c r="J1931" s="59">
        <v>4002</v>
      </c>
      <c r="K1931" s="59">
        <v>92272</v>
      </c>
      <c r="L1931" s="59">
        <v>19807</v>
      </c>
      <c r="M1931" s="59">
        <v>112079</v>
      </c>
      <c r="N1931" s="59"/>
      <c r="O1931" s="59" t="s">
        <v>42</v>
      </c>
      <c r="P1931" s="59">
        <v>2018</v>
      </c>
    </row>
    <row r="1932" spans="1:16" ht="15.75" customHeight="1" x14ac:dyDescent="0.25">
      <c r="A1932" s="59">
        <v>40</v>
      </c>
      <c r="B1932" s="59" t="s">
        <v>22</v>
      </c>
      <c r="C1932" s="59" t="s">
        <v>21</v>
      </c>
      <c r="D1932" s="59"/>
      <c r="E1932" s="59" t="s">
        <v>4503</v>
      </c>
      <c r="F1932" s="59">
        <v>82932</v>
      </c>
      <c r="G1932" s="59">
        <v>2344</v>
      </c>
      <c r="H1932" s="59"/>
      <c r="I1932" s="59"/>
      <c r="J1932" s="59">
        <v>7944</v>
      </c>
      <c r="K1932" s="59">
        <v>93220</v>
      </c>
      <c r="L1932" s="59">
        <v>18908</v>
      </c>
      <c r="M1932" s="59">
        <v>112128</v>
      </c>
      <c r="N1932" s="59"/>
      <c r="O1932" s="59" t="s">
        <v>42</v>
      </c>
      <c r="P1932" s="59">
        <v>2018</v>
      </c>
    </row>
    <row r="1933" spans="1:16" ht="15.75" customHeight="1" x14ac:dyDescent="0.25">
      <c r="A1933" s="59">
        <v>40</v>
      </c>
      <c r="B1933" s="59" t="s">
        <v>22</v>
      </c>
      <c r="C1933" s="59" t="s">
        <v>21</v>
      </c>
      <c r="D1933" s="59"/>
      <c r="E1933" s="59" t="s">
        <v>4504</v>
      </c>
      <c r="F1933" s="59">
        <v>90376</v>
      </c>
      <c r="G1933" s="59">
        <v>846</v>
      </c>
      <c r="H1933" s="59"/>
      <c r="I1933" s="59"/>
      <c r="J1933" s="59">
        <v>500</v>
      </c>
      <c r="K1933" s="59">
        <v>91722</v>
      </c>
      <c r="L1933" s="59">
        <v>20720</v>
      </c>
      <c r="M1933" s="59">
        <v>112442</v>
      </c>
      <c r="N1933" s="59"/>
      <c r="O1933" s="59" t="s">
        <v>42</v>
      </c>
      <c r="P1933" s="59">
        <v>2018</v>
      </c>
    </row>
    <row r="1934" spans="1:16" ht="15.75" customHeight="1" x14ac:dyDescent="0.25">
      <c r="A1934" s="59">
        <v>40</v>
      </c>
      <c r="B1934" s="59" t="s">
        <v>22</v>
      </c>
      <c r="C1934" s="59" t="s">
        <v>21</v>
      </c>
      <c r="D1934" s="59"/>
      <c r="E1934" s="59" t="s">
        <v>4433</v>
      </c>
      <c r="F1934" s="59">
        <v>112500</v>
      </c>
      <c r="G1934" s="59"/>
      <c r="H1934" s="59"/>
      <c r="I1934" s="59"/>
      <c r="J1934" s="59"/>
      <c r="K1934" s="59">
        <v>112500</v>
      </c>
      <c r="L1934" s="59"/>
      <c r="M1934" s="59">
        <v>112500</v>
      </c>
      <c r="N1934" s="59"/>
      <c r="O1934" s="59" t="s">
        <v>42</v>
      </c>
      <c r="P1934" s="59">
        <v>2018</v>
      </c>
    </row>
    <row r="1935" spans="1:16" ht="15.75" customHeight="1" x14ac:dyDescent="0.25">
      <c r="A1935" s="59">
        <v>40</v>
      </c>
      <c r="B1935" s="59" t="s">
        <v>22</v>
      </c>
      <c r="C1935" s="59" t="s">
        <v>21</v>
      </c>
      <c r="D1935" s="59"/>
      <c r="E1935" s="59" t="s">
        <v>4505</v>
      </c>
      <c r="F1935" s="59">
        <v>94898</v>
      </c>
      <c r="G1935" s="59">
        <v>768</v>
      </c>
      <c r="H1935" s="59"/>
      <c r="I1935" s="59"/>
      <c r="J1935" s="59"/>
      <c r="K1935" s="59">
        <v>95666</v>
      </c>
      <c r="L1935" s="59">
        <v>19905</v>
      </c>
      <c r="M1935" s="59">
        <v>115571</v>
      </c>
      <c r="N1935" s="59"/>
      <c r="O1935" s="59" t="s">
        <v>42</v>
      </c>
      <c r="P1935" s="59">
        <v>2018</v>
      </c>
    </row>
    <row r="1936" spans="1:16" ht="15.75" customHeight="1" x14ac:dyDescent="0.25">
      <c r="A1936" s="59">
        <v>40</v>
      </c>
      <c r="B1936" s="59" t="s">
        <v>22</v>
      </c>
      <c r="C1936" s="59" t="s">
        <v>21</v>
      </c>
      <c r="D1936" s="59" t="s">
        <v>369</v>
      </c>
      <c r="E1936" s="59" t="s">
        <v>370</v>
      </c>
      <c r="F1936" s="59">
        <v>93609</v>
      </c>
      <c r="G1936" s="59">
        <v>1646</v>
      </c>
      <c r="H1936" s="59"/>
      <c r="I1936" s="59"/>
      <c r="J1936" s="59">
        <v>10365</v>
      </c>
      <c r="K1936" s="59">
        <v>105620</v>
      </c>
      <c r="L1936" s="59">
        <v>21343</v>
      </c>
      <c r="M1936" s="59">
        <v>126963</v>
      </c>
      <c r="N1936" s="59" t="s">
        <v>23</v>
      </c>
      <c r="O1936" s="59" t="s">
        <v>42</v>
      </c>
      <c r="P1936" s="59">
        <v>2018</v>
      </c>
    </row>
    <row r="1937" spans="1:16" ht="15.75" customHeight="1" x14ac:dyDescent="0.25">
      <c r="A1937" s="59">
        <v>40</v>
      </c>
      <c r="B1937" s="59" t="s">
        <v>22</v>
      </c>
      <c r="C1937" s="59" t="s">
        <v>21</v>
      </c>
      <c r="D1937" s="59"/>
      <c r="E1937" s="59" t="s">
        <v>4433</v>
      </c>
      <c r="F1937" s="59">
        <v>127500</v>
      </c>
      <c r="G1937" s="59"/>
      <c r="H1937" s="59"/>
      <c r="I1937" s="59"/>
      <c r="J1937" s="59"/>
      <c r="K1937" s="59">
        <v>127500</v>
      </c>
      <c r="L1937" s="59"/>
      <c r="M1937" s="59">
        <v>127500</v>
      </c>
      <c r="N1937" s="59"/>
      <c r="O1937" s="59" t="s">
        <v>42</v>
      </c>
      <c r="P1937" s="59">
        <v>2018</v>
      </c>
    </row>
    <row r="1938" spans="1:16" ht="15.75" customHeight="1" x14ac:dyDescent="0.25">
      <c r="A1938" s="59">
        <v>40</v>
      </c>
      <c r="B1938" s="59" t="s">
        <v>22</v>
      </c>
      <c r="C1938" s="59" t="s">
        <v>21</v>
      </c>
      <c r="D1938" s="59" t="s">
        <v>371</v>
      </c>
      <c r="E1938" s="59" t="s">
        <v>206</v>
      </c>
      <c r="F1938" s="59">
        <v>133640</v>
      </c>
      <c r="G1938" s="59">
        <v>846</v>
      </c>
      <c r="H1938" s="59"/>
      <c r="I1938" s="59"/>
      <c r="J1938" s="59"/>
      <c r="K1938" s="59">
        <v>134486</v>
      </c>
      <c r="L1938" s="59"/>
      <c r="M1938" s="59">
        <v>134486</v>
      </c>
      <c r="N1938" s="59"/>
      <c r="O1938" s="59" t="s">
        <v>42</v>
      </c>
      <c r="P1938" s="59">
        <v>2018</v>
      </c>
    </row>
    <row r="1939" spans="1:16" ht="15.75" customHeight="1" x14ac:dyDescent="0.25">
      <c r="A1939" s="59">
        <v>40</v>
      </c>
      <c r="B1939" s="59" t="s">
        <v>22</v>
      </c>
      <c r="C1939" s="59" t="s">
        <v>21</v>
      </c>
      <c r="D1939" s="59"/>
      <c r="E1939" s="59" t="s">
        <v>4506</v>
      </c>
      <c r="F1939" s="59">
        <v>25226</v>
      </c>
      <c r="G1939" s="59">
        <v>160</v>
      </c>
      <c r="H1939" s="59"/>
      <c r="I1939" s="59">
        <v>109490</v>
      </c>
      <c r="J1939" s="59"/>
      <c r="K1939" s="59">
        <v>134876</v>
      </c>
      <c r="L1939" s="59">
        <v>3914</v>
      </c>
      <c r="M1939" s="59">
        <v>138790</v>
      </c>
      <c r="N1939" s="59"/>
      <c r="O1939" s="59" t="s">
        <v>42</v>
      </c>
      <c r="P1939" s="59">
        <v>2018</v>
      </c>
    </row>
    <row r="1940" spans="1:16" ht="15.75" customHeight="1" x14ac:dyDescent="0.25">
      <c r="A1940" s="59">
        <v>40</v>
      </c>
      <c r="B1940" s="59" t="s">
        <v>22</v>
      </c>
      <c r="C1940" s="59" t="s">
        <v>21</v>
      </c>
      <c r="D1940" s="59" t="s">
        <v>378</v>
      </c>
      <c r="E1940" s="59" t="s">
        <v>4507</v>
      </c>
      <c r="F1940" s="59">
        <v>115297</v>
      </c>
      <c r="G1940" s="59">
        <v>846</v>
      </c>
      <c r="H1940" s="59"/>
      <c r="I1940" s="59"/>
      <c r="J1940" s="59"/>
      <c r="K1940" s="59">
        <v>116143</v>
      </c>
      <c r="L1940" s="59">
        <v>26288</v>
      </c>
      <c r="M1940" s="59">
        <v>142431</v>
      </c>
      <c r="N1940" s="59"/>
      <c r="O1940" s="59" t="s">
        <v>42</v>
      </c>
      <c r="P1940" s="59">
        <v>2018</v>
      </c>
    </row>
    <row r="1941" spans="1:16" ht="15.75" customHeight="1" x14ac:dyDescent="0.25">
      <c r="A1941" s="59">
        <v>40</v>
      </c>
      <c r="B1941" s="59" t="s">
        <v>22</v>
      </c>
      <c r="C1941" s="59" t="s">
        <v>21</v>
      </c>
      <c r="D1941" s="59" t="s">
        <v>3867</v>
      </c>
      <c r="E1941" s="59" t="s">
        <v>327</v>
      </c>
      <c r="F1941" s="59">
        <v>117781</v>
      </c>
      <c r="G1941" s="59">
        <v>846</v>
      </c>
      <c r="H1941" s="59"/>
      <c r="I1941" s="59"/>
      <c r="J1941" s="59"/>
      <c r="K1941" s="59">
        <v>118627</v>
      </c>
      <c r="L1941" s="59">
        <v>26854</v>
      </c>
      <c r="M1941" s="59">
        <v>145481</v>
      </c>
      <c r="N1941" s="59"/>
      <c r="O1941" s="59" t="s">
        <v>42</v>
      </c>
      <c r="P1941" s="59">
        <v>2018</v>
      </c>
    </row>
    <row r="1942" spans="1:16" ht="15.75" customHeight="1" x14ac:dyDescent="0.25">
      <c r="A1942" s="59">
        <v>41</v>
      </c>
      <c r="B1942" s="59" t="s">
        <v>381</v>
      </c>
      <c r="C1942" s="59" t="s">
        <v>5</v>
      </c>
      <c r="D1942" s="59" t="s">
        <v>382</v>
      </c>
      <c r="E1942" s="59" t="s">
        <v>320</v>
      </c>
      <c r="F1942" s="59">
        <v>86504</v>
      </c>
      <c r="G1942" s="59"/>
      <c r="H1942" s="59"/>
      <c r="I1942" s="59"/>
      <c r="J1942" s="59"/>
      <c r="K1942" s="59">
        <v>86504</v>
      </c>
      <c r="L1942" s="59">
        <v>16695</v>
      </c>
      <c r="M1942" s="59">
        <v>103199</v>
      </c>
      <c r="N1942" s="59"/>
      <c r="O1942" s="59" t="s">
        <v>42</v>
      </c>
      <c r="P1942" s="59">
        <v>2018</v>
      </c>
    </row>
    <row r="1943" spans="1:16" ht="15.75" customHeight="1" x14ac:dyDescent="0.25">
      <c r="A1943" s="59">
        <v>41</v>
      </c>
      <c r="B1943" s="59" t="s">
        <v>381</v>
      </c>
      <c r="C1943" s="59" t="s">
        <v>5</v>
      </c>
      <c r="D1943" s="59" t="s">
        <v>383</v>
      </c>
      <c r="E1943" s="59" t="s">
        <v>384</v>
      </c>
      <c r="F1943" s="59">
        <v>106906</v>
      </c>
      <c r="G1943" s="59"/>
      <c r="H1943" s="59"/>
      <c r="I1943" s="59"/>
      <c r="J1943" s="59"/>
      <c r="K1943" s="59">
        <v>106906</v>
      </c>
      <c r="L1943" s="59">
        <v>20633</v>
      </c>
      <c r="M1943" s="59">
        <v>127539</v>
      </c>
      <c r="N1943" s="59"/>
      <c r="O1943" s="59" t="s">
        <v>42</v>
      </c>
      <c r="P1943" s="59">
        <v>2018</v>
      </c>
    </row>
    <row r="1944" spans="1:16" ht="15.75" customHeight="1" x14ac:dyDescent="0.25">
      <c r="A1944" s="59">
        <v>41</v>
      </c>
      <c r="B1944" s="59" t="s">
        <v>381</v>
      </c>
      <c r="C1944" s="59" t="s">
        <v>5</v>
      </c>
      <c r="D1944" s="59" t="s">
        <v>385</v>
      </c>
      <c r="E1944" s="59" t="s">
        <v>386</v>
      </c>
      <c r="F1944" s="59">
        <v>106906</v>
      </c>
      <c r="G1944" s="59"/>
      <c r="H1944" s="59"/>
      <c r="I1944" s="59"/>
      <c r="J1944" s="59"/>
      <c r="K1944" s="59">
        <v>106906</v>
      </c>
      <c r="L1944" s="59">
        <v>20633</v>
      </c>
      <c r="M1944" s="59">
        <v>127539</v>
      </c>
      <c r="N1944" s="59"/>
      <c r="O1944" s="59" t="s">
        <v>42</v>
      </c>
      <c r="P1944" s="59">
        <v>2018</v>
      </c>
    </row>
    <row r="1945" spans="1:16" ht="15.75" customHeight="1" x14ac:dyDescent="0.25">
      <c r="A1945" s="59">
        <v>41</v>
      </c>
      <c r="B1945" s="59" t="s">
        <v>381</v>
      </c>
      <c r="C1945" s="59" t="s">
        <v>5</v>
      </c>
      <c r="D1945" s="59" t="s">
        <v>387</v>
      </c>
      <c r="E1945" s="59" t="s">
        <v>388</v>
      </c>
      <c r="F1945" s="59">
        <v>106906</v>
      </c>
      <c r="G1945" s="59"/>
      <c r="H1945" s="59"/>
      <c r="I1945" s="59"/>
      <c r="J1945" s="59"/>
      <c r="K1945" s="59">
        <v>106906</v>
      </c>
      <c r="L1945" s="59">
        <v>20633</v>
      </c>
      <c r="M1945" s="59">
        <v>127539</v>
      </c>
      <c r="N1945" s="59"/>
      <c r="O1945" s="59" t="s">
        <v>42</v>
      </c>
      <c r="P1945" s="59">
        <v>2018</v>
      </c>
    </row>
    <row r="1946" spans="1:16" ht="15.75" customHeight="1" x14ac:dyDescent="0.25">
      <c r="A1946" s="59">
        <v>41</v>
      </c>
      <c r="B1946" s="59" t="s">
        <v>381</v>
      </c>
      <c r="C1946" s="59" t="s">
        <v>5</v>
      </c>
      <c r="D1946" s="59" t="s">
        <v>389</v>
      </c>
      <c r="E1946" s="59" t="s">
        <v>390</v>
      </c>
      <c r="F1946" s="59">
        <v>106906</v>
      </c>
      <c r="G1946" s="59"/>
      <c r="H1946" s="59"/>
      <c r="I1946" s="59"/>
      <c r="J1946" s="59"/>
      <c r="K1946" s="59">
        <v>106906</v>
      </c>
      <c r="L1946" s="59">
        <v>20633</v>
      </c>
      <c r="M1946" s="59">
        <v>127539</v>
      </c>
      <c r="N1946" s="59"/>
      <c r="O1946" s="59" t="s">
        <v>42</v>
      </c>
      <c r="P1946" s="59">
        <v>2018</v>
      </c>
    </row>
    <row r="1947" spans="1:16" ht="15.75" customHeight="1" x14ac:dyDescent="0.25">
      <c r="A1947" s="59">
        <v>41</v>
      </c>
      <c r="B1947" s="59" t="s">
        <v>381</v>
      </c>
      <c r="C1947" s="59" t="s">
        <v>5</v>
      </c>
      <c r="D1947" s="59" t="s">
        <v>391</v>
      </c>
      <c r="E1947" s="59" t="s">
        <v>206</v>
      </c>
      <c r="F1947" s="59">
        <v>133713</v>
      </c>
      <c r="G1947" s="59"/>
      <c r="H1947" s="59"/>
      <c r="I1947" s="59"/>
      <c r="J1947" s="59"/>
      <c r="K1947" s="59">
        <v>133713</v>
      </c>
      <c r="L1947" s="59">
        <v>25807</v>
      </c>
      <c r="M1947" s="59">
        <v>159520</v>
      </c>
      <c r="N1947" s="59"/>
      <c r="O1947" s="59" t="s">
        <v>2145</v>
      </c>
      <c r="P1947" s="59">
        <v>2018</v>
      </c>
    </row>
    <row r="1948" spans="1:16" ht="15.75" customHeight="1" x14ac:dyDescent="0.25">
      <c r="A1948" s="59">
        <v>42</v>
      </c>
      <c r="B1948" s="59" t="s">
        <v>392</v>
      </c>
      <c r="C1948" s="59" t="s">
        <v>33</v>
      </c>
      <c r="D1948" s="59"/>
      <c r="E1948" s="59" t="s">
        <v>206</v>
      </c>
      <c r="F1948" s="59">
        <v>117000</v>
      </c>
      <c r="G1948" s="59"/>
      <c r="H1948" s="59"/>
      <c r="I1948" s="59"/>
      <c r="J1948" s="59"/>
      <c r="K1948" s="59">
        <v>117000</v>
      </c>
      <c r="L1948" s="59">
        <v>9000</v>
      </c>
      <c r="M1948" s="59">
        <v>126000</v>
      </c>
      <c r="N1948" s="59"/>
      <c r="O1948" s="59" t="s">
        <v>42</v>
      </c>
      <c r="P1948" s="59">
        <v>2018</v>
      </c>
    </row>
    <row r="1949" spans="1:16" ht="15.75" customHeight="1" x14ac:dyDescent="0.25">
      <c r="A1949" s="59">
        <v>42</v>
      </c>
      <c r="B1949" s="59" t="s">
        <v>392</v>
      </c>
      <c r="C1949" s="59" t="s">
        <v>33</v>
      </c>
      <c r="D1949" s="59"/>
      <c r="E1949" s="59" t="s">
        <v>4508</v>
      </c>
      <c r="F1949" s="59">
        <v>113000</v>
      </c>
      <c r="G1949" s="59"/>
      <c r="H1949" s="59"/>
      <c r="I1949" s="59"/>
      <c r="J1949" s="59"/>
      <c r="K1949" s="59">
        <v>113000</v>
      </c>
      <c r="L1949" s="59">
        <v>19000</v>
      </c>
      <c r="M1949" s="59">
        <v>132000</v>
      </c>
      <c r="N1949" s="59"/>
      <c r="O1949" s="59" t="s">
        <v>42</v>
      </c>
      <c r="P1949" s="59">
        <v>2018</v>
      </c>
    </row>
    <row r="1950" spans="1:16" ht="15.75" customHeight="1" x14ac:dyDescent="0.25">
      <c r="A1950" s="59">
        <v>43</v>
      </c>
      <c r="B1950" s="59" t="s">
        <v>394</v>
      </c>
      <c r="C1950" s="59" t="s">
        <v>33</v>
      </c>
      <c r="D1950" s="59"/>
      <c r="E1950" s="59"/>
      <c r="F1950" s="59"/>
      <c r="G1950" s="59"/>
      <c r="H1950" s="59"/>
      <c r="I1950" s="59"/>
      <c r="J1950" s="59"/>
      <c r="K1950" s="59">
        <v>0</v>
      </c>
      <c r="L1950" s="59"/>
      <c r="M1950" s="59">
        <v>0</v>
      </c>
      <c r="N1950" s="59"/>
      <c r="O1950" s="59" t="s">
        <v>187</v>
      </c>
      <c r="P1950" s="59">
        <v>2018</v>
      </c>
    </row>
    <row r="1951" spans="1:16" ht="15.75" customHeight="1" x14ac:dyDescent="0.25">
      <c r="A1951" s="59">
        <v>44</v>
      </c>
      <c r="B1951" s="59" t="s">
        <v>24</v>
      </c>
      <c r="C1951" s="59" t="s">
        <v>5</v>
      </c>
      <c r="D1951" s="59" t="s">
        <v>406</v>
      </c>
      <c r="E1951" s="59" t="s">
        <v>206</v>
      </c>
      <c r="F1951" s="59">
        <v>104602</v>
      </c>
      <c r="G1951" s="59">
        <v>47</v>
      </c>
      <c r="H1951" s="59"/>
      <c r="I1951" s="59"/>
      <c r="J1951" s="59">
        <v>3600</v>
      </c>
      <c r="K1951" s="59">
        <v>108249</v>
      </c>
      <c r="L1951" s="59">
        <v>20775</v>
      </c>
      <c r="M1951" s="59">
        <v>129024</v>
      </c>
      <c r="N1951" s="59"/>
      <c r="O1951" s="59" t="s">
        <v>42</v>
      </c>
      <c r="P1951" s="59">
        <v>2018</v>
      </c>
    </row>
    <row r="1952" spans="1:16" ht="15.75" customHeight="1" x14ac:dyDescent="0.25">
      <c r="A1952" s="59">
        <v>44</v>
      </c>
      <c r="B1952" s="59" t="s">
        <v>24</v>
      </c>
      <c r="C1952" s="59" t="s">
        <v>5</v>
      </c>
      <c r="D1952" s="59" t="s">
        <v>402</v>
      </c>
      <c r="E1952" s="59" t="s">
        <v>4509</v>
      </c>
      <c r="F1952" s="59">
        <v>88995</v>
      </c>
      <c r="G1952" s="59"/>
      <c r="H1952" s="59"/>
      <c r="I1952" s="59"/>
      <c r="J1952" s="59"/>
      <c r="K1952" s="59">
        <v>88995</v>
      </c>
      <c r="L1952" s="59">
        <v>17087</v>
      </c>
      <c r="M1952" s="59">
        <v>106082</v>
      </c>
      <c r="N1952" s="59"/>
      <c r="O1952" s="59" t="s">
        <v>42</v>
      </c>
      <c r="P1952" s="59">
        <v>2018</v>
      </c>
    </row>
    <row r="1953" spans="1:16" ht="15.75" customHeight="1" x14ac:dyDescent="0.25">
      <c r="A1953" s="59">
        <v>44</v>
      </c>
      <c r="B1953" s="59" t="s">
        <v>24</v>
      </c>
      <c r="C1953" s="59" t="s">
        <v>5</v>
      </c>
      <c r="D1953" s="59" t="s">
        <v>400</v>
      </c>
      <c r="E1953" s="59" t="s">
        <v>4510</v>
      </c>
      <c r="F1953" s="59">
        <v>88995</v>
      </c>
      <c r="G1953" s="59"/>
      <c r="H1953" s="59"/>
      <c r="I1953" s="59"/>
      <c r="J1953" s="59"/>
      <c r="K1953" s="59">
        <v>88995</v>
      </c>
      <c r="L1953" s="59">
        <v>17087</v>
      </c>
      <c r="M1953" s="59">
        <v>106082</v>
      </c>
      <c r="N1953" s="59"/>
      <c r="O1953" s="59" t="s">
        <v>42</v>
      </c>
      <c r="P1953" s="59">
        <v>2018</v>
      </c>
    </row>
    <row r="1954" spans="1:16" ht="15.75" customHeight="1" x14ac:dyDescent="0.25">
      <c r="A1954" s="59">
        <v>44</v>
      </c>
      <c r="B1954" s="59" t="s">
        <v>24</v>
      </c>
      <c r="C1954" s="59" t="s">
        <v>5</v>
      </c>
      <c r="D1954" s="59" t="s">
        <v>404</v>
      </c>
      <c r="E1954" s="59" t="s">
        <v>405</v>
      </c>
      <c r="F1954" s="59">
        <v>88995</v>
      </c>
      <c r="G1954" s="59"/>
      <c r="H1954" s="59"/>
      <c r="I1954" s="59"/>
      <c r="J1954" s="59"/>
      <c r="K1954" s="59">
        <v>88995</v>
      </c>
      <c r="L1954" s="59">
        <v>17087</v>
      </c>
      <c r="M1954" s="59">
        <v>106082</v>
      </c>
      <c r="N1954" s="59"/>
      <c r="O1954" s="59" t="s">
        <v>42</v>
      </c>
      <c r="P1954" s="59">
        <v>2018</v>
      </c>
    </row>
    <row r="1955" spans="1:16" ht="15.75" customHeight="1" x14ac:dyDescent="0.25">
      <c r="A1955" s="59">
        <v>45</v>
      </c>
      <c r="B1955" s="59" t="s">
        <v>407</v>
      </c>
      <c r="C1955" s="59" t="s">
        <v>21</v>
      </c>
      <c r="D1955" s="59"/>
      <c r="E1955" s="59" t="s">
        <v>4433</v>
      </c>
      <c r="F1955" s="59">
        <v>102500</v>
      </c>
      <c r="G1955" s="59"/>
      <c r="H1955" s="59"/>
      <c r="I1955" s="59"/>
      <c r="J1955" s="59"/>
      <c r="K1955" s="59">
        <v>102500</v>
      </c>
      <c r="L1955" s="59"/>
      <c r="M1955" s="59">
        <v>102500</v>
      </c>
      <c r="N1955" s="59"/>
      <c r="O1955" s="59" t="s">
        <v>42</v>
      </c>
      <c r="P1955" s="59">
        <v>2018</v>
      </c>
    </row>
    <row r="1956" spans="1:16" ht="15.75" customHeight="1" x14ac:dyDescent="0.25">
      <c r="A1956" s="59">
        <v>45</v>
      </c>
      <c r="B1956" s="59" t="s">
        <v>407</v>
      </c>
      <c r="C1956" s="59" t="s">
        <v>21</v>
      </c>
      <c r="D1956" s="59"/>
      <c r="E1956" s="59" t="s">
        <v>4511</v>
      </c>
      <c r="F1956" s="59">
        <v>94000</v>
      </c>
      <c r="G1956" s="59"/>
      <c r="H1956" s="59"/>
      <c r="I1956" s="59"/>
      <c r="J1956" s="59"/>
      <c r="K1956" s="59">
        <v>94000</v>
      </c>
      <c r="L1956" s="59">
        <v>11000</v>
      </c>
      <c r="M1956" s="59">
        <v>105000</v>
      </c>
      <c r="N1956" s="59"/>
      <c r="O1956" s="59" t="s">
        <v>42</v>
      </c>
      <c r="P1956" s="59">
        <v>2018</v>
      </c>
    </row>
    <row r="1957" spans="1:16" ht="15.75" customHeight="1" x14ac:dyDescent="0.25">
      <c r="A1957" s="59">
        <v>45</v>
      </c>
      <c r="B1957" s="59" t="s">
        <v>407</v>
      </c>
      <c r="C1957" s="59" t="s">
        <v>21</v>
      </c>
      <c r="D1957" s="59"/>
      <c r="E1957" s="59" t="s">
        <v>408</v>
      </c>
      <c r="F1957" s="59">
        <v>94000</v>
      </c>
      <c r="G1957" s="59"/>
      <c r="H1957" s="59"/>
      <c r="I1957" s="59"/>
      <c r="J1957" s="59"/>
      <c r="K1957" s="59">
        <v>94000</v>
      </c>
      <c r="L1957" s="59">
        <v>11000</v>
      </c>
      <c r="M1957" s="59">
        <v>105000</v>
      </c>
      <c r="N1957" s="59"/>
      <c r="O1957" s="59" t="s">
        <v>42</v>
      </c>
      <c r="P1957" s="59">
        <v>2018</v>
      </c>
    </row>
    <row r="1958" spans="1:16" ht="15.75" customHeight="1" x14ac:dyDescent="0.25">
      <c r="A1958" s="59">
        <v>45</v>
      </c>
      <c r="B1958" s="59" t="s">
        <v>407</v>
      </c>
      <c r="C1958" s="59" t="s">
        <v>21</v>
      </c>
      <c r="D1958" s="59"/>
      <c r="E1958" s="59" t="s">
        <v>4512</v>
      </c>
      <c r="F1958" s="59">
        <v>94000</v>
      </c>
      <c r="G1958" s="59"/>
      <c r="H1958" s="59"/>
      <c r="I1958" s="59"/>
      <c r="J1958" s="59"/>
      <c r="K1958" s="59">
        <v>94000</v>
      </c>
      <c r="L1958" s="59">
        <v>11000</v>
      </c>
      <c r="M1958" s="59">
        <v>105000</v>
      </c>
      <c r="N1958" s="59"/>
      <c r="O1958" s="59" t="s">
        <v>42</v>
      </c>
      <c r="P1958" s="59">
        <v>2018</v>
      </c>
    </row>
    <row r="1959" spans="1:16" ht="15.75" customHeight="1" x14ac:dyDescent="0.25">
      <c r="A1959" s="59">
        <v>45</v>
      </c>
      <c r="B1959" s="59" t="s">
        <v>407</v>
      </c>
      <c r="C1959" s="59" t="s">
        <v>21</v>
      </c>
      <c r="D1959" s="59"/>
      <c r="E1959" s="59" t="s">
        <v>413</v>
      </c>
      <c r="F1959" s="59">
        <v>91000</v>
      </c>
      <c r="G1959" s="59"/>
      <c r="H1959" s="59"/>
      <c r="I1959" s="59"/>
      <c r="J1959" s="59">
        <v>4000</v>
      </c>
      <c r="K1959" s="59">
        <v>95000</v>
      </c>
      <c r="L1959" s="59">
        <v>11000</v>
      </c>
      <c r="M1959" s="59">
        <v>106000</v>
      </c>
      <c r="N1959" s="59"/>
      <c r="O1959" s="59" t="s">
        <v>42</v>
      </c>
      <c r="P1959" s="59">
        <v>2018</v>
      </c>
    </row>
    <row r="1960" spans="1:16" ht="15.75" customHeight="1" x14ac:dyDescent="0.25">
      <c r="A1960" s="59">
        <v>45</v>
      </c>
      <c r="B1960" s="59" t="s">
        <v>407</v>
      </c>
      <c r="C1960" s="59" t="s">
        <v>21</v>
      </c>
      <c r="D1960" s="59"/>
      <c r="E1960" s="59" t="s">
        <v>4433</v>
      </c>
      <c r="F1960" s="59">
        <v>117500</v>
      </c>
      <c r="G1960" s="59"/>
      <c r="H1960" s="59"/>
      <c r="I1960" s="59"/>
      <c r="J1960" s="59"/>
      <c r="K1960" s="59">
        <v>117500</v>
      </c>
      <c r="L1960" s="59"/>
      <c r="M1960" s="59">
        <v>117500</v>
      </c>
      <c r="N1960" s="59"/>
      <c r="O1960" s="59" t="s">
        <v>42</v>
      </c>
      <c r="P1960" s="59">
        <v>2018</v>
      </c>
    </row>
    <row r="1961" spans="1:16" ht="15.75" customHeight="1" x14ac:dyDescent="0.25">
      <c r="A1961" s="59">
        <v>45</v>
      </c>
      <c r="B1961" s="59" t="s">
        <v>407</v>
      </c>
      <c r="C1961" s="59" t="s">
        <v>21</v>
      </c>
      <c r="D1961" s="59"/>
      <c r="E1961" s="59" t="s">
        <v>273</v>
      </c>
      <c r="F1961" s="59">
        <v>112000</v>
      </c>
      <c r="G1961" s="59"/>
      <c r="H1961" s="59"/>
      <c r="I1961" s="59"/>
      <c r="J1961" s="59"/>
      <c r="K1961" s="59">
        <v>112000</v>
      </c>
      <c r="L1961" s="59">
        <v>13000</v>
      </c>
      <c r="M1961" s="59">
        <v>125000</v>
      </c>
      <c r="N1961" s="59"/>
      <c r="O1961" s="59" t="s">
        <v>42</v>
      </c>
      <c r="P1961" s="59">
        <v>2018</v>
      </c>
    </row>
    <row r="1962" spans="1:16" ht="15.75" customHeight="1" x14ac:dyDescent="0.25">
      <c r="A1962" s="59">
        <v>45</v>
      </c>
      <c r="B1962" s="59" t="s">
        <v>407</v>
      </c>
      <c r="C1962" s="59" t="s">
        <v>21</v>
      </c>
      <c r="D1962" s="59"/>
      <c r="E1962" s="59" t="s">
        <v>327</v>
      </c>
      <c r="F1962" s="59">
        <v>111000</v>
      </c>
      <c r="G1962" s="59"/>
      <c r="H1962" s="59"/>
      <c r="I1962" s="59"/>
      <c r="J1962" s="59"/>
      <c r="K1962" s="59">
        <v>111000</v>
      </c>
      <c r="L1962" s="59">
        <v>16000</v>
      </c>
      <c r="M1962" s="59">
        <v>127000</v>
      </c>
      <c r="N1962" s="59"/>
      <c r="O1962" s="59" t="s">
        <v>42</v>
      </c>
      <c r="P1962" s="59">
        <v>2018</v>
      </c>
    </row>
    <row r="1963" spans="1:16" ht="15.75" customHeight="1" x14ac:dyDescent="0.25">
      <c r="A1963" s="59">
        <v>45</v>
      </c>
      <c r="B1963" s="59" t="s">
        <v>407</v>
      </c>
      <c r="C1963" s="59" t="s">
        <v>21</v>
      </c>
      <c r="D1963" s="59" t="s">
        <v>2371</v>
      </c>
      <c r="E1963" s="59" t="s">
        <v>202</v>
      </c>
      <c r="F1963" s="59">
        <v>131000</v>
      </c>
      <c r="G1963" s="59"/>
      <c r="H1963" s="59"/>
      <c r="I1963" s="59"/>
      <c r="J1963" s="59"/>
      <c r="K1963" s="59">
        <v>131000</v>
      </c>
      <c r="L1963" s="59">
        <v>16000</v>
      </c>
      <c r="M1963" s="59">
        <v>147000</v>
      </c>
      <c r="N1963" s="59"/>
      <c r="O1963" s="59" t="s">
        <v>42</v>
      </c>
      <c r="P1963" s="59">
        <v>2018</v>
      </c>
    </row>
    <row r="1964" spans="1:16" ht="15.75" customHeight="1" x14ac:dyDescent="0.25">
      <c r="A1964" s="59">
        <v>45</v>
      </c>
      <c r="B1964" s="59" t="s">
        <v>407</v>
      </c>
      <c r="C1964" s="59" t="s">
        <v>21</v>
      </c>
      <c r="D1964" s="59"/>
      <c r="E1964" s="59" t="s">
        <v>4513</v>
      </c>
      <c r="F1964" s="59">
        <v>72000</v>
      </c>
      <c r="G1964" s="59"/>
      <c r="H1964" s="59"/>
      <c r="I1964" s="59">
        <v>67000</v>
      </c>
      <c r="J1964" s="59"/>
      <c r="K1964" s="59">
        <v>139000</v>
      </c>
      <c r="L1964" s="59">
        <v>9000</v>
      </c>
      <c r="M1964" s="59">
        <v>148000</v>
      </c>
      <c r="N1964" s="59"/>
      <c r="O1964" s="59" t="s">
        <v>42</v>
      </c>
      <c r="P1964" s="59">
        <v>2018</v>
      </c>
    </row>
    <row r="1965" spans="1:16" ht="15.75" customHeight="1" x14ac:dyDescent="0.25">
      <c r="A1965" s="59">
        <v>45</v>
      </c>
      <c r="B1965" s="59" t="s">
        <v>407</v>
      </c>
      <c r="C1965" s="59" t="s">
        <v>21</v>
      </c>
      <c r="D1965" s="59" t="s">
        <v>2369</v>
      </c>
      <c r="E1965" s="59" t="s">
        <v>418</v>
      </c>
      <c r="F1965" s="59">
        <v>154000</v>
      </c>
      <c r="G1965" s="59"/>
      <c r="H1965" s="59"/>
      <c r="I1965" s="59"/>
      <c r="J1965" s="59"/>
      <c r="K1965" s="59">
        <v>154000</v>
      </c>
      <c r="L1965" s="59">
        <v>19000</v>
      </c>
      <c r="M1965" s="59">
        <v>173000</v>
      </c>
      <c r="N1965" s="59"/>
      <c r="O1965" s="59" t="s">
        <v>2145</v>
      </c>
      <c r="P1965" s="59">
        <v>2018</v>
      </c>
    </row>
    <row r="1966" spans="1:16" ht="15.75" customHeight="1" x14ac:dyDescent="0.25">
      <c r="A1966" s="59">
        <v>46</v>
      </c>
      <c r="B1966" s="59" t="s">
        <v>419</v>
      </c>
      <c r="C1966" s="59" t="s">
        <v>11</v>
      </c>
      <c r="D1966" s="59"/>
      <c r="E1966" s="59" t="s">
        <v>421</v>
      </c>
      <c r="F1966" s="59">
        <v>84000</v>
      </c>
      <c r="G1966" s="59"/>
      <c r="H1966" s="59"/>
      <c r="I1966" s="59"/>
      <c r="J1966" s="59">
        <v>6000</v>
      </c>
      <c r="K1966" s="59">
        <v>90000</v>
      </c>
      <c r="L1966" s="59">
        <v>13000</v>
      </c>
      <c r="M1966" s="59">
        <v>103000</v>
      </c>
      <c r="N1966" s="59"/>
      <c r="O1966" s="59" t="s">
        <v>42</v>
      </c>
      <c r="P1966" s="59">
        <v>2018</v>
      </c>
    </row>
    <row r="1967" spans="1:16" ht="15.75" customHeight="1" x14ac:dyDescent="0.25">
      <c r="A1967" s="59">
        <v>46</v>
      </c>
      <c r="B1967" s="59" t="s">
        <v>419</v>
      </c>
      <c r="C1967" s="59" t="s">
        <v>11</v>
      </c>
      <c r="D1967" s="59"/>
      <c r="E1967" s="59" t="s">
        <v>4514</v>
      </c>
      <c r="F1967" s="59">
        <v>84000</v>
      </c>
      <c r="G1967" s="59"/>
      <c r="H1967" s="59"/>
      <c r="I1967" s="59"/>
      <c r="J1967" s="59">
        <v>6000</v>
      </c>
      <c r="K1967" s="59">
        <v>90000</v>
      </c>
      <c r="L1967" s="59">
        <v>13000</v>
      </c>
      <c r="M1967" s="59">
        <v>103000</v>
      </c>
      <c r="N1967" s="59"/>
      <c r="O1967" s="59" t="s">
        <v>42</v>
      </c>
      <c r="P1967" s="59">
        <v>2018</v>
      </c>
    </row>
    <row r="1968" spans="1:16" ht="15.75" customHeight="1" x14ac:dyDescent="0.25">
      <c r="A1968" s="59">
        <v>46</v>
      </c>
      <c r="B1968" s="59" t="s">
        <v>419</v>
      </c>
      <c r="C1968" s="59" t="s">
        <v>11</v>
      </c>
      <c r="D1968" s="59"/>
      <c r="E1968" s="59" t="s">
        <v>422</v>
      </c>
      <c r="F1968" s="59">
        <v>87000</v>
      </c>
      <c r="G1968" s="59"/>
      <c r="H1968" s="59"/>
      <c r="I1968" s="59"/>
      <c r="J1968" s="59">
        <v>6000</v>
      </c>
      <c r="K1968" s="59">
        <v>93000</v>
      </c>
      <c r="L1968" s="59">
        <v>13000</v>
      </c>
      <c r="M1968" s="59">
        <v>106000</v>
      </c>
      <c r="N1968" s="59"/>
      <c r="O1968" s="59" t="s">
        <v>42</v>
      </c>
      <c r="P1968" s="59">
        <v>2018</v>
      </c>
    </row>
    <row r="1969" spans="1:16" ht="15.75" customHeight="1" x14ac:dyDescent="0.25">
      <c r="A1969" s="59">
        <v>46</v>
      </c>
      <c r="B1969" s="59" t="s">
        <v>419</v>
      </c>
      <c r="C1969" s="59" t="s">
        <v>11</v>
      </c>
      <c r="D1969" s="59"/>
      <c r="E1969" s="59" t="s">
        <v>206</v>
      </c>
      <c r="F1969" s="59">
        <v>118000</v>
      </c>
      <c r="G1969" s="59">
        <v>6000</v>
      </c>
      <c r="H1969" s="59"/>
      <c r="I1969" s="59">
        <v>7000</v>
      </c>
      <c r="J1969" s="59">
        <v>1000</v>
      </c>
      <c r="K1969" s="59">
        <v>132000</v>
      </c>
      <c r="L1969" s="59">
        <v>19000</v>
      </c>
      <c r="M1969" s="59">
        <v>151000</v>
      </c>
      <c r="N1969" s="59"/>
      <c r="O1969" s="59" t="s">
        <v>2145</v>
      </c>
      <c r="P1969" s="59">
        <v>2018</v>
      </c>
    </row>
    <row r="1970" spans="1:16" ht="15.75" customHeight="1" x14ac:dyDescent="0.25">
      <c r="A1970" s="59">
        <v>47</v>
      </c>
      <c r="B1970" s="59" t="s">
        <v>423</v>
      </c>
      <c r="C1970" s="59" t="s">
        <v>11</v>
      </c>
      <c r="D1970" s="59"/>
      <c r="E1970" s="59" t="s">
        <v>195</v>
      </c>
      <c r="F1970" s="59">
        <v>98850</v>
      </c>
      <c r="G1970" s="59">
        <v>32</v>
      </c>
      <c r="H1970" s="59"/>
      <c r="I1970" s="59"/>
      <c r="J1970" s="59">
        <v>55</v>
      </c>
      <c r="K1970" s="59">
        <v>98937</v>
      </c>
      <c r="L1970" s="59">
        <v>15223</v>
      </c>
      <c r="M1970" s="59">
        <v>114160</v>
      </c>
      <c r="N1970" s="59"/>
      <c r="O1970" s="59" t="s">
        <v>42</v>
      </c>
      <c r="P1970" s="59">
        <v>2018</v>
      </c>
    </row>
    <row r="1971" spans="1:16" ht="15.75" customHeight="1" x14ac:dyDescent="0.25">
      <c r="A1971" s="59">
        <v>47</v>
      </c>
      <c r="B1971" s="59" t="s">
        <v>423</v>
      </c>
      <c r="C1971" s="59" t="s">
        <v>11</v>
      </c>
      <c r="D1971" s="59"/>
      <c r="E1971" s="59" t="s">
        <v>4515</v>
      </c>
      <c r="F1971" s="59">
        <v>66367</v>
      </c>
      <c r="G1971" s="59">
        <v>299</v>
      </c>
      <c r="H1971" s="59"/>
      <c r="I1971" s="59">
        <v>58395</v>
      </c>
      <c r="J1971" s="59">
        <v>3851</v>
      </c>
      <c r="K1971" s="59">
        <v>128912</v>
      </c>
      <c r="L1971" s="59">
        <v>17613</v>
      </c>
      <c r="M1971" s="59">
        <v>146525</v>
      </c>
      <c r="N1971" s="59"/>
      <c r="O1971" s="59" t="s">
        <v>42</v>
      </c>
      <c r="P1971" s="59">
        <v>2018</v>
      </c>
    </row>
    <row r="1972" spans="1:16" ht="15.75" customHeight="1" x14ac:dyDescent="0.25">
      <c r="A1972" s="59">
        <v>47</v>
      </c>
      <c r="B1972" s="59" t="s">
        <v>423</v>
      </c>
      <c r="C1972" s="59" t="s">
        <v>11</v>
      </c>
      <c r="D1972" s="59" t="s">
        <v>4516</v>
      </c>
      <c r="E1972" s="59" t="s">
        <v>206</v>
      </c>
      <c r="F1972" s="59">
        <v>131827</v>
      </c>
      <c r="G1972" s="59">
        <v>202</v>
      </c>
      <c r="H1972" s="59"/>
      <c r="I1972" s="59"/>
      <c r="J1972" s="59">
        <v>1455</v>
      </c>
      <c r="K1972" s="59">
        <v>133484</v>
      </c>
      <c r="L1972" s="59">
        <v>19632</v>
      </c>
      <c r="M1972" s="59">
        <v>153116</v>
      </c>
      <c r="N1972" s="59"/>
      <c r="O1972" s="59" t="s">
        <v>2145</v>
      </c>
      <c r="P1972" s="59">
        <v>2018</v>
      </c>
    </row>
    <row r="1973" spans="1:16" ht="15.75" customHeight="1" x14ac:dyDescent="0.25">
      <c r="A1973" s="59">
        <v>47</v>
      </c>
      <c r="B1973" s="59" t="s">
        <v>423</v>
      </c>
      <c r="C1973" s="59" t="s">
        <v>11</v>
      </c>
      <c r="D1973" s="59"/>
      <c r="E1973" s="59" t="s">
        <v>4517</v>
      </c>
      <c r="F1973" s="59">
        <v>78676</v>
      </c>
      <c r="G1973" s="59">
        <v>17</v>
      </c>
      <c r="H1973" s="59"/>
      <c r="I1973" s="59">
        <v>59957</v>
      </c>
      <c r="J1973" s="59">
        <v>3209</v>
      </c>
      <c r="K1973" s="59">
        <v>141859</v>
      </c>
      <c r="L1973" s="59">
        <v>11588</v>
      </c>
      <c r="M1973" s="59">
        <v>153447</v>
      </c>
      <c r="N1973" s="59"/>
      <c r="O1973" s="59" t="s">
        <v>2145</v>
      </c>
      <c r="P1973" s="59">
        <v>2018</v>
      </c>
    </row>
    <row r="1974" spans="1:16" ht="15.75" customHeight="1" x14ac:dyDescent="0.25">
      <c r="A1974" s="59">
        <v>47</v>
      </c>
      <c r="B1974" s="59" t="s">
        <v>423</v>
      </c>
      <c r="C1974" s="59" t="s">
        <v>11</v>
      </c>
      <c r="D1974" s="59"/>
      <c r="E1974" s="59" t="s">
        <v>789</v>
      </c>
      <c r="F1974" s="59">
        <v>91716</v>
      </c>
      <c r="G1974" s="59">
        <v>58</v>
      </c>
      <c r="H1974" s="59"/>
      <c r="I1974" s="59">
        <v>74029</v>
      </c>
      <c r="J1974" s="59">
        <v>3851</v>
      </c>
      <c r="K1974" s="59">
        <v>169654</v>
      </c>
      <c r="L1974" s="59">
        <v>86268</v>
      </c>
      <c r="M1974" s="59">
        <v>255922</v>
      </c>
      <c r="N1974" s="59"/>
      <c r="O1974" s="59" t="s">
        <v>2145</v>
      </c>
      <c r="P1974" s="59">
        <v>2018</v>
      </c>
    </row>
    <row r="1975" spans="1:16" ht="15.75" customHeight="1" x14ac:dyDescent="0.25">
      <c r="A1975" s="59">
        <v>48</v>
      </c>
      <c r="B1975" s="59" t="s">
        <v>428</v>
      </c>
      <c r="C1975" s="59" t="s">
        <v>21</v>
      </c>
      <c r="D1975" s="59"/>
      <c r="E1975" s="59" t="s">
        <v>4518</v>
      </c>
      <c r="F1975" s="59">
        <v>89826</v>
      </c>
      <c r="G1975" s="59"/>
      <c r="H1975" s="59"/>
      <c r="I1975" s="59"/>
      <c r="J1975" s="59">
        <v>82</v>
      </c>
      <c r="K1975" s="59">
        <v>89908</v>
      </c>
      <c r="L1975" s="59">
        <v>13294</v>
      </c>
      <c r="M1975" s="59">
        <v>103202</v>
      </c>
      <c r="N1975" s="59"/>
      <c r="O1975" s="59" t="s">
        <v>42</v>
      </c>
      <c r="P1975" s="59">
        <v>2018</v>
      </c>
    </row>
    <row r="1976" spans="1:16" ht="15.75" customHeight="1" x14ac:dyDescent="0.25">
      <c r="A1976" s="59">
        <v>48</v>
      </c>
      <c r="B1976" s="59" t="s">
        <v>428</v>
      </c>
      <c r="C1976" s="59" t="s">
        <v>21</v>
      </c>
      <c r="D1976" s="59"/>
      <c r="E1976" s="59" t="s">
        <v>4519</v>
      </c>
      <c r="F1976" s="59">
        <v>89826</v>
      </c>
      <c r="G1976" s="59"/>
      <c r="H1976" s="59"/>
      <c r="I1976" s="59"/>
      <c r="J1976" s="59">
        <v>201</v>
      </c>
      <c r="K1976" s="59">
        <v>90027</v>
      </c>
      <c r="L1976" s="59">
        <v>13294</v>
      </c>
      <c r="M1976" s="59">
        <v>103321</v>
      </c>
      <c r="N1976" s="59"/>
      <c r="O1976" s="59" t="s">
        <v>42</v>
      </c>
      <c r="P1976" s="59">
        <v>2018</v>
      </c>
    </row>
    <row r="1977" spans="1:16" ht="15.75" customHeight="1" x14ac:dyDescent="0.25">
      <c r="A1977" s="59">
        <v>48</v>
      </c>
      <c r="B1977" s="59" t="s">
        <v>428</v>
      </c>
      <c r="C1977" s="59" t="s">
        <v>21</v>
      </c>
      <c r="D1977" s="59"/>
      <c r="E1977" s="59" t="s">
        <v>3944</v>
      </c>
      <c r="F1977" s="59">
        <v>90473</v>
      </c>
      <c r="G1977" s="59"/>
      <c r="H1977" s="59"/>
      <c r="I1977" s="59"/>
      <c r="J1977" s="59"/>
      <c r="K1977" s="59">
        <v>90473</v>
      </c>
      <c r="L1977" s="59">
        <v>13390</v>
      </c>
      <c r="M1977" s="59">
        <v>103863</v>
      </c>
      <c r="N1977" s="59"/>
      <c r="O1977" s="59" t="s">
        <v>42</v>
      </c>
      <c r="P1977" s="59">
        <v>2018</v>
      </c>
    </row>
    <row r="1978" spans="1:16" ht="15.75" customHeight="1" x14ac:dyDescent="0.25">
      <c r="A1978" s="59">
        <v>48</v>
      </c>
      <c r="B1978" s="59" t="s">
        <v>428</v>
      </c>
      <c r="C1978" s="59" t="s">
        <v>21</v>
      </c>
      <c r="D1978" s="59"/>
      <c r="E1978" s="59" t="s">
        <v>196</v>
      </c>
      <c r="F1978" s="59">
        <v>99377</v>
      </c>
      <c r="G1978" s="59"/>
      <c r="H1978" s="59"/>
      <c r="I1978" s="59"/>
      <c r="J1978" s="59">
        <v>1219</v>
      </c>
      <c r="K1978" s="59">
        <v>100596</v>
      </c>
      <c r="L1978" s="59">
        <v>14708</v>
      </c>
      <c r="M1978" s="59">
        <v>115304</v>
      </c>
      <c r="N1978" s="59"/>
      <c r="O1978" s="59" t="s">
        <v>42</v>
      </c>
      <c r="P1978" s="59">
        <v>2018</v>
      </c>
    </row>
    <row r="1979" spans="1:16" ht="15.75" customHeight="1" x14ac:dyDescent="0.25">
      <c r="A1979" s="59">
        <v>48</v>
      </c>
      <c r="B1979" s="59" t="s">
        <v>428</v>
      </c>
      <c r="C1979" s="59" t="s">
        <v>21</v>
      </c>
      <c r="D1979" s="59"/>
      <c r="E1979" s="59" t="s">
        <v>327</v>
      </c>
      <c r="F1979" s="59">
        <v>105959</v>
      </c>
      <c r="G1979" s="59">
        <v>4841</v>
      </c>
      <c r="H1979" s="59"/>
      <c r="I1979" s="59"/>
      <c r="J1979" s="59">
        <v>391</v>
      </c>
      <c r="K1979" s="59">
        <v>111191</v>
      </c>
      <c r="L1979" s="59">
        <v>15237</v>
      </c>
      <c r="M1979" s="59">
        <v>126428</v>
      </c>
      <c r="N1979" s="59"/>
      <c r="O1979" s="59" t="s">
        <v>42</v>
      </c>
      <c r="P1979" s="59">
        <v>2018</v>
      </c>
    </row>
    <row r="1980" spans="1:16" ht="15.75" customHeight="1" x14ac:dyDescent="0.25">
      <c r="A1980" s="59">
        <v>48</v>
      </c>
      <c r="B1980" s="59" t="s">
        <v>428</v>
      </c>
      <c r="C1980" s="59" t="s">
        <v>21</v>
      </c>
      <c r="D1980" s="59" t="s">
        <v>2381</v>
      </c>
      <c r="E1980" s="59" t="s">
        <v>206</v>
      </c>
      <c r="F1980" s="59">
        <v>137914</v>
      </c>
      <c r="G1980" s="59"/>
      <c r="H1980" s="59"/>
      <c r="I1980" s="59"/>
      <c r="J1980" s="59">
        <v>122</v>
      </c>
      <c r="K1980" s="59">
        <v>138036</v>
      </c>
      <c r="L1980" s="59">
        <v>20411</v>
      </c>
      <c r="M1980" s="59">
        <v>158447</v>
      </c>
      <c r="N1980" s="59"/>
      <c r="O1980" s="59" t="s">
        <v>2145</v>
      </c>
      <c r="P1980" s="59">
        <v>2018</v>
      </c>
    </row>
    <row r="1981" spans="1:16" ht="15.75" customHeight="1" x14ac:dyDescent="0.25">
      <c r="A1981" s="59">
        <v>49</v>
      </c>
      <c r="B1981" s="59" t="s">
        <v>434</v>
      </c>
      <c r="C1981" s="59" t="s">
        <v>33</v>
      </c>
      <c r="D1981" s="59"/>
      <c r="E1981" s="59" t="s">
        <v>1002</v>
      </c>
      <c r="F1981" s="59">
        <v>88095</v>
      </c>
      <c r="G1981" s="59">
        <v>3013</v>
      </c>
      <c r="H1981" s="59"/>
      <c r="I1981" s="59"/>
      <c r="J1981" s="59"/>
      <c r="K1981" s="59">
        <v>91108</v>
      </c>
      <c r="L1981" s="59">
        <v>14624</v>
      </c>
      <c r="M1981" s="59">
        <v>105732</v>
      </c>
      <c r="N1981" s="59"/>
      <c r="O1981" s="59" t="s">
        <v>42</v>
      </c>
      <c r="P1981" s="59">
        <v>2018</v>
      </c>
    </row>
    <row r="1982" spans="1:16" ht="15.75" customHeight="1" x14ac:dyDescent="0.25">
      <c r="A1982" s="59">
        <v>50</v>
      </c>
      <c r="B1982" s="59" t="s">
        <v>435</v>
      </c>
      <c r="C1982" s="59" t="s">
        <v>5</v>
      </c>
      <c r="D1982" s="59" t="s">
        <v>3532</v>
      </c>
      <c r="E1982" s="59" t="s">
        <v>4520</v>
      </c>
      <c r="F1982" s="59">
        <v>84825</v>
      </c>
      <c r="G1982" s="59">
        <v>69</v>
      </c>
      <c r="H1982" s="59"/>
      <c r="I1982" s="59"/>
      <c r="J1982" s="59"/>
      <c r="K1982" s="59">
        <v>84894</v>
      </c>
      <c r="L1982" s="59">
        <v>15269</v>
      </c>
      <c r="M1982" s="59">
        <v>100163</v>
      </c>
      <c r="N1982" s="59"/>
      <c r="O1982" s="59" t="s">
        <v>42</v>
      </c>
      <c r="P1982" s="59">
        <v>2018</v>
      </c>
    </row>
    <row r="1983" spans="1:16" ht="15.75" customHeight="1" x14ac:dyDescent="0.25">
      <c r="A1983" s="59">
        <v>50</v>
      </c>
      <c r="B1983" s="59" t="s">
        <v>435</v>
      </c>
      <c r="C1983" s="59" t="s">
        <v>5</v>
      </c>
      <c r="D1983" s="59" t="s">
        <v>436</v>
      </c>
      <c r="E1983" s="59" t="s">
        <v>248</v>
      </c>
      <c r="F1983" s="59">
        <v>87140</v>
      </c>
      <c r="G1983" s="59">
        <v>11</v>
      </c>
      <c r="H1983" s="59"/>
      <c r="I1983" s="59"/>
      <c r="J1983" s="59"/>
      <c r="K1983" s="59">
        <v>87151</v>
      </c>
      <c r="L1983" s="59">
        <v>15649</v>
      </c>
      <c r="M1983" s="59">
        <v>102800</v>
      </c>
      <c r="N1983" s="59"/>
      <c r="O1983" s="59" t="s">
        <v>42</v>
      </c>
      <c r="P1983" s="59">
        <v>2018</v>
      </c>
    </row>
    <row r="1984" spans="1:16" ht="15.75" customHeight="1" x14ac:dyDescent="0.25">
      <c r="A1984" s="59">
        <v>50</v>
      </c>
      <c r="B1984" s="59" t="s">
        <v>435</v>
      </c>
      <c r="C1984" s="59" t="s">
        <v>5</v>
      </c>
      <c r="D1984" s="59" t="s">
        <v>437</v>
      </c>
      <c r="E1984" s="59" t="s">
        <v>4521</v>
      </c>
      <c r="F1984" s="59">
        <v>87849</v>
      </c>
      <c r="G1984" s="59"/>
      <c r="H1984" s="59"/>
      <c r="I1984" s="59"/>
      <c r="J1984" s="59"/>
      <c r="K1984" s="59">
        <v>87849</v>
      </c>
      <c r="L1984" s="59">
        <v>15813</v>
      </c>
      <c r="M1984" s="59">
        <v>103662</v>
      </c>
      <c r="N1984" s="59"/>
      <c r="O1984" s="59" t="s">
        <v>42</v>
      </c>
      <c r="P1984" s="59">
        <v>2018</v>
      </c>
    </row>
    <row r="1985" spans="1:16" ht="15.75" customHeight="1" x14ac:dyDescent="0.25">
      <c r="A1985" s="59">
        <v>50</v>
      </c>
      <c r="B1985" s="59" t="s">
        <v>435</v>
      </c>
      <c r="C1985" s="59" t="s">
        <v>5</v>
      </c>
      <c r="D1985" s="59" t="s">
        <v>440</v>
      </c>
      <c r="E1985" s="59" t="s">
        <v>200</v>
      </c>
      <c r="F1985" s="59">
        <v>87935</v>
      </c>
      <c r="G1985" s="59"/>
      <c r="H1985" s="59"/>
      <c r="I1985" s="59"/>
      <c r="J1985" s="59"/>
      <c r="K1985" s="59">
        <v>87935</v>
      </c>
      <c r="L1985" s="59">
        <v>18918</v>
      </c>
      <c r="M1985" s="59">
        <v>106853</v>
      </c>
      <c r="N1985" s="59"/>
      <c r="O1985" s="59" t="s">
        <v>42</v>
      </c>
      <c r="P1985" s="59">
        <v>2018</v>
      </c>
    </row>
    <row r="1986" spans="1:16" ht="15.75" customHeight="1" x14ac:dyDescent="0.25">
      <c r="A1986" s="59">
        <v>50</v>
      </c>
      <c r="B1986" s="59" t="s">
        <v>435</v>
      </c>
      <c r="C1986" s="59" t="s">
        <v>5</v>
      </c>
      <c r="D1986" s="59" t="s">
        <v>442</v>
      </c>
      <c r="E1986" s="59" t="s">
        <v>206</v>
      </c>
      <c r="F1986" s="59">
        <v>120878</v>
      </c>
      <c r="G1986" s="59"/>
      <c r="H1986" s="59"/>
      <c r="I1986" s="59"/>
      <c r="J1986" s="59">
        <v>13848</v>
      </c>
      <c r="K1986" s="59">
        <v>134726</v>
      </c>
      <c r="L1986" s="59">
        <v>21577</v>
      </c>
      <c r="M1986" s="59">
        <v>156303</v>
      </c>
      <c r="N1986" s="59"/>
      <c r="O1986" s="59" t="s">
        <v>2145</v>
      </c>
      <c r="P1986" s="59">
        <v>2018</v>
      </c>
    </row>
    <row r="1987" spans="1:16" ht="15.75" customHeight="1" x14ac:dyDescent="0.25">
      <c r="A1987" s="59">
        <v>51</v>
      </c>
      <c r="B1987" s="59" t="s">
        <v>25</v>
      </c>
      <c r="C1987" s="59" t="s">
        <v>5</v>
      </c>
      <c r="D1987" s="59" t="s">
        <v>443</v>
      </c>
      <c r="E1987" s="59" t="s">
        <v>444</v>
      </c>
      <c r="F1987" s="59">
        <v>87206</v>
      </c>
      <c r="G1987" s="59"/>
      <c r="H1987" s="59"/>
      <c r="I1987" s="59"/>
      <c r="J1987" s="59"/>
      <c r="K1987" s="59">
        <v>87206</v>
      </c>
      <c r="L1987" s="59">
        <v>15000</v>
      </c>
      <c r="M1987" s="59">
        <v>102206</v>
      </c>
      <c r="N1987" s="59"/>
      <c r="O1987" s="59" t="s">
        <v>42</v>
      </c>
      <c r="P1987" s="59">
        <v>2018</v>
      </c>
    </row>
    <row r="1988" spans="1:16" ht="15.75" customHeight="1" x14ac:dyDescent="0.25">
      <c r="A1988" s="59">
        <v>51</v>
      </c>
      <c r="B1988" s="59" t="s">
        <v>25</v>
      </c>
      <c r="C1988" s="59" t="s">
        <v>5</v>
      </c>
      <c r="D1988" s="59" t="s">
        <v>449</v>
      </c>
      <c r="E1988" s="59" t="s">
        <v>450</v>
      </c>
      <c r="F1988" s="59">
        <v>87206</v>
      </c>
      <c r="G1988" s="59">
        <v>337</v>
      </c>
      <c r="H1988" s="59"/>
      <c r="I1988" s="59"/>
      <c r="J1988" s="59"/>
      <c r="K1988" s="59">
        <v>87543</v>
      </c>
      <c r="L1988" s="59">
        <v>18000</v>
      </c>
      <c r="M1988" s="59">
        <v>105543</v>
      </c>
      <c r="N1988" s="59"/>
      <c r="O1988" s="59" t="s">
        <v>42</v>
      </c>
      <c r="P1988" s="59">
        <v>2018</v>
      </c>
    </row>
    <row r="1989" spans="1:16" ht="15.75" customHeight="1" x14ac:dyDescent="0.25">
      <c r="A1989" s="59">
        <v>51</v>
      </c>
      <c r="B1989" s="59" t="s">
        <v>25</v>
      </c>
      <c r="C1989" s="59" t="s">
        <v>5</v>
      </c>
      <c r="D1989" s="59" t="s">
        <v>4522</v>
      </c>
      <c r="E1989" s="59" t="s">
        <v>206</v>
      </c>
      <c r="F1989" s="59">
        <v>87694</v>
      </c>
      <c r="G1989" s="59">
        <v>37</v>
      </c>
      <c r="H1989" s="59"/>
      <c r="I1989" s="59"/>
      <c r="J1989" s="59"/>
      <c r="K1989" s="59">
        <v>87731</v>
      </c>
      <c r="L1989" s="59">
        <v>18000</v>
      </c>
      <c r="M1989" s="59">
        <v>105731</v>
      </c>
      <c r="N1989" s="59"/>
      <c r="O1989" s="59" t="s">
        <v>42</v>
      </c>
      <c r="P1989" s="59">
        <v>2018</v>
      </c>
    </row>
    <row r="1990" spans="1:16" ht="15.75" customHeight="1" x14ac:dyDescent="0.25">
      <c r="A1990" s="59">
        <v>51</v>
      </c>
      <c r="B1990" s="59" t="s">
        <v>25</v>
      </c>
      <c r="C1990" s="59" t="s">
        <v>5</v>
      </c>
      <c r="D1990" s="59" t="s">
        <v>447</v>
      </c>
      <c r="E1990" s="59" t="s">
        <v>448</v>
      </c>
      <c r="F1990" s="59">
        <v>88542</v>
      </c>
      <c r="G1990" s="59"/>
      <c r="H1990" s="59"/>
      <c r="I1990" s="59"/>
      <c r="J1990" s="59"/>
      <c r="K1990" s="59">
        <v>88542</v>
      </c>
      <c r="L1990" s="59">
        <v>18000</v>
      </c>
      <c r="M1990" s="59">
        <v>106542</v>
      </c>
      <c r="N1990" s="59"/>
      <c r="O1990" s="59" t="s">
        <v>42</v>
      </c>
      <c r="P1990" s="59">
        <v>2018</v>
      </c>
    </row>
    <row r="1991" spans="1:16" ht="15.75" customHeight="1" x14ac:dyDescent="0.25">
      <c r="A1991" s="59">
        <v>52</v>
      </c>
      <c r="B1991" s="59" t="s">
        <v>26</v>
      </c>
      <c r="C1991" s="59" t="s">
        <v>27</v>
      </c>
      <c r="D1991" s="59"/>
      <c r="E1991" s="59" t="s">
        <v>4523</v>
      </c>
      <c r="F1991" s="59">
        <v>91829</v>
      </c>
      <c r="G1991" s="59">
        <v>45</v>
      </c>
      <c r="H1991" s="59"/>
      <c r="I1991" s="59"/>
      <c r="J1991" s="59"/>
      <c r="K1991" s="59">
        <v>91874</v>
      </c>
      <c r="L1991" s="59">
        <v>12644</v>
      </c>
      <c r="M1991" s="59">
        <v>104518</v>
      </c>
      <c r="N1991" s="59"/>
      <c r="O1991" s="59" t="s">
        <v>42</v>
      </c>
      <c r="P1991" s="59">
        <v>2018</v>
      </c>
    </row>
    <row r="1992" spans="1:16" ht="15.75" customHeight="1" x14ac:dyDescent="0.25">
      <c r="A1992" s="59">
        <v>52</v>
      </c>
      <c r="B1992" s="59" t="s">
        <v>26</v>
      </c>
      <c r="C1992" s="59" t="s">
        <v>27</v>
      </c>
      <c r="D1992" s="59"/>
      <c r="E1992" s="59" t="s">
        <v>456</v>
      </c>
      <c r="F1992" s="59">
        <v>91829</v>
      </c>
      <c r="G1992" s="59"/>
      <c r="H1992" s="59"/>
      <c r="I1992" s="59"/>
      <c r="J1992" s="59"/>
      <c r="K1992" s="59">
        <v>91829</v>
      </c>
      <c r="L1992" s="59">
        <v>13591</v>
      </c>
      <c r="M1992" s="59">
        <v>105420</v>
      </c>
      <c r="N1992" s="59"/>
      <c r="O1992" s="59" t="s">
        <v>42</v>
      </c>
      <c r="P1992" s="59">
        <v>2018</v>
      </c>
    </row>
    <row r="1993" spans="1:16" ht="15.75" customHeight="1" x14ac:dyDescent="0.25">
      <c r="A1993" s="59">
        <v>52</v>
      </c>
      <c r="B1993" s="59" t="s">
        <v>26</v>
      </c>
      <c r="C1993" s="59" t="s">
        <v>27</v>
      </c>
      <c r="D1993" s="59"/>
      <c r="E1993" s="59" t="s">
        <v>458</v>
      </c>
      <c r="F1993" s="59">
        <v>91829</v>
      </c>
      <c r="G1993" s="59"/>
      <c r="H1993" s="59"/>
      <c r="I1993" s="59"/>
      <c r="J1993" s="59"/>
      <c r="K1993" s="59">
        <v>91829</v>
      </c>
      <c r="L1993" s="59">
        <v>13591</v>
      </c>
      <c r="M1993" s="59">
        <v>105420</v>
      </c>
      <c r="N1993" s="59"/>
      <c r="O1993" s="59" t="s">
        <v>42</v>
      </c>
      <c r="P1993" s="59">
        <v>2018</v>
      </c>
    </row>
    <row r="1994" spans="1:16" ht="15.75" customHeight="1" x14ac:dyDescent="0.25">
      <c r="A1994" s="59">
        <v>52</v>
      </c>
      <c r="B1994" s="59" t="s">
        <v>26</v>
      </c>
      <c r="C1994" s="59" t="s">
        <v>27</v>
      </c>
      <c r="D1994" s="59"/>
      <c r="E1994" s="59" t="s">
        <v>461</v>
      </c>
      <c r="F1994" s="59">
        <v>91829</v>
      </c>
      <c r="G1994" s="59"/>
      <c r="H1994" s="59"/>
      <c r="I1994" s="59"/>
      <c r="J1994" s="59"/>
      <c r="K1994" s="59">
        <v>91829</v>
      </c>
      <c r="L1994" s="59">
        <v>13591</v>
      </c>
      <c r="M1994" s="59">
        <v>105420</v>
      </c>
      <c r="N1994" s="59"/>
      <c r="O1994" s="59" t="s">
        <v>42</v>
      </c>
      <c r="P1994" s="59">
        <v>2018</v>
      </c>
    </row>
    <row r="1995" spans="1:16" ht="15.75" customHeight="1" x14ac:dyDescent="0.25">
      <c r="A1995" s="59">
        <v>52</v>
      </c>
      <c r="B1995" s="59" t="s">
        <v>26</v>
      </c>
      <c r="C1995" s="59" t="s">
        <v>27</v>
      </c>
      <c r="D1995" s="59"/>
      <c r="E1995" s="59" t="s">
        <v>4524</v>
      </c>
      <c r="F1995" s="59">
        <v>91829</v>
      </c>
      <c r="G1995" s="59"/>
      <c r="H1995" s="59"/>
      <c r="I1995" s="59"/>
      <c r="J1995" s="59"/>
      <c r="K1995" s="59">
        <v>91829</v>
      </c>
      <c r="L1995" s="59">
        <v>13591</v>
      </c>
      <c r="M1995" s="59">
        <v>105420</v>
      </c>
      <c r="N1995" s="59"/>
      <c r="O1995" s="59" t="s">
        <v>42</v>
      </c>
      <c r="P1995" s="59">
        <v>2018</v>
      </c>
    </row>
    <row r="1996" spans="1:16" ht="15.75" customHeight="1" x14ac:dyDescent="0.25">
      <c r="A1996" s="59">
        <v>52</v>
      </c>
      <c r="B1996" s="59" t="s">
        <v>26</v>
      </c>
      <c r="C1996" s="59" t="s">
        <v>27</v>
      </c>
      <c r="D1996" s="59"/>
      <c r="E1996" s="59" t="s">
        <v>459</v>
      </c>
      <c r="F1996" s="59">
        <v>91829</v>
      </c>
      <c r="G1996" s="59"/>
      <c r="H1996" s="59"/>
      <c r="I1996" s="59"/>
      <c r="J1996" s="59"/>
      <c r="K1996" s="59">
        <v>91829</v>
      </c>
      <c r="L1996" s="59">
        <v>13591</v>
      </c>
      <c r="M1996" s="59">
        <v>105420</v>
      </c>
      <c r="N1996" s="59"/>
      <c r="O1996" s="59" t="s">
        <v>42</v>
      </c>
      <c r="P1996" s="59">
        <v>2018</v>
      </c>
    </row>
    <row r="1997" spans="1:16" ht="15.75" customHeight="1" x14ac:dyDescent="0.25">
      <c r="A1997" s="59">
        <v>52</v>
      </c>
      <c r="B1997" s="59" t="s">
        <v>26</v>
      </c>
      <c r="C1997" s="59" t="s">
        <v>27</v>
      </c>
      <c r="D1997" s="59"/>
      <c r="E1997" s="59" t="s">
        <v>460</v>
      </c>
      <c r="F1997" s="59">
        <v>91829</v>
      </c>
      <c r="G1997" s="59">
        <v>35</v>
      </c>
      <c r="H1997" s="59"/>
      <c r="I1997" s="59"/>
      <c r="J1997" s="59"/>
      <c r="K1997" s="59">
        <v>91864</v>
      </c>
      <c r="L1997" s="59">
        <v>13591</v>
      </c>
      <c r="M1997" s="59">
        <v>105455</v>
      </c>
      <c r="N1997" s="59"/>
      <c r="O1997" s="59" t="s">
        <v>42</v>
      </c>
      <c r="P1997" s="59">
        <v>2018</v>
      </c>
    </row>
    <row r="1998" spans="1:16" ht="15.75" customHeight="1" x14ac:dyDescent="0.25">
      <c r="A1998" s="59">
        <v>52</v>
      </c>
      <c r="B1998" s="59" t="s">
        <v>26</v>
      </c>
      <c r="C1998" s="59" t="s">
        <v>27</v>
      </c>
      <c r="D1998" s="59"/>
      <c r="E1998" s="59" t="s">
        <v>462</v>
      </c>
      <c r="F1998" s="59">
        <v>91829</v>
      </c>
      <c r="G1998" s="59">
        <v>164</v>
      </c>
      <c r="H1998" s="59"/>
      <c r="I1998" s="59"/>
      <c r="J1998" s="59"/>
      <c r="K1998" s="59">
        <v>91993</v>
      </c>
      <c r="L1998" s="59">
        <v>13591</v>
      </c>
      <c r="M1998" s="59">
        <v>105584</v>
      </c>
      <c r="N1998" s="59"/>
      <c r="O1998" s="59" t="s">
        <v>42</v>
      </c>
      <c r="P1998" s="59">
        <v>2018</v>
      </c>
    </row>
    <row r="1999" spans="1:16" ht="15.75" customHeight="1" x14ac:dyDescent="0.25">
      <c r="A1999" s="59">
        <v>52</v>
      </c>
      <c r="B1999" s="59" t="s">
        <v>26</v>
      </c>
      <c r="C1999" s="59" t="s">
        <v>27</v>
      </c>
      <c r="D1999" s="59"/>
      <c r="E1999" s="59" t="s">
        <v>463</v>
      </c>
      <c r="F1999" s="59">
        <v>91829</v>
      </c>
      <c r="G1999" s="59">
        <v>622</v>
      </c>
      <c r="H1999" s="59"/>
      <c r="I1999" s="59"/>
      <c r="J1999" s="59"/>
      <c r="K1999" s="59">
        <v>92451</v>
      </c>
      <c r="L1999" s="59">
        <v>13591</v>
      </c>
      <c r="M1999" s="59">
        <v>106042</v>
      </c>
      <c r="N1999" s="59" t="s">
        <v>4525</v>
      </c>
      <c r="O1999" s="59" t="s">
        <v>42</v>
      </c>
      <c r="P1999" s="59">
        <v>2018</v>
      </c>
    </row>
    <row r="2000" spans="1:16" ht="15.75" customHeight="1" x14ac:dyDescent="0.25">
      <c r="A2000" s="59">
        <v>52</v>
      </c>
      <c r="B2000" s="59" t="s">
        <v>26</v>
      </c>
      <c r="C2000" s="59" t="s">
        <v>27</v>
      </c>
      <c r="D2000" s="59"/>
      <c r="E2000" s="59" t="s">
        <v>464</v>
      </c>
      <c r="F2000" s="59">
        <v>101000</v>
      </c>
      <c r="G2000" s="59">
        <v>2845</v>
      </c>
      <c r="H2000" s="59"/>
      <c r="I2000" s="59"/>
      <c r="J2000" s="59"/>
      <c r="K2000" s="59">
        <v>103845</v>
      </c>
      <c r="L2000" s="59">
        <v>14948</v>
      </c>
      <c r="M2000" s="59">
        <v>118793</v>
      </c>
      <c r="N2000" s="59"/>
      <c r="O2000" s="59" t="s">
        <v>42</v>
      </c>
      <c r="P2000" s="59">
        <v>2018</v>
      </c>
    </row>
    <row r="2001" spans="1:16" ht="15.75" customHeight="1" x14ac:dyDescent="0.25">
      <c r="A2001" s="59">
        <v>52</v>
      </c>
      <c r="B2001" s="59" t="s">
        <v>26</v>
      </c>
      <c r="C2001" s="59" t="s">
        <v>27</v>
      </c>
      <c r="D2001" s="59"/>
      <c r="E2001" s="59" t="s">
        <v>4526</v>
      </c>
      <c r="F2001" s="59">
        <v>106471</v>
      </c>
      <c r="G2001" s="59"/>
      <c r="H2001" s="59"/>
      <c r="I2001" s="59"/>
      <c r="J2001" s="59"/>
      <c r="K2001" s="59">
        <v>106471</v>
      </c>
      <c r="L2001" s="59">
        <v>15758</v>
      </c>
      <c r="M2001" s="59">
        <v>122229</v>
      </c>
      <c r="N2001" s="59"/>
      <c r="O2001" s="59" t="s">
        <v>42</v>
      </c>
      <c r="P2001" s="59">
        <v>2018</v>
      </c>
    </row>
    <row r="2002" spans="1:16" ht="15.75" customHeight="1" x14ac:dyDescent="0.25">
      <c r="A2002" s="59">
        <v>52</v>
      </c>
      <c r="B2002" s="59" t="s">
        <v>26</v>
      </c>
      <c r="C2002" s="59" t="s">
        <v>27</v>
      </c>
      <c r="D2002" s="59"/>
      <c r="E2002" s="59" t="s">
        <v>327</v>
      </c>
      <c r="F2002" s="59">
        <v>116150</v>
      </c>
      <c r="G2002" s="59"/>
      <c r="H2002" s="59"/>
      <c r="I2002" s="59"/>
      <c r="J2002" s="59"/>
      <c r="K2002" s="59">
        <v>116150</v>
      </c>
      <c r="L2002" s="59">
        <v>16702</v>
      </c>
      <c r="M2002" s="59">
        <v>132852</v>
      </c>
      <c r="N2002" s="59"/>
      <c r="O2002" s="59" t="s">
        <v>42</v>
      </c>
      <c r="P2002" s="59">
        <v>2018</v>
      </c>
    </row>
    <row r="2003" spans="1:16" ht="15.75" customHeight="1" x14ac:dyDescent="0.25">
      <c r="A2003" s="59">
        <v>52</v>
      </c>
      <c r="B2003" s="59" t="s">
        <v>26</v>
      </c>
      <c r="C2003" s="59" t="s">
        <v>27</v>
      </c>
      <c r="D2003" s="59"/>
      <c r="E2003" s="59" t="s">
        <v>1483</v>
      </c>
      <c r="F2003" s="59">
        <v>116150</v>
      </c>
      <c r="G2003" s="59"/>
      <c r="H2003" s="59"/>
      <c r="I2003" s="59"/>
      <c r="J2003" s="59"/>
      <c r="K2003" s="59">
        <v>116150</v>
      </c>
      <c r="L2003" s="59">
        <v>17190</v>
      </c>
      <c r="M2003" s="59">
        <v>133340</v>
      </c>
      <c r="N2003" s="59"/>
      <c r="O2003" s="59" t="s">
        <v>42</v>
      </c>
      <c r="P2003" s="59">
        <v>2018</v>
      </c>
    </row>
    <row r="2004" spans="1:16" ht="15.75" customHeight="1" x14ac:dyDescent="0.25">
      <c r="A2004" s="59">
        <v>52</v>
      </c>
      <c r="B2004" s="59" t="s">
        <v>26</v>
      </c>
      <c r="C2004" s="59" t="s">
        <v>27</v>
      </c>
      <c r="D2004" s="59"/>
      <c r="E2004" s="59" t="s">
        <v>465</v>
      </c>
      <c r="F2004" s="59">
        <v>116150</v>
      </c>
      <c r="G2004" s="59">
        <v>261</v>
      </c>
      <c r="H2004" s="59"/>
      <c r="I2004" s="59"/>
      <c r="J2004" s="59"/>
      <c r="K2004" s="59">
        <v>116411</v>
      </c>
      <c r="L2004" s="59">
        <v>17190</v>
      </c>
      <c r="M2004" s="59">
        <v>133601</v>
      </c>
      <c r="N2004" s="59" t="s">
        <v>4525</v>
      </c>
      <c r="O2004" s="59" t="s">
        <v>42</v>
      </c>
      <c r="P2004" s="59">
        <v>2018</v>
      </c>
    </row>
    <row r="2005" spans="1:16" ht="15.75" customHeight="1" x14ac:dyDescent="0.25">
      <c r="A2005" s="59">
        <v>52</v>
      </c>
      <c r="B2005" s="59" t="s">
        <v>26</v>
      </c>
      <c r="C2005" s="59" t="s">
        <v>27</v>
      </c>
      <c r="D2005" s="59"/>
      <c r="E2005" s="59" t="s">
        <v>202</v>
      </c>
      <c r="F2005" s="59">
        <v>120190</v>
      </c>
      <c r="G2005" s="59">
        <v>94</v>
      </c>
      <c r="H2005" s="59"/>
      <c r="I2005" s="59"/>
      <c r="J2005" s="59"/>
      <c r="K2005" s="59">
        <v>120284</v>
      </c>
      <c r="L2005" s="59">
        <v>17788</v>
      </c>
      <c r="M2005" s="59">
        <v>138072</v>
      </c>
      <c r="N2005" s="59"/>
      <c r="O2005" s="59" t="s">
        <v>42</v>
      </c>
      <c r="P2005" s="59">
        <v>2018</v>
      </c>
    </row>
    <row r="2006" spans="1:16" ht="15.75" customHeight="1" x14ac:dyDescent="0.25">
      <c r="A2006" s="59">
        <v>52</v>
      </c>
      <c r="B2006" s="59" t="s">
        <v>26</v>
      </c>
      <c r="C2006" s="59" t="s">
        <v>27</v>
      </c>
      <c r="D2006" s="59" t="s">
        <v>3082</v>
      </c>
      <c r="E2006" s="59" t="s">
        <v>206</v>
      </c>
      <c r="F2006" s="59">
        <v>153015</v>
      </c>
      <c r="G2006" s="59">
        <v>673</v>
      </c>
      <c r="H2006" s="59"/>
      <c r="I2006" s="59"/>
      <c r="J2006" s="59"/>
      <c r="K2006" s="59">
        <v>153688</v>
      </c>
      <c r="L2006" s="59">
        <v>22646</v>
      </c>
      <c r="M2006" s="59">
        <v>176334</v>
      </c>
      <c r="N2006" s="59"/>
      <c r="O2006" s="59" t="s">
        <v>2145</v>
      </c>
      <c r="P2006" s="59">
        <v>2018</v>
      </c>
    </row>
    <row r="2007" spans="1:16" ht="15.75" customHeight="1" x14ac:dyDescent="0.25">
      <c r="A2007" s="59">
        <v>53</v>
      </c>
      <c r="B2007" s="59" t="s">
        <v>468</v>
      </c>
      <c r="C2007" s="59" t="s">
        <v>11</v>
      </c>
      <c r="D2007" s="59"/>
      <c r="E2007" s="59" t="s">
        <v>104</v>
      </c>
      <c r="F2007" s="59">
        <v>92566</v>
      </c>
      <c r="G2007" s="59">
        <v>3342</v>
      </c>
      <c r="H2007" s="59"/>
      <c r="I2007" s="59"/>
      <c r="J2007" s="59">
        <v>4687</v>
      </c>
      <c r="K2007" s="59">
        <v>100595</v>
      </c>
      <c r="L2007" s="59">
        <v>15216</v>
      </c>
      <c r="M2007" s="59">
        <v>115811</v>
      </c>
      <c r="N2007" s="59"/>
      <c r="O2007" s="59" t="s">
        <v>42</v>
      </c>
      <c r="P2007" s="59">
        <v>2018</v>
      </c>
    </row>
    <row r="2008" spans="1:16" ht="15.75" customHeight="1" x14ac:dyDescent="0.25">
      <c r="A2008" s="59">
        <v>53</v>
      </c>
      <c r="B2008" s="59" t="s">
        <v>468</v>
      </c>
      <c r="C2008" s="59" t="s">
        <v>11</v>
      </c>
      <c r="D2008" s="59"/>
      <c r="E2008" s="59" t="s">
        <v>200</v>
      </c>
      <c r="F2008" s="59">
        <v>45102</v>
      </c>
      <c r="G2008" s="59">
        <v>1828</v>
      </c>
      <c r="H2008" s="59"/>
      <c r="I2008" s="59">
        <v>132344</v>
      </c>
      <c r="J2008" s="59">
        <v>1689</v>
      </c>
      <c r="K2008" s="59">
        <v>180963</v>
      </c>
      <c r="L2008" s="59">
        <v>6101</v>
      </c>
      <c r="M2008" s="59">
        <v>187064</v>
      </c>
      <c r="N2008" s="59"/>
      <c r="O2008" s="59" t="s">
        <v>2145</v>
      </c>
      <c r="P2008" s="59">
        <v>2018</v>
      </c>
    </row>
    <row r="2009" spans="1:16" ht="15.75" customHeight="1" x14ac:dyDescent="0.25">
      <c r="A2009" s="59">
        <v>54</v>
      </c>
      <c r="B2009" s="59" t="s">
        <v>28</v>
      </c>
      <c r="C2009" s="59" t="s">
        <v>27</v>
      </c>
      <c r="D2009" s="59"/>
      <c r="E2009" s="59" t="s">
        <v>206</v>
      </c>
      <c r="F2009" s="59">
        <v>98848</v>
      </c>
      <c r="G2009" s="59"/>
      <c r="H2009" s="59">
        <v>5000</v>
      </c>
      <c r="I2009" s="59">
        <v>7823</v>
      </c>
      <c r="J2009" s="59"/>
      <c r="K2009" s="59">
        <v>111671</v>
      </c>
      <c r="L2009" s="59">
        <v>19655</v>
      </c>
      <c r="M2009" s="59">
        <v>131326</v>
      </c>
      <c r="N2009" s="59"/>
      <c r="O2009" s="59" t="s">
        <v>42</v>
      </c>
      <c r="P2009" s="59">
        <v>2018</v>
      </c>
    </row>
    <row r="2010" spans="1:16" ht="15.75" customHeight="1" x14ac:dyDescent="0.25">
      <c r="A2010" s="59">
        <v>55</v>
      </c>
      <c r="B2010" s="59" t="s">
        <v>29</v>
      </c>
      <c r="C2010" s="59" t="s">
        <v>27</v>
      </c>
      <c r="D2010" s="59"/>
      <c r="E2010" s="59" t="s">
        <v>202</v>
      </c>
      <c r="F2010" s="59">
        <v>95370</v>
      </c>
      <c r="G2010" s="59"/>
      <c r="H2010" s="59"/>
      <c r="I2010" s="59"/>
      <c r="J2010" s="59"/>
      <c r="K2010" s="59">
        <v>95370</v>
      </c>
      <c r="L2010" s="59">
        <v>15736</v>
      </c>
      <c r="M2010" s="59">
        <v>111106</v>
      </c>
      <c r="N2010" s="59"/>
      <c r="O2010" s="59" t="s">
        <v>42</v>
      </c>
      <c r="P2010" s="59">
        <v>2018</v>
      </c>
    </row>
    <row r="2011" spans="1:16" ht="15.75" customHeight="1" x14ac:dyDescent="0.25">
      <c r="A2011" s="59">
        <v>55</v>
      </c>
      <c r="B2011" s="59" t="s">
        <v>29</v>
      </c>
      <c r="C2011" s="59" t="s">
        <v>27</v>
      </c>
      <c r="D2011" s="59"/>
      <c r="E2011" s="59" t="s">
        <v>206</v>
      </c>
      <c r="F2011" s="59">
        <v>115370</v>
      </c>
      <c r="G2011" s="59"/>
      <c r="H2011" s="59"/>
      <c r="I2011" s="59"/>
      <c r="J2011" s="59"/>
      <c r="K2011" s="59">
        <v>115370</v>
      </c>
      <c r="L2011" s="59">
        <v>19036</v>
      </c>
      <c r="M2011" s="59">
        <v>134406</v>
      </c>
      <c r="N2011" s="59"/>
      <c r="O2011" s="59" t="s">
        <v>42</v>
      </c>
      <c r="P2011" s="59">
        <v>2018</v>
      </c>
    </row>
    <row r="2012" spans="1:16" ht="15.75" customHeight="1" x14ac:dyDescent="0.25">
      <c r="A2012" s="59">
        <v>56</v>
      </c>
      <c r="B2012" s="59" t="s">
        <v>473</v>
      </c>
      <c r="C2012" s="59" t="s">
        <v>11</v>
      </c>
      <c r="D2012" s="59"/>
      <c r="E2012" s="59" t="s">
        <v>4527</v>
      </c>
      <c r="F2012" s="59">
        <v>87916</v>
      </c>
      <c r="G2012" s="59"/>
      <c r="H2012" s="59"/>
      <c r="I2012" s="59"/>
      <c r="J2012" s="59"/>
      <c r="K2012" s="59">
        <v>87916</v>
      </c>
      <c r="L2012" s="59">
        <v>12605</v>
      </c>
      <c r="M2012" s="59">
        <v>100521</v>
      </c>
      <c r="N2012" s="59"/>
      <c r="O2012" s="59" t="s">
        <v>42</v>
      </c>
      <c r="P2012" s="59">
        <v>2018</v>
      </c>
    </row>
    <row r="2013" spans="1:16" ht="15.75" customHeight="1" x14ac:dyDescent="0.25">
      <c r="A2013" s="59">
        <v>56</v>
      </c>
      <c r="B2013" s="59" t="s">
        <v>473</v>
      </c>
      <c r="C2013" s="59" t="s">
        <v>11</v>
      </c>
      <c r="D2013" s="59"/>
      <c r="E2013" s="59" t="s">
        <v>104</v>
      </c>
      <c r="F2013" s="59">
        <v>96770</v>
      </c>
      <c r="G2013" s="59"/>
      <c r="H2013" s="59"/>
      <c r="I2013" s="59"/>
      <c r="J2013" s="59"/>
      <c r="K2013" s="59">
        <v>96770</v>
      </c>
      <c r="L2013" s="59">
        <v>13742</v>
      </c>
      <c r="M2013" s="59">
        <v>110512</v>
      </c>
      <c r="N2013" s="59"/>
      <c r="O2013" s="59" t="s">
        <v>42</v>
      </c>
      <c r="P2013" s="59">
        <v>2018</v>
      </c>
    </row>
    <row r="2014" spans="1:16" ht="15.75" customHeight="1" x14ac:dyDescent="0.25">
      <c r="A2014" s="59">
        <v>56</v>
      </c>
      <c r="B2014" s="59" t="s">
        <v>473</v>
      </c>
      <c r="C2014" s="59" t="s">
        <v>11</v>
      </c>
      <c r="D2014" s="59"/>
      <c r="E2014" s="59" t="s">
        <v>206</v>
      </c>
      <c r="F2014" s="59">
        <v>128584</v>
      </c>
      <c r="G2014" s="59"/>
      <c r="H2014" s="59"/>
      <c r="I2014" s="59"/>
      <c r="J2014" s="59"/>
      <c r="K2014" s="59">
        <v>128584</v>
      </c>
      <c r="L2014" s="59"/>
      <c r="M2014" s="59">
        <v>128584</v>
      </c>
      <c r="N2014" s="59"/>
      <c r="O2014" s="59" t="s">
        <v>42</v>
      </c>
      <c r="P2014" s="59">
        <v>2018</v>
      </c>
    </row>
    <row r="2015" spans="1:16" ht="15.75" customHeight="1" x14ac:dyDescent="0.25">
      <c r="A2015" s="59">
        <v>56</v>
      </c>
      <c r="B2015" s="59" t="s">
        <v>473</v>
      </c>
      <c r="C2015" s="59" t="s">
        <v>11</v>
      </c>
      <c r="D2015" s="59"/>
      <c r="E2015" s="59" t="s">
        <v>202</v>
      </c>
      <c r="F2015" s="59">
        <v>117415</v>
      </c>
      <c r="G2015" s="59"/>
      <c r="H2015" s="59"/>
      <c r="I2015" s="59"/>
      <c r="J2015" s="59"/>
      <c r="K2015" s="59">
        <v>117415</v>
      </c>
      <c r="L2015" s="59">
        <v>17119</v>
      </c>
      <c r="M2015" s="59">
        <v>134534</v>
      </c>
      <c r="N2015" s="59"/>
      <c r="O2015" s="59" t="s">
        <v>42</v>
      </c>
      <c r="P2015" s="59">
        <v>2018</v>
      </c>
    </row>
    <row r="2016" spans="1:16" ht="15.75" customHeight="1" x14ac:dyDescent="0.25">
      <c r="A2016" s="59">
        <v>57</v>
      </c>
      <c r="B2016" s="59" t="s">
        <v>30</v>
      </c>
      <c r="C2016" s="59" t="s">
        <v>27</v>
      </c>
      <c r="D2016" s="59"/>
      <c r="E2016" s="59" t="s">
        <v>4433</v>
      </c>
      <c r="F2016" s="59">
        <v>102500</v>
      </c>
      <c r="G2016" s="59"/>
      <c r="H2016" s="59"/>
      <c r="I2016" s="59"/>
      <c r="J2016" s="59"/>
      <c r="K2016" s="59">
        <v>102500</v>
      </c>
      <c r="L2016" s="59"/>
      <c r="M2016" s="59">
        <v>102500</v>
      </c>
      <c r="N2016" s="59"/>
      <c r="O2016" s="59" t="s">
        <v>42</v>
      </c>
      <c r="P2016" s="59">
        <v>2018</v>
      </c>
    </row>
    <row r="2017" spans="1:16" ht="15.75" customHeight="1" x14ac:dyDescent="0.25">
      <c r="A2017" s="59">
        <v>57</v>
      </c>
      <c r="B2017" s="59" t="s">
        <v>30</v>
      </c>
      <c r="C2017" s="59" t="s">
        <v>27</v>
      </c>
      <c r="D2017" s="59"/>
      <c r="E2017" s="59" t="s">
        <v>4433</v>
      </c>
      <c r="F2017" s="59">
        <v>107500</v>
      </c>
      <c r="G2017" s="59"/>
      <c r="H2017" s="59"/>
      <c r="I2017" s="59"/>
      <c r="J2017" s="59"/>
      <c r="K2017" s="59">
        <v>107500</v>
      </c>
      <c r="L2017" s="59"/>
      <c r="M2017" s="59">
        <v>107500</v>
      </c>
      <c r="N2017" s="59"/>
      <c r="O2017" s="59" t="s">
        <v>42</v>
      </c>
      <c r="P2017" s="59">
        <v>2018</v>
      </c>
    </row>
    <row r="2018" spans="1:16" ht="15.75" customHeight="1" x14ac:dyDescent="0.25">
      <c r="A2018" s="59">
        <v>57</v>
      </c>
      <c r="B2018" s="59" t="s">
        <v>30</v>
      </c>
      <c r="C2018" s="59" t="s">
        <v>27</v>
      </c>
      <c r="D2018" s="59"/>
      <c r="E2018" s="59" t="s">
        <v>474</v>
      </c>
      <c r="F2018" s="59">
        <v>106000</v>
      </c>
      <c r="G2018" s="59">
        <v>3000</v>
      </c>
      <c r="H2018" s="59"/>
      <c r="I2018" s="59"/>
      <c r="J2018" s="59"/>
      <c r="K2018" s="59">
        <v>109000</v>
      </c>
      <c r="L2018" s="59">
        <v>16000</v>
      </c>
      <c r="M2018" s="59">
        <v>125000</v>
      </c>
      <c r="N2018" s="59"/>
      <c r="O2018" s="59" t="s">
        <v>42</v>
      </c>
      <c r="P2018" s="59">
        <v>2018</v>
      </c>
    </row>
    <row r="2019" spans="1:16" ht="15.75" customHeight="1" x14ac:dyDescent="0.25">
      <c r="A2019" s="59">
        <v>57</v>
      </c>
      <c r="B2019" s="59" t="s">
        <v>30</v>
      </c>
      <c r="C2019" s="59" t="s">
        <v>27</v>
      </c>
      <c r="D2019" s="59"/>
      <c r="E2019" s="59" t="s">
        <v>475</v>
      </c>
      <c r="F2019" s="59">
        <v>132000</v>
      </c>
      <c r="G2019" s="59">
        <v>5000</v>
      </c>
      <c r="H2019" s="59"/>
      <c r="I2019" s="59"/>
      <c r="J2019" s="59"/>
      <c r="K2019" s="59">
        <v>137000</v>
      </c>
      <c r="L2019" s="59"/>
      <c r="M2019" s="59">
        <v>137000</v>
      </c>
      <c r="N2019" s="59"/>
      <c r="O2019" s="59" t="s">
        <v>42</v>
      </c>
      <c r="P2019" s="59">
        <v>2018</v>
      </c>
    </row>
    <row r="2020" spans="1:16" ht="15.75" customHeight="1" x14ac:dyDescent="0.25">
      <c r="A2020" s="59">
        <v>57</v>
      </c>
      <c r="B2020" s="59" t="s">
        <v>30</v>
      </c>
      <c r="C2020" s="59" t="s">
        <v>27</v>
      </c>
      <c r="D2020" s="59"/>
      <c r="E2020" s="59" t="s">
        <v>4528</v>
      </c>
      <c r="F2020" s="59">
        <v>119000</v>
      </c>
      <c r="G2020" s="59">
        <v>4000</v>
      </c>
      <c r="H2020" s="59"/>
      <c r="I2020" s="59"/>
      <c r="J2020" s="59"/>
      <c r="K2020" s="59">
        <v>123000</v>
      </c>
      <c r="L2020" s="59">
        <v>18000</v>
      </c>
      <c r="M2020" s="59">
        <v>141000</v>
      </c>
      <c r="N2020" s="59"/>
      <c r="O2020" s="59" t="s">
        <v>42</v>
      </c>
      <c r="P2020" s="59">
        <v>2018</v>
      </c>
    </row>
    <row r="2021" spans="1:16" ht="15.75" customHeight="1" x14ac:dyDescent="0.25">
      <c r="A2021" s="59">
        <v>57</v>
      </c>
      <c r="B2021" s="59" t="s">
        <v>30</v>
      </c>
      <c r="C2021" s="59" t="s">
        <v>27</v>
      </c>
      <c r="D2021" s="59"/>
      <c r="E2021" s="59" t="s">
        <v>478</v>
      </c>
      <c r="F2021" s="59">
        <v>119000</v>
      </c>
      <c r="G2021" s="59">
        <v>5000</v>
      </c>
      <c r="H2021" s="59"/>
      <c r="I2021" s="59"/>
      <c r="J2021" s="59"/>
      <c r="K2021" s="59">
        <v>124000</v>
      </c>
      <c r="L2021" s="59">
        <v>18000</v>
      </c>
      <c r="M2021" s="59">
        <v>142000</v>
      </c>
      <c r="N2021" s="59"/>
      <c r="O2021" s="59" t="s">
        <v>42</v>
      </c>
      <c r="P2021" s="59">
        <v>2018</v>
      </c>
    </row>
    <row r="2022" spans="1:16" ht="15.75" customHeight="1" x14ac:dyDescent="0.25">
      <c r="A2022" s="59">
        <v>57</v>
      </c>
      <c r="B2022" s="59" t="s">
        <v>30</v>
      </c>
      <c r="C2022" s="59" t="s">
        <v>27</v>
      </c>
      <c r="D2022" s="59"/>
      <c r="E2022" s="59" t="s">
        <v>476</v>
      </c>
      <c r="F2022" s="59">
        <v>133000</v>
      </c>
      <c r="G2022" s="59"/>
      <c r="H2022" s="59"/>
      <c r="I2022" s="59"/>
      <c r="J2022" s="59"/>
      <c r="K2022" s="59">
        <v>133000</v>
      </c>
      <c r="L2022" s="59">
        <v>17000</v>
      </c>
      <c r="M2022" s="59">
        <v>150000</v>
      </c>
      <c r="N2022" s="59"/>
      <c r="O2022" s="59" t="s">
        <v>42</v>
      </c>
      <c r="P2022" s="59">
        <v>2018</v>
      </c>
    </row>
    <row r="2023" spans="1:16" ht="15.75" customHeight="1" x14ac:dyDescent="0.25">
      <c r="A2023" s="59">
        <v>57</v>
      </c>
      <c r="B2023" s="59" t="s">
        <v>30</v>
      </c>
      <c r="C2023" s="59" t="s">
        <v>27</v>
      </c>
      <c r="D2023" s="59"/>
      <c r="E2023" s="59" t="s">
        <v>479</v>
      </c>
      <c r="F2023" s="59">
        <v>123000</v>
      </c>
      <c r="G2023" s="59">
        <v>4000</v>
      </c>
      <c r="H2023" s="59"/>
      <c r="I2023" s="59"/>
      <c r="J2023" s="59">
        <v>5000</v>
      </c>
      <c r="K2023" s="59">
        <v>132000</v>
      </c>
      <c r="L2023" s="59">
        <v>19000</v>
      </c>
      <c r="M2023" s="59">
        <v>151000</v>
      </c>
      <c r="N2023" s="59"/>
      <c r="O2023" s="59" t="s">
        <v>2145</v>
      </c>
      <c r="P2023" s="59">
        <v>2018</v>
      </c>
    </row>
    <row r="2024" spans="1:16" ht="15.75" customHeight="1" x14ac:dyDescent="0.25">
      <c r="A2024" s="59">
        <v>57</v>
      </c>
      <c r="B2024" s="59" t="s">
        <v>30</v>
      </c>
      <c r="C2024" s="59" t="s">
        <v>27</v>
      </c>
      <c r="D2024" s="59" t="s">
        <v>4529</v>
      </c>
      <c r="E2024" s="59" t="s">
        <v>206</v>
      </c>
      <c r="F2024" s="59">
        <v>160000</v>
      </c>
      <c r="G2024" s="59">
        <v>5000</v>
      </c>
      <c r="H2024" s="59"/>
      <c r="I2024" s="59"/>
      <c r="J2024" s="59"/>
      <c r="K2024" s="59">
        <v>165000</v>
      </c>
      <c r="L2024" s="59">
        <v>24000</v>
      </c>
      <c r="M2024" s="59">
        <v>189000</v>
      </c>
      <c r="N2024" s="59"/>
      <c r="O2024" s="59" t="s">
        <v>2145</v>
      </c>
      <c r="P2024" s="59">
        <v>2018</v>
      </c>
    </row>
    <row r="2025" spans="1:16" ht="15.75" customHeight="1" x14ac:dyDescent="0.25">
      <c r="A2025" s="59">
        <v>58</v>
      </c>
      <c r="B2025" s="59" t="s">
        <v>481</v>
      </c>
      <c r="C2025" s="59" t="s">
        <v>5</v>
      </c>
      <c r="D2025" s="59" t="s">
        <v>3580</v>
      </c>
      <c r="E2025" s="59" t="s">
        <v>4530</v>
      </c>
      <c r="F2025" s="59">
        <v>98453</v>
      </c>
      <c r="G2025" s="59"/>
      <c r="H2025" s="59"/>
      <c r="I2025" s="59"/>
      <c r="J2025" s="59"/>
      <c r="K2025" s="59">
        <v>98453</v>
      </c>
      <c r="L2025" s="59">
        <v>19001</v>
      </c>
      <c r="M2025" s="59">
        <v>117454</v>
      </c>
      <c r="N2025" s="59"/>
      <c r="O2025" s="59" t="s">
        <v>42</v>
      </c>
      <c r="P2025" s="59">
        <v>2018</v>
      </c>
    </row>
    <row r="2026" spans="1:16" ht="15.75" customHeight="1" x14ac:dyDescent="0.25">
      <c r="A2026" s="59">
        <v>58</v>
      </c>
      <c r="B2026" s="59" t="s">
        <v>481</v>
      </c>
      <c r="C2026" s="59" t="s">
        <v>5</v>
      </c>
      <c r="D2026" s="59" t="s">
        <v>4531</v>
      </c>
      <c r="E2026" s="59" t="s">
        <v>4532</v>
      </c>
      <c r="F2026" s="59">
        <v>109111</v>
      </c>
      <c r="G2026" s="59"/>
      <c r="H2026" s="59"/>
      <c r="I2026" s="59"/>
      <c r="J2026" s="59"/>
      <c r="K2026" s="59">
        <v>109111</v>
      </c>
      <c r="L2026" s="59">
        <v>20888</v>
      </c>
      <c r="M2026" s="59">
        <v>129999</v>
      </c>
      <c r="N2026" s="59"/>
      <c r="O2026" s="59" t="s">
        <v>42</v>
      </c>
      <c r="P2026" s="59">
        <v>2018</v>
      </c>
    </row>
    <row r="2027" spans="1:16" ht="15.75" customHeight="1" x14ac:dyDescent="0.25">
      <c r="A2027" s="59">
        <v>58</v>
      </c>
      <c r="B2027" s="59" t="s">
        <v>481</v>
      </c>
      <c r="C2027" s="59" t="s">
        <v>5</v>
      </c>
      <c r="D2027" s="59" t="s">
        <v>3581</v>
      </c>
      <c r="E2027" s="59" t="s">
        <v>2780</v>
      </c>
      <c r="F2027" s="59">
        <v>110547</v>
      </c>
      <c r="G2027" s="59"/>
      <c r="H2027" s="59"/>
      <c r="I2027" s="59"/>
      <c r="J2027" s="59"/>
      <c r="K2027" s="59">
        <v>110547</v>
      </c>
      <c r="L2027" s="59">
        <v>21336</v>
      </c>
      <c r="M2027" s="59">
        <v>131883</v>
      </c>
      <c r="N2027" s="59"/>
      <c r="O2027" s="59" t="s">
        <v>42</v>
      </c>
      <c r="P2027" s="59">
        <v>2018</v>
      </c>
    </row>
    <row r="2028" spans="1:16" ht="15.75" customHeight="1" x14ac:dyDescent="0.25">
      <c r="A2028" s="59">
        <v>58</v>
      </c>
      <c r="B2028" s="59" t="s">
        <v>481</v>
      </c>
      <c r="C2028" s="59" t="s">
        <v>5</v>
      </c>
      <c r="D2028" s="59" t="s">
        <v>4533</v>
      </c>
      <c r="E2028" s="59" t="s">
        <v>4534</v>
      </c>
      <c r="F2028" s="59">
        <v>111232</v>
      </c>
      <c r="G2028" s="59"/>
      <c r="H2028" s="59"/>
      <c r="I2028" s="59"/>
      <c r="J2028" s="59"/>
      <c r="K2028" s="59">
        <v>111232</v>
      </c>
      <c r="L2028" s="59">
        <v>20888</v>
      </c>
      <c r="M2028" s="59">
        <v>132120</v>
      </c>
      <c r="N2028" s="59"/>
      <c r="O2028" s="59" t="s">
        <v>42</v>
      </c>
      <c r="P2028" s="59">
        <v>2018</v>
      </c>
    </row>
    <row r="2029" spans="1:16" ht="15.75" customHeight="1" x14ac:dyDescent="0.25">
      <c r="A2029" s="59">
        <v>58</v>
      </c>
      <c r="B2029" s="59" t="s">
        <v>481</v>
      </c>
      <c r="C2029" s="59" t="s">
        <v>5</v>
      </c>
      <c r="D2029" s="59" t="s">
        <v>3579</v>
      </c>
      <c r="E2029" s="59" t="s">
        <v>206</v>
      </c>
      <c r="F2029" s="59">
        <v>130422</v>
      </c>
      <c r="G2029" s="59"/>
      <c r="H2029" s="59"/>
      <c r="I2029" s="59"/>
      <c r="J2029" s="59"/>
      <c r="K2029" s="59">
        <v>130422</v>
      </c>
      <c r="L2029" s="59">
        <v>25171</v>
      </c>
      <c r="M2029" s="59">
        <v>155593</v>
      </c>
      <c r="N2029" s="59"/>
      <c r="O2029" s="59" t="s">
        <v>2145</v>
      </c>
      <c r="P2029" s="59">
        <v>2018</v>
      </c>
    </row>
    <row r="2030" spans="1:16" ht="15.75" customHeight="1" x14ac:dyDescent="0.25">
      <c r="A2030" s="59">
        <v>59</v>
      </c>
      <c r="B2030" s="59" t="s">
        <v>491</v>
      </c>
      <c r="C2030" s="59" t="s">
        <v>5</v>
      </c>
      <c r="D2030" s="59"/>
      <c r="E2030" s="59" t="s">
        <v>4433</v>
      </c>
      <c r="F2030" s="59">
        <v>112500</v>
      </c>
      <c r="G2030" s="59"/>
      <c r="H2030" s="59"/>
      <c r="I2030" s="59"/>
      <c r="J2030" s="59"/>
      <c r="K2030" s="59">
        <v>112500</v>
      </c>
      <c r="L2030" s="59"/>
      <c r="M2030" s="59">
        <v>112500</v>
      </c>
      <c r="N2030" s="59"/>
      <c r="O2030" s="59" t="s">
        <v>42</v>
      </c>
      <c r="P2030" s="59">
        <v>2018</v>
      </c>
    </row>
    <row r="2031" spans="1:16" ht="15.75" customHeight="1" x14ac:dyDescent="0.25">
      <c r="A2031" s="59">
        <v>59</v>
      </c>
      <c r="B2031" s="59" t="s">
        <v>491</v>
      </c>
      <c r="C2031" s="59" t="s">
        <v>5</v>
      </c>
      <c r="D2031" s="59" t="s">
        <v>4535</v>
      </c>
      <c r="E2031" s="59" t="s">
        <v>4536</v>
      </c>
      <c r="F2031" s="59">
        <v>126479</v>
      </c>
      <c r="G2031" s="59"/>
      <c r="H2031" s="59"/>
      <c r="I2031" s="59"/>
      <c r="J2031" s="59"/>
      <c r="K2031" s="59">
        <v>126479</v>
      </c>
      <c r="L2031" s="59">
        <v>24411</v>
      </c>
      <c r="M2031" s="59">
        <v>150890</v>
      </c>
      <c r="N2031" s="59"/>
      <c r="O2031" s="59" t="s">
        <v>2145</v>
      </c>
      <c r="P2031" s="59">
        <v>2018</v>
      </c>
    </row>
    <row r="2032" spans="1:16" ht="15.75" customHeight="1" x14ac:dyDescent="0.25">
      <c r="A2032" s="59">
        <v>59</v>
      </c>
      <c r="B2032" s="59" t="s">
        <v>491</v>
      </c>
      <c r="C2032" s="59" t="s">
        <v>5</v>
      </c>
      <c r="D2032" s="59" t="s">
        <v>4537</v>
      </c>
      <c r="E2032" s="59" t="s">
        <v>4538</v>
      </c>
      <c r="F2032" s="59">
        <v>128257</v>
      </c>
      <c r="G2032" s="59"/>
      <c r="H2032" s="59"/>
      <c r="I2032" s="59"/>
      <c r="J2032" s="59"/>
      <c r="K2032" s="59">
        <v>128257</v>
      </c>
      <c r="L2032" s="59">
        <v>24754</v>
      </c>
      <c r="M2032" s="59">
        <v>153011</v>
      </c>
      <c r="N2032" s="59"/>
      <c r="O2032" s="59" t="s">
        <v>2145</v>
      </c>
      <c r="P2032" s="59">
        <v>2018</v>
      </c>
    </row>
    <row r="2033" spans="1:16" ht="15.75" customHeight="1" x14ac:dyDescent="0.25">
      <c r="A2033" s="59">
        <v>59</v>
      </c>
      <c r="B2033" s="59" t="s">
        <v>491</v>
      </c>
      <c r="C2033" s="59" t="s">
        <v>5</v>
      </c>
      <c r="D2033" s="59" t="s">
        <v>4539</v>
      </c>
      <c r="E2033" s="59" t="s">
        <v>4540</v>
      </c>
      <c r="F2033" s="59">
        <v>128257</v>
      </c>
      <c r="G2033" s="59"/>
      <c r="H2033" s="59"/>
      <c r="I2033" s="59"/>
      <c r="J2033" s="59"/>
      <c r="K2033" s="59">
        <v>128257</v>
      </c>
      <c r="L2033" s="59">
        <v>24754</v>
      </c>
      <c r="M2033" s="59">
        <v>153011</v>
      </c>
      <c r="N2033" s="59"/>
      <c r="O2033" s="59" t="s">
        <v>2145</v>
      </c>
      <c r="P2033" s="59">
        <v>2018</v>
      </c>
    </row>
    <row r="2034" spans="1:16" ht="15.75" customHeight="1" x14ac:dyDescent="0.25">
      <c r="A2034" s="59">
        <v>59</v>
      </c>
      <c r="B2034" s="59" t="s">
        <v>491</v>
      </c>
      <c r="C2034" s="59" t="s">
        <v>5</v>
      </c>
      <c r="D2034" s="59" t="s">
        <v>4541</v>
      </c>
      <c r="E2034" s="59" t="s">
        <v>4542</v>
      </c>
      <c r="F2034" s="59">
        <v>128457</v>
      </c>
      <c r="G2034" s="59"/>
      <c r="H2034" s="59"/>
      <c r="I2034" s="59"/>
      <c r="J2034" s="59"/>
      <c r="K2034" s="59">
        <v>128457</v>
      </c>
      <c r="L2034" s="59">
        <v>24754</v>
      </c>
      <c r="M2034" s="59">
        <v>153211</v>
      </c>
      <c r="N2034" s="59"/>
      <c r="O2034" s="59" t="s">
        <v>2145</v>
      </c>
      <c r="P2034" s="59">
        <v>2018</v>
      </c>
    </row>
    <row r="2035" spans="1:16" ht="15.75" customHeight="1" x14ac:dyDescent="0.25">
      <c r="A2035" s="59">
        <v>59</v>
      </c>
      <c r="B2035" s="59" t="s">
        <v>491</v>
      </c>
      <c r="C2035" s="59" t="s">
        <v>5</v>
      </c>
      <c r="D2035" s="59" t="s">
        <v>4543</v>
      </c>
      <c r="E2035" s="59" t="s">
        <v>4544</v>
      </c>
      <c r="F2035" s="59">
        <v>137203</v>
      </c>
      <c r="G2035" s="59"/>
      <c r="H2035" s="59"/>
      <c r="I2035" s="59"/>
      <c r="J2035" s="59"/>
      <c r="K2035" s="59">
        <v>137203</v>
      </c>
      <c r="L2035" s="59">
        <v>25805</v>
      </c>
      <c r="M2035" s="59">
        <v>163008</v>
      </c>
      <c r="N2035" s="59"/>
      <c r="O2035" s="59" t="s">
        <v>2145</v>
      </c>
      <c r="P2035" s="59">
        <v>2018</v>
      </c>
    </row>
    <row r="2036" spans="1:16" ht="15.75" customHeight="1" x14ac:dyDescent="0.25">
      <c r="A2036" s="59">
        <v>59</v>
      </c>
      <c r="B2036" s="59" t="s">
        <v>491</v>
      </c>
      <c r="C2036" s="59" t="s">
        <v>5</v>
      </c>
      <c r="D2036" s="59" t="s">
        <v>4545</v>
      </c>
      <c r="E2036" s="59" t="s">
        <v>206</v>
      </c>
      <c r="F2036" s="59">
        <v>177188</v>
      </c>
      <c r="G2036" s="59"/>
      <c r="H2036" s="59"/>
      <c r="I2036" s="59"/>
      <c r="J2036" s="59"/>
      <c r="K2036" s="59">
        <v>177188</v>
      </c>
      <c r="L2036" s="59">
        <v>34197</v>
      </c>
      <c r="M2036" s="59">
        <v>211385</v>
      </c>
      <c r="N2036" s="59"/>
      <c r="O2036" s="59" t="s">
        <v>2145</v>
      </c>
      <c r="P2036" s="59">
        <v>2018</v>
      </c>
    </row>
    <row r="2037" spans="1:16" ht="15.75" customHeight="1" x14ac:dyDescent="0.25">
      <c r="A2037" s="59">
        <v>60</v>
      </c>
      <c r="B2037" s="59" t="s">
        <v>501</v>
      </c>
      <c r="C2037" s="59" t="s">
        <v>27</v>
      </c>
      <c r="D2037" s="59"/>
      <c r="E2037" s="59" t="s">
        <v>4546</v>
      </c>
      <c r="F2037" s="59">
        <v>86243</v>
      </c>
      <c r="G2037" s="59">
        <v>38</v>
      </c>
      <c r="H2037" s="59"/>
      <c r="I2037" s="59"/>
      <c r="J2037" s="59"/>
      <c r="K2037" s="59">
        <v>86281</v>
      </c>
      <c r="L2037" s="59">
        <v>15524</v>
      </c>
      <c r="M2037" s="59">
        <v>101805</v>
      </c>
      <c r="N2037" s="59"/>
      <c r="O2037" s="59" t="s">
        <v>42</v>
      </c>
      <c r="P2037" s="59">
        <v>2018</v>
      </c>
    </row>
    <row r="2038" spans="1:16" ht="15.75" customHeight="1" x14ac:dyDescent="0.25">
      <c r="A2038" s="59">
        <v>60</v>
      </c>
      <c r="B2038" s="59" t="s">
        <v>501</v>
      </c>
      <c r="C2038" s="59" t="s">
        <v>27</v>
      </c>
      <c r="D2038" s="59"/>
      <c r="E2038" s="59" t="s">
        <v>502</v>
      </c>
      <c r="F2038" s="59">
        <v>97756</v>
      </c>
      <c r="G2038" s="59"/>
      <c r="H2038" s="59"/>
      <c r="I2038" s="59"/>
      <c r="J2038" s="59"/>
      <c r="K2038" s="59">
        <v>97756</v>
      </c>
      <c r="L2038" s="59">
        <v>17596</v>
      </c>
      <c r="M2038" s="59">
        <v>115352</v>
      </c>
      <c r="N2038" s="59"/>
      <c r="O2038" s="59" t="s">
        <v>42</v>
      </c>
      <c r="P2038" s="59">
        <v>2018</v>
      </c>
    </row>
    <row r="2039" spans="1:16" ht="15.75" customHeight="1" x14ac:dyDescent="0.25">
      <c r="A2039" s="59">
        <v>60</v>
      </c>
      <c r="B2039" s="59" t="s">
        <v>501</v>
      </c>
      <c r="C2039" s="59" t="s">
        <v>27</v>
      </c>
      <c r="D2039" s="59"/>
      <c r="E2039" s="59" t="s">
        <v>206</v>
      </c>
      <c r="F2039" s="59">
        <v>120259</v>
      </c>
      <c r="G2039" s="59">
        <v>200</v>
      </c>
      <c r="H2039" s="59"/>
      <c r="I2039" s="59"/>
      <c r="J2039" s="59"/>
      <c r="K2039" s="59">
        <v>120459</v>
      </c>
      <c r="L2039" s="59">
        <v>22355</v>
      </c>
      <c r="M2039" s="59">
        <v>142814</v>
      </c>
      <c r="N2039" s="59"/>
      <c r="O2039" s="59" t="s">
        <v>42</v>
      </c>
      <c r="P2039" s="59">
        <v>2018</v>
      </c>
    </row>
    <row r="2040" spans="1:16" ht="15.75" customHeight="1" x14ac:dyDescent="0.25">
      <c r="A2040" s="59">
        <v>61</v>
      </c>
      <c r="B2040" s="59" t="s">
        <v>503</v>
      </c>
      <c r="C2040" s="59" t="s">
        <v>33</v>
      </c>
      <c r="D2040" s="59"/>
      <c r="E2040" s="59" t="s">
        <v>4547</v>
      </c>
      <c r="F2040" s="59">
        <v>88522</v>
      </c>
      <c r="G2040" s="59">
        <v>20</v>
      </c>
      <c r="H2040" s="59"/>
      <c r="I2040" s="59"/>
      <c r="J2040" s="59"/>
      <c r="K2040" s="59">
        <v>88542</v>
      </c>
      <c r="L2040" s="59">
        <v>13278</v>
      </c>
      <c r="M2040" s="59">
        <v>101820</v>
      </c>
      <c r="N2040" s="59"/>
      <c r="O2040" s="59" t="s">
        <v>42</v>
      </c>
      <c r="P2040" s="59">
        <v>2018</v>
      </c>
    </row>
    <row r="2041" spans="1:16" ht="15.75" customHeight="1" x14ac:dyDescent="0.25">
      <c r="A2041" s="59">
        <v>61</v>
      </c>
      <c r="B2041" s="59" t="s">
        <v>503</v>
      </c>
      <c r="C2041" s="59" t="s">
        <v>33</v>
      </c>
      <c r="D2041" s="59"/>
      <c r="E2041" s="59" t="s">
        <v>4548</v>
      </c>
      <c r="F2041" s="59">
        <v>92728</v>
      </c>
      <c r="G2041" s="59"/>
      <c r="H2041" s="59"/>
      <c r="I2041" s="59"/>
      <c r="J2041" s="59"/>
      <c r="K2041" s="59">
        <v>92728</v>
      </c>
      <c r="L2041" s="59">
        <v>13909</v>
      </c>
      <c r="M2041" s="59">
        <v>106637</v>
      </c>
      <c r="N2041" s="59"/>
      <c r="O2041" s="59" t="s">
        <v>42</v>
      </c>
      <c r="P2041" s="59">
        <v>2018</v>
      </c>
    </row>
    <row r="2042" spans="1:16" ht="15.75" customHeight="1" x14ac:dyDescent="0.25">
      <c r="A2042" s="59">
        <v>61</v>
      </c>
      <c r="B2042" s="59" t="s">
        <v>503</v>
      </c>
      <c r="C2042" s="59" t="s">
        <v>33</v>
      </c>
      <c r="D2042" s="59"/>
      <c r="E2042" s="59" t="s">
        <v>4433</v>
      </c>
      <c r="F2042" s="59">
        <v>107500</v>
      </c>
      <c r="G2042" s="59"/>
      <c r="H2042" s="59"/>
      <c r="I2042" s="59"/>
      <c r="J2042" s="59"/>
      <c r="K2042" s="59">
        <v>107500</v>
      </c>
      <c r="L2042" s="59"/>
      <c r="M2042" s="59">
        <v>107500</v>
      </c>
      <c r="N2042" s="59"/>
      <c r="O2042" s="59" t="s">
        <v>42</v>
      </c>
      <c r="P2042" s="59">
        <v>2018</v>
      </c>
    </row>
    <row r="2043" spans="1:16" ht="15.75" customHeight="1" x14ac:dyDescent="0.25">
      <c r="A2043" s="59">
        <v>61</v>
      </c>
      <c r="B2043" s="59" t="s">
        <v>503</v>
      </c>
      <c r="C2043" s="59" t="s">
        <v>33</v>
      </c>
      <c r="D2043" s="59"/>
      <c r="E2043" s="59" t="s">
        <v>4549</v>
      </c>
      <c r="F2043" s="59">
        <v>93645</v>
      </c>
      <c r="G2043" s="59"/>
      <c r="H2043" s="59"/>
      <c r="I2043" s="59"/>
      <c r="J2043" s="59"/>
      <c r="K2043" s="59">
        <v>93645</v>
      </c>
      <c r="L2043" s="59">
        <v>14047</v>
      </c>
      <c r="M2043" s="59">
        <v>107692</v>
      </c>
      <c r="N2043" s="59"/>
      <c r="O2043" s="59" t="s">
        <v>42</v>
      </c>
      <c r="P2043" s="59">
        <v>2018</v>
      </c>
    </row>
    <row r="2044" spans="1:16" ht="15.75" customHeight="1" x14ac:dyDescent="0.25">
      <c r="A2044" s="59">
        <v>61</v>
      </c>
      <c r="B2044" s="59" t="s">
        <v>503</v>
      </c>
      <c r="C2044" s="59" t="s">
        <v>33</v>
      </c>
      <c r="D2044" s="59"/>
      <c r="E2044" s="59" t="s">
        <v>4550</v>
      </c>
      <c r="F2044" s="59">
        <v>92728</v>
      </c>
      <c r="G2044" s="59">
        <v>17</v>
      </c>
      <c r="H2044" s="59">
        <v>3954</v>
      </c>
      <c r="I2044" s="59"/>
      <c r="J2044" s="59"/>
      <c r="K2044" s="59">
        <v>96699</v>
      </c>
      <c r="L2044" s="59">
        <v>13903</v>
      </c>
      <c r="M2044" s="59">
        <v>110602</v>
      </c>
      <c r="N2044" s="59"/>
      <c r="O2044" s="59" t="s">
        <v>42</v>
      </c>
      <c r="P2044" s="59">
        <v>2018</v>
      </c>
    </row>
    <row r="2045" spans="1:16" ht="15.75" customHeight="1" x14ac:dyDescent="0.25">
      <c r="A2045" s="59">
        <v>61</v>
      </c>
      <c r="B2045" s="59" t="s">
        <v>503</v>
      </c>
      <c r="C2045" s="59" t="s">
        <v>33</v>
      </c>
      <c r="D2045" s="59"/>
      <c r="E2045" s="59" t="s">
        <v>202</v>
      </c>
      <c r="F2045" s="59">
        <v>120000</v>
      </c>
      <c r="G2045" s="59">
        <v>90</v>
      </c>
      <c r="H2045" s="59"/>
      <c r="I2045" s="59"/>
      <c r="J2045" s="59"/>
      <c r="K2045" s="59">
        <v>120090</v>
      </c>
      <c r="L2045" s="59">
        <v>18000</v>
      </c>
      <c r="M2045" s="59">
        <v>138090</v>
      </c>
      <c r="N2045" s="59"/>
      <c r="O2045" s="59" t="s">
        <v>42</v>
      </c>
      <c r="P2045" s="59">
        <v>2018</v>
      </c>
    </row>
    <row r="2046" spans="1:16" ht="15.75" customHeight="1" x14ac:dyDescent="0.25">
      <c r="A2046" s="59">
        <v>61</v>
      </c>
      <c r="B2046" s="59" t="s">
        <v>503</v>
      </c>
      <c r="C2046" s="59" t="s">
        <v>33</v>
      </c>
      <c r="D2046" s="59" t="s">
        <v>4551</v>
      </c>
      <c r="E2046" s="59" t="s">
        <v>206</v>
      </c>
      <c r="F2046" s="59">
        <v>155000</v>
      </c>
      <c r="G2046" s="59"/>
      <c r="H2046" s="59"/>
      <c r="I2046" s="59"/>
      <c r="J2046" s="59"/>
      <c r="K2046" s="59">
        <v>155000</v>
      </c>
      <c r="L2046" s="59">
        <v>23250</v>
      </c>
      <c r="M2046" s="59">
        <v>178250</v>
      </c>
      <c r="N2046" s="59"/>
      <c r="O2046" s="59" t="s">
        <v>2145</v>
      </c>
      <c r="P2046" s="59">
        <v>2018</v>
      </c>
    </row>
    <row r="2047" spans="1:16" ht="15.75" customHeight="1" x14ac:dyDescent="0.25">
      <c r="A2047" s="59">
        <v>61</v>
      </c>
      <c r="B2047" s="59" t="s">
        <v>503</v>
      </c>
      <c r="C2047" s="59" t="s">
        <v>33</v>
      </c>
      <c r="D2047" s="59"/>
      <c r="E2047" s="59" t="s">
        <v>4552</v>
      </c>
      <c r="F2047" s="59">
        <v>85363</v>
      </c>
      <c r="G2047" s="59">
        <v>7</v>
      </c>
      <c r="H2047" s="59"/>
      <c r="I2047" s="59">
        <v>108000</v>
      </c>
      <c r="J2047" s="59"/>
      <c r="K2047" s="59">
        <v>193370</v>
      </c>
      <c r="L2047" s="59">
        <v>12804</v>
      </c>
      <c r="M2047" s="59">
        <v>206174</v>
      </c>
      <c r="N2047" s="59"/>
      <c r="O2047" s="59" t="s">
        <v>2145</v>
      </c>
      <c r="P2047" s="59">
        <v>2018</v>
      </c>
    </row>
    <row r="2048" spans="1:16" ht="15.75" customHeight="1" x14ac:dyDescent="0.25">
      <c r="A2048" s="59">
        <v>62</v>
      </c>
      <c r="B2048" s="59" t="s">
        <v>507</v>
      </c>
      <c r="C2048" s="59" t="s">
        <v>38</v>
      </c>
      <c r="D2048" s="59"/>
      <c r="E2048" s="59" t="s">
        <v>206</v>
      </c>
      <c r="F2048" s="59">
        <v>88327</v>
      </c>
      <c r="G2048" s="59">
        <v>5358</v>
      </c>
      <c r="H2048" s="59"/>
      <c r="I2048" s="59"/>
      <c r="J2048" s="59"/>
      <c r="K2048" s="59">
        <v>93685</v>
      </c>
      <c r="L2048" s="59">
        <v>17665</v>
      </c>
      <c r="M2048" s="59">
        <v>111350</v>
      </c>
      <c r="N2048" s="59"/>
      <c r="O2048" s="59" t="s">
        <v>42</v>
      </c>
      <c r="P2048" s="59">
        <v>2018</v>
      </c>
    </row>
    <row r="2049" spans="1:16" ht="15.75" customHeight="1" x14ac:dyDescent="0.25">
      <c r="A2049" s="59">
        <v>63</v>
      </c>
      <c r="B2049" s="59" t="s">
        <v>508</v>
      </c>
      <c r="C2049" s="59" t="s">
        <v>38</v>
      </c>
      <c r="D2049" s="59"/>
      <c r="E2049" s="59" t="s">
        <v>1002</v>
      </c>
      <c r="F2049" s="59">
        <v>91218</v>
      </c>
      <c r="G2049" s="59">
        <v>838</v>
      </c>
      <c r="H2049" s="59"/>
      <c r="I2049" s="59">
        <v>46042</v>
      </c>
      <c r="J2049" s="59"/>
      <c r="K2049" s="59">
        <v>138098</v>
      </c>
      <c r="L2049" s="59">
        <v>2532</v>
      </c>
      <c r="M2049" s="59">
        <v>140630</v>
      </c>
      <c r="N2049" s="59"/>
      <c r="O2049" s="59" t="s">
        <v>42</v>
      </c>
      <c r="P2049" s="59">
        <v>2018</v>
      </c>
    </row>
    <row r="2050" spans="1:16" ht="15.75" customHeight="1" x14ac:dyDescent="0.25">
      <c r="A2050" s="59">
        <v>64</v>
      </c>
      <c r="B2050" s="59" t="s">
        <v>509</v>
      </c>
      <c r="C2050" s="59" t="s">
        <v>33</v>
      </c>
      <c r="D2050" s="59"/>
      <c r="E2050" s="59" t="s">
        <v>4553</v>
      </c>
      <c r="F2050" s="59">
        <v>84992</v>
      </c>
      <c r="G2050" s="59"/>
      <c r="H2050" s="59">
        <v>5100</v>
      </c>
      <c r="I2050" s="59"/>
      <c r="J2050" s="59"/>
      <c r="K2050" s="59">
        <v>90092</v>
      </c>
      <c r="L2050" s="59">
        <v>13344</v>
      </c>
      <c r="M2050" s="59">
        <v>103436</v>
      </c>
      <c r="N2050" s="59"/>
      <c r="O2050" s="59" t="s">
        <v>42</v>
      </c>
      <c r="P2050" s="59">
        <v>2018</v>
      </c>
    </row>
    <row r="2051" spans="1:16" ht="15.75" customHeight="1" x14ac:dyDescent="0.25">
      <c r="A2051" s="59">
        <v>64</v>
      </c>
      <c r="B2051" s="59" t="s">
        <v>509</v>
      </c>
      <c r="C2051" s="59" t="s">
        <v>33</v>
      </c>
      <c r="D2051" s="59"/>
      <c r="E2051" s="59" t="s">
        <v>4554</v>
      </c>
      <c r="F2051" s="59">
        <v>84992</v>
      </c>
      <c r="G2051" s="59"/>
      <c r="H2051" s="59">
        <v>5100</v>
      </c>
      <c r="I2051" s="59"/>
      <c r="J2051" s="59"/>
      <c r="K2051" s="59">
        <v>90092</v>
      </c>
      <c r="L2051" s="59">
        <v>13344</v>
      </c>
      <c r="M2051" s="59">
        <v>103436</v>
      </c>
      <c r="N2051" s="59"/>
      <c r="O2051" s="59" t="s">
        <v>42</v>
      </c>
      <c r="P2051" s="59">
        <v>2018</v>
      </c>
    </row>
    <row r="2052" spans="1:16" ht="15.75" customHeight="1" x14ac:dyDescent="0.25">
      <c r="A2052" s="59">
        <v>64</v>
      </c>
      <c r="B2052" s="59" t="s">
        <v>509</v>
      </c>
      <c r="C2052" s="59" t="s">
        <v>33</v>
      </c>
      <c r="D2052" s="59"/>
      <c r="E2052" s="59" t="s">
        <v>1312</v>
      </c>
      <c r="F2052" s="59">
        <v>89627</v>
      </c>
      <c r="G2052" s="59"/>
      <c r="H2052" s="59">
        <v>7551</v>
      </c>
      <c r="I2052" s="59"/>
      <c r="J2052" s="59"/>
      <c r="K2052" s="59">
        <v>97178</v>
      </c>
      <c r="L2052" s="59">
        <v>14071</v>
      </c>
      <c r="M2052" s="59">
        <v>111249</v>
      </c>
      <c r="N2052" s="59"/>
      <c r="O2052" s="59" t="s">
        <v>42</v>
      </c>
      <c r="P2052" s="59">
        <v>2018</v>
      </c>
    </row>
    <row r="2053" spans="1:16" ht="15.75" customHeight="1" x14ac:dyDescent="0.25">
      <c r="A2053" s="59">
        <v>64</v>
      </c>
      <c r="B2053" s="59" t="s">
        <v>509</v>
      </c>
      <c r="C2053" s="59" t="s">
        <v>33</v>
      </c>
      <c r="D2053" s="59"/>
      <c r="E2053" s="59" t="s">
        <v>4555</v>
      </c>
      <c r="F2053" s="59">
        <v>91910</v>
      </c>
      <c r="G2053" s="59"/>
      <c r="H2053" s="59">
        <v>5515</v>
      </c>
      <c r="I2053" s="59"/>
      <c r="J2053" s="59"/>
      <c r="K2053" s="59">
        <v>97425</v>
      </c>
      <c r="L2053" s="59">
        <v>14430</v>
      </c>
      <c r="M2053" s="59">
        <v>111855</v>
      </c>
      <c r="N2053" s="59"/>
      <c r="O2053" s="59" t="s">
        <v>42</v>
      </c>
      <c r="P2053" s="59">
        <v>2018</v>
      </c>
    </row>
    <row r="2054" spans="1:16" ht="15.75" customHeight="1" x14ac:dyDescent="0.25">
      <c r="A2054" s="59">
        <v>64</v>
      </c>
      <c r="B2054" s="59" t="s">
        <v>509</v>
      </c>
      <c r="C2054" s="59" t="s">
        <v>33</v>
      </c>
      <c r="D2054" s="59"/>
      <c r="E2054" s="59" t="s">
        <v>4556</v>
      </c>
      <c r="F2054" s="59">
        <v>95950</v>
      </c>
      <c r="G2054" s="59"/>
      <c r="H2054" s="59">
        <v>5757</v>
      </c>
      <c r="I2054" s="59"/>
      <c r="J2054" s="59"/>
      <c r="K2054" s="59">
        <v>101707</v>
      </c>
      <c r="L2054" s="59">
        <v>15064</v>
      </c>
      <c r="M2054" s="59">
        <v>116771</v>
      </c>
      <c r="N2054" s="59"/>
      <c r="O2054" s="59" t="s">
        <v>42</v>
      </c>
      <c r="P2054" s="59">
        <v>2018</v>
      </c>
    </row>
    <row r="2055" spans="1:16" ht="15.75" customHeight="1" x14ac:dyDescent="0.25">
      <c r="A2055" s="59">
        <v>64</v>
      </c>
      <c r="B2055" s="59" t="s">
        <v>509</v>
      </c>
      <c r="C2055" s="59" t="s">
        <v>33</v>
      </c>
      <c r="D2055" s="59"/>
      <c r="E2055" s="59" t="s">
        <v>4557</v>
      </c>
      <c r="F2055" s="59">
        <v>99485</v>
      </c>
      <c r="G2055" s="59"/>
      <c r="H2055" s="59">
        <v>6594</v>
      </c>
      <c r="I2055" s="59"/>
      <c r="J2055" s="59"/>
      <c r="K2055" s="59">
        <v>106079</v>
      </c>
      <c r="L2055" s="59">
        <v>15717</v>
      </c>
      <c r="M2055" s="59">
        <v>121796</v>
      </c>
      <c r="N2055" s="59"/>
      <c r="O2055" s="59" t="s">
        <v>42</v>
      </c>
      <c r="P2055" s="59">
        <v>2018</v>
      </c>
    </row>
    <row r="2056" spans="1:16" ht="15.75" customHeight="1" x14ac:dyDescent="0.25">
      <c r="A2056" s="59">
        <v>64</v>
      </c>
      <c r="B2056" s="59" t="s">
        <v>509</v>
      </c>
      <c r="C2056" s="59" t="s">
        <v>33</v>
      </c>
      <c r="D2056" s="59"/>
      <c r="E2056" s="59" t="s">
        <v>4558</v>
      </c>
      <c r="F2056" s="59">
        <v>136350</v>
      </c>
      <c r="G2056" s="59"/>
      <c r="H2056" s="59">
        <v>8181</v>
      </c>
      <c r="I2056" s="59"/>
      <c r="J2056" s="59"/>
      <c r="K2056" s="59">
        <v>144531</v>
      </c>
      <c r="L2056" s="59">
        <v>21407</v>
      </c>
      <c r="M2056" s="59">
        <v>165938</v>
      </c>
      <c r="N2056" s="59"/>
      <c r="O2056" s="59" t="s">
        <v>2145</v>
      </c>
      <c r="P2056" s="59">
        <v>2018</v>
      </c>
    </row>
    <row r="2057" spans="1:16" ht="15.75" customHeight="1" x14ac:dyDescent="0.25">
      <c r="A2057" s="59">
        <v>64</v>
      </c>
      <c r="B2057" s="59" t="s">
        <v>509</v>
      </c>
      <c r="C2057" s="59" t="s">
        <v>33</v>
      </c>
      <c r="D2057" s="59"/>
      <c r="E2057" s="59" t="s">
        <v>4559</v>
      </c>
      <c r="F2057" s="59">
        <v>145440</v>
      </c>
      <c r="G2057" s="59"/>
      <c r="H2057" s="59">
        <v>8726</v>
      </c>
      <c r="I2057" s="59"/>
      <c r="J2057" s="59"/>
      <c r="K2057" s="59">
        <v>154166</v>
      </c>
      <c r="L2057" s="59">
        <v>23289</v>
      </c>
      <c r="M2057" s="59">
        <v>177455</v>
      </c>
      <c r="N2057" s="59"/>
      <c r="O2057" s="59" t="s">
        <v>2145</v>
      </c>
      <c r="P2057" s="59">
        <v>2018</v>
      </c>
    </row>
    <row r="2058" spans="1:16" ht="15.75" customHeight="1" x14ac:dyDescent="0.25">
      <c r="A2058" s="59">
        <v>65</v>
      </c>
      <c r="B2058" s="59" t="s">
        <v>511</v>
      </c>
      <c r="C2058" s="59" t="s">
        <v>27</v>
      </c>
      <c r="D2058" s="59"/>
      <c r="E2058" s="59" t="s">
        <v>206</v>
      </c>
      <c r="F2058" s="59">
        <v>96767</v>
      </c>
      <c r="G2058" s="59">
        <v>1041</v>
      </c>
      <c r="H2058" s="59"/>
      <c r="I2058" s="59"/>
      <c r="J2058" s="59"/>
      <c r="K2058" s="59">
        <v>97808</v>
      </c>
      <c r="L2058" s="59">
        <v>18095</v>
      </c>
      <c r="M2058" s="59">
        <v>115903</v>
      </c>
      <c r="N2058" s="59"/>
      <c r="O2058" s="59" t="s">
        <v>42</v>
      </c>
      <c r="P2058" s="59">
        <v>2018</v>
      </c>
    </row>
    <row r="2059" spans="1:16" ht="15.75" customHeight="1" x14ac:dyDescent="0.25">
      <c r="A2059" s="59">
        <v>66</v>
      </c>
      <c r="B2059" s="59" t="s">
        <v>512</v>
      </c>
      <c r="C2059" s="59" t="s">
        <v>5</v>
      </c>
      <c r="D2059" s="59"/>
      <c r="E2059" s="59" t="s">
        <v>4560</v>
      </c>
      <c r="F2059" s="59">
        <v>89113</v>
      </c>
      <c r="G2059" s="59">
        <v>35</v>
      </c>
      <c r="H2059" s="59"/>
      <c r="I2059" s="59"/>
      <c r="J2059" s="59"/>
      <c r="K2059" s="59">
        <v>89148</v>
      </c>
      <c r="L2059" s="59">
        <v>19159</v>
      </c>
      <c r="M2059" s="59">
        <v>108307</v>
      </c>
      <c r="N2059" s="59"/>
      <c r="O2059" s="59" t="s">
        <v>42</v>
      </c>
      <c r="P2059" s="59">
        <v>2018</v>
      </c>
    </row>
    <row r="2060" spans="1:16" ht="15.75" customHeight="1" x14ac:dyDescent="0.25">
      <c r="A2060" s="59">
        <v>66</v>
      </c>
      <c r="B2060" s="59" t="s">
        <v>512</v>
      </c>
      <c r="C2060" s="59" t="s">
        <v>5</v>
      </c>
      <c r="D2060" s="59"/>
      <c r="E2060" s="59" t="s">
        <v>4561</v>
      </c>
      <c r="F2060" s="59">
        <v>114770</v>
      </c>
      <c r="G2060" s="59">
        <v>231</v>
      </c>
      <c r="H2060" s="59"/>
      <c r="I2060" s="59"/>
      <c r="J2060" s="59"/>
      <c r="K2060" s="59">
        <v>115001</v>
      </c>
      <c r="L2060" s="59">
        <v>24675</v>
      </c>
      <c r="M2060" s="59">
        <v>139676</v>
      </c>
      <c r="N2060" s="59"/>
      <c r="O2060" s="59" t="s">
        <v>42</v>
      </c>
      <c r="P2060" s="59">
        <v>2018</v>
      </c>
    </row>
    <row r="2061" spans="1:16" ht="15.75" customHeight="1" x14ac:dyDescent="0.25">
      <c r="A2061" s="59">
        <v>67</v>
      </c>
      <c r="B2061" s="59" t="s">
        <v>516</v>
      </c>
      <c r="C2061" s="59" t="s">
        <v>5</v>
      </c>
      <c r="D2061" s="59" t="s">
        <v>4562</v>
      </c>
      <c r="E2061" s="59" t="s">
        <v>4563</v>
      </c>
      <c r="F2061" s="59">
        <v>85216</v>
      </c>
      <c r="G2061" s="59"/>
      <c r="H2061" s="59"/>
      <c r="I2061" s="59" t="s">
        <v>4564</v>
      </c>
      <c r="J2061" s="59"/>
      <c r="K2061" s="59">
        <v>85216</v>
      </c>
      <c r="L2061" s="59">
        <v>15106</v>
      </c>
      <c r="M2061" s="59">
        <v>100322</v>
      </c>
      <c r="N2061" s="59"/>
      <c r="O2061" s="59" t="s">
        <v>42</v>
      </c>
      <c r="P2061" s="59">
        <v>2018</v>
      </c>
    </row>
    <row r="2062" spans="1:16" ht="15.75" customHeight="1" x14ac:dyDescent="0.25">
      <c r="A2062" s="59">
        <v>67</v>
      </c>
      <c r="B2062" s="59" t="s">
        <v>516</v>
      </c>
      <c r="C2062" s="59" t="s">
        <v>5</v>
      </c>
      <c r="D2062" s="59" t="s">
        <v>4565</v>
      </c>
      <c r="E2062" s="59" t="s">
        <v>4566</v>
      </c>
      <c r="F2062" s="59">
        <v>81858</v>
      </c>
      <c r="G2062" s="59"/>
      <c r="H2062" s="59"/>
      <c r="I2062" s="59">
        <v>4042</v>
      </c>
      <c r="J2062" s="59"/>
      <c r="K2062" s="59">
        <v>85900</v>
      </c>
      <c r="L2062" s="59">
        <v>15214</v>
      </c>
      <c r="M2062" s="59">
        <v>101114</v>
      </c>
      <c r="N2062" s="59"/>
      <c r="O2062" s="59" t="s">
        <v>42</v>
      </c>
      <c r="P2062" s="59">
        <v>2018</v>
      </c>
    </row>
    <row r="2063" spans="1:16" ht="15.75" customHeight="1" x14ac:dyDescent="0.25">
      <c r="A2063" s="59">
        <v>67</v>
      </c>
      <c r="B2063" s="59" t="s">
        <v>516</v>
      </c>
      <c r="C2063" s="59" t="s">
        <v>5</v>
      </c>
      <c r="D2063" s="59" t="s">
        <v>4567</v>
      </c>
      <c r="E2063" s="59" t="s">
        <v>518</v>
      </c>
      <c r="F2063" s="59">
        <v>85135</v>
      </c>
      <c r="G2063" s="59"/>
      <c r="H2063" s="59"/>
      <c r="I2063" s="59"/>
      <c r="J2063" s="59"/>
      <c r="K2063" s="59">
        <v>85135</v>
      </c>
      <c r="L2063" s="59">
        <v>16431</v>
      </c>
      <c r="M2063" s="59">
        <v>101566</v>
      </c>
      <c r="N2063" s="59" t="s">
        <v>23</v>
      </c>
      <c r="O2063" s="59" t="s">
        <v>42</v>
      </c>
      <c r="P2063" s="59">
        <v>2018</v>
      </c>
    </row>
    <row r="2064" spans="1:16" ht="15.75" customHeight="1" x14ac:dyDescent="0.25">
      <c r="A2064" s="59">
        <v>67</v>
      </c>
      <c r="B2064" s="59" t="s">
        <v>516</v>
      </c>
      <c r="C2064" s="59" t="s">
        <v>5</v>
      </c>
      <c r="D2064" s="59" t="s">
        <v>519</v>
      </c>
      <c r="E2064" s="59" t="s">
        <v>44</v>
      </c>
      <c r="F2064" s="59">
        <v>85635</v>
      </c>
      <c r="G2064" s="59"/>
      <c r="H2064" s="59"/>
      <c r="I2064" s="59"/>
      <c r="J2064" s="59"/>
      <c r="K2064" s="59">
        <v>85635</v>
      </c>
      <c r="L2064" s="59">
        <v>16431</v>
      </c>
      <c r="M2064" s="59">
        <v>102066</v>
      </c>
      <c r="N2064" s="59"/>
      <c r="O2064" s="59" t="s">
        <v>42</v>
      </c>
      <c r="P2064" s="59">
        <v>2018</v>
      </c>
    </row>
    <row r="2065" spans="1:16" ht="15.75" customHeight="1" x14ac:dyDescent="0.25">
      <c r="A2065" s="59">
        <v>67</v>
      </c>
      <c r="B2065" s="59" t="s">
        <v>516</v>
      </c>
      <c r="C2065" s="59" t="s">
        <v>5</v>
      </c>
      <c r="D2065" s="59" t="s">
        <v>4568</v>
      </c>
      <c r="E2065" s="59" t="s">
        <v>196</v>
      </c>
      <c r="F2065" s="59">
        <v>92851</v>
      </c>
      <c r="G2065" s="59"/>
      <c r="H2065" s="59"/>
      <c r="I2065" s="59"/>
      <c r="J2065" s="59"/>
      <c r="K2065" s="59">
        <v>92851</v>
      </c>
      <c r="L2065" s="59">
        <v>17872</v>
      </c>
      <c r="M2065" s="59">
        <v>110723</v>
      </c>
      <c r="N2065" s="59"/>
      <c r="O2065" s="59" t="s">
        <v>42</v>
      </c>
      <c r="P2065" s="59">
        <v>2018</v>
      </c>
    </row>
    <row r="2066" spans="1:16" ht="15.75" customHeight="1" x14ac:dyDescent="0.25">
      <c r="A2066" s="59">
        <v>67</v>
      </c>
      <c r="B2066" s="59" t="s">
        <v>516</v>
      </c>
      <c r="C2066" s="59" t="s">
        <v>5</v>
      </c>
      <c r="D2066" s="59" t="s">
        <v>2184</v>
      </c>
      <c r="E2066" s="59" t="s">
        <v>206</v>
      </c>
      <c r="F2066" s="59">
        <v>153801</v>
      </c>
      <c r="G2066" s="59"/>
      <c r="H2066" s="59"/>
      <c r="I2066" s="59"/>
      <c r="J2066" s="59"/>
      <c r="K2066" s="59">
        <v>153801</v>
      </c>
      <c r="L2066" s="59">
        <v>28913</v>
      </c>
      <c r="M2066" s="59">
        <v>182714</v>
      </c>
      <c r="N2066" s="59"/>
      <c r="O2066" s="59" t="s">
        <v>2145</v>
      </c>
      <c r="P2066" s="59">
        <v>2018</v>
      </c>
    </row>
    <row r="2067" spans="1:16" ht="15.75" customHeight="1" x14ac:dyDescent="0.25">
      <c r="A2067" s="59">
        <v>67</v>
      </c>
      <c r="B2067" s="59" t="s">
        <v>516</v>
      </c>
      <c r="C2067" s="59" t="s">
        <v>5</v>
      </c>
      <c r="D2067" s="59" t="s">
        <v>4569</v>
      </c>
      <c r="E2067" s="59" t="s">
        <v>4570</v>
      </c>
      <c r="F2067" s="59">
        <v>51692</v>
      </c>
      <c r="G2067" s="59"/>
      <c r="H2067" s="59"/>
      <c r="I2067" s="59">
        <v>188093</v>
      </c>
      <c r="J2067" s="59"/>
      <c r="K2067" s="59">
        <v>239785</v>
      </c>
      <c r="L2067" s="59">
        <v>9176</v>
      </c>
      <c r="M2067" s="59">
        <v>248961</v>
      </c>
      <c r="N2067" s="59"/>
      <c r="O2067" s="59" t="s">
        <v>2145</v>
      </c>
      <c r="P2067" s="59">
        <v>2018</v>
      </c>
    </row>
    <row r="2068" spans="1:16" ht="15.75" customHeight="1" x14ac:dyDescent="0.25">
      <c r="A2068" s="59">
        <v>67</v>
      </c>
      <c r="B2068" s="59" t="s">
        <v>516</v>
      </c>
      <c r="C2068" s="59" t="s">
        <v>5</v>
      </c>
      <c r="D2068" s="59"/>
      <c r="E2068" s="59" t="s">
        <v>4433</v>
      </c>
      <c r="F2068" s="59">
        <v>102500</v>
      </c>
      <c r="G2068" s="59"/>
      <c r="H2068" s="59"/>
      <c r="I2068" s="59"/>
      <c r="J2068" s="59"/>
      <c r="K2068" s="59">
        <v>102500</v>
      </c>
      <c r="L2068" s="59"/>
      <c r="M2068" s="59">
        <v>102500</v>
      </c>
      <c r="N2068" s="59"/>
      <c r="O2068" s="59" t="s">
        <v>42</v>
      </c>
      <c r="P2068" s="59">
        <v>2018</v>
      </c>
    </row>
    <row r="2069" spans="1:16" ht="15.75" customHeight="1" x14ac:dyDescent="0.25">
      <c r="A2069" s="59">
        <v>67</v>
      </c>
      <c r="B2069" s="59" t="s">
        <v>516</v>
      </c>
      <c r="C2069" s="59" t="s">
        <v>5</v>
      </c>
      <c r="D2069" s="59"/>
      <c r="E2069" s="59" t="s">
        <v>4433</v>
      </c>
      <c r="F2069" s="59">
        <v>102500</v>
      </c>
      <c r="G2069" s="59"/>
      <c r="H2069" s="59"/>
      <c r="I2069" s="59"/>
      <c r="J2069" s="59"/>
      <c r="K2069" s="59">
        <v>102500</v>
      </c>
      <c r="L2069" s="59"/>
      <c r="M2069" s="59">
        <v>102500</v>
      </c>
      <c r="N2069" s="59"/>
      <c r="O2069" s="59" t="s">
        <v>42</v>
      </c>
      <c r="P2069" s="59">
        <v>2018</v>
      </c>
    </row>
    <row r="2070" spans="1:16" ht="15.75" customHeight="1" x14ac:dyDescent="0.25">
      <c r="A2070" s="59">
        <v>67</v>
      </c>
      <c r="B2070" s="59" t="s">
        <v>516</v>
      </c>
      <c r="C2070" s="59" t="s">
        <v>5</v>
      </c>
      <c r="D2070" s="59"/>
      <c r="E2070" s="59" t="s">
        <v>4433</v>
      </c>
      <c r="F2070" s="59">
        <v>107500</v>
      </c>
      <c r="G2070" s="59"/>
      <c r="H2070" s="59"/>
      <c r="I2070" s="59"/>
      <c r="J2070" s="59"/>
      <c r="K2070" s="59">
        <v>107500</v>
      </c>
      <c r="L2070" s="59"/>
      <c r="M2070" s="59">
        <v>107500</v>
      </c>
      <c r="N2070" s="59"/>
      <c r="O2070" s="59" t="s">
        <v>42</v>
      </c>
      <c r="P2070" s="59">
        <v>2018</v>
      </c>
    </row>
    <row r="2071" spans="1:16" ht="15.75" customHeight="1" x14ac:dyDescent="0.25">
      <c r="A2071" s="59">
        <v>67</v>
      </c>
      <c r="B2071" s="59" t="s">
        <v>516</v>
      </c>
      <c r="C2071" s="59" t="s">
        <v>5</v>
      </c>
      <c r="D2071" s="59"/>
      <c r="E2071" s="59" t="s">
        <v>4433</v>
      </c>
      <c r="F2071" s="59">
        <v>107500</v>
      </c>
      <c r="G2071" s="59"/>
      <c r="H2071" s="59"/>
      <c r="I2071" s="59"/>
      <c r="J2071" s="59"/>
      <c r="K2071" s="59">
        <v>107500</v>
      </c>
      <c r="L2071" s="59"/>
      <c r="M2071" s="59">
        <v>107500</v>
      </c>
      <c r="N2071" s="59"/>
      <c r="O2071" s="59" t="s">
        <v>42</v>
      </c>
      <c r="P2071" s="59">
        <v>2018</v>
      </c>
    </row>
    <row r="2072" spans="1:16" ht="15.75" customHeight="1" x14ac:dyDescent="0.25">
      <c r="A2072" s="59">
        <v>67</v>
      </c>
      <c r="B2072" s="59" t="s">
        <v>516</v>
      </c>
      <c r="C2072" s="59" t="s">
        <v>5</v>
      </c>
      <c r="D2072" s="59"/>
      <c r="E2072" s="59" t="s">
        <v>4433</v>
      </c>
      <c r="F2072" s="59">
        <v>107500</v>
      </c>
      <c r="G2072" s="59"/>
      <c r="H2072" s="59"/>
      <c r="I2072" s="59"/>
      <c r="J2072" s="59"/>
      <c r="K2072" s="59">
        <v>107500</v>
      </c>
      <c r="L2072" s="59"/>
      <c r="M2072" s="59">
        <v>107500</v>
      </c>
      <c r="N2072" s="59"/>
      <c r="O2072" s="59" t="s">
        <v>42</v>
      </c>
      <c r="P2072" s="59">
        <v>2018</v>
      </c>
    </row>
    <row r="2073" spans="1:16" ht="15.75" customHeight="1" x14ac:dyDescent="0.25">
      <c r="A2073" s="59">
        <v>67</v>
      </c>
      <c r="B2073" s="59" t="s">
        <v>516</v>
      </c>
      <c r="C2073" s="59" t="s">
        <v>5</v>
      </c>
      <c r="D2073" s="59"/>
      <c r="E2073" s="59" t="s">
        <v>4433</v>
      </c>
      <c r="F2073" s="59">
        <v>112500</v>
      </c>
      <c r="G2073" s="59"/>
      <c r="H2073" s="59"/>
      <c r="I2073" s="59"/>
      <c r="J2073" s="59"/>
      <c r="K2073" s="59">
        <v>112500</v>
      </c>
      <c r="L2073" s="59"/>
      <c r="M2073" s="59">
        <v>112500</v>
      </c>
      <c r="N2073" s="59"/>
      <c r="O2073" s="59" t="s">
        <v>42</v>
      </c>
      <c r="P2073" s="59">
        <v>2018</v>
      </c>
    </row>
    <row r="2074" spans="1:16" ht="15.75" customHeight="1" x14ac:dyDescent="0.25">
      <c r="A2074" s="59">
        <v>67</v>
      </c>
      <c r="B2074" s="59" t="s">
        <v>516</v>
      </c>
      <c r="C2074" s="59" t="s">
        <v>5</v>
      </c>
      <c r="D2074" s="59"/>
      <c r="E2074" s="59" t="s">
        <v>4433</v>
      </c>
      <c r="F2074" s="59">
        <v>112500</v>
      </c>
      <c r="G2074" s="59"/>
      <c r="H2074" s="59"/>
      <c r="I2074" s="59"/>
      <c r="J2074" s="59"/>
      <c r="K2074" s="59">
        <v>112500</v>
      </c>
      <c r="L2074" s="59"/>
      <c r="M2074" s="59">
        <v>112500</v>
      </c>
      <c r="N2074" s="59"/>
      <c r="O2074" s="59" t="s">
        <v>42</v>
      </c>
      <c r="P2074" s="59">
        <v>2018</v>
      </c>
    </row>
    <row r="2075" spans="1:16" ht="15.75" customHeight="1" x14ac:dyDescent="0.25">
      <c r="A2075" s="59">
        <v>67</v>
      </c>
      <c r="B2075" s="59" t="s">
        <v>516</v>
      </c>
      <c r="C2075" s="59" t="s">
        <v>5</v>
      </c>
      <c r="D2075" s="59"/>
      <c r="E2075" s="59" t="s">
        <v>4433</v>
      </c>
      <c r="F2075" s="59">
        <v>117500</v>
      </c>
      <c r="G2075" s="59"/>
      <c r="H2075" s="59"/>
      <c r="I2075" s="59"/>
      <c r="J2075" s="59"/>
      <c r="K2075" s="59">
        <v>117500</v>
      </c>
      <c r="L2075" s="59"/>
      <c r="M2075" s="59">
        <v>117500</v>
      </c>
      <c r="N2075" s="59"/>
      <c r="O2075" s="59" t="s">
        <v>42</v>
      </c>
      <c r="P2075" s="59">
        <v>2018</v>
      </c>
    </row>
    <row r="2076" spans="1:16" ht="15.75" customHeight="1" x14ac:dyDescent="0.25">
      <c r="A2076" s="59">
        <v>67</v>
      </c>
      <c r="B2076" s="59" t="s">
        <v>516</v>
      </c>
      <c r="C2076" s="59" t="s">
        <v>5</v>
      </c>
      <c r="D2076" s="59"/>
      <c r="E2076" s="59" t="s">
        <v>4433</v>
      </c>
      <c r="F2076" s="59">
        <v>117500</v>
      </c>
      <c r="G2076" s="59"/>
      <c r="H2076" s="59"/>
      <c r="I2076" s="59"/>
      <c r="J2076" s="59"/>
      <c r="K2076" s="59">
        <v>117500</v>
      </c>
      <c r="L2076" s="59"/>
      <c r="M2076" s="59">
        <v>117500</v>
      </c>
      <c r="N2076" s="59"/>
      <c r="O2076" s="59" t="s">
        <v>42</v>
      </c>
      <c r="P2076" s="59">
        <v>2018</v>
      </c>
    </row>
    <row r="2077" spans="1:16" ht="15.75" customHeight="1" x14ac:dyDescent="0.25">
      <c r="A2077" s="59">
        <v>67</v>
      </c>
      <c r="B2077" s="59" t="s">
        <v>516</v>
      </c>
      <c r="C2077" s="59" t="s">
        <v>5</v>
      </c>
      <c r="D2077" s="59"/>
      <c r="E2077" s="59" t="s">
        <v>4433</v>
      </c>
      <c r="F2077" s="59">
        <v>122500</v>
      </c>
      <c r="G2077" s="59"/>
      <c r="H2077" s="59"/>
      <c r="I2077" s="59"/>
      <c r="J2077" s="59"/>
      <c r="K2077" s="59">
        <v>122500</v>
      </c>
      <c r="L2077" s="59"/>
      <c r="M2077" s="59">
        <v>122500</v>
      </c>
      <c r="N2077" s="59"/>
      <c r="O2077" s="59" t="s">
        <v>42</v>
      </c>
      <c r="P2077" s="59">
        <v>2018</v>
      </c>
    </row>
    <row r="2078" spans="1:16" ht="15.75" customHeight="1" x14ac:dyDescent="0.25">
      <c r="A2078" s="59">
        <v>67</v>
      </c>
      <c r="B2078" s="59" t="s">
        <v>516</v>
      </c>
      <c r="C2078" s="59" t="s">
        <v>5</v>
      </c>
      <c r="D2078" s="59"/>
      <c r="E2078" s="59" t="s">
        <v>4433</v>
      </c>
      <c r="F2078" s="59">
        <v>127500</v>
      </c>
      <c r="G2078" s="59"/>
      <c r="H2078" s="59"/>
      <c r="I2078" s="59"/>
      <c r="J2078" s="59"/>
      <c r="K2078" s="59">
        <v>127500</v>
      </c>
      <c r="L2078" s="59"/>
      <c r="M2078" s="59">
        <v>127500</v>
      </c>
      <c r="N2078" s="59"/>
      <c r="O2078" s="59" t="s">
        <v>42</v>
      </c>
      <c r="P2078" s="59">
        <v>2018</v>
      </c>
    </row>
    <row r="2079" spans="1:16" ht="15.75" customHeight="1" x14ac:dyDescent="0.25">
      <c r="A2079" s="59">
        <v>67</v>
      </c>
      <c r="B2079" s="59" t="s">
        <v>516</v>
      </c>
      <c r="C2079" s="59" t="s">
        <v>5</v>
      </c>
      <c r="D2079" s="59"/>
      <c r="E2079" s="59" t="s">
        <v>4433</v>
      </c>
      <c r="F2079" s="59">
        <v>127500</v>
      </c>
      <c r="G2079" s="59"/>
      <c r="H2079" s="59"/>
      <c r="I2079" s="59"/>
      <c r="J2079" s="59"/>
      <c r="K2079" s="59">
        <v>127500</v>
      </c>
      <c r="L2079" s="59"/>
      <c r="M2079" s="59">
        <v>127500</v>
      </c>
      <c r="N2079" s="59"/>
      <c r="O2079" s="59" t="s">
        <v>42</v>
      </c>
      <c r="P2079" s="59">
        <v>2018</v>
      </c>
    </row>
    <row r="2080" spans="1:16" ht="15.75" customHeight="1" x14ac:dyDescent="0.25">
      <c r="A2080" s="59">
        <v>67</v>
      </c>
      <c r="B2080" s="59" t="s">
        <v>516</v>
      </c>
      <c r="C2080" s="59" t="s">
        <v>5</v>
      </c>
      <c r="D2080" s="59"/>
      <c r="E2080" s="59" t="s">
        <v>4433</v>
      </c>
      <c r="F2080" s="59">
        <v>132500</v>
      </c>
      <c r="G2080" s="59"/>
      <c r="H2080" s="59"/>
      <c r="I2080" s="59"/>
      <c r="J2080" s="59"/>
      <c r="K2080" s="59">
        <v>132500</v>
      </c>
      <c r="L2080" s="59"/>
      <c r="M2080" s="59">
        <v>132500</v>
      </c>
      <c r="N2080" s="59"/>
      <c r="O2080" s="59" t="s">
        <v>42</v>
      </c>
      <c r="P2080" s="59">
        <v>2018</v>
      </c>
    </row>
    <row r="2081" spans="1:16" ht="15.75" customHeight="1" x14ac:dyDescent="0.25">
      <c r="A2081" s="59">
        <v>67</v>
      </c>
      <c r="B2081" s="59" t="s">
        <v>516</v>
      </c>
      <c r="C2081" s="59" t="s">
        <v>5</v>
      </c>
      <c r="D2081" s="59"/>
      <c r="E2081" s="59" t="s">
        <v>4433</v>
      </c>
      <c r="F2081" s="59">
        <v>132500</v>
      </c>
      <c r="G2081" s="59"/>
      <c r="H2081" s="59"/>
      <c r="I2081" s="59"/>
      <c r="J2081" s="59"/>
      <c r="K2081" s="59">
        <v>132500</v>
      </c>
      <c r="L2081" s="59"/>
      <c r="M2081" s="59">
        <v>132500</v>
      </c>
      <c r="N2081" s="59"/>
      <c r="O2081" s="59" t="s">
        <v>42</v>
      </c>
      <c r="P2081" s="59">
        <v>2018</v>
      </c>
    </row>
    <row r="2082" spans="1:16" ht="15.75" customHeight="1" x14ac:dyDescent="0.25">
      <c r="A2082" s="59">
        <v>67</v>
      </c>
      <c r="B2082" s="59" t="s">
        <v>516</v>
      </c>
      <c r="C2082" s="59" t="s">
        <v>5</v>
      </c>
      <c r="D2082" s="59"/>
      <c r="E2082" s="59" t="s">
        <v>4433</v>
      </c>
      <c r="F2082" s="59">
        <v>142500</v>
      </c>
      <c r="G2082" s="59"/>
      <c r="H2082" s="59"/>
      <c r="I2082" s="59"/>
      <c r="J2082" s="59"/>
      <c r="K2082" s="59">
        <v>142500</v>
      </c>
      <c r="L2082" s="59"/>
      <c r="M2082" s="59">
        <v>142500</v>
      </c>
      <c r="N2082" s="59"/>
      <c r="O2082" s="59" t="s">
        <v>42</v>
      </c>
      <c r="P2082" s="59">
        <v>2018</v>
      </c>
    </row>
    <row r="2083" spans="1:16" ht="15.75" customHeight="1" x14ac:dyDescent="0.25">
      <c r="A2083" s="59">
        <v>67</v>
      </c>
      <c r="B2083" s="59" t="s">
        <v>516</v>
      </c>
      <c r="C2083" s="59" t="s">
        <v>5</v>
      </c>
      <c r="D2083" s="59"/>
      <c r="E2083" s="59" t="s">
        <v>4433</v>
      </c>
      <c r="F2083" s="59">
        <v>147500</v>
      </c>
      <c r="G2083" s="59"/>
      <c r="H2083" s="59"/>
      <c r="I2083" s="59"/>
      <c r="J2083" s="59"/>
      <c r="K2083" s="59">
        <v>147500</v>
      </c>
      <c r="L2083" s="59"/>
      <c r="M2083" s="59">
        <v>147500</v>
      </c>
      <c r="N2083" s="59"/>
      <c r="O2083" s="59" t="s">
        <v>42</v>
      </c>
      <c r="P2083" s="59">
        <v>2018</v>
      </c>
    </row>
    <row r="2084" spans="1:16" ht="15.75" customHeight="1" x14ac:dyDescent="0.25">
      <c r="A2084" s="59">
        <v>67</v>
      </c>
      <c r="B2084" s="59" t="s">
        <v>516</v>
      </c>
      <c r="C2084" s="59" t="s">
        <v>5</v>
      </c>
      <c r="D2084" s="59"/>
      <c r="E2084" s="59" t="s">
        <v>4433</v>
      </c>
      <c r="F2084" s="59">
        <v>152500</v>
      </c>
      <c r="G2084" s="59"/>
      <c r="H2084" s="59"/>
      <c r="I2084" s="59"/>
      <c r="J2084" s="59"/>
      <c r="K2084" s="59">
        <v>152500</v>
      </c>
      <c r="L2084" s="59"/>
      <c r="M2084" s="59">
        <v>152500</v>
      </c>
      <c r="N2084" s="59"/>
      <c r="O2084" s="59" t="s">
        <v>2145</v>
      </c>
      <c r="P2084" s="59">
        <v>2018</v>
      </c>
    </row>
    <row r="2085" spans="1:16" ht="15.75" customHeight="1" x14ac:dyDescent="0.25">
      <c r="A2085" s="59">
        <v>67</v>
      </c>
      <c r="B2085" s="59" t="s">
        <v>516</v>
      </c>
      <c r="C2085" s="59" t="s">
        <v>5</v>
      </c>
      <c r="D2085" s="59"/>
      <c r="E2085" s="59" t="s">
        <v>4433</v>
      </c>
      <c r="F2085" s="59">
        <v>157500</v>
      </c>
      <c r="G2085" s="59"/>
      <c r="H2085" s="59"/>
      <c r="I2085" s="59"/>
      <c r="J2085" s="59"/>
      <c r="K2085" s="59">
        <v>157500</v>
      </c>
      <c r="L2085" s="59"/>
      <c r="M2085" s="59">
        <v>157500</v>
      </c>
      <c r="N2085" s="59"/>
      <c r="O2085" s="59" t="s">
        <v>2145</v>
      </c>
      <c r="P2085" s="59">
        <v>2018</v>
      </c>
    </row>
    <row r="2086" spans="1:16" ht="15.75" customHeight="1" x14ac:dyDescent="0.25">
      <c r="A2086" s="59">
        <v>67</v>
      </c>
      <c r="B2086" s="59" t="s">
        <v>516</v>
      </c>
      <c r="C2086" s="59" t="s">
        <v>5</v>
      </c>
      <c r="D2086" s="59"/>
      <c r="E2086" s="59" t="s">
        <v>4433</v>
      </c>
      <c r="F2086" s="59">
        <v>162500</v>
      </c>
      <c r="G2086" s="59"/>
      <c r="H2086" s="59"/>
      <c r="I2086" s="59"/>
      <c r="J2086" s="59"/>
      <c r="K2086" s="59">
        <v>162500</v>
      </c>
      <c r="L2086" s="59"/>
      <c r="M2086" s="59">
        <v>162500</v>
      </c>
      <c r="N2086" s="59"/>
      <c r="O2086" s="59" t="s">
        <v>2145</v>
      </c>
      <c r="P2086" s="59">
        <v>2018</v>
      </c>
    </row>
    <row r="2087" spans="1:16" ht="15.75" customHeight="1" x14ac:dyDescent="0.25">
      <c r="A2087" s="59">
        <v>67</v>
      </c>
      <c r="B2087" s="59" t="s">
        <v>516</v>
      </c>
      <c r="C2087" s="59" t="s">
        <v>5</v>
      </c>
      <c r="D2087" s="59"/>
      <c r="E2087" s="59" t="s">
        <v>4433</v>
      </c>
      <c r="F2087" s="59">
        <v>167500</v>
      </c>
      <c r="G2087" s="59"/>
      <c r="H2087" s="59"/>
      <c r="I2087" s="59"/>
      <c r="J2087" s="59"/>
      <c r="K2087" s="59">
        <v>167500</v>
      </c>
      <c r="L2087" s="59"/>
      <c r="M2087" s="59">
        <v>167500</v>
      </c>
      <c r="N2087" s="59"/>
      <c r="O2087" s="59" t="s">
        <v>2145</v>
      </c>
      <c r="P2087" s="59">
        <v>2018</v>
      </c>
    </row>
    <row r="2088" spans="1:16" ht="15.75" customHeight="1" x14ac:dyDescent="0.25">
      <c r="A2088" s="59">
        <v>67</v>
      </c>
      <c r="B2088" s="59" t="s">
        <v>516</v>
      </c>
      <c r="C2088" s="59" t="s">
        <v>5</v>
      </c>
      <c r="D2088" s="59"/>
      <c r="E2088" s="59" t="s">
        <v>4433</v>
      </c>
      <c r="F2088" s="59">
        <v>167500</v>
      </c>
      <c r="G2088" s="59"/>
      <c r="H2088" s="59"/>
      <c r="I2088" s="59"/>
      <c r="J2088" s="59"/>
      <c r="K2088" s="59">
        <v>167500</v>
      </c>
      <c r="L2088" s="59"/>
      <c r="M2088" s="59">
        <v>167500</v>
      </c>
      <c r="N2088" s="59"/>
      <c r="O2088" s="59" t="s">
        <v>2145</v>
      </c>
      <c r="P2088" s="59">
        <v>2018</v>
      </c>
    </row>
    <row r="2089" spans="1:16" ht="15.75" customHeight="1" x14ac:dyDescent="0.25">
      <c r="A2089" s="59">
        <v>67</v>
      </c>
      <c r="B2089" s="59" t="s">
        <v>516</v>
      </c>
      <c r="C2089" s="59" t="s">
        <v>5</v>
      </c>
      <c r="D2089" s="59"/>
      <c r="E2089" s="59" t="s">
        <v>4433</v>
      </c>
      <c r="F2089" s="59">
        <v>172500</v>
      </c>
      <c r="G2089" s="59"/>
      <c r="H2089" s="59"/>
      <c r="I2089" s="59"/>
      <c r="J2089" s="59"/>
      <c r="K2089" s="59">
        <v>172500</v>
      </c>
      <c r="L2089" s="59"/>
      <c r="M2089" s="59">
        <v>172500</v>
      </c>
      <c r="N2089" s="59"/>
      <c r="O2089" s="59" t="s">
        <v>2145</v>
      </c>
      <c r="P2089" s="59">
        <v>2018</v>
      </c>
    </row>
    <row r="2090" spans="1:16" ht="15.75" customHeight="1" x14ac:dyDescent="0.25">
      <c r="A2090" s="59">
        <v>67</v>
      </c>
      <c r="B2090" s="59" t="s">
        <v>516</v>
      </c>
      <c r="C2090" s="59" t="s">
        <v>5</v>
      </c>
      <c r="D2090" s="59"/>
      <c r="E2090" s="59" t="s">
        <v>4433</v>
      </c>
      <c r="F2090" s="59">
        <v>177500</v>
      </c>
      <c r="G2090" s="59"/>
      <c r="H2090" s="59"/>
      <c r="I2090" s="59"/>
      <c r="J2090" s="59"/>
      <c r="K2090" s="59">
        <v>177500</v>
      </c>
      <c r="L2090" s="59"/>
      <c r="M2090" s="59">
        <v>177500</v>
      </c>
      <c r="N2090" s="59"/>
      <c r="O2090" s="59" t="s">
        <v>2145</v>
      </c>
      <c r="P2090" s="59">
        <v>2018</v>
      </c>
    </row>
    <row r="2091" spans="1:16" ht="15.75" customHeight="1" x14ac:dyDescent="0.25">
      <c r="A2091" s="59">
        <v>67</v>
      </c>
      <c r="B2091" s="59" t="s">
        <v>516</v>
      </c>
      <c r="C2091" s="59" t="s">
        <v>5</v>
      </c>
      <c r="D2091" s="59"/>
      <c r="E2091" s="59" t="s">
        <v>4433</v>
      </c>
      <c r="F2091" s="59">
        <v>182500</v>
      </c>
      <c r="G2091" s="59"/>
      <c r="H2091" s="59"/>
      <c r="I2091" s="59"/>
      <c r="J2091" s="59"/>
      <c r="K2091" s="59">
        <v>182500</v>
      </c>
      <c r="L2091" s="59"/>
      <c r="M2091" s="59">
        <v>182500</v>
      </c>
      <c r="N2091" s="59"/>
      <c r="O2091" s="59" t="s">
        <v>2145</v>
      </c>
      <c r="P2091" s="59">
        <v>2018</v>
      </c>
    </row>
    <row r="2092" spans="1:16" ht="15.75" customHeight="1" x14ac:dyDescent="0.25">
      <c r="A2092" s="59">
        <v>67</v>
      </c>
      <c r="B2092" s="59" t="s">
        <v>516</v>
      </c>
      <c r="C2092" s="59" t="s">
        <v>5</v>
      </c>
      <c r="D2092" s="59"/>
      <c r="E2092" s="59" t="s">
        <v>4433</v>
      </c>
      <c r="F2092" s="59">
        <v>182500</v>
      </c>
      <c r="G2092" s="59"/>
      <c r="H2092" s="59"/>
      <c r="I2092" s="59"/>
      <c r="J2092" s="59"/>
      <c r="K2092" s="59">
        <v>182500</v>
      </c>
      <c r="L2092" s="59"/>
      <c r="M2092" s="59">
        <v>182500</v>
      </c>
      <c r="N2092" s="59"/>
      <c r="O2092" s="59" t="s">
        <v>2145</v>
      </c>
      <c r="P2092" s="59">
        <v>2018</v>
      </c>
    </row>
    <row r="2093" spans="1:16" ht="15.75" customHeight="1" x14ac:dyDescent="0.25">
      <c r="A2093" s="59">
        <v>67</v>
      </c>
      <c r="B2093" s="59" t="s">
        <v>516</v>
      </c>
      <c r="C2093" s="59" t="s">
        <v>5</v>
      </c>
      <c r="D2093" s="59"/>
      <c r="E2093" s="59" t="s">
        <v>4433</v>
      </c>
      <c r="F2093" s="59">
        <v>187500</v>
      </c>
      <c r="G2093" s="59"/>
      <c r="H2093" s="59"/>
      <c r="I2093" s="59"/>
      <c r="J2093" s="59"/>
      <c r="K2093" s="59">
        <v>187500</v>
      </c>
      <c r="L2093" s="59"/>
      <c r="M2093" s="59">
        <v>187500</v>
      </c>
      <c r="N2093" s="59"/>
      <c r="O2093" s="59" t="s">
        <v>2145</v>
      </c>
      <c r="P2093" s="59">
        <v>2018</v>
      </c>
    </row>
    <row r="2094" spans="1:16" ht="15.75" customHeight="1" x14ac:dyDescent="0.25">
      <c r="A2094" s="59">
        <v>67</v>
      </c>
      <c r="B2094" s="59" t="s">
        <v>516</v>
      </c>
      <c r="C2094" s="59" t="s">
        <v>5</v>
      </c>
      <c r="D2094" s="59"/>
      <c r="E2094" s="59" t="s">
        <v>4433</v>
      </c>
      <c r="F2094" s="59">
        <v>207500</v>
      </c>
      <c r="G2094" s="59"/>
      <c r="H2094" s="59"/>
      <c r="I2094" s="59"/>
      <c r="J2094" s="59"/>
      <c r="K2094" s="59">
        <v>207500</v>
      </c>
      <c r="L2094" s="59"/>
      <c r="M2094" s="59">
        <v>207500</v>
      </c>
      <c r="N2094" s="59"/>
      <c r="O2094" s="59" t="s">
        <v>2145</v>
      </c>
      <c r="P2094" s="59">
        <v>2018</v>
      </c>
    </row>
    <row r="2095" spans="1:16" ht="15.75" customHeight="1" x14ac:dyDescent="0.25">
      <c r="A2095" s="59">
        <v>67</v>
      </c>
      <c r="B2095" s="59" t="s">
        <v>516</v>
      </c>
      <c r="C2095" s="59" t="s">
        <v>5</v>
      </c>
      <c r="D2095" s="59"/>
      <c r="E2095" s="59" t="s">
        <v>4433</v>
      </c>
      <c r="F2095" s="59">
        <v>222500</v>
      </c>
      <c r="G2095" s="59"/>
      <c r="H2095" s="59"/>
      <c r="I2095" s="59"/>
      <c r="J2095" s="59"/>
      <c r="K2095" s="59">
        <v>222500</v>
      </c>
      <c r="L2095" s="59"/>
      <c r="M2095" s="59">
        <v>222500</v>
      </c>
      <c r="N2095" s="59"/>
      <c r="O2095" s="59" t="s">
        <v>2145</v>
      </c>
      <c r="P2095" s="59">
        <v>2018</v>
      </c>
    </row>
    <row r="2096" spans="1:16" ht="15.75" customHeight="1" x14ac:dyDescent="0.25">
      <c r="A2096" s="59">
        <v>67</v>
      </c>
      <c r="B2096" s="59" t="s">
        <v>516</v>
      </c>
      <c r="C2096" s="59" t="s">
        <v>5</v>
      </c>
      <c r="D2096" s="59"/>
      <c r="E2096" s="59" t="s">
        <v>4433</v>
      </c>
      <c r="F2096" s="59">
        <v>227500</v>
      </c>
      <c r="G2096" s="59"/>
      <c r="H2096" s="59"/>
      <c r="I2096" s="59"/>
      <c r="J2096" s="59"/>
      <c r="K2096" s="59">
        <v>227500</v>
      </c>
      <c r="L2096" s="59"/>
      <c r="M2096" s="59">
        <v>227500</v>
      </c>
      <c r="N2096" s="59"/>
      <c r="O2096" s="59" t="s">
        <v>2145</v>
      </c>
      <c r="P2096" s="59">
        <v>2018</v>
      </c>
    </row>
    <row r="2097" spans="1:16" ht="15.75" customHeight="1" x14ac:dyDescent="0.25">
      <c r="A2097" s="59">
        <v>67</v>
      </c>
      <c r="B2097" s="59" t="s">
        <v>516</v>
      </c>
      <c r="C2097" s="59" t="s">
        <v>5</v>
      </c>
      <c r="D2097" s="59"/>
      <c r="E2097" s="59" t="s">
        <v>4433</v>
      </c>
      <c r="F2097" s="59">
        <v>237500</v>
      </c>
      <c r="G2097" s="59"/>
      <c r="H2097" s="59"/>
      <c r="I2097" s="59"/>
      <c r="J2097" s="59"/>
      <c r="K2097" s="59">
        <v>237500</v>
      </c>
      <c r="L2097" s="59"/>
      <c r="M2097" s="59">
        <v>237500</v>
      </c>
      <c r="N2097" s="59"/>
      <c r="O2097" s="59" t="s">
        <v>2145</v>
      </c>
      <c r="P2097" s="59">
        <v>2018</v>
      </c>
    </row>
    <row r="2098" spans="1:16" ht="15.75" customHeight="1" x14ac:dyDescent="0.25">
      <c r="A2098" s="59">
        <v>67</v>
      </c>
      <c r="B2098" s="59" t="s">
        <v>516</v>
      </c>
      <c r="C2098" s="59" t="s">
        <v>5</v>
      </c>
      <c r="D2098" s="59"/>
      <c r="E2098" s="59" t="s">
        <v>4433</v>
      </c>
      <c r="F2098" s="59">
        <v>262500</v>
      </c>
      <c r="G2098" s="59"/>
      <c r="H2098" s="59"/>
      <c r="I2098" s="59"/>
      <c r="J2098" s="59"/>
      <c r="K2098" s="59">
        <v>262500</v>
      </c>
      <c r="L2098" s="59"/>
      <c r="M2098" s="59">
        <v>262500</v>
      </c>
      <c r="N2098" s="59"/>
      <c r="O2098" s="59" t="s">
        <v>2145</v>
      </c>
      <c r="P2098" s="59">
        <v>2018</v>
      </c>
    </row>
    <row r="2099" spans="1:16" ht="15.75" customHeight="1" x14ac:dyDescent="0.25">
      <c r="A2099" s="59">
        <v>67</v>
      </c>
      <c r="B2099" s="59" t="s">
        <v>516</v>
      </c>
      <c r="C2099" s="59" t="s">
        <v>5</v>
      </c>
      <c r="D2099" s="59"/>
      <c r="E2099" s="59" t="s">
        <v>4433</v>
      </c>
      <c r="F2099" s="59">
        <v>292500</v>
      </c>
      <c r="G2099" s="59"/>
      <c r="H2099" s="59"/>
      <c r="I2099" s="59"/>
      <c r="J2099" s="59"/>
      <c r="K2099" s="59">
        <v>292500</v>
      </c>
      <c r="L2099" s="59"/>
      <c r="M2099" s="59">
        <v>292500</v>
      </c>
      <c r="N2099" s="59"/>
      <c r="O2099" s="59" t="s">
        <v>2145</v>
      </c>
      <c r="P2099" s="59">
        <v>2018</v>
      </c>
    </row>
    <row r="2100" spans="1:16" ht="15.75" customHeight="1" x14ac:dyDescent="0.25">
      <c r="A2100" s="59">
        <v>68</v>
      </c>
      <c r="B2100" s="59" t="s">
        <v>531</v>
      </c>
      <c r="C2100" s="59" t="s">
        <v>27</v>
      </c>
      <c r="D2100" s="59"/>
      <c r="E2100" s="59" t="s">
        <v>4433</v>
      </c>
      <c r="F2100" s="59">
        <v>102500</v>
      </c>
      <c r="G2100" s="59"/>
      <c r="H2100" s="59"/>
      <c r="I2100" s="59"/>
      <c r="J2100" s="59"/>
      <c r="K2100" s="59">
        <v>102500</v>
      </c>
      <c r="L2100" s="59"/>
      <c r="M2100" s="59">
        <v>102500</v>
      </c>
      <c r="N2100" s="59"/>
      <c r="O2100" s="59" t="s">
        <v>42</v>
      </c>
      <c r="P2100" s="59">
        <v>2018</v>
      </c>
    </row>
    <row r="2101" spans="1:16" ht="15.75" customHeight="1" x14ac:dyDescent="0.25">
      <c r="A2101" s="59">
        <v>68</v>
      </c>
      <c r="B2101" s="59" t="s">
        <v>531</v>
      </c>
      <c r="C2101" s="59" t="s">
        <v>27</v>
      </c>
      <c r="D2101" s="59"/>
      <c r="E2101" s="59" t="s">
        <v>327</v>
      </c>
      <c r="F2101" s="59">
        <v>84799</v>
      </c>
      <c r="G2101" s="59"/>
      <c r="H2101" s="59"/>
      <c r="I2101" s="59"/>
      <c r="J2101" s="59"/>
      <c r="K2101" s="59">
        <v>84799</v>
      </c>
      <c r="L2101" s="59">
        <v>18624</v>
      </c>
      <c r="M2101" s="59">
        <v>103423</v>
      </c>
      <c r="N2101" s="59"/>
      <c r="O2101" s="59" t="s">
        <v>42</v>
      </c>
      <c r="P2101" s="59">
        <v>2018</v>
      </c>
    </row>
    <row r="2102" spans="1:16" ht="15.75" customHeight="1" x14ac:dyDescent="0.25">
      <c r="A2102" s="59">
        <v>68</v>
      </c>
      <c r="B2102" s="59" t="s">
        <v>531</v>
      </c>
      <c r="C2102" s="59" t="s">
        <v>27</v>
      </c>
      <c r="D2102" s="59"/>
      <c r="E2102" s="59" t="s">
        <v>4009</v>
      </c>
      <c r="F2102" s="59">
        <v>101052</v>
      </c>
      <c r="G2102" s="59"/>
      <c r="H2102" s="59"/>
      <c r="I2102" s="59"/>
      <c r="J2102" s="59"/>
      <c r="K2102" s="59">
        <v>101052</v>
      </c>
      <c r="L2102" s="59">
        <v>21413</v>
      </c>
      <c r="M2102" s="59">
        <v>122465</v>
      </c>
      <c r="N2102" s="59"/>
      <c r="O2102" s="59" t="s">
        <v>42</v>
      </c>
      <c r="P2102" s="59">
        <v>2018</v>
      </c>
    </row>
    <row r="2103" spans="1:16" ht="15.75" customHeight="1" x14ac:dyDescent="0.25">
      <c r="A2103" s="59">
        <v>68</v>
      </c>
      <c r="B2103" s="59" t="s">
        <v>531</v>
      </c>
      <c r="C2103" s="59" t="s">
        <v>27</v>
      </c>
      <c r="D2103" s="59"/>
      <c r="E2103" s="59" t="s">
        <v>4007</v>
      </c>
      <c r="F2103" s="59">
        <v>105031</v>
      </c>
      <c r="G2103" s="59"/>
      <c r="H2103" s="59"/>
      <c r="I2103" s="59"/>
      <c r="J2103" s="59"/>
      <c r="K2103" s="59">
        <v>105031</v>
      </c>
      <c r="L2103" s="59">
        <v>22267</v>
      </c>
      <c r="M2103" s="59">
        <v>127298</v>
      </c>
      <c r="N2103" s="59"/>
      <c r="O2103" s="59" t="s">
        <v>42</v>
      </c>
      <c r="P2103" s="59">
        <v>2018</v>
      </c>
    </row>
    <row r="2104" spans="1:16" ht="15.75" customHeight="1" x14ac:dyDescent="0.25">
      <c r="A2104" s="59">
        <v>68</v>
      </c>
      <c r="B2104" s="59" t="s">
        <v>531</v>
      </c>
      <c r="C2104" s="59" t="s">
        <v>27</v>
      </c>
      <c r="D2104" s="59"/>
      <c r="E2104" s="59" t="s">
        <v>4008</v>
      </c>
      <c r="F2104" s="59">
        <v>105080</v>
      </c>
      <c r="G2104" s="59"/>
      <c r="H2104" s="59"/>
      <c r="I2104" s="59"/>
      <c r="J2104" s="59"/>
      <c r="K2104" s="59">
        <v>105080</v>
      </c>
      <c r="L2104" s="59">
        <v>22267</v>
      </c>
      <c r="M2104" s="59">
        <v>127347</v>
      </c>
      <c r="N2104" s="59"/>
      <c r="O2104" s="59" t="s">
        <v>42</v>
      </c>
      <c r="P2104" s="59">
        <v>2018</v>
      </c>
    </row>
    <row r="2105" spans="1:16" ht="15.75" customHeight="1" x14ac:dyDescent="0.25">
      <c r="A2105" s="59">
        <v>68</v>
      </c>
      <c r="B2105" s="59" t="s">
        <v>531</v>
      </c>
      <c r="C2105" s="59" t="s">
        <v>27</v>
      </c>
      <c r="D2105" s="59"/>
      <c r="E2105" s="59" t="s">
        <v>4010</v>
      </c>
      <c r="F2105" s="59">
        <v>117274</v>
      </c>
      <c r="G2105" s="59"/>
      <c r="H2105" s="59"/>
      <c r="I2105" s="59"/>
      <c r="J2105" s="59"/>
      <c r="K2105" s="59">
        <v>117274</v>
      </c>
      <c r="L2105" s="59">
        <v>24860</v>
      </c>
      <c r="M2105" s="59">
        <v>142134</v>
      </c>
      <c r="N2105" s="59"/>
      <c r="O2105" s="59" t="s">
        <v>42</v>
      </c>
      <c r="P2105" s="59">
        <v>2018</v>
      </c>
    </row>
    <row r="2106" spans="1:16" ht="15.75" customHeight="1" x14ac:dyDescent="0.25">
      <c r="A2106" s="59">
        <v>68</v>
      </c>
      <c r="B2106" s="59" t="s">
        <v>531</v>
      </c>
      <c r="C2106" s="59" t="s">
        <v>27</v>
      </c>
      <c r="D2106" s="59" t="s">
        <v>4571</v>
      </c>
      <c r="E2106" s="59" t="s">
        <v>4572</v>
      </c>
      <c r="F2106" s="59">
        <v>135526</v>
      </c>
      <c r="G2106" s="59"/>
      <c r="H2106" s="59"/>
      <c r="I2106" s="59"/>
      <c r="J2106" s="59"/>
      <c r="K2106" s="59">
        <v>135526</v>
      </c>
      <c r="L2106" s="59">
        <v>28655</v>
      </c>
      <c r="M2106" s="59">
        <v>164181</v>
      </c>
      <c r="N2106" s="59"/>
      <c r="O2106" s="59" t="s">
        <v>2145</v>
      </c>
      <c r="P2106" s="59">
        <v>2018</v>
      </c>
    </row>
    <row r="2107" spans="1:16" ht="15.75" customHeight="1" x14ac:dyDescent="0.25">
      <c r="A2107" s="59">
        <v>69</v>
      </c>
      <c r="B2107" s="59" t="s">
        <v>538</v>
      </c>
      <c r="C2107" s="59" t="s">
        <v>38</v>
      </c>
      <c r="D2107" s="59"/>
      <c r="E2107" s="59" t="s">
        <v>200</v>
      </c>
      <c r="F2107" s="59">
        <v>93920</v>
      </c>
      <c r="G2107" s="59">
        <v>1020</v>
      </c>
      <c r="H2107" s="59"/>
      <c r="I2107" s="59"/>
      <c r="J2107" s="59"/>
      <c r="K2107" s="59">
        <v>94940</v>
      </c>
      <c r="L2107" s="59">
        <v>17840</v>
      </c>
      <c r="M2107" s="59">
        <v>112780</v>
      </c>
      <c r="N2107" s="59" t="s">
        <v>4573</v>
      </c>
      <c r="O2107" s="59" t="s">
        <v>42</v>
      </c>
      <c r="P2107" s="59">
        <v>2018</v>
      </c>
    </row>
    <row r="2108" spans="1:16" ht="15.75" customHeight="1" x14ac:dyDescent="0.25">
      <c r="A2108" s="59">
        <v>70</v>
      </c>
      <c r="B2108" s="59" t="s">
        <v>541</v>
      </c>
      <c r="C2108" s="59" t="s">
        <v>27</v>
      </c>
      <c r="D2108" s="59"/>
      <c r="E2108" s="59"/>
      <c r="F2108" s="59"/>
      <c r="G2108" s="59"/>
      <c r="H2108" s="59"/>
      <c r="I2108" s="59"/>
      <c r="J2108" s="59"/>
      <c r="K2108" s="59">
        <v>0</v>
      </c>
      <c r="L2108" s="59"/>
      <c r="M2108" s="59">
        <v>0</v>
      </c>
      <c r="N2108" s="59"/>
      <c r="O2108" s="59" t="s">
        <v>187</v>
      </c>
      <c r="P2108" s="59">
        <v>2018</v>
      </c>
    </row>
    <row r="2109" spans="1:16" ht="15.75" customHeight="1" x14ac:dyDescent="0.25">
      <c r="A2109" s="59">
        <v>71</v>
      </c>
      <c r="B2109" s="59" t="s">
        <v>542</v>
      </c>
      <c r="C2109" s="59" t="s">
        <v>27</v>
      </c>
      <c r="D2109" s="59"/>
      <c r="E2109" s="59" t="s">
        <v>191</v>
      </c>
      <c r="F2109" s="59">
        <v>108508</v>
      </c>
      <c r="G2109" s="59">
        <v>907</v>
      </c>
      <c r="H2109" s="59"/>
      <c r="I2109" s="59">
        <v>9823</v>
      </c>
      <c r="J2109" s="59"/>
      <c r="K2109" s="59">
        <v>119238</v>
      </c>
      <c r="L2109" s="59">
        <v>21536</v>
      </c>
      <c r="M2109" s="59">
        <v>140774</v>
      </c>
      <c r="N2109" s="59" t="s">
        <v>4525</v>
      </c>
      <c r="O2109" s="59" t="s">
        <v>42</v>
      </c>
      <c r="P2109" s="59">
        <v>2018</v>
      </c>
    </row>
    <row r="2110" spans="1:16" ht="15.75" customHeight="1" x14ac:dyDescent="0.25">
      <c r="A2110" s="59">
        <v>72</v>
      </c>
      <c r="B2110" s="59" t="s">
        <v>31</v>
      </c>
      <c r="C2110" s="59" t="s">
        <v>5</v>
      </c>
      <c r="D2110" s="59" t="s">
        <v>543</v>
      </c>
      <c r="E2110" s="59" t="s">
        <v>544</v>
      </c>
      <c r="F2110" s="59">
        <v>85135</v>
      </c>
      <c r="G2110" s="59"/>
      <c r="H2110" s="59"/>
      <c r="I2110" s="59"/>
      <c r="J2110" s="59"/>
      <c r="K2110" s="59">
        <v>85135</v>
      </c>
      <c r="L2110" s="59">
        <v>16431</v>
      </c>
      <c r="M2110" s="59">
        <v>101566</v>
      </c>
      <c r="N2110" s="59"/>
      <c r="O2110" s="59" t="s">
        <v>42</v>
      </c>
      <c r="P2110" s="59">
        <v>2018</v>
      </c>
    </row>
    <row r="2111" spans="1:16" ht="15.75" customHeight="1" x14ac:dyDescent="0.25">
      <c r="A2111" s="59">
        <v>72</v>
      </c>
      <c r="B2111" s="59" t="s">
        <v>31</v>
      </c>
      <c r="C2111" s="59" t="s">
        <v>5</v>
      </c>
      <c r="D2111" s="59" t="s">
        <v>545</v>
      </c>
      <c r="E2111" s="59" t="s">
        <v>4574</v>
      </c>
      <c r="F2111" s="59">
        <v>85541</v>
      </c>
      <c r="G2111" s="59"/>
      <c r="H2111" s="59"/>
      <c r="I2111" s="59"/>
      <c r="J2111" s="59"/>
      <c r="K2111" s="59">
        <v>85541</v>
      </c>
      <c r="L2111" s="59">
        <v>16431</v>
      </c>
      <c r="M2111" s="59">
        <v>101972</v>
      </c>
      <c r="N2111" s="59"/>
      <c r="O2111" s="59" t="s">
        <v>42</v>
      </c>
      <c r="P2111" s="59">
        <v>2018</v>
      </c>
    </row>
    <row r="2112" spans="1:16" ht="15.75" customHeight="1" x14ac:dyDescent="0.25">
      <c r="A2112" s="59">
        <v>72</v>
      </c>
      <c r="B2112" s="59" t="s">
        <v>31</v>
      </c>
      <c r="C2112" s="59" t="s">
        <v>5</v>
      </c>
      <c r="D2112" s="59" t="s">
        <v>2201</v>
      </c>
      <c r="E2112" s="59" t="s">
        <v>4575</v>
      </c>
      <c r="F2112" s="59">
        <v>116001</v>
      </c>
      <c r="G2112" s="59"/>
      <c r="H2112" s="59"/>
      <c r="I2112" s="59"/>
      <c r="J2112" s="59"/>
      <c r="K2112" s="59">
        <v>116001</v>
      </c>
      <c r="L2112" s="59">
        <v>22388</v>
      </c>
      <c r="M2112" s="59">
        <v>138389</v>
      </c>
      <c r="N2112" s="59"/>
      <c r="O2112" s="59" t="s">
        <v>42</v>
      </c>
      <c r="P2112" s="59">
        <v>2018</v>
      </c>
    </row>
    <row r="2113" spans="1:16" ht="15.75" customHeight="1" x14ac:dyDescent="0.25">
      <c r="A2113" s="59">
        <v>72</v>
      </c>
      <c r="B2113" s="59" t="s">
        <v>31</v>
      </c>
      <c r="C2113" s="59" t="s">
        <v>5</v>
      </c>
      <c r="D2113" s="59" t="s">
        <v>553</v>
      </c>
      <c r="E2113" s="59" t="s">
        <v>4576</v>
      </c>
      <c r="F2113" s="59">
        <v>117243</v>
      </c>
      <c r="G2113" s="59"/>
      <c r="H2113" s="59"/>
      <c r="I2113" s="59"/>
      <c r="J2113" s="59"/>
      <c r="K2113" s="59">
        <v>117243</v>
      </c>
      <c r="L2113" s="59">
        <v>22388</v>
      </c>
      <c r="M2113" s="59">
        <v>139631</v>
      </c>
      <c r="N2113" s="59"/>
      <c r="O2113" s="59" t="s">
        <v>42</v>
      </c>
      <c r="P2113" s="59">
        <v>2018</v>
      </c>
    </row>
    <row r="2114" spans="1:16" ht="15.75" customHeight="1" x14ac:dyDescent="0.25">
      <c r="A2114" s="59">
        <v>72</v>
      </c>
      <c r="B2114" s="59" t="s">
        <v>31</v>
      </c>
      <c r="C2114" s="59" t="s">
        <v>5</v>
      </c>
      <c r="D2114" s="59" t="s">
        <v>4577</v>
      </c>
      <c r="E2114" s="59" t="s">
        <v>552</v>
      </c>
      <c r="F2114" s="59">
        <v>117252</v>
      </c>
      <c r="G2114" s="59"/>
      <c r="H2114" s="59"/>
      <c r="I2114" s="59"/>
      <c r="J2114" s="59"/>
      <c r="K2114" s="59">
        <v>117252</v>
      </c>
      <c r="L2114" s="59">
        <v>22388</v>
      </c>
      <c r="M2114" s="59">
        <v>139640</v>
      </c>
      <c r="N2114" s="59"/>
      <c r="O2114" s="59" t="s">
        <v>42</v>
      </c>
      <c r="P2114" s="59">
        <v>2018</v>
      </c>
    </row>
    <row r="2115" spans="1:16" ht="15.75" customHeight="1" x14ac:dyDescent="0.25">
      <c r="A2115" s="59">
        <v>72</v>
      </c>
      <c r="B2115" s="59" t="s">
        <v>31</v>
      </c>
      <c r="C2115" s="59" t="s">
        <v>5</v>
      </c>
      <c r="D2115" s="59" t="s">
        <v>4578</v>
      </c>
      <c r="E2115" s="59" t="s">
        <v>206</v>
      </c>
      <c r="F2115" s="59">
        <v>158693</v>
      </c>
      <c r="G2115" s="59"/>
      <c r="H2115" s="59"/>
      <c r="I2115" s="59"/>
      <c r="J2115" s="59"/>
      <c r="K2115" s="59">
        <v>158693</v>
      </c>
      <c r="L2115" s="59">
        <v>28859</v>
      </c>
      <c r="M2115" s="59">
        <v>187552</v>
      </c>
      <c r="N2115" s="59"/>
      <c r="O2115" s="59" t="s">
        <v>2145</v>
      </c>
      <c r="P2115" s="59">
        <v>2018</v>
      </c>
    </row>
    <row r="2116" spans="1:16" ht="15.75" customHeight="1" x14ac:dyDescent="0.25">
      <c r="A2116" s="59">
        <v>73</v>
      </c>
      <c r="B2116" s="59" t="s">
        <v>556</v>
      </c>
      <c r="C2116" s="59" t="s">
        <v>38</v>
      </c>
      <c r="D2116" s="59"/>
      <c r="E2116" s="59" t="s">
        <v>4579</v>
      </c>
      <c r="F2116" s="59">
        <v>81273</v>
      </c>
      <c r="G2116" s="59">
        <v>4200</v>
      </c>
      <c r="H2116" s="59"/>
      <c r="I2116" s="59"/>
      <c r="J2116" s="59"/>
      <c r="K2116" s="59">
        <v>85473</v>
      </c>
      <c r="L2116" s="59">
        <v>16746</v>
      </c>
      <c r="M2116" s="59">
        <v>102219</v>
      </c>
      <c r="N2116" s="59"/>
      <c r="O2116" s="59" t="s">
        <v>42</v>
      </c>
      <c r="P2116" s="59">
        <v>2018</v>
      </c>
    </row>
    <row r="2117" spans="1:16" ht="15.75" customHeight="1" x14ac:dyDescent="0.25">
      <c r="A2117" s="59">
        <v>74</v>
      </c>
      <c r="B2117" s="59" t="s">
        <v>32</v>
      </c>
      <c r="C2117" s="59" t="s">
        <v>33</v>
      </c>
      <c r="D2117" s="59"/>
      <c r="E2117" s="59" t="s">
        <v>4433</v>
      </c>
      <c r="F2117" s="59">
        <v>107500</v>
      </c>
      <c r="G2117" s="59"/>
      <c r="H2117" s="59"/>
      <c r="I2117" s="59"/>
      <c r="J2117" s="59"/>
      <c r="K2117" s="59">
        <v>107500</v>
      </c>
      <c r="L2117" s="59"/>
      <c r="M2117" s="59">
        <v>107500</v>
      </c>
      <c r="N2117" s="59"/>
      <c r="O2117" s="59" t="s">
        <v>42</v>
      </c>
      <c r="P2117" s="59">
        <v>2018</v>
      </c>
    </row>
    <row r="2118" spans="1:16" ht="15.75" customHeight="1" x14ac:dyDescent="0.25">
      <c r="A2118" s="59">
        <v>74</v>
      </c>
      <c r="B2118" s="59" t="s">
        <v>32</v>
      </c>
      <c r="C2118" s="59" t="s">
        <v>33</v>
      </c>
      <c r="D2118" s="59"/>
      <c r="E2118" s="59" t="s">
        <v>4433</v>
      </c>
      <c r="F2118" s="59">
        <v>107500</v>
      </c>
      <c r="G2118" s="59"/>
      <c r="H2118" s="59"/>
      <c r="I2118" s="59"/>
      <c r="J2118" s="59"/>
      <c r="K2118" s="59">
        <v>107500</v>
      </c>
      <c r="L2118" s="59"/>
      <c r="M2118" s="59">
        <v>107500</v>
      </c>
      <c r="N2118" s="59"/>
      <c r="O2118" s="59" t="s">
        <v>42</v>
      </c>
      <c r="P2118" s="59">
        <v>2018</v>
      </c>
    </row>
    <row r="2119" spans="1:16" ht="15.75" customHeight="1" x14ac:dyDescent="0.25">
      <c r="A2119" s="59">
        <v>74</v>
      </c>
      <c r="B2119" s="59" t="s">
        <v>32</v>
      </c>
      <c r="C2119" s="59" t="s">
        <v>33</v>
      </c>
      <c r="D2119" s="59"/>
      <c r="E2119" s="59" t="s">
        <v>4433</v>
      </c>
      <c r="F2119" s="59">
        <v>107500</v>
      </c>
      <c r="G2119" s="59"/>
      <c r="H2119" s="59"/>
      <c r="I2119" s="59"/>
      <c r="J2119" s="59"/>
      <c r="K2119" s="59">
        <v>107500</v>
      </c>
      <c r="L2119" s="59"/>
      <c r="M2119" s="59">
        <v>107500</v>
      </c>
      <c r="N2119" s="59"/>
      <c r="O2119" s="59" t="s">
        <v>42</v>
      </c>
      <c r="P2119" s="59">
        <v>2018</v>
      </c>
    </row>
    <row r="2120" spans="1:16" ht="15.75" customHeight="1" x14ac:dyDescent="0.25">
      <c r="A2120" s="59">
        <v>74</v>
      </c>
      <c r="B2120" s="59" t="s">
        <v>32</v>
      </c>
      <c r="C2120" s="59" t="s">
        <v>33</v>
      </c>
      <c r="D2120" s="59"/>
      <c r="E2120" s="59" t="s">
        <v>4433</v>
      </c>
      <c r="F2120" s="59">
        <v>107500</v>
      </c>
      <c r="G2120" s="59"/>
      <c r="H2120" s="59"/>
      <c r="I2120" s="59"/>
      <c r="J2120" s="59"/>
      <c r="K2120" s="59">
        <v>107500</v>
      </c>
      <c r="L2120" s="59"/>
      <c r="M2120" s="59">
        <v>107500</v>
      </c>
      <c r="N2120" s="59"/>
      <c r="O2120" s="59" t="s">
        <v>42</v>
      </c>
      <c r="P2120" s="59">
        <v>2018</v>
      </c>
    </row>
    <row r="2121" spans="1:16" ht="15.75" customHeight="1" x14ac:dyDescent="0.25">
      <c r="A2121" s="59">
        <v>74</v>
      </c>
      <c r="B2121" s="59" t="s">
        <v>32</v>
      </c>
      <c r="C2121" s="59" t="s">
        <v>33</v>
      </c>
      <c r="D2121" s="59"/>
      <c r="E2121" s="59" t="s">
        <v>327</v>
      </c>
      <c r="F2121" s="59">
        <v>99183</v>
      </c>
      <c r="G2121" s="59"/>
      <c r="H2121" s="59"/>
      <c r="I2121" s="59"/>
      <c r="J2121" s="59"/>
      <c r="K2121" s="59">
        <v>99183</v>
      </c>
      <c r="L2121" s="59">
        <v>22508</v>
      </c>
      <c r="M2121" s="59">
        <v>121691</v>
      </c>
      <c r="N2121" s="59"/>
      <c r="O2121" s="59" t="s">
        <v>42</v>
      </c>
      <c r="P2121" s="59">
        <v>2018</v>
      </c>
    </row>
    <row r="2122" spans="1:16" ht="15.75" customHeight="1" x14ac:dyDescent="0.25">
      <c r="A2122" s="59">
        <v>74</v>
      </c>
      <c r="B2122" s="59" t="s">
        <v>32</v>
      </c>
      <c r="C2122" s="59" t="s">
        <v>33</v>
      </c>
      <c r="D2122" s="59"/>
      <c r="E2122" s="59" t="s">
        <v>4580</v>
      </c>
      <c r="F2122" s="59">
        <v>119066</v>
      </c>
      <c r="G2122" s="59"/>
      <c r="H2122" s="59"/>
      <c r="I2122" s="59"/>
      <c r="J2122" s="59"/>
      <c r="K2122" s="59">
        <v>119066</v>
      </c>
      <c r="L2122" s="59">
        <v>24102</v>
      </c>
      <c r="M2122" s="59">
        <v>143168</v>
      </c>
      <c r="N2122" s="59"/>
      <c r="O2122" s="59" t="s">
        <v>42</v>
      </c>
      <c r="P2122" s="59">
        <v>2018</v>
      </c>
    </row>
    <row r="2123" spans="1:16" ht="15.75" customHeight="1" x14ac:dyDescent="0.25">
      <c r="A2123" s="59">
        <v>74</v>
      </c>
      <c r="B2123" s="59" t="s">
        <v>32</v>
      </c>
      <c r="C2123" s="59" t="s">
        <v>33</v>
      </c>
      <c r="D2123" s="59"/>
      <c r="E2123" s="59" t="s">
        <v>4581</v>
      </c>
      <c r="F2123" s="59">
        <v>158470</v>
      </c>
      <c r="G2123" s="59"/>
      <c r="H2123" s="59"/>
      <c r="I2123" s="59"/>
      <c r="J2123" s="59"/>
      <c r="K2123" s="59">
        <v>158470</v>
      </c>
      <c r="L2123" s="59"/>
      <c r="M2123" s="59">
        <v>158470</v>
      </c>
      <c r="N2123" s="59"/>
      <c r="O2123" s="59" t="s">
        <v>2145</v>
      </c>
      <c r="P2123" s="59">
        <v>2018</v>
      </c>
    </row>
    <row r="2124" spans="1:16" ht="15.75" customHeight="1" x14ac:dyDescent="0.25">
      <c r="A2124" s="59">
        <v>74</v>
      </c>
      <c r="B2124" s="59" t="s">
        <v>32</v>
      </c>
      <c r="C2124" s="59" t="s">
        <v>33</v>
      </c>
      <c r="D2124" s="59"/>
      <c r="E2124" s="59" t="s">
        <v>559</v>
      </c>
      <c r="F2124" s="59">
        <v>141305</v>
      </c>
      <c r="G2124" s="59"/>
      <c r="H2124" s="59"/>
      <c r="I2124" s="59"/>
      <c r="J2124" s="59"/>
      <c r="K2124" s="59">
        <v>141305</v>
      </c>
      <c r="L2124" s="59">
        <v>28198</v>
      </c>
      <c r="M2124" s="59">
        <v>169503</v>
      </c>
      <c r="N2124" s="59" t="s">
        <v>4525</v>
      </c>
      <c r="O2124" s="59" t="s">
        <v>2145</v>
      </c>
      <c r="P2124" s="59">
        <v>2018</v>
      </c>
    </row>
    <row r="2125" spans="1:16" ht="15.75" customHeight="1" x14ac:dyDescent="0.25">
      <c r="A2125" s="59">
        <v>74</v>
      </c>
      <c r="B2125" s="59" t="s">
        <v>32</v>
      </c>
      <c r="C2125" s="59" t="s">
        <v>33</v>
      </c>
      <c r="D2125" s="59" t="s">
        <v>4582</v>
      </c>
      <c r="E2125" s="59" t="s">
        <v>4583</v>
      </c>
      <c r="F2125" s="59">
        <v>167107</v>
      </c>
      <c r="G2125" s="59"/>
      <c r="H2125" s="59"/>
      <c r="I2125" s="59"/>
      <c r="J2125" s="59"/>
      <c r="K2125" s="59">
        <v>167107</v>
      </c>
      <c r="L2125" s="59">
        <v>63162</v>
      </c>
      <c r="M2125" s="59">
        <v>230269</v>
      </c>
      <c r="N2125" s="59" t="s">
        <v>4584</v>
      </c>
      <c r="O2125" s="59" t="s">
        <v>2145</v>
      </c>
      <c r="P2125" s="59">
        <v>2018</v>
      </c>
    </row>
    <row r="2126" spans="1:16" ht="15.75" customHeight="1" x14ac:dyDescent="0.25">
      <c r="A2126" s="59">
        <v>75</v>
      </c>
      <c r="B2126" s="59" t="s">
        <v>561</v>
      </c>
      <c r="C2126" s="59" t="s">
        <v>33</v>
      </c>
      <c r="D2126" s="59"/>
      <c r="E2126" s="59" t="s">
        <v>306</v>
      </c>
      <c r="F2126" s="59">
        <v>92110</v>
      </c>
      <c r="G2126" s="59"/>
      <c r="H2126" s="59"/>
      <c r="I2126" s="59"/>
      <c r="J2126" s="59"/>
      <c r="K2126" s="59">
        <v>92110</v>
      </c>
      <c r="L2126" s="59">
        <v>19321</v>
      </c>
      <c r="M2126" s="59">
        <v>111431</v>
      </c>
      <c r="N2126" s="59"/>
      <c r="O2126" s="59" t="s">
        <v>42</v>
      </c>
      <c r="P2126" s="59">
        <v>2018</v>
      </c>
    </row>
    <row r="2127" spans="1:16" ht="15.75" customHeight="1" x14ac:dyDescent="0.25">
      <c r="A2127" s="59">
        <v>75</v>
      </c>
      <c r="B2127" s="59" t="s">
        <v>561</v>
      </c>
      <c r="C2127" s="59" t="s">
        <v>33</v>
      </c>
      <c r="D2127" s="59"/>
      <c r="E2127" s="59" t="s">
        <v>562</v>
      </c>
      <c r="F2127" s="59">
        <v>92110</v>
      </c>
      <c r="G2127" s="59"/>
      <c r="H2127" s="59"/>
      <c r="I2127" s="59"/>
      <c r="J2127" s="59"/>
      <c r="K2127" s="59">
        <v>92110</v>
      </c>
      <c r="L2127" s="59">
        <v>20909</v>
      </c>
      <c r="M2127" s="59">
        <v>113019</v>
      </c>
      <c r="N2127" s="59"/>
      <c r="O2127" s="59" t="s">
        <v>42</v>
      </c>
      <c r="P2127" s="59">
        <v>2018</v>
      </c>
    </row>
    <row r="2128" spans="1:16" ht="15.75" customHeight="1" x14ac:dyDescent="0.25">
      <c r="A2128" s="59">
        <v>75</v>
      </c>
      <c r="B2128" s="59" t="s">
        <v>561</v>
      </c>
      <c r="C2128" s="59" t="s">
        <v>33</v>
      </c>
      <c r="D2128" s="59"/>
      <c r="E2128" s="59" t="s">
        <v>4585</v>
      </c>
      <c r="F2128" s="59">
        <v>110177</v>
      </c>
      <c r="G2128" s="59"/>
      <c r="H2128" s="59"/>
      <c r="I2128" s="59"/>
      <c r="J2128" s="59"/>
      <c r="K2128" s="59">
        <v>110177</v>
      </c>
      <c r="L2128" s="59">
        <v>25010</v>
      </c>
      <c r="M2128" s="59">
        <v>135187</v>
      </c>
      <c r="N2128" s="59"/>
      <c r="O2128" s="59" t="s">
        <v>42</v>
      </c>
      <c r="P2128" s="59">
        <v>2018</v>
      </c>
    </row>
    <row r="2129" spans="1:16" ht="15.75" customHeight="1" x14ac:dyDescent="0.25">
      <c r="A2129" s="59">
        <v>75</v>
      </c>
      <c r="B2129" s="59" t="s">
        <v>561</v>
      </c>
      <c r="C2129" s="59" t="s">
        <v>33</v>
      </c>
      <c r="D2129" s="59"/>
      <c r="E2129" s="59" t="s">
        <v>4586</v>
      </c>
      <c r="F2129" s="59">
        <v>116529</v>
      </c>
      <c r="G2129" s="59"/>
      <c r="H2129" s="59"/>
      <c r="I2129" s="59"/>
      <c r="J2129" s="59"/>
      <c r="K2129" s="59">
        <v>116529</v>
      </c>
      <c r="L2129" s="59">
        <v>26452</v>
      </c>
      <c r="M2129" s="59">
        <v>142981</v>
      </c>
      <c r="N2129" s="59"/>
      <c r="O2129" s="59" t="s">
        <v>42</v>
      </c>
      <c r="P2129" s="59">
        <v>2018</v>
      </c>
    </row>
    <row r="2130" spans="1:16" ht="15.75" customHeight="1" x14ac:dyDescent="0.25">
      <c r="A2130" s="59">
        <v>75</v>
      </c>
      <c r="B2130" s="59" t="s">
        <v>561</v>
      </c>
      <c r="C2130" s="59" t="s">
        <v>33</v>
      </c>
      <c r="D2130" s="59"/>
      <c r="E2130" s="59" t="s">
        <v>4587</v>
      </c>
      <c r="F2130" s="59">
        <v>117042</v>
      </c>
      <c r="G2130" s="59"/>
      <c r="H2130" s="59"/>
      <c r="I2130" s="59"/>
      <c r="J2130" s="59"/>
      <c r="K2130" s="59">
        <v>117042</v>
      </c>
      <c r="L2130" s="59">
        <v>26568</v>
      </c>
      <c r="M2130" s="59">
        <v>143610</v>
      </c>
      <c r="N2130" s="59"/>
      <c r="O2130" s="59" t="s">
        <v>42</v>
      </c>
      <c r="P2130" s="59">
        <v>2018</v>
      </c>
    </row>
    <row r="2131" spans="1:16" ht="15.75" customHeight="1" x14ac:dyDescent="0.25">
      <c r="A2131" s="59">
        <v>75</v>
      </c>
      <c r="B2131" s="59" t="s">
        <v>561</v>
      </c>
      <c r="C2131" s="59" t="s">
        <v>33</v>
      </c>
      <c r="D2131" s="59"/>
      <c r="E2131" s="59" t="s">
        <v>4588</v>
      </c>
      <c r="F2131" s="59">
        <v>130048</v>
      </c>
      <c r="G2131" s="59"/>
      <c r="H2131" s="59"/>
      <c r="I2131" s="59"/>
      <c r="J2131" s="59"/>
      <c r="K2131" s="59">
        <v>130048</v>
      </c>
      <c r="L2131" s="59">
        <v>28132</v>
      </c>
      <c r="M2131" s="59">
        <v>158180</v>
      </c>
      <c r="N2131" s="59"/>
      <c r="O2131" s="59" t="s">
        <v>2145</v>
      </c>
      <c r="P2131" s="59">
        <v>2018</v>
      </c>
    </row>
    <row r="2132" spans="1:16" ht="15.75" customHeight="1" x14ac:dyDescent="0.25">
      <c r="A2132" s="59">
        <v>76</v>
      </c>
      <c r="B2132" s="59" t="s">
        <v>566</v>
      </c>
      <c r="C2132" s="59" t="s">
        <v>5</v>
      </c>
      <c r="D2132" s="59" t="s">
        <v>4589</v>
      </c>
      <c r="E2132" s="59" t="s">
        <v>4590</v>
      </c>
      <c r="F2132" s="59">
        <v>98769</v>
      </c>
      <c r="G2132" s="59"/>
      <c r="H2132" s="59"/>
      <c r="I2132" s="59"/>
      <c r="J2132" s="59"/>
      <c r="K2132" s="59">
        <v>98769</v>
      </c>
      <c r="L2132" s="59">
        <v>18904</v>
      </c>
      <c r="M2132" s="59">
        <v>117673</v>
      </c>
      <c r="N2132" s="59"/>
      <c r="O2132" s="59" t="s">
        <v>42</v>
      </c>
      <c r="P2132" s="59">
        <v>2018</v>
      </c>
    </row>
    <row r="2133" spans="1:16" ht="15.75" customHeight="1" x14ac:dyDescent="0.25">
      <c r="A2133" s="59">
        <v>76</v>
      </c>
      <c r="B2133" s="59" t="s">
        <v>566</v>
      </c>
      <c r="C2133" s="59" t="s">
        <v>5</v>
      </c>
      <c r="D2133" s="59" t="s">
        <v>567</v>
      </c>
      <c r="E2133" s="59" t="s">
        <v>4591</v>
      </c>
      <c r="F2133" s="59">
        <v>98769</v>
      </c>
      <c r="G2133" s="59">
        <v>425</v>
      </c>
      <c r="H2133" s="59"/>
      <c r="I2133" s="59"/>
      <c r="J2133" s="59"/>
      <c r="K2133" s="59">
        <v>99194</v>
      </c>
      <c r="L2133" s="59">
        <v>18904</v>
      </c>
      <c r="M2133" s="59">
        <v>118098</v>
      </c>
      <c r="N2133" s="59"/>
      <c r="O2133" s="59" t="s">
        <v>42</v>
      </c>
      <c r="P2133" s="59">
        <v>2018</v>
      </c>
    </row>
    <row r="2134" spans="1:16" ht="15.75" customHeight="1" x14ac:dyDescent="0.25">
      <c r="A2134" s="59">
        <v>76</v>
      </c>
      <c r="B2134" s="59" t="s">
        <v>566</v>
      </c>
      <c r="C2134" s="59" t="s">
        <v>5</v>
      </c>
      <c r="D2134" s="59" t="s">
        <v>569</v>
      </c>
      <c r="E2134" s="59" t="s">
        <v>570</v>
      </c>
      <c r="F2134" s="59">
        <v>99214</v>
      </c>
      <c r="G2134" s="59">
        <v>604</v>
      </c>
      <c r="H2134" s="59"/>
      <c r="I2134" s="59"/>
      <c r="J2134" s="59"/>
      <c r="K2134" s="59">
        <v>99818</v>
      </c>
      <c r="L2134" s="59">
        <v>18904</v>
      </c>
      <c r="M2134" s="59">
        <v>118722</v>
      </c>
      <c r="N2134" s="59"/>
      <c r="O2134" s="59" t="s">
        <v>42</v>
      </c>
      <c r="P2134" s="59">
        <v>2018</v>
      </c>
    </row>
    <row r="2135" spans="1:16" ht="15.75" customHeight="1" x14ac:dyDescent="0.25">
      <c r="A2135" s="59">
        <v>76</v>
      </c>
      <c r="B2135" s="59" t="s">
        <v>566</v>
      </c>
      <c r="C2135" s="59" t="s">
        <v>5</v>
      </c>
      <c r="D2135" s="59"/>
      <c r="E2135" s="59" t="s">
        <v>4433</v>
      </c>
      <c r="F2135" s="59">
        <v>127500</v>
      </c>
      <c r="G2135" s="59"/>
      <c r="H2135" s="59"/>
      <c r="I2135" s="59"/>
      <c r="J2135" s="59"/>
      <c r="K2135" s="59">
        <v>127500</v>
      </c>
      <c r="L2135" s="59"/>
      <c r="M2135" s="59">
        <v>127500</v>
      </c>
      <c r="N2135" s="59"/>
      <c r="O2135" s="59" t="s">
        <v>42</v>
      </c>
      <c r="P2135" s="59">
        <v>2018</v>
      </c>
    </row>
    <row r="2136" spans="1:16" ht="15.75" customHeight="1" x14ac:dyDescent="0.25">
      <c r="A2136" s="59">
        <v>76</v>
      </c>
      <c r="B2136" s="59" t="s">
        <v>566</v>
      </c>
      <c r="C2136" s="59" t="s">
        <v>5</v>
      </c>
      <c r="D2136" s="59" t="s">
        <v>4592</v>
      </c>
      <c r="E2136" s="59" t="s">
        <v>206</v>
      </c>
      <c r="F2136" s="59">
        <v>124765</v>
      </c>
      <c r="G2136" s="59">
        <v>5071</v>
      </c>
      <c r="H2136" s="59"/>
      <c r="I2136" s="59"/>
      <c r="J2136" s="59"/>
      <c r="K2136" s="59">
        <v>129836</v>
      </c>
      <c r="L2136" s="59">
        <v>24052</v>
      </c>
      <c r="M2136" s="59">
        <v>153888</v>
      </c>
      <c r="N2136" s="59"/>
      <c r="O2136" s="59" t="s">
        <v>2145</v>
      </c>
      <c r="P2136" s="59">
        <v>2018</v>
      </c>
    </row>
    <row r="2137" spans="1:16" ht="15.75" customHeight="1" x14ac:dyDescent="0.25">
      <c r="A2137" s="59">
        <v>77</v>
      </c>
      <c r="B2137" s="59" t="s">
        <v>573</v>
      </c>
      <c r="C2137" s="59" t="s">
        <v>27</v>
      </c>
      <c r="D2137" s="59"/>
      <c r="E2137" s="59" t="s">
        <v>4593</v>
      </c>
      <c r="F2137" s="59">
        <v>115000</v>
      </c>
      <c r="G2137" s="59"/>
      <c r="H2137" s="59"/>
      <c r="I2137" s="59"/>
      <c r="J2137" s="59"/>
      <c r="K2137" s="59">
        <v>115000</v>
      </c>
      <c r="L2137" s="59"/>
      <c r="M2137" s="59">
        <v>115000</v>
      </c>
      <c r="N2137" s="59"/>
      <c r="O2137" s="59" t="s">
        <v>42</v>
      </c>
      <c r="P2137" s="59">
        <v>2018</v>
      </c>
    </row>
    <row r="2138" spans="1:16" ht="15.75" customHeight="1" x14ac:dyDescent="0.25">
      <c r="A2138" s="59">
        <v>78</v>
      </c>
      <c r="B2138" s="59" t="s">
        <v>574</v>
      </c>
      <c r="C2138" s="59" t="s">
        <v>38</v>
      </c>
      <c r="D2138" s="59"/>
      <c r="E2138" s="59" t="s">
        <v>4433</v>
      </c>
      <c r="F2138" s="59">
        <v>102500</v>
      </c>
      <c r="G2138" s="59"/>
      <c r="H2138" s="59"/>
      <c r="I2138" s="59"/>
      <c r="J2138" s="59"/>
      <c r="K2138" s="59">
        <v>102500</v>
      </c>
      <c r="L2138" s="59"/>
      <c r="M2138" s="59">
        <v>102500</v>
      </c>
      <c r="N2138" s="59"/>
      <c r="O2138" s="59" t="s">
        <v>42</v>
      </c>
      <c r="P2138" s="59">
        <v>2018</v>
      </c>
    </row>
    <row r="2139" spans="1:16" ht="15.75" customHeight="1" x14ac:dyDescent="0.25">
      <c r="A2139" s="59">
        <v>78</v>
      </c>
      <c r="B2139" s="59" t="s">
        <v>574</v>
      </c>
      <c r="C2139" s="59" t="s">
        <v>38</v>
      </c>
      <c r="D2139" s="59"/>
      <c r="E2139" s="59" t="s">
        <v>4433</v>
      </c>
      <c r="F2139" s="59">
        <v>102500</v>
      </c>
      <c r="G2139" s="59"/>
      <c r="H2139" s="59"/>
      <c r="I2139" s="59"/>
      <c r="J2139" s="59"/>
      <c r="K2139" s="59">
        <v>102500</v>
      </c>
      <c r="L2139" s="59"/>
      <c r="M2139" s="59">
        <v>102500</v>
      </c>
      <c r="N2139" s="59"/>
      <c r="O2139" s="59" t="s">
        <v>42</v>
      </c>
      <c r="P2139" s="59">
        <v>2018</v>
      </c>
    </row>
    <row r="2140" spans="1:16" ht="15.75" customHeight="1" x14ac:dyDescent="0.25">
      <c r="A2140" s="59">
        <v>78</v>
      </c>
      <c r="B2140" s="59" t="s">
        <v>574</v>
      </c>
      <c r="C2140" s="59" t="s">
        <v>38</v>
      </c>
      <c r="D2140" s="59"/>
      <c r="E2140" s="59" t="s">
        <v>4433</v>
      </c>
      <c r="F2140" s="59">
        <v>107500</v>
      </c>
      <c r="G2140" s="59"/>
      <c r="H2140" s="59"/>
      <c r="I2140" s="59"/>
      <c r="J2140" s="59"/>
      <c r="K2140" s="59">
        <v>107500</v>
      </c>
      <c r="L2140" s="59"/>
      <c r="M2140" s="59">
        <v>107500</v>
      </c>
      <c r="N2140" s="59" t="s">
        <v>4594</v>
      </c>
      <c r="O2140" s="59" t="s">
        <v>42</v>
      </c>
      <c r="P2140" s="59">
        <v>2018</v>
      </c>
    </row>
    <row r="2141" spans="1:16" ht="15.75" customHeight="1" x14ac:dyDescent="0.25">
      <c r="A2141" s="59">
        <v>78</v>
      </c>
      <c r="B2141" s="59" t="s">
        <v>574</v>
      </c>
      <c r="C2141" s="59" t="s">
        <v>38</v>
      </c>
      <c r="D2141" s="59"/>
      <c r="E2141" s="59" t="s">
        <v>320</v>
      </c>
      <c r="F2141" s="59">
        <v>104069</v>
      </c>
      <c r="G2141" s="59"/>
      <c r="H2141" s="59"/>
      <c r="I2141" s="59"/>
      <c r="J2141" s="59"/>
      <c r="K2141" s="59">
        <v>104069</v>
      </c>
      <c r="L2141" s="59">
        <v>19877</v>
      </c>
      <c r="M2141" s="59">
        <v>123946</v>
      </c>
      <c r="N2141" s="59"/>
      <c r="O2141" s="59" t="s">
        <v>42</v>
      </c>
      <c r="P2141" s="59">
        <v>2018</v>
      </c>
    </row>
    <row r="2142" spans="1:16" ht="15.75" customHeight="1" x14ac:dyDescent="0.25">
      <c r="A2142" s="59">
        <v>78</v>
      </c>
      <c r="B2142" s="59" t="s">
        <v>574</v>
      </c>
      <c r="C2142" s="59" t="s">
        <v>38</v>
      </c>
      <c r="D2142" s="59"/>
      <c r="E2142" s="59" t="s">
        <v>521</v>
      </c>
      <c r="F2142" s="59">
        <v>107223</v>
      </c>
      <c r="G2142" s="59"/>
      <c r="H2142" s="59"/>
      <c r="I2142" s="59"/>
      <c r="J2142" s="59"/>
      <c r="K2142" s="59">
        <v>107223</v>
      </c>
      <c r="L2142" s="59">
        <v>20480</v>
      </c>
      <c r="M2142" s="59">
        <v>127703</v>
      </c>
      <c r="N2142" s="59" t="s">
        <v>4594</v>
      </c>
      <c r="O2142" s="59" t="s">
        <v>42</v>
      </c>
      <c r="P2142" s="59">
        <v>2018</v>
      </c>
    </row>
    <row r="2143" spans="1:16" ht="15.75" customHeight="1" x14ac:dyDescent="0.25">
      <c r="A2143" s="59">
        <v>78</v>
      </c>
      <c r="B2143" s="59" t="s">
        <v>574</v>
      </c>
      <c r="C2143" s="59" t="s">
        <v>38</v>
      </c>
      <c r="D2143" s="59"/>
      <c r="E2143" s="59" t="s">
        <v>1408</v>
      </c>
      <c r="F2143" s="59">
        <v>123981</v>
      </c>
      <c r="G2143" s="59"/>
      <c r="H2143" s="59"/>
      <c r="I2143" s="59"/>
      <c r="J2143" s="59"/>
      <c r="K2143" s="59">
        <v>123981</v>
      </c>
      <c r="L2143" s="59">
        <v>26904</v>
      </c>
      <c r="M2143" s="59">
        <v>150885</v>
      </c>
      <c r="N2143" s="59" t="s">
        <v>4594</v>
      </c>
      <c r="O2143" s="59" t="s">
        <v>2145</v>
      </c>
      <c r="P2143" s="59">
        <v>2018</v>
      </c>
    </row>
    <row r="2144" spans="1:16" ht="15.75" customHeight="1" x14ac:dyDescent="0.25">
      <c r="A2144" s="59">
        <v>78</v>
      </c>
      <c r="B2144" s="59" t="s">
        <v>574</v>
      </c>
      <c r="C2144" s="59" t="s">
        <v>38</v>
      </c>
      <c r="D2144" s="59" t="s">
        <v>4595</v>
      </c>
      <c r="E2144" s="59" t="s">
        <v>4596</v>
      </c>
      <c r="F2144" s="59">
        <v>160000</v>
      </c>
      <c r="G2144" s="59"/>
      <c r="H2144" s="59"/>
      <c r="I2144" s="59"/>
      <c r="J2144" s="59"/>
      <c r="K2144" s="59">
        <v>160000</v>
      </c>
      <c r="L2144" s="59">
        <v>2579</v>
      </c>
      <c r="M2144" s="59">
        <v>162579</v>
      </c>
      <c r="N2144" s="59" t="s">
        <v>4594</v>
      </c>
      <c r="O2144" s="59" t="s">
        <v>2145</v>
      </c>
      <c r="P2144" s="59">
        <v>2018</v>
      </c>
    </row>
    <row r="2145" spans="1:16" ht="15.75" customHeight="1" x14ac:dyDescent="0.25">
      <c r="A2145" s="59">
        <v>78</v>
      </c>
      <c r="B2145" s="59" t="s">
        <v>574</v>
      </c>
      <c r="C2145" s="59" t="s">
        <v>38</v>
      </c>
      <c r="D2145" s="59" t="s">
        <v>2119</v>
      </c>
      <c r="E2145" s="59" t="s">
        <v>2120</v>
      </c>
      <c r="F2145" s="59">
        <v>161103</v>
      </c>
      <c r="G2145" s="59"/>
      <c r="H2145" s="59"/>
      <c r="I2145" s="59"/>
      <c r="J2145" s="59"/>
      <c r="K2145" s="59">
        <v>161103</v>
      </c>
      <c r="L2145" s="59">
        <v>23167</v>
      </c>
      <c r="M2145" s="59">
        <v>184270</v>
      </c>
      <c r="N2145" s="59" t="s">
        <v>4594</v>
      </c>
      <c r="O2145" s="59" t="s">
        <v>2145</v>
      </c>
      <c r="P2145" s="59">
        <v>2018</v>
      </c>
    </row>
    <row r="2146" spans="1:16" ht="15.75" customHeight="1" x14ac:dyDescent="0.25">
      <c r="A2146" s="59">
        <v>78</v>
      </c>
      <c r="B2146" s="59" t="s">
        <v>574</v>
      </c>
      <c r="C2146" s="59" t="s">
        <v>38</v>
      </c>
      <c r="D2146" s="59" t="s">
        <v>4597</v>
      </c>
      <c r="E2146" s="59" t="s">
        <v>4598</v>
      </c>
      <c r="F2146" s="59">
        <v>160000</v>
      </c>
      <c r="G2146" s="59"/>
      <c r="H2146" s="59"/>
      <c r="I2146" s="59"/>
      <c r="J2146" s="59"/>
      <c r="K2146" s="59">
        <v>160000</v>
      </c>
      <c r="L2146" s="59">
        <v>30560</v>
      </c>
      <c r="M2146" s="59">
        <v>190560</v>
      </c>
      <c r="N2146" s="59" t="s">
        <v>4594</v>
      </c>
      <c r="O2146" s="59" t="s">
        <v>2145</v>
      </c>
      <c r="P2146" s="59">
        <v>2018</v>
      </c>
    </row>
    <row r="2147" spans="1:16" ht="15.75" customHeight="1" x14ac:dyDescent="0.25">
      <c r="A2147" s="59">
        <v>79</v>
      </c>
      <c r="B2147" s="59" t="s">
        <v>575</v>
      </c>
      <c r="C2147" s="59" t="s">
        <v>5</v>
      </c>
      <c r="D2147" s="59"/>
      <c r="E2147" s="59" t="s">
        <v>4433</v>
      </c>
      <c r="F2147" s="59">
        <v>102500</v>
      </c>
      <c r="G2147" s="59"/>
      <c r="H2147" s="59"/>
      <c r="I2147" s="59"/>
      <c r="J2147" s="59"/>
      <c r="K2147" s="59">
        <v>102500</v>
      </c>
      <c r="L2147" s="59"/>
      <c r="M2147" s="59">
        <v>102500</v>
      </c>
      <c r="N2147" s="59"/>
      <c r="O2147" s="59" t="s">
        <v>42</v>
      </c>
      <c r="P2147" s="59">
        <v>2018</v>
      </c>
    </row>
    <row r="2148" spans="1:16" ht="15.75" customHeight="1" x14ac:dyDescent="0.25">
      <c r="A2148" s="59">
        <v>79</v>
      </c>
      <c r="B2148" s="59" t="s">
        <v>575</v>
      </c>
      <c r="C2148" s="59" t="s">
        <v>5</v>
      </c>
      <c r="D2148" s="59"/>
      <c r="E2148" s="59" t="s">
        <v>4433</v>
      </c>
      <c r="F2148" s="59">
        <v>102500</v>
      </c>
      <c r="G2148" s="59"/>
      <c r="H2148" s="59"/>
      <c r="I2148" s="59"/>
      <c r="J2148" s="59"/>
      <c r="K2148" s="59">
        <v>102500</v>
      </c>
      <c r="L2148" s="59"/>
      <c r="M2148" s="59">
        <v>102500</v>
      </c>
      <c r="N2148" s="59"/>
      <c r="O2148" s="59" t="s">
        <v>42</v>
      </c>
      <c r="P2148" s="59">
        <v>2018</v>
      </c>
    </row>
    <row r="2149" spans="1:16" ht="15.75" customHeight="1" x14ac:dyDescent="0.25">
      <c r="A2149" s="59">
        <v>79</v>
      </c>
      <c r="B2149" s="59" t="s">
        <v>575</v>
      </c>
      <c r="C2149" s="59" t="s">
        <v>5</v>
      </c>
      <c r="D2149" s="59"/>
      <c r="E2149" s="59" t="s">
        <v>4433</v>
      </c>
      <c r="F2149" s="59">
        <v>102500</v>
      </c>
      <c r="G2149" s="59"/>
      <c r="H2149" s="59"/>
      <c r="I2149" s="59"/>
      <c r="J2149" s="59"/>
      <c r="K2149" s="59">
        <v>102500</v>
      </c>
      <c r="L2149" s="59"/>
      <c r="M2149" s="59">
        <v>102500</v>
      </c>
      <c r="N2149" s="59"/>
      <c r="O2149" s="59" t="s">
        <v>42</v>
      </c>
      <c r="P2149" s="59">
        <v>2018</v>
      </c>
    </row>
    <row r="2150" spans="1:16" ht="15.75" customHeight="1" x14ac:dyDescent="0.25">
      <c r="A2150" s="59">
        <v>79</v>
      </c>
      <c r="B2150" s="59" t="s">
        <v>575</v>
      </c>
      <c r="C2150" s="59" t="s">
        <v>5</v>
      </c>
      <c r="D2150" s="59"/>
      <c r="E2150" s="59" t="s">
        <v>4433</v>
      </c>
      <c r="F2150" s="59">
        <v>102500</v>
      </c>
      <c r="G2150" s="59"/>
      <c r="H2150" s="59"/>
      <c r="I2150" s="59"/>
      <c r="J2150" s="59"/>
      <c r="K2150" s="59">
        <v>102500</v>
      </c>
      <c r="L2150" s="59"/>
      <c r="M2150" s="59">
        <v>102500</v>
      </c>
      <c r="N2150" s="59"/>
      <c r="O2150" s="59" t="s">
        <v>42</v>
      </c>
      <c r="P2150" s="59">
        <v>2018</v>
      </c>
    </row>
    <row r="2151" spans="1:16" ht="15.75" customHeight="1" x14ac:dyDescent="0.25">
      <c r="A2151" s="59">
        <v>79</v>
      </c>
      <c r="B2151" s="59" t="s">
        <v>575</v>
      </c>
      <c r="C2151" s="59" t="s">
        <v>5</v>
      </c>
      <c r="D2151" s="59"/>
      <c r="E2151" s="59" t="s">
        <v>4433</v>
      </c>
      <c r="F2151" s="59">
        <v>102500</v>
      </c>
      <c r="G2151" s="59"/>
      <c r="H2151" s="59"/>
      <c r="I2151" s="59"/>
      <c r="J2151" s="59"/>
      <c r="K2151" s="59">
        <v>102500</v>
      </c>
      <c r="L2151" s="59"/>
      <c r="M2151" s="59">
        <v>102500</v>
      </c>
      <c r="N2151" s="59"/>
      <c r="O2151" s="59" t="s">
        <v>42</v>
      </c>
      <c r="P2151" s="59">
        <v>2018</v>
      </c>
    </row>
    <row r="2152" spans="1:16" ht="15.75" customHeight="1" x14ac:dyDescent="0.25">
      <c r="A2152" s="59">
        <v>79</v>
      </c>
      <c r="B2152" s="59" t="s">
        <v>575</v>
      </c>
      <c r="C2152" s="59" t="s">
        <v>5</v>
      </c>
      <c r="D2152" s="59"/>
      <c r="E2152" s="59" t="s">
        <v>4433</v>
      </c>
      <c r="F2152" s="59">
        <v>102500</v>
      </c>
      <c r="G2152" s="59"/>
      <c r="H2152" s="59"/>
      <c r="I2152" s="59"/>
      <c r="J2152" s="59"/>
      <c r="K2152" s="59">
        <v>102500</v>
      </c>
      <c r="L2152" s="59"/>
      <c r="M2152" s="59">
        <v>102500</v>
      </c>
      <c r="N2152" s="59"/>
      <c r="O2152" s="59" t="s">
        <v>42</v>
      </c>
      <c r="P2152" s="59">
        <v>2018</v>
      </c>
    </row>
    <row r="2153" spans="1:16" ht="15.75" customHeight="1" x14ac:dyDescent="0.25">
      <c r="A2153" s="59">
        <v>79</v>
      </c>
      <c r="B2153" s="59" t="s">
        <v>575</v>
      </c>
      <c r="C2153" s="59" t="s">
        <v>5</v>
      </c>
      <c r="D2153" s="59"/>
      <c r="E2153" s="59" t="s">
        <v>4433</v>
      </c>
      <c r="F2153" s="59">
        <v>102500</v>
      </c>
      <c r="G2153" s="59"/>
      <c r="H2153" s="59"/>
      <c r="I2153" s="59"/>
      <c r="J2153" s="59"/>
      <c r="K2153" s="59">
        <v>102500</v>
      </c>
      <c r="L2153" s="59"/>
      <c r="M2153" s="59">
        <v>102500</v>
      </c>
      <c r="N2153" s="59"/>
      <c r="O2153" s="59" t="s">
        <v>42</v>
      </c>
      <c r="P2153" s="59">
        <v>2018</v>
      </c>
    </row>
    <row r="2154" spans="1:16" ht="15.75" customHeight="1" x14ac:dyDescent="0.25">
      <c r="A2154" s="59">
        <v>79</v>
      </c>
      <c r="B2154" s="59" t="s">
        <v>575</v>
      </c>
      <c r="C2154" s="59" t="s">
        <v>5</v>
      </c>
      <c r="D2154" s="59"/>
      <c r="E2154" s="59" t="s">
        <v>4433</v>
      </c>
      <c r="F2154" s="59">
        <v>102500</v>
      </c>
      <c r="G2154" s="59"/>
      <c r="H2154" s="59"/>
      <c r="I2154" s="59"/>
      <c r="J2154" s="59"/>
      <c r="K2154" s="59">
        <v>102500</v>
      </c>
      <c r="L2154" s="59"/>
      <c r="M2154" s="59">
        <v>102500</v>
      </c>
      <c r="N2154" s="59"/>
      <c r="O2154" s="59" t="s">
        <v>42</v>
      </c>
      <c r="P2154" s="59">
        <v>2018</v>
      </c>
    </row>
    <row r="2155" spans="1:16" ht="15.75" customHeight="1" x14ac:dyDescent="0.25">
      <c r="A2155" s="59">
        <v>79</v>
      </c>
      <c r="B2155" s="59" t="s">
        <v>575</v>
      </c>
      <c r="C2155" s="59" t="s">
        <v>5</v>
      </c>
      <c r="D2155" s="59"/>
      <c r="E2155" s="59" t="s">
        <v>4433</v>
      </c>
      <c r="F2155" s="59">
        <v>102500</v>
      </c>
      <c r="G2155" s="59"/>
      <c r="H2155" s="59"/>
      <c r="I2155" s="59"/>
      <c r="J2155" s="59"/>
      <c r="K2155" s="59">
        <v>102500</v>
      </c>
      <c r="L2155" s="59"/>
      <c r="M2155" s="59">
        <v>102500</v>
      </c>
      <c r="N2155" s="59"/>
      <c r="O2155" s="59" t="s">
        <v>42</v>
      </c>
      <c r="P2155" s="59">
        <v>2018</v>
      </c>
    </row>
    <row r="2156" spans="1:16" ht="15.75" customHeight="1" x14ac:dyDescent="0.25">
      <c r="A2156" s="59">
        <v>79</v>
      </c>
      <c r="B2156" s="59" t="s">
        <v>575</v>
      </c>
      <c r="C2156" s="59" t="s">
        <v>5</v>
      </c>
      <c r="D2156" s="59"/>
      <c r="E2156" s="59" t="s">
        <v>4433</v>
      </c>
      <c r="F2156" s="59">
        <v>102500</v>
      </c>
      <c r="G2156" s="59"/>
      <c r="H2156" s="59"/>
      <c r="I2156" s="59"/>
      <c r="J2156" s="59"/>
      <c r="K2156" s="59">
        <v>102500</v>
      </c>
      <c r="L2156" s="59"/>
      <c r="M2156" s="59">
        <v>102500</v>
      </c>
      <c r="N2156" s="59"/>
      <c r="O2156" s="59" t="s">
        <v>42</v>
      </c>
      <c r="P2156" s="59">
        <v>2018</v>
      </c>
    </row>
    <row r="2157" spans="1:16" ht="15.75" customHeight="1" x14ac:dyDescent="0.25">
      <c r="A2157" s="59">
        <v>79</v>
      </c>
      <c r="B2157" s="59" t="s">
        <v>575</v>
      </c>
      <c r="C2157" s="59" t="s">
        <v>5</v>
      </c>
      <c r="D2157" s="59"/>
      <c r="E2157" s="59" t="s">
        <v>4433</v>
      </c>
      <c r="F2157" s="59">
        <v>112500</v>
      </c>
      <c r="G2157" s="59"/>
      <c r="H2157" s="59"/>
      <c r="I2157" s="59"/>
      <c r="J2157" s="59"/>
      <c r="K2157" s="59">
        <v>112500</v>
      </c>
      <c r="L2157" s="59"/>
      <c r="M2157" s="59">
        <v>112500</v>
      </c>
      <c r="N2157" s="59"/>
      <c r="O2157" s="59" t="s">
        <v>42</v>
      </c>
      <c r="P2157" s="59">
        <v>2018</v>
      </c>
    </row>
    <row r="2158" spans="1:16" ht="15.75" customHeight="1" x14ac:dyDescent="0.25">
      <c r="A2158" s="59">
        <v>79</v>
      </c>
      <c r="B2158" s="59" t="s">
        <v>575</v>
      </c>
      <c r="C2158" s="59" t="s">
        <v>5</v>
      </c>
      <c r="D2158" s="59" t="s">
        <v>586</v>
      </c>
      <c r="E2158" s="59" t="s">
        <v>4599</v>
      </c>
      <c r="F2158" s="59">
        <v>87086</v>
      </c>
      <c r="G2158" s="59"/>
      <c r="H2158" s="59"/>
      <c r="I2158" s="59"/>
      <c r="J2158" s="59"/>
      <c r="K2158" s="59">
        <v>87086</v>
      </c>
      <c r="L2158" s="59">
        <v>27860</v>
      </c>
      <c r="M2158" s="59">
        <v>114946</v>
      </c>
      <c r="N2158" s="59"/>
      <c r="O2158" s="59" t="s">
        <v>42</v>
      </c>
      <c r="P2158" s="59">
        <v>2018</v>
      </c>
    </row>
    <row r="2159" spans="1:16" ht="15.75" customHeight="1" x14ac:dyDescent="0.25">
      <c r="A2159" s="59">
        <v>79</v>
      </c>
      <c r="B2159" s="59" t="s">
        <v>575</v>
      </c>
      <c r="C2159" s="59" t="s">
        <v>5</v>
      </c>
      <c r="D2159" s="59"/>
      <c r="E2159" s="59" t="s">
        <v>4433</v>
      </c>
      <c r="F2159" s="59">
        <v>132500</v>
      </c>
      <c r="G2159" s="59"/>
      <c r="H2159" s="59"/>
      <c r="I2159" s="59"/>
      <c r="J2159" s="59"/>
      <c r="K2159" s="59">
        <v>132500</v>
      </c>
      <c r="L2159" s="59"/>
      <c r="M2159" s="59">
        <v>132500</v>
      </c>
      <c r="N2159" s="59"/>
      <c r="O2159" s="59" t="s">
        <v>42</v>
      </c>
      <c r="P2159" s="59">
        <v>2018</v>
      </c>
    </row>
    <row r="2160" spans="1:16" ht="15.75" customHeight="1" x14ac:dyDescent="0.25">
      <c r="A2160" s="59">
        <v>79</v>
      </c>
      <c r="B2160" s="59" t="s">
        <v>575</v>
      </c>
      <c r="C2160" s="59" t="s">
        <v>5</v>
      </c>
      <c r="D2160" s="59" t="s">
        <v>2610</v>
      </c>
      <c r="E2160" s="59" t="s">
        <v>4600</v>
      </c>
      <c r="F2160" s="59">
        <v>111984</v>
      </c>
      <c r="G2160" s="59"/>
      <c r="H2160" s="59"/>
      <c r="I2160" s="59"/>
      <c r="J2160" s="59"/>
      <c r="K2160" s="59">
        <v>111984</v>
      </c>
      <c r="L2160" s="59">
        <v>23853</v>
      </c>
      <c r="M2160" s="59">
        <v>135837</v>
      </c>
      <c r="N2160" s="59"/>
      <c r="O2160" s="59" t="s">
        <v>42</v>
      </c>
      <c r="P2160" s="59">
        <v>2018</v>
      </c>
    </row>
    <row r="2161" spans="1:16" ht="15.75" customHeight="1" x14ac:dyDescent="0.25">
      <c r="A2161" s="59">
        <v>79</v>
      </c>
      <c r="B2161" s="59" t="s">
        <v>575</v>
      </c>
      <c r="C2161" s="59" t="s">
        <v>5</v>
      </c>
      <c r="D2161" s="59" t="s">
        <v>598</v>
      </c>
      <c r="E2161" s="59" t="s">
        <v>4601</v>
      </c>
      <c r="F2161" s="59">
        <v>119138</v>
      </c>
      <c r="G2161" s="59"/>
      <c r="H2161" s="59"/>
      <c r="I2161" s="59"/>
      <c r="J2161" s="59"/>
      <c r="K2161" s="59">
        <v>119138</v>
      </c>
      <c r="L2161" s="59">
        <v>25376</v>
      </c>
      <c r="M2161" s="59">
        <v>144514</v>
      </c>
      <c r="N2161" s="59"/>
      <c r="O2161" s="59" t="s">
        <v>42</v>
      </c>
      <c r="P2161" s="59">
        <v>2018</v>
      </c>
    </row>
    <row r="2162" spans="1:16" ht="15.75" customHeight="1" x14ac:dyDescent="0.25">
      <c r="A2162" s="59">
        <v>79</v>
      </c>
      <c r="B2162" s="59" t="s">
        <v>575</v>
      </c>
      <c r="C2162" s="59" t="s">
        <v>5</v>
      </c>
      <c r="D2162" s="59" t="s">
        <v>594</v>
      </c>
      <c r="E2162" s="59" t="s">
        <v>4602</v>
      </c>
      <c r="F2162" s="59">
        <v>150390</v>
      </c>
      <c r="G2162" s="59"/>
      <c r="H2162" s="59"/>
      <c r="I2162" s="59"/>
      <c r="J2162" s="59"/>
      <c r="K2162" s="59">
        <v>150390</v>
      </c>
      <c r="L2162" s="59">
        <v>32033</v>
      </c>
      <c r="M2162" s="59">
        <v>182423</v>
      </c>
      <c r="N2162" s="59"/>
      <c r="O2162" s="59" t="s">
        <v>2145</v>
      </c>
      <c r="P2162" s="59">
        <v>2018</v>
      </c>
    </row>
    <row r="2163" spans="1:16" ht="15.75" customHeight="1" x14ac:dyDescent="0.25">
      <c r="A2163" s="59">
        <v>79</v>
      </c>
      <c r="B2163" s="59" t="s">
        <v>575</v>
      </c>
      <c r="C2163" s="59" t="s">
        <v>5</v>
      </c>
      <c r="D2163" s="59" t="s">
        <v>596</v>
      </c>
      <c r="E2163" s="59" t="s">
        <v>4603</v>
      </c>
      <c r="F2163" s="59">
        <v>150390</v>
      </c>
      <c r="G2163" s="59"/>
      <c r="H2163" s="59"/>
      <c r="I2163" s="59"/>
      <c r="J2163" s="59"/>
      <c r="K2163" s="59">
        <v>150390</v>
      </c>
      <c r="L2163" s="59">
        <v>32033</v>
      </c>
      <c r="M2163" s="59">
        <v>182423</v>
      </c>
      <c r="N2163" s="59"/>
      <c r="O2163" s="59" t="s">
        <v>2145</v>
      </c>
      <c r="P2163" s="59">
        <v>2018</v>
      </c>
    </row>
    <row r="2164" spans="1:16" ht="15.75" customHeight="1" x14ac:dyDescent="0.25">
      <c r="A2164" s="59">
        <v>79</v>
      </c>
      <c r="B2164" s="59" t="s">
        <v>575</v>
      </c>
      <c r="C2164" s="59" t="s">
        <v>5</v>
      </c>
      <c r="D2164" s="59" t="s">
        <v>602</v>
      </c>
      <c r="E2164" s="59" t="s">
        <v>206</v>
      </c>
      <c r="F2164" s="59">
        <v>167468</v>
      </c>
      <c r="G2164" s="59"/>
      <c r="H2164" s="59"/>
      <c r="I2164" s="59"/>
      <c r="J2164" s="59"/>
      <c r="K2164" s="59">
        <v>167468</v>
      </c>
      <c r="L2164" s="59">
        <v>35671</v>
      </c>
      <c r="M2164" s="59">
        <v>203139</v>
      </c>
      <c r="N2164" s="59"/>
      <c r="O2164" s="59" t="s">
        <v>2145</v>
      </c>
      <c r="P2164" s="59">
        <v>2018</v>
      </c>
    </row>
    <row r="2165" spans="1:16" ht="15.75" customHeight="1" x14ac:dyDescent="0.25">
      <c r="A2165" s="59">
        <v>80</v>
      </c>
      <c r="B2165" s="59" t="s">
        <v>608</v>
      </c>
      <c r="C2165" s="59" t="s">
        <v>33</v>
      </c>
      <c r="D2165" s="59"/>
      <c r="E2165" s="59" t="s">
        <v>202</v>
      </c>
      <c r="F2165" s="59">
        <v>41061</v>
      </c>
      <c r="G2165" s="59">
        <v>32</v>
      </c>
      <c r="H2165" s="59"/>
      <c r="I2165" s="59">
        <v>58319</v>
      </c>
      <c r="J2165" s="59"/>
      <c r="K2165" s="59">
        <v>99412</v>
      </c>
      <c r="L2165" s="59">
        <v>2071</v>
      </c>
      <c r="M2165" s="59">
        <v>101483</v>
      </c>
      <c r="N2165" s="59"/>
      <c r="O2165" s="59" t="s">
        <v>42</v>
      </c>
      <c r="P2165" s="59">
        <v>2018</v>
      </c>
    </row>
    <row r="2166" spans="1:16" ht="15.75" customHeight="1" x14ac:dyDescent="0.25">
      <c r="A2166" s="59">
        <v>80</v>
      </c>
      <c r="B2166" s="59" t="s">
        <v>608</v>
      </c>
      <c r="C2166" s="59" t="s">
        <v>33</v>
      </c>
      <c r="D2166" s="59"/>
      <c r="E2166" s="59" t="s">
        <v>4461</v>
      </c>
      <c r="F2166" s="59">
        <v>105963</v>
      </c>
      <c r="G2166" s="59">
        <v>17</v>
      </c>
      <c r="H2166" s="59"/>
      <c r="I2166" s="59"/>
      <c r="J2166" s="59"/>
      <c r="K2166" s="59">
        <v>105980</v>
      </c>
      <c r="L2166" s="59">
        <v>15259</v>
      </c>
      <c r="M2166" s="59">
        <v>121239</v>
      </c>
      <c r="N2166" s="59"/>
      <c r="O2166" s="59" t="s">
        <v>42</v>
      </c>
      <c r="P2166" s="59">
        <v>2018</v>
      </c>
    </row>
    <row r="2167" spans="1:16" ht="15.75" customHeight="1" x14ac:dyDescent="0.25">
      <c r="A2167" s="59">
        <v>81</v>
      </c>
      <c r="B2167" s="59" t="s">
        <v>609</v>
      </c>
      <c r="C2167" s="59" t="s">
        <v>33</v>
      </c>
      <c r="D2167" s="59"/>
      <c r="E2167" s="59" t="s">
        <v>196</v>
      </c>
      <c r="F2167" s="59">
        <v>88643</v>
      </c>
      <c r="G2167" s="59">
        <v>721</v>
      </c>
      <c r="H2167" s="59"/>
      <c r="I2167" s="59"/>
      <c r="J2167" s="59"/>
      <c r="K2167" s="59">
        <v>89364</v>
      </c>
      <c r="L2167" s="59">
        <v>19236</v>
      </c>
      <c r="M2167" s="59">
        <v>108600</v>
      </c>
      <c r="N2167" s="59"/>
      <c r="O2167" s="59" t="s">
        <v>42</v>
      </c>
      <c r="P2167" s="59">
        <v>2018</v>
      </c>
    </row>
    <row r="2168" spans="1:16" ht="15.75" customHeight="1" x14ac:dyDescent="0.25">
      <c r="A2168" s="59">
        <v>81</v>
      </c>
      <c r="B2168" s="59" t="s">
        <v>609</v>
      </c>
      <c r="C2168" s="59" t="s">
        <v>33</v>
      </c>
      <c r="D2168" s="59"/>
      <c r="E2168" s="59" t="s">
        <v>4604</v>
      </c>
      <c r="F2168" s="59">
        <v>102010</v>
      </c>
      <c r="G2168" s="59">
        <v>654</v>
      </c>
      <c r="H2168" s="59"/>
      <c r="I2168" s="59"/>
      <c r="J2168" s="59"/>
      <c r="K2168" s="59">
        <v>102664</v>
      </c>
      <c r="L2168" s="59">
        <v>22136</v>
      </c>
      <c r="M2168" s="59">
        <v>124800</v>
      </c>
      <c r="N2168" s="59"/>
      <c r="O2168" s="59" t="s">
        <v>42</v>
      </c>
      <c r="P2168" s="59">
        <v>2018</v>
      </c>
    </row>
    <row r="2169" spans="1:16" ht="15.75" customHeight="1" x14ac:dyDescent="0.25">
      <c r="A2169" s="59">
        <v>81</v>
      </c>
      <c r="B2169" s="59" t="s">
        <v>609</v>
      </c>
      <c r="C2169" s="59" t="s">
        <v>33</v>
      </c>
      <c r="D2169" s="59"/>
      <c r="E2169" s="59" t="s">
        <v>206</v>
      </c>
      <c r="F2169" s="59">
        <v>124198</v>
      </c>
      <c r="G2169" s="59">
        <v>413</v>
      </c>
      <c r="H2169" s="59"/>
      <c r="I2169" s="59"/>
      <c r="J2169" s="59"/>
      <c r="K2169" s="59">
        <v>124611</v>
      </c>
      <c r="L2169" s="59">
        <v>26951</v>
      </c>
      <c r="M2169" s="59">
        <v>151562</v>
      </c>
      <c r="N2169" s="59"/>
      <c r="O2169" s="59" t="s">
        <v>2145</v>
      </c>
      <c r="P2169" s="59">
        <v>2018</v>
      </c>
    </row>
    <row r="2170" spans="1:16" ht="15.75" customHeight="1" x14ac:dyDescent="0.25">
      <c r="A2170" s="59">
        <v>82</v>
      </c>
      <c r="B2170" s="59" t="s">
        <v>611</v>
      </c>
      <c r="C2170" s="59" t="s">
        <v>11</v>
      </c>
      <c r="D2170" s="59"/>
      <c r="E2170" s="59" t="s">
        <v>614</v>
      </c>
      <c r="F2170" s="59">
        <v>50326</v>
      </c>
      <c r="G2170" s="59"/>
      <c r="H2170" s="59"/>
      <c r="I2170" s="59">
        <v>44000</v>
      </c>
      <c r="J2170" s="59"/>
      <c r="K2170" s="59">
        <v>94326</v>
      </c>
      <c r="L2170" s="59">
        <v>9559</v>
      </c>
      <c r="M2170" s="59">
        <v>103885</v>
      </c>
      <c r="N2170" s="59"/>
      <c r="O2170" s="59" t="s">
        <v>42</v>
      </c>
      <c r="P2170" s="59">
        <v>2018</v>
      </c>
    </row>
    <row r="2171" spans="1:16" ht="15.75" customHeight="1" x14ac:dyDescent="0.25">
      <c r="A2171" s="59">
        <v>82</v>
      </c>
      <c r="B2171" s="59" t="s">
        <v>611</v>
      </c>
      <c r="C2171" s="59" t="s">
        <v>11</v>
      </c>
      <c r="D2171" s="59"/>
      <c r="E2171" s="59" t="s">
        <v>4605</v>
      </c>
      <c r="F2171" s="59">
        <v>92920</v>
      </c>
      <c r="G2171" s="59"/>
      <c r="H2171" s="59"/>
      <c r="I2171" s="59"/>
      <c r="J2171" s="59"/>
      <c r="K2171" s="59">
        <v>92920</v>
      </c>
      <c r="L2171" s="59">
        <v>19606</v>
      </c>
      <c r="M2171" s="59">
        <v>112526</v>
      </c>
      <c r="N2171" s="59" t="s">
        <v>4525</v>
      </c>
      <c r="O2171" s="59" t="s">
        <v>42</v>
      </c>
      <c r="P2171" s="59">
        <v>2018</v>
      </c>
    </row>
    <row r="2172" spans="1:16" ht="15.75" customHeight="1" x14ac:dyDescent="0.25">
      <c r="A2172" s="59">
        <v>82</v>
      </c>
      <c r="B2172" s="59" t="s">
        <v>611</v>
      </c>
      <c r="C2172" s="59" t="s">
        <v>11</v>
      </c>
      <c r="D2172" s="59"/>
      <c r="E2172" s="59" t="s">
        <v>612</v>
      </c>
      <c r="F2172" s="59">
        <v>93849</v>
      </c>
      <c r="G2172" s="59"/>
      <c r="H2172" s="59"/>
      <c r="I2172" s="59"/>
      <c r="J2172" s="59"/>
      <c r="K2172" s="59">
        <v>93849</v>
      </c>
      <c r="L2172" s="59">
        <v>19802</v>
      </c>
      <c r="M2172" s="59">
        <v>113651</v>
      </c>
      <c r="N2172" s="59"/>
      <c r="O2172" s="59" t="s">
        <v>42</v>
      </c>
      <c r="P2172" s="59">
        <v>2018</v>
      </c>
    </row>
    <row r="2173" spans="1:16" ht="15.75" customHeight="1" x14ac:dyDescent="0.25">
      <c r="A2173" s="59">
        <v>82</v>
      </c>
      <c r="B2173" s="59" t="s">
        <v>611</v>
      </c>
      <c r="C2173" s="59" t="s">
        <v>11</v>
      </c>
      <c r="D2173" s="59"/>
      <c r="E2173" s="59" t="s">
        <v>613</v>
      </c>
      <c r="F2173" s="59">
        <v>95726</v>
      </c>
      <c r="G2173" s="59"/>
      <c r="H2173" s="59"/>
      <c r="I2173" s="59"/>
      <c r="J2173" s="59"/>
      <c r="K2173" s="59">
        <v>95726</v>
      </c>
      <c r="L2173" s="59">
        <v>20198</v>
      </c>
      <c r="M2173" s="59">
        <v>115924</v>
      </c>
      <c r="N2173" s="59" t="s">
        <v>4594</v>
      </c>
      <c r="O2173" s="59" t="s">
        <v>42</v>
      </c>
      <c r="P2173" s="59">
        <v>2018</v>
      </c>
    </row>
    <row r="2174" spans="1:16" ht="15.75" customHeight="1" x14ac:dyDescent="0.25">
      <c r="A2174" s="59">
        <v>82</v>
      </c>
      <c r="B2174" s="59" t="s">
        <v>611</v>
      </c>
      <c r="C2174" s="59" t="s">
        <v>11</v>
      </c>
      <c r="D2174" s="59"/>
      <c r="E2174" s="59" t="s">
        <v>206</v>
      </c>
      <c r="F2174" s="59">
        <v>120438</v>
      </c>
      <c r="G2174" s="59"/>
      <c r="H2174" s="59"/>
      <c r="I2174" s="59"/>
      <c r="J2174" s="59"/>
      <c r="K2174" s="59">
        <v>120438</v>
      </c>
      <c r="L2174" s="59">
        <v>25412</v>
      </c>
      <c r="M2174" s="59">
        <v>145850</v>
      </c>
      <c r="N2174" s="59"/>
      <c r="O2174" s="59" t="s">
        <v>42</v>
      </c>
      <c r="P2174" s="59">
        <v>2018</v>
      </c>
    </row>
    <row r="2175" spans="1:16" ht="15.75" customHeight="1" x14ac:dyDescent="0.25">
      <c r="A2175" s="59">
        <v>83</v>
      </c>
      <c r="B2175" s="59" t="s">
        <v>615</v>
      </c>
      <c r="C2175" s="59" t="s">
        <v>5</v>
      </c>
      <c r="D2175" s="59" t="s">
        <v>4606</v>
      </c>
      <c r="E2175" s="59" t="s">
        <v>4607</v>
      </c>
      <c r="F2175" s="59">
        <v>104028</v>
      </c>
      <c r="G2175" s="59"/>
      <c r="H2175" s="59"/>
      <c r="I2175" s="59"/>
      <c r="J2175" s="59">
        <v>350</v>
      </c>
      <c r="K2175" s="59">
        <v>104378</v>
      </c>
      <c r="L2175" s="59">
        <v>20077</v>
      </c>
      <c r="M2175" s="59">
        <v>124455</v>
      </c>
      <c r="N2175" s="59"/>
      <c r="O2175" s="59" t="s">
        <v>42</v>
      </c>
      <c r="P2175" s="59">
        <v>2018</v>
      </c>
    </row>
    <row r="2176" spans="1:16" ht="15.75" customHeight="1" x14ac:dyDescent="0.25">
      <c r="A2176" s="59">
        <v>83</v>
      </c>
      <c r="B2176" s="59" t="s">
        <v>615</v>
      </c>
      <c r="C2176" s="59" t="s">
        <v>5</v>
      </c>
      <c r="D2176" s="59" t="s">
        <v>4608</v>
      </c>
      <c r="E2176" s="59" t="s">
        <v>321</v>
      </c>
      <c r="F2176" s="59">
        <v>113907</v>
      </c>
      <c r="G2176" s="59"/>
      <c r="H2176" s="59"/>
      <c r="I2176" s="59"/>
      <c r="J2176" s="59"/>
      <c r="K2176" s="59">
        <v>113907</v>
      </c>
      <c r="L2176" s="59">
        <v>21984</v>
      </c>
      <c r="M2176" s="59">
        <v>135891</v>
      </c>
      <c r="N2176" s="59"/>
      <c r="O2176" s="59" t="s">
        <v>42</v>
      </c>
      <c r="P2176" s="59">
        <v>2018</v>
      </c>
    </row>
    <row r="2177" spans="1:16" ht="15.75" customHeight="1" x14ac:dyDescent="0.25">
      <c r="A2177" s="59">
        <v>83</v>
      </c>
      <c r="B2177" s="59" t="s">
        <v>615</v>
      </c>
      <c r="C2177" s="59" t="s">
        <v>5</v>
      </c>
      <c r="D2177" s="59" t="s">
        <v>4609</v>
      </c>
      <c r="E2177" s="59" t="s">
        <v>617</v>
      </c>
      <c r="F2177" s="59">
        <v>113907</v>
      </c>
      <c r="G2177" s="59">
        <v>48</v>
      </c>
      <c r="H2177" s="59"/>
      <c r="I2177" s="59"/>
      <c r="J2177" s="59"/>
      <c r="K2177" s="59">
        <v>113955</v>
      </c>
      <c r="L2177" s="59">
        <v>21984</v>
      </c>
      <c r="M2177" s="59">
        <v>135939</v>
      </c>
      <c r="N2177" s="59"/>
      <c r="O2177" s="59" t="s">
        <v>42</v>
      </c>
      <c r="P2177" s="59">
        <v>2018</v>
      </c>
    </row>
    <row r="2178" spans="1:16" ht="15.75" customHeight="1" x14ac:dyDescent="0.25">
      <c r="A2178" s="59">
        <v>83</v>
      </c>
      <c r="B2178" s="59" t="s">
        <v>615</v>
      </c>
      <c r="C2178" s="59" t="s">
        <v>5</v>
      </c>
      <c r="D2178" s="59" t="s">
        <v>619</v>
      </c>
      <c r="E2178" s="59" t="s">
        <v>620</v>
      </c>
      <c r="F2178" s="59">
        <v>113907</v>
      </c>
      <c r="G2178" s="59"/>
      <c r="H2178" s="59"/>
      <c r="I2178" s="59"/>
      <c r="J2178" s="59">
        <v>350</v>
      </c>
      <c r="K2178" s="59">
        <v>114257</v>
      </c>
      <c r="L2178" s="59">
        <v>21984</v>
      </c>
      <c r="M2178" s="59">
        <v>136241</v>
      </c>
      <c r="N2178" s="59"/>
      <c r="O2178" s="59" t="s">
        <v>42</v>
      </c>
      <c r="P2178" s="59">
        <v>2018</v>
      </c>
    </row>
    <row r="2179" spans="1:16" ht="15.75" customHeight="1" x14ac:dyDescent="0.25">
      <c r="A2179" s="59">
        <v>83</v>
      </c>
      <c r="B2179" s="59" t="s">
        <v>615</v>
      </c>
      <c r="C2179" s="59" t="s">
        <v>5</v>
      </c>
      <c r="D2179" s="59" t="s">
        <v>4610</v>
      </c>
      <c r="E2179" s="59" t="s">
        <v>287</v>
      </c>
      <c r="F2179" s="59">
        <v>113906</v>
      </c>
      <c r="G2179" s="59"/>
      <c r="H2179" s="59"/>
      <c r="I2179" s="59"/>
      <c r="J2179" s="59">
        <v>3420</v>
      </c>
      <c r="K2179" s="59">
        <v>117326</v>
      </c>
      <c r="L2179" s="59">
        <v>21984</v>
      </c>
      <c r="M2179" s="59">
        <v>139310</v>
      </c>
      <c r="N2179" s="59"/>
      <c r="O2179" s="59" t="s">
        <v>42</v>
      </c>
      <c r="P2179" s="59">
        <v>2018</v>
      </c>
    </row>
    <row r="2180" spans="1:16" ht="15.75" customHeight="1" x14ac:dyDescent="0.25">
      <c r="A2180" s="59">
        <v>83</v>
      </c>
      <c r="B2180" s="59" t="s">
        <v>615</v>
      </c>
      <c r="C2180" s="59" t="s">
        <v>5</v>
      </c>
      <c r="D2180" s="59" t="s">
        <v>622</v>
      </c>
      <c r="E2180" s="59" t="s">
        <v>206</v>
      </c>
      <c r="F2180" s="59">
        <v>140202</v>
      </c>
      <c r="G2180" s="59"/>
      <c r="H2180" s="59"/>
      <c r="I2180" s="59"/>
      <c r="J2180" s="59">
        <v>8550</v>
      </c>
      <c r="K2180" s="59">
        <v>148752</v>
      </c>
      <c r="L2180" s="59">
        <v>28239</v>
      </c>
      <c r="M2180" s="59">
        <v>176991</v>
      </c>
      <c r="N2180" s="59"/>
      <c r="O2180" s="59" t="s">
        <v>2145</v>
      </c>
      <c r="P2180" s="59">
        <v>2018</v>
      </c>
    </row>
    <row r="2181" spans="1:16" ht="15.75" customHeight="1" x14ac:dyDescent="0.25">
      <c r="A2181" s="59">
        <v>84</v>
      </c>
      <c r="B2181" s="59" t="s">
        <v>623</v>
      </c>
      <c r="C2181" s="59" t="s">
        <v>33</v>
      </c>
      <c r="D2181" s="59"/>
      <c r="E2181" s="59" t="s">
        <v>291</v>
      </c>
      <c r="F2181" s="59">
        <v>89337</v>
      </c>
      <c r="G2181" s="59"/>
      <c r="H2181" s="59"/>
      <c r="I2181" s="59"/>
      <c r="J2181" s="59"/>
      <c r="K2181" s="59">
        <v>89337</v>
      </c>
      <c r="L2181" s="59">
        <v>13627</v>
      </c>
      <c r="M2181" s="59">
        <v>102964</v>
      </c>
      <c r="N2181" s="59"/>
      <c r="O2181" s="59" t="s">
        <v>42</v>
      </c>
      <c r="P2181" s="59">
        <v>2018</v>
      </c>
    </row>
    <row r="2182" spans="1:16" ht="15.75" customHeight="1" x14ac:dyDescent="0.25">
      <c r="A2182" s="59">
        <v>84</v>
      </c>
      <c r="B2182" s="59" t="s">
        <v>623</v>
      </c>
      <c r="C2182" s="59" t="s">
        <v>33</v>
      </c>
      <c r="D2182" s="59"/>
      <c r="E2182" s="59" t="s">
        <v>206</v>
      </c>
      <c r="F2182" s="59">
        <v>113806</v>
      </c>
      <c r="G2182" s="59"/>
      <c r="H2182" s="59"/>
      <c r="I2182" s="59"/>
      <c r="J2182" s="59"/>
      <c r="K2182" s="59">
        <v>113806</v>
      </c>
      <c r="L2182" s="59">
        <v>16838</v>
      </c>
      <c r="M2182" s="59">
        <v>130644</v>
      </c>
      <c r="N2182" s="59"/>
      <c r="O2182" s="59" t="s">
        <v>42</v>
      </c>
      <c r="P2182" s="59">
        <v>2018</v>
      </c>
    </row>
    <row r="2183" spans="1:16" ht="15.75" customHeight="1" x14ac:dyDescent="0.25">
      <c r="A2183" s="59">
        <v>85</v>
      </c>
      <c r="B2183" s="59" t="s">
        <v>34</v>
      </c>
      <c r="C2183" s="59" t="s">
        <v>33</v>
      </c>
      <c r="D2183" s="59"/>
      <c r="E2183" s="59" t="s">
        <v>4433</v>
      </c>
      <c r="F2183" s="59">
        <v>102500</v>
      </c>
      <c r="G2183" s="59"/>
      <c r="H2183" s="59"/>
      <c r="I2183" s="59"/>
      <c r="J2183" s="59"/>
      <c r="K2183" s="59">
        <v>102500</v>
      </c>
      <c r="L2183" s="59"/>
      <c r="M2183" s="59">
        <v>102500</v>
      </c>
      <c r="N2183" s="59"/>
      <c r="O2183" s="59" t="s">
        <v>42</v>
      </c>
      <c r="P2183" s="59">
        <v>2018</v>
      </c>
    </row>
    <row r="2184" spans="1:16" ht="15.75" customHeight="1" x14ac:dyDescent="0.25">
      <c r="A2184" s="59">
        <v>85</v>
      </c>
      <c r="B2184" s="59" t="s">
        <v>34</v>
      </c>
      <c r="C2184" s="59" t="s">
        <v>33</v>
      </c>
      <c r="D2184" s="59"/>
      <c r="E2184" s="59" t="s">
        <v>4611</v>
      </c>
      <c r="F2184" s="59">
        <v>122412</v>
      </c>
      <c r="G2184" s="59"/>
      <c r="H2184" s="59"/>
      <c r="I2184" s="59"/>
      <c r="J2184" s="59"/>
      <c r="K2184" s="59">
        <v>122412</v>
      </c>
      <c r="L2184" s="59">
        <v>16521</v>
      </c>
      <c r="M2184" s="59">
        <v>138933</v>
      </c>
      <c r="N2184" s="59"/>
      <c r="O2184" s="59" t="s">
        <v>42</v>
      </c>
      <c r="P2184" s="59">
        <v>2018</v>
      </c>
    </row>
    <row r="2185" spans="1:16" ht="15.75" customHeight="1" x14ac:dyDescent="0.25">
      <c r="A2185" s="59">
        <v>85</v>
      </c>
      <c r="B2185" s="59" t="s">
        <v>34</v>
      </c>
      <c r="C2185" s="59" t="s">
        <v>33</v>
      </c>
      <c r="D2185" s="59"/>
      <c r="E2185" s="59" t="s">
        <v>4612</v>
      </c>
      <c r="F2185" s="59">
        <v>122412</v>
      </c>
      <c r="G2185" s="59"/>
      <c r="H2185" s="59"/>
      <c r="I2185" s="59"/>
      <c r="J2185" s="59"/>
      <c r="K2185" s="59">
        <v>122412</v>
      </c>
      <c r="L2185" s="59">
        <v>16770</v>
      </c>
      <c r="M2185" s="59">
        <v>139182</v>
      </c>
      <c r="N2185" s="59"/>
      <c r="O2185" s="59" t="s">
        <v>42</v>
      </c>
      <c r="P2185" s="59">
        <v>2018</v>
      </c>
    </row>
    <row r="2186" spans="1:16" ht="15.75" customHeight="1" x14ac:dyDescent="0.25">
      <c r="A2186" s="59">
        <v>85</v>
      </c>
      <c r="B2186" s="59" t="s">
        <v>34</v>
      </c>
      <c r="C2186" s="59" t="s">
        <v>33</v>
      </c>
      <c r="D2186" s="59"/>
      <c r="E2186" s="59" t="s">
        <v>4613</v>
      </c>
      <c r="F2186" s="59">
        <v>137638</v>
      </c>
      <c r="G2186" s="59"/>
      <c r="H2186" s="59"/>
      <c r="I2186" s="59"/>
      <c r="J2186" s="59"/>
      <c r="K2186" s="59">
        <v>137638</v>
      </c>
      <c r="L2186" s="59">
        <v>18856</v>
      </c>
      <c r="M2186" s="59">
        <v>156494</v>
      </c>
      <c r="N2186" s="59"/>
      <c r="O2186" s="59" t="s">
        <v>2145</v>
      </c>
      <c r="P2186" s="59">
        <v>2018</v>
      </c>
    </row>
    <row r="2187" spans="1:16" ht="15.75" customHeight="1" x14ac:dyDescent="0.25">
      <c r="A2187" s="59">
        <v>85</v>
      </c>
      <c r="B2187" s="59" t="s">
        <v>34</v>
      </c>
      <c r="C2187" s="59" t="s">
        <v>33</v>
      </c>
      <c r="D2187" s="59"/>
      <c r="E2187" s="59" t="s">
        <v>4614</v>
      </c>
      <c r="F2187" s="59">
        <v>142814</v>
      </c>
      <c r="G2187" s="59"/>
      <c r="H2187" s="59"/>
      <c r="I2187" s="59"/>
      <c r="J2187" s="59"/>
      <c r="K2187" s="59">
        <v>142814</v>
      </c>
      <c r="L2187" s="59">
        <v>19566</v>
      </c>
      <c r="M2187" s="59">
        <v>162380</v>
      </c>
      <c r="N2187" s="59"/>
      <c r="O2187" s="59" t="s">
        <v>2145</v>
      </c>
      <c r="P2187" s="59">
        <v>2018</v>
      </c>
    </row>
    <row r="2188" spans="1:16" ht="15.75" customHeight="1" x14ac:dyDescent="0.25">
      <c r="A2188" s="59">
        <v>85</v>
      </c>
      <c r="B2188" s="59" t="s">
        <v>34</v>
      </c>
      <c r="C2188" s="59" t="s">
        <v>33</v>
      </c>
      <c r="D2188" s="59" t="s">
        <v>3409</v>
      </c>
      <c r="E2188" s="59" t="s">
        <v>206</v>
      </c>
      <c r="F2188" s="59">
        <v>163216</v>
      </c>
      <c r="G2188" s="59"/>
      <c r="H2188" s="59"/>
      <c r="I2188" s="59"/>
      <c r="J2188" s="59"/>
      <c r="K2188" s="59">
        <v>163216</v>
      </c>
      <c r="L2188" s="59"/>
      <c r="M2188" s="59">
        <v>163216</v>
      </c>
      <c r="N2188" s="59"/>
      <c r="O2188" s="59" t="s">
        <v>2145</v>
      </c>
      <c r="P2188" s="59">
        <v>2018</v>
      </c>
    </row>
    <row r="2189" spans="1:16" ht="15.75" customHeight="1" x14ac:dyDescent="0.25">
      <c r="A2189" s="59">
        <v>86</v>
      </c>
      <c r="B2189" s="59" t="s">
        <v>35</v>
      </c>
      <c r="C2189" s="59" t="s">
        <v>5</v>
      </c>
      <c r="D2189" s="59" t="s">
        <v>4615</v>
      </c>
      <c r="E2189" s="59" t="s">
        <v>4616</v>
      </c>
      <c r="F2189" s="59">
        <v>86466</v>
      </c>
      <c r="G2189" s="59"/>
      <c r="H2189" s="59"/>
      <c r="I2189" s="59"/>
      <c r="J2189" s="59"/>
      <c r="K2189" s="59">
        <v>86466</v>
      </c>
      <c r="L2189" s="59">
        <v>17922</v>
      </c>
      <c r="M2189" s="59">
        <v>104388</v>
      </c>
      <c r="N2189" s="59"/>
      <c r="O2189" s="59" t="s">
        <v>42</v>
      </c>
      <c r="P2189" s="59">
        <v>2018</v>
      </c>
    </row>
    <row r="2190" spans="1:16" ht="15.75" customHeight="1" x14ac:dyDescent="0.25">
      <c r="A2190" s="59">
        <v>86</v>
      </c>
      <c r="B2190" s="59" t="s">
        <v>35</v>
      </c>
      <c r="C2190" s="59" t="s">
        <v>5</v>
      </c>
      <c r="D2190" s="59" t="s">
        <v>3889</v>
      </c>
      <c r="E2190" s="59" t="s">
        <v>632</v>
      </c>
      <c r="F2190" s="59">
        <v>86466</v>
      </c>
      <c r="G2190" s="59"/>
      <c r="H2190" s="59"/>
      <c r="I2190" s="59"/>
      <c r="J2190" s="59">
        <v>390</v>
      </c>
      <c r="K2190" s="59">
        <v>86856</v>
      </c>
      <c r="L2190" s="59">
        <v>17922</v>
      </c>
      <c r="M2190" s="59">
        <v>104778</v>
      </c>
      <c r="N2190" s="59"/>
      <c r="O2190" s="59" t="s">
        <v>42</v>
      </c>
      <c r="P2190" s="59">
        <v>2018</v>
      </c>
    </row>
    <row r="2191" spans="1:16" ht="15.75" customHeight="1" x14ac:dyDescent="0.25">
      <c r="A2191" s="59">
        <v>86</v>
      </c>
      <c r="B2191" s="59" t="s">
        <v>35</v>
      </c>
      <c r="C2191" s="59" t="s">
        <v>5</v>
      </c>
      <c r="D2191" s="59"/>
      <c r="E2191" s="59" t="s">
        <v>4433</v>
      </c>
      <c r="F2191" s="59">
        <v>112500</v>
      </c>
      <c r="G2191" s="59"/>
      <c r="H2191" s="59"/>
      <c r="I2191" s="59"/>
      <c r="J2191" s="59"/>
      <c r="K2191" s="59">
        <v>112500</v>
      </c>
      <c r="L2191" s="59"/>
      <c r="M2191" s="59">
        <v>112500</v>
      </c>
      <c r="N2191" s="59"/>
      <c r="O2191" s="59" t="s">
        <v>42</v>
      </c>
      <c r="P2191" s="59">
        <v>2018</v>
      </c>
    </row>
    <row r="2192" spans="1:16" ht="15.75" customHeight="1" x14ac:dyDescent="0.25">
      <c r="A2192" s="59">
        <v>86</v>
      </c>
      <c r="B2192" s="59" t="s">
        <v>35</v>
      </c>
      <c r="C2192" s="59" t="s">
        <v>5</v>
      </c>
      <c r="D2192" s="59"/>
      <c r="E2192" s="59" t="s">
        <v>4433</v>
      </c>
      <c r="F2192" s="59">
        <v>112500</v>
      </c>
      <c r="G2192" s="59"/>
      <c r="H2192" s="59"/>
      <c r="I2192" s="59"/>
      <c r="J2192" s="59"/>
      <c r="K2192" s="59">
        <v>112500</v>
      </c>
      <c r="L2192" s="59"/>
      <c r="M2192" s="59">
        <v>112500</v>
      </c>
      <c r="N2192" s="59"/>
      <c r="O2192" s="59" t="s">
        <v>42</v>
      </c>
      <c r="P2192" s="59">
        <v>2018</v>
      </c>
    </row>
    <row r="2193" spans="1:16" ht="15.75" customHeight="1" x14ac:dyDescent="0.25">
      <c r="A2193" s="59">
        <v>86</v>
      </c>
      <c r="B2193" s="59" t="s">
        <v>35</v>
      </c>
      <c r="C2193" s="59" t="s">
        <v>5</v>
      </c>
      <c r="D2193" s="59" t="s">
        <v>635</v>
      </c>
      <c r="E2193" s="59" t="s">
        <v>4617</v>
      </c>
      <c r="F2193" s="59">
        <v>106860</v>
      </c>
      <c r="G2193" s="59"/>
      <c r="H2193" s="59"/>
      <c r="I2193" s="59"/>
      <c r="J2193" s="59"/>
      <c r="K2193" s="59">
        <v>106860</v>
      </c>
      <c r="L2193" s="59">
        <v>22149</v>
      </c>
      <c r="M2193" s="59">
        <v>129009</v>
      </c>
      <c r="N2193" s="59"/>
      <c r="O2193" s="59" t="s">
        <v>42</v>
      </c>
      <c r="P2193" s="59">
        <v>2018</v>
      </c>
    </row>
    <row r="2194" spans="1:16" ht="15.75" customHeight="1" x14ac:dyDescent="0.25">
      <c r="A2194" s="59">
        <v>86</v>
      </c>
      <c r="B2194" s="59" t="s">
        <v>35</v>
      </c>
      <c r="C2194" s="59" t="s">
        <v>5</v>
      </c>
      <c r="D2194" s="59" t="s">
        <v>633</v>
      </c>
      <c r="E2194" s="59" t="s">
        <v>4618</v>
      </c>
      <c r="F2194" s="59">
        <v>106860</v>
      </c>
      <c r="G2194" s="59"/>
      <c r="H2194" s="59"/>
      <c r="I2194" s="59"/>
      <c r="J2194" s="59">
        <v>1881</v>
      </c>
      <c r="K2194" s="59">
        <v>108741</v>
      </c>
      <c r="L2194" s="59">
        <v>22149</v>
      </c>
      <c r="M2194" s="59">
        <v>130890</v>
      </c>
      <c r="N2194" s="59"/>
      <c r="O2194" s="59" t="s">
        <v>42</v>
      </c>
      <c r="P2194" s="59">
        <v>2018</v>
      </c>
    </row>
    <row r="2195" spans="1:16" ht="15.75" customHeight="1" x14ac:dyDescent="0.25">
      <c r="A2195" s="59">
        <v>86</v>
      </c>
      <c r="B2195" s="59" t="s">
        <v>35</v>
      </c>
      <c r="C2195" s="59" t="s">
        <v>5</v>
      </c>
      <c r="D2195" s="59"/>
      <c r="E2195" s="59" t="s">
        <v>4433</v>
      </c>
      <c r="F2195" s="59">
        <v>132500</v>
      </c>
      <c r="G2195" s="59"/>
      <c r="H2195" s="59"/>
      <c r="I2195" s="59"/>
      <c r="J2195" s="59"/>
      <c r="K2195" s="59">
        <v>132500</v>
      </c>
      <c r="L2195" s="59"/>
      <c r="M2195" s="59">
        <v>132500</v>
      </c>
      <c r="N2195" s="59"/>
      <c r="O2195" s="59" t="s">
        <v>42</v>
      </c>
      <c r="P2195" s="59">
        <v>2018</v>
      </c>
    </row>
    <row r="2196" spans="1:16" ht="15.75" customHeight="1" x14ac:dyDescent="0.25">
      <c r="A2196" s="59">
        <v>86</v>
      </c>
      <c r="B2196" s="59" t="s">
        <v>35</v>
      </c>
      <c r="C2196" s="59" t="s">
        <v>5</v>
      </c>
      <c r="D2196" s="59" t="s">
        <v>637</v>
      </c>
      <c r="E2196" s="59" t="s">
        <v>206</v>
      </c>
      <c r="F2196" s="59">
        <v>123272</v>
      </c>
      <c r="G2196" s="59"/>
      <c r="H2196" s="59"/>
      <c r="I2196" s="59"/>
      <c r="J2196" s="59">
        <v>4426</v>
      </c>
      <c r="K2196" s="59">
        <v>127698</v>
      </c>
      <c r="L2196" s="59">
        <v>26405</v>
      </c>
      <c r="M2196" s="59">
        <v>154103</v>
      </c>
      <c r="N2196" s="59"/>
      <c r="O2196" s="59" t="s">
        <v>2145</v>
      </c>
      <c r="P2196" s="59">
        <v>2018</v>
      </c>
    </row>
    <row r="2197" spans="1:16" ht="15.75" customHeight="1" x14ac:dyDescent="0.25">
      <c r="A2197" s="59">
        <v>87</v>
      </c>
      <c r="B2197" s="59" t="s">
        <v>36</v>
      </c>
      <c r="C2197" s="59" t="s">
        <v>11</v>
      </c>
      <c r="D2197" s="59"/>
      <c r="E2197" s="59" t="s">
        <v>430</v>
      </c>
      <c r="F2197" s="59">
        <v>90000</v>
      </c>
      <c r="G2197" s="59"/>
      <c r="H2197" s="59"/>
      <c r="I2197" s="59"/>
      <c r="J2197" s="59"/>
      <c r="K2197" s="59">
        <v>90000</v>
      </c>
      <c r="L2197" s="59">
        <v>16000</v>
      </c>
      <c r="M2197" s="59">
        <v>106000</v>
      </c>
      <c r="N2197" s="59"/>
      <c r="O2197" s="59" t="s">
        <v>42</v>
      </c>
      <c r="P2197" s="59">
        <v>2018</v>
      </c>
    </row>
    <row r="2198" spans="1:16" ht="15.75" customHeight="1" x14ac:dyDescent="0.25">
      <c r="A2198" s="59">
        <v>87</v>
      </c>
      <c r="B2198" s="59" t="s">
        <v>36</v>
      </c>
      <c r="C2198" s="59" t="s">
        <v>11</v>
      </c>
      <c r="D2198" s="59"/>
      <c r="E2198" s="59" t="s">
        <v>4619</v>
      </c>
      <c r="F2198" s="59">
        <v>90000</v>
      </c>
      <c r="G2198" s="59"/>
      <c r="H2198" s="59"/>
      <c r="I2198" s="59"/>
      <c r="J2198" s="59"/>
      <c r="K2198" s="59">
        <v>90000</v>
      </c>
      <c r="L2198" s="59">
        <v>16000</v>
      </c>
      <c r="M2198" s="59">
        <v>106000</v>
      </c>
      <c r="N2198" s="59"/>
      <c r="O2198" s="59" t="s">
        <v>42</v>
      </c>
      <c r="P2198" s="59">
        <v>2018</v>
      </c>
    </row>
    <row r="2199" spans="1:16" ht="15.75" customHeight="1" x14ac:dyDescent="0.25">
      <c r="A2199" s="59">
        <v>87</v>
      </c>
      <c r="B2199" s="59" t="s">
        <v>36</v>
      </c>
      <c r="C2199" s="59" t="s">
        <v>11</v>
      </c>
      <c r="D2199" s="59"/>
      <c r="E2199" s="59" t="s">
        <v>206</v>
      </c>
      <c r="F2199" s="59">
        <v>118000</v>
      </c>
      <c r="G2199" s="59"/>
      <c r="H2199" s="59"/>
      <c r="I2199" s="59"/>
      <c r="J2199" s="59"/>
      <c r="K2199" s="59">
        <v>118000</v>
      </c>
      <c r="L2199" s="59">
        <v>24000</v>
      </c>
      <c r="M2199" s="59">
        <v>142000</v>
      </c>
      <c r="N2199" s="59"/>
      <c r="O2199" s="59" t="s">
        <v>42</v>
      </c>
      <c r="P2199" s="59">
        <v>2018</v>
      </c>
    </row>
    <row r="2200" spans="1:16" ht="15.75" customHeight="1" x14ac:dyDescent="0.25">
      <c r="A2200" s="59">
        <v>87</v>
      </c>
      <c r="B2200" s="59" t="s">
        <v>36</v>
      </c>
      <c r="C2200" s="59" t="s">
        <v>11</v>
      </c>
      <c r="D2200" s="59"/>
      <c r="E2200" s="59" t="s">
        <v>4620</v>
      </c>
      <c r="F2200" s="59">
        <v>29000</v>
      </c>
      <c r="G2200" s="59">
        <v>1000</v>
      </c>
      <c r="H2200" s="59"/>
      <c r="I2200" s="59">
        <v>83000</v>
      </c>
      <c r="J2200" s="59"/>
      <c r="K2200" s="59">
        <v>113000</v>
      </c>
      <c r="L2200" s="59">
        <v>35000</v>
      </c>
      <c r="M2200" s="59">
        <v>148000</v>
      </c>
      <c r="N2200" s="59"/>
      <c r="O2200" s="59" t="s">
        <v>42</v>
      </c>
      <c r="P2200" s="59">
        <v>2018</v>
      </c>
    </row>
    <row r="2201" spans="1:16" ht="15.75" customHeight="1" x14ac:dyDescent="0.25">
      <c r="A2201" s="59">
        <v>87</v>
      </c>
      <c r="B2201" s="59" t="s">
        <v>36</v>
      </c>
      <c r="C2201" s="59" t="s">
        <v>11</v>
      </c>
      <c r="D2201" s="59"/>
      <c r="E2201" s="59" t="s">
        <v>639</v>
      </c>
      <c r="F2201" s="59">
        <v>39000</v>
      </c>
      <c r="G2201" s="59"/>
      <c r="H2201" s="59"/>
      <c r="I2201" s="59">
        <v>107000</v>
      </c>
      <c r="J2201" s="59"/>
      <c r="K2201" s="59">
        <v>146000</v>
      </c>
      <c r="L2201" s="59">
        <v>71000</v>
      </c>
      <c r="M2201" s="59">
        <v>217000</v>
      </c>
      <c r="N2201" s="59"/>
      <c r="O2201" s="59" t="s">
        <v>2145</v>
      </c>
      <c r="P2201" s="59">
        <v>2018</v>
      </c>
    </row>
    <row r="2202" spans="1:16" ht="15.75" customHeight="1" x14ac:dyDescent="0.25">
      <c r="A2202" s="59">
        <v>88</v>
      </c>
      <c r="B2202" s="59" t="s">
        <v>644</v>
      </c>
      <c r="C2202" s="59" t="s">
        <v>33</v>
      </c>
      <c r="D2202" s="59"/>
      <c r="E2202" s="59" t="s">
        <v>206</v>
      </c>
      <c r="F2202" s="59">
        <v>107882</v>
      </c>
      <c r="G2202" s="59"/>
      <c r="H2202" s="59"/>
      <c r="I2202" s="59"/>
      <c r="J2202" s="59">
        <v>197</v>
      </c>
      <c r="K2202" s="59">
        <v>108079</v>
      </c>
      <c r="L2202" s="59">
        <v>16037</v>
      </c>
      <c r="M2202" s="59">
        <v>124116</v>
      </c>
      <c r="N2202" s="59"/>
      <c r="O2202" s="59" t="s">
        <v>42</v>
      </c>
      <c r="P2202" s="59">
        <v>2018</v>
      </c>
    </row>
    <row r="2203" spans="1:16" ht="15.75" customHeight="1" x14ac:dyDescent="0.25">
      <c r="A2203" s="59">
        <v>89</v>
      </c>
      <c r="B2203" s="59" t="s">
        <v>646</v>
      </c>
      <c r="C2203" s="59" t="s">
        <v>5</v>
      </c>
      <c r="D2203" s="59" t="s">
        <v>647</v>
      </c>
      <c r="E2203" s="59" t="s">
        <v>648</v>
      </c>
      <c r="F2203" s="59">
        <v>88769</v>
      </c>
      <c r="G2203" s="59"/>
      <c r="H2203" s="59"/>
      <c r="I2203" s="59"/>
      <c r="J2203" s="59"/>
      <c r="K2203" s="59">
        <v>88769</v>
      </c>
      <c r="L2203" s="59">
        <v>18108</v>
      </c>
      <c r="M2203" s="59">
        <v>106877</v>
      </c>
      <c r="N2203" s="59"/>
      <c r="O2203" s="59" t="s">
        <v>42</v>
      </c>
      <c r="P2203" s="59">
        <v>2018</v>
      </c>
    </row>
    <row r="2204" spans="1:16" ht="15.75" customHeight="1" x14ac:dyDescent="0.25">
      <c r="A2204" s="59">
        <v>89</v>
      </c>
      <c r="B2204" s="59" t="s">
        <v>646</v>
      </c>
      <c r="C2204" s="59" t="s">
        <v>5</v>
      </c>
      <c r="D2204" s="59" t="s">
        <v>649</v>
      </c>
      <c r="E2204" s="59" t="s">
        <v>650</v>
      </c>
      <c r="F2204" s="59">
        <v>88769</v>
      </c>
      <c r="G2204" s="59"/>
      <c r="H2204" s="59"/>
      <c r="I2204" s="59"/>
      <c r="J2204" s="59"/>
      <c r="K2204" s="59">
        <v>88769</v>
      </c>
      <c r="L2204" s="59">
        <v>18108</v>
      </c>
      <c r="M2204" s="59">
        <v>106877</v>
      </c>
      <c r="N2204" s="59"/>
      <c r="O2204" s="59" t="s">
        <v>42</v>
      </c>
      <c r="P2204" s="59">
        <v>2018</v>
      </c>
    </row>
    <row r="2205" spans="1:16" ht="15.75" customHeight="1" x14ac:dyDescent="0.25">
      <c r="A2205" s="59">
        <v>89</v>
      </c>
      <c r="B2205" s="59" t="s">
        <v>646</v>
      </c>
      <c r="C2205" s="59" t="s">
        <v>5</v>
      </c>
      <c r="D2205" s="59" t="s">
        <v>651</v>
      </c>
      <c r="E2205" s="59" t="s">
        <v>652</v>
      </c>
      <c r="F2205" s="59">
        <v>88769</v>
      </c>
      <c r="G2205" s="59"/>
      <c r="H2205" s="59"/>
      <c r="I2205" s="59"/>
      <c r="J2205" s="59"/>
      <c r="K2205" s="59">
        <v>88769</v>
      </c>
      <c r="L2205" s="59">
        <v>18108</v>
      </c>
      <c r="M2205" s="59">
        <v>106877</v>
      </c>
      <c r="N2205" s="59"/>
      <c r="O2205" s="59" t="s">
        <v>42</v>
      </c>
      <c r="P2205" s="59">
        <v>2018</v>
      </c>
    </row>
    <row r="2206" spans="1:16" ht="15.75" customHeight="1" x14ac:dyDescent="0.25">
      <c r="A2206" s="59">
        <v>89</v>
      </c>
      <c r="B2206" s="59" t="s">
        <v>646</v>
      </c>
      <c r="C2206" s="59" t="s">
        <v>5</v>
      </c>
      <c r="D2206" s="59" t="s">
        <v>653</v>
      </c>
      <c r="E2206" s="59" t="s">
        <v>654</v>
      </c>
      <c r="F2206" s="59">
        <v>88769</v>
      </c>
      <c r="G2206" s="59"/>
      <c r="H2206" s="59"/>
      <c r="I2206" s="59"/>
      <c r="J2206" s="59"/>
      <c r="K2206" s="59">
        <v>88769</v>
      </c>
      <c r="L2206" s="59">
        <v>18108</v>
      </c>
      <c r="M2206" s="59">
        <v>106877</v>
      </c>
      <c r="N2206" s="59"/>
      <c r="O2206" s="59" t="s">
        <v>42</v>
      </c>
      <c r="P2206" s="59">
        <v>2018</v>
      </c>
    </row>
    <row r="2207" spans="1:16" ht="15.75" customHeight="1" x14ac:dyDescent="0.25">
      <c r="A2207" s="59">
        <v>89</v>
      </c>
      <c r="B2207" s="59" t="s">
        <v>646</v>
      </c>
      <c r="C2207" s="59" t="s">
        <v>5</v>
      </c>
      <c r="D2207" s="59" t="s">
        <v>659</v>
      </c>
      <c r="E2207" s="59" t="s">
        <v>660</v>
      </c>
      <c r="F2207" s="59">
        <v>96028</v>
      </c>
      <c r="G2207" s="59"/>
      <c r="H2207" s="59"/>
      <c r="I2207" s="59"/>
      <c r="J2207" s="59"/>
      <c r="K2207" s="59">
        <v>96028</v>
      </c>
      <c r="L2207" s="59">
        <v>19589</v>
      </c>
      <c r="M2207" s="59">
        <v>115617</v>
      </c>
      <c r="N2207" s="59"/>
      <c r="O2207" s="59" t="s">
        <v>42</v>
      </c>
      <c r="P2207" s="59">
        <v>2018</v>
      </c>
    </row>
    <row r="2208" spans="1:16" ht="15.75" customHeight="1" x14ac:dyDescent="0.25">
      <c r="A2208" s="59">
        <v>89</v>
      </c>
      <c r="B2208" s="59" t="s">
        <v>646</v>
      </c>
      <c r="C2208" s="59" t="s">
        <v>5</v>
      </c>
      <c r="D2208" s="59" t="s">
        <v>661</v>
      </c>
      <c r="E2208" s="59" t="s">
        <v>662</v>
      </c>
      <c r="F2208" s="59">
        <v>96028</v>
      </c>
      <c r="G2208" s="59"/>
      <c r="H2208" s="59"/>
      <c r="I2208" s="59"/>
      <c r="J2208" s="59"/>
      <c r="K2208" s="59">
        <v>96028</v>
      </c>
      <c r="L2208" s="59">
        <v>19589</v>
      </c>
      <c r="M2208" s="59">
        <v>115617</v>
      </c>
      <c r="N2208" s="59"/>
      <c r="O2208" s="59" t="s">
        <v>42</v>
      </c>
      <c r="P2208" s="59">
        <v>2018</v>
      </c>
    </row>
    <row r="2209" spans="1:16" ht="15.75" customHeight="1" x14ac:dyDescent="0.25">
      <c r="A2209" s="59">
        <v>89</v>
      </c>
      <c r="B2209" s="59" t="s">
        <v>646</v>
      </c>
      <c r="C2209" s="59" t="s">
        <v>5</v>
      </c>
      <c r="D2209" s="59" t="s">
        <v>655</v>
      </c>
      <c r="E2209" s="59" t="s">
        <v>656</v>
      </c>
      <c r="F2209" s="59">
        <v>96028</v>
      </c>
      <c r="G2209" s="59"/>
      <c r="H2209" s="59"/>
      <c r="I2209" s="59"/>
      <c r="J2209" s="59"/>
      <c r="K2209" s="59">
        <v>96028</v>
      </c>
      <c r="L2209" s="59">
        <v>19589</v>
      </c>
      <c r="M2209" s="59">
        <v>115617</v>
      </c>
      <c r="N2209" s="59"/>
      <c r="O2209" s="59" t="s">
        <v>42</v>
      </c>
      <c r="P2209" s="59">
        <v>2018</v>
      </c>
    </row>
    <row r="2210" spans="1:16" ht="15.75" customHeight="1" x14ac:dyDescent="0.25">
      <c r="A2210" s="59">
        <v>89</v>
      </c>
      <c r="B2210" s="59" t="s">
        <v>646</v>
      </c>
      <c r="C2210" s="59" t="s">
        <v>5</v>
      </c>
      <c r="D2210" s="59" t="s">
        <v>657</v>
      </c>
      <c r="E2210" s="59" t="s">
        <v>658</v>
      </c>
      <c r="F2210" s="59">
        <v>96028</v>
      </c>
      <c r="G2210" s="59"/>
      <c r="H2210" s="59"/>
      <c r="I2210" s="59"/>
      <c r="J2210" s="59"/>
      <c r="K2210" s="59">
        <v>96028</v>
      </c>
      <c r="L2210" s="59">
        <v>19589</v>
      </c>
      <c r="M2210" s="59">
        <v>115617</v>
      </c>
      <c r="N2210" s="59"/>
      <c r="O2210" s="59" t="s">
        <v>42</v>
      </c>
      <c r="P2210" s="59">
        <v>2018</v>
      </c>
    </row>
    <row r="2211" spans="1:16" ht="15.75" customHeight="1" x14ac:dyDescent="0.25">
      <c r="A2211" s="59">
        <v>89</v>
      </c>
      <c r="B2211" s="59" t="s">
        <v>646</v>
      </c>
      <c r="C2211" s="59" t="s">
        <v>5</v>
      </c>
      <c r="D2211" s="59" t="s">
        <v>665</v>
      </c>
      <c r="E2211" s="59" t="s">
        <v>4621</v>
      </c>
      <c r="F2211" s="59">
        <v>117792</v>
      </c>
      <c r="G2211" s="59"/>
      <c r="H2211" s="59"/>
      <c r="I2211" s="59"/>
      <c r="J2211" s="59"/>
      <c r="K2211" s="59">
        <v>117792</v>
      </c>
      <c r="L2211" s="59">
        <v>24029</v>
      </c>
      <c r="M2211" s="59">
        <v>141821</v>
      </c>
      <c r="N2211" s="59"/>
      <c r="O2211" s="59" t="s">
        <v>42</v>
      </c>
      <c r="P2211" s="59">
        <v>2018</v>
      </c>
    </row>
    <row r="2212" spans="1:16" ht="15.75" customHeight="1" x14ac:dyDescent="0.25">
      <c r="A2212" s="59">
        <v>89</v>
      </c>
      <c r="B2212" s="59" t="s">
        <v>646</v>
      </c>
      <c r="C2212" s="59" t="s">
        <v>5</v>
      </c>
      <c r="D2212" s="59" t="s">
        <v>663</v>
      </c>
      <c r="E2212" s="59" t="s">
        <v>202</v>
      </c>
      <c r="F2212" s="59">
        <v>117792</v>
      </c>
      <c r="G2212" s="59"/>
      <c r="H2212" s="59"/>
      <c r="I2212" s="59"/>
      <c r="J2212" s="59"/>
      <c r="K2212" s="59">
        <v>117792</v>
      </c>
      <c r="L2212" s="59">
        <v>24029</v>
      </c>
      <c r="M2212" s="59">
        <v>141821</v>
      </c>
      <c r="N2212" s="59"/>
      <c r="O2212" s="59" t="s">
        <v>42</v>
      </c>
      <c r="P2212" s="59">
        <v>2018</v>
      </c>
    </row>
    <row r="2213" spans="1:16" ht="15.75" customHeight="1" x14ac:dyDescent="0.25">
      <c r="A2213" s="59">
        <v>89</v>
      </c>
      <c r="B2213" s="59" t="s">
        <v>646</v>
      </c>
      <c r="C2213" s="59" t="s">
        <v>5</v>
      </c>
      <c r="D2213" s="59" t="s">
        <v>666</v>
      </c>
      <c r="E2213" s="59" t="s">
        <v>206</v>
      </c>
      <c r="F2213" s="59">
        <v>142503</v>
      </c>
      <c r="G2213" s="59"/>
      <c r="H2213" s="59"/>
      <c r="I2213" s="59"/>
      <c r="J2213" s="59"/>
      <c r="K2213" s="59">
        <v>142503</v>
      </c>
      <c r="L2213" s="59">
        <v>29002</v>
      </c>
      <c r="M2213" s="59">
        <v>171505</v>
      </c>
      <c r="N2213" s="59"/>
      <c r="O2213" s="59" t="s">
        <v>2145</v>
      </c>
      <c r="P2213" s="59">
        <v>2018</v>
      </c>
    </row>
    <row r="2214" spans="1:16" ht="15.75" customHeight="1" x14ac:dyDescent="0.25">
      <c r="A2214" s="59">
        <v>90</v>
      </c>
      <c r="B2214" s="59" t="s">
        <v>37</v>
      </c>
      <c r="C2214" s="59" t="s">
        <v>38</v>
      </c>
      <c r="D2214" s="59"/>
      <c r="E2214" s="59" t="s">
        <v>4433</v>
      </c>
      <c r="F2214" s="59">
        <v>112500</v>
      </c>
      <c r="G2214" s="59"/>
      <c r="H2214" s="59"/>
      <c r="I2214" s="59"/>
      <c r="J2214" s="59"/>
      <c r="K2214" s="59">
        <v>112500</v>
      </c>
      <c r="L2214" s="59"/>
      <c r="M2214" s="59">
        <v>112500</v>
      </c>
      <c r="N2214" s="59"/>
      <c r="O2214" s="59" t="s">
        <v>42</v>
      </c>
      <c r="P2214" s="59">
        <v>2018</v>
      </c>
    </row>
    <row r="2215" spans="1:16" ht="15.75" customHeight="1" x14ac:dyDescent="0.25">
      <c r="A2215" s="59">
        <v>90</v>
      </c>
      <c r="B2215" s="59" t="s">
        <v>37</v>
      </c>
      <c r="C2215" s="59" t="s">
        <v>38</v>
      </c>
      <c r="D2215" s="59"/>
      <c r="E2215" s="59" t="s">
        <v>4622</v>
      </c>
      <c r="F2215" s="59">
        <v>99000</v>
      </c>
      <c r="G2215" s="59"/>
      <c r="H2215" s="59"/>
      <c r="I2215" s="59"/>
      <c r="J2215" s="59"/>
      <c r="K2215" s="59">
        <v>99000</v>
      </c>
      <c r="L2215" s="59">
        <v>16000</v>
      </c>
      <c r="M2215" s="59">
        <v>115000</v>
      </c>
      <c r="N2215" s="59"/>
      <c r="O2215" s="59" t="s">
        <v>42</v>
      </c>
      <c r="P2215" s="59">
        <v>2018</v>
      </c>
    </row>
    <row r="2216" spans="1:16" ht="15.75" customHeight="1" x14ac:dyDescent="0.25">
      <c r="A2216" s="59">
        <v>90</v>
      </c>
      <c r="B2216" s="59" t="s">
        <v>37</v>
      </c>
      <c r="C2216" s="59" t="s">
        <v>38</v>
      </c>
      <c r="D2216" s="59"/>
      <c r="E2216" s="59" t="s">
        <v>667</v>
      </c>
      <c r="F2216" s="59">
        <v>113000</v>
      </c>
      <c r="G2216" s="59"/>
      <c r="H2216" s="59"/>
      <c r="I2216" s="59"/>
      <c r="J2216" s="59"/>
      <c r="K2216" s="59">
        <v>113000</v>
      </c>
      <c r="L2216" s="59">
        <v>18000</v>
      </c>
      <c r="M2216" s="59">
        <v>131000</v>
      </c>
      <c r="N2216" s="59"/>
      <c r="O2216" s="59" t="s">
        <v>42</v>
      </c>
      <c r="P2216" s="59">
        <v>2018</v>
      </c>
    </row>
    <row r="2217" spans="1:16" ht="15.75" customHeight="1" x14ac:dyDescent="0.25">
      <c r="A2217" s="59">
        <v>90</v>
      </c>
      <c r="B2217" s="59" t="s">
        <v>37</v>
      </c>
      <c r="C2217" s="59" t="s">
        <v>38</v>
      </c>
      <c r="D2217" s="59"/>
      <c r="E2217" s="59" t="s">
        <v>669</v>
      </c>
      <c r="F2217" s="59">
        <v>121000</v>
      </c>
      <c r="G2217" s="59"/>
      <c r="H2217" s="59"/>
      <c r="I2217" s="59"/>
      <c r="J2217" s="59"/>
      <c r="K2217" s="59">
        <v>121000</v>
      </c>
      <c r="L2217" s="59">
        <v>19000</v>
      </c>
      <c r="M2217" s="59">
        <v>140000</v>
      </c>
      <c r="N2217" s="59"/>
      <c r="O2217" s="59" t="s">
        <v>42</v>
      </c>
      <c r="P2217" s="59">
        <v>2018</v>
      </c>
    </row>
    <row r="2218" spans="1:16" ht="15.75" customHeight="1" x14ac:dyDescent="0.25">
      <c r="A2218" s="59">
        <v>90</v>
      </c>
      <c r="B2218" s="59" t="s">
        <v>37</v>
      </c>
      <c r="C2218" s="59" t="s">
        <v>38</v>
      </c>
      <c r="D2218" s="59"/>
      <c r="E2218" s="59" t="s">
        <v>668</v>
      </c>
      <c r="F2218" s="59">
        <v>121000</v>
      </c>
      <c r="G2218" s="59"/>
      <c r="H2218" s="59"/>
      <c r="I2218" s="59"/>
      <c r="J2218" s="59"/>
      <c r="K2218" s="59">
        <v>121000</v>
      </c>
      <c r="L2218" s="59">
        <v>19000</v>
      </c>
      <c r="M2218" s="59">
        <v>140000</v>
      </c>
      <c r="N2218" s="59"/>
      <c r="O2218" s="59" t="s">
        <v>42</v>
      </c>
      <c r="P2218" s="59">
        <v>2018</v>
      </c>
    </row>
    <row r="2219" spans="1:16" ht="15.75" customHeight="1" x14ac:dyDescent="0.25">
      <c r="A2219" s="59">
        <v>90</v>
      </c>
      <c r="B2219" s="59" t="s">
        <v>37</v>
      </c>
      <c r="C2219" s="59" t="s">
        <v>38</v>
      </c>
      <c r="D2219" s="59"/>
      <c r="E2219" s="59" t="s">
        <v>206</v>
      </c>
      <c r="F2219" s="59">
        <v>147000</v>
      </c>
      <c r="G2219" s="59"/>
      <c r="H2219" s="59"/>
      <c r="I2219" s="59"/>
      <c r="J2219" s="59"/>
      <c r="K2219" s="59">
        <v>147000</v>
      </c>
      <c r="L2219" s="59">
        <v>23000</v>
      </c>
      <c r="M2219" s="59">
        <v>170000</v>
      </c>
      <c r="N2219" s="59"/>
      <c r="O2219" s="59" t="s">
        <v>2145</v>
      </c>
      <c r="P2219" s="59">
        <v>2018</v>
      </c>
    </row>
    <row r="2220" spans="1:16" ht="15.75" customHeight="1" x14ac:dyDescent="0.25">
      <c r="A2220" s="59">
        <v>91</v>
      </c>
      <c r="B2220" s="59" t="s">
        <v>670</v>
      </c>
      <c r="C2220" s="59" t="s">
        <v>11</v>
      </c>
      <c r="D2220" s="59"/>
      <c r="E2220" s="59" t="s">
        <v>672</v>
      </c>
      <c r="F2220" s="59">
        <v>94533</v>
      </c>
      <c r="G2220" s="59"/>
      <c r="H2220" s="59"/>
      <c r="I2220" s="59"/>
      <c r="J2220" s="59"/>
      <c r="K2220" s="59">
        <v>94533</v>
      </c>
      <c r="L2220" s="59">
        <v>18744</v>
      </c>
      <c r="M2220" s="59">
        <v>113277</v>
      </c>
      <c r="N2220" s="59"/>
      <c r="O2220" s="59" t="s">
        <v>42</v>
      </c>
      <c r="P2220" s="59">
        <v>2018</v>
      </c>
    </row>
    <row r="2221" spans="1:16" ht="15.75" customHeight="1" x14ac:dyDescent="0.25">
      <c r="A2221" s="59">
        <v>91</v>
      </c>
      <c r="B2221" s="59" t="s">
        <v>670</v>
      </c>
      <c r="C2221" s="59" t="s">
        <v>11</v>
      </c>
      <c r="D2221" s="59"/>
      <c r="E2221" s="59" t="s">
        <v>206</v>
      </c>
      <c r="F2221" s="59">
        <v>117739</v>
      </c>
      <c r="G2221" s="59"/>
      <c r="H2221" s="59"/>
      <c r="I2221" s="59"/>
      <c r="J2221" s="59"/>
      <c r="K2221" s="59">
        <v>117739</v>
      </c>
      <c r="L2221" s="59">
        <v>23385</v>
      </c>
      <c r="M2221" s="59">
        <v>141124</v>
      </c>
      <c r="N2221" s="59"/>
      <c r="O2221" s="59" t="s">
        <v>42</v>
      </c>
      <c r="P2221" s="59">
        <v>2018</v>
      </c>
    </row>
    <row r="2222" spans="1:16" ht="15.75" customHeight="1" x14ac:dyDescent="0.25">
      <c r="A2222" s="59">
        <v>91</v>
      </c>
      <c r="B2222" s="59" t="s">
        <v>670</v>
      </c>
      <c r="C2222" s="59" t="s">
        <v>11</v>
      </c>
      <c r="D2222" s="59"/>
      <c r="E2222" s="59" t="s">
        <v>671</v>
      </c>
      <c r="F2222" s="59">
        <v>94533</v>
      </c>
      <c r="G2222" s="59"/>
      <c r="H2222" s="59"/>
      <c r="I2222" s="59">
        <v>116876</v>
      </c>
      <c r="J2222" s="59"/>
      <c r="K2222" s="59">
        <v>211409</v>
      </c>
      <c r="L2222" s="59">
        <v>18744</v>
      </c>
      <c r="M2222" s="59">
        <v>230153</v>
      </c>
      <c r="N2222" s="59"/>
      <c r="O2222" s="59" t="s">
        <v>2145</v>
      </c>
      <c r="P2222" s="59">
        <v>2018</v>
      </c>
    </row>
    <row r="2223" spans="1:16" ht="15.75" customHeight="1" x14ac:dyDescent="0.25">
      <c r="A2223" s="59">
        <v>92</v>
      </c>
      <c r="B2223" s="59" t="s">
        <v>673</v>
      </c>
      <c r="C2223" s="59" t="s">
        <v>33</v>
      </c>
      <c r="D2223" s="59"/>
      <c r="E2223" s="59" t="s">
        <v>206</v>
      </c>
      <c r="F2223" s="59">
        <v>109885</v>
      </c>
      <c r="G2223" s="59">
        <v>729</v>
      </c>
      <c r="H2223" s="59"/>
      <c r="I2223" s="59"/>
      <c r="J2223" s="59">
        <v>117</v>
      </c>
      <c r="K2223" s="59">
        <v>110731</v>
      </c>
      <c r="L2223" s="59">
        <v>16450</v>
      </c>
      <c r="M2223" s="59">
        <v>127181</v>
      </c>
      <c r="N2223" s="59"/>
      <c r="O2223" s="59" t="s">
        <v>42</v>
      </c>
      <c r="P2223" s="59">
        <v>2018</v>
      </c>
    </row>
    <row r="2224" spans="1:16" ht="15.75" customHeight="1" x14ac:dyDescent="0.25">
      <c r="A2224" s="59">
        <v>93</v>
      </c>
      <c r="B2224" s="59" t="s">
        <v>39</v>
      </c>
      <c r="C2224" s="59" t="s">
        <v>5</v>
      </c>
      <c r="D2224" s="59" t="s">
        <v>2215</v>
      </c>
      <c r="E2224" s="59" t="s">
        <v>4623</v>
      </c>
      <c r="F2224" s="59">
        <v>88769</v>
      </c>
      <c r="G2224" s="59"/>
      <c r="H2224" s="59"/>
      <c r="I2224" s="59"/>
      <c r="J2224" s="59"/>
      <c r="K2224" s="59">
        <v>88769</v>
      </c>
      <c r="L2224" s="59">
        <v>14801</v>
      </c>
      <c r="M2224" s="59">
        <v>103570</v>
      </c>
      <c r="N2224" s="59"/>
      <c r="O2224" s="59" t="s">
        <v>42</v>
      </c>
      <c r="P2224" s="59">
        <v>2018</v>
      </c>
    </row>
    <row r="2225" spans="1:16" ht="15.75" customHeight="1" x14ac:dyDescent="0.25">
      <c r="A2225" s="59">
        <v>93</v>
      </c>
      <c r="B2225" s="59" t="s">
        <v>39</v>
      </c>
      <c r="C2225" s="59" t="s">
        <v>5</v>
      </c>
      <c r="D2225" s="59" t="s">
        <v>40</v>
      </c>
      <c r="E2225" s="59" t="s">
        <v>41</v>
      </c>
      <c r="F2225" s="59">
        <v>92394</v>
      </c>
      <c r="G2225" s="59"/>
      <c r="H2225" s="59"/>
      <c r="I2225" s="59"/>
      <c r="J2225" s="59"/>
      <c r="K2225" s="59">
        <v>92394</v>
      </c>
      <c r="L2225" s="59">
        <v>15707</v>
      </c>
      <c r="M2225" s="59">
        <v>108101</v>
      </c>
      <c r="N2225" s="59"/>
      <c r="O2225" s="59" t="s">
        <v>42</v>
      </c>
      <c r="P2225" s="59">
        <v>2018</v>
      </c>
    </row>
    <row r="2226" spans="1:16" ht="15.75" customHeight="1" x14ac:dyDescent="0.25">
      <c r="A2226" s="59">
        <v>93</v>
      </c>
      <c r="B2226" s="59" t="s">
        <v>39</v>
      </c>
      <c r="C2226" s="59" t="s">
        <v>5</v>
      </c>
      <c r="D2226" s="59" t="s">
        <v>43</v>
      </c>
      <c r="E2226" s="59" t="s">
        <v>4624</v>
      </c>
      <c r="F2226" s="59">
        <v>92394</v>
      </c>
      <c r="G2226" s="59"/>
      <c r="H2226" s="59"/>
      <c r="I2226" s="59"/>
      <c r="J2226" s="59"/>
      <c r="K2226" s="59">
        <v>92394</v>
      </c>
      <c r="L2226" s="59">
        <v>15707</v>
      </c>
      <c r="M2226" s="59">
        <v>108101</v>
      </c>
      <c r="N2226" s="59"/>
      <c r="O2226" s="59" t="s">
        <v>42</v>
      </c>
      <c r="P2226" s="59">
        <v>2018</v>
      </c>
    </row>
    <row r="2227" spans="1:16" ht="15.75" customHeight="1" x14ac:dyDescent="0.25">
      <c r="A2227" s="59">
        <v>93</v>
      </c>
      <c r="B2227" s="59" t="s">
        <v>39</v>
      </c>
      <c r="C2227" s="59" t="s">
        <v>5</v>
      </c>
      <c r="D2227" s="59" t="s">
        <v>2212</v>
      </c>
      <c r="E2227" s="59" t="s">
        <v>104</v>
      </c>
      <c r="F2227" s="59">
        <v>112361</v>
      </c>
      <c r="G2227" s="59"/>
      <c r="H2227" s="59"/>
      <c r="I2227" s="59"/>
      <c r="J2227" s="59"/>
      <c r="K2227" s="59">
        <v>112361</v>
      </c>
      <c r="L2227" s="59">
        <v>18998</v>
      </c>
      <c r="M2227" s="59">
        <v>131359</v>
      </c>
      <c r="N2227" s="59"/>
      <c r="O2227" s="59" t="s">
        <v>42</v>
      </c>
      <c r="P2227" s="59">
        <v>2018</v>
      </c>
    </row>
    <row r="2228" spans="1:16" ht="15.75" customHeight="1" x14ac:dyDescent="0.25">
      <c r="A2228" s="59">
        <v>93</v>
      </c>
      <c r="B2228" s="59" t="s">
        <v>39</v>
      </c>
      <c r="C2228" s="59" t="s">
        <v>5</v>
      </c>
      <c r="D2228" s="59" t="s">
        <v>678</v>
      </c>
      <c r="E2228" s="59" t="s">
        <v>104</v>
      </c>
      <c r="F2228" s="59">
        <v>112361</v>
      </c>
      <c r="G2228" s="59">
        <v>487</v>
      </c>
      <c r="H2228" s="59"/>
      <c r="I2228" s="59"/>
      <c r="J2228" s="59"/>
      <c r="K2228" s="59">
        <v>112848</v>
      </c>
      <c r="L2228" s="59">
        <v>18998</v>
      </c>
      <c r="M2228" s="59">
        <v>131846</v>
      </c>
      <c r="N2228" s="59"/>
      <c r="O2228" s="59" t="s">
        <v>42</v>
      </c>
      <c r="P2228" s="59">
        <v>2018</v>
      </c>
    </row>
    <row r="2229" spans="1:16" ht="15.75" customHeight="1" x14ac:dyDescent="0.25">
      <c r="A2229" s="59">
        <v>93</v>
      </c>
      <c r="B2229" s="59" t="s">
        <v>39</v>
      </c>
      <c r="C2229" s="59" t="s">
        <v>5</v>
      </c>
      <c r="D2229" s="59" t="s">
        <v>676</v>
      </c>
      <c r="E2229" s="59" t="s">
        <v>206</v>
      </c>
      <c r="F2229" s="59">
        <v>128218</v>
      </c>
      <c r="G2229" s="59"/>
      <c r="H2229" s="59"/>
      <c r="I2229" s="59"/>
      <c r="J2229" s="59"/>
      <c r="K2229" s="59">
        <v>128218</v>
      </c>
      <c r="L2229" s="59">
        <v>20447</v>
      </c>
      <c r="M2229" s="59">
        <v>148665</v>
      </c>
      <c r="N2229" s="59"/>
      <c r="O2229" s="59" t="s">
        <v>42</v>
      </c>
      <c r="P2229" s="59">
        <v>2018</v>
      </c>
    </row>
    <row r="2230" spans="1:16" ht="15.75" customHeight="1" x14ac:dyDescent="0.25">
      <c r="A2230" s="59">
        <v>94</v>
      </c>
      <c r="B2230" s="59" t="s">
        <v>681</v>
      </c>
      <c r="C2230" s="59" t="s">
        <v>38</v>
      </c>
      <c r="D2230" s="59"/>
      <c r="E2230" s="59" t="s">
        <v>683</v>
      </c>
      <c r="F2230" s="59">
        <v>111803</v>
      </c>
      <c r="G2230" s="59"/>
      <c r="H2230" s="59"/>
      <c r="I2230" s="59"/>
      <c r="J2230" s="59"/>
      <c r="K2230" s="59">
        <v>111803</v>
      </c>
      <c r="L2230" s="59">
        <v>15764</v>
      </c>
      <c r="M2230" s="59">
        <v>127567</v>
      </c>
      <c r="N2230" s="59"/>
      <c r="O2230" s="59" t="s">
        <v>42</v>
      </c>
      <c r="P2230" s="59">
        <v>2018</v>
      </c>
    </row>
    <row r="2231" spans="1:16" ht="15.75" customHeight="1" x14ac:dyDescent="0.25">
      <c r="A2231" s="59">
        <v>94</v>
      </c>
      <c r="B2231" s="59" t="s">
        <v>681</v>
      </c>
      <c r="C2231" s="59" t="s">
        <v>38</v>
      </c>
      <c r="D2231" s="59"/>
      <c r="E2231" s="59" t="s">
        <v>684</v>
      </c>
      <c r="F2231" s="59">
        <v>111803</v>
      </c>
      <c r="G2231" s="59"/>
      <c r="H2231" s="59"/>
      <c r="I2231" s="59"/>
      <c r="J2231" s="59"/>
      <c r="K2231" s="59">
        <v>111803</v>
      </c>
      <c r="L2231" s="59">
        <v>15764</v>
      </c>
      <c r="M2231" s="59">
        <v>127567</v>
      </c>
      <c r="N2231" s="59"/>
      <c r="O2231" s="59" t="s">
        <v>42</v>
      </c>
      <c r="P2231" s="59">
        <v>2018</v>
      </c>
    </row>
    <row r="2232" spans="1:16" ht="15.75" customHeight="1" x14ac:dyDescent="0.25">
      <c r="A2232" s="59">
        <v>94</v>
      </c>
      <c r="B2232" s="59" t="s">
        <v>681</v>
      </c>
      <c r="C2232" s="59" t="s">
        <v>38</v>
      </c>
      <c r="D2232" s="59"/>
      <c r="E2232" s="59" t="s">
        <v>1002</v>
      </c>
      <c r="F2232" s="59">
        <v>139754</v>
      </c>
      <c r="G2232" s="59"/>
      <c r="H2232" s="59"/>
      <c r="I2232" s="59"/>
      <c r="J2232" s="59"/>
      <c r="K2232" s="59">
        <v>139754</v>
      </c>
      <c r="L2232" s="59">
        <v>19645</v>
      </c>
      <c r="M2232" s="59">
        <v>159399</v>
      </c>
      <c r="N2232" s="59"/>
      <c r="O2232" s="59" t="s">
        <v>2145</v>
      </c>
      <c r="P2232" s="59">
        <v>2018</v>
      </c>
    </row>
    <row r="2233" spans="1:16" ht="15.75" customHeight="1" x14ac:dyDescent="0.25">
      <c r="A2233" s="59">
        <v>95</v>
      </c>
      <c r="B2233" s="59" t="s">
        <v>685</v>
      </c>
      <c r="C2233" s="59" t="s">
        <v>33</v>
      </c>
      <c r="D2233" s="59"/>
      <c r="E2233" s="59" t="s">
        <v>4625</v>
      </c>
      <c r="F2233" s="59">
        <v>74000</v>
      </c>
      <c r="G2233" s="59"/>
      <c r="H2233" s="59"/>
      <c r="I2233" s="59"/>
      <c r="J2233" s="59"/>
      <c r="K2233" s="59">
        <v>74000</v>
      </c>
      <c r="L2233" s="59">
        <v>27000</v>
      </c>
      <c r="M2233" s="59">
        <v>101000</v>
      </c>
      <c r="N2233" s="59"/>
      <c r="O2233" s="59" t="s">
        <v>42</v>
      </c>
      <c r="P2233" s="59">
        <v>2018</v>
      </c>
    </row>
    <row r="2234" spans="1:16" ht="15.75" customHeight="1" x14ac:dyDescent="0.25">
      <c r="A2234" s="59">
        <v>95</v>
      </c>
      <c r="B2234" s="59" t="s">
        <v>685</v>
      </c>
      <c r="C2234" s="59" t="s">
        <v>33</v>
      </c>
      <c r="D2234" s="59"/>
      <c r="E2234" s="59" t="s">
        <v>329</v>
      </c>
      <c r="F2234" s="59">
        <v>74000</v>
      </c>
      <c r="G2234" s="59"/>
      <c r="H2234" s="59"/>
      <c r="I2234" s="59"/>
      <c r="J2234" s="59"/>
      <c r="K2234" s="59">
        <v>74000</v>
      </c>
      <c r="L2234" s="59">
        <v>27000</v>
      </c>
      <c r="M2234" s="59">
        <v>101000</v>
      </c>
      <c r="N2234" s="59"/>
      <c r="O2234" s="59" t="s">
        <v>42</v>
      </c>
      <c r="P2234" s="59">
        <v>2018</v>
      </c>
    </row>
    <row r="2235" spans="1:16" ht="15.75" customHeight="1" x14ac:dyDescent="0.25">
      <c r="A2235" s="59">
        <v>95</v>
      </c>
      <c r="B2235" s="59" t="s">
        <v>685</v>
      </c>
      <c r="C2235" s="59" t="s">
        <v>33</v>
      </c>
      <c r="D2235" s="59"/>
      <c r="E2235" s="59" t="s">
        <v>4626</v>
      </c>
      <c r="F2235" s="59">
        <v>77000</v>
      </c>
      <c r="G2235" s="59"/>
      <c r="H2235" s="59"/>
      <c r="I2235" s="59"/>
      <c r="J2235" s="59"/>
      <c r="K2235" s="59">
        <v>77000</v>
      </c>
      <c r="L2235" s="59">
        <v>27000</v>
      </c>
      <c r="M2235" s="59">
        <v>104000</v>
      </c>
      <c r="N2235" s="59"/>
      <c r="O2235" s="59" t="s">
        <v>42</v>
      </c>
      <c r="P2235" s="59">
        <v>2018</v>
      </c>
    </row>
    <row r="2236" spans="1:16" ht="15.75" customHeight="1" x14ac:dyDescent="0.25">
      <c r="A2236" s="59">
        <v>95</v>
      </c>
      <c r="B2236" s="59" t="s">
        <v>685</v>
      </c>
      <c r="C2236" s="59" t="s">
        <v>33</v>
      </c>
      <c r="D2236" s="59"/>
      <c r="E2236" s="59" t="s">
        <v>206</v>
      </c>
      <c r="F2236" s="59">
        <v>99000</v>
      </c>
      <c r="G2236" s="59">
        <v>1000</v>
      </c>
      <c r="H2236" s="59"/>
      <c r="I2236" s="59"/>
      <c r="J2236" s="59"/>
      <c r="K2236" s="59">
        <v>100000</v>
      </c>
      <c r="L2236" s="59">
        <v>36000</v>
      </c>
      <c r="M2236" s="59">
        <v>136000</v>
      </c>
      <c r="N2236" s="59"/>
      <c r="O2236" s="59" t="s">
        <v>42</v>
      </c>
      <c r="P2236" s="59">
        <v>2018</v>
      </c>
    </row>
    <row r="2237" spans="1:16" ht="15.75" customHeight="1" x14ac:dyDescent="0.25">
      <c r="A2237" s="59">
        <v>96</v>
      </c>
      <c r="B2237" s="59" t="s">
        <v>686</v>
      </c>
      <c r="C2237" s="59" t="s">
        <v>11</v>
      </c>
      <c r="D2237" s="59"/>
      <c r="E2237" s="59" t="s">
        <v>4627</v>
      </c>
      <c r="F2237" s="59">
        <v>84652</v>
      </c>
      <c r="G2237" s="59"/>
      <c r="H2237" s="59"/>
      <c r="I2237" s="59"/>
      <c r="J2237" s="59">
        <v>420</v>
      </c>
      <c r="K2237" s="59">
        <v>85072</v>
      </c>
      <c r="L2237" s="59">
        <v>17659</v>
      </c>
      <c r="M2237" s="59">
        <v>102731</v>
      </c>
      <c r="N2237" s="59"/>
      <c r="O2237" s="59" t="s">
        <v>42</v>
      </c>
      <c r="P2237" s="59">
        <v>2018</v>
      </c>
    </row>
    <row r="2238" spans="1:16" ht="15.75" customHeight="1" x14ac:dyDescent="0.25">
      <c r="A2238" s="59">
        <v>96</v>
      </c>
      <c r="B2238" s="59" t="s">
        <v>686</v>
      </c>
      <c r="C2238" s="59" t="s">
        <v>11</v>
      </c>
      <c r="D2238" s="59"/>
      <c r="E2238" s="59" t="s">
        <v>206</v>
      </c>
      <c r="F2238" s="59">
        <v>87471</v>
      </c>
      <c r="G2238" s="59"/>
      <c r="H2238" s="59"/>
      <c r="I2238" s="59"/>
      <c r="J2238" s="59">
        <v>1301</v>
      </c>
      <c r="K2238" s="59">
        <v>88772</v>
      </c>
      <c r="L2238" s="59">
        <v>18456</v>
      </c>
      <c r="M2238" s="59">
        <v>107228</v>
      </c>
      <c r="N2238" s="59"/>
      <c r="O2238" s="59" t="s">
        <v>42</v>
      </c>
      <c r="P2238" s="59">
        <v>2018</v>
      </c>
    </row>
    <row r="2239" spans="1:16" ht="15.75" customHeight="1" x14ac:dyDescent="0.25">
      <c r="A2239" s="59">
        <v>97</v>
      </c>
      <c r="B2239" s="59" t="s">
        <v>687</v>
      </c>
      <c r="C2239" s="59" t="s">
        <v>5</v>
      </c>
      <c r="D2239" s="59" t="s">
        <v>4628</v>
      </c>
      <c r="E2239" s="59" t="s">
        <v>4629</v>
      </c>
      <c r="F2239" s="59">
        <v>99956</v>
      </c>
      <c r="G2239" s="59"/>
      <c r="H2239" s="59"/>
      <c r="I2239" s="59"/>
      <c r="J2239" s="59"/>
      <c r="K2239" s="59">
        <v>99956</v>
      </c>
      <c r="L2239" s="59">
        <v>16993</v>
      </c>
      <c r="M2239" s="59">
        <v>116949</v>
      </c>
      <c r="N2239" s="59"/>
      <c r="O2239" s="59" t="s">
        <v>42</v>
      </c>
      <c r="P2239" s="59">
        <v>2018</v>
      </c>
    </row>
    <row r="2240" spans="1:16" ht="15.75" customHeight="1" x14ac:dyDescent="0.25">
      <c r="A2240" s="59">
        <v>97</v>
      </c>
      <c r="B2240" s="59" t="s">
        <v>687</v>
      </c>
      <c r="C2240" s="59" t="s">
        <v>5</v>
      </c>
      <c r="D2240" s="59" t="s">
        <v>2763</v>
      </c>
      <c r="E2240" s="59" t="s">
        <v>4630</v>
      </c>
      <c r="F2240" s="59">
        <v>108145</v>
      </c>
      <c r="G2240" s="59"/>
      <c r="H2240" s="59"/>
      <c r="I2240" s="59"/>
      <c r="J2240" s="59"/>
      <c r="K2240" s="59">
        <v>108145</v>
      </c>
      <c r="L2240" s="59">
        <v>18385</v>
      </c>
      <c r="M2240" s="59">
        <v>126530</v>
      </c>
      <c r="N2240" s="59"/>
      <c r="O2240" s="59" t="s">
        <v>42</v>
      </c>
      <c r="P2240" s="59">
        <v>2018</v>
      </c>
    </row>
    <row r="2241" spans="1:16" ht="15.75" customHeight="1" x14ac:dyDescent="0.25">
      <c r="A2241" s="59">
        <v>97</v>
      </c>
      <c r="B2241" s="59" t="s">
        <v>687</v>
      </c>
      <c r="C2241" s="59" t="s">
        <v>5</v>
      </c>
      <c r="D2241" s="59" t="s">
        <v>4631</v>
      </c>
      <c r="E2241" s="59" t="s">
        <v>4632</v>
      </c>
      <c r="F2241" s="59">
        <v>112593</v>
      </c>
      <c r="G2241" s="59"/>
      <c r="H2241" s="59"/>
      <c r="I2241" s="59"/>
      <c r="J2241" s="59"/>
      <c r="K2241" s="59">
        <v>112593</v>
      </c>
      <c r="L2241" s="59">
        <v>19141</v>
      </c>
      <c r="M2241" s="59">
        <v>131734</v>
      </c>
      <c r="N2241" s="59"/>
      <c r="O2241" s="59" t="s">
        <v>42</v>
      </c>
      <c r="P2241" s="59">
        <v>2018</v>
      </c>
    </row>
    <row r="2242" spans="1:16" ht="15.75" customHeight="1" x14ac:dyDescent="0.25">
      <c r="A2242" s="59">
        <v>97</v>
      </c>
      <c r="B2242" s="59" t="s">
        <v>687</v>
      </c>
      <c r="C2242" s="59" t="s">
        <v>5</v>
      </c>
      <c r="D2242" s="59" t="s">
        <v>2765</v>
      </c>
      <c r="E2242" s="59" t="s">
        <v>4633</v>
      </c>
      <c r="F2242" s="59">
        <v>112593</v>
      </c>
      <c r="G2242" s="59"/>
      <c r="H2242" s="59"/>
      <c r="I2242" s="59"/>
      <c r="J2242" s="59"/>
      <c r="K2242" s="59">
        <v>112593</v>
      </c>
      <c r="L2242" s="59">
        <v>19141</v>
      </c>
      <c r="M2242" s="59">
        <v>131734</v>
      </c>
      <c r="N2242" s="59"/>
      <c r="O2242" s="59" t="s">
        <v>42</v>
      </c>
      <c r="P2242" s="59">
        <v>2018</v>
      </c>
    </row>
    <row r="2243" spans="1:16" ht="15.75" customHeight="1" x14ac:dyDescent="0.25">
      <c r="A2243" s="59">
        <v>97</v>
      </c>
      <c r="B2243" s="59" t="s">
        <v>687</v>
      </c>
      <c r="C2243" s="59" t="s">
        <v>5</v>
      </c>
      <c r="D2243" s="59" t="s">
        <v>700</v>
      </c>
      <c r="E2243" s="59" t="s">
        <v>206</v>
      </c>
      <c r="F2243" s="59">
        <v>147557</v>
      </c>
      <c r="G2243" s="59"/>
      <c r="H2243" s="59"/>
      <c r="I2243" s="59"/>
      <c r="J2243" s="59"/>
      <c r="K2243" s="59">
        <v>147557</v>
      </c>
      <c r="L2243" s="59">
        <v>25085</v>
      </c>
      <c r="M2243" s="59">
        <v>172642</v>
      </c>
      <c r="N2243" s="59"/>
      <c r="O2243" s="59" t="s">
        <v>2145</v>
      </c>
      <c r="P2243" s="59">
        <v>2018</v>
      </c>
    </row>
    <row r="2244" spans="1:16" ht="15.75" customHeight="1" x14ac:dyDescent="0.25">
      <c r="A2244" s="59">
        <v>98</v>
      </c>
      <c r="B2244" s="59" t="s">
        <v>701</v>
      </c>
      <c r="C2244" s="59" t="s">
        <v>33</v>
      </c>
      <c r="D2244" s="59"/>
      <c r="E2244" s="59" t="s">
        <v>4634</v>
      </c>
      <c r="F2244" s="59">
        <v>95421.96</v>
      </c>
      <c r="G2244" s="59">
        <v>80.709999999999994</v>
      </c>
      <c r="H2244" s="59"/>
      <c r="I2244" s="59"/>
      <c r="J2244" s="59"/>
      <c r="K2244" s="59">
        <v>95502.67</v>
      </c>
      <c r="L2244" s="59">
        <v>14077.65</v>
      </c>
      <c r="M2244" s="59">
        <v>109580.32</v>
      </c>
      <c r="N2244" s="59"/>
      <c r="O2244" s="59" t="s">
        <v>42</v>
      </c>
      <c r="P2244" s="59">
        <v>2018</v>
      </c>
    </row>
    <row r="2245" spans="1:16" ht="15.75" customHeight="1" x14ac:dyDescent="0.25">
      <c r="A2245" s="59">
        <v>98</v>
      </c>
      <c r="B2245" s="59" t="s">
        <v>701</v>
      </c>
      <c r="C2245" s="59" t="s">
        <v>33</v>
      </c>
      <c r="D2245" s="59"/>
      <c r="E2245" s="59" t="s">
        <v>206</v>
      </c>
      <c r="F2245" s="59">
        <v>97854.03</v>
      </c>
      <c r="G2245" s="59">
        <v>707.1</v>
      </c>
      <c r="H2245" s="59"/>
      <c r="I2245" s="59"/>
      <c r="J2245" s="59"/>
      <c r="K2245" s="59">
        <v>98561.13</v>
      </c>
      <c r="L2245" s="59">
        <v>14188.84</v>
      </c>
      <c r="M2245" s="59">
        <v>112749.97</v>
      </c>
      <c r="N2245" s="59"/>
      <c r="O2245" s="59" t="s">
        <v>42</v>
      </c>
      <c r="P2245" s="59">
        <v>2018</v>
      </c>
    </row>
    <row r="2246" spans="1:16" ht="15.75" customHeight="1" x14ac:dyDescent="0.25">
      <c r="A2246" s="59">
        <v>99</v>
      </c>
      <c r="B2246" s="59" t="s">
        <v>45</v>
      </c>
      <c r="C2246" s="59" t="s">
        <v>38</v>
      </c>
      <c r="D2246" s="59"/>
      <c r="E2246" s="59" t="s">
        <v>46</v>
      </c>
      <c r="F2246" s="59">
        <v>85868</v>
      </c>
      <c r="G2246" s="59"/>
      <c r="H2246" s="59"/>
      <c r="I2246" s="59"/>
      <c r="J2246" s="59"/>
      <c r="K2246" s="59">
        <v>85868</v>
      </c>
      <c r="L2246" s="59">
        <v>19148</v>
      </c>
      <c r="M2246" s="59">
        <v>105016</v>
      </c>
      <c r="N2246" s="59"/>
      <c r="O2246" s="59" t="s">
        <v>42</v>
      </c>
      <c r="P2246" s="59">
        <v>2018</v>
      </c>
    </row>
    <row r="2247" spans="1:16" ht="15.75" customHeight="1" x14ac:dyDescent="0.25">
      <c r="A2247" s="59">
        <v>99</v>
      </c>
      <c r="B2247" s="59" t="s">
        <v>45</v>
      </c>
      <c r="C2247" s="59" t="s">
        <v>38</v>
      </c>
      <c r="D2247" s="59"/>
      <c r="E2247" s="59" t="s">
        <v>1564</v>
      </c>
      <c r="F2247" s="59">
        <v>90461</v>
      </c>
      <c r="G2247" s="59">
        <v>15</v>
      </c>
      <c r="H2247" s="59"/>
      <c r="I2247" s="59"/>
      <c r="J2247" s="59"/>
      <c r="K2247" s="59">
        <v>90476</v>
      </c>
      <c r="L2247" s="59">
        <v>20172</v>
      </c>
      <c r="M2247" s="59">
        <v>110648</v>
      </c>
      <c r="N2247" s="59"/>
      <c r="O2247" s="59" t="s">
        <v>42</v>
      </c>
      <c r="P2247" s="59">
        <v>2018</v>
      </c>
    </row>
    <row r="2248" spans="1:16" ht="15.75" customHeight="1" x14ac:dyDescent="0.25">
      <c r="A2248" s="59">
        <v>99</v>
      </c>
      <c r="B2248" s="59" t="s">
        <v>45</v>
      </c>
      <c r="C2248" s="59" t="s">
        <v>38</v>
      </c>
      <c r="D2248" s="59"/>
      <c r="E2248" s="59" t="s">
        <v>4635</v>
      </c>
      <c r="F2248" s="59">
        <v>92564</v>
      </c>
      <c r="G2248" s="59">
        <v>110</v>
      </c>
      <c r="H2248" s="59"/>
      <c r="I2248" s="59"/>
      <c r="J2248" s="59"/>
      <c r="K2248" s="59">
        <v>92674</v>
      </c>
      <c r="L2248" s="59">
        <v>20642</v>
      </c>
      <c r="M2248" s="59">
        <v>113316</v>
      </c>
      <c r="N2248" s="59"/>
      <c r="O2248" s="59" t="s">
        <v>42</v>
      </c>
      <c r="P2248" s="59">
        <v>2018</v>
      </c>
    </row>
    <row r="2249" spans="1:16" ht="15.75" customHeight="1" x14ac:dyDescent="0.25">
      <c r="A2249" s="59">
        <v>99</v>
      </c>
      <c r="B2249" s="59" t="s">
        <v>45</v>
      </c>
      <c r="C2249" s="59" t="s">
        <v>38</v>
      </c>
      <c r="D2249" s="59"/>
      <c r="E2249" s="59" t="s">
        <v>702</v>
      </c>
      <c r="F2249" s="59">
        <v>123212</v>
      </c>
      <c r="G2249" s="59">
        <v>98</v>
      </c>
      <c r="H2249" s="59"/>
      <c r="I2249" s="59"/>
      <c r="J2249" s="59"/>
      <c r="K2249" s="59">
        <v>123310</v>
      </c>
      <c r="L2249" s="59">
        <v>27476</v>
      </c>
      <c r="M2249" s="59">
        <v>150786</v>
      </c>
      <c r="N2249" s="59"/>
      <c r="O2249" s="59" t="s">
        <v>2145</v>
      </c>
      <c r="P2249" s="59">
        <v>2018</v>
      </c>
    </row>
    <row r="2250" spans="1:16" ht="15.75" customHeight="1" x14ac:dyDescent="0.25">
      <c r="A2250" s="59">
        <v>99</v>
      </c>
      <c r="B2250" s="59" t="s">
        <v>45</v>
      </c>
      <c r="C2250" s="59" t="s">
        <v>38</v>
      </c>
      <c r="D2250" s="59"/>
      <c r="E2250" s="59" t="s">
        <v>704</v>
      </c>
      <c r="F2250" s="59">
        <v>127732</v>
      </c>
      <c r="G2250" s="59">
        <v>244</v>
      </c>
      <c r="H2250" s="59"/>
      <c r="I2250" s="59"/>
      <c r="J2250" s="59"/>
      <c r="K2250" s="59">
        <v>127976</v>
      </c>
      <c r="L2250" s="59">
        <v>28484</v>
      </c>
      <c r="M2250" s="59">
        <v>156460</v>
      </c>
      <c r="N2250" s="59"/>
      <c r="O2250" s="59" t="s">
        <v>2145</v>
      </c>
      <c r="P2250" s="59">
        <v>2018</v>
      </c>
    </row>
    <row r="2251" spans="1:16" ht="15.75" customHeight="1" x14ac:dyDescent="0.25">
      <c r="A2251" s="59">
        <v>99</v>
      </c>
      <c r="B2251" s="59" t="s">
        <v>45</v>
      </c>
      <c r="C2251" s="59" t="s">
        <v>38</v>
      </c>
      <c r="D2251" s="59" t="s">
        <v>3693</v>
      </c>
      <c r="E2251" s="59" t="s">
        <v>4636</v>
      </c>
      <c r="F2251" s="59">
        <v>162996</v>
      </c>
      <c r="G2251" s="59">
        <v>318</v>
      </c>
      <c r="H2251" s="59"/>
      <c r="I2251" s="59"/>
      <c r="J2251" s="59"/>
      <c r="K2251" s="59">
        <v>163314</v>
      </c>
      <c r="L2251" s="59">
        <v>36130</v>
      </c>
      <c r="M2251" s="59">
        <v>199444</v>
      </c>
      <c r="N2251" s="59"/>
      <c r="O2251" s="59" t="s">
        <v>2145</v>
      </c>
      <c r="P2251" s="59">
        <v>2018</v>
      </c>
    </row>
    <row r="2252" spans="1:16" ht="15.75" customHeight="1" x14ac:dyDescent="0.25">
      <c r="A2252" s="59">
        <v>99</v>
      </c>
      <c r="B2252" s="59" t="s">
        <v>45</v>
      </c>
      <c r="C2252" s="59" t="s">
        <v>38</v>
      </c>
      <c r="D2252" s="59"/>
      <c r="E2252" s="59" t="s">
        <v>703</v>
      </c>
      <c r="F2252" s="59">
        <v>131836</v>
      </c>
      <c r="G2252" s="59">
        <v>406</v>
      </c>
      <c r="H2252" s="59"/>
      <c r="I2252" s="59">
        <v>209546</v>
      </c>
      <c r="J2252" s="59"/>
      <c r="K2252" s="59">
        <v>341788</v>
      </c>
      <c r="L2252" s="59">
        <v>27791</v>
      </c>
      <c r="M2252" s="59">
        <v>369579</v>
      </c>
      <c r="N2252" s="59"/>
      <c r="O2252" s="59" t="s">
        <v>2145</v>
      </c>
      <c r="P2252" s="59">
        <v>2018</v>
      </c>
    </row>
    <row r="2253" spans="1:16" ht="15.75" customHeight="1" x14ac:dyDescent="0.25">
      <c r="A2253" s="59">
        <v>100</v>
      </c>
      <c r="B2253" s="59" t="s">
        <v>708</v>
      </c>
      <c r="C2253" s="59" t="s">
        <v>11</v>
      </c>
      <c r="D2253" s="59"/>
      <c r="E2253" s="59" t="s">
        <v>710</v>
      </c>
      <c r="F2253" s="59">
        <v>92694</v>
      </c>
      <c r="G2253" s="59"/>
      <c r="H2253" s="59"/>
      <c r="I2253" s="59"/>
      <c r="J2253" s="59"/>
      <c r="K2253" s="59">
        <v>92694</v>
      </c>
      <c r="L2253" s="59">
        <v>19133</v>
      </c>
      <c r="M2253" s="59">
        <v>111827</v>
      </c>
      <c r="N2253" s="59"/>
      <c r="O2253" s="59" t="s">
        <v>42</v>
      </c>
      <c r="P2253" s="59">
        <v>2018</v>
      </c>
    </row>
    <row r="2254" spans="1:16" ht="15.75" customHeight="1" x14ac:dyDescent="0.25">
      <c r="A2254" s="59">
        <v>100</v>
      </c>
      <c r="B2254" s="59" t="s">
        <v>708</v>
      </c>
      <c r="C2254" s="59" t="s">
        <v>11</v>
      </c>
      <c r="D2254" s="59"/>
      <c r="E2254" s="59" t="s">
        <v>1411</v>
      </c>
      <c r="F2254" s="59">
        <v>96306</v>
      </c>
      <c r="G2254" s="59"/>
      <c r="H2254" s="59"/>
      <c r="I2254" s="59"/>
      <c r="J2254" s="59"/>
      <c r="K2254" s="59">
        <v>96306</v>
      </c>
      <c r="L2254" s="59">
        <v>19133</v>
      </c>
      <c r="M2254" s="59">
        <v>115439</v>
      </c>
      <c r="N2254" s="59"/>
      <c r="O2254" s="59" t="s">
        <v>42</v>
      </c>
      <c r="P2254" s="59">
        <v>2018</v>
      </c>
    </row>
    <row r="2255" spans="1:16" ht="15.75" customHeight="1" x14ac:dyDescent="0.25">
      <c r="A2255" s="59">
        <v>100</v>
      </c>
      <c r="B2255" s="59" t="s">
        <v>708</v>
      </c>
      <c r="C2255" s="59" t="s">
        <v>11</v>
      </c>
      <c r="D2255" s="59"/>
      <c r="E2255" s="59" t="s">
        <v>206</v>
      </c>
      <c r="F2255" s="59">
        <v>125460</v>
      </c>
      <c r="G2255" s="59"/>
      <c r="H2255" s="59"/>
      <c r="I2255" s="59"/>
      <c r="J2255" s="59"/>
      <c r="K2255" s="59">
        <v>125460</v>
      </c>
      <c r="L2255" s="59">
        <v>23217</v>
      </c>
      <c r="M2255" s="59">
        <v>148677</v>
      </c>
      <c r="N2255" s="59"/>
      <c r="O2255" s="59" t="s">
        <v>42</v>
      </c>
      <c r="P2255" s="59">
        <v>2018</v>
      </c>
    </row>
    <row r="2256" spans="1:16" ht="15.75" customHeight="1" x14ac:dyDescent="0.25">
      <c r="A2256" s="59">
        <v>101</v>
      </c>
      <c r="B2256" s="59" t="s">
        <v>47</v>
      </c>
      <c r="C2256" s="59" t="s">
        <v>5</v>
      </c>
      <c r="D2256" s="59" t="s">
        <v>711</v>
      </c>
      <c r="E2256" s="59" t="s">
        <v>4637</v>
      </c>
      <c r="F2256" s="59">
        <v>85135</v>
      </c>
      <c r="G2256" s="59"/>
      <c r="H2256" s="59"/>
      <c r="I2256" s="59"/>
      <c r="J2256" s="59"/>
      <c r="K2256" s="59">
        <v>85135</v>
      </c>
      <c r="L2256" s="59">
        <v>16431</v>
      </c>
      <c r="M2256" s="59">
        <v>101566</v>
      </c>
      <c r="N2256" s="59"/>
      <c r="O2256" s="59" t="s">
        <v>42</v>
      </c>
      <c r="P2256" s="59">
        <v>2018</v>
      </c>
    </row>
    <row r="2257" spans="1:16" ht="15.75" customHeight="1" x14ac:dyDescent="0.25">
      <c r="A2257" s="59">
        <v>101</v>
      </c>
      <c r="B2257" s="59" t="s">
        <v>47</v>
      </c>
      <c r="C2257" s="59" t="s">
        <v>5</v>
      </c>
      <c r="D2257" s="59" t="s">
        <v>713</v>
      </c>
      <c r="E2257" s="59" t="s">
        <v>4638</v>
      </c>
      <c r="F2257" s="59">
        <v>85135</v>
      </c>
      <c r="G2257" s="59"/>
      <c r="H2257" s="59"/>
      <c r="I2257" s="59"/>
      <c r="J2257" s="59"/>
      <c r="K2257" s="59">
        <v>85135</v>
      </c>
      <c r="L2257" s="59">
        <v>16431</v>
      </c>
      <c r="M2257" s="59">
        <v>101566</v>
      </c>
      <c r="N2257" s="59"/>
      <c r="O2257" s="59" t="s">
        <v>42</v>
      </c>
      <c r="P2257" s="59">
        <v>2018</v>
      </c>
    </row>
    <row r="2258" spans="1:16" ht="15.75" customHeight="1" x14ac:dyDescent="0.25">
      <c r="A2258" s="59">
        <v>101</v>
      </c>
      <c r="B2258" s="59" t="s">
        <v>47</v>
      </c>
      <c r="C2258" s="59" t="s">
        <v>5</v>
      </c>
      <c r="D2258" s="59" t="s">
        <v>715</v>
      </c>
      <c r="E2258" s="59" t="s">
        <v>4639</v>
      </c>
      <c r="F2258" s="59">
        <v>96028</v>
      </c>
      <c r="G2258" s="59"/>
      <c r="H2258" s="59"/>
      <c r="I2258" s="59"/>
      <c r="J2258" s="59"/>
      <c r="K2258" s="59">
        <v>96028</v>
      </c>
      <c r="L2258" s="59">
        <v>18533</v>
      </c>
      <c r="M2258" s="59">
        <v>114561</v>
      </c>
      <c r="N2258" s="59"/>
      <c r="O2258" s="59" t="s">
        <v>42</v>
      </c>
      <c r="P2258" s="59">
        <v>2018</v>
      </c>
    </row>
    <row r="2259" spans="1:16" ht="15.75" customHeight="1" x14ac:dyDescent="0.25">
      <c r="A2259" s="59">
        <v>101</v>
      </c>
      <c r="B2259" s="59" t="s">
        <v>47</v>
      </c>
      <c r="C2259" s="59" t="s">
        <v>5</v>
      </c>
      <c r="D2259" s="59" t="s">
        <v>719</v>
      </c>
      <c r="E2259" s="59" t="s">
        <v>4640</v>
      </c>
      <c r="F2259" s="59">
        <v>124384</v>
      </c>
      <c r="G2259" s="59"/>
      <c r="H2259" s="59"/>
      <c r="I2259" s="59"/>
      <c r="J2259" s="59"/>
      <c r="K2259" s="59">
        <v>124384</v>
      </c>
      <c r="L2259" s="59">
        <v>14568</v>
      </c>
      <c r="M2259" s="59">
        <v>138952</v>
      </c>
      <c r="N2259" s="59"/>
      <c r="O2259" s="59" t="s">
        <v>42</v>
      </c>
      <c r="P2259" s="59">
        <v>2018</v>
      </c>
    </row>
    <row r="2260" spans="1:16" ht="15.75" customHeight="1" x14ac:dyDescent="0.25">
      <c r="A2260" s="59">
        <v>101</v>
      </c>
      <c r="B2260" s="59" t="s">
        <v>47</v>
      </c>
      <c r="C2260" s="59" t="s">
        <v>5</v>
      </c>
      <c r="D2260" s="59" t="s">
        <v>3348</v>
      </c>
      <c r="E2260" s="59" t="s">
        <v>4641</v>
      </c>
      <c r="F2260" s="59">
        <v>125037</v>
      </c>
      <c r="G2260" s="59"/>
      <c r="H2260" s="59"/>
      <c r="I2260" s="59"/>
      <c r="J2260" s="59"/>
      <c r="K2260" s="59">
        <v>125037</v>
      </c>
      <c r="L2260" s="59">
        <v>24132</v>
      </c>
      <c r="M2260" s="59">
        <v>149169</v>
      </c>
      <c r="N2260" s="59"/>
      <c r="O2260" s="59" t="s">
        <v>42</v>
      </c>
      <c r="P2260" s="59">
        <v>2018</v>
      </c>
    </row>
    <row r="2261" spans="1:16" ht="15.75" customHeight="1" x14ac:dyDescent="0.25">
      <c r="A2261" s="59">
        <v>101</v>
      </c>
      <c r="B2261" s="59" t="s">
        <v>47</v>
      </c>
      <c r="C2261" s="59" t="s">
        <v>5</v>
      </c>
      <c r="D2261" s="59" t="s">
        <v>717</v>
      </c>
      <c r="E2261" s="59" t="s">
        <v>4642</v>
      </c>
      <c r="F2261" s="59">
        <v>125037</v>
      </c>
      <c r="G2261" s="59"/>
      <c r="H2261" s="59"/>
      <c r="I2261" s="59"/>
      <c r="J2261" s="59"/>
      <c r="K2261" s="59">
        <v>125037</v>
      </c>
      <c r="L2261" s="59">
        <v>24132</v>
      </c>
      <c r="M2261" s="59">
        <v>149169</v>
      </c>
      <c r="N2261" s="59"/>
      <c r="O2261" s="59" t="s">
        <v>42</v>
      </c>
      <c r="P2261" s="59">
        <v>2018</v>
      </c>
    </row>
    <row r="2262" spans="1:16" ht="15.75" customHeight="1" x14ac:dyDescent="0.25">
      <c r="A2262" s="59">
        <v>101</v>
      </c>
      <c r="B2262" s="59" t="s">
        <v>47</v>
      </c>
      <c r="C2262" s="59" t="s">
        <v>5</v>
      </c>
      <c r="D2262" s="59" t="s">
        <v>3349</v>
      </c>
      <c r="E2262" s="59" t="s">
        <v>4643</v>
      </c>
      <c r="F2262" s="59">
        <v>125037</v>
      </c>
      <c r="G2262" s="59"/>
      <c r="H2262" s="59"/>
      <c r="I2262" s="59"/>
      <c r="J2262" s="59"/>
      <c r="K2262" s="59">
        <v>125037</v>
      </c>
      <c r="L2262" s="59">
        <v>24132</v>
      </c>
      <c r="M2262" s="59">
        <v>149169</v>
      </c>
      <c r="N2262" s="59"/>
      <c r="O2262" s="59" t="s">
        <v>42</v>
      </c>
      <c r="P2262" s="59">
        <v>2018</v>
      </c>
    </row>
    <row r="2263" spans="1:16" ht="15.75" customHeight="1" x14ac:dyDescent="0.25">
      <c r="A2263" s="59">
        <v>101</v>
      </c>
      <c r="B2263" s="59" t="s">
        <v>47</v>
      </c>
      <c r="C2263" s="59" t="s">
        <v>5</v>
      </c>
      <c r="D2263" s="59" t="s">
        <v>4644</v>
      </c>
      <c r="E2263" s="59" t="s">
        <v>206</v>
      </c>
      <c r="F2263" s="59">
        <v>158376</v>
      </c>
      <c r="G2263" s="59"/>
      <c r="H2263" s="59"/>
      <c r="I2263" s="59"/>
      <c r="J2263" s="59"/>
      <c r="K2263" s="59">
        <v>158376</v>
      </c>
      <c r="L2263" s="59">
        <v>32720</v>
      </c>
      <c r="M2263" s="59">
        <v>191096</v>
      </c>
      <c r="N2263" s="59"/>
      <c r="O2263" s="59" t="s">
        <v>2145</v>
      </c>
      <c r="P2263" s="59">
        <v>2018</v>
      </c>
    </row>
    <row r="2264" spans="1:16" ht="15.75" customHeight="1" x14ac:dyDescent="0.25">
      <c r="A2264" s="59">
        <v>101</v>
      </c>
      <c r="B2264" s="59" t="s">
        <v>47</v>
      </c>
      <c r="C2264" s="59" t="s">
        <v>5</v>
      </c>
      <c r="D2264" s="59"/>
      <c r="E2264" s="59" t="s">
        <v>4433</v>
      </c>
      <c r="F2264" s="59">
        <v>102500</v>
      </c>
      <c r="G2264" s="59"/>
      <c r="H2264" s="59"/>
      <c r="I2264" s="59"/>
      <c r="J2264" s="59"/>
      <c r="K2264" s="59">
        <v>102500</v>
      </c>
      <c r="L2264" s="59"/>
      <c r="M2264" s="59">
        <v>102500</v>
      </c>
      <c r="N2264" s="59"/>
      <c r="O2264" s="59" t="s">
        <v>42</v>
      </c>
      <c r="P2264" s="59">
        <v>2018</v>
      </c>
    </row>
    <row r="2265" spans="1:16" ht="15.75" customHeight="1" x14ac:dyDescent="0.25">
      <c r="A2265" s="59">
        <v>101</v>
      </c>
      <c r="B2265" s="59" t="s">
        <v>47</v>
      </c>
      <c r="C2265" s="59" t="s">
        <v>5</v>
      </c>
      <c r="D2265" s="59"/>
      <c r="E2265" s="59" t="s">
        <v>4433</v>
      </c>
      <c r="F2265" s="59">
        <v>112500</v>
      </c>
      <c r="G2265" s="59"/>
      <c r="H2265" s="59"/>
      <c r="I2265" s="59"/>
      <c r="J2265" s="59"/>
      <c r="K2265" s="59">
        <v>112500</v>
      </c>
      <c r="L2265" s="59"/>
      <c r="M2265" s="59">
        <v>112500</v>
      </c>
      <c r="N2265" s="59"/>
      <c r="O2265" s="59" t="s">
        <v>42</v>
      </c>
      <c r="P2265" s="59">
        <v>2018</v>
      </c>
    </row>
    <row r="2266" spans="1:16" ht="15.75" customHeight="1" x14ac:dyDescent="0.25">
      <c r="A2266" s="59">
        <v>101</v>
      </c>
      <c r="B2266" s="59" t="s">
        <v>47</v>
      </c>
      <c r="C2266" s="59" t="s">
        <v>5</v>
      </c>
      <c r="D2266" s="59"/>
      <c r="E2266" s="59" t="s">
        <v>4433</v>
      </c>
      <c r="F2266" s="59">
        <v>122500</v>
      </c>
      <c r="G2266" s="59"/>
      <c r="H2266" s="59"/>
      <c r="I2266" s="59"/>
      <c r="J2266" s="59"/>
      <c r="K2266" s="59">
        <v>122500</v>
      </c>
      <c r="L2266" s="59"/>
      <c r="M2266" s="59">
        <v>122500</v>
      </c>
      <c r="N2266" s="59"/>
      <c r="O2266" s="59" t="s">
        <v>42</v>
      </c>
      <c r="P2266" s="59">
        <v>2018</v>
      </c>
    </row>
    <row r="2267" spans="1:16" ht="15.75" customHeight="1" x14ac:dyDescent="0.25">
      <c r="A2267" s="59">
        <v>101</v>
      </c>
      <c r="B2267" s="59" t="s">
        <v>47</v>
      </c>
      <c r="C2267" s="59" t="s">
        <v>5</v>
      </c>
      <c r="D2267" s="59"/>
      <c r="E2267" s="59" t="s">
        <v>4433</v>
      </c>
      <c r="F2267" s="59">
        <v>122500</v>
      </c>
      <c r="G2267" s="59"/>
      <c r="H2267" s="59"/>
      <c r="I2267" s="59"/>
      <c r="J2267" s="59"/>
      <c r="K2267" s="59">
        <v>122500</v>
      </c>
      <c r="L2267" s="59"/>
      <c r="M2267" s="59">
        <v>122500</v>
      </c>
      <c r="N2267" s="59"/>
      <c r="O2267" s="59" t="s">
        <v>42</v>
      </c>
      <c r="P2267" s="59">
        <v>2018</v>
      </c>
    </row>
    <row r="2268" spans="1:16" ht="15.75" customHeight="1" x14ac:dyDescent="0.25">
      <c r="A2268" s="59">
        <v>101</v>
      </c>
      <c r="B2268" s="59" t="s">
        <v>47</v>
      </c>
      <c r="C2268" s="59" t="s">
        <v>5</v>
      </c>
      <c r="D2268" s="59"/>
      <c r="E2268" s="59" t="s">
        <v>4433</v>
      </c>
      <c r="F2268" s="59">
        <v>122500</v>
      </c>
      <c r="G2268" s="59"/>
      <c r="H2268" s="59"/>
      <c r="I2268" s="59"/>
      <c r="J2268" s="59"/>
      <c r="K2268" s="59">
        <v>122500</v>
      </c>
      <c r="L2268" s="59"/>
      <c r="M2268" s="59">
        <v>122500</v>
      </c>
      <c r="N2268" s="59"/>
      <c r="O2268" s="59" t="s">
        <v>42</v>
      </c>
      <c r="P2268" s="59">
        <v>2018</v>
      </c>
    </row>
    <row r="2269" spans="1:16" ht="15.75" customHeight="1" x14ac:dyDescent="0.25">
      <c r="A2269" s="59">
        <v>101</v>
      </c>
      <c r="B2269" s="59" t="s">
        <v>47</v>
      </c>
      <c r="C2269" s="59" t="s">
        <v>5</v>
      </c>
      <c r="D2269" s="59"/>
      <c r="E2269" s="59" t="s">
        <v>4433</v>
      </c>
      <c r="F2269" s="59">
        <v>137500</v>
      </c>
      <c r="G2269" s="59"/>
      <c r="H2269" s="59"/>
      <c r="I2269" s="59"/>
      <c r="J2269" s="59"/>
      <c r="K2269" s="59">
        <v>137500</v>
      </c>
      <c r="L2269" s="59"/>
      <c r="M2269" s="59">
        <v>137500</v>
      </c>
      <c r="N2269" s="59"/>
      <c r="O2269" s="59" t="s">
        <v>42</v>
      </c>
      <c r="P2269" s="59">
        <v>2018</v>
      </c>
    </row>
    <row r="2270" spans="1:16" ht="15.75" customHeight="1" x14ac:dyDescent="0.25">
      <c r="A2270" s="59">
        <v>101</v>
      </c>
      <c r="B2270" s="59" t="s">
        <v>47</v>
      </c>
      <c r="C2270" s="59" t="s">
        <v>5</v>
      </c>
      <c r="D2270" s="59"/>
      <c r="E2270" s="59" t="s">
        <v>4433</v>
      </c>
      <c r="F2270" s="59">
        <v>142500</v>
      </c>
      <c r="G2270" s="59"/>
      <c r="H2270" s="59"/>
      <c r="I2270" s="59"/>
      <c r="J2270" s="59"/>
      <c r="K2270" s="59">
        <v>142500</v>
      </c>
      <c r="L2270" s="59"/>
      <c r="M2270" s="59">
        <v>142500</v>
      </c>
      <c r="N2270" s="59"/>
      <c r="O2270" s="59" t="s">
        <v>42</v>
      </c>
      <c r="P2270" s="59">
        <v>2018</v>
      </c>
    </row>
    <row r="2271" spans="1:16" ht="15.75" customHeight="1" x14ac:dyDescent="0.25">
      <c r="A2271" s="59">
        <v>101</v>
      </c>
      <c r="B2271" s="59" t="s">
        <v>47</v>
      </c>
      <c r="C2271" s="59" t="s">
        <v>5</v>
      </c>
      <c r="D2271" s="59"/>
      <c r="E2271" s="59" t="s">
        <v>4433</v>
      </c>
      <c r="F2271" s="59">
        <v>147500</v>
      </c>
      <c r="G2271" s="59"/>
      <c r="H2271" s="59"/>
      <c r="I2271" s="59"/>
      <c r="J2271" s="59"/>
      <c r="K2271" s="59">
        <v>147500</v>
      </c>
      <c r="L2271" s="59"/>
      <c r="M2271" s="59">
        <v>147500</v>
      </c>
      <c r="N2271" s="59"/>
      <c r="O2271" s="59" t="s">
        <v>42</v>
      </c>
      <c r="P2271" s="59">
        <v>2018</v>
      </c>
    </row>
    <row r="2272" spans="1:16" ht="15.75" customHeight="1" x14ac:dyDescent="0.25">
      <c r="A2272" s="59">
        <v>101</v>
      </c>
      <c r="B2272" s="59" t="s">
        <v>47</v>
      </c>
      <c r="C2272" s="59" t="s">
        <v>5</v>
      </c>
      <c r="D2272" s="59"/>
      <c r="E2272" s="59" t="s">
        <v>4433</v>
      </c>
      <c r="F2272" s="59">
        <v>147500</v>
      </c>
      <c r="G2272" s="59"/>
      <c r="H2272" s="59"/>
      <c r="I2272" s="59"/>
      <c r="J2272" s="59"/>
      <c r="K2272" s="59">
        <v>147500</v>
      </c>
      <c r="L2272" s="59"/>
      <c r="M2272" s="59">
        <v>147500</v>
      </c>
      <c r="N2272" s="59"/>
      <c r="O2272" s="59" t="s">
        <v>42</v>
      </c>
      <c r="P2272" s="59">
        <v>2018</v>
      </c>
    </row>
    <row r="2273" spans="1:16" ht="15.75" customHeight="1" x14ac:dyDescent="0.25">
      <c r="A2273" s="59">
        <v>101</v>
      </c>
      <c r="B2273" s="59" t="s">
        <v>47</v>
      </c>
      <c r="C2273" s="59" t="s">
        <v>5</v>
      </c>
      <c r="D2273" s="59"/>
      <c r="E2273" s="59" t="s">
        <v>4433</v>
      </c>
      <c r="F2273" s="59">
        <v>152500</v>
      </c>
      <c r="G2273" s="59"/>
      <c r="H2273" s="59"/>
      <c r="I2273" s="59"/>
      <c r="J2273" s="59"/>
      <c r="K2273" s="59">
        <v>152500</v>
      </c>
      <c r="L2273" s="59"/>
      <c r="M2273" s="59">
        <v>152500</v>
      </c>
      <c r="N2273" s="59"/>
      <c r="O2273" s="59" t="s">
        <v>2145</v>
      </c>
      <c r="P2273" s="59">
        <v>2018</v>
      </c>
    </row>
    <row r="2274" spans="1:16" ht="15.75" customHeight="1" x14ac:dyDescent="0.25">
      <c r="A2274" s="59">
        <v>101</v>
      </c>
      <c r="B2274" s="59" t="s">
        <v>47</v>
      </c>
      <c r="C2274" s="59" t="s">
        <v>5</v>
      </c>
      <c r="D2274" s="59"/>
      <c r="E2274" s="59" t="s">
        <v>4433</v>
      </c>
      <c r="F2274" s="59">
        <v>157500</v>
      </c>
      <c r="G2274" s="59"/>
      <c r="H2274" s="59"/>
      <c r="I2274" s="59"/>
      <c r="J2274" s="59"/>
      <c r="K2274" s="59">
        <v>157500</v>
      </c>
      <c r="L2274" s="59"/>
      <c r="M2274" s="59">
        <v>157500</v>
      </c>
      <c r="N2274" s="59"/>
      <c r="O2274" s="59" t="s">
        <v>2145</v>
      </c>
      <c r="P2274" s="59">
        <v>2018</v>
      </c>
    </row>
    <row r="2275" spans="1:16" ht="15.75" customHeight="1" x14ac:dyDescent="0.25">
      <c r="A2275" s="59">
        <v>101</v>
      </c>
      <c r="B2275" s="59" t="s">
        <v>47</v>
      </c>
      <c r="C2275" s="59" t="s">
        <v>5</v>
      </c>
      <c r="D2275" s="59"/>
      <c r="E2275" s="59" t="s">
        <v>4433</v>
      </c>
      <c r="F2275" s="59">
        <v>167500</v>
      </c>
      <c r="G2275" s="59"/>
      <c r="H2275" s="59"/>
      <c r="I2275" s="59"/>
      <c r="J2275" s="59"/>
      <c r="K2275" s="59">
        <v>167500</v>
      </c>
      <c r="L2275" s="59"/>
      <c r="M2275" s="59">
        <v>167500</v>
      </c>
      <c r="N2275" s="59"/>
      <c r="O2275" s="59" t="s">
        <v>2145</v>
      </c>
      <c r="P2275" s="59">
        <v>2018</v>
      </c>
    </row>
    <row r="2276" spans="1:16" ht="15.75" customHeight="1" x14ac:dyDescent="0.25">
      <c r="A2276" s="59">
        <v>101</v>
      </c>
      <c r="B2276" s="59" t="s">
        <v>47</v>
      </c>
      <c r="C2276" s="59" t="s">
        <v>5</v>
      </c>
      <c r="D2276" s="59"/>
      <c r="E2276" s="59" t="s">
        <v>4433</v>
      </c>
      <c r="F2276" s="59">
        <v>182500</v>
      </c>
      <c r="G2276" s="59"/>
      <c r="H2276" s="59"/>
      <c r="I2276" s="59"/>
      <c r="J2276" s="59"/>
      <c r="K2276" s="59">
        <v>182500</v>
      </c>
      <c r="L2276" s="59"/>
      <c r="M2276" s="59">
        <v>182500</v>
      </c>
      <c r="N2276" s="59"/>
      <c r="O2276" s="59" t="s">
        <v>2145</v>
      </c>
      <c r="P2276" s="59">
        <v>2018</v>
      </c>
    </row>
    <row r="2277" spans="1:16" ht="15.75" customHeight="1" x14ac:dyDescent="0.25">
      <c r="A2277" s="59">
        <v>101</v>
      </c>
      <c r="B2277" s="59" t="s">
        <v>47</v>
      </c>
      <c r="C2277" s="59" t="s">
        <v>5</v>
      </c>
      <c r="D2277" s="59"/>
      <c r="E2277" s="59" t="s">
        <v>4433</v>
      </c>
      <c r="F2277" s="59">
        <v>192500</v>
      </c>
      <c r="G2277" s="59"/>
      <c r="H2277" s="59"/>
      <c r="I2277" s="59"/>
      <c r="J2277" s="59"/>
      <c r="K2277" s="59">
        <v>192500</v>
      </c>
      <c r="L2277" s="59"/>
      <c r="M2277" s="59">
        <v>192500</v>
      </c>
      <c r="N2277" s="59"/>
      <c r="O2277" s="59" t="s">
        <v>2145</v>
      </c>
      <c r="P2277" s="59">
        <v>2018</v>
      </c>
    </row>
    <row r="2278" spans="1:16" ht="15.75" customHeight="1" x14ac:dyDescent="0.25">
      <c r="A2278" s="59">
        <v>101</v>
      </c>
      <c r="B2278" s="59" t="s">
        <v>47</v>
      </c>
      <c r="C2278" s="59" t="s">
        <v>5</v>
      </c>
      <c r="D2278" s="59"/>
      <c r="E2278" s="59" t="s">
        <v>4433</v>
      </c>
      <c r="F2278" s="59">
        <v>202500</v>
      </c>
      <c r="G2278" s="59"/>
      <c r="H2278" s="59"/>
      <c r="I2278" s="59"/>
      <c r="J2278" s="59"/>
      <c r="K2278" s="59">
        <v>202500</v>
      </c>
      <c r="L2278" s="59"/>
      <c r="M2278" s="59">
        <v>202500</v>
      </c>
      <c r="N2278" s="59"/>
      <c r="O2278" s="59" t="s">
        <v>2145</v>
      </c>
      <c r="P2278" s="59">
        <v>2018</v>
      </c>
    </row>
    <row r="2279" spans="1:16" ht="15.75" customHeight="1" x14ac:dyDescent="0.25">
      <c r="A2279" s="59">
        <v>101</v>
      </c>
      <c r="B2279" s="59" t="s">
        <v>47</v>
      </c>
      <c r="C2279" s="59" t="s">
        <v>5</v>
      </c>
      <c r="D2279" s="59"/>
      <c r="E2279" s="59" t="s">
        <v>4433</v>
      </c>
      <c r="F2279" s="59">
        <v>212500</v>
      </c>
      <c r="G2279" s="59"/>
      <c r="H2279" s="59"/>
      <c r="I2279" s="59"/>
      <c r="J2279" s="59"/>
      <c r="K2279" s="59">
        <v>212500</v>
      </c>
      <c r="L2279" s="59"/>
      <c r="M2279" s="59">
        <v>212500</v>
      </c>
      <c r="N2279" s="59"/>
      <c r="O2279" s="59" t="s">
        <v>2145</v>
      </c>
      <c r="P2279" s="59">
        <v>2018</v>
      </c>
    </row>
    <row r="2280" spans="1:16" ht="15.75" customHeight="1" x14ac:dyDescent="0.25">
      <c r="A2280" s="59">
        <v>101</v>
      </c>
      <c r="B2280" s="59" t="s">
        <v>47</v>
      </c>
      <c r="C2280" s="59" t="s">
        <v>5</v>
      </c>
      <c r="D2280" s="59"/>
      <c r="E2280" s="59" t="s">
        <v>4433</v>
      </c>
      <c r="F2280" s="59">
        <v>217500</v>
      </c>
      <c r="G2280" s="59"/>
      <c r="H2280" s="59"/>
      <c r="I2280" s="59"/>
      <c r="J2280" s="59"/>
      <c r="K2280" s="59">
        <v>217500</v>
      </c>
      <c r="L2280" s="59"/>
      <c r="M2280" s="59">
        <v>217500</v>
      </c>
      <c r="N2280" s="59"/>
      <c r="O2280" s="59" t="s">
        <v>2145</v>
      </c>
      <c r="P2280" s="59">
        <v>2018</v>
      </c>
    </row>
    <row r="2281" spans="1:16" ht="15.75" customHeight="1" x14ac:dyDescent="0.25">
      <c r="A2281" s="59">
        <v>101</v>
      </c>
      <c r="B2281" s="59" t="s">
        <v>47</v>
      </c>
      <c r="C2281" s="59" t="s">
        <v>5</v>
      </c>
      <c r="D2281" s="59"/>
      <c r="E2281" s="59" t="s">
        <v>4433</v>
      </c>
      <c r="F2281" s="59">
        <v>242500</v>
      </c>
      <c r="G2281" s="59"/>
      <c r="H2281" s="59"/>
      <c r="I2281" s="59"/>
      <c r="J2281" s="59"/>
      <c r="K2281" s="59">
        <v>242500</v>
      </c>
      <c r="L2281" s="59"/>
      <c r="M2281" s="59">
        <v>242500</v>
      </c>
      <c r="N2281" s="59"/>
      <c r="O2281" s="59" t="s">
        <v>2145</v>
      </c>
      <c r="P2281" s="59">
        <v>2018</v>
      </c>
    </row>
    <row r="2282" spans="1:16" ht="15.75" customHeight="1" x14ac:dyDescent="0.25">
      <c r="A2282" s="59">
        <v>101</v>
      </c>
      <c r="B2282" s="59" t="s">
        <v>47</v>
      </c>
      <c r="C2282" s="59" t="s">
        <v>5</v>
      </c>
      <c r="D2282" s="59"/>
      <c r="E2282" s="59" t="s">
        <v>4433</v>
      </c>
      <c r="F2282" s="59">
        <v>247500</v>
      </c>
      <c r="G2282" s="59"/>
      <c r="H2282" s="59"/>
      <c r="I2282" s="59"/>
      <c r="J2282" s="59"/>
      <c r="K2282" s="59">
        <v>247500</v>
      </c>
      <c r="L2282" s="59"/>
      <c r="M2282" s="59">
        <v>247500</v>
      </c>
      <c r="N2282" s="59"/>
      <c r="O2282" s="59" t="s">
        <v>2145</v>
      </c>
      <c r="P2282" s="59">
        <v>2018</v>
      </c>
    </row>
    <row r="2283" spans="1:16" ht="15.75" customHeight="1" x14ac:dyDescent="0.25">
      <c r="A2283" s="59">
        <v>101</v>
      </c>
      <c r="B2283" s="59" t="s">
        <v>47</v>
      </c>
      <c r="C2283" s="59" t="s">
        <v>5</v>
      </c>
      <c r="D2283" s="59"/>
      <c r="E2283" s="59" t="s">
        <v>4433</v>
      </c>
      <c r="F2283" s="59">
        <v>272500</v>
      </c>
      <c r="G2283" s="59"/>
      <c r="H2283" s="59"/>
      <c r="I2283" s="59"/>
      <c r="J2283" s="59"/>
      <c r="K2283" s="59">
        <v>272500</v>
      </c>
      <c r="L2283" s="59"/>
      <c r="M2283" s="59">
        <v>272500</v>
      </c>
      <c r="N2283" s="59"/>
      <c r="O2283" s="59" t="s">
        <v>2145</v>
      </c>
      <c r="P2283" s="59">
        <v>2018</v>
      </c>
    </row>
    <row r="2284" spans="1:16" ht="15.75" customHeight="1" x14ac:dyDescent="0.25">
      <c r="A2284" s="59">
        <v>102</v>
      </c>
      <c r="B2284" s="59" t="s">
        <v>727</v>
      </c>
      <c r="C2284" s="59" t="s">
        <v>33</v>
      </c>
      <c r="D2284" s="59"/>
      <c r="E2284" s="59" t="s">
        <v>206</v>
      </c>
      <c r="F2284" s="59">
        <v>120040</v>
      </c>
      <c r="G2284" s="59"/>
      <c r="H2284" s="59"/>
      <c r="I2284" s="59"/>
      <c r="J2284" s="59"/>
      <c r="K2284" s="59">
        <v>120040</v>
      </c>
      <c r="L2284" s="59">
        <v>17228</v>
      </c>
      <c r="M2284" s="59">
        <v>137268</v>
      </c>
      <c r="N2284" s="59"/>
      <c r="O2284" s="59" t="s">
        <v>42</v>
      </c>
      <c r="P2284" s="59">
        <v>2018</v>
      </c>
    </row>
    <row r="2285" spans="1:16" ht="15.75" customHeight="1" x14ac:dyDescent="0.25">
      <c r="A2285" s="59">
        <v>103</v>
      </c>
      <c r="B2285" s="59" t="s">
        <v>48</v>
      </c>
      <c r="C2285" s="59" t="s">
        <v>49</v>
      </c>
      <c r="D2285" s="59"/>
      <c r="E2285" s="59" t="s">
        <v>4433</v>
      </c>
      <c r="F2285" s="59">
        <v>117500</v>
      </c>
      <c r="G2285" s="59"/>
      <c r="H2285" s="59"/>
      <c r="I2285" s="59"/>
      <c r="J2285" s="59"/>
      <c r="K2285" s="59">
        <v>117500</v>
      </c>
      <c r="L2285" s="59"/>
      <c r="M2285" s="59">
        <v>117500</v>
      </c>
      <c r="N2285" s="59"/>
      <c r="O2285" s="59" t="s">
        <v>42</v>
      </c>
      <c r="P2285" s="59">
        <v>2018</v>
      </c>
    </row>
    <row r="2286" spans="1:16" ht="15.75" customHeight="1" x14ac:dyDescent="0.25">
      <c r="A2286" s="59">
        <v>103</v>
      </c>
      <c r="B2286" s="59" t="s">
        <v>48</v>
      </c>
      <c r="C2286" s="59" t="s">
        <v>49</v>
      </c>
      <c r="D2286" s="59"/>
      <c r="E2286" s="59" t="s">
        <v>730</v>
      </c>
      <c r="F2286" s="59">
        <v>96069</v>
      </c>
      <c r="G2286" s="59">
        <v>55</v>
      </c>
      <c r="H2286" s="59"/>
      <c r="I2286" s="59"/>
      <c r="J2286" s="59"/>
      <c r="K2286" s="59">
        <v>96124</v>
      </c>
      <c r="L2286" s="59">
        <v>21615</v>
      </c>
      <c r="M2286" s="59">
        <v>117739</v>
      </c>
      <c r="N2286" s="59"/>
      <c r="O2286" s="59" t="s">
        <v>42</v>
      </c>
      <c r="P2286" s="59">
        <v>2018</v>
      </c>
    </row>
    <row r="2287" spans="1:16" ht="15.75" customHeight="1" x14ac:dyDescent="0.25">
      <c r="A2287" s="59">
        <v>103</v>
      </c>
      <c r="B2287" s="59" t="s">
        <v>48</v>
      </c>
      <c r="C2287" s="59" t="s">
        <v>49</v>
      </c>
      <c r="D2287" s="59"/>
      <c r="E2287" s="59" t="s">
        <v>4645</v>
      </c>
      <c r="F2287" s="59">
        <v>101211</v>
      </c>
      <c r="G2287" s="59"/>
      <c r="H2287" s="59"/>
      <c r="I2287" s="59"/>
      <c r="J2287" s="59"/>
      <c r="K2287" s="59">
        <v>101211</v>
      </c>
      <c r="L2287" s="59">
        <v>22772</v>
      </c>
      <c r="M2287" s="59">
        <v>123983</v>
      </c>
      <c r="N2287" s="59"/>
      <c r="O2287" s="59" t="s">
        <v>42</v>
      </c>
      <c r="P2287" s="59">
        <v>2018</v>
      </c>
    </row>
    <row r="2288" spans="1:16" ht="15.75" customHeight="1" x14ac:dyDescent="0.25">
      <c r="A2288" s="59">
        <v>103</v>
      </c>
      <c r="B2288" s="59" t="s">
        <v>48</v>
      </c>
      <c r="C2288" s="59" t="s">
        <v>49</v>
      </c>
      <c r="D2288" s="59"/>
      <c r="E2288" s="59" t="s">
        <v>4646</v>
      </c>
      <c r="F2288" s="59">
        <v>101211</v>
      </c>
      <c r="G2288" s="59"/>
      <c r="H2288" s="59"/>
      <c r="I2288" s="59"/>
      <c r="J2288" s="59"/>
      <c r="K2288" s="59">
        <v>101211</v>
      </c>
      <c r="L2288" s="59">
        <v>22772</v>
      </c>
      <c r="M2288" s="59">
        <v>123983</v>
      </c>
      <c r="N2288" s="59"/>
      <c r="O2288" s="59" t="s">
        <v>42</v>
      </c>
      <c r="P2288" s="59">
        <v>2018</v>
      </c>
    </row>
    <row r="2289" spans="1:16" ht="15.75" customHeight="1" x14ac:dyDescent="0.25">
      <c r="A2289" s="59">
        <v>103</v>
      </c>
      <c r="B2289" s="59" t="s">
        <v>48</v>
      </c>
      <c r="C2289" s="59" t="s">
        <v>49</v>
      </c>
      <c r="D2289" s="59"/>
      <c r="E2289" s="59" t="s">
        <v>327</v>
      </c>
      <c r="F2289" s="59">
        <v>122654</v>
      </c>
      <c r="G2289" s="59">
        <v>728</v>
      </c>
      <c r="H2289" s="59"/>
      <c r="I2289" s="59"/>
      <c r="J2289" s="59"/>
      <c r="K2289" s="59">
        <v>123382</v>
      </c>
      <c r="L2289" s="59">
        <v>17637</v>
      </c>
      <c r="M2289" s="59">
        <v>141019</v>
      </c>
      <c r="N2289" s="59"/>
      <c r="O2289" s="59" t="s">
        <v>42</v>
      </c>
      <c r="P2289" s="59">
        <v>2018</v>
      </c>
    </row>
    <row r="2290" spans="1:16" ht="15.75" customHeight="1" x14ac:dyDescent="0.25">
      <c r="A2290" s="59">
        <v>103</v>
      </c>
      <c r="B2290" s="59" t="s">
        <v>48</v>
      </c>
      <c r="C2290" s="59" t="s">
        <v>49</v>
      </c>
      <c r="D2290" s="59"/>
      <c r="E2290" s="59" t="s">
        <v>4647</v>
      </c>
      <c r="F2290" s="59">
        <v>118282</v>
      </c>
      <c r="G2290" s="59">
        <v>374</v>
      </c>
      <c r="H2290" s="59"/>
      <c r="I2290" s="59"/>
      <c r="J2290" s="59"/>
      <c r="K2290" s="59">
        <v>118656</v>
      </c>
      <c r="L2290" s="59">
        <v>26613</v>
      </c>
      <c r="M2290" s="59">
        <v>145269</v>
      </c>
      <c r="N2290" s="59"/>
      <c r="O2290" s="59" t="s">
        <v>42</v>
      </c>
      <c r="P2290" s="59">
        <v>2018</v>
      </c>
    </row>
    <row r="2291" spans="1:16" ht="15.75" customHeight="1" x14ac:dyDescent="0.25">
      <c r="A2291" s="59">
        <v>103</v>
      </c>
      <c r="B2291" s="59" t="s">
        <v>48</v>
      </c>
      <c r="C2291" s="59" t="s">
        <v>49</v>
      </c>
      <c r="D2291" s="59" t="s">
        <v>728</v>
      </c>
      <c r="E2291" s="59" t="s">
        <v>206</v>
      </c>
      <c r="F2291" s="59">
        <v>153015</v>
      </c>
      <c r="G2291" s="59">
        <v>234</v>
      </c>
      <c r="H2291" s="59"/>
      <c r="I2291" s="59"/>
      <c r="J2291" s="59"/>
      <c r="K2291" s="59">
        <v>153249</v>
      </c>
      <c r="L2291" s="59">
        <v>34428</v>
      </c>
      <c r="M2291" s="59">
        <v>187677</v>
      </c>
      <c r="N2291" s="59"/>
      <c r="O2291" s="59" t="s">
        <v>2145</v>
      </c>
      <c r="P2291" s="59">
        <v>2018</v>
      </c>
    </row>
    <row r="2292" spans="1:16" ht="15.75" customHeight="1" x14ac:dyDescent="0.25">
      <c r="A2292" s="59">
        <v>103</v>
      </c>
      <c r="B2292" s="59" t="s">
        <v>48</v>
      </c>
      <c r="C2292" s="59" t="s">
        <v>49</v>
      </c>
      <c r="D2292" s="59"/>
      <c r="E2292" s="59" t="s">
        <v>734</v>
      </c>
      <c r="F2292" s="59">
        <v>122412</v>
      </c>
      <c r="G2292" s="59">
        <v>20</v>
      </c>
      <c r="H2292" s="59"/>
      <c r="I2292" s="59">
        <v>91557</v>
      </c>
      <c r="J2292" s="59"/>
      <c r="K2292" s="59">
        <v>213989</v>
      </c>
      <c r="L2292" s="59">
        <v>27542</v>
      </c>
      <c r="M2292" s="59">
        <v>241531</v>
      </c>
      <c r="N2292" s="59" t="s">
        <v>23</v>
      </c>
      <c r="O2292" s="59" t="s">
        <v>2145</v>
      </c>
      <c r="P2292" s="59">
        <v>2018</v>
      </c>
    </row>
    <row r="2293" spans="1:16" ht="15.75" customHeight="1" x14ac:dyDescent="0.25">
      <c r="A2293" s="59">
        <v>103</v>
      </c>
      <c r="B2293" s="59" t="s">
        <v>48</v>
      </c>
      <c r="C2293" s="59" t="s">
        <v>49</v>
      </c>
      <c r="D2293" s="59"/>
      <c r="E2293" s="59" t="s">
        <v>735</v>
      </c>
      <c r="F2293" s="59">
        <v>122412</v>
      </c>
      <c r="G2293" s="59">
        <v>332</v>
      </c>
      <c r="H2293" s="59"/>
      <c r="I2293" s="59">
        <v>136162</v>
      </c>
      <c r="J2293" s="59">
        <v>848</v>
      </c>
      <c r="K2293" s="59">
        <v>259754</v>
      </c>
      <c r="L2293" s="59">
        <v>164496</v>
      </c>
      <c r="M2293" s="59">
        <v>424250</v>
      </c>
      <c r="N2293" s="59" t="s">
        <v>4594</v>
      </c>
      <c r="O2293" s="59" t="s">
        <v>2145</v>
      </c>
      <c r="P2293" s="59">
        <v>2018</v>
      </c>
    </row>
    <row r="2294" spans="1:16" ht="15.75" customHeight="1" x14ac:dyDescent="0.25">
      <c r="A2294" s="59">
        <v>104</v>
      </c>
      <c r="B2294" s="59" t="s">
        <v>736</v>
      </c>
      <c r="C2294" s="59" t="s">
        <v>5</v>
      </c>
      <c r="D2294" s="59" t="s">
        <v>4648</v>
      </c>
      <c r="E2294" s="59" t="s">
        <v>518</v>
      </c>
      <c r="F2294" s="59">
        <v>86059</v>
      </c>
      <c r="G2294" s="59"/>
      <c r="H2294" s="59"/>
      <c r="I2294" s="59"/>
      <c r="J2294" s="59"/>
      <c r="K2294" s="59">
        <v>86059</v>
      </c>
      <c r="L2294" s="59">
        <v>16609</v>
      </c>
      <c r="M2294" s="59">
        <v>102668</v>
      </c>
      <c r="N2294" s="59" t="s">
        <v>4649</v>
      </c>
      <c r="O2294" s="59" t="s">
        <v>42</v>
      </c>
      <c r="P2294" s="59">
        <v>2018</v>
      </c>
    </row>
    <row r="2295" spans="1:16" ht="15.75" customHeight="1" x14ac:dyDescent="0.25">
      <c r="A2295" s="59">
        <v>104</v>
      </c>
      <c r="B2295" s="59" t="s">
        <v>736</v>
      </c>
      <c r="C2295" s="59" t="s">
        <v>5</v>
      </c>
      <c r="D2295" s="59" t="s">
        <v>737</v>
      </c>
      <c r="E2295" s="59" t="s">
        <v>738</v>
      </c>
      <c r="F2295" s="59">
        <v>86964</v>
      </c>
      <c r="G2295" s="59"/>
      <c r="H2295" s="59"/>
      <c r="I2295" s="59"/>
      <c r="J2295" s="59"/>
      <c r="K2295" s="59">
        <v>86964</v>
      </c>
      <c r="L2295" s="59">
        <v>16784</v>
      </c>
      <c r="M2295" s="59">
        <v>103748</v>
      </c>
      <c r="N2295" s="59" t="s">
        <v>4443</v>
      </c>
      <c r="O2295" s="59" t="s">
        <v>42</v>
      </c>
      <c r="P2295" s="59">
        <v>2018</v>
      </c>
    </row>
    <row r="2296" spans="1:16" ht="15.75" customHeight="1" x14ac:dyDescent="0.25">
      <c r="A2296" s="59">
        <v>104</v>
      </c>
      <c r="B2296" s="59" t="s">
        <v>736</v>
      </c>
      <c r="C2296" s="59" t="s">
        <v>5</v>
      </c>
      <c r="D2296" s="59" t="s">
        <v>741</v>
      </c>
      <c r="E2296" s="59" t="s">
        <v>4650</v>
      </c>
      <c r="F2296" s="59">
        <v>103767</v>
      </c>
      <c r="G2296" s="59"/>
      <c r="H2296" s="59"/>
      <c r="I2296" s="59"/>
      <c r="J2296" s="59"/>
      <c r="K2296" s="59">
        <v>103767</v>
      </c>
      <c r="L2296" s="59">
        <v>19583</v>
      </c>
      <c r="M2296" s="59">
        <v>123350</v>
      </c>
      <c r="N2296" s="59" t="s">
        <v>4651</v>
      </c>
      <c r="O2296" s="59" t="s">
        <v>42</v>
      </c>
      <c r="P2296" s="59">
        <v>2018</v>
      </c>
    </row>
    <row r="2297" spans="1:16" ht="15.75" customHeight="1" x14ac:dyDescent="0.25">
      <c r="A2297" s="59">
        <v>104</v>
      </c>
      <c r="B2297" s="59" t="s">
        <v>736</v>
      </c>
      <c r="C2297" s="59" t="s">
        <v>5</v>
      </c>
      <c r="D2297" s="59" t="s">
        <v>739</v>
      </c>
      <c r="E2297" s="59" t="s">
        <v>4652</v>
      </c>
      <c r="F2297" s="59">
        <v>101467</v>
      </c>
      <c r="G2297" s="59"/>
      <c r="H2297" s="59"/>
      <c r="I2297" s="59"/>
      <c r="J2297" s="59"/>
      <c r="K2297" s="59">
        <v>101467</v>
      </c>
      <c r="L2297" s="59">
        <v>19583</v>
      </c>
      <c r="M2297" s="59">
        <v>121050</v>
      </c>
      <c r="N2297" s="59" t="s">
        <v>4443</v>
      </c>
      <c r="O2297" s="59" t="s">
        <v>42</v>
      </c>
      <c r="P2297" s="59">
        <v>2018</v>
      </c>
    </row>
    <row r="2298" spans="1:16" ht="15.75" customHeight="1" x14ac:dyDescent="0.25">
      <c r="A2298" s="59">
        <v>104</v>
      </c>
      <c r="B2298" s="59" t="s">
        <v>736</v>
      </c>
      <c r="C2298" s="59" t="s">
        <v>5</v>
      </c>
      <c r="D2298" s="59" t="s">
        <v>745</v>
      </c>
      <c r="E2298" s="59" t="s">
        <v>206</v>
      </c>
      <c r="F2298" s="59">
        <v>128222</v>
      </c>
      <c r="G2298" s="59"/>
      <c r="H2298" s="59"/>
      <c r="I2298" s="59"/>
      <c r="J2298" s="59"/>
      <c r="K2298" s="59">
        <v>128222</v>
      </c>
      <c r="L2298" s="59">
        <v>24303</v>
      </c>
      <c r="M2298" s="59">
        <v>152525</v>
      </c>
      <c r="N2298" s="59" t="s">
        <v>4653</v>
      </c>
      <c r="O2298" s="59" t="s">
        <v>2145</v>
      </c>
      <c r="P2298" s="59">
        <v>2018</v>
      </c>
    </row>
    <row r="2299" spans="1:16" ht="15.75" customHeight="1" x14ac:dyDescent="0.25">
      <c r="A2299" s="59">
        <v>105</v>
      </c>
      <c r="B2299" s="59" t="s">
        <v>750</v>
      </c>
      <c r="C2299" s="59" t="s">
        <v>11</v>
      </c>
      <c r="D2299" s="59"/>
      <c r="E2299" s="59" t="s">
        <v>789</v>
      </c>
      <c r="F2299" s="59">
        <v>84254</v>
      </c>
      <c r="G2299" s="59">
        <v>2340</v>
      </c>
      <c r="H2299" s="59"/>
      <c r="I2299" s="59"/>
      <c r="J2299" s="59"/>
      <c r="K2299" s="59">
        <v>86594</v>
      </c>
      <c r="L2299" s="59">
        <v>16106</v>
      </c>
      <c r="M2299" s="59">
        <v>102700</v>
      </c>
      <c r="N2299" s="59" t="s">
        <v>4443</v>
      </c>
      <c r="O2299" s="59" t="s">
        <v>42</v>
      </c>
      <c r="P2299" s="59">
        <v>2018</v>
      </c>
    </row>
    <row r="2300" spans="1:16" ht="15.75" customHeight="1" x14ac:dyDescent="0.25">
      <c r="A2300" s="59">
        <v>105</v>
      </c>
      <c r="B2300" s="59" t="s">
        <v>750</v>
      </c>
      <c r="C2300" s="59" t="s">
        <v>11</v>
      </c>
      <c r="D2300" s="59"/>
      <c r="E2300" s="59" t="s">
        <v>4654</v>
      </c>
      <c r="F2300" s="59">
        <v>44433</v>
      </c>
      <c r="G2300" s="59">
        <v>1134</v>
      </c>
      <c r="H2300" s="59"/>
      <c r="I2300" s="59">
        <v>56000</v>
      </c>
      <c r="J2300" s="59"/>
      <c r="K2300" s="59">
        <v>101567</v>
      </c>
      <c r="L2300" s="59">
        <v>8703</v>
      </c>
      <c r="M2300" s="59">
        <v>110270</v>
      </c>
      <c r="N2300" s="59" t="s">
        <v>4649</v>
      </c>
      <c r="O2300" s="59" t="s">
        <v>42</v>
      </c>
      <c r="P2300" s="59">
        <v>2018</v>
      </c>
    </row>
    <row r="2301" spans="1:16" ht="15.75" customHeight="1" x14ac:dyDescent="0.25">
      <c r="A2301" s="59">
        <v>105</v>
      </c>
      <c r="B2301" s="59" t="s">
        <v>750</v>
      </c>
      <c r="C2301" s="59" t="s">
        <v>11</v>
      </c>
      <c r="D2301" s="59"/>
      <c r="E2301" s="59" t="s">
        <v>206</v>
      </c>
      <c r="F2301" s="59">
        <v>129775</v>
      </c>
      <c r="G2301" s="59">
        <v>2271</v>
      </c>
      <c r="H2301" s="59"/>
      <c r="I2301" s="59"/>
      <c r="J2301" s="59"/>
      <c r="K2301" s="59">
        <v>132046</v>
      </c>
      <c r="L2301" s="59">
        <v>24560</v>
      </c>
      <c r="M2301" s="59">
        <v>156606</v>
      </c>
      <c r="N2301" s="59" t="s">
        <v>4443</v>
      </c>
      <c r="O2301" s="59" t="s">
        <v>2145</v>
      </c>
      <c r="P2301" s="59">
        <v>2018</v>
      </c>
    </row>
    <row r="2302" spans="1:16" ht="15.75" customHeight="1" x14ac:dyDescent="0.25">
      <c r="A2302" s="59">
        <v>106</v>
      </c>
      <c r="B2302" s="59" t="s">
        <v>50</v>
      </c>
      <c r="C2302" s="59" t="s">
        <v>11</v>
      </c>
      <c r="D2302" s="59"/>
      <c r="E2302" s="59"/>
      <c r="F2302" s="59"/>
      <c r="G2302" s="59"/>
      <c r="H2302" s="59"/>
      <c r="I2302" s="59"/>
      <c r="J2302" s="59"/>
      <c r="K2302" s="59">
        <v>0</v>
      </c>
      <c r="L2302" s="59"/>
      <c r="M2302" s="59">
        <v>0</v>
      </c>
      <c r="N2302" s="59"/>
      <c r="O2302" s="59" t="s">
        <v>187</v>
      </c>
      <c r="P2302" s="59">
        <v>2018</v>
      </c>
    </row>
    <row r="2303" spans="1:16" ht="15.75" customHeight="1" x14ac:dyDescent="0.25">
      <c r="A2303" s="59">
        <v>107</v>
      </c>
      <c r="B2303" s="59" t="s">
        <v>51</v>
      </c>
      <c r="C2303" s="59" t="s">
        <v>5</v>
      </c>
      <c r="D2303" s="59" t="s">
        <v>755</v>
      </c>
      <c r="E2303" s="59" t="s">
        <v>518</v>
      </c>
      <c r="F2303" s="59">
        <v>101605</v>
      </c>
      <c r="G2303" s="59"/>
      <c r="H2303" s="59"/>
      <c r="I2303" s="59"/>
      <c r="J2303" s="59"/>
      <c r="K2303" s="59">
        <v>101605</v>
      </c>
      <c r="L2303" s="59"/>
      <c r="M2303" s="59">
        <v>101605</v>
      </c>
      <c r="N2303" s="59"/>
      <c r="O2303" s="59" t="s">
        <v>42</v>
      </c>
      <c r="P2303" s="59">
        <v>2018</v>
      </c>
    </row>
    <row r="2304" spans="1:16" ht="15.75" customHeight="1" x14ac:dyDescent="0.25">
      <c r="A2304" s="59">
        <v>107</v>
      </c>
      <c r="B2304" s="59" t="s">
        <v>51</v>
      </c>
      <c r="C2304" s="59" t="s">
        <v>5</v>
      </c>
      <c r="D2304" s="59"/>
      <c r="E2304" s="59" t="s">
        <v>4433</v>
      </c>
      <c r="F2304" s="59">
        <v>102500</v>
      </c>
      <c r="G2304" s="59"/>
      <c r="H2304" s="59"/>
      <c r="I2304" s="59"/>
      <c r="J2304" s="59"/>
      <c r="K2304" s="59">
        <v>102500</v>
      </c>
      <c r="L2304" s="59"/>
      <c r="M2304" s="59">
        <v>102500</v>
      </c>
      <c r="N2304" s="59"/>
      <c r="O2304" s="59" t="s">
        <v>42</v>
      </c>
      <c r="P2304" s="59">
        <v>2018</v>
      </c>
    </row>
    <row r="2305" spans="1:16" ht="15.75" customHeight="1" x14ac:dyDescent="0.25">
      <c r="A2305" s="59">
        <v>107</v>
      </c>
      <c r="B2305" s="59" t="s">
        <v>51</v>
      </c>
      <c r="C2305" s="59" t="s">
        <v>5</v>
      </c>
      <c r="D2305" s="59"/>
      <c r="E2305" s="59" t="s">
        <v>4433</v>
      </c>
      <c r="F2305" s="59">
        <v>102500</v>
      </c>
      <c r="G2305" s="59"/>
      <c r="H2305" s="59"/>
      <c r="I2305" s="59"/>
      <c r="J2305" s="59"/>
      <c r="K2305" s="59">
        <v>102500</v>
      </c>
      <c r="L2305" s="59"/>
      <c r="M2305" s="59">
        <v>102500</v>
      </c>
      <c r="N2305" s="59"/>
      <c r="O2305" s="59" t="s">
        <v>42</v>
      </c>
      <c r="P2305" s="59">
        <v>2018</v>
      </c>
    </row>
    <row r="2306" spans="1:16" ht="15.75" customHeight="1" x14ac:dyDescent="0.25">
      <c r="A2306" s="59">
        <v>107</v>
      </c>
      <c r="B2306" s="59" t="s">
        <v>51</v>
      </c>
      <c r="C2306" s="59" t="s">
        <v>5</v>
      </c>
      <c r="D2306" s="59"/>
      <c r="E2306" s="59" t="s">
        <v>4433</v>
      </c>
      <c r="F2306" s="59">
        <v>102500</v>
      </c>
      <c r="G2306" s="59"/>
      <c r="H2306" s="59"/>
      <c r="I2306" s="59"/>
      <c r="J2306" s="59"/>
      <c r="K2306" s="59">
        <v>102500</v>
      </c>
      <c r="L2306" s="59"/>
      <c r="M2306" s="59">
        <v>102500</v>
      </c>
      <c r="N2306" s="59" t="s">
        <v>4443</v>
      </c>
      <c r="O2306" s="59" t="s">
        <v>42</v>
      </c>
      <c r="P2306" s="59">
        <v>2018</v>
      </c>
    </row>
    <row r="2307" spans="1:16" ht="15.75" customHeight="1" x14ac:dyDescent="0.25">
      <c r="A2307" s="59">
        <v>107</v>
      </c>
      <c r="B2307" s="59" t="s">
        <v>51</v>
      </c>
      <c r="C2307" s="59" t="s">
        <v>5</v>
      </c>
      <c r="D2307" s="59" t="s">
        <v>760</v>
      </c>
      <c r="E2307" s="59" t="s">
        <v>761</v>
      </c>
      <c r="F2307" s="59">
        <v>113056</v>
      </c>
      <c r="G2307" s="59"/>
      <c r="H2307" s="59"/>
      <c r="I2307" s="59"/>
      <c r="J2307" s="59">
        <v>2000</v>
      </c>
      <c r="K2307" s="59">
        <v>115056</v>
      </c>
      <c r="L2307" s="59"/>
      <c r="M2307" s="59">
        <v>115056</v>
      </c>
      <c r="N2307" s="59" t="s">
        <v>4443</v>
      </c>
      <c r="O2307" s="59" t="s">
        <v>42</v>
      </c>
      <c r="P2307" s="59">
        <v>2018</v>
      </c>
    </row>
    <row r="2308" spans="1:16" ht="15.75" customHeight="1" x14ac:dyDescent="0.25">
      <c r="A2308" s="59">
        <v>107</v>
      </c>
      <c r="B2308" s="59" t="s">
        <v>51</v>
      </c>
      <c r="C2308" s="59" t="s">
        <v>5</v>
      </c>
      <c r="D2308" s="59"/>
      <c r="E2308" s="59" t="s">
        <v>4433</v>
      </c>
      <c r="F2308" s="59">
        <v>117500</v>
      </c>
      <c r="G2308" s="59"/>
      <c r="H2308" s="59"/>
      <c r="I2308" s="59"/>
      <c r="J2308" s="59"/>
      <c r="K2308" s="59">
        <v>117500</v>
      </c>
      <c r="L2308" s="59"/>
      <c r="M2308" s="59">
        <v>117500</v>
      </c>
      <c r="N2308" s="59"/>
      <c r="O2308" s="59" t="s">
        <v>42</v>
      </c>
      <c r="P2308" s="59">
        <v>2018</v>
      </c>
    </row>
    <row r="2309" spans="1:16" ht="15.75" customHeight="1" x14ac:dyDescent="0.25">
      <c r="A2309" s="59">
        <v>107</v>
      </c>
      <c r="B2309" s="59" t="s">
        <v>51</v>
      </c>
      <c r="C2309" s="59" t="s">
        <v>5</v>
      </c>
      <c r="D2309" s="59" t="s">
        <v>2925</v>
      </c>
      <c r="E2309" s="59" t="s">
        <v>4655</v>
      </c>
      <c r="F2309" s="59">
        <v>124570</v>
      </c>
      <c r="G2309" s="59"/>
      <c r="H2309" s="59"/>
      <c r="I2309" s="59"/>
      <c r="J2309" s="59"/>
      <c r="K2309" s="59">
        <v>124570</v>
      </c>
      <c r="L2309" s="59"/>
      <c r="M2309" s="59">
        <v>124570</v>
      </c>
      <c r="N2309" s="59"/>
      <c r="O2309" s="59" t="s">
        <v>42</v>
      </c>
      <c r="P2309" s="59">
        <v>2018</v>
      </c>
    </row>
    <row r="2310" spans="1:16" ht="15.75" customHeight="1" x14ac:dyDescent="0.25">
      <c r="A2310" s="59">
        <v>107</v>
      </c>
      <c r="B2310" s="59" t="s">
        <v>51</v>
      </c>
      <c r="C2310" s="59" t="s">
        <v>5</v>
      </c>
      <c r="D2310" s="59" t="s">
        <v>4656</v>
      </c>
      <c r="E2310" s="59" t="s">
        <v>4657</v>
      </c>
      <c r="F2310" s="59">
        <v>125930</v>
      </c>
      <c r="G2310" s="59"/>
      <c r="H2310" s="59"/>
      <c r="I2310" s="59"/>
      <c r="J2310" s="59">
        <v>2650</v>
      </c>
      <c r="K2310" s="59">
        <v>128580</v>
      </c>
      <c r="L2310" s="59"/>
      <c r="M2310" s="59">
        <v>128580</v>
      </c>
      <c r="N2310" s="59"/>
      <c r="O2310" s="59" t="s">
        <v>42</v>
      </c>
      <c r="P2310" s="59">
        <v>2018</v>
      </c>
    </row>
    <row r="2311" spans="1:16" ht="15.75" customHeight="1" x14ac:dyDescent="0.25">
      <c r="A2311" s="59">
        <v>107</v>
      </c>
      <c r="B2311" s="59" t="s">
        <v>51</v>
      </c>
      <c r="C2311" s="59" t="s">
        <v>5</v>
      </c>
      <c r="D2311" s="59" t="s">
        <v>764</v>
      </c>
      <c r="E2311" s="59" t="s">
        <v>765</v>
      </c>
      <c r="F2311" s="59">
        <v>136673</v>
      </c>
      <c r="G2311" s="59"/>
      <c r="H2311" s="59"/>
      <c r="I2311" s="59"/>
      <c r="J2311" s="59"/>
      <c r="K2311" s="59">
        <v>136673</v>
      </c>
      <c r="L2311" s="59"/>
      <c r="M2311" s="59">
        <v>136673</v>
      </c>
      <c r="N2311" s="59"/>
      <c r="O2311" s="59" t="s">
        <v>42</v>
      </c>
      <c r="P2311" s="59">
        <v>2018</v>
      </c>
    </row>
    <row r="2312" spans="1:16" ht="15.75" customHeight="1" x14ac:dyDescent="0.25">
      <c r="A2312" s="59">
        <v>107</v>
      </c>
      <c r="B2312" s="59" t="s">
        <v>51</v>
      </c>
      <c r="C2312" s="59" t="s">
        <v>5</v>
      </c>
      <c r="D2312" s="59" t="s">
        <v>766</v>
      </c>
      <c r="E2312" s="59" t="s">
        <v>767</v>
      </c>
      <c r="F2312" s="59">
        <v>136673</v>
      </c>
      <c r="G2312" s="59"/>
      <c r="H2312" s="59"/>
      <c r="I2312" s="59"/>
      <c r="J2312" s="59"/>
      <c r="K2312" s="59">
        <v>136673</v>
      </c>
      <c r="L2312" s="59"/>
      <c r="M2312" s="59">
        <v>136673</v>
      </c>
      <c r="N2312" s="59"/>
      <c r="O2312" s="59" t="s">
        <v>42</v>
      </c>
      <c r="P2312" s="59">
        <v>2018</v>
      </c>
    </row>
    <row r="2313" spans="1:16" ht="15.75" customHeight="1" x14ac:dyDescent="0.25">
      <c r="A2313" s="59">
        <v>107</v>
      </c>
      <c r="B2313" s="59" t="s">
        <v>51</v>
      </c>
      <c r="C2313" s="59" t="s">
        <v>5</v>
      </c>
      <c r="D2313" s="59" t="s">
        <v>4658</v>
      </c>
      <c r="E2313" s="59" t="s">
        <v>206</v>
      </c>
      <c r="F2313" s="59">
        <v>172618</v>
      </c>
      <c r="G2313" s="59"/>
      <c r="H2313" s="59"/>
      <c r="I2313" s="59"/>
      <c r="J2313" s="59">
        <v>24597</v>
      </c>
      <c r="K2313" s="59">
        <v>197215</v>
      </c>
      <c r="L2313" s="59"/>
      <c r="M2313" s="59">
        <v>197215</v>
      </c>
      <c r="N2313" s="59"/>
      <c r="O2313" s="59" t="s">
        <v>2145</v>
      </c>
      <c r="P2313" s="59">
        <v>2018</v>
      </c>
    </row>
    <row r="2314" spans="1:16" ht="15.75" customHeight="1" x14ac:dyDescent="0.25">
      <c r="A2314" s="59">
        <v>108</v>
      </c>
      <c r="B2314" s="59" t="s">
        <v>52</v>
      </c>
      <c r="C2314" s="59" t="s">
        <v>49</v>
      </c>
      <c r="D2314" s="59"/>
      <c r="E2314" s="59" t="s">
        <v>4433</v>
      </c>
      <c r="F2314" s="59">
        <v>102500</v>
      </c>
      <c r="G2314" s="59"/>
      <c r="H2314" s="59"/>
      <c r="I2314" s="59"/>
      <c r="J2314" s="59"/>
      <c r="K2314" s="59">
        <v>102500</v>
      </c>
      <c r="L2314" s="59"/>
      <c r="M2314" s="59">
        <v>102500</v>
      </c>
      <c r="N2314" s="59"/>
      <c r="O2314" s="59" t="s">
        <v>42</v>
      </c>
      <c r="P2314" s="59">
        <v>2018</v>
      </c>
    </row>
    <row r="2315" spans="1:16" ht="15.75" customHeight="1" x14ac:dyDescent="0.25">
      <c r="A2315" s="59">
        <v>108</v>
      </c>
      <c r="B2315" s="59" t="s">
        <v>52</v>
      </c>
      <c r="C2315" s="59" t="s">
        <v>49</v>
      </c>
      <c r="D2315" s="59"/>
      <c r="E2315" s="59" t="s">
        <v>4433</v>
      </c>
      <c r="F2315" s="59">
        <v>112500</v>
      </c>
      <c r="G2315" s="59"/>
      <c r="H2315" s="59"/>
      <c r="I2315" s="59"/>
      <c r="J2315" s="59"/>
      <c r="K2315" s="59">
        <v>112500</v>
      </c>
      <c r="L2315" s="59"/>
      <c r="M2315" s="59">
        <v>112500</v>
      </c>
      <c r="N2315" s="59"/>
      <c r="O2315" s="59" t="s">
        <v>42</v>
      </c>
      <c r="P2315" s="59">
        <v>2018</v>
      </c>
    </row>
    <row r="2316" spans="1:16" ht="15.75" customHeight="1" x14ac:dyDescent="0.25">
      <c r="A2316" s="59">
        <v>108</v>
      </c>
      <c r="B2316" s="59" t="s">
        <v>52</v>
      </c>
      <c r="C2316" s="59" t="s">
        <v>49</v>
      </c>
      <c r="D2316" s="59"/>
      <c r="E2316" s="59" t="s">
        <v>4659</v>
      </c>
      <c r="F2316" s="59">
        <v>94601</v>
      </c>
      <c r="G2316" s="59"/>
      <c r="H2316" s="59"/>
      <c r="I2316" s="59"/>
      <c r="J2316" s="59"/>
      <c r="K2316" s="59">
        <v>94601</v>
      </c>
      <c r="L2316" s="59">
        <v>21285</v>
      </c>
      <c r="M2316" s="59">
        <v>115886</v>
      </c>
      <c r="N2316" s="59"/>
      <c r="O2316" s="59" t="s">
        <v>42</v>
      </c>
      <c r="P2316" s="59">
        <v>2018</v>
      </c>
    </row>
    <row r="2317" spans="1:16" ht="15.75" customHeight="1" x14ac:dyDescent="0.25">
      <c r="A2317" s="59">
        <v>108</v>
      </c>
      <c r="B2317" s="59" t="s">
        <v>52</v>
      </c>
      <c r="C2317" s="59" t="s">
        <v>49</v>
      </c>
      <c r="D2317" s="59"/>
      <c r="E2317" s="59" t="s">
        <v>4433</v>
      </c>
      <c r="F2317" s="59">
        <v>117500</v>
      </c>
      <c r="G2317" s="59"/>
      <c r="H2317" s="59"/>
      <c r="I2317" s="59"/>
      <c r="J2317" s="59"/>
      <c r="K2317" s="59">
        <v>117500</v>
      </c>
      <c r="L2317" s="59"/>
      <c r="M2317" s="59">
        <v>117500</v>
      </c>
      <c r="N2317" s="59"/>
      <c r="O2317" s="59" t="s">
        <v>42</v>
      </c>
      <c r="P2317" s="59">
        <v>2018</v>
      </c>
    </row>
    <row r="2318" spans="1:16" ht="15.75" customHeight="1" x14ac:dyDescent="0.25">
      <c r="A2318" s="59">
        <v>108</v>
      </c>
      <c r="B2318" s="59" t="s">
        <v>52</v>
      </c>
      <c r="C2318" s="59" t="s">
        <v>49</v>
      </c>
      <c r="D2318" s="59"/>
      <c r="E2318" s="59" t="s">
        <v>4433</v>
      </c>
      <c r="F2318" s="59">
        <v>122500</v>
      </c>
      <c r="G2318" s="59"/>
      <c r="H2318" s="59"/>
      <c r="I2318" s="59"/>
      <c r="J2318" s="59"/>
      <c r="K2318" s="59">
        <v>122500</v>
      </c>
      <c r="L2318" s="59"/>
      <c r="M2318" s="59">
        <v>122500</v>
      </c>
      <c r="N2318" s="59" t="s">
        <v>4594</v>
      </c>
      <c r="O2318" s="59" t="s">
        <v>42</v>
      </c>
      <c r="P2318" s="59">
        <v>2018</v>
      </c>
    </row>
    <row r="2319" spans="1:16" ht="15.75" customHeight="1" x14ac:dyDescent="0.25">
      <c r="A2319" s="59">
        <v>108</v>
      </c>
      <c r="B2319" s="59" t="s">
        <v>52</v>
      </c>
      <c r="C2319" s="59" t="s">
        <v>49</v>
      </c>
      <c r="D2319" s="59"/>
      <c r="E2319" s="59" t="s">
        <v>248</v>
      </c>
      <c r="F2319" s="59">
        <v>90819</v>
      </c>
      <c r="G2319" s="59"/>
      <c r="H2319" s="59"/>
      <c r="I2319" s="59"/>
      <c r="J2319" s="59"/>
      <c r="K2319" s="59">
        <v>90819</v>
      </c>
      <c r="L2319" s="59">
        <v>19084</v>
      </c>
      <c r="M2319" s="59">
        <v>109903</v>
      </c>
      <c r="N2319" s="59"/>
      <c r="O2319" s="59" t="s">
        <v>42</v>
      </c>
      <c r="P2319" s="59">
        <v>2018</v>
      </c>
    </row>
    <row r="2320" spans="1:16" ht="15.75" customHeight="1" x14ac:dyDescent="0.25">
      <c r="A2320" s="59">
        <v>108</v>
      </c>
      <c r="B2320" s="59" t="s">
        <v>52</v>
      </c>
      <c r="C2320" s="59" t="s">
        <v>49</v>
      </c>
      <c r="D2320" s="59" t="s">
        <v>4660</v>
      </c>
      <c r="E2320" s="59" t="s">
        <v>784</v>
      </c>
      <c r="F2320" s="59">
        <v>110290</v>
      </c>
      <c r="G2320" s="59"/>
      <c r="H2320" s="59"/>
      <c r="I2320" s="59"/>
      <c r="J2320" s="59"/>
      <c r="K2320" s="59">
        <v>110290</v>
      </c>
      <c r="L2320" s="59">
        <v>24815</v>
      </c>
      <c r="M2320" s="59">
        <v>135105</v>
      </c>
      <c r="N2320" s="59"/>
      <c r="O2320" s="59" t="s">
        <v>42</v>
      </c>
      <c r="P2320" s="59">
        <v>2018</v>
      </c>
    </row>
    <row r="2321" spans="1:16" ht="15.75" customHeight="1" x14ac:dyDescent="0.25">
      <c r="A2321" s="59">
        <v>108</v>
      </c>
      <c r="B2321" s="59" t="s">
        <v>52</v>
      </c>
      <c r="C2321" s="59" t="s">
        <v>49</v>
      </c>
      <c r="D2321" s="59" t="s">
        <v>4661</v>
      </c>
      <c r="E2321" s="59" t="s">
        <v>4662</v>
      </c>
      <c r="F2321" s="59">
        <v>111554</v>
      </c>
      <c r="G2321" s="59"/>
      <c r="H2321" s="59"/>
      <c r="I2321" s="59">
        <v>38324</v>
      </c>
      <c r="J2321" s="59"/>
      <c r="K2321" s="59">
        <v>149878</v>
      </c>
      <c r="L2321" s="59">
        <v>24513</v>
      </c>
      <c r="M2321" s="59">
        <v>174391</v>
      </c>
      <c r="N2321" s="59"/>
      <c r="O2321" s="59" t="s">
        <v>2145</v>
      </c>
      <c r="P2321" s="59">
        <v>2018</v>
      </c>
    </row>
    <row r="2322" spans="1:16" ht="15.75" customHeight="1" x14ac:dyDescent="0.25">
      <c r="A2322" s="59">
        <v>108</v>
      </c>
      <c r="B2322" s="59" t="s">
        <v>52</v>
      </c>
      <c r="C2322" s="59" t="s">
        <v>49</v>
      </c>
      <c r="D2322" s="59" t="s">
        <v>4663</v>
      </c>
      <c r="E2322" s="59" t="s">
        <v>4664</v>
      </c>
      <c r="F2322" s="59">
        <v>194894</v>
      </c>
      <c r="G2322" s="59"/>
      <c r="H2322" s="59"/>
      <c r="I2322" s="59"/>
      <c r="J2322" s="59"/>
      <c r="K2322" s="59">
        <v>194894</v>
      </c>
      <c r="L2322" s="59"/>
      <c r="M2322" s="59">
        <v>194894</v>
      </c>
      <c r="N2322" s="59"/>
      <c r="O2322" s="59" t="s">
        <v>2145</v>
      </c>
      <c r="P2322" s="59">
        <v>2018</v>
      </c>
    </row>
    <row r="2323" spans="1:16" ht="15.75" customHeight="1" x14ac:dyDescent="0.25">
      <c r="A2323" s="59">
        <v>108</v>
      </c>
      <c r="B2323" s="59" t="s">
        <v>52</v>
      </c>
      <c r="C2323" s="59" t="s">
        <v>49</v>
      </c>
      <c r="D2323" s="59" t="s">
        <v>4665</v>
      </c>
      <c r="E2323" s="59" t="s">
        <v>206</v>
      </c>
      <c r="F2323" s="59">
        <v>160118</v>
      </c>
      <c r="G2323" s="59"/>
      <c r="H2323" s="59"/>
      <c r="I2323" s="59"/>
      <c r="J2323" s="59"/>
      <c r="K2323" s="59">
        <v>160118</v>
      </c>
      <c r="L2323" s="59">
        <v>36000</v>
      </c>
      <c r="M2323" s="59">
        <v>196118</v>
      </c>
      <c r="N2323" s="59"/>
      <c r="O2323" s="59" t="s">
        <v>2145</v>
      </c>
      <c r="P2323" s="59">
        <v>2018</v>
      </c>
    </row>
    <row r="2324" spans="1:16" ht="15.75" customHeight="1" x14ac:dyDescent="0.25">
      <c r="A2324" s="59">
        <v>109</v>
      </c>
      <c r="B2324" s="59" t="s">
        <v>788</v>
      </c>
      <c r="C2324" s="59" t="s">
        <v>11</v>
      </c>
      <c r="D2324" s="59"/>
      <c r="E2324" s="59" t="s">
        <v>614</v>
      </c>
      <c r="F2324" s="59">
        <v>50326</v>
      </c>
      <c r="G2324" s="59"/>
      <c r="H2324" s="59"/>
      <c r="I2324" s="59">
        <v>44000</v>
      </c>
      <c r="J2324" s="59"/>
      <c r="K2324" s="59">
        <v>94326</v>
      </c>
      <c r="L2324" s="59">
        <v>9559</v>
      </c>
      <c r="M2324" s="59">
        <v>103885</v>
      </c>
      <c r="N2324" s="59" t="s">
        <v>4443</v>
      </c>
      <c r="O2324" s="59" t="s">
        <v>42</v>
      </c>
      <c r="P2324" s="59">
        <v>2018</v>
      </c>
    </row>
    <row r="2325" spans="1:16" ht="15.75" customHeight="1" x14ac:dyDescent="0.25">
      <c r="A2325" s="59">
        <v>109</v>
      </c>
      <c r="B2325" s="59" t="s">
        <v>788</v>
      </c>
      <c r="C2325" s="59" t="s">
        <v>11</v>
      </c>
      <c r="D2325" s="59"/>
      <c r="E2325" s="59" t="s">
        <v>612</v>
      </c>
      <c r="F2325" s="59">
        <v>93849</v>
      </c>
      <c r="G2325" s="59"/>
      <c r="H2325" s="59"/>
      <c r="I2325" s="59"/>
      <c r="J2325" s="59"/>
      <c r="K2325" s="59">
        <v>93849</v>
      </c>
      <c r="L2325" s="59">
        <v>19802</v>
      </c>
      <c r="M2325" s="59">
        <v>113651</v>
      </c>
      <c r="N2325" s="59" t="s">
        <v>4443</v>
      </c>
      <c r="O2325" s="59" t="s">
        <v>42</v>
      </c>
      <c r="P2325" s="59">
        <v>2018</v>
      </c>
    </row>
    <row r="2326" spans="1:16" ht="15.75" customHeight="1" x14ac:dyDescent="0.25">
      <c r="A2326" s="59">
        <v>109</v>
      </c>
      <c r="B2326" s="59" t="s">
        <v>788</v>
      </c>
      <c r="C2326" s="59" t="s">
        <v>11</v>
      </c>
      <c r="D2326" s="59"/>
      <c r="E2326" s="59" t="s">
        <v>613</v>
      </c>
      <c r="F2326" s="59">
        <v>95726</v>
      </c>
      <c r="G2326" s="59"/>
      <c r="H2326" s="59"/>
      <c r="I2326" s="59"/>
      <c r="J2326" s="59"/>
      <c r="K2326" s="59">
        <v>95726</v>
      </c>
      <c r="L2326" s="59">
        <v>20198</v>
      </c>
      <c r="M2326" s="59">
        <v>115924</v>
      </c>
      <c r="N2326" s="59" t="s">
        <v>4443</v>
      </c>
      <c r="O2326" s="59" t="s">
        <v>42</v>
      </c>
      <c r="P2326" s="59">
        <v>2018</v>
      </c>
    </row>
    <row r="2327" spans="1:16" ht="15.75" customHeight="1" x14ac:dyDescent="0.25">
      <c r="A2327" s="59">
        <v>109</v>
      </c>
      <c r="B2327" s="59" t="s">
        <v>788</v>
      </c>
      <c r="C2327" s="59" t="s">
        <v>11</v>
      </c>
      <c r="D2327" s="59"/>
      <c r="E2327" s="59" t="s">
        <v>4605</v>
      </c>
      <c r="F2327" s="59">
        <v>92920</v>
      </c>
      <c r="G2327" s="59"/>
      <c r="H2327" s="59"/>
      <c r="I2327" s="59"/>
      <c r="J2327" s="59"/>
      <c r="K2327" s="59">
        <v>92920</v>
      </c>
      <c r="L2327" s="59">
        <v>19606</v>
      </c>
      <c r="M2327" s="59">
        <v>112526</v>
      </c>
      <c r="N2327" s="59" t="s">
        <v>4443</v>
      </c>
      <c r="O2327" s="59" t="s">
        <v>42</v>
      </c>
      <c r="P2327" s="59">
        <v>2018</v>
      </c>
    </row>
    <row r="2328" spans="1:16" ht="15.75" customHeight="1" x14ac:dyDescent="0.25">
      <c r="A2328" s="59">
        <v>109</v>
      </c>
      <c r="B2328" s="59" t="s">
        <v>788</v>
      </c>
      <c r="C2328" s="59" t="s">
        <v>11</v>
      </c>
      <c r="D2328" s="59"/>
      <c r="E2328" s="59" t="s">
        <v>206</v>
      </c>
      <c r="F2328" s="59">
        <v>120438</v>
      </c>
      <c r="G2328" s="59"/>
      <c r="H2328" s="59"/>
      <c r="I2328" s="59"/>
      <c r="J2328" s="59"/>
      <c r="K2328" s="59">
        <v>120438</v>
      </c>
      <c r="L2328" s="59">
        <v>25412</v>
      </c>
      <c r="M2328" s="59">
        <v>145850</v>
      </c>
      <c r="N2328" s="59" t="s">
        <v>4443</v>
      </c>
      <c r="O2328" s="59" t="s">
        <v>42</v>
      </c>
      <c r="P2328" s="59">
        <v>2018</v>
      </c>
    </row>
    <row r="2329" spans="1:16" ht="15.75" customHeight="1" x14ac:dyDescent="0.25">
      <c r="A2329" s="59">
        <v>110</v>
      </c>
      <c r="B2329" s="59" t="s">
        <v>53</v>
      </c>
      <c r="C2329" s="59" t="s">
        <v>11</v>
      </c>
      <c r="D2329" s="59"/>
      <c r="E2329" s="59" t="s">
        <v>4433</v>
      </c>
      <c r="F2329" s="59">
        <v>107500</v>
      </c>
      <c r="G2329" s="59"/>
      <c r="H2329" s="59"/>
      <c r="I2329" s="59"/>
      <c r="J2329" s="59"/>
      <c r="K2329" s="59">
        <v>107500</v>
      </c>
      <c r="L2329" s="59"/>
      <c r="M2329" s="59">
        <v>107500</v>
      </c>
      <c r="N2329" s="59" t="s">
        <v>4443</v>
      </c>
      <c r="O2329" s="59" t="s">
        <v>42</v>
      </c>
      <c r="P2329" s="59">
        <v>2018</v>
      </c>
    </row>
    <row r="2330" spans="1:16" ht="15.75" customHeight="1" x14ac:dyDescent="0.25">
      <c r="A2330" s="59">
        <v>110</v>
      </c>
      <c r="B2330" s="59" t="s">
        <v>53</v>
      </c>
      <c r="C2330" s="59" t="s">
        <v>11</v>
      </c>
      <c r="D2330" s="59"/>
      <c r="E2330" s="59" t="s">
        <v>789</v>
      </c>
      <c r="F2330" s="59">
        <v>93203</v>
      </c>
      <c r="G2330" s="59"/>
      <c r="H2330" s="59"/>
      <c r="I2330" s="59"/>
      <c r="J2330" s="59"/>
      <c r="K2330" s="59">
        <v>93203</v>
      </c>
      <c r="L2330" s="59">
        <v>19200</v>
      </c>
      <c r="M2330" s="59">
        <v>112403</v>
      </c>
      <c r="N2330" s="59" t="s">
        <v>4443</v>
      </c>
      <c r="O2330" s="59" t="s">
        <v>42</v>
      </c>
      <c r="P2330" s="59">
        <v>2018</v>
      </c>
    </row>
    <row r="2331" spans="1:16" ht="15.75" customHeight="1" x14ac:dyDescent="0.25">
      <c r="A2331" s="59">
        <v>110</v>
      </c>
      <c r="B2331" s="59" t="s">
        <v>53</v>
      </c>
      <c r="C2331" s="59" t="s">
        <v>11</v>
      </c>
      <c r="D2331" s="59"/>
      <c r="E2331" s="59" t="s">
        <v>4000</v>
      </c>
      <c r="F2331" s="59">
        <v>93413</v>
      </c>
      <c r="G2331" s="59"/>
      <c r="H2331" s="59"/>
      <c r="I2331" s="59"/>
      <c r="J2331" s="59"/>
      <c r="K2331" s="59">
        <v>93413</v>
      </c>
      <c r="L2331" s="59">
        <v>19179</v>
      </c>
      <c r="M2331" s="59">
        <v>112592</v>
      </c>
      <c r="N2331" s="59" t="s">
        <v>4443</v>
      </c>
      <c r="O2331" s="59" t="s">
        <v>42</v>
      </c>
      <c r="P2331" s="59">
        <v>2018</v>
      </c>
    </row>
    <row r="2332" spans="1:16" ht="15.75" customHeight="1" x14ac:dyDescent="0.25">
      <c r="A2332" s="59">
        <v>110</v>
      </c>
      <c r="B2332" s="59" t="s">
        <v>53</v>
      </c>
      <c r="C2332" s="59" t="s">
        <v>11</v>
      </c>
      <c r="D2332" s="59"/>
      <c r="E2332" s="59" t="s">
        <v>4666</v>
      </c>
      <c r="F2332" s="59">
        <v>124180</v>
      </c>
      <c r="G2332" s="59"/>
      <c r="H2332" s="59"/>
      <c r="I2332" s="59"/>
      <c r="J2332" s="59"/>
      <c r="K2332" s="59">
        <v>124180</v>
      </c>
      <c r="L2332" s="59">
        <v>25581</v>
      </c>
      <c r="M2332" s="59">
        <v>149761</v>
      </c>
      <c r="N2332" s="59"/>
      <c r="O2332" s="59" t="s">
        <v>42</v>
      </c>
      <c r="P2332" s="59">
        <v>2018</v>
      </c>
    </row>
    <row r="2333" spans="1:16" ht="15.75" customHeight="1" x14ac:dyDescent="0.25">
      <c r="A2333" s="59">
        <v>110</v>
      </c>
      <c r="B2333" s="59" t="s">
        <v>53</v>
      </c>
      <c r="C2333" s="59" t="s">
        <v>11</v>
      </c>
      <c r="D2333" s="59"/>
      <c r="E2333" s="59" t="s">
        <v>791</v>
      </c>
      <c r="F2333" s="59">
        <v>127923</v>
      </c>
      <c r="G2333" s="59"/>
      <c r="H2333" s="59"/>
      <c r="I2333" s="59"/>
      <c r="J2333" s="59"/>
      <c r="K2333" s="59">
        <v>127923</v>
      </c>
      <c r="L2333" s="59">
        <v>26352</v>
      </c>
      <c r="M2333" s="59">
        <v>154275</v>
      </c>
      <c r="N2333" s="59"/>
      <c r="O2333" s="59" t="s">
        <v>2145</v>
      </c>
      <c r="P2333" s="59">
        <v>2018</v>
      </c>
    </row>
    <row r="2334" spans="1:16" ht="15.75" customHeight="1" x14ac:dyDescent="0.25">
      <c r="A2334" s="59">
        <v>110</v>
      </c>
      <c r="B2334" s="59" t="s">
        <v>53</v>
      </c>
      <c r="C2334" s="59" t="s">
        <v>11</v>
      </c>
      <c r="D2334" s="59"/>
      <c r="E2334" s="59" t="s">
        <v>206</v>
      </c>
      <c r="F2334" s="59">
        <v>133253</v>
      </c>
      <c r="G2334" s="59"/>
      <c r="H2334" s="59"/>
      <c r="I2334" s="59"/>
      <c r="J2334" s="59"/>
      <c r="K2334" s="59">
        <v>133253</v>
      </c>
      <c r="L2334" s="59">
        <v>27450</v>
      </c>
      <c r="M2334" s="59">
        <v>160703</v>
      </c>
      <c r="N2334" s="59"/>
      <c r="O2334" s="59" t="s">
        <v>2145</v>
      </c>
      <c r="P2334" s="59">
        <v>2018</v>
      </c>
    </row>
    <row r="2335" spans="1:16" ht="15.75" customHeight="1" x14ac:dyDescent="0.25">
      <c r="A2335" s="59">
        <v>111</v>
      </c>
      <c r="B2335" s="59" t="s">
        <v>794</v>
      </c>
      <c r="C2335" s="59" t="s">
        <v>5</v>
      </c>
      <c r="D2335" s="59"/>
      <c r="E2335" s="59" t="s">
        <v>4433</v>
      </c>
      <c r="F2335" s="59">
        <v>102500</v>
      </c>
      <c r="G2335" s="59"/>
      <c r="H2335" s="59"/>
      <c r="I2335" s="59"/>
      <c r="J2335" s="59"/>
      <c r="K2335" s="59">
        <v>102500</v>
      </c>
      <c r="L2335" s="59"/>
      <c r="M2335" s="59">
        <v>102500</v>
      </c>
      <c r="N2335" s="59"/>
      <c r="O2335" s="59" t="s">
        <v>42</v>
      </c>
      <c r="P2335" s="59">
        <v>2018</v>
      </c>
    </row>
    <row r="2336" spans="1:16" ht="15.75" customHeight="1" x14ac:dyDescent="0.25">
      <c r="A2336" s="59">
        <v>111</v>
      </c>
      <c r="B2336" s="59" t="s">
        <v>794</v>
      </c>
      <c r="C2336" s="59" t="s">
        <v>5</v>
      </c>
      <c r="D2336" s="59"/>
      <c r="E2336" s="59" t="s">
        <v>4433</v>
      </c>
      <c r="F2336" s="59">
        <v>102500</v>
      </c>
      <c r="G2336" s="59"/>
      <c r="H2336" s="59"/>
      <c r="I2336" s="59"/>
      <c r="J2336" s="59"/>
      <c r="K2336" s="59">
        <v>102500</v>
      </c>
      <c r="L2336" s="59"/>
      <c r="M2336" s="59">
        <v>102500</v>
      </c>
      <c r="N2336" s="59"/>
      <c r="O2336" s="59" t="s">
        <v>42</v>
      </c>
      <c r="P2336" s="59">
        <v>2018</v>
      </c>
    </row>
    <row r="2337" spans="1:16" ht="15.75" customHeight="1" x14ac:dyDescent="0.25">
      <c r="A2337" s="59">
        <v>111</v>
      </c>
      <c r="B2337" s="59" t="s">
        <v>794</v>
      </c>
      <c r="C2337" s="59" t="s">
        <v>5</v>
      </c>
      <c r="D2337" s="59"/>
      <c r="E2337" s="59" t="s">
        <v>4433</v>
      </c>
      <c r="F2337" s="59">
        <v>107500</v>
      </c>
      <c r="G2337" s="59"/>
      <c r="H2337" s="59"/>
      <c r="I2337" s="59"/>
      <c r="J2337" s="59"/>
      <c r="K2337" s="59">
        <v>107500</v>
      </c>
      <c r="L2337" s="59"/>
      <c r="M2337" s="59">
        <v>107500</v>
      </c>
      <c r="N2337" s="59"/>
      <c r="O2337" s="59" t="s">
        <v>42</v>
      </c>
      <c r="P2337" s="59">
        <v>2018</v>
      </c>
    </row>
    <row r="2338" spans="1:16" ht="15.75" customHeight="1" x14ac:dyDescent="0.25">
      <c r="A2338" s="59">
        <v>111</v>
      </c>
      <c r="B2338" s="59" t="s">
        <v>794</v>
      </c>
      <c r="C2338" s="59" t="s">
        <v>5</v>
      </c>
      <c r="D2338" s="59" t="s">
        <v>797</v>
      </c>
      <c r="E2338" s="59" t="s">
        <v>798</v>
      </c>
      <c r="F2338" s="59">
        <v>117056</v>
      </c>
      <c r="G2338" s="59"/>
      <c r="H2338" s="59"/>
      <c r="I2338" s="59"/>
      <c r="J2338" s="59"/>
      <c r="K2338" s="59">
        <v>117056</v>
      </c>
      <c r="L2338" s="59">
        <v>28679</v>
      </c>
      <c r="M2338" s="59">
        <v>145735</v>
      </c>
      <c r="N2338" s="59"/>
      <c r="O2338" s="59" t="s">
        <v>42</v>
      </c>
      <c r="P2338" s="59">
        <v>2018</v>
      </c>
    </row>
    <row r="2339" spans="1:16" ht="15.75" customHeight="1" x14ac:dyDescent="0.25">
      <c r="A2339" s="59">
        <v>111</v>
      </c>
      <c r="B2339" s="59" t="s">
        <v>794</v>
      </c>
      <c r="C2339" s="59" t="s">
        <v>5</v>
      </c>
      <c r="D2339" s="59" t="s">
        <v>2884</v>
      </c>
      <c r="E2339" s="59" t="s">
        <v>4667</v>
      </c>
      <c r="F2339" s="59">
        <v>117403</v>
      </c>
      <c r="G2339" s="59"/>
      <c r="H2339" s="59"/>
      <c r="I2339" s="59"/>
      <c r="J2339" s="59"/>
      <c r="K2339" s="59">
        <v>117403</v>
      </c>
      <c r="L2339" s="59">
        <v>28764</v>
      </c>
      <c r="M2339" s="59">
        <v>146167</v>
      </c>
      <c r="N2339" s="59"/>
      <c r="O2339" s="59" t="s">
        <v>42</v>
      </c>
      <c r="P2339" s="59">
        <v>2018</v>
      </c>
    </row>
    <row r="2340" spans="1:16" ht="15.75" customHeight="1" x14ac:dyDescent="0.25">
      <c r="A2340" s="59">
        <v>111</v>
      </c>
      <c r="B2340" s="59" t="s">
        <v>794</v>
      </c>
      <c r="C2340" s="59" t="s">
        <v>5</v>
      </c>
      <c r="D2340" s="59" t="s">
        <v>799</v>
      </c>
      <c r="E2340" s="59" t="s">
        <v>4668</v>
      </c>
      <c r="F2340" s="59">
        <v>117403</v>
      </c>
      <c r="G2340" s="59"/>
      <c r="H2340" s="59"/>
      <c r="I2340" s="59"/>
      <c r="J2340" s="59"/>
      <c r="K2340" s="59">
        <v>117403</v>
      </c>
      <c r="L2340" s="59">
        <v>28764</v>
      </c>
      <c r="M2340" s="59">
        <v>146167</v>
      </c>
      <c r="N2340" s="59"/>
      <c r="O2340" s="59" t="s">
        <v>42</v>
      </c>
      <c r="P2340" s="59">
        <v>2018</v>
      </c>
    </row>
    <row r="2341" spans="1:16" ht="15.75" customHeight="1" x14ac:dyDescent="0.25">
      <c r="A2341" s="59">
        <v>111</v>
      </c>
      <c r="B2341" s="59" t="s">
        <v>794</v>
      </c>
      <c r="C2341" s="59" t="s">
        <v>5</v>
      </c>
      <c r="D2341" s="59" t="s">
        <v>801</v>
      </c>
      <c r="E2341" s="59" t="s">
        <v>802</v>
      </c>
      <c r="F2341" s="59">
        <v>117403</v>
      </c>
      <c r="G2341" s="59"/>
      <c r="H2341" s="59"/>
      <c r="I2341" s="59"/>
      <c r="J2341" s="59"/>
      <c r="K2341" s="59">
        <v>117403</v>
      </c>
      <c r="L2341" s="59">
        <v>28764</v>
      </c>
      <c r="M2341" s="59">
        <v>146167</v>
      </c>
      <c r="N2341" s="59"/>
      <c r="O2341" s="59" t="s">
        <v>42</v>
      </c>
      <c r="P2341" s="59">
        <v>2018</v>
      </c>
    </row>
    <row r="2342" spans="1:16" ht="15.75" customHeight="1" x14ac:dyDescent="0.25">
      <c r="A2342" s="59">
        <v>111</v>
      </c>
      <c r="B2342" s="59" t="s">
        <v>794</v>
      </c>
      <c r="C2342" s="59" t="s">
        <v>5</v>
      </c>
      <c r="D2342" s="59" t="s">
        <v>803</v>
      </c>
      <c r="E2342" s="59" t="s">
        <v>206</v>
      </c>
      <c r="F2342" s="59">
        <v>149646</v>
      </c>
      <c r="G2342" s="59"/>
      <c r="H2342" s="59"/>
      <c r="I2342" s="59"/>
      <c r="J2342" s="59">
        <v>10673</v>
      </c>
      <c r="K2342" s="59">
        <v>160319</v>
      </c>
      <c r="L2342" s="59">
        <v>36663</v>
      </c>
      <c r="M2342" s="59">
        <v>196982</v>
      </c>
      <c r="N2342" s="59"/>
      <c r="O2342" s="59" t="s">
        <v>2145</v>
      </c>
      <c r="P2342" s="59">
        <v>2018</v>
      </c>
    </row>
    <row r="2343" spans="1:16" ht="15.75" customHeight="1" x14ac:dyDescent="0.25">
      <c r="A2343" s="59">
        <v>111</v>
      </c>
      <c r="B2343" s="59" t="s">
        <v>794</v>
      </c>
      <c r="C2343" s="59" t="s">
        <v>5</v>
      </c>
      <c r="D2343" s="59" t="s">
        <v>795</v>
      </c>
      <c r="E2343" s="59" t="s">
        <v>4669</v>
      </c>
      <c r="F2343" s="59">
        <v>92088</v>
      </c>
      <c r="G2343" s="59"/>
      <c r="H2343" s="59"/>
      <c r="I2343" s="59"/>
      <c r="J2343" s="59"/>
      <c r="K2343" s="59">
        <v>92088</v>
      </c>
      <c r="L2343" s="59">
        <v>20720</v>
      </c>
      <c r="M2343" s="59">
        <v>112808</v>
      </c>
      <c r="N2343" s="59"/>
      <c r="O2343" s="59" t="s">
        <v>42</v>
      </c>
      <c r="P2343" s="59">
        <v>2018</v>
      </c>
    </row>
    <row r="2344" spans="1:16" ht="15.75" customHeight="1" x14ac:dyDescent="0.25">
      <c r="A2344" s="59">
        <v>111</v>
      </c>
      <c r="B2344" s="59" t="s">
        <v>794</v>
      </c>
      <c r="C2344" s="59" t="s">
        <v>5</v>
      </c>
      <c r="D2344" s="59" t="s">
        <v>4670</v>
      </c>
      <c r="E2344" s="59" t="s">
        <v>4671</v>
      </c>
      <c r="F2344" s="59">
        <v>105143</v>
      </c>
      <c r="G2344" s="59"/>
      <c r="H2344" s="59"/>
      <c r="I2344" s="59"/>
      <c r="J2344" s="59"/>
      <c r="K2344" s="59">
        <v>105143</v>
      </c>
      <c r="L2344" s="59">
        <v>15666</v>
      </c>
      <c r="M2344" s="59">
        <v>120809</v>
      </c>
      <c r="N2344" s="59"/>
      <c r="O2344" s="59" t="s">
        <v>42</v>
      </c>
      <c r="P2344" s="59">
        <v>2018</v>
      </c>
    </row>
    <row r="2345" spans="1:16" ht="15.75" customHeight="1" x14ac:dyDescent="0.25">
      <c r="A2345" s="59">
        <v>111</v>
      </c>
      <c r="B2345" s="59" t="s">
        <v>794</v>
      </c>
      <c r="C2345" s="59" t="s">
        <v>5</v>
      </c>
      <c r="D2345" s="59"/>
      <c r="E2345" s="59" t="s">
        <v>4433</v>
      </c>
      <c r="F2345" s="59">
        <v>167500</v>
      </c>
      <c r="G2345" s="59"/>
      <c r="H2345" s="59"/>
      <c r="I2345" s="59"/>
      <c r="J2345" s="59"/>
      <c r="K2345" s="59">
        <v>167500</v>
      </c>
      <c r="L2345" s="59"/>
      <c r="M2345" s="59">
        <v>167500</v>
      </c>
      <c r="N2345" s="59"/>
      <c r="O2345" s="59" t="s">
        <v>2145</v>
      </c>
      <c r="P2345" s="59">
        <v>2018</v>
      </c>
    </row>
    <row r="2346" spans="1:16" ht="15.75" customHeight="1" x14ac:dyDescent="0.25">
      <c r="A2346" s="59">
        <v>112</v>
      </c>
      <c r="B2346" s="59" t="s">
        <v>54</v>
      </c>
      <c r="C2346" s="59" t="s">
        <v>5</v>
      </c>
      <c r="D2346" s="59" t="s">
        <v>807</v>
      </c>
      <c r="E2346" s="59" t="s">
        <v>664</v>
      </c>
      <c r="F2346" s="59">
        <v>114021</v>
      </c>
      <c r="G2346" s="59"/>
      <c r="H2346" s="59"/>
      <c r="I2346" s="59"/>
      <c r="J2346" s="59"/>
      <c r="K2346" s="59">
        <v>114021</v>
      </c>
      <c r="L2346" s="59">
        <v>19101</v>
      </c>
      <c r="M2346" s="59">
        <v>133122</v>
      </c>
      <c r="N2346" s="59"/>
      <c r="O2346" s="59" t="s">
        <v>42</v>
      </c>
      <c r="P2346" s="59">
        <v>2018</v>
      </c>
    </row>
    <row r="2347" spans="1:16" ht="15.75" customHeight="1" x14ac:dyDescent="0.25">
      <c r="A2347" s="59">
        <v>112</v>
      </c>
      <c r="B2347" s="59" t="s">
        <v>54</v>
      </c>
      <c r="C2347" s="59" t="s">
        <v>5</v>
      </c>
      <c r="D2347" s="59" t="s">
        <v>812</v>
      </c>
      <c r="E2347" s="59" t="s">
        <v>206</v>
      </c>
      <c r="F2347" s="59">
        <v>136320</v>
      </c>
      <c r="G2347" s="59"/>
      <c r="H2347" s="59"/>
      <c r="I2347" s="59"/>
      <c r="J2347" s="59"/>
      <c r="K2347" s="59">
        <v>136320</v>
      </c>
      <c r="L2347" s="59">
        <v>21849</v>
      </c>
      <c r="M2347" s="59">
        <v>158169</v>
      </c>
      <c r="N2347" s="59"/>
      <c r="O2347" s="59" t="s">
        <v>2145</v>
      </c>
      <c r="P2347" s="59">
        <v>2018</v>
      </c>
    </row>
    <row r="2348" spans="1:16" ht="15.75" customHeight="1" x14ac:dyDescent="0.25">
      <c r="A2348" s="59">
        <v>112</v>
      </c>
      <c r="B2348" s="59" t="s">
        <v>54</v>
      </c>
      <c r="C2348" s="59" t="s">
        <v>5</v>
      </c>
      <c r="D2348" s="59" t="s">
        <v>3454</v>
      </c>
      <c r="E2348" s="59" t="s">
        <v>521</v>
      </c>
      <c r="F2348" s="59"/>
      <c r="G2348" s="59">
        <v>22307</v>
      </c>
      <c r="H2348" s="59"/>
      <c r="I2348" s="59">
        <v>287844</v>
      </c>
      <c r="J2348" s="59"/>
      <c r="K2348" s="59">
        <v>310151</v>
      </c>
      <c r="L2348" s="59">
        <v>14319</v>
      </c>
      <c r="M2348" s="59">
        <v>324470</v>
      </c>
      <c r="N2348" s="59"/>
      <c r="O2348" s="59" t="s">
        <v>2145</v>
      </c>
      <c r="P2348" s="59">
        <v>2018</v>
      </c>
    </row>
    <row r="2349" spans="1:16" ht="15.75" customHeight="1" x14ac:dyDescent="0.25">
      <c r="A2349" s="59">
        <v>112</v>
      </c>
      <c r="B2349" s="59" t="s">
        <v>54</v>
      </c>
      <c r="C2349" s="59" t="s">
        <v>5</v>
      </c>
      <c r="D2349" s="59" t="s">
        <v>808</v>
      </c>
      <c r="E2349" s="59" t="s">
        <v>4672</v>
      </c>
      <c r="F2349" s="59">
        <v>118738</v>
      </c>
      <c r="G2349" s="59"/>
      <c r="H2349" s="59"/>
      <c r="I2349" s="59">
        <v>194188</v>
      </c>
      <c r="J2349" s="59"/>
      <c r="K2349" s="59">
        <v>312926</v>
      </c>
      <c r="L2349" s="59">
        <v>20025</v>
      </c>
      <c r="M2349" s="59">
        <v>332951</v>
      </c>
      <c r="N2349" s="59"/>
      <c r="O2349" s="59" t="s">
        <v>2145</v>
      </c>
      <c r="P2349" s="59">
        <v>2018</v>
      </c>
    </row>
    <row r="2350" spans="1:16" ht="15.75" customHeight="1" x14ac:dyDescent="0.25">
      <c r="A2350" s="59">
        <v>112</v>
      </c>
      <c r="B2350" s="59" t="s">
        <v>54</v>
      </c>
      <c r="C2350" s="59" t="s">
        <v>5</v>
      </c>
      <c r="D2350" s="59" t="s">
        <v>805</v>
      </c>
      <c r="E2350" s="59" t="s">
        <v>4673</v>
      </c>
      <c r="F2350" s="59">
        <v>89139</v>
      </c>
      <c r="G2350" s="59"/>
      <c r="H2350" s="59"/>
      <c r="I2350" s="59"/>
      <c r="J2350" s="59"/>
      <c r="K2350" s="59">
        <v>89139</v>
      </c>
      <c r="L2350" s="59">
        <v>15091</v>
      </c>
      <c r="M2350" s="59">
        <v>104230</v>
      </c>
      <c r="N2350" s="59"/>
      <c r="O2350" s="59" t="s">
        <v>42</v>
      </c>
      <c r="P2350" s="59">
        <v>2018</v>
      </c>
    </row>
    <row r="2351" spans="1:16" ht="15.75" customHeight="1" x14ac:dyDescent="0.25">
      <c r="A2351" s="59">
        <v>113</v>
      </c>
      <c r="B2351" s="59" t="s">
        <v>813</v>
      </c>
      <c r="C2351" s="59" t="s">
        <v>56</v>
      </c>
      <c r="D2351" s="59"/>
      <c r="E2351" s="59" t="s">
        <v>789</v>
      </c>
      <c r="F2351" s="59">
        <v>87000</v>
      </c>
      <c r="G2351" s="59">
        <v>1000</v>
      </c>
      <c r="H2351" s="59"/>
      <c r="I2351" s="59"/>
      <c r="J2351" s="59"/>
      <c r="K2351" s="59">
        <v>88000</v>
      </c>
      <c r="L2351" s="59">
        <v>16000</v>
      </c>
      <c r="M2351" s="59">
        <v>104000</v>
      </c>
      <c r="N2351" s="59"/>
      <c r="O2351" s="59" t="s">
        <v>42</v>
      </c>
      <c r="P2351" s="59">
        <v>2018</v>
      </c>
    </row>
    <row r="2352" spans="1:16" ht="15.75" customHeight="1" x14ac:dyDescent="0.25">
      <c r="A2352" s="59">
        <v>113</v>
      </c>
      <c r="B2352" s="59" t="s">
        <v>813</v>
      </c>
      <c r="C2352" s="59" t="s">
        <v>56</v>
      </c>
      <c r="D2352" s="59"/>
      <c r="E2352" s="59" t="s">
        <v>789</v>
      </c>
      <c r="F2352" s="59">
        <v>87000</v>
      </c>
      <c r="G2352" s="59">
        <v>2000</v>
      </c>
      <c r="H2352" s="59"/>
      <c r="I2352" s="59"/>
      <c r="J2352" s="59"/>
      <c r="K2352" s="59">
        <v>89000</v>
      </c>
      <c r="L2352" s="59">
        <v>16000</v>
      </c>
      <c r="M2352" s="59">
        <v>105000</v>
      </c>
      <c r="N2352" s="59"/>
      <c r="O2352" s="59" t="s">
        <v>42</v>
      </c>
      <c r="P2352" s="59">
        <v>2018</v>
      </c>
    </row>
    <row r="2353" spans="1:16" ht="15.75" customHeight="1" x14ac:dyDescent="0.25">
      <c r="A2353" s="59">
        <v>113</v>
      </c>
      <c r="B2353" s="59" t="s">
        <v>813</v>
      </c>
      <c r="C2353" s="59" t="s">
        <v>56</v>
      </c>
      <c r="D2353" s="59"/>
      <c r="E2353" s="59" t="s">
        <v>191</v>
      </c>
      <c r="F2353" s="59">
        <v>113000</v>
      </c>
      <c r="G2353" s="59">
        <v>1000</v>
      </c>
      <c r="H2353" s="59"/>
      <c r="I2353" s="59"/>
      <c r="J2353" s="59"/>
      <c r="K2353" s="59">
        <v>114000</v>
      </c>
      <c r="L2353" s="59">
        <v>21000</v>
      </c>
      <c r="M2353" s="59">
        <v>135000</v>
      </c>
      <c r="N2353" s="59"/>
      <c r="O2353" s="59" t="s">
        <v>42</v>
      </c>
      <c r="P2353" s="59">
        <v>2018</v>
      </c>
    </row>
    <row r="2354" spans="1:16" ht="15.75" customHeight="1" x14ac:dyDescent="0.25">
      <c r="A2354" s="59">
        <v>114</v>
      </c>
      <c r="B2354" s="59" t="s">
        <v>55</v>
      </c>
      <c r="C2354" s="59" t="s">
        <v>56</v>
      </c>
      <c r="D2354" s="59"/>
      <c r="E2354" s="59" t="s">
        <v>814</v>
      </c>
      <c r="F2354" s="59">
        <v>92036</v>
      </c>
      <c r="G2354" s="59"/>
      <c r="H2354" s="59"/>
      <c r="I2354" s="59"/>
      <c r="J2354" s="59"/>
      <c r="K2354" s="59">
        <v>92036</v>
      </c>
      <c r="L2354" s="59">
        <v>20616</v>
      </c>
      <c r="M2354" s="59">
        <v>112652</v>
      </c>
      <c r="N2354" s="59"/>
      <c r="O2354" s="59" t="s">
        <v>42</v>
      </c>
      <c r="P2354" s="59">
        <v>2018</v>
      </c>
    </row>
    <row r="2355" spans="1:16" ht="15.75" customHeight="1" x14ac:dyDescent="0.25">
      <c r="A2355" s="59">
        <v>114</v>
      </c>
      <c r="B2355" s="59" t="s">
        <v>55</v>
      </c>
      <c r="C2355" s="59" t="s">
        <v>56</v>
      </c>
      <c r="D2355" s="59"/>
      <c r="E2355" s="59" t="s">
        <v>814</v>
      </c>
      <c r="F2355" s="59">
        <v>92036</v>
      </c>
      <c r="G2355" s="59"/>
      <c r="H2355" s="59"/>
      <c r="I2355" s="59"/>
      <c r="J2355" s="59"/>
      <c r="K2355" s="59">
        <v>92036</v>
      </c>
      <c r="L2355" s="59">
        <v>20616</v>
      </c>
      <c r="M2355" s="59">
        <v>112652</v>
      </c>
      <c r="N2355" s="59"/>
      <c r="O2355" s="59" t="s">
        <v>42</v>
      </c>
      <c r="P2355" s="59">
        <v>2018</v>
      </c>
    </row>
    <row r="2356" spans="1:16" ht="15.75" customHeight="1" x14ac:dyDescent="0.25">
      <c r="A2356" s="59">
        <v>114</v>
      </c>
      <c r="B2356" s="59" t="s">
        <v>55</v>
      </c>
      <c r="C2356" s="59" t="s">
        <v>56</v>
      </c>
      <c r="D2356" s="59"/>
      <c r="E2356" s="59" t="s">
        <v>191</v>
      </c>
      <c r="F2356" s="59">
        <v>109811</v>
      </c>
      <c r="G2356" s="59"/>
      <c r="H2356" s="59"/>
      <c r="I2356" s="59"/>
      <c r="J2356" s="59"/>
      <c r="K2356" s="59">
        <v>109811</v>
      </c>
      <c r="L2356" s="59">
        <v>24598</v>
      </c>
      <c r="M2356" s="59">
        <v>134409</v>
      </c>
      <c r="N2356" s="59"/>
      <c r="O2356" s="59" t="s">
        <v>42</v>
      </c>
      <c r="P2356" s="59">
        <v>2018</v>
      </c>
    </row>
    <row r="2357" spans="1:16" ht="15.75" customHeight="1" x14ac:dyDescent="0.25">
      <c r="A2357" s="59">
        <v>115</v>
      </c>
      <c r="B2357" s="59" t="s">
        <v>815</v>
      </c>
      <c r="C2357" s="59" t="s">
        <v>56</v>
      </c>
      <c r="D2357" s="59"/>
      <c r="E2357" s="59" t="s">
        <v>816</v>
      </c>
      <c r="F2357" s="59">
        <v>89322</v>
      </c>
      <c r="G2357" s="59">
        <v>958</v>
      </c>
      <c r="H2357" s="59"/>
      <c r="I2357" s="59"/>
      <c r="J2357" s="59"/>
      <c r="K2357" s="59">
        <v>90280</v>
      </c>
      <c r="L2357" s="59">
        <v>17060</v>
      </c>
      <c r="M2357" s="59">
        <v>107340</v>
      </c>
      <c r="N2357" s="59"/>
      <c r="O2357" s="59" t="s">
        <v>42</v>
      </c>
      <c r="P2357" s="59">
        <v>2018</v>
      </c>
    </row>
    <row r="2358" spans="1:16" ht="15.75" customHeight="1" x14ac:dyDescent="0.25">
      <c r="A2358" s="59">
        <v>115</v>
      </c>
      <c r="B2358" s="59" t="s">
        <v>815</v>
      </c>
      <c r="C2358" s="59" t="s">
        <v>56</v>
      </c>
      <c r="D2358" s="59"/>
      <c r="E2358" s="59" t="s">
        <v>206</v>
      </c>
      <c r="F2358" s="59">
        <v>116735</v>
      </c>
      <c r="G2358" s="59">
        <v>864</v>
      </c>
      <c r="H2358" s="59"/>
      <c r="I2358" s="59"/>
      <c r="J2358" s="59"/>
      <c r="K2358" s="59">
        <v>117599</v>
      </c>
      <c r="L2358" s="59">
        <v>22296</v>
      </c>
      <c r="M2358" s="59">
        <v>139895</v>
      </c>
      <c r="N2358" s="59"/>
      <c r="O2358" s="59" t="s">
        <v>42</v>
      </c>
      <c r="P2358" s="59">
        <v>2018</v>
      </c>
    </row>
    <row r="2359" spans="1:16" ht="15.75" customHeight="1" x14ac:dyDescent="0.25">
      <c r="A2359" s="59">
        <v>116</v>
      </c>
      <c r="B2359" s="59" t="s">
        <v>57</v>
      </c>
      <c r="C2359" s="59" t="s">
        <v>56</v>
      </c>
      <c r="D2359" s="59"/>
      <c r="E2359" s="59" t="s">
        <v>4674</v>
      </c>
      <c r="F2359" s="59">
        <v>91034</v>
      </c>
      <c r="G2359" s="59"/>
      <c r="H2359" s="59"/>
      <c r="I2359" s="59"/>
      <c r="J2359" s="59"/>
      <c r="K2359" s="59">
        <v>91034</v>
      </c>
      <c r="L2359" s="59">
        <v>13837</v>
      </c>
      <c r="M2359" s="59">
        <v>104871</v>
      </c>
      <c r="N2359" s="59"/>
      <c r="O2359" s="59" t="s">
        <v>42</v>
      </c>
      <c r="P2359" s="59">
        <v>2018</v>
      </c>
    </row>
    <row r="2360" spans="1:16" ht="15.75" customHeight="1" x14ac:dyDescent="0.25">
      <c r="A2360" s="59">
        <v>116</v>
      </c>
      <c r="B2360" s="59" t="s">
        <v>57</v>
      </c>
      <c r="C2360" s="59" t="s">
        <v>56</v>
      </c>
      <c r="D2360" s="59"/>
      <c r="E2360" s="59" t="s">
        <v>58</v>
      </c>
      <c r="F2360" s="59">
        <v>101973</v>
      </c>
      <c r="G2360" s="59"/>
      <c r="H2360" s="59"/>
      <c r="I2360" s="59"/>
      <c r="J2360" s="59"/>
      <c r="K2360" s="59">
        <v>101973</v>
      </c>
      <c r="L2360" s="59">
        <v>15500</v>
      </c>
      <c r="M2360" s="59">
        <v>117473</v>
      </c>
      <c r="N2360" s="59"/>
      <c r="O2360" s="59" t="s">
        <v>42</v>
      </c>
      <c r="P2360" s="59">
        <v>2018</v>
      </c>
    </row>
    <row r="2361" spans="1:16" ht="15.75" customHeight="1" x14ac:dyDescent="0.25">
      <c r="A2361" s="59">
        <v>116</v>
      </c>
      <c r="B2361" s="59" t="s">
        <v>57</v>
      </c>
      <c r="C2361" s="59" t="s">
        <v>56</v>
      </c>
      <c r="D2361" s="59"/>
      <c r="E2361" s="59" t="s">
        <v>206</v>
      </c>
      <c r="F2361" s="59">
        <v>149092</v>
      </c>
      <c r="G2361" s="59"/>
      <c r="H2361" s="59"/>
      <c r="I2361" s="59"/>
      <c r="J2361" s="59"/>
      <c r="K2361" s="59">
        <v>149092</v>
      </c>
      <c r="L2361" s="59">
        <v>23402</v>
      </c>
      <c r="M2361" s="59">
        <v>172494</v>
      </c>
      <c r="N2361" s="59"/>
      <c r="O2361" s="59" t="s">
        <v>2145</v>
      </c>
      <c r="P2361" s="59">
        <v>2018</v>
      </c>
    </row>
    <row r="2362" spans="1:16" ht="15.75" customHeight="1" x14ac:dyDescent="0.25">
      <c r="A2362" s="59">
        <v>117</v>
      </c>
      <c r="B2362" s="59" t="s">
        <v>818</v>
      </c>
      <c r="C2362" s="59" t="s">
        <v>56</v>
      </c>
      <c r="D2362" s="59"/>
      <c r="E2362" s="59" t="s">
        <v>4675</v>
      </c>
      <c r="F2362" s="59">
        <v>92605</v>
      </c>
      <c r="G2362" s="59"/>
      <c r="H2362" s="59"/>
      <c r="I2362" s="59"/>
      <c r="J2362" s="59"/>
      <c r="K2362" s="59">
        <v>92605</v>
      </c>
      <c r="L2362" s="59">
        <v>24911</v>
      </c>
      <c r="M2362" s="59">
        <v>117516</v>
      </c>
      <c r="N2362" s="59"/>
      <c r="O2362" s="59" t="s">
        <v>42</v>
      </c>
      <c r="P2362" s="59">
        <v>2018</v>
      </c>
    </row>
    <row r="2363" spans="1:16" ht="15.75" customHeight="1" x14ac:dyDescent="0.25">
      <c r="A2363" s="59">
        <v>117</v>
      </c>
      <c r="B2363" s="59" t="s">
        <v>818</v>
      </c>
      <c r="C2363" s="59" t="s">
        <v>56</v>
      </c>
      <c r="D2363" s="59"/>
      <c r="E2363" s="59" t="s">
        <v>4676</v>
      </c>
      <c r="F2363" s="59">
        <v>92605</v>
      </c>
      <c r="G2363" s="59"/>
      <c r="H2363" s="59"/>
      <c r="I2363" s="59"/>
      <c r="J2363" s="59"/>
      <c r="K2363" s="59">
        <v>92605</v>
      </c>
      <c r="L2363" s="59">
        <v>24911</v>
      </c>
      <c r="M2363" s="59">
        <v>117516</v>
      </c>
      <c r="N2363" s="59"/>
      <c r="O2363" s="59" t="s">
        <v>42</v>
      </c>
      <c r="P2363" s="59">
        <v>2018</v>
      </c>
    </row>
    <row r="2364" spans="1:16" ht="15.75" customHeight="1" x14ac:dyDescent="0.25">
      <c r="A2364" s="59">
        <v>117</v>
      </c>
      <c r="B2364" s="59" t="s">
        <v>818</v>
      </c>
      <c r="C2364" s="59" t="s">
        <v>56</v>
      </c>
      <c r="D2364" s="59"/>
      <c r="E2364" s="59" t="s">
        <v>4677</v>
      </c>
      <c r="F2364" s="59">
        <v>92605</v>
      </c>
      <c r="G2364" s="59"/>
      <c r="H2364" s="59"/>
      <c r="I2364" s="59"/>
      <c r="J2364" s="59"/>
      <c r="K2364" s="59">
        <v>92605</v>
      </c>
      <c r="L2364" s="59">
        <v>24911</v>
      </c>
      <c r="M2364" s="59">
        <v>117516</v>
      </c>
      <c r="N2364" s="59"/>
      <c r="O2364" s="59" t="s">
        <v>42</v>
      </c>
      <c r="P2364" s="59">
        <v>2018</v>
      </c>
    </row>
    <row r="2365" spans="1:16" ht="15.75" customHeight="1" x14ac:dyDescent="0.25">
      <c r="A2365" s="59">
        <v>117</v>
      </c>
      <c r="B2365" s="59" t="s">
        <v>818</v>
      </c>
      <c r="C2365" s="59" t="s">
        <v>56</v>
      </c>
      <c r="D2365" s="59"/>
      <c r="E2365" s="59" t="s">
        <v>4678</v>
      </c>
      <c r="F2365" s="59">
        <v>92605</v>
      </c>
      <c r="G2365" s="59"/>
      <c r="H2365" s="59"/>
      <c r="I2365" s="59"/>
      <c r="J2365" s="59"/>
      <c r="K2365" s="59">
        <v>92605</v>
      </c>
      <c r="L2365" s="59">
        <v>24911</v>
      </c>
      <c r="M2365" s="59">
        <v>117516</v>
      </c>
      <c r="N2365" s="59"/>
      <c r="O2365" s="59" t="s">
        <v>42</v>
      </c>
      <c r="P2365" s="59">
        <v>2018</v>
      </c>
    </row>
    <row r="2366" spans="1:16" ht="15.75" customHeight="1" x14ac:dyDescent="0.25">
      <c r="A2366" s="59">
        <v>117</v>
      </c>
      <c r="B2366" s="59" t="s">
        <v>818</v>
      </c>
      <c r="C2366" s="59" t="s">
        <v>56</v>
      </c>
      <c r="D2366" s="59"/>
      <c r="E2366" s="59" t="s">
        <v>4679</v>
      </c>
      <c r="F2366" s="59">
        <v>92605</v>
      </c>
      <c r="G2366" s="59"/>
      <c r="H2366" s="59"/>
      <c r="I2366" s="59"/>
      <c r="J2366" s="59"/>
      <c r="K2366" s="59">
        <v>92605</v>
      </c>
      <c r="L2366" s="59">
        <v>24911</v>
      </c>
      <c r="M2366" s="59">
        <v>117516</v>
      </c>
      <c r="N2366" s="59"/>
      <c r="O2366" s="59" t="s">
        <v>42</v>
      </c>
      <c r="P2366" s="59">
        <v>2018</v>
      </c>
    </row>
    <row r="2367" spans="1:16" ht="15.75" customHeight="1" x14ac:dyDescent="0.25">
      <c r="A2367" s="59">
        <v>117</v>
      </c>
      <c r="B2367" s="59" t="s">
        <v>818</v>
      </c>
      <c r="C2367" s="59" t="s">
        <v>56</v>
      </c>
      <c r="D2367" s="59"/>
      <c r="E2367" s="59" t="s">
        <v>4680</v>
      </c>
      <c r="F2367" s="59">
        <v>92605</v>
      </c>
      <c r="G2367" s="59"/>
      <c r="H2367" s="59"/>
      <c r="I2367" s="59"/>
      <c r="J2367" s="59"/>
      <c r="K2367" s="59">
        <v>92605</v>
      </c>
      <c r="L2367" s="59">
        <v>24911</v>
      </c>
      <c r="M2367" s="59">
        <v>117516</v>
      </c>
      <c r="N2367" s="59"/>
      <c r="O2367" s="59" t="s">
        <v>42</v>
      </c>
      <c r="P2367" s="59">
        <v>2018</v>
      </c>
    </row>
    <row r="2368" spans="1:16" ht="15.75" customHeight="1" x14ac:dyDescent="0.25">
      <c r="A2368" s="59">
        <v>117</v>
      </c>
      <c r="B2368" s="59" t="s">
        <v>818</v>
      </c>
      <c r="C2368" s="59" t="s">
        <v>56</v>
      </c>
      <c r="D2368" s="59"/>
      <c r="E2368" s="59" t="s">
        <v>4681</v>
      </c>
      <c r="F2368" s="59">
        <v>92605</v>
      </c>
      <c r="G2368" s="59"/>
      <c r="H2368" s="59"/>
      <c r="I2368" s="59"/>
      <c r="J2368" s="59"/>
      <c r="K2368" s="59">
        <v>92605</v>
      </c>
      <c r="L2368" s="59">
        <v>24911</v>
      </c>
      <c r="M2368" s="59">
        <v>117516</v>
      </c>
      <c r="N2368" s="59"/>
      <c r="O2368" s="59" t="s">
        <v>42</v>
      </c>
      <c r="P2368" s="59">
        <v>2018</v>
      </c>
    </row>
    <row r="2369" spans="1:16" ht="15.75" customHeight="1" x14ac:dyDescent="0.25">
      <c r="A2369" s="59">
        <v>117</v>
      </c>
      <c r="B2369" s="59" t="s">
        <v>818</v>
      </c>
      <c r="C2369" s="59" t="s">
        <v>56</v>
      </c>
      <c r="D2369" s="59"/>
      <c r="E2369" s="59" t="s">
        <v>206</v>
      </c>
      <c r="F2369" s="59">
        <v>133870</v>
      </c>
      <c r="G2369" s="59"/>
      <c r="H2369" s="59"/>
      <c r="I2369" s="59"/>
      <c r="J2369" s="59"/>
      <c r="K2369" s="59">
        <v>133870</v>
      </c>
      <c r="L2369" s="59">
        <v>36011</v>
      </c>
      <c r="M2369" s="59">
        <v>169881</v>
      </c>
      <c r="N2369" s="59"/>
      <c r="O2369" s="59" t="s">
        <v>2145</v>
      </c>
      <c r="P2369" s="59">
        <v>2018</v>
      </c>
    </row>
    <row r="2370" spans="1:16" ht="15.75" customHeight="1" x14ac:dyDescent="0.25">
      <c r="A2370" s="59">
        <v>118</v>
      </c>
      <c r="B2370" s="59" t="s">
        <v>59</v>
      </c>
      <c r="C2370" s="59" t="s">
        <v>56</v>
      </c>
      <c r="D2370" s="59"/>
      <c r="E2370" s="59" t="s">
        <v>206</v>
      </c>
      <c r="F2370" s="59">
        <v>78633</v>
      </c>
      <c r="G2370" s="59"/>
      <c r="H2370" s="59"/>
      <c r="I2370" s="59"/>
      <c r="J2370" s="59"/>
      <c r="K2370" s="59">
        <v>78633</v>
      </c>
      <c r="L2370" s="59">
        <v>23574</v>
      </c>
      <c r="M2370" s="59">
        <v>102207</v>
      </c>
      <c r="N2370" s="59"/>
      <c r="O2370" s="59" t="s">
        <v>42</v>
      </c>
      <c r="P2370" s="59">
        <v>2018</v>
      </c>
    </row>
    <row r="2371" spans="1:16" ht="15.75" customHeight="1" x14ac:dyDescent="0.25">
      <c r="A2371" s="59">
        <v>118</v>
      </c>
      <c r="B2371" s="59" t="s">
        <v>59</v>
      </c>
      <c r="C2371" s="59" t="s">
        <v>56</v>
      </c>
      <c r="D2371" s="59"/>
      <c r="E2371" s="59" t="s">
        <v>1215</v>
      </c>
      <c r="F2371" s="59">
        <v>80007</v>
      </c>
      <c r="G2371" s="59"/>
      <c r="H2371" s="59"/>
      <c r="I2371" s="59"/>
      <c r="J2371" s="59"/>
      <c r="K2371" s="59">
        <v>80007</v>
      </c>
      <c r="L2371" s="59">
        <v>23986</v>
      </c>
      <c r="M2371" s="59">
        <v>103993</v>
      </c>
      <c r="N2371" s="59"/>
      <c r="O2371" s="59" t="s">
        <v>42</v>
      </c>
      <c r="P2371" s="59">
        <v>2018</v>
      </c>
    </row>
    <row r="2372" spans="1:16" ht="15.75" customHeight="1" x14ac:dyDescent="0.25">
      <c r="A2372" s="59">
        <v>118</v>
      </c>
      <c r="B2372" s="59" t="s">
        <v>59</v>
      </c>
      <c r="C2372" s="59" t="s">
        <v>56</v>
      </c>
      <c r="D2372" s="59"/>
      <c r="E2372" s="59" t="s">
        <v>521</v>
      </c>
      <c r="F2372" s="59">
        <v>86362</v>
      </c>
      <c r="G2372" s="59"/>
      <c r="H2372" s="59"/>
      <c r="I2372" s="59"/>
      <c r="J2372" s="59"/>
      <c r="K2372" s="59">
        <v>86362</v>
      </c>
      <c r="L2372" s="59">
        <v>25891</v>
      </c>
      <c r="M2372" s="59">
        <v>112253</v>
      </c>
      <c r="N2372" s="59"/>
      <c r="O2372" s="59" t="s">
        <v>42</v>
      </c>
      <c r="P2372" s="59">
        <v>2018</v>
      </c>
    </row>
    <row r="2373" spans="1:16" ht="15.75" customHeight="1" x14ac:dyDescent="0.25">
      <c r="A2373" s="59">
        <v>118</v>
      </c>
      <c r="B2373" s="59" t="s">
        <v>59</v>
      </c>
      <c r="C2373" s="59" t="s">
        <v>56</v>
      </c>
      <c r="D2373" s="59"/>
      <c r="E2373" s="59" t="s">
        <v>820</v>
      </c>
      <c r="F2373" s="59">
        <v>86362</v>
      </c>
      <c r="G2373" s="59"/>
      <c r="H2373" s="59"/>
      <c r="I2373" s="59"/>
      <c r="J2373" s="59"/>
      <c r="K2373" s="59">
        <v>86362</v>
      </c>
      <c r="L2373" s="59">
        <v>25891</v>
      </c>
      <c r="M2373" s="59">
        <v>112253</v>
      </c>
      <c r="N2373" s="59"/>
      <c r="O2373" s="59" t="s">
        <v>42</v>
      </c>
      <c r="P2373" s="59">
        <v>2018</v>
      </c>
    </row>
    <row r="2374" spans="1:16" ht="15.75" customHeight="1" x14ac:dyDescent="0.25">
      <c r="A2374" s="59">
        <v>118</v>
      </c>
      <c r="B2374" s="59" t="s">
        <v>59</v>
      </c>
      <c r="C2374" s="59" t="s">
        <v>56</v>
      </c>
      <c r="D2374" s="59"/>
      <c r="E2374" s="59" t="s">
        <v>821</v>
      </c>
      <c r="F2374" s="59">
        <v>86362</v>
      </c>
      <c r="G2374" s="59"/>
      <c r="H2374" s="59"/>
      <c r="I2374" s="59"/>
      <c r="J2374" s="59"/>
      <c r="K2374" s="59">
        <v>86362</v>
      </c>
      <c r="L2374" s="59">
        <v>25891</v>
      </c>
      <c r="M2374" s="59">
        <v>112253</v>
      </c>
      <c r="N2374" s="59"/>
      <c r="O2374" s="59" t="s">
        <v>42</v>
      </c>
      <c r="P2374" s="59">
        <v>2018</v>
      </c>
    </row>
    <row r="2375" spans="1:16" ht="15.75" customHeight="1" x14ac:dyDescent="0.25">
      <c r="A2375" s="59">
        <v>118</v>
      </c>
      <c r="B2375" s="59" t="s">
        <v>59</v>
      </c>
      <c r="C2375" s="59" t="s">
        <v>56</v>
      </c>
      <c r="D2375" s="59"/>
      <c r="E2375" s="59" t="s">
        <v>819</v>
      </c>
      <c r="F2375" s="59">
        <v>87498</v>
      </c>
      <c r="G2375" s="59"/>
      <c r="H2375" s="59"/>
      <c r="I2375" s="59"/>
      <c r="J2375" s="59"/>
      <c r="K2375" s="59">
        <v>87498</v>
      </c>
      <c r="L2375" s="59">
        <v>26232</v>
      </c>
      <c r="M2375" s="59">
        <v>113730</v>
      </c>
      <c r="N2375" s="59"/>
      <c r="O2375" s="59" t="s">
        <v>42</v>
      </c>
      <c r="P2375" s="59">
        <v>2018</v>
      </c>
    </row>
    <row r="2376" spans="1:16" ht="15.75" customHeight="1" x14ac:dyDescent="0.25">
      <c r="A2376" s="59">
        <v>118</v>
      </c>
      <c r="B2376" s="59" t="s">
        <v>59</v>
      </c>
      <c r="C2376" s="59" t="s">
        <v>56</v>
      </c>
      <c r="D2376" s="59"/>
      <c r="E2376" s="59" t="s">
        <v>4682</v>
      </c>
      <c r="F2376" s="59">
        <v>99888</v>
      </c>
      <c r="G2376" s="59"/>
      <c r="H2376" s="59"/>
      <c r="I2376" s="59"/>
      <c r="J2376" s="59"/>
      <c r="K2376" s="59">
        <v>99888</v>
      </c>
      <c r="L2376" s="59">
        <v>29946</v>
      </c>
      <c r="M2376" s="59">
        <v>129834</v>
      </c>
      <c r="N2376" s="59" t="s">
        <v>4443</v>
      </c>
      <c r="O2376" s="59" t="s">
        <v>42</v>
      </c>
      <c r="P2376" s="59">
        <v>2018</v>
      </c>
    </row>
    <row r="2377" spans="1:16" ht="15.75" customHeight="1" x14ac:dyDescent="0.25">
      <c r="A2377" s="59">
        <v>118</v>
      </c>
      <c r="B2377" s="59" t="s">
        <v>59</v>
      </c>
      <c r="C2377" s="59" t="s">
        <v>56</v>
      </c>
      <c r="D2377" s="59"/>
      <c r="E2377" s="59" t="s">
        <v>414</v>
      </c>
      <c r="F2377" s="59">
        <v>104310</v>
      </c>
      <c r="G2377" s="59"/>
      <c r="H2377" s="59"/>
      <c r="I2377" s="59"/>
      <c r="J2377" s="59"/>
      <c r="K2377" s="59">
        <v>104310</v>
      </c>
      <c r="L2377" s="59">
        <v>31272</v>
      </c>
      <c r="M2377" s="59">
        <v>135582</v>
      </c>
      <c r="N2377" s="59"/>
      <c r="O2377" s="59" t="s">
        <v>42</v>
      </c>
      <c r="P2377" s="59">
        <v>2018</v>
      </c>
    </row>
    <row r="2378" spans="1:16" ht="15.75" customHeight="1" x14ac:dyDescent="0.25">
      <c r="A2378" s="59">
        <v>119</v>
      </c>
      <c r="B2378" s="59" t="s">
        <v>825</v>
      </c>
      <c r="C2378" s="59" t="s">
        <v>56</v>
      </c>
      <c r="D2378" s="59"/>
      <c r="E2378" s="59" t="s">
        <v>4683</v>
      </c>
      <c r="F2378" s="59">
        <v>91155</v>
      </c>
      <c r="G2378" s="59"/>
      <c r="H2378" s="59"/>
      <c r="I2378" s="59"/>
      <c r="J2378" s="59"/>
      <c r="K2378" s="59">
        <v>91155</v>
      </c>
      <c r="L2378" s="59">
        <v>14104</v>
      </c>
      <c r="M2378" s="59">
        <v>105259</v>
      </c>
      <c r="N2378" s="59"/>
      <c r="O2378" s="59" t="s">
        <v>42</v>
      </c>
      <c r="P2378" s="59">
        <v>2018</v>
      </c>
    </row>
    <row r="2379" spans="1:16" ht="15.75" customHeight="1" x14ac:dyDescent="0.25">
      <c r="A2379" s="59">
        <v>119</v>
      </c>
      <c r="B2379" s="59" t="s">
        <v>825</v>
      </c>
      <c r="C2379" s="59" t="s">
        <v>56</v>
      </c>
      <c r="D2379" s="59"/>
      <c r="E2379" s="59" t="s">
        <v>4684</v>
      </c>
      <c r="F2379" s="59">
        <v>94155</v>
      </c>
      <c r="G2379" s="59"/>
      <c r="H2379" s="59"/>
      <c r="I2379" s="59"/>
      <c r="J2379" s="59"/>
      <c r="K2379" s="59">
        <v>94155</v>
      </c>
      <c r="L2379" s="59">
        <v>14569</v>
      </c>
      <c r="M2379" s="59">
        <v>108724</v>
      </c>
      <c r="N2379" s="59"/>
      <c r="O2379" s="59" t="s">
        <v>42</v>
      </c>
      <c r="P2379" s="59">
        <v>2018</v>
      </c>
    </row>
    <row r="2380" spans="1:16" ht="15.75" customHeight="1" x14ac:dyDescent="0.25">
      <c r="A2380" s="59">
        <v>119</v>
      </c>
      <c r="B2380" s="59" t="s">
        <v>825</v>
      </c>
      <c r="C2380" s="59" t="s">
        <v>56</v>
      </c>
      <c r="D2380" s="59"/>
      <c r="E2380" s="59" t="s">
        <v>4685</v>
      </c>
      <c r="F2380" s="59">
        <v>81071</v>
      </c>
      <c r="G2380" s="59"/>
      <c r="H2380" s="59"/>
      <c r="I2380" s="59">
        <v>51308</v>
      </c>
      <c r="J2380" s="59"/>
      <c r="K2380" s="59">
        <v>132379</v>
      </c>
      <c r="L2380" s="59">
        <v>12564</v>
      </c>
      <c r="M2380" s="59">
        <v>144943</v>
      </c>
      <c r="N2380" s="59"/>
      <c r="O2380" s="59" t="s">
        <v>42</v>
      </c>
      <c r="P2380" s="59">
        <v>2018</v>
      </c>
    </row>
    <row r="2381" spans="1:16" ht="15.75" customHeight="1" x14ac:dyDescent="0.25">
      <c r="A2381" s="59">
        <v>119</v>
      </c>
      <c r="B2381" s="59" t="s">
        <v>825</v>
      </c>
      <c r="C2381" s="59" t="s">
        <v>56</v>
      </c>
      <c r="D2381" s="59"/>
      <c r="E2381" s="59" t="s">
        <v>4686</v>
      </c>
      <c r="F2381" s="59">
        <v>70576</v>
      </c>
      <c r="G2381" s="59"/>
      <c r="H2381" s="59"/>
      <c r="I2381" s="59">
        <v>44507</v>
      </c>
      <c r="J2381" s="59"/>
      <c r="K2381" s="59">
        <v>115083</v>
      </c>
      <c r="L2381" s="59">
        <v>76210</v>
      </c>
      <c r="M2381" s="59">
        <v>191293</v>
      </c>
      <c r="N2381" s="59"/>
      <c r="O2381" s="59" t="s">
        <v>2145</v>
      </c>
      <c r="P2381" s="59">
        <v>2018</v>
      </c>
    </row>
    <row r="2382" spans="1:16" ht="15.75" customHeight="1" x14ac:dyDescent="0.25">
      <c r="A2382" s="59">
        <v>119</v>
      </c>
      <c r="B2382" s="59" t="s">
        <v>825</v>
      </c>
      <c r="C2382" s="59" t="s">
        <v>56</v>
      </c>
      <c r="D2382" s="59"/>
      <c r="E2382" s="59" t="s">
        <v>4687</v>
      </c>
      <c r="F2382" s="59">
        <v>70782</v>
      </c>
      <c r="G2382" s="59"/>
      <c r="H2382" s="59"/>
      <c r="I2382" s="59">
        <v>55883</v>
      </c>
      <c r="J2382" s="59"/>
      <c r="K2382" s="59">
        <v>126665</v>
      </c>
      <c r="L2382" s="59">
        <v>152578</v>
      </c>
      <c r="M2382" s="59">
        <v>279243</v>
      </c>
      <c r="N2382" s="59"/>
      <c r="O2382" s="59" t="s">
        <v>2145</v>
      </c>
      <c r="P2382" s="59">
        <v>2018</v>
      </c>
    </row>
    <row r="2383" spans="1:16" ht="15.75" customHeight="1" x14ac:dyDescent="0.25">
      <c r="A2383" s="59">
        <v>120</v>
      </c>
      <c r="B2383" s="59" t="s">
        <v>828</v>
      </c>
      <c r="C2383" s="59" t="s">
        <v>56</v>
      </c>
      <c r="D2383" s="59"/>
      <c r="E2383" s="59" t="s">
        <v>885</v>
      </c>
      <c r="F2383" s="59">
        <v>109155</v>
      </c>
      <c r="G2383" s="59"/>
      <c r="H2383" s="59"/>
      <c r="I2383" s="59"/>
      <c r="J2383" s="59">
        <v>4249</v>
      </c>
      <c r="K2383" s="59">
        <v>113404</v>
      </c>
      <c r="L2383" s="59">
        <v>18128</v>
      </c>
      <c r="M2383" s="59">
        <v>131532</v>
      </c>
      <c r="N2383" s="59"/>
      <c r="O2383" s="59" t="s">
        <v>42</v>
      </c>
      <c r="P2383" s="59">
        <v>2018</v>
      </c>
    </row>
    <row r="2384" spans="1:16" ht="15.75" customHeight="1" x14ac:dyDescent="0.25">
      <c r="A2384" s="59">
        <v>120</v>
      </c>
      <c r="B2384" s="59" t="s">
        <v>828</v>
      </c>
      <c r="C2384" s="59" t="s">
        <v>56</v>
      </c>
      <c r="D2384" s="59"/>
      <c r="E2384" s="59" t="s">
        <v>4688</v>
      </c>
      <c r="F2384" s="59">
        <v>108884</v>
      </c>
      <c r="G2384" s="59"/>
      <c r="H2384" s="59"/>
      <c r="I2384" s="59"/>
      <c r="J2384" s="59">
        <v>8231</v>
      </c>
      <c r="K2384" s="59">
        <v>117115</v>
      </c>
      <c r="L2384" s="59">
        <v>17123</v>
      </c>
      <c r="M2384" s="59">
        <v>134238</v>
      </c>
      <c r="N2384" s="59"/>
      <c r="O2384" s="59" t="s">
        <v>42</v>
      </c>
      <c r="P2384" s="59">
        <v>2018</v>
      </c>
    </row>
    <row r="2385" spans="1:16" ht="15.75" customHeight="1" x14ac:dyDescent="0.25">
      <c r="A2385" s="59">
        <v>120</v>
      </c>
      <c r="B2385" s="59" t="s">
        <v>828</v>
      </c>
      <c r="C2385" s="59" t="s">
        <v>56</v>
      </c>
      <c r="D2385" s="59"/>
      <c r="E2385" s="59" t="s">
        <v>830</v>
      </c>
      <c r="F2385" s="59">
        <v>111798</v>
      </c>
      <c r="G2385" s="59"/>
      <c r="H2385" s="59"/>
      <c r="I2385" s="59"/>
      <c r="J2385" s="59">
        <v>9269</v>
      </c>
      <c r="K2385" s="59">
        <v>121067</v>
      </c>
      <c r="L2385" s="59">
        <v>17609</v>
      </c>
      <c r="M2385" s="59">
        <v>138676</v>
      </c>
      <c r="N2385" s="59"/>
      <c r="O2385" s="59" t="s">
        <v>42</v>
      </c>
      <c r="P2385" s="59">
        <v>2018</v>
      </c>
    </row>
    <row r="2386" spans="1:16" ht="15.75" customHeight="1" x14ac:dyDescent="0.25">
      <c r="A2386" s="59">
        <v>120</v>
      </c>
      <c r="B2386" s="59" t="s">
        <v>828</v>
      </c>
      <c r="C2386" s="59" t="s">
        <v>56</v>
      </c>
      <c r="D2386" s="59"/>
      <c r="E2386" s="59" t="s">
        <v>831</v>
      </c>
      <c r="F2386" s="59">
        <v>116770</v>
      </c>
      <c r="G2386" s="59"/>
      <c r="H2386" s="59"/>
      <c r="I2386" s="59"/>
      <c r="J2386" s="59">
        <v>11009</v>
      </c>
      <c r="K2386" s="59">
        <v>127779</v>
      </c>
      <c r="L2386" s="59">
        <v>18337</v>
      </c>
      <c r="M2386" s="59">
        <v>146116</v>
      </c>
      <c r="N2386" s="59"/>
      <c r="O2386" s="59" t="s">
        <v>42</v>
      </c>
      <c r="P2386" s="59">
        <v>2018</v>
      </c>
    </row>
    <row r="2387" spans="1:16" ht="15.75" customHeight="1" x14ac:dyDescent="0.25">
      <c r="A2387" s="59">
        <v>120</v>
      </c>
      <c r="B2387" s="59" t="s">
        <v>828</v>
      </c>
      <c r="C2387" s="59" t="s">
        <v>56</v>
      </c>
      <c r="D2387" s="59"/>
      <c r="E2387" s="59" t="s">
        <v>4689</v>
      </c>
      <c r="F2387" s="59">
        <v>169783</v>
      </c>
      <c r="G2387" s="59"/>
      <c r="H2387" s="59"/>
      <c r="I2387" s="59"/>
      <c r="J2387" s="59">
        <v>9615</v>
      </c>
      <c r="K2387" s="59">
        <v>179398</v>
      </c>
      <c r="L2387" s="59">
        <v>20887</v>
      </c>
      <c r="M2387" s="59">
        <v>200285</v>
      </c>
      <c r="N2387" s="59"/>
      <c r="O2387" s="59" t="s">
        <v>2145</v>
      </c>
      <c r="P2387" s="59">
        <v>2018</v>
      </c>
    </row>
    <row r="2388" spans="1:16" ht="15.75" customHeight="1" x14ac:dyDescent="0.25">
      <c r="A2388" s="59">
        <v>121</v>
      </c>
      <c r="B2388" s="59" t="s">
        <v>834</v>
      </c>
      <c r="C2388" s="59" t="s">
        <v>56</v>
      </c>
      <c r="D2388" s="59"/>
      <c r="E2388" s="59" t="s">
        <v>4433</v>
      </c>
      <c r="F2388" s="59">
        <v>102500</v>
      </c>
      <c r="G2388" s="59"/>
      <c r="H2388" s="59"/>
      <c r="I2388" s="59"/>
      <c r="J2388" s="59"/>
      <c r="K2388" s="59">
        <v>102500</v>
      </c>
      <c r="L2388" s="59"/>
      <c r="M2388" s="59">
        <v>102500</v>
      </c>
      <c r="N2388" s="59"/>
      <c r="O2388" s="59" t="s">
        <v>42</v>
      </c>
      <c r="P2388" s="59">
        <v>2018</v>
      </c>
    </row>
    <row r="2389" spans="1:16" ht="15.75" customHeight="1" x14ac:dyDescent="0.25">
      <c r="A2389" s="59">
        <v>121</v>
      </c>
      <c r="B2389" s="59" t="s">
        <v>834</v>
      </c>
      <c r="C2389" s="59" t="s">
        <v>56</v>
      </c>
      <c r="D2389" s="59"/>
      <c r="E2389" s="59" t="s">
        <v>4433</v>
      </c>
      <c r="F2389" s="59">
        <v>102500</v>
      </c>
      <c r="G2389" s="59"/>
      <c r="H2389" s="59"/>
      <c r="I2389" s="59"/>
      <c r="J2389" s="59"/>
      <c r="K2389" s="59">
        <v>102500</v>
      </c>
      <c r="L2389" s="59"/>
      <c r="M2389" s="59">
        <v>102500</v>
      </c>
      <c r="N2389" s="59"/>
      <c r="O2389" s="59" t="s">
        <v>42</v>
      </c>
      <c r="P2389" s="59">
        <v>2018</v>
      </c>
    </row>
    <row r="2390" spans="1:16" ht="15.75" customHeight="1" x14ac:dyDescent="0.25">
      <c r="A2390" s="59">
        <v>121</v>
      </c>
      <c r="B2390" s="59" t="s">
        <v>834</v>
      </c>
      <c r="C2390" s="59" t="s">
        <v>56</v>
      </c>
      <c r="D2390" s="59"/>
      <c r="E2390" s="59" t="s">
        <v>4433</v>
      </c>
      <c r="F2390" s="59">
        <v>102500</v>
      </c>
      <c r="G2390" s="59"/>
      <c r="H2390" s="59"/>
      <c r="I2390" s="59"/>
      <c r="J2390" s="59"/>
      <c r="K2390" s="59">
        <v>102500</v>
      </c>
      <c r="L2390" s="59"/>
      <c r="M2390" s="59">
        <v>102500</v>
      </c>
      <c r="N2390" s="59"/>
      <c r="O2390" s="59" t="s">
        <v>42</v>
      </c>
      <c r="P2390" s="59">
        <v>2018</v>
      </c>
    </row>
    <row r="2391" spans="1:16" ht="15.75" customHeight="1" x14ac:dyDescent="0.25">
      <c r="A2391" s="59">
        <v>121</v>
      </c>
      <c r="B2391" s="59" t="s">
        <v>834</v>
      </c>
      <c r="C2391" s="59" t="s">
        <v>56</v>
      </c>
      <c r="D2391" s="59"/>
      <c r="E2391" s="59" t="s">
        <v>4433</v>
      </c>
      <c r="F2391" s="59">
        <v>102500</v>
      </c>
      <c r="G2391" s="59"/>
      <c r="H2391" s="59"/>
      <c r="I2391" s="59"/>
      <c r="J2391" s="59"/>
      <c r="K2391" s="59">
        <v>102500</v>
      </c>
      <c r="L2391" s="59"/>
      <c r="M2391" s="59">
        <v>102500</v>
      </c>
      <c r="N2391" s="59"/>
      <c r="O2391" s="59" t="s">
        <v>42</v>
      </c>
      <c r="P2391" s="59">
        <v>2018</v>
      </c>
    </row>
    <row r="2392" spans="1:16" ht="15.75" customHeight="1" x14ac:dyDescent="0.25">
      <c r="A2392" s="59">
        <v>121</v>
      </c>
      <c r="B2392" s="59" t="s">
        <v>834</v>
      </c>
      <c r="C2392" s="59" t="s">
        <v>56</v>
      </c>
      <c r="D2392" s="59"/>
      <c r="E2392" s="59" t="s">
        <v>2554</v>
      </c>
      <c r="F2392" s="59">
        <v>118566</v>
      </c>
      <c r="G2392" s="59"/>
      <c r="H2392" s="59"/>
      <c r="I2392" s="59"/>
      <c r="J2392" s="59"/>
      <c r="K2392" s="59">
        <v>118566</v>
      </c>
      <c r="L2392" s="59">
        <v>17840</v>
      </c>
      <c r="M2392" s="59">
        <v>136406</v>
      </c>
      <c r="N2392" s="59"/>
      <c r="O2392" s="59" t="s">
        <v>42</v>
      </c>
      <c r="P2392" s="59">
        <v>2018</v>
      </c>
    </row>
    <row r="2393" spans="1:16" ht="15.75" customHeight="1" x14ac:dyDescent="0.25">
      <c r="A2393" s="59">
        <v>121</v>
      </c>
      <c r="B2393" s="59" t="s">
        <v>834</v>
      </c>
      <c r="C2393" s="59" t="s">
        <v>56</v>
      </c>
      <c r="D2393" s="59"/>
      <c r="E2393" s="59" t="s">
        <v>252</v>
      </c>
      <c r="F2393" s="59">
        <v>120565</v>
      </c>
      <c r="G2393" s="59"/>
      <c r="H2393" s="59"/>
      <c r="I2393" s="59"/>
      <c r="J2393" s="59"/>
      <c r="K2393" s="59">
        <v>120565</v>
      </c>
      <c r="L2393" s="59">
        <v>18278</v>
      </c>
      <c r="M2393" s="59">
        <v>138843</v>
      </c>
      <c r="N2393" s="59"/>
      <c r="O2393" s="59" t="s">
        <v>42</v>
      </c>
      <c r="P2393" s="59">
        <v>2018</v>
      </c>
    </row>
    <row r="2394" spans="1:16" ht="15.75" customHeight="1" x14ac:dyDescent="0.25">
      <c r="A2394" s="59">
        <v>121</v>
      </c>
      <c r="B2394" s="59" t="s">
        <v>834</v>
      </c>
      <c r="C2394" s="59" t="s">
        <v>56</v>
      </c>
      <c r="D2394" s="59"/>
      <c r="E2394" s="59" t="s">
        <v>291</v>
      </c>
      <c r="F2394" s="59">
        <v>121045</v>
      </c>
      <c r="G2394" s="59"/>
      <c r="H2394" s="59"/>
      <c r="I2394" s="59"/>
      <c r="J2394" s="59"/>
      <c r="K2394" s="59">
        <v>121045</v>
      </c>
      <c r="L2394" s="59">
        <v>18278</v>
      </c>
      <c r="M2394" s="59">
        <v>139323</v>
      </c>
      <c r="N2394" s="59"/>
      <c r="O2394" s="59" t="s">
        <v>42</v>
      </c>
      <c r="P2394" s="59">
        <v>2018</v>
      </c>
    </row>
    <row r="2395" spans="1:16" ht="15.75" customHeight="1" x14ac:dyDescent="0.25">
      <c r="A2395" s="59">
        <v>121</v>
      </c>
      <c r="B2395" s="59" t="s">
        <v>834</v>
      </c>
      <c r="C2395" s="59" t="s">
        <v>56</v>
      </c>
      <c r="D2395" s="59"/>
      <c r="E2395" s="59" t="s">
        <v>836</v>
      </c>
      <c r="F2395" s="59">
        <v>135540</v>
      </c>
      <c r="G2395" s="59"/>
      <c r="H2395" s="59"/>
      <c r="I2395" s="59"/>
      <c r="J2395" s="59"/>
      <c r="K2395" s="59">
        <v>135540</v>
      </c>
      <c r="L2395" s="59">
        <v>20466</v>
      </c>
      <c r="M2395" s="59">
        <v>156006</v>
      </c>
      <c r="N2395" s="59"/>
      <c r="O2395" s="59" t="s">
        <v>2145</v>
      </c>
      <c r="P2395" s="59">
        <v>2018</v>
      </c>
    </row>
    <row r="2396" spans="1:16" ht="15.75" customHeight="1" x14ac:dyDescent="0.25">
      <c r="A2396" s="59">
        <v>121</v>
      </c>
      <c r="B2396" s="59" t="s">
        <v>834</v>
      </c>
      <c r="C2396" s="59" t="s">
        <v>56</v>
      </c>
      <c r="D2396" s="59" t="s">
        <v>4690</v>
      </c>
      <c r="E2396" s="59" t="s">
        <v>838</v>
      </c>
      <c r="F2396" s="59">
        <v>191699</v>
      </c>
      <c r="G2396" s="59">
        <v>209</v>
      </c>
      <c r="H2396" s="59"/>
      <c r="I2396" s="59"/>
      <c r="J2396" s="59"/>
      <c r="K2396" s="59">
        <v>191908</v>
      </c>
      <c r="L2396" s="59"/>
      <c r="M2396" s="59">
        <v>191908</v>
      </c>
      <c r="N2396" s="59"/>
      <c r="O2396" s="59" t="s">
        <v>2145</v>
      </c>
      <c r="P2396" s="59">
        <v>2018</v>
      </c>
    </row>
    <row r="2397" spans="1:16" ht="15.75" customHeight="1" x14ac:dyDescent="0.25">
      <c r="A2397" s="59">
        <v>122</v>
      </c>
      <c r="B2397" s="59" t="s">
        <v>839</v>
      </c>
      <c r="C2397" s="59" t="s">
        <v>56</v>
      </c>
      <c r="D2397" s="59"/>
      <c r="E2397" s="59" t="s">
        <v>4433</v>
      </c>
      <c r="F2397" s="59">
        <v>102500</v>
      </c>
      <c r="G2397" s="59"/>
      <c r="H2397" s="59"/>
      <c r="I2397" s="59"/>
      <c r="J2397" s="59"/>
      <c r="K2397" s="59">
        <v>102500</v>
      </c>
      <c r="L2397" s="59"/>
      <c r="M2397" s="59">
        <v>102500</v>
      </c>
      <c r="N2397" s="59"/>
      <c r="O2397" s="59" t="s">
        <v>42</v>
      </c>
      <c r="P2397" s="59">
        <v>2018</v>
      </c>
    </row>
    <row r="2398" spans="1:16" ht="15.75" customHeight="1" x14ac:dyDescent="0.25">
      <c r="A2398" s="59">
        <v>122</v>
      </c>
      <c r="B2398" s="59" t="s">
        <v>839</v>
      </c>
      <c r="C2398" s="59" t="s">
        <v>56</v>
      </c>
      <c r="D2398" s="59"/>
      <c r="E2398" s="59" t="s">
        <v>840</v>
      </c>
      <c r="F2398" s="59">
        <v>83240</v>
      </c>
      <c r="G2398" s="59"/>
      <c r="H2398" s="59"/>
      <c r="I2398" s="59"/>
      <c r="J2398" s="59"/>
      <c r="K2398" s="59">
        <v>83240</v>
      </c>
      <c r="L2398" s="59">
        <v>19478</v>
      </c>
      <c r="M2398" s="59">
        <v>102718</v>
      </c>
      <c r="N2398" s="59"/>
      <c r="O2398" s="59" t="s">
        <v>42</v>
      </c>
      <c r="P2398" s="59">
        <v>2018</v>
      </c>
    </row>
    <row r="2399" spans="1:16" ht="15.75" customHeight="1" x14ac:dyDescent="0.25">
      <c r="A2399" s="59">
        <v>122</v>
      </c>
      <c r="B2399" s="59" t="s">
        <v>839</v>
      </c>
      <c r="C2399" s="59" t="s">
        <v>56</v>
      </c>
      <c r="D2399" s="59"/>
      <c r="E2399" s="59" t="s">
        <v>841</v>
      </c>
      <c r="F2399" s="59">
        <v>83240</v>
      </c>
      <c r="G2399" s="59"/>
      <c r="H2399" s="59"/>
      <c r="I2399" s="59"/>
      <c r="J2399" s="59"/>
      <c r="K2399" s="59">
        <v>83240</v>
      </c>
      <c r="L2399" s="59">
        <v>19478</v>
      </c>
      <c r="M2399" s="59">
        <v>102718</v>
      </c>
      <c r="N2399" s="59"/>
      <c r="O2399" s="59" t="s">
        <v>42</v>
      </c>
      <c r="P2399" s="59">
        <v>2018</v>
      </c>
    </row>
    <row r="2400" spans="1:16" ht="15.75" customHeight="1" x14ac:dyDescent="0.25">
      <c r="A2400" s="59">
        <v>122</v>
      </c>
      <c r="B2400" s="59" t="s">
        <v>839</v>
      </c>
      <c r="C2400" s="59" t="s">
        <v>56</v>
      </c>
      <c r="D2400" s="59"/>
      <c r="E2400" s="59" t="s">
        <v>842</v>
      </c>
      <c r="F2400" s="59">
        <v>83240</v>
      </c>
      <c r="G2400" s="59"/>
      <c r="H2400" s="59"/>
      <c r="I2400" s="59"/>
      <c r="J2400" s="59"/>
      <c r="K2400" s="59">
        <v>83240</v>
      </c>
      <c r="L2400" s="59">
        <v>19478</v>
      </c>
      <c r="M2400" s="59">
        <v>102718</v>
      </c>
      <c r="N2400" s="59"/>
      <c r="O2400" s="59" t="s">
        <v>42</v>
      </c>
      <c r="P2400" s="59">
        <v>2018</v>
      </c>
    </row>
    <row r="2401" spans="1:16" ht="15.75" customHeight="1" x14ac:dyDescent="0.25">
      <c r="A2401" s="59">
        <v>122</v>
      </c>
      <c r="B2401" s="59" t="s">
        <v>839</v>
      </c>
      <c r="C2401" s="59" t="s">
        <v>56</v>
      </c>
      <c r="D2401" s="59"/>
      <c r="E2401" s="59" t="s">
        <v>843</v>
      </c>
      <c r="F2401" s="59">
        <v>83554</v>
      </c>
      <c r="G2401" s="59"/>
      <c r="H2401" s="59"/>
      <c r="I2401" s="59"/>
      <c r="J2401" s="59"/>
      <c r="K2401" s="59">
        <v>83554</v>
      </c>
      <c r="L2401" s="59">
        <v>19478</v>
      </c>
      <c r="M2401" s="59">
        <v>103032</v>
      </c>
      <c r="N2401" s="59"/>
      <c r="O2401" s="59" t="s">
        <v>42</v>
      </c>
      <c r="P2401" s="59">
        <v>2018</v>
      </c>
    </row>
    <row r="2402" spans="1:16" ht="15.75" customHeight="1" x14ac:dyDescent="0.25">
      <c r="A2402" s="59">
        <v>122</v>
      </c>
      <c r="B2402" s="59" t="s">
        <v>839</v>
      </c>
      <c r="C2402" s="59" t="s">
        <v>56</v>
      </c>
      <c r="D2402" s="59"/>
      <c r="E2402" s="59" t="s">
        <v>4433</v>
      </c>
      <c r="F2402" s="59">
        <v>107500</v>
      </c>
      <c r="G2402" s="59"/>
      <c r="H2402" s="59"/>
      <c r="I2402" s="59"/>
      <c r="J2402" s="59"/>
      <c r="K2402" s="59">
        <v>107500</v>
      </c>
      <c r="L2402" s="59"/>
      <c r="M2402" s="59">
        <v>107500</v>
      </c>
      <c r="N2402" s="59"/>
      <c r="O2402" s="59" t="s">
        <v>42</v>
      </c>
      <c r="P2402" s="59">
        <v>2018</v>
      </c>
    </row>
    <row r="2403" spans="1:16" ht="15.75" customHeight="1" x14ac:dyDescent="0.25">
      <c r="A2403" s="59">
        <v>122</v>
      </c>
      <c r="B2403" s="59" t="s">
        <v>839</v>
      </c>
      <c r="C2403" s="59" t="s">
        <v>56</v>
      </c>
      <c r="D2403" s="59"/>
      <c r="E2403" s="59" t="s">
        <v>738</v>
      </c>
      <c r="F2403" s="59">
        <v>95097</v>
      </c>
      <c r="G2403" s="59"/>
      <c r="H2403" s="59"/>
      <c r="I2403" s="59"/>
      <c r="J2403" s="59"/>
      <c r="K2403" s="59">
        <v>95097</v>
      </c>
      <c r="L2403" s="59">
        <v>22253</v>
      </c>
      <c r="M2403" s="59">
        <v>117350</v>
      </c>
      <c r="N2403" s="59"/>
      <c r="O2403" s="59" t="s">
        <v>42</v>
      </c>
      <c r="P2403" s="59">
        <v>2018</v>
      </c>
    </row>
    <row r="2404" spans="1:16" ht="15.75" customHeight="1" x14ac:dyDescent="0.25">
      <c r="A2404" s="59">
        <v>122</v>
      </c>
      <c r="B2404" s="59" t="s">
        <v>839</v>
      </c>
      <c r="C2404" s="59" t="s">
        <v>56</v>
      </c>
      <c r="D2404" s="59"/>
      <c r="E2404" s="59" t="s">
        <v>4433</v>
      </c>
      <c r="F2404" s="59">
        <v>122500</v>
      </c>
      <c r="G2404" s="59"/>
      <c r="H2404" s="59"/>
      <c r="I2404" s="59"/>
      <c r="J2404" s="59"/>
      <c r="K2404" s="59">
        <v>122500</v>
      </c>
      <c r="L2404" s="59"/>
      <c r="M2404" s="59">
        <v>122500</v>
      </c>
      <c r="N2404" s="59"/>
      <c r="O2404" s="59" t="s">
        <v>42</v>
      </c>
      <c r="P2404" s="59">
        <v>2018</v>
      </c>
    </row>
    <row r="2405" spans="1:16" ht="15.75" customHeight="1" x14ac:dyDescent="0.25">
      <c r="A2405" s="59">
        <v>122</v>
      </c>
      <c r="B2405" s="59" t="s">
        <v>839</v>
      </c>
      <c r="C2405" s="59" t="s">
        <v>56</v>
      </c>
      <c r="D2405" s="59"/>
      <c r="E2405" s="59" t="s">
        <v>845</v>
      </c>
      <c r="F2405" s="59">
        <v>101449</v>
      </c>
      <c r="G2405" s="59"/>
      <c r="H2405" s="59"/>
      <c r="I2405" s="59"/>
      <c r="J2405" s="59"/>
      <c r="K2405" s="59">
        <v>101449</v>
      </c>
      <c r="L2405" s="59">
        <v>23739</v>
      </c>
      <c r="M2405" s="59">
        <v>125188</v>
      </c>
      <c r="N2405" s="59"/>
      <c r="O2405" s="59" t="s">
        <v>42</v>
      </c>
      <c r="P2405" s="59">
        <v>2018</v>
      </c>
    </row>
    <row r="2406" spans="1:16" ht="15.75" customHeight="1" x14ac:dyDescent="0.25">
      <c r="A2406" s="59">
        <v>122</v>
      </c>
      <c r="B2406" s="59" t="s">
        <v>839</v>
      </c>
      <c r="C2406" s="59" t="s">
        <v>56</v>
      </c>
      <c r="D2406" s="59"/>
      <c r="E2406" s="59" t="s">
        <v>846</v>
      </c>
      <c r="F2406" s="59">
        <v>101968</v>
      </c>
      <c r="G2406" s="59"/>
      <c r="H2406" s="59"/>
      <c r="I2406" s="59"/>
      <c r="J2406" s="59"/>
      <c r="K2406" s="59">
        <v>101968</v>
      </c>
      <c r="L2406" s="59">
        <v>23739</v>
      </c>
      <c r="M2406" s="59">
        <v>125707</v>
      </c>
      <c r="N2406" s="59"/>
      <c r="O2406" s="59" t="s">
        <v>42</v>
      </c>
      <c r="P2406" s="59">
        <v>2018</v>
      </c>
    </row>
    <row r="2407" spans="1:16" ht="15.75" customHeight="1" x14ac:dyDescent="0.25">
      <c r="A2407" s="59">
        <v>122</v>
      </c>
      <c r="B2407" s="59" t="s">
        <v>839</v>
      </c>
      <c r="C2407" s="59" t="s">
        <v>56</v>
      </c>
      <c r="D2407" s="59"/>
      <c r="E2407" s="59" t="s">
        <v>4691</v>
      </c>
      <c r="F2407" s="59">
        <v>107111</v>
      </c>
      <c r="G2407" s="59"/>
      <c r="H2407" s="59"/>
      <c r="I2407" s="59"/>
      <c r="J2407" s="59"/>
      <c r="K2407" s="59">
        <v>107111</v>
      </c>
      <c r="L2407" s="59">
        <v>25064</v>
      </c>
      <c r="M2407" s="59">
        <v>132175</v>
      </c>
      <c r="N2407" s="59"/>
      <c r="O2407" s="59" t="s">
        <v>42</v>
      </c>
      <c r="P2407" s="59">
        <v>2018</v>
      </c>
    </row>
    <row r="2408" spans="1:16" ht="15.75" customHeight="1" x14ac:dyDescent="0.25">
      <c r="A2408" s="59">
        <v>122</v>
      </c>
      <c r="B2408" s="59" t="s">
        <v>839</v>
      </c>
      <c r="C2408" s="59" t="s">
        <v>56</v>
      </c>
      <c r="D2408" s="59"/>
      <c r="E2408" s="59" t="s">
        <v>858</v>
      </c>
      <c r="F2408" s="59">
        <v>70870</v>
      </c>
      <c r="G2408" s="59"/>
      <c r="H2408" s="59"/>
      <c r="I2408" s="59">
        <v>48889</v>
      </c>
      <c r="J2408" s="59"/>
      <c r="K2408" s="59">
        <v>119759</v>
      </c>
      <c r="L2408" s="59">
        <v>16790</v>
      </c>
      <c r="M2408" s="59">
        <v>136549</v>
      </c>
      <c r="N2408" s="59"/>
      <c r="O2408" s="59" t="s">
        <v>42</v>
      </c>
      <c r="P2408" s="59">
        <v>2018</v>
      </c>
    </row>
    <row r="2409" spans="1:16" ht="15.75" customHeight="1" x14ac:dyDescent="0.25">
      <c r="A2409" s="59">
        <v>122</v>
      </c>
      <c r="B2409" s="59" t="s">
        <v>839</v>
      </c>
      <c r="C2409" s="59" t="s">
        <v>56</v>
      </c>
      <c r="D2409" s="59"/>
      <c r="E2409" s="59" t="s">
        <v>4433</v>
      </c>
      <c r="F2409" s="59">
        <v>152500</v>
      </c>
      <c r="G2409" s="59"/>
      <c r="H2409" s="59"/>
      <c r="I2409" s="59"/>
      <c r="J2409" s="59"/>
      <c r="K2409" s="59">
        <v>152500</v>
      </c>
      <c r="L2409" s="59"/>
      <c r="M2409" s="59">
        <v>152500</v>
      </c>
      <c r="N2409" s="59"/>
      <c r="O2409" s="59" t="s">
        <v>2145</v>
      </c>
      <c r="P2409" s="59">
        <v>2018</v>
      </c>
    </row>
    <row r="2410" spans="1:16" ht="15.75" customHeight="1" x14ac:dyDescent="0.25">
      <c r="A2410" s="59">
        <v>122</v>
      </c>
      <c r="B2410" s="59" t="s">
        <v>839</v>
      </c>
      <c r="C2410" s="59" t="s">
        <v>56</v>
      </c>
      <c r="D2410" s="59"/>
      <c r="E2410" s="59" t="s">
        <v>206</v>
      </c>
      <c r="F2410" s="59">
        <v>142814</v>
      </c>
      <c r="G2410" s="59"/>
      <c r="H2410" s="59"/>
      <c r="I2410" s="59"/>
      <c r="J2410" s="59"/>
      <c r="K2410" s="59">
        <v>142814</v>
      </c>
      <c r="L2410" s="59">
        <v>33418</v>
      </c>
      <c r="M2410" s="59">
        <v>176232</v>
      </c>
      <c r="N2410" s="59"/>
      <c r="O2410" s="59" t="s">
        <v>2145</v>
      </c>
      <c r="P2410" s="59">
        <v>2018</v>
      </c>
    </row>
    <row r="2411" spans="1:16" ht="15.75" customHeight="1" x14ac:dyDescent="0.25">
      <c r="A2411" s="59">
        <v>123</v>
      </c>
      <c r="B2411" s="59" t="s">
        <v>61</v>
      </c>
      <c r="C2411" s="59" t="s">
        <v>56</v>
      </c>
      <c r="D2411" s="59"/>
      <c r="E2411" s="59" t="s">
        <v>252</v>
      </c>
      <c r="F2411" s="59">
        <v>107746</v>
      </c>
      <c r="G2411" s="59"/>
      <c r="H2411" s="59"/>
      <c r="I2411" s="59"/>
      <c r="J2411" s="59"/>
      <c r="K2411" s="59">
        <v>107746</v>
      </c>
      <c r="L2411" s="59">
        <v>19394</v>
      </c>
      <c r="M2411" s="59">
        <v>127140</v>
      </c>
      <c r="N2411" s="59"/>
      <c r="O2411" s="59" t="s">
        <v>42</v>
      </c>
      <c r="P2411" s="59">
        <v>2018</v>
      </c>
    </row>
    <row r="2412" spans="1:16" ht="15.75" customHeight="1" x14ac:dyDescent="0.25">
      <c r="A2412" s="59">
        <v>123</v>
      </c>
      <c r="B2412" s="59" t="s">
        <v>61</v>
      </c>
      <c r="C2412" s="59" t="s">
        <v>56</v>
      </c>
      <c r="D2412" s="59"/>
      <c r="E2412" s="59" t="s">
        <v>4692</v>
      </c>
      <c r="F2412" s="59">
        <v>89600</v>
      </c>
      <c r="G2412" s="59"/>
      <c r="H2412" s="59"/>
      <c r="I2412" s="59"/>
      <c r="J2412" s="59">
        <v>33144</v>
      </c>
      <c r="K2412" s="59">
        <v>122744</v>
      </c>
      <c r="L2412" s="59">
        <v>5966</v>
      </c>
      <c r="M2412" s="59">
        <v>128710</v>
      </c>
      <c r="N2412" s="59"/>
      <c r="O2412" s="59" t="s">
        <v>42</v>
      </c>
      <c r="P2412" s="59">
        <v>2018</v>
      </c>
    </row>
    <row r="2413" spans="1:16" ht="15.75" customHeight="1" x14ac:dyDescent="0.25">
      <c r="A2413" s="59">
        <v>123</v>
      </c>
      <c r="B2413" s="59" t="s">
        <v>61</v>
      </c>
      <c r="C2413" s="59" t="s">
        <v>56</v>
      </c>
      <c r="D2413" s="59"/>
      <c r="E2413" s="59" t="s">
        <v>4693</v>
      </c>
      <c r="F2413" s="59">
        <v>110253</v>
      </c>
      <c r="G2413" s="59"/>
      <c r="H2413" s="59"/>
      <c r="I2413" s="59"/>
      <c r="J2413" s="59"/>
      <c r="K2413" s="59">
        <v>110253</v>
      </c>
      <c r="L2413" s="59">
        <v>19846</v>
      </c>
      <c r="M2413" s="59">
        <v>130099</v>
      </c>
      <c r="N2413" s="59"/>
      <c r="O2413" s="59" t="s">
        <v>42</v>
      </c>
      <c r="P2413" s="59">
        <v>2018</v>
      </c>
    </row>
    <row r="2414" spans="1:16" ht="15.75" customHeight="1" x14ac:dyDescent="0.25">
      <c r="A2414" s="59">
        <v>123</v>
      </c>
      <c r="B2414" s="59" t="s">
        <v>61</v>
      </c>
      <c r="C2414" s="59" t="s">
        <v>56</v>
      </c>
      <c r="D2414" s="59"/>
      <c r="E2414" s="59" t="s">
        <v>849</v>
      </c>
      <c r="F2414" s="59">
        <v>110253</v>
      </c>
      <c r="G2414" s="59"/>
      <c r="H2414" s="59"/>
      <c r="I2414" s="59"/>
      <c r="J2414" s="59"/>
      <c r="K2414" s="59">
        <v>110253</v>
      </c>
      <c r="L2414" s="59">
        <v>19846</v>
      </c>
      <c r="M2414" s="59">
        <v>130099</v>
      </c>
      <c r="N2414" s="59"/>
      <c r="O2414" s="59" t="s">
        <v>42</v>
      </c>
      <c r="P2414" s="59">
        <v>2018</v>
      </c>
    </row>
    <row r="2415" spans="1:16" ht="15.75" customHeight="1" x14ac:dyDescent="0.25">
      <c r="A2415" s="59">
        <v>123</v>
      </c>
      <c r="B2415" s="59" t="s">
        <v>61</v>
      </c>
      <c r="C2415" s="59" t="s">
        <v>56</v>
      </c>
      <c r="D2415" s="59" t="s">
        <v>4694</v>
      </c>
      <c r="E2415" s="59" t="s">
        <v>206</v>
      </c>
      <c r="F2415" s="59">
        <v>134253</v>
      </c>
      <c r="G2415" s="59"/>
      <c r="H2415" s="59"/>
      <c r="I2415" s="59"/>
      <c r="J2415" s="59">
        <v>12997</v>
      </c>
      <c r="K2415" s="59">
        <v>147250</v>
      </c>
      <c r="L2415" s="59">
        <v>24166</v>
      </c>
      <c r="M2415" s="59">
        <v>171416</v>
      </c>
      <c r="N2415" s="59"/>
      <c r="O2415" s="59" t="s">
        <v>2145</v>
      </c>
      <c r="P2415" s="59">
        <v>2018</v>
      </c>
    </row>
    <row r="2416" spans="1:16" ht="15.75" customHeight="1" x14ac:dyDescent="0.25">
      <c r="A2416" s="59">
        <v>124</v>
      </c>
      <c r="B2416" s="59" t="s">
        <v>851</v>
      </c>
      <c r="C2416" s="59" t="s">
        <v>56</v>
      </c>
      <c r="D2416" s="59"/>
      <c r="E2416" s="59" t="s">
        <v>4695</v>
      </c>
      <c r="F2416" s="59">
        <v>102602</v>
      </c>
      <c r="G2416" s="59"/>
      <c r="H2416" s="59"/>
      <c r="I2416" s="59"/>
      <c r="J2416" s="59"/>
      <c r="K2416" s="59">
        <v>102602</v>
      </c>
      <c r="L2416" s="59">
        <v>21854</v>
      </c>
      <c r="M2416" s="59">
        <v>124456</v>
      </c>
      <c r="N2416" s="59"/>
      <c r="O2416" s="59" t="s">
        <v>42</v>
      </c>
      <c r="P2416" s="59">
        <v>2018</v>
      </c>
    </row>
    <row r="2417" spans="1:16" ht="15.75" customHeight="1" x14ac:dyDescent="0.25">
      <c r="A2417" s="59">
        <v>124</v>
      </c>
      <c r="B2417" s="59" t="s">
        <v>851</v>
      </c>
      <c r="C2417" s="59" t="s">
        <v>56</v>
      </c>
      <c r="D2417" s="59"/>
      <c r="E2417" s="59" t="s">
        <v>4696</v>
      </c>
      <c r="F2417" s="59">
        <v>103682</v>
      </c>
      <c r="G2417" s="59"/>
      <c r="H2417" s="59"/>
      <c r="I2417" s="59"/>
      <c r="J2417" s="59"/>
      <c r="K2417" s="59">
        <v>103682</v>
      </c>
      <c r="L2417" s="59">
        <v>22084</v>
      </c>
      <c r="M2417" s="59">
        <v>125766</v>
      </c>
      <c r="N2417" s="59"/>
      <c r="O2417" s="59" t="s">
        <v>42</v>
      </c>
      <c r="P2417" s="59">
        <v>2018</v>
      </c>
    </row>
    <row r="2418" spans="1:16" ht="15.75" customHeight="1" x14ac:dyDescent="0.25">
      <c r="A2418" s="59">
        <v>124</v>
      </c>
      <c r="B2418" s="59" t="s">
        <v>851</v>
      </c>
      <c r="C2418" s="59" t="s">
        <v>56</v>
      </c>
      <c r="D2418" s="59"/>
      <c r="E2418" s="59" t="s">
        <v>854</v>
      </c>
      <c r="F2418" s="59">
        <v>106160</v>
      </c>
      <c r="G2418" s="59"/>
      <c r="H2418" s="59"/>
      <c r="I2418" s="59"/>
      <c r="J2418" s="59"/>
      <c r="K2418" s="59">
        <v>106160</v>
      </c>
      <c r="L2418" s="59">
        <v>22612</v>
      </c>
      <c r="M2418" s="59">
        <v>128772</v>
      </c>
      <c r="N2418" s="59"/>
      <c r="O2418" s="59" t="s">
        <v>42</v>
      </c>
      <c r="P2418" s="59">
        <v>2018</v>
      </c>
    </row>
    <row r="2419" spans="1:16" ht="15.75" customHeight="1" x14ac:dyDescent="0.25">
      <c r="A2419" s="59">
        <v>124</v>
      </c>
      <c r="B2419" s="59" t="s">
        <v>851</v>
      </c>
      <c r="C2419" s="59" t="s">
        <v>56</v>
      </c>
      <c r="D2419" s="59"/>
      <c r="E2419" s="59" t="s">
        <v>4697</v>
      </c>
      <c r="F2419" s="59">
        <v>106160</v>
      </c>
      <c r="G2419" s="59"/>
      <c r="H2419" s="59"/>
      <c r="I2419" s="59"/>
      <c r="J2419" s="59"/>
      <c r="K2419" s="59">
        <v>106160</v>
      </c>
      <c r="L2419" s="59">
        <v>22612</v>
      </c>
      <c r="M2419" s="59">
        <v>128772</v>
      </c>
      <c r="N2419" s="59" t="s">
        <v>4443</v>
      </c>
      <c r="O2419" s="59" t="s">
        <v>42</v>
      </c>
      <c r="P2419" s="59">
        <v>2018</v>
      </c>
    </row>
    <row r="2420" spans="1:16" ht="15.75" customHeight="1" x14ac:dyDescent="0.25">
      <c r="A2420" s="59">
        <v>124</v>
      </c>
      <c r="B2420" s="59" t="s">
        <v>851</v>
      </c>
      <c r="C2420" s="59" t="s">
        <v>56</v>
      </c>
      <c r="D2420" s="59"/>
      <c r="E2420" s="59" t="s">
        <v>4461</v>
      </c>
      <c r="F2420" s="59">
        <v>133726</v>
      </c>
      <c r="G2420" s="59"/>
      <c r="H2420" s="59"/>
      <c r="I2420" s="59"/>
      <c r="J2420" s="59"/>
      <c r="K2420" s="59">
        <v>133726</v>
      </c>
      <c r="L2420" s="59">
        <v>28484</v>
      </c>
      <c r="M2420" s="59">
        <v>162210</v>
      </c>
      <c r="N2420" s="59" t="s">
        <v>4443</v>
      </c>
      <c r="O2420" s="59" t="s">
        <v>2145</v>
      </c>
      <c r="P2420" s="59">
        <v>2018</v>
      </c>
    </row>
    <row r="2421" spans="1:16" ht="15.75" customHeight="1" x14ac:dyDescent="0.25">
      <c r="A2421" s="59">
        <v>125</v>
      </c>
      <c r="B2421" s="59" t="s">
        <v>857</v>
      </c>
      <c r="C2421" s="59" t="s">
        <v>56</v>
      </c>
      <c r="D2421" s="59"/>
      <c r="E2421" s="59" t="s">
        <v>521</v>
      </c>
      <c r="F2421" s="59">
        <v>84803</v>
      </c>
      <c r="G2421" s="59"/>
      <c r="H2421" s="59"/>
      <c r="I2421" s="59"/>
      <c r="J2421" s="59"/>
      <c r="K2421" s="59">
        <v>84803</v>
      </c>
      <c r="L2421" s="59">
        <v>19590</v>
      </c>
      <c r="M2421" s="59">
        <v>104393</v>
      </c>
      <c r="N2421" s="59"/>
      <c r="O2421" s="59" t="s">
        <v>42</v>
      </c>
      <c r="P2421" s="59">
        <v>2018</v>
      </c>
    </row>
    <row r="2422" spans="1:16" ht="15.75" customHeight="1" x14ac:dyDescent="0.25">
      <c r="A2422" s="59">
        <v>125</v>
      </c>
      <c r="B2422" s="59" t="s">
        <v>857</v>
      </c>
      <c r="C2422" s="59" t="s">
        <v>56</v>
      </c>
      <c r="D2422" s="59"/>
      <c r="E2422" s="59" t="s">
        <v>859</v>
      </c>
      <c r="F2422" s="59">
        <v>84803</v>
      </c>
      <c r="G2422" s="59"/>
      <c r="H2422" s="59"/>
      <c r="I2422" s="59"/>
      <c r="J2422" s="59"/>
      <c r="K2422" s="59">
        <v>84803</v>
      </c>
      <c r="L2422" s="59">
        <v>19590</v>
      </c>
      <c r="M2422" s="59">
        <v>104393</v>
      </c>
      <c r="N2422" s="59"/>
      <c r="O2422" s="59" t="s">
        <v>42</v>
      </c>
      <c r="P2422" s="59">
        <v>2018</v>
      </c>
    </row>
    <row r="2423" spans="1:16" ht="15.75" customHeight="1" x14ac:dyDescent="0.25">
      <c r="A2423" s="59">
        <v>125</v>
      </c>
      <c r="B2423" s="59" t="s">
        <v>857</v>
      </c>
      <c r="C2423" s="59" t="s">
        <v>56</v>
      </c>
      <c r="D2423" s="59"/>
      <c r="E2423" s="59" t="s">
        <v>858</v>
      </c>
      <c r="F2423" s="59">
        <v>84803</v>
      </c>
      <c r="G2423" s="59"/>
      <c r="H2423" s="59"/>
      <c r="I2423" s="59"/>
      <c r="J2423" s="59"/>
      <c r="K2423" s="59">
        <v>84803</v>
      </c>
      <c r="L2423" s="59">
        <v>19590</v>
      </c>
      <c r="M2423" s="59">
        <v>104393</v>
      </c>
      <c r="N2423" s="59"/>
      <c r="O2423" s="59" t="s">
        <v>42</v>
      </c>
      <c r="P2423" s="59">
        <v>2018</v>
      </c>
    </row>
    <row r="2424" spans="1:16" ht="15.75" customHeight="1" x14ac:dyDescent="0.25">
      <c r="A2424" s="59">
        <v>125</v>
      </c>
      <c r="B2424" s="59" t="s">
        <v>857</v>
      </c>
      <c r="C2424" s="59" t="s">
        <v>56</v>
      </c>
      <c r="D2424" s="59"/>
      <c r="E2424" s="59" t="s">
        <v>4433</v>
      </c>
      <c r="F2424" s="59">
        <v>107500</v>
      </c>
      <c r="G2424" s="59"/>
      <c r="H2424" s="59"/>
      <c r="I2424" s="59"/>
      <c r="J2424" s="59"/>
      <c r="K2424" s="59">
        <v>107500</v>
      </c>
      <c r="L2424" s="59"/>
      <c r="M2424" s="59">
        <v>107500</v>
      </c>
      <c r="N2424" s="59"/>
      <c r="O2424" s="59" t="s">
        <v>42</v>
      </c>
      <c r="P2424" s="59">
        <v>2018</v>
      </c>
    </row>
    <row r="2425" spans="1:16" ht="15.75" customHeight="1" x14ac:dyDescent="0.25">
      <c r="A2425" s="59">
        <v>125</v>
      </c>
      <c r="B2425" s="59" t="s">
        <v>857</v>
      </c>
      <c r="C2425" s="59" t="s">
        <v>56</v>
      </c>
      <c r="D2425" s="59"/>
      <c r="E2425" s="59" t="s">
        <v>4698</v>
      </c>
      <c r="F2425" s="59">
        <v>89442</v>
      </c>
      <c r="G2425" s="59"/>
      <c r="H2425" s="59"/>
      <c r="I2425" s="59"/>
      <c r="J2425" s="59"/>
      <c r="K2425" s="59">
        <v>89442</v>
      </c>
      <c r="L2425" s="59">
        <v>20661</v>
      </c>
      <c r="M2425" s="59">
        <v>110103</v>
      </c>
      <c r="N2425" s="59"/>
      <c r="O2425" s="59" t="s">
        <v>42</v>
      </c>
      <c r="P2425" s="59">
        <v>2018</v>
      </c>
    </row>
    <row r="2426" spans="1:16" ht="15.75" customHeight="1" x14ac:dyDescent="0.25">
      <c r="A2426" s="59">
        <v>125</v>
      </c>
      <c r="B2426" s="59" t="s">
        <v>857</v>
      </c>
      <c r="C2426" s="59" t="s">
        <v>56</v>
      </c>
      <c r="D2426" s="59"/>
      <c r="E2426" s="59" t="s">
        <v>4433</v>
      </c>
      <c r="F2426" s="59">
        <v>112500</v>
      </c>
      <c r="G2426" s="59"/>
      <c r="H2426" s="59"/>
      <c r="I2426" s="59"/>
      <c r="J2426" s="59"/>
      <c r="K2426" s="59">
        <v>112500</v>
      </c>
      <c r="L2426" s="59"/>
      <c r="M2426" s="59">
        <v>112500</v>
      </c>
      <c r="N2426" s="59"/>
      <c r="O2426" s="59" t="s">
        <v>42</v>
      </c>
      <c r="P2426" s="59">
        <v>2018</v>
      </c>
    </row>
    <row r="2427" spans="1:16" ht="15.75" customHeight="1" x14ac:dyDescent="0.25">
      <c r="A2427" s="59">
        <v>125</v>
      </c>
      <c r="B2427" s="59" t="s">
        <v>857</v>
      </c>
      <c r="C2427" s="59" t="s">
        <v>56</v>
      </c>
      <c r="D2427" s="59"/>
      <c r="E2427" s="59" t="s">
        <v>861</v>
      </c>
      <c r="F2427" s="59">
        <v>98848</v>
      </c>
      <c r="G2427" s="59"/>
      <c r="H2427" s="59"/>
      <c r="I2427" s="59"/>
      <c r="J2427" s="59"/>
      <c r="K2427" s="59">
        <v>98848</v>
      </c>
      <c r="L2427" s="59">
        <v>22834</v>
      </c>
      <c r="M2427" s="59">
        <v>121682</v>
      </c>
      <c r="N2427" s="59"/>
      <c r="O2427" s="59" t="s">
        <v>42</v>
      </c>
      <c r="P2427" s="59">
        <v>2018</v>
      </c>
    </row>
    <row r="2428" spans="1:16" ht="15.75" customHeight="1" x14ac:dyDescent="0.25">
      <c r="A2428" s="59">
        <v>125</v>
      </c>
      <c r="B2428" s="59" t="s">
        <v>857</v>
      </c>
      <c r="C2428" s="59" t="s">
        <v>56</v>
      </c>
      <c r="D2428" s="59"/>
      <c r="E2428" s="59" t="s">
        <v>4433</v>
      </c>
      <c r="F2428" s="59">
        <v>127500</v>
      </c>
      <c r="G2428" s="59"/>
      <c r="H2428" s="59"/>
      <c r="I2428" s="59"/>
      <c r="J2428" s="59"/>
      <c r="K2428" s="59">
        <v>127500</v>
      </c>
      <c r="L2428" s="59"/>
      <c r="M2428" s="59">
        <v>127500</v>
      </c>
      <c r="N2428" s="59"/>
      <c r="O2428" s="59" t="s">
        <v>42</v>
      </c>
      <c r="P2428" s="59">
        <v>2018</v>
      </c>
    </row>
    <row r="2429" spans="1:16" ht="15.75" customHeight="1" x14ac:dyDescent="0.25">
      <c r="A2429" s="59">
        <v>125</v>
      </c>
      <c r="B2429" s="59" t="s">
        <v>857</v>
      </c>
      <c r="C2429" s="59" t="s">
        <v>56</v>
      </c>
      <c r="D2429" s="59"/>
      <c r="E2429" s="59" t="s">
        <v>1002</v>
      </c>
      <c r="F2429" s="59">
        <v>129690</v>
      </c>
      <c r="G2429" s="59"/>
      <c r="H2429" s="59"/>
      <c r="I2429" s="59"/>
      <c r="J2429" s="59"/>
      <c r="K2429" s="59">
        <v>129690</v>
      </c>
      <c r="L2429" s="59">
        <v>29958</v>
      </c>
      <c r="M2429" s="59">
        <v>159648</v>
      </c>
      <c r="N2429" s="59"/>
      <c r="O2429" s="59" t="s">
        <v>2145</v>
      </c>
      <c r="P2429" s="59">
        <v>2018</v>
      </c>
    </row>
    <row r="2430" spans="1:16" ht="15.75" customHeight="1" x14ac:dyDescent="0.25">
      <c r="A2430" s="59">
        <v>126</v>
      </c>
      <c r="B2430" s="59" t="s">
        <v>62</v>
      </c>
      <c r="C2430" s="59" t="s">
        <v>56</v>
      </c>
      <c r="D2430" s="59"/>
      <c r="E2430" s="59" t="s">
        <v>4433</v>
      </c>
      <c r="F2430" s="59">
        <v>102500</v>
      </c>
      <c r="G2430" s="59"/>
      <c r="H2430" s="59"/>
      <c r="I2430" s="59"/>
      <c r="J2430" s="59"/>
      <c r="K2430" s="59">
        <v>102500</v>
      </c>
      <c r="L2430" s="59"/>
      <c r="M2430" s="59">
        <v>102500</v>
      </c>
      <c r="N2430" s="59"/>
      <c r="O2430" s="59" t="s">
        <v>42</v>
      </c>
      <c r="P2430" s="59">
        <v>2018</v>
      </c>
    </row>
    <row r="2431" spans="1:16" ht="15.75" customHeight="1" x14ac:dyDescent="0.25">
      <c r="A2431" s="59">
        <v>126</v>
      </c>
      <c r="B2431" s="59" t="s">
        <v>62</v>
      </c>
      <c r="C2431" s="59" t="s">
        <v>56</v>
      </c>
      <c r="D2431" s="59"/>
      <c r="E2431" s="59" t="s">
        <v>4699</v>
      </c>
      <c r="F2431" s="59">
        <v>83240</v>
      </c>
      <c r="G2431" s="59"/>
      <c r="H2431" s="59"/>
      <c r="I2431" s="59"/>
      <c r="J2431" s="59"/>
      <c r="K2431" s="59">
        <v>83240</v>
      </c>
      <c r="L2431" s="59">
        <v>19395</v>
      </c>
      <c r="M2431" s="59">
        <v>102635</v>
      </c>
      <c r="N2431" s="59" t="s">
        <v>4594</v>
      </c>
      <c r="O2431" s="59" t="s">
        <v>42</v>
      </c>
      <c r="P2431" s="59">
        <v>2018</v>
      </c>
    </row>
    <row r="2432" spans="1:16" ht="15.75" customHeight="1" x14ac:dyDescent="0.25">
      <c r="A2432" s="59">
        <v>126</v>
      </c>
      <c r="B2432" s="59" t="s">
        <v>62</v>
      </c>
      <c r="C2432" s="59" t="s">
        <v>56</v>
      </c>
      <c r="D2432" s="59"/>
      <c r="E2432" s="59" t="s">
        <v>63</v>
      </c>
      <c r="F2432" s="59">
        <v>83240</v>
      </c>
      <c r="G2432" s="59"/>
      <c r="H2432" s="59"/>
      <c r="I2432" s="59"/>
      <c r="J2432" s="59"/>
      <c r="K2432" s="59">
        <v>83240</v>
      </c>
      <c r="L2432" s="59">
        <v>19395</v>
      </c>
      <c r="M2432" s="59">
        <v>102635</v>
      </c>
      <c r="N2432" s="59"/>
      <c r="O2432" s="59" t="s">
        <v>42</v>
      </c>
      <c r="P2432" s="59">
        <v>2018</v>
      </c>
    </row>
    <row r="2433" spans="1:16" ht="15.75" customHeight="1" x14ac:dyDescent="0.25">
      <c r="A2433" s="59">
        <v>126</v>
      </c>
      <c r="B2433" s="59" t="s">
        <v>62</v>
      </c>
      <c r="C2433" s="59" t="s">
        <v>56</v>
      </c>
      <c r="D2433" s="59"/>
      <c r="E2433" s="59" t="s">
        <v>4700</v>
      </c>
      <c r="F2433" s="59">
        <v>83240</v>
      </c>
      <c r="G2433" s="59"/>
      <c r="H2433" s="59"/>
      <c r="I2433" s="59"/>
      <c r="J2433" s="59"/>
      <c r="K2433" s="59">
        <v>83240</v>
      </c>
      <c r="L2433" s="59">
        <v>19395</v>
      </c>
      <c r="M2433" s="59">
        <v>102635</v>
      </c>
      <c r="N2433" s="59"/>
      <c r="O2433" s="59" t="s">
        <v>42</v>
      </c>
      <c r="P2433" s="59">
        <v>2018</v>
      </c>
    </row>
    <row r="2434" spans="1:16" ht="15.75" customHeight="1" x14ac:dyDescent="0.25">
      <c r="A2434" s="59">
        <v>126</v>
      </c>
      <c r="B2434" s="59" t="s">
        <v>62</v>
      </c>
      <c r="C2434" s="59" t="s">
        <v>56</v>
      </c>
      <c r="D2434" s="59"/>
      <c r="E2434" s="59" t="s">
        <v>4701</v>
      </c>
      <c r="F2434" s="59">
        <v>83240</v>
      </c>
      <c r="G2434" s="59"/>
      <c r="H2434" s="59"/>
      <c r="I2434" s="59"/>
      <c r="J2434" s="59"/>
      <c r="K2434" s="59">
        <v>83240</v>
      </c>
      <c r="L2434" s="59">
        <v>19395</v>
      </c>
      <c r="M2434" s="59">
        <v>102635</v>
      </c>
      <c r="N2434" s="59"/>
      <c r="O2434" s="59" t="s">
        <v>42</v>
      </c>
      <c r="P2434" s="59">
        <v>2018</v>
      </c>
    </row>
    <row r="2435" spans="1:16" ht="15.75" customHeight="1" x14ac:dyDescent="0.25">
      <c r="A2435" s="59">
        <v>126</v>
      </c>
      <c r="B2435" s="59" t="s">
        <v>62</v>
      </c>
      <c r="C2435" s="59" t="s">
        <v>56</v>
      </c>
      <c r="D2435" s="59"/>
      <c r="E2435" s="59" t="s">
        <v>4702</v>
      </c>
      <c r="F2435" s="59">
        <v>83240</v>
      </c>
      <c r="G2435" s="59"/>
      <c r="H2435" s="59"/>
      <c r="I2435" s="59"/>
      <c r="J2435" s="59"/>
      <c r="K2435" s="59">
        <v>83240</v>
      </c>
      <c r="L2435" s="59">
        <v>19395</v>
      </c>
      <c r="M2435" s="59">
        <v>102635</v>
      </c>
      <c r="N2435" s="59"/>
      <c r="O2435" s="59" t="s">
        <v>42</v>
      </c>
      <c r="P2435" s="59">
        <v>2018</v>
      </c>
    </row>
    <row r="2436" spans="1:16" ht="15.75" customHeight="1" x14ac:dyDescent="0.25">
      <c r="A2436" s="59">
        <v>126</v>
      </c>
      <c r="B2436" s="59" t="s">
        <v>62</v>
      </c>
      <c r="C2436" s="59" t="s">
        <v>56</v>
      </c>
      <c r="D2436" s="59"/>
      <c r="E2436" s="59" t="s">
        <v>865</v>
      </c>
      <c r="F2436" s="59">
        <v>83240</v>
      </c>
      <c r="G2436" s="59"/>
      <c r="H2436" s="59"/>
      <c r="I2436" s="59"/>
      <c r="J2436" s="59"/>
      <c r="K2436" s="59">
        <v>83240</v>
      </c>
      <c r="L2436" s="59">
        <v>19395</v>
      </c>
      <c r="M2436" s="59">
        <v>102635</v>
      </c>
      <c r="N2436" s="59"/>
      <c r="O2436" s="59" t="s">
        <v>42</v>
      </c>
      <c r="P2436" s="59">
        <v>2018</v>
      </c>
    </row>
    <row r="2437" spans="1:16" ht="15.75" customHeight="1" x14ac:dyDescent="0.25">
      <c r="A2437" s="59">
        <v>126</v>
      </c>
      <c r="B2437" s="59" t="s">
        <v>62</v>
      </c>
      <c r="C2437" s="59" t="s">
        <v>56</v>
      </c>
      <c r="D2437" s="59"/>
      <c r="E2437" s="59" t="s">
        <v>866</v>
      </c>
      <c r="F2437" s="59">
        <v>83240</v>
      </c>
      <c r="G2437" s="59"/>
      <c r="H2437" s="59"/>
      <c r="I2437" s="59"/>
      <c r="J2437" s="59"/>
      <c r="K2437" s="59">
        <v>83240</v>
      </c>
      <c r="L2437" s="59">
        <v>19395</v>
      </c>
      <c r="M2437" s="59">
        <v>102635</v>
      </c>
      <c r="N2437" s="59"/>
      <c r="O2437" s="59" t="s">
        <v>42</v>
      </c>
      <c r="P2437" s="59">
        <v>2018</v>
      </c>
    </row>
    <row r="2438" spans="1:16" ht="15.75" customHeight="1" x14ac:dyDescent="0.25">
      <c r="A2438" s="59">
        <v>126</v>
      </c>
      <c r="B2438" s="59" t="s">
        <v>62</v>
      </c>
      <c r="C2438" s="59" t="s">
        <v>56</v>
      </c>
      <c r="D2438" s="59"/>
      <c r="E2438" s="59" t="s">
        <v>867</v>
      </c>
      <c r="F2438" s="59">
        <v>83240</v>
      </c>
      <c r="G2438" s="59"/>
      <c r="H2438" s="59"/>
      <c r="I2438" s="59"/>
      <c r="J2438" s="59"/>
      <c r="K2438" s="59">
        <v>83240</v>
      </c>
      <c r="L2438" s="59">
        <v>19395</v>
      </c>
      <c r="M2438" s="59">
        <v>102635</v>
      </c>
      <c r="N2438" s="59"/>
      <c r="O2438" s="59" t="s">
        <v>42</v>
      </c>
      <c r="P2438" s="59">
        <v>2018</v>
      </c>
    </row>
    <row r="2439" spans="1:16" ht="15.75" customHeight="1" x14ac:dyDescent="0.25">
      <c r="A2439" s="59">
        <v>126</v>
      </c>
      <c r="B2439" s="59" t="s">
        <v>62</v>
      </c>
      <c r="C2439" s="59" t="s">
        <v>56</v>
      </c>
      <c r="D2439" s="59"/>
      <c r="E2439" s="59" t="s">
        <v>4433</v>
      </c>
      <c r="F2439" s="59">
        <v>107500</v>
      </c>
      <c r="G2439" s="59"/>
      <c r="H2439" s="59"/>
      <c r="I2439" s="59"/>
      <c r="J2439" s="59"/>
      <c r="K2439" s="59">
        <v>107500</v>
      </c>
      <c r="L2439" s="59"/>
      <c r="M2439" s="59">
        <v>107500</v>
      </c>
      <c r="N2439" s="59"/>
      <c r="O2439" s="59" t="s">
        <v>42</v>
      </c>
      <c r="P2439" s="59">
        <v>2018</v>
      </c>
    </row>
    <row r="2440" spans="1:16" ht="15.75" customHeight="1" x14ac:dyDescent="0.25">
      <c r="A2440" s="59">
        <v>126</v>
      </c>
      <c r="B2440" s="59" t="s">
        <v>62</v>
      </c>
      <c r="C2440" s="59" t="s">
        <v>56</v>
      </c>
      <c r="D2440" s="59"/>
      <c r="E2440" s="59" t="s">
        <v>4433</v>
      </c>
      <c r="F2440" s="59">
        <v>107500</v>
      </c>
      <c r="G2440" s="59"/>
      <c r="H2440" s="59"/>
      <c r="I2440" s="59"/>
      <c r="J2440" s="59"/>
      <c r="K2440" s="59">
        <v>107500</v>
      </c>
      <c r="L2440" s="59"/>
      <c r="M2440" s="59">
        <v>107500</v>
      </c>
      <c r="N2440" s="59"/>
      <c r="O2440" s="59" t="s">
        <v>42</v>
      </c>
      <c r="P2440" s="59">
        <v>2018</v>
      </c>
    </row>
    <row r="2441" spans="1:16" ht="15.75" customHeight="1" x14ac:dyDescent="0.25">
      <c r="A2441" s="59">
        <v>126</v>
      </c>
      <c r="B2441" s="59" t="s">
        <v>62</v>
      </c>
      <c r="C2441" s="59" t="s">
        <v>56</v>
      </c>
      <c r="D2441" s="59"/>
      <c r="E2441" s="59" t="s">
        <v>4433</v>
      </c>
      <c r="F2441" s="59">
        <v>112500</v>
      </c>
      <c r="G2441" s="59"/>
      <c r="H2441" s="59"/>
      <c r="I2441" s="59"/>
      <c r="J2441" s="59"/>
      <c r="K2441" s="59">
        <v>112500</v>
      </c>
      <c r="L2441" s="59"/>
      <c r="M2441" s="59">
        <v>112500</v>
      </c>
      <c r="N2441" s="59"/>
      <c r="O2441" s="59" t="s">
        <v>42</v>
      </c>
      <c r="P2441" s="59">
        <v>2018</v>
      </c>
    </row>
    <row r="2442" spans="1:16" ht="15.75" customHeight="1" x14ac:dyDescent="0.25">
      <c r="A2442" s="59">
        <v>126</v>
      </c>
      <c r="B2442" s="59" t="s">
        <v>62</v>
      </c>
      <c r="C2442" s="59" t="s">
        <v>56</v>
      </c>
      <c r="D2442" s="59"/>
      <c r="E2442" s="59" t="s">
        <v>4433</v>
      </c>
      <c r="F2442" s="59">
        <v>117500</v>
      </c>
      <c r="G2442" s="59"/>
      <c r="H2442" s="59"/>
      <c r="I2442" s="59"/>
      <c r="J2442" s="59"/>
      <c r="K2442" s="59">
        <v>117500</v>
      </c>
      <c r="L2442" s="59"/>
      <c r="M2442" s="59">
        <v>117500</v>
      </c>
      <c r="N2442" s="59"/>
      <c r="O2442" s="59" t="s">
        <v>42</v>
      </c>
      <c r="P2442" s="59">
        <v>2018</v>
      </c>
    </row>
    <row r="2443" spans="1:16" ht="15.75" customHeight="1" x14ac:dyDescent="0.25">
      <c r="A2443" s="59">
        <v>126</v>
      </c>
      <c r="B2443" s="59" t="s">
        <v>62</v>
      </c>
      <c r="C2443" s="59" t="s">
        <v>56</v>
      </c>
      <c r="D2443" s="59"/>
      <c r="E2443" s="59" t="s">
        <v>4433</v>
      </c>
      <c r="F2443" s="59">
        <v>117500</v>
      </c>
      <c r="G2443" s="59"/>
      <c r="H2443" s="59"/>
      <c r="I2443" s="59"/>
      <c r="J2443" s="59"/>
      <c r="K2443" s="59">
        <v>117500</v>
      </c>
      <c r="L2443" s="59"/>
      <c r="M2443" s="59">
        <v>117500</v>
      </c>
      <c r="N2443" s="59"/>
      <c r="O2443" s="59" t="s">
        <v>42</v>
      </c>
      <c r="P2443" s="59">
        <v>2018</v>
      </c>
    </row>
    <row r="2444" spans="1:16" ht="15.75" customHeight="1" x14ac:dyDescent="0.25">
      <c r="A2444" s="59">
        <v>126</v>
      </c>
      <c r="B2444" s="59" t="s">
        <v>62</v>
      </c>
      <c r="C2444" s="59" t="s">
        <v>56</v>
      </c>
      <c r="D2444" s="59"/>
      <c r="E2444" s="59" t="s">
        <v>4433</v>
      </c>
      <c r="F2444" s="59">
        <v>122500</v>
      </c>
      <c r="G2444" s="59"/>
      <c r="H2444" s="59"/>
      <c r="I2444" s="59"/>
      <c r="J2444" s="59"/>
      <c r="K2444" s="59">
        <v>122500</v>
      </c>
      <c r="L2444" s="59"/>
      <c r="M2444" s="59">
        <v>122500</v>
      </c>
      <c r="N2444" s="59"/>
      <c r="O2444" s="59" t="s">
        <v>42</v>
      </c>
      <c r="P2444" s="59">
        <v>2018</v>
      </c>
    </row>
    <row r="2445" spans="1:16" ht="15.75" customHeight="1" x14ac:dyDescent="0.25">
      <c r="A2445" s="59">
        <v>126</v>
      </c>
      <c r="B2445" s="59" t="s">
        <v>62</v>
      </c>
      <c r="C2445" s="59" t="s">
        <v>56</v>
      </c>
      <c r="D2445" s="59"/>
      <c r="E2445" s="59" t="s">
        <v>4703</v>
      </c>
      <c r="F2445" s="59">
        <v>128115</v>
      </c>
      <c r="G2445" s="59"/>
      <c r="H2445" s="59"/>
      <c r="I2445" s="59"/>
      <c r="J2445" s="59"/>
      <c r="K2445" s="59">
        <v>128115</v>
      </c>
      <c r="L2445" s="59"/>
      <c r="M2445" s="59">
        <v>128115</v>
      </c>
      <c r="N2445" s="59"/>
      <c r="O2445" s="59" t="s">
        <v>42</v>
      </c>
      <c r="P2445" s="59">
        <v>2018</v>
      </c>
    </row>
    <row r="2446" spans="1:16" ht="15.75" customHeight="1" x14ac:dyDescent="0.25">
      <c r="A2446" s="59">
        <v>126</v>
      </c>
      <c r="B2446" s="59" t="s">
        <v>62</v>
      </c>
      <c r="C2446" s="59" t="s">
        <v>56</v>
      </c>
      <c r="D2446" s="59"/>
      <c r="E2446" s="59" t="s">
        <v>4704</v>
      </c>
      <c r="F2446" s="59">
        <v>104196</v>
      </c>
      <c r="G2446" s="59"/>
      <c r="H2446" s="59"/>
      <c r="I2446" s="59"/>
      <c r="J2446" s="59"/>
      <c r="K2446" s="59">
        <v>104196</v>
      </c>
      <c r="L2446" s="59">
        <v>24246</v>
      </c>
      <c r="M2446" s="59">
        <v>128442</v>
      </c>
      <c r="N2446" s="59"/>
      <c r="O2446" s="59" t="s">
        <v>42</v>
      </c>
      <c r="P2446" s="59">
        <v>2018</v>
      </c>
    </row>
    <row r="2447" spans="1:16" ht="15.75" customHeight="1" x14ac:dyDescent="0.25">
      <c r="A2447" s="59">
        <v>126</v>
      </c>
      <c r="B2447" s="59" t="s">
        <v>62</v>
      </c>
      <c r="C2447" s="59" t="s">
        <v>56</v>
      </c>
      <c r="D2447" s="59"/>
      <c r="E2447" s="59" t="s">
        <v>1520</v>
      </c>
      <c r="F2447" s="59">
        <v>132613</v>
      </c>
      <c r="G2447" s="59"/>
      <c r="H2447" s="59"/>
      <c r="I2447" s="59"/>
      <c r="J2447" s="59"/>
      <c r="K2447" s="59">
        <v>132613</v>
      </c>
      <c r="L2447" s="59"/>
      <c r="M2447" s="59">
        <v>132613</v>
      </c>
      <c r="N2447" s="59"/>
      <c r="O2447" s="59" t="s">
        <v>42</v>
      </c>
      <c r="P2447" s="59">
        <v>2018</v>
      </c>
    </row>
    <row r="2448" spans="1:16" ht="15.75" customHeight="1" x14ac:dyDescent="0.25">
      <c r="A2448" s="59">
        <v>126</v>
      </c>
      <c r="B2448" s="59" t="s">
        <v>62</v>
      </c>
      <c r="C2448" s="59" t="s">
        <v>56</v>
      </c>
      <c r="D2448" s="59"/>
      <c r="E2448" s="59" t="s">
        <v>4705</v>
      </c>
      <c r="F2448" s="59">
        <v>122412</v>
      </c>
      <c r="G2448" s="59"/>
      <c r="H2448" s="59"/>
      <c r="I2448" s="59"/>
      <c r="J2448" s="59"/>
      <c r="K2448" s="59">
        <v>122412</v>
      </c>
      <c r="L2448" s="59">
        <v>28168</v>
      </c>
      <c r="M2448" s="59">
        <v>150580</v>
      </c>
      <c r="N2448" s="59"/>
      <c r="O2448" s="59" t="s">
        <v>2145</v>
      </c>
      <c r="P2448" s="59">
        <v>2018</v>
      </c>
    </row>
    <row r="2449" spans="1:16" ht="15.75" customHeight="1" x14ac:dyDescent="0.25">
      <c r="A2449" s="59">
        <v>126</v>
      </c>
      <c r="B2449" s="59" t="s">
        <v>62</v>
      </c>
      <c r="C2449" s="59" t="s">
        <v>56</v>
      </c>
      <c r="D2449" s="59"/>
      <c r="E2449" s="59" t="s">
        <v>4706</v>
      </c>
      <c r="F2449" s="59">
        <v>122412</v>
      </c>
      <c r="G2449" s="59"/>
      <c r="H2449" s="59"/>
      <c r="I2449" s="59"/>
      <c r="J2449" s="59"/>
      <c r="K2449" s="59">
        <v>122412</v>
      </c>
      <c r="L2449" s="59">
        <v>28522</v>
      </c>
      <c r="M2449" s="59">
        <v>150934</v>
      </c>
      <c r="N2449" s="59"/>
      <c r="O2449" s="59" t="s">
        <v>2145</v>
      </c>
      <c r="P2449" s="59">
        <v>2018</v>
      </c>
    </row>
    <row r="2450" spans="1:16" ht="15.75" customHeight="1" x14ac:dyDescent="0.25">
      <c r="A2450" s="59">
        <v>126</v>
      </c>
      <c r="B2450" s="59" t="s">
        <v>62</v>
      </c>
      <c r="C2450" s="59" t="s">
        <v>56</v>
      </c>
      <c r="D2450" s="59"/>
      <c r="E2450" s="59" t="s">
        <v>4707</v>
      </c>
      <c r="F2450" s="59">
        <v>122412</v>
      </c>
      <c r="G2450" s="59"/>
      <c r="H2450" s="59"/>
      <c r="I2450" s="59"/>
      <c r="J2450" s="59"/>
      <c r="K2450" s="59">
        <v>122412</v>
      </c>
      <c r="L2450" s="59">
        <v>28522</v>
      </c>
      <c r="M2450" s="59">
        <v>150934</v>
      </c>
      <c r="N2450" s="59"/>
      <c r="O2450" s="59" t="s">
        <v>2145</v>
      </c>
      <c r="P2450" s="59">
        <v>2018</v>
      </c>
    </row>
    <row r="2451" spans="1:16" ht="15.75" customHeight="1" x14ac:dyDescent="0.25">
      <c r="A2451" s="59">
        <v>126</v>
      </c>
      <c r="B2451" s="59" t="s">
        <v>62</v>
      </c>
      <c r="C2451" s="59" t="s">
        <v>56</v>
      </c>
      <c r="D2451" s="59"/>
      <c r="E2451" s="59" t="s">
        <v>4708</v>
      </c>
      <c r="F2451" s="59">
        <v>122412</v>
      </c>
      <c r="G2451" s="59"/>
      <c r="H2451" s="59"/>
      <c r="I2451" s="59"/>
      <c r="J2451" s="59"/>
      <c r="K2451" s="59">
        <v>122412</v>
      </c>
      <c r="L2451" s="59">
        <v>28522</v>
      </c>
      <c r="M2451" s="59">
        <v>150934</v>
      </c>
      <c r="N2451" s="59"/>
      <c r="O2451" s="59" t="s">
        <v>2145</v>
      </c>
      <c r="P2451" s="59">
        <v>2018</v>
      </c>
    </row>
    <row r="2452" spans="1:16" ht="15.75" customHeight="1" x14ac:dyDescent="0.25">
      <c r="A2452" s="59">
        <v>126</v>
      </c>
      <c r="B2452" s="59" t="s">
        <v>62</v>
      </c>
      <c r="C2452" s="59" t="s">
        <v>56</v>
      </c>
      <c r="D2452" s="59"/>
      <c r="E2452" s="59" t="s">
        <v>4709</v>
      </c>
      <c r="F2452" s="59">
        <v>122412</v>
      </c>
      <c r="G2452" s="59"/>
      <c r="H2452" s="59"/>
      <c r="I2452" s="59"/>
      <c r="J2452" s="59">
        <v>13</v>
      </c>
      <c r="K2452" s="59">
        <v>122425</v>
      </c>
      <c r="L2452" s="59">
        <v>28522</v>
      </c>
      <c r="M2452" s="59">
        <v>150947</v>
      </c>
      <c r="N2452" s="59"/>
      <c r="O2452" s="59" t="s">
        <v>2145</v>
      </c>
      <c r="P2452" s="59">
        <v>2018</v>
      </c>
    </row>
    <row r="2453" spans="1:16" ht="15.75" customHeight="1" x14ac:dyDescent="0.25">
      <c r="A2453" s="59">
        <v>126</v>
      </c>
      <c r="B2453" s="59" t="s">
        <v>62</v>
      </c>
      <c r="C2453" s="59" t="s">
        <v>56</v>
      </c>
      <c r="D2453" s="59" t="s">
        <v>875</v>
      </c>
      <c r="E2453" s="59" t="s">
        <v>206</v>
      </c>
      <c r="F2453" s="59">
        <v>173417</v>
      </c>
      <c r="G2453" s="59"/>
      <c r="H2453" s="59"/>
      <c r="I2453" s="59"/>
      <c r="J2453" s="59"/>
      <c r="K2453" s="59">
        <v>173417</v>
      </c>
      <c r="L2453" s="59">
        <v>40406</v>
      </c>
      <c r="M2453" s="59">
        <v>213823</v>
      </c>
      <c r="N2453" s="59"/>
      <c r="O2453" s="59" t="s">
        <v>2145</v>
      </c>
      <c r="P2453" s="59">
        <v>2018</v>
      </c>
    </row>
    <row r="2454" spans="1:16" ht="15.75" customHeight="1" x14ac:dyDescent="0.25">
      <c r="A2454" s="59">
        <v>127</v>
      </c>
      <c r="B2454" s="59" t="s">
        <v>876</v>
      </c>
      <c r="C2454" s="59" t="s">
        <v>56</v>
      </c>
      <c r="D2454" s="59"/>
      <c r="E2454" s="59" t="s">
        <v>4433</v>
      </c>
      <c r="F2454" s="59">
        <v>102500</v>
      </c>
      <c r="G2454" s="59"/>
      <c r="H2454" s="59"/>
      <c r="I2454" s="59"/>
      <c r="J2454" s="59"/>
      <c r="K2454" s="59">
        <v>102500</v>
      </c>
      <c r="L2454" s="59"/>
      <c r="M2454" s="59">
        <v>102500</v>
      </c>
      <c r="N2454" s="59"/>
      <c r="O2454" s="59" t="s">
        <v>42</v>
      </c>
      <c r="P2454" s="59">
        <v>2018</v>
      </c>
    </row>
    <row r="2455" spans="1:16" ht="15.75" customHeight="1" x14ac:dyDescent="0.25">
      <c r="A2455" s="59">
        <v>127</v>
      </c>
      <c r="B2455" s="59" t="s">
        <v>876</v>
      </c>
      <c r="C2455" s="59" t="s">
        <v>56</v>
      </c>
      <c r="D2455" s="59"/>
      <c r="E2455" s="59" t="s">
        <v>4710</v>
      </c>
      <c r="F2455" s="59">
        <v>86000</v>
      </c>
      <c r="G2455" s="59"/>
      <c r="H2455" s="59"/>
      <c r="I2455" s="59"/>
      <c r="J2455" s="59">
        <v>1000</v>
      </c>
      <c r="K2455" s="59">
        <v>87000</v>
      </c>
      <c r="L2455" s="59">
        <v>21000</v>
      </c>
      <c r="M2455" s="59">
        <v>108000</v>
      </c>
      <c r="N2455" s="59"/>
      <c r="O2455" s="59" t="s">
        <v>42</v>
      </c>
      <c r="P2455" s="59">
        <v>2018</v>
      </c>
    </row>
    <row r="2456" spans="1:16" ht="15.75" customHeight="1" x14ac:dyDescent="0.25">
      <c r="A2456" s="59">
        <v>127</v>
      </c>
      <c r="B2456" s="59" t="s">
        <v>876</v>
      </c>
      <c r="C2456" s="59" t="s">
        <v>56</v>
      </c>
      <c r="D2456" s="59"/>
      <c r="E2456" s="59" t="s">
        <v>4711</v>
      </c>
      <c r="F2456" s="59">
        <v>89000</v>
      </c>
      <c r="G2456" s="59"/>
      <c r="H2456" s="59"/>
      <c r="I2456" s="59"/>
      <c r="J2456" s="59"/>
      <c r="K2456" s="59">
        <v>89000</v>
      </c>
      <c r="L2456" s="59">
        <v>22000</v>
      </c>
      <c r="M2456" s="59">
        <v>111000</v>
      </c>
      <c r="N2456" s="59"/>
      <c r="O2456" s="59" t="s">
        <v>42</v>
      </c>
      <c r="P2456" s="59">
        <v>2018</v>
      </c>
    </row>
    <row r="2457" spans="1:16" ht="15.75" customHeight="1" x14ac:dyDescent="0.25">
      <c r="A2457" s="59">
        <v>127</v>
      </c>
      <c r="B2457" s="59" t="s">
        <v>876</v>
      </c>
      <c r="C2457" s="59" t="s">
        <v>56</v>
      </c>
      <c r="D2457" s="59"/>
      <c r="E2457" s="59" t="s">
        <v>4433</v>
      </c>
      <c r="F2457" s="59">
        <v>112500</v>
      </c>
      <c r="G2457" s="59"/>
      <c r="H2457" s="59"/>
      <c r="I2457" s="59"/>
      <c r="J2457" s="59"/>
      <c r="K2457" s="59">
        <v>112500</v>
      </c>
      <c r="L2457" s="59"/>
      <c r="M2457" s="59">
        <v>112500</v>
      </c>
      <c r="N2457" s="59"/>
      <c r="O2457" s="59" t="s">
        <v>42</v>
      </c>
      <c r="P2457" s="59">
        <v>2018</v>
      </c>
    </row>
    <row r="2458" spans="1:16" ht="15.75" customHeight="1" x14ac:dyDescent="0.25">
      <c r="A2458" s="59">
        <v>127</v>
      </c>
      <c r="B2458" s="59" t="s">
        <v>876</v>
      </c>
      <c r="C2458" s="59" t="s">
        <v>56</v>
      </c>
      <c r="D2458" s="59"/>
      <c r="E2458" s="59" t="s">
        <v>4712</v>
      </c>
      <c r="F2458" s="59">
        <v>94000</v>
      </c>
      <c r="G2458" s="59"/>
      <c r="H2458" s="59"/>
      <c r="I2458" s="59"/>
      <c r="J2458" s="59"/>
      <c r="K2458" s="59">
        <v>94000</v>
      </c>
      <c r="L2458" s="59">
        <v>23000</v>
      </c>
      <c r="M2458" s="59">
        <v>117000</v>
      </c>
      <c r="N2458" s="59"/>
      <c r="O2458" s="59" t="s">
        <v>42</v>
      </c>
      <c r="P2458" s="59">
        <v>2018</v>
      </c>
    </row>
    <row r="2459" spans="1:16" ht="15.75" customHeight="1" x14ac:dyDescent="0.25">
      <c r="A2459" s="59">
        <v>127</v>
      </c>
      <c r="B2459" s="59" t="s">
        <v>876</v>
      </c>
      <c r="C2459" s="59" t="s">
        <v>56</v>
      </c>
      <c r="D2459" s="59"/>
      <c r="E2459" s="59" t="s">
        <v>4713</v>
      </c>
      <c r="F2459" s="59">
        <v>93000</v>
      </c>
      <c r="G2459" s="59"/>
      <c r="H2459" s="59"/>
      <c r="I2459" s="59"/>
      <c r="J2459" s="59">
        <v>1000</v>
      </c>
      <c r="K2459" s="59">
        <v>94000</v>
      </c>
      <c r="L2459" s="59">
        <v>23000</v>
      </c>
      <c r="M2459" s="59">
        <v>117000</v>
      </c>
      <c r="N2459" s="59"/>
      <c r="O2459" s="59" t="s">
        <v>42</v>
      </c>
      <c r="P2459" s="59">
        <v>2018</v>
      </c>
    </row>
    <row r="2460" spans="1:16" ht="15.75" customHeight="1" x14ac:dyDescent="0.25">
      <c r="A2460" s="59">
        <v>127</v>
      </c>
      <c r="B2460" s="59" t="s">
        <v>876</v>
      </c>
      <c r="C2460" s="59" t="s">
        <v>56</v>
      </c>
      <c r="D2460" s="59"/>
      <c r="E2460" s="59" t="s">
        <v>4433</v>
      </c>
      <c r="F2460" s="59">
        <v>117500</v>
      </c>
      <c r="G2460" s="59"/>
      <c r="H2460" s="59"/>
      <c r="I2460" s="59"/>
      <c r="J2460" s="59"/>
      <c r="K2460" s="59">
        <v>117500</v>
      </c>
      <c r="L2460" s="59"/>
      <c r="M2460" s="59">
        <v>117500</v>
      </c>
      <c r="N2460" s="59"/>
      <c r="O2460" s="59" t="s">
        <v>42</v>
      </c>
      <c r="P2460" s="59">
        <v>2018</v>
      </c>
    </row>
    <row r="2461" spans="1:16" ht="15.75" customHeight="1" x14ac:dyDescent="0.25">
      <c r="A2461" s="59">
        <v>127</v>
      </c>
      <c r="B2461" s="59" t="s">
        <v>876</v>
      </c>
      <c r="C2461" s="59" t="s">
        <v>56</v>
      </c>
      <c r="D2461" s="59"/>
      <c r="E2461" s="59" t="s">
        <v>878</v>
      </c>
      <c r="F2461" s="59">
        <v>116000</v>
      </c>
      <c r="G2461" s="59"/>
      <c r="H2461" s="59"/>
      <c r="I2461" s="59"/>
      <c r="J2461" s="59"/>
      <c r="K2461" s="59">
        <v>116000</v>
      </c>
      <c r="L2461" s="59">
        <v>29000</v>
      </c>
      <c r="M2461" s="59">
        <v>145000</v>
      </c>
      <c r="N2461" s="59"/>
      <c r="O2461" s="59" t="s">
        <v>42</v>
      </c>
      <c r="P2461" s="59">
        <v>2018</v>
      </c>
    </row>
    <row r="2462" spans="1:16" ht="15.75" customHeight="1" x14ac:dyDescent="0.25">
      <c r="A2462" s="59">
        <v>127</v>
      </c>
      <c r="B2462" s="59" t="s">
        <v>876</v>
      </c>
      <c r="C2462" s="59" t="s">
        <v>56</v>
      </c>
      <c r="D2462" s="59"/>
      <c r="E2462" s="59" t="s">
        <v>879</v>
      </c>
      <c r="F2462" s="59">
        <v>116000</v>
      </c>
      <c r="G2462" s="59"/>
      <c r="H2462" s="59"/>
      <c r="I2462" s="59"/>
      <c r="J2462" s="59"/>
      <c r="K2462" s="59">
        <v>116000</v>
      </c>
      <c r="L2462" s="59">
        <v>29000</v>
      </c>
      <c r="M2462" s="59">
        <v>145000</v>
      </c>
      <c r="N2462" s="59"/>
      <c r="O2462" s="59" t="s">
        <v>42</v>
      </c>
      <c r="P2462" s="59">
        <v>2018</v>
      </c>
    </row>
    <row r="2463" spans="1:16" ht="15.75" customHeight="1" x14ac:dyDescent="0.25">
      <c r="A2463" s="59">
        <v>127</v>
      </c>
      <c r="B2463" s="59" t="s">
        <v>876</v>
      </c>
      <c r="C2463" s="59" t="s">
        <v>56</v>
      </c>
      <c r="D2463" s="59"/>
      <c r="E2463" s="59" t="s">
        <v>206</v>
      </c>
      <c r="F2463" s="59">
        <v>145000</v>
      </c>
      <c r="G2463" s="59"/>
      <c r="H2463" s="59"/>
      <c r="I2463" s="59"/>
      <c r="J2463" s="59"/>
      <c r="K2463" s="59">
        <v>145000</v>
      </c>
      <c r="L2463" s="59">
        <v>36000</v>
      </c>
      <c r="M2463" s="59">
        <v>181000</v>
      </c>
      <c r="N2463" s="59"/>
      <c r="O2463" s="59" t="s">
        <v>2145</v>
      </c>
      <c r="P2463" s="59">
        <v>2018</v>
      </c>
    </row>
    <row r="2464" spans="1:16" ht="15.75" customHeight="1" x14ac:dyDescent="0.25">
      <c r="A2464" s="59">
        <v>128</v>
      </c>
      <c r="B2464" s="59" t="s">
        <v>880</v>
      </c>
      <c r="C2464" s="59" t="s">
        <v>56</v>
      </c>
      <c r="D2464" s="59"/>
      <c r="E2464" s="59" t="s">
        <v>4433</v>
      </c>
      <c r="F2464" s="59">
        <v>102500</v>
      </c>
      <c r="G2464" s="59"/>
      <c r="H2464" s="59"/>
      <c r="I2464" s="59"/>
      <c r="J2464" s="59"/>
      <c r="K2464" s="59">
        <v>102500</v>
      </c>
      <c r="L2464" s="59"/>
      <c r="M2464" s="59">
        <v>102500</v>
      </c>
      <c r="N2464" s="59"/>
      <c r="O2464" s="59" t="s">
        <v>42</v>
      </c>
      <c r="P2464" s="59">
        <v>2018</v>
      </c>
    </row>
    <row r="2465" spans="1:16" ht="15.75" customHeight="1" x14ac:dyDescent="0.25">
      <c r="A2465" s="59">
        <v>128</v>
      </c>
      <c r="B2465" s="59" t="s">
        <v>880</v>
      </c>
      <c r="C2465" s="59" t="s">
        <v>56</v>
      </c>
      <c r="D2465" s="59"/>
      <c r="E2465" s="59" t="s">
        <v>4433</v>
      </c>
      <c r="F2465" s="59">
        <v>107500</v>
      </c>
      <c r="G2465" s="59"/>
      <c r="H2465" s="59"/>
      <c r="I2465" s="59"/>
      <c r="J2465" s="59"/>
      <c r="K2465" s="59">
        <v>107500</v>
      </c>
      <c r="L2465" s="59"/>
      <c r="M2465" s="59">
        <v>107500</v>
      </c>
      <c r="N2465" s="59"/>
      <c r="O2465" s="59" t="s">
        <v>42</v>
      </c>
      <c r="P2465" s="59">
        <v>2018</v>
      </c>
    </row>
    <row r="2466" spans="1:16" ht="15.75" customHeight="1" x14ac:dyDescent="0.25">
      <c r="A2466" s="59">
        <v>128</v>
      </c>
      <c r="B2466" s="59" t="s">
        <v>880</v>
      </c>
      <c r="C2466" s="59" t="s">
        <v>56</v>
      </c>
      <c r="D2466" s="59"/>
      <c r="E2466" s="59" t="s">
        <v>397</v>
      </c>
      <c r="F2466" s="59">
        <v>107962</v>
      </c>
      <c r="G2466" s="59"/>
      <c r="H2466" s="59"/>
      <c r="I2466" s="59"/>
      <c r="J2466" s="59"/>
      <c r="K2466" s="59">
        <v>107962</v>
      </c>
      <c r="L2466" s="59">
        <v>21830</v>
      </c>
      <c r="M2466" s="59">
        <v>129792</v>
      </c>
      <c r="N2466" s="59"/>
      <c r="O2466" s="59" t="s">
        <v>42</v>
      </c>
      <c r="P2466" s="59">
        <v>2018</v>
      </c>
    </row>
    <row r="2467" spans="1:16" ht="15.75" customHeight="1" x14ac:dyDescent="0.25">
      <c r="A2467" s="59">
        <v>128</v>
      </c>
      <c r="B2467" s="59" t="s">
        <v>880</v>
      </c>
      <c r="C2467" s="59" t="s">
        <v>56</v>
      </c>
      <c r="D2467" s="59"/>
      <c r="E2467" s="59" t="s">
        <v>4714</v>
      </c>
      <c r="F2467" s="59">
        <v>121727</v>
      </c>
      <c r="G2467" s="59"/>
      <c r="H2467" s="59"/>
      <c r="I2467" s="59"/>
      <c r="J2467" s="59"/>
      <c r="K2467" s="59">
        <v>121727</v>
      </c>
      <c r="L2467" s="59">
        <v>24613</v>
      </c>
      <c r="M2467" s="59">
        <v>146340</v>
      </c>
      <c r="N2467" s="59"/>
      <c r="O2467" s="59" t="s">
        <v>42</v>
      </c>
      <c r="P2467" s="59">
        <v>2018</v>
      </c>
    </row>
    <row r="2468" spans="1:16" ht="15.75" customHeight="1" x14ac:dyDescent="0.25">
      <c r="A2468" s="59">
        <v>128</v>
      </c>
      <c r="B2468" s="59" t="s">
        <v>880</v>
      </c>
      <c r="C2468" s="59" t="s">
        <v>56</v>
      </c>
      <c r="D2468" s="59"/>
      <c r="E2468" s="59" t="s">
        <v>4715</v>
      </c>
      <c r="F2468" s="59">
        <v>121727</v>
      </c>
      <c r="G2468" s="59">
        <v>250</v>
      </c>
      <c r="H2468" s="59"/>
      <c r="I2468" s="59"/>
      <c r="J2468" s="59"/>
      <c r="K2468" s="59">
        <v>121977</v>
      </c>
      <c r="L2468" s="59">
        <v>24613</v>
      </c>
      <c r="M2468" s="59">
        <v>146590</v>
      </c>
      <c r="N2468" s="59"/>
      <c r="O2468" s="59" t="s">
        <v>42</v>
      </c>
      <c r="P2468" s="59">
        <v>2018</v>
      </c>
    </row>
    <row r="2469" spans="1:16" ht="15.75" customHeight="1" x14ac:dyDescent="0.25">
      <c r="A2469" s="59">
        <v>128</v>
      </c>
      <c r="B2469" s="59" t="s">
        <v>880</v>
      </c>
      <c r="C2469" s="59" t="s">
        <v>56</v>
      </c>
      <c r="D2469" s="59"/>
      <c r="E2469" s="59" t="s">
        <v>814</v>
      </c>
      <c r="F2469" s="59">
        <v>127283</v>
      </c>
      <c r="G2469" s="59">
        <v>52</v>
      </c>
      <c r="H2469" s="59"/>
      <c r="I2469" s="59"/>
      <c r="J2469" s="59"/>
      <c r="K2469" s="59">
        <v>127335</v>
      </c>
      <c r="L2469" s="59">
        <v>25736</v>
      </c>
      <c r="M2469" s="59">
        <v>153071</v>
      </c>
      <c r="N2469" s="59"/>
      <c r="O2469" s="59" t="s">
        <v>2145</v>
      </c>
      <c r="P2469" s="59">
        <v>2018</v>
      </c>
    </row>
    <row r="2470" spans="1:16" ht="15.75" customHeight="1" x14ac:dyDescent="0.25">
      <c r="A2470" s="59">
        <v>128</v>
      </c>
      <c r="B2470" s="59" t="s">
        <v>880</v>
      </c>
      <c r="C2470" s="59" t="s">
        <v>56</v>
      </c>
      <c r="D2470" s="59"/>
      <c r="E2470" s="59" t="s">
        <v>206</v>
      </c>
      <c r="F2470" s="59">
        <v>137000</v>
      </c>
      <c r="G2470" s="59"/>
      <c r="H2470" s="59"/>
      <c r="I2470" s="59"/>
      <c r="J2470" s="59"/>
      <c r="K2470" s="59">
        <v>137000</v>
      </c>
      <c r="L2470" s="59">
        <v>27701</v>
      </c>
      <c r="M2470" s="59">
        <v>164701</v>
      </c>
      <c r="N2470" s="59"/>
      <c r="O2470" s="59" t="s">
        <v>2145</v>
      </c>
      <c r="P2470" s="59">
        <v>2018</v>
      </c>
    </row>
    <row r="2471" spans="1:16" ht="15.75" customHeight="1" x14ac:dyDescent="0.25">
      <c r="A2471" s="59">
        <v>128</v>
      </c>
      <c r="B2471" s="59" t="s">
        <v>880</v>
      </c>
      <c r="C2471" s="59" t="s">
        <v>56</v>
      </c>
      <c r="D2471" s="59"/>
      <c r="E2471" s="59" t="s">
        <v>877</v>
      </c>
      <c r="F2471" s="59">
        <v>114404</v>
      </c>
      <c r="G2471" s="59">
        <v>132309</v>
      </c>
      <c r="H2471" s="59"/>
      <c r="I2471" s="59"/>
      <c r="J2471" s="59"/>
      <c r="K2471" s="59">
        <v>246713</v>
      </c>
      <c r="L2471" s="59">
        <v>16300</v>
      </c>
      <c r="M2471" s="59">
        <v>263013</v>
      </c>
      <c r="N2471" s="59"/>
      <c r="O2471" s="59" t="s">
        <v>2145</v>
      </c>
      <c r="P2471" s="59">
        <v>2018</v>
      </c>
    </row>
    <row r="2472" spans="1:16" ht="15.75" customHeight="1" x14ac:dyDescent="0.25">
      <c r="A2472" s="59">
        <v>129</v>
      </c>
      <c r="B2472" s="59" t="s">
        <v>884</v>
      </c>
      <c r="C2472" s="59" t="s">
        <v>56</v>
      </c>
      <c r="D2472" s="59"/>
      <c r="E2472" s="59" t="s">
        <v>4716</v>
      </c>
      <c r="F2472" s="59">
        <v>82706</v>
      </c>
      <c r="G2472" s="59">
        <v>138</v>
      </c>
      <c r="H2472" s="59"/>
      <c r="I2472" s="59"/>
      <c r="J2472" s="59"/>
      <c r="K2472" s="59">
        <v>82844</v>
      </c>
      <c r="L2472" s="59">
        <v>17782</v>
      </c>
      <c r="M2472" s="59">
        <v>100626</v>
      </c>
      <c r="N2472" s="59"/>
      <c r="O2472" s="59" t="s">
        <v>42</v>
      </c>
      <c r="P2472" s="59">
        <v>2018</v>
      </c>
    </row>
    <row r="2473" spans="1:16" ht="15.75" customHeight="1" x14ac:dyDescent="0.25">
      <c r="A2473" s="59">
        <v>129</v>
      </c>
      <c r="B2473" s="59" t="s">
        <v>884</v>
      </c>
      <c r="C2473" s="59" t="s">
        <v>56</v>
      </c>
      <c r="D2473" s="59"/>
      <c r="E2473" s="59" t="s">
        <v>885</v>
      </c>
      <c r="F2473" s="59">
        <v>88436</v>
      </c>
      <c r="G2473" s="59">
        <v>26</v>
      </c>
      <c r="H2473" s="59"/>
      <c r="I2473" s="59"/>
      <c r="J2473" s="59"/>
      <c r="K2473" s="59">
        <v>88462</v>
      </c>
      <c r="L2473" s="59">
        <v>19014</v>
      </c>
      <c r="M2473" s="59">
        <v>107476</v>
      </c>
      <c r="N2473" s="59"/>
      <c r="O2473" s="59" t="s">
        <v>42</v>
      </c>
      <c r="P2473" s="59">
        <v>2018</v>
      </c>
    </row>
    <row r="2474" spans="1:16" ht="15.75" customHeight="1" x14ac:dyDescent="0.25">
      <c r="A2474" s="59">
        <v>129</v>
      </c>
      <c r="B2474" s="59" t="s">
        <v>884</v>
      </c>
      <c r="C2474" s="59" t="s">
        <v>56</v>
      </c>
      <c r="D2474" s="59"/>
      <c r="E2474" s="59" t="s">
        <v>886</v>
      </c>
      <c r="F2474" s="59">
        <v>95825</v>
      </c>
      <c r="G2474" s="59"/>
      <c r="H2474" s="59"/>
      <c r="I2474" s="59"/>
      <c r="J2474" s="59"/>
      <c r="K2474" s="59">
        <v>95825</v>
      </c>
      <c r="L2474" s="59">
        <v>20602</v>
      </c>
      <c r="M2474" s="59">
        <v>116427</v>
      </c>
      <c r="N2474" s="59"/>
      <c r="O2474" s="59" t="s">
        <v>42</v>
      </c>
      <c r="P2474" s="59">
        <v>2018</v>
      </c>
    </row>
    <row r="2475" spans="1:16" ht="15.75" customHeight="1" x14ac:dyDescent="0.25">
      <c r="A2475" s="59">
        <v>129</v>
      </c>
      <c r="B2475" s="59" t="s">
        <v>884</v>
      </c>
      <c r="C2475" s="59" t="s">
        <v>56</v>
      </c>
      <c r="D2475" s="59"/>
      <c r="E2475" s="59" t="s">
        <v>887</v>
      </c>
      <c r="F2475" s="59">
        <v>98295</v>
      </c>
      <c r="G2475" s="59"/>
      <c r="H2475" s="59"/>
      <c r="I2475" s="59"/>
      <c r="J2475" s="59"/>
      <c r="K2475" s="59">
        <v>98295</v>
      </c>
      <c r="L2475" s="59">
        <v>21133</v>
      </c>
      <c r="M2475" s="59">
        <v>119428</v>
      </c>
      <c r="N2475" s="59"/>
      <c r="O2475" s="59" t="s">
        <v>42</v>
      </c>
      <c r="P2475" s="59">
        <v>2018</v>
      </c>
    </row>
    <row r="2476" spans="1:16" ht="15.75" customHeight="1" x14ac:dyDescent="0.25">
      <c r="A2476" s="59">
        <v>129</v>
      </c>
      <c r="B2476" s="59" t="s">
        <v>884</v>
      </c>
      <c r="C2476" s="59" t="s">
        <v>56</v>
      </c>
      <c r="D2476" s="59"/>
      <c r="E2476" s="59" t="s">
        <v>4717</v>
      </c>
      <c r="F2476" s="59">
        <v>73047</v>
      </c>
      <c r="G2476" s="59"/>
      <c r="H2476" s="59"/>
      <c r="I2476" s="59">
        <v>32195</v>
      </c>
      <c r="J2476" s="59"/>
      <c r="K2476" s="59">
        <v>105242</v>
      </c>
      <c r="L2476" s="59">
        <v>277708</v>
      </c>
      <c r="M2476" s="59">
        <v>382950</v>
      </c>
      <c r="N2476" s="59"/>
      <c r="O2476" s="59" t="s">
        <v>2145</v>
      </c>
      <c r="P2476" s="59">
        <v>2018</v>
      </c>
    </row>
    <row r="2477" spans="1:16" ht="15.75" customHeight="1" x14ac:dyDescent="0.25">
      <c r="A2477" s="59">
        <v>130</v>
      </c>
      <c r="B2477" s="59" t="s">
        <v>889</v>
      </c>
      <c r="C2477" s="59" t="s">
        <v>56</v>
      </c>
      <c r="D2477" s="59"/>
      <c r="E2477" s="59" t="s">
        <v>891</v>
      </c>
      <c r="F2477" s="59">
        <v>87168</v>
      </c>
      <c r="G2477" s="59"/>
      <c r="H2477" s="59"/>
      <c r="I2477" s="59"/>
      <c r="J2477" s="59"/>
      <c r="K2477" s="59">
        <v>87168</v>
      </c>
      <c r="L2477" s="59">
        <v>19700</v>
      </c>
      <c r="M2477" s="59">
        <v>106868</v>
      </c>
      <c r="N2477" s="59"/>
      <c r="O2477" s="59" t="s">
        <v>42</v>
      </c>
      <c r="P2477" s="59">
        <v>2018</v>
      </c>
    </row>
    <row r="2478" spans="1:16" ht="15.75" customHeight="1" x14ac:dyDescent="0.25">
      <c r="A2478" s="59">
        <v>130</v>
      </c>
      <c r="B2478" s="59" t="s">
        <v>889</v>
      </c>
      <c r="C2478" s="59" t="s">
        <v>56</v>
      </c>
      <c r="D2478" s="59"/>
      <c r="E2478" s="59" t="s">
        <v>206</v>
      </c>
      <c r="F2478" s="59">
        <v>121522</v>
      </c>
      <c r="G2478" s="59"/>
      <c r="H2478" s="59"/>
      <c r="I2478" s="59"/>
      <c r="J2478" s="59"/>
      <c r="K2478" s="59">
        <v>121522</v>
      </c>
      <c r="L2478" s="59">
        <v>25149</v>
      </c>
      <c r="M2478" s="59">
        <v>146671</v>
      </c>
      <c r="N2478" s="59"/>
      <c r="O2478" s="59" t="s">
        <v>42</v>
      </c>
      <c r="P2478" s="59">
        <v>2018</v>
      </c>
    </row>
    <row r="2479" spans="1:16" ht="15.75" customHeight="1" x14ac:dyDescent="0.25">
      <c r="A2479" s="59">
        <v>131</v>
      </c>
      <c r="B2479" s="59" t="s">
        <v>64</v>
      </c>
      <c r="C2479" s="59" t="s">
        <v>56</v>
      </c>
      <c r="D2479" s="59"/>
      <c r="E2479" s="59" t="s">
        <v>4718</v>
      </c>
      <c r="F2479" s="59">
        <v>89783</v>
      </c>
      <c r="G2479" s="59"/>
      <c r="H2479" s="59"/>
      <c r="I2479" s="59"/>
      <c r="J2479" s="59"/>
      <c r="K2479" s="59">
        <v>89783</v>
      </c>
      <c r="L2479" s="59">
        <v>18596</v>
      </c>
      <c r="M2479" s="59">
        <v>108379</v>
      </c>
      <c r="N2479" s="59"/>
      <c r="O2479" s="59" t="s">
        <v>42</v>
      </c>
      <c r="P2479" s="59">
        <v>2018</v>
      </c>
    </row>
    <row r="2480" spans="1:16" ht="15.75" customHeight="1" x14ac:dyDescent="0.25">
      <c r="A2480" s="59">
        <v>131</v>
      </c>
      <c r="B2480" s="59" t="s">
        <v>64</v>
      </c>
      <c r="C2480" s="59" t="s">
        <v>56</v>
      </c>
      <c r="D2480" s="59"/>
      <c r="E2480" s="59" t="s">
        <v>4461</v>
      </c>
      <c r="F2480" s="59">
        <v>112211</v>
      </c>
      <c r="G2480" s="59"/>
      <c r="H2480" s="59"/>
      <c r="I2480" s="59"/>
      <c r="J2480" s="59"/>
      <c r="K2480" s="59">
        <v>112211</v>
      </c>
      <c r="L2480" s="59">
        <v>23676</v>
      </c>
      <c r="M2480" s="59">
        <v>135887</v>
      </c>
      <c r="N2480" s="59"/>
      <c r="O2480" s="59" t="s">
        <v>42</v>
      </c>
      <c r="P2480" s="59">
        <v>2018</v>
      </c>
    </row>
    <row r="2481" spans="1:16" ht="15.75" customHeight="1" x14ac:dyDescent="0.25">
      <c r="A2481" s="59">
        <v>132</v>
      </c>
      <c r="B2481" s="59" t="s">
        <v>895</v>
      </c>
      <c r="C2481" s="59" t="s">
        <v>56</v>
      </c>
      <c r="D2481" s="59"/>
      <c r="E2481" s="59" t="s">
        <v>4433</v>
      </c>
      <c r="F2481" s="59">
        <v>102500</v>
      </c>
      <c r="G2481" s="59"/>
      <c r="H2481" s="59"/>
      <c r="I2481" s="59"/>
      <c r="J2481" s="59"/>
      <c r="K2481" s="59">
        <v>102500</v>
      </c>
      <c r="L2481" s="59"/>
      <c r="M2481" s="59">
        <v>102500</v>
      </c>
      <c r="N2481" s="59" t="s">
        <v>4719</v>
      </c>
      <c r="O2481" s="59" t="s">
        <v>42</v>
      </c>
      <c r="P2481" s="59">
        <v>2018</v>
      </c>
    </row>
    <row r="2482" spans="1:16" ht="15.75" customHeight="1" x14ac:dyDescent="0.25">
      <c r="A2482" s="59">
        <v>132</v>
      </c>
      <c r="B2482" s="59" t="s">
        <v>895</v>
      </c>
      <c r="C2482" s="59" t="s">
        <v>56</v>
      </c>
      <c r="D2482" s="59"/>
      <c r="E2482" s="59" t="s">
        <v>734</v>
      </c>
      <c r="F2482" s="59">
        <v>102865</v>
      </c>
      <c r="G2482" s="59"/>
      <c r="H2482" s="59"/>
      <c r="I2482" s="59"/>
      <c r="J2482" s="59">
        <v>900</v>
      </c>
      <c r="K2482" s="59">
        <v>103765</v>
      </c>
      <c r="L2482" s="59">
        <v>19750</v>
      </c>
      <c r="M2482" s="59">
        <v>123515</v>
      </c>
      <c r="N2482" s="59"/>
      <c r="O2482" s="59" t="s">
        <v>42</v>
      </c>
      <c r="P2482" s="59">
        <v>2018</v>
      </c>
    </row>
    <row r="2483" spans="1:16" ht="15.75" customHeight="1" x14ac:dyDescent="0.25">
      <c r="A2483" s="59">
        <v>132</v>
      </c>
      <c r="B2483" s="59" t="s">
        <v>895</v>
      </c>
      <c r="C2483" s="59" t="s">
        <v>56</v>
      </c>
      <c r="D2483" s="59"/>
      <c r="E2483" s="59" t="s">
        <v>206</v>
      </c>
      <c r="F2483" s="59">
        <v>137345</v>
      </c>
      <c r="G2483" s="59"/>
      <c r="H2483" s="59"/>
      <c r="I2483" s="59"/>
      <c r="J2483" s="59">
        <v>900</v>
      </c>
      <c r="K2483" s="59">
        <v>138245</v>
      </c>
      <c r="L2483" s="59">
        <v>26370</v>
      </c>
      <c r="M2483" s="59">
        <v>164615</v>
      </c>
      <c r="N2483" s="59"/>
      <c r="O2483" s="59" t="s">
        <v>2145</v>
      </c>
      <c r="P2483" s="59">
        <v>2018</v>
      </c>
    </row>
    <row r="2484" spans="1:16" ht="15.75" customHeight="1" x14ac:dyDescent="0.25">
      <c r="A2484" s="59">
        <v>133</v>
      </c>
      <c r="B2484" s="59" t="s">
        <v>898</v>
      </c>
      <c r="C2484" s="59" t="s">
        <v>56</v>
      </c>
      <c r="D2484" s="59"/>
      <c r="E2484" s="59"/>
      <c r="F2484" s="59"/>
      <c r="G2484" s="59"/>
      <c r="H2484" s="59"/>
      <c r="I2484" s="59"/>
      <c r="J2484" s="59"/>
      <c r="K2484" s="59">
        <v>0</v>
      </c>
      <c r="L2484" s="59"/>
      <c r="M2484" s="59">
        <v>0</v>
      </c>
      <c r="N2484" s="59"/>
      <c r="O2484" s="59" t="s">
        <v>187</v>
      </c>
      <c r="P2484" s="59">
        <v>2018</v>
      </c>
    </row>
    <row r="2485" spans="1:16" ht="15.75" customHeight="1" x14ac:dyDescent="0.25">
      <c r="A2485" s="59">
        <v>134</v>
      </c>
      <c r="B2485" s="59" t="s">
        <v>65</v>
      </c>
      <c r="C2485" s="59" t="s">
        <v>56</v>
      </c>
      <c r="D2485" s="59"/>
      <c r="E2485" s="59" t="s">
        <v>202</v>
      </c>
      <c r="F2485" s="59">
        <v>92059</v>
      </c>
      <c r="G2485" s="59"/>
      <c r="H2485" s="59"/>
      <c r="I2485" s="59"/>
      <c r="J2485" s="59"/>
      <c r="K2485" s="59">
        <v>92059</v>
      </c>
      <c r="L2485" s="59">
        <v>25684</v>
      </c>
      <c r="M2485" s="59">
        <v>117743</v>
      </c>
      <c r="N2485" s="59"/>
      <c r="O2485" s="59" t="s">
        <v>42</v>
      </c>
      <c r="P2485" s="59">
        <v>2018</v>
      </c>
    </row>
    <row r="2486" spans="1:16" ht="15.75" customHeight="1" x14ac:dyDescent="0.25">
      <c r="A2486" s="59">
        <v>134</v>
      </c>
      <c r="B2486" s="59" t="s">
        <v>65</v>
      </c>
      <c r="C2486" s="59" t="s">
        <v>56</v>
      </c>
      <c r="D2486" s="59"/>
      <c r="E2486" s="59" t="s">
        <v>206</v>
      </c>
      <c r="F2486" s="59">
        <v>122246</v>
      </c>
      <c r="G2486" s="59"/>
      <c r="H2486" s="59"/>
      <c r="I2486" s="59"/>
      <c r="J2486" s="59"/>
      <c r="K2486" s="59">
        <v>122246</v>
      </c>
      <c r="L2486" s="59">
        <v>34107</v>
      </c>
      <c r="M2486" s="59">
        <v>156353</v>
      </c>
      <c r="N2486" s="59" t="s">
        <v>4443</v>
      </c>
      <c r="O2486" s="59" t="s">
        <v>2145</v>
      </c>
      <c r="P2486" s="59">
        <v>2018</v>
      </c>
    </row>
    <row r="2487" spans="1:16" ht="15.75" customHeight="1" x14ac:dyDescent="0.25">
      <c r="A2487" s="59">
        <v>135</v>
      </c>
      <c r="B2487" s="59" t="s">
        <v>907</v>
      </c>
      <c r="C2487" s="59" t="s">
        <v>11</v>
      </c>
      <c r="D2487" s="59"/>
      <c r="E2487" s="59" t="s">
        <v>814</v>
      </c>
      <c r="F2487" s="59">
        <v>92000</v>
      </c>
      <c r="G2487" s="59"/>
      <c r="H2487" s="59"/>
      <c r="I2487" s="59"/>
      <c r="J2487" s="59"/>
      <c r="K2487" s="59">
        <v>92000</v>
      </c>
      <c r="L2487" s="59">
        <v>21000</v>
      </c>
      <c r="M2487" s="59">
        <v>113000</v>
      </c>
      <c r="N2487" s="59"/>
      <c r="O2487" s="59" t="s">
        <v>42</v>
      </c>
      <c r="P2487" s="59">
        <v>2018</v>
      </c>
    </row>
    <row r="2488" spans="1:16" ht="15.75" customHeight="1" x14ac:dyDescent="0.25">
      <c r="A2488" s="59">
        <v>135</v>
      </c>
      <c r="B2488" s="59" t="s">
        <v>907</v>
      </c>
      <c r="C2488" s="59" t="s">
        <v>11</v>
      </c>
      <c r="D2488" s="59"/>
      <c r="E2488" s="59" t="s">
        <v>814</v>
      </c>
      <c r="F2488" s="59">
        <v>100000</v>
      </c>
      <c r="G2488" s="59"/>
      <c r="H2488" s="59"/>
      <c r="I2488" s="59"/>
      <c r="J2488" s="59"/>
      <c r="K2488" s="59">
        <v>100000</v>
      </c>
      <c r="L2488" s="59">
        <v>23000</v>
      </c>
      <c r="M2488" s="59">
        <v>123000</v>
      </c>
      <c r="N2488" s="59"/>
      <c r="O2488" s="59" t="s">
        <v>42</v>
      </c>
      <c r="P2488" s="59">
        <v>2018</v>
      </c>
    </row>
    <row r="2489" spans="1:16" ht="15.75" customHeight="1" x14ac:dyDescent="0.25">
      <c r="A2489" s="59">
        <v>135</v>
      </c>
      <c r="B2489" s="59" t="s">
        <v>907</v>
      </c>
      <c r="C2489" s="59" t="s">
        <v>11</v>
      </c>
      <c r="D2489" s="59" t="s">
        <v>4720</v>
      </c>
      <c r="E2489" s="59" t="s">
        <v>206</v>
      </c>
      <c r="F2489" s="59">
        <v>147000</v>
      </c>
      <c r="G2489" s="59"/>
      <c r="H2489" s="59"/>
      <c r="I2489" s="59"/>
      <c r="J2489" s="59">
        <v>23000</v>
      </c>
      <c r="K2489" s="59">
        <v>170000</v>
      </c>
      <c r="L2489" s="59">
        <v>34000</v>
      </c>
      <c r="M2489" s="59">
        <v>204000</v>
      </c>
      <c r="N2489" s="59"/>
      <c r="O2489" s="59" t="s">
        <v>2145</v>
      </c>
      <c r="P2489" s="59">
        <v>2018</v>
      </c>
    </row>
    <row r="2490" spans="1:16" ht="15.75" customHeight="1" x14ac:dyDescent="0.25">
      <c r="A2490" s="59">
        <v>136</v>
      </c>
      <c r="B2490" s="59" t="s">
        <v>909</v>
      </c>
      <c r="C2490" s="59" t="s">
        <v>49</v>
      </c>
      <c r="D2490" s="59"/>
      <c r="E2490" s="59" t="s">
        <v>910</v>
      </c>
      <c r="F2490" s="59">
        <v>85443</v>
      </c>
      <c r="G2490" s="59"/>
      <c r="H2490" s="59"/>
      <c r="I2490" s="59"/>
      <c r="J2490" s="59"/>
      <c r="K2490" s="59">
        <v>85443</v>
      </c>
      <c r="L2490" s="59">
        <v>22301</v>
      </c>
      <c r="M2490" s="59">
        <v>107744</v>
      </c>
      <c r="N2490" s="59"/>
      <c r="O2490" s="59" t="s">
        <v>42</v>
      </c>
      <c r="P2490" s="59">
        <v>2018</v>
      </c>
    </row>
    <row r="2491" spans="1:16" ht="15.75" customHeight="1" x14ac:dyDescent="0.25">
      <c r="A2491" s="59">
        <v>136</v>
      </c>
      <c r="B2491" s="59" t="s">
        <v>909</v>
      </c>
      <c r="C2491" s="59" t="s">
        <v>49</v>
      </c>
      <c r="D2491" s="59"/>
      <c r="E2491" s="59" t="s">
        <v>911</v>
      </c>
      <c r="F2491" s="59">
        <v>94987</v>
      </c>
      <c r="G2491" s="59"/>
      <c r="H2491" s="59"/>
      <c r="I2491" s="59"/>
      <c r="J2491" s="59"/>
      <c r="K2491" s="59">
        <v>94987</v>
      </c>
      <c r="L2491" s="59">
        <v>24792</v>
      </c>
      <c r="M2491" s="59">
        <v>119779</v>
      </c>
      <c r="N2491" s="59"/>
      <c r="O2491" s="59" t="s">
        <v>42</v>
      </c>
      <c r="P2491" s="59">
        <v>2018</v>
      </c>
    </row>
    <row r="2492" spans="1:16" ht="15.75" customHeight="1" x14ac:dyDescent="0.25">
      <c r="A2492" s="59">
        <v>136</v>
      </c>
      <c r="B2492" s="59" t="s">
        <v>909</v>
      </c>
      <c r="C2492" s="59" t="s">
        <v>49</v>
      </c>
      <c r="D2492" s="59"/>
      <c r="E2492" s="59" t="s">
        <v>912</v>
      </c>
      <c r="F2492" s="59">
        <v>117078</v>
      </c>
      <c r="G2492" s="59"/>
      <c r="H2492" s="59"/>
      <c r="I2492" s="59"/>
      <c r="J2492" s="59"/>
      <c r="K2492" s="59">
        <v>117078</v>
      </c>
      <c r="L2492" s="59">
        <v>30557</v>
      </c>
      <c r="M2492" s="59">
        <v>147635</v>
      </c>
      <c r="N2492" s="59"/>
      <c r="O2492" s="59" t="s">
        <v>42</v>
      </c>
      <c r="P2492" s="59">
        <v>2018</v>
      </c>
    </row>
    <row r="2493" spans="1:16" ht="15.75" customHeight="1" x14ac:dyDescent="0.25">
      <c r="A2493" s="59">
        <v>136</v>
      </c>
      <c r="B2493" s="59" t="s">
        <v>909</v>
      </c>
      <c r="C2493" s="59" t="s">
        <v>49</v>
      </c>
      <c r="D2493" s="59" t="s">
        <v>4721</v>
      </c>
      <c r="E2493" s="59" t="s">
        <v>206</v>
      </c>
      <c r="F2493" s="59">
        <v>149955</v>
      </c>
      <c r="G2493" s="59"/>
      <c r="H2493" s="59"/>
      <c r="I2493" s="59"/>
      <c r="J2493" s="59"/>
      <c r="K2493" s="59">
        <v>149955</v>
      </c>
      <c r="L2493" s="59"/>
      <c r="M2493" s="59">
        <v>149955</v>
      </c>
      <c r="N2493" s="59"/>
      <c r="O2493" s="59" t="s">
        <v>42</v>
      </c>
      <c r="P2493" s="59">
        <v>2018</v>
      </c>
    </row>
    <row r="2494" spans="1:16" ht="15.75" customHeight="1" x14ac:dyDescent="0.25">
      <c r="A2494" s="59">
        <v>136</v>
      </c>
      <c r="B2494" s="59" t="s">
        <v>909</v>
      </c>
      <c r="C2494" s="59" t="s">
        <v>49</v>
      </c>
      <c r="D2494" s="59"/>
      <c r="E2494" s="59" t="s">
        <v>913</v>
      </c>
      <c r="F2494" s="59">
        <v>124893</v>
      </c>
      <c r="G2494" s="59"/>
      <c r="H2494" s="59"/>
      <c r="I2494" s="59"/>
      <c r="J2494" s="59"/>
      <c r="K2494" s="59">
        <v>124893</v>
      </c>
      <c r="L2494" s="59">
        <v>32597</v>
      </c>
      <c r="M2494" s="59">
        <v>157490</v>
      </c>
      <c r="N2494" s="59"/>
      <c r="O2494" s="59" t="s">
        <v>2145</v>
      </c>
      <c r="P2494" s="59">
        <v>2018</v>
      </c>
    </row>
    <row r="2495" spans="1:16" ht="15.75" customHeight="1" x14ac:dyDescent="0.25">
      <c r="A2495" s="59">
        <v>137</v>
      </c>
      <c r="B2495" s="59" t="s">
        <v>914</v>
      </c>
      <c r="C2495" s="59" t="s">
        <v>49</v>
      </c>
      <c r="D2495" s="59"/>
      <c r="E2495" s="59" t="s">
        <v>915</v>
      </c>
      <c r="F2495" s="59">
        <v>127502</v>
      </c>
      <c r="G2495" s="59"/>
      <c r="H2495" s="59"/>
      <c r="I2495" s="59"/>
      <c r="J2495" s="59"/>
      <c r="K2495" s="59">
        <v>127502</v>
      </c>
      <c r="L2495" s="59"/>
      <c r="M2495" s="59">
        <v>127502</v>
      </c>
      <c r="N2495" s="59"/>
      <c r="O2495" s="59" t="s">
        <v>42</v>
      </c>
      <c r="P2495" s="59">
        <v>2018</v>
      </c>
    </row>
    <row r="2496" spans="1:16" ht="15.75" customHeight="1" x14ac:dyDescent="0.25">
      <c r="A2496" s="59">
        <v>137</v>
      </c>
      <c r="B2496" s="59" t="s">
        <v>914</v>
      </c>
      <c r="C2496" s="59" t="s">
        <v>49</v>
      </c>
      <c r="D2496" s="59"/>
      <c r="E2496" s="59" t="s">
        <v>4722</v>
      </c>
      <c r="F2496" s="59">
        <v>127502</v>
      </c>
      <c r="G2496" s="59"/>
      <c r="H2496" s="59"/>
      <c r="I2496" s="59"/>
      <c r="J2496" s="59"/>
      <c r="K2496" s="59">
        <v>127502</v>
      </c>
      <c r="L2496" s="59">
        <v>25883</v>
      </c>
      <c r="M2496" s="59">
        <v>153385</v>
      </c>
      <c r="N2496" s="59"/>
      <c r="O2496" s="59" t="s">
        <v>2145</v>
      </c>
      <c r="P2496" s="59">
        <v>2018</v>
      </c>
    </row>
    <row r="2497" spans="1:16" ht="15.75" customHeight="1" x14ac:dyDescent="0.25">
      <c r="A2497" s="59">
        <v>137</v>
      </c>
      <c r="B2497" s="59" t="s">
        <v>914</v>
      </c>
      <c r="C2497" s="59" t="s">
        <v>49</v>
      </c>
      <c r="D2497" s="59"/>
      <c r="E2497" s="59" t="s">
        <v>4723</v>
      </c>
      <c r="F2497" s="59">
        <v>127502</v>
      </c>
      <c r="G2497" s="59"/>
      <c r="H2497" s="59"/>
      <c r="I2497" s="59"/>
      <c r="J2497" s="59"/>
      <c r="K2497" s="59">
        <v>127502</v>
      </c>
      <c r="L2497" s="59">
        <v>25883</v>
      </c>
      <c r="M2497" s="59">
        <v>153385</v>
      </c>
      <c r="N2497" s="59"/>
      <c r="O2497" s="59" t="s">
        <v>2145</v>
      </c>
      <c r="P2497" s="59">
        <v>2018</v>
      </c>
    </row>
    <row r="2498" spans="1:16" ht="15.75" customHeight="1" x14ac:dyDescent="0.25">
      <c r="A2498" s="59">
        <v>137</v>
      </c>
      <c r="B2498" s="59" t="s">
        <v>914</v>
      </c>
      <c r="C2498" s="59" t="s">
        <v>49</v>
      </c>
      <c r="D2498" s="59"/>
      <c r="E2498" s="59" t="s">
        <v>44</v>
      </c>
      <c r="F2498" s="59">
        <v>135282</v>
      </c>
      <c r="G2498" s="59"/>
      <c r="H2498" s="59"/>
      <c r="I2498" s="59"/>
      <c r="J2498" s="59"/>
      <c r="K2498" s="59">
        <v>135282</v>
      </c>
      <c r="L2498" s="59">
        <v>25518</v>
      </c>
      <c r="M2498" s="59">
        <v>160800</v>
      </c>
      <c r="N2498" s="59"/>
      <c r="O2498" s="59" t="s">
        <v>2145</v>
      </c>
      <c r="P2498" s="59">
        <v>2018</v>
      </c>
    </row>
    <row r="2499" spans="1:16" ht="15.75" customHeight="1" x14ac:dyDescent="0.25">
      <c r="A2499" s="59">
        <v>137</v>
      </c>
      <c r="B2499" s="59" t="s">
        <v>914</v>
      </c>
      <c r="C2499" s="59" t="s">
        <v>49</v>
      </c>
      <c r="D2499" s="59" t="s">
        <v>3599</v>
      </c>
      <c r="E2499" s="59" t="s">
        <v>206</v>
      </c>
      <c r="F2499" s="59">
        <v>158855</v>
      </c>
      <c r="G2499" s="59"/>
      <c r="H2499" s="59"/>
      <c r="I2499" s="59"/>
      <c r="J2499" s="59"/>
      <c r="K2499" s="59">
        <v>158855</v>
      </c>
      <c r="L2499" s="59">
        <v>32248</v>
      </c>
      <c r="M2499" s="59">
        <v>191103</v>
      </c>
      <c r="N2499" s="59" t="s">
        <v>4443</v>
      </c>
      <c r="O2499" s="59" t="s">
        <v>2145</v>
      </c>
      <c r="P2499" s="59">
        <v>2018</v>
      </c>
    </row>
    <row r="2500" spans="1:16" ht="15.75" customHeight="1" x14ac:dyDescent="0.25">
      <c r="A2500" s="59">
        <v>138</v>
      </c>
      <c r="B2500" s="59" t="s">
        <v>66</v>
      </c>
      <c r="C2500" s="59" t="s">
        <v>49</v>
      </c>
      <c r="D2500" s="59"/>
      <c r="E2500" s="59" t="s">
        <v>789</v>
      </c>
      <c r="F2500" s="59">
        <v>88035</v>
      </c>
      <c r="G2500" s="59">
        <v>26</v>
      </c>
      <c r="H2500" s="59"/>
      <c r="I2500" s="59"/>
      <c r="J2500" s="59"/>
      <c r="K2500" s="59">
        <v>88061</v>
      </c>
      <c r="L2500" s="59">
        <v>12941</v>
      </c>
      <c r="M2500" s="59">
        <v>101002</v>
      </c>
      <c r="N2500" s="59"/>
      <c r="O2500" s="59" t="s">
        <v>42</v>
      </c>
      <c r="P2500" s="59">
        <v>2018</v>
      </c>
    </row>
    <row r="2501" spans="1:16" ht="15.75" customHeight="1" x14ac:dyDescent="0.25">
      <c r="A2501" s="59">
        <v>138</v>
      </c>
      <c r="B2501" s="59" t="s">
        <v>66</v>
      </c>
      <c r="C2501" s="59" t="s">
        <v>49</v>
      </c>
      <c r="D2501" s="59"/>
      <c r="E2501" s="59" t="s">
        <v>4724</v>
      </c>
      <c r="F2501" s="59">
        <v>104465</v>
      </c>
      <c r="G2501" s="59"/>
      <c r="H2501" s="59"/>
      <c r="I2501" s="59"/>
      <c r="J2501" s="59"/>
      <c r="K2501" s="59">
        <v>104465</v>
      </c>
      <c r="L2501" s="59"/>
      <c r="M2501" s="59">
        <v>104465</v>
      </c>
      <c r="N2501" s="59"/>
      <c r="O2501" s="59" t="s">
        <v>42</v>
      </c>
      <c r="P2501" s="59">
        <v>2018</v>
      </c>
    </row>
    <row r="2502" spans="1:16" ht="15.75" customHeight="1" x14ac:dyDescent="0.25">
      <c r="A2502" s="59">
        <v>138</v>
      </c>
      <c r="B2502" s="59" t="s">
        <v>66</v>
      </c>
      <c r="C2502" s="59" t="s">
        <v>49</v>
      </c>
      <c r="D2502" s="59"/>
      <c r="E2502" s="59" t="s">
        <v>4725</v>
      </c>
      <c r="F2502" s="59">
        <v>93417</v>
      </c>
      <c r="G2502" s="59">
        <v>26</v>
      </c>
      <c r="H2502" s="59"/>
      <c r="I2502" s="59"/>
      <c r="J2502" s="59"/>
      <c r="K2502" s="59">
        <v>93443</v>
      </c>
      <c r="L2502" s="59">
        <v>13791</v>
      </c>
      <c r="M2502" s="59">
        <v>107234</v>
      </c>
      <c r="N2502" s="59"/>
      <c r="O2502" s="59" t="s">
        <v>42</v>
      </c>
      <c r="P2502" s="59">
        <v>2018</v>
      </c>
    </row>
    <row r="2503" spans="1:16" ht="15.75" customHeight="1" x14ac:dyDescent="0.25">
      <c r="A2503" s="59">
        <v>138</v>
      </c>
      <c r="B2503" s="59" t="s">
        <v>66</v>
      </c>
      <c r="C2503" s="59" t="s">
        <v>49</v>
      </c>
      <c r="D2503" s="59"/>
      <c r="E2503" s="59" t="s">
        <v>4726</v>
      </c>
      <c r="F2503" s="59">
        <v>94067</v>
      </c>
      <c r="G2503" s="59">
        <v>26</v>
      </c>
      <c r="H2503" s="59"/>
      <c r="I2503" s="59"/>
      <c r="J2503" s="59"/>
      <c r="K2503" s="59">
        <v>94093</v>
      </c>
      <c r="L2503" s="59">
        <v>13828</v>
      </c>
      <c r="M2503" s="59">
        <v>107921</v>
      </c>
      <c r="N2503" s="59"/>
      <c r="O2503" s="59" t="s">
        <v>42</v>
      </c>
      <c r="P2503" s="59">
        <v>2018</v>
      </c>
    </row>
    <row r="2504" spans="1:16" ht="15.75" customHeight="1" x14ac:dyDescent="0.25">
      <c r="A2504" s="59">
        <v>138</v>
      </c>
      <c r="B2504" s="59" t="s">
        <v>66</v>
      </c>
      <c r="C2504" s="59" t="s">
        <v>49</v>
      </c>
      <c r="D2504" s="59"/>
      <c r="E2504" s="59" t="s">
        <v>4727</v>
      </c>
      <c r="F2504" s="59">
        <v>96735</v>
      </c>
      <c r="G2504" s="59">
        <v>26</v>
      </c>
      <c r="H2504" s="59"/>
      <c r="I2504" s="59"/>
      <c r="J2504" s="59"/>
      <c r="K2504" s="59">
        <v>96761</v>
      </c>
      <c r="L2504" s="59">
        <v>14220</v>
      </c>
      <c r="M2504" s="59">
        <v>110981</v>
      </c>
      <c r="N2504" s="59"/>
      <c r="O2504" s="59" t="s">
        <v>42</v>
      </c>
      <c r="P2504" s="59">
        <v>2018</v>
      </c>
    </row>
    <row r="2505" spans="1:16" ht="15.75" customHeight="1" x14ac:dyDescent="0.25">
      <c r="A2505" s="59">
        <v>138</v>
      </c>
      <c r="B2505" s="59" t="s">
        <v>66</v>
      </c>
      <c r="C2505" s="59" t="s">
        <v>49</v>
      </c>
      <c r="D2505" s="59"/>
      <c r="E2505" s="59" t="s">
        <v>4728</v>
      </c>
      <c r="F2505" s="59">
        <v>96735</v>
      </c>
      <c r="G2505" s="59">
        <v>26</v>
      </c>
      <c r="H2505" s="59"/>
      <c r="I2505" s="59"/>
      <c r="J2505" s="59"/>
      <c r="K2505" s="59">
        <v>96761</v>
      </c>
      <c r="L2505" s="59">
        <v>14220</v>
      </c>
      <c r="M2505" s="59">
        <v>110981</v>
      </c>
      <c r="N2505" s="59"/>
      <c r="O2505" s="59" t="s">
        <v>42</v>
      </c>
      <c r="P2505" s="59">
        <v>2018</v>
      </c>
    </row>
    <row r="2506" spans="1:16" ht="15.75" customHeight="1" x14ac:dyDescent="0.25">
      <c r="A2506" s="59">
        <v>138</v>
      </c>
      <c r="B2506" s="59" t="s">
        <v>66</v>
      </c>
      <c r="C2506" s="59" t="s">
        <v>49</v>
      </c>
      <c r="D2506" s="59"/>
      <c r="E2506" s="59" t="s">
        <v>4729</v>
      </c>
      <c r="F2506" s="59">
        <v>96735</v>
      </c>
      <c r="G2506" s="59">
        <v>26</v>
      </c>
      <c r="H2506" s="59"/>
      <c r="I2506" s="59"/>
      <c r="J2506" s="59"/>
      <c r="K2506" s="59">
        <v>96761</v>
      </c>
      <c r="L2506" s="59">
        <v>14220</v>
      </c>
      <c r="M2506" s="59">
        <v>110981</v>
      </c>
      <c r="N2506" s="59"/>
      <c r="O2506" s="59" t="s">
        <v>42</v>
      </c>
      <c r="P2506" s="59">
        <v>2018</v>
      </c>
    </row>
    <row r="2507" spans="1:16" ht="15.75" customHeight="1" x14ac:dyDescent="0.25">
      <c r="A2507" s="59">
        <v>138</v>
      </c>
      <c r="B2507" s="59" t="s">
        <v>66</v>
      </c>
      <c r="C2507" s="59" t="s">
        <v>49</v>
      </c>
      <c r="D2507" s="59"/>
      <c r="E2507" s="59" t="s">
        <v>4730</v>
      </c>
      <c r="F2507" s="59">
        <v>99437</v>
      </c>
      <c r="G2507" s="59">
        <v>26</v>
      </c>
      <c r="H2507" s="59"/>
      <c r="I2507" s="59"/>
      <c r="J2507" s="59"/>
      <c r="K2507" s="59">
        <v>99463</v>
      </c>
      <c r="L2507" s="59">
        <v>14617</v>
      </c>
      <c r="M2507" s="59">
        <v>114080</v>
      </c>
      <c r="N2507" s="59"/>
      <c r="O2507" s="59" t="s">
        <v>42</v>
      </c>
      <c r="P2507" s="59">
        <v>2018</v>
      </c>
    </row>
    <row r="2508" spans="1:16" ht="15.75" customHeight="1" x14ac:dyDescent="0.25">
      <c r="A2508" s="59">
        <v>138</v>
      </c>
      <c r="B2508" s="59" t="s">
        <v>66</v>
      </c>
      <c r="C2508" s="59" t="s">
        <v>49</v>
      </c>
      <c r="D2508" s="59"/>
      <c r="E2508" s="59" t="s">
        <v>919</v>
      </c>
      <c r="F2508" s="59">
        <v>101429</v>
      </c>
      <c r="G2508" s="59"/>
      <c r="H2508" s="59"/>
      <c r="I2508" s="59"/>
      <c r="J2508" s="59"/>
      <c r="K2508" s="59">
        <v>101429</v>
      </c>
      <c r="L2508" s="59">
        <v>14910</v>
      </c>
      <c r="M2508" s="59">
        <v>116339</v>
      </c>
      <c r="N2508" s="59"/>
      <c r="O2508" s="59" t="s">
        <v>42</v>
      </c>
      <c r="P2508" s="59">
        <v>2018</v>
      </c>
    </row>
    <row r="2509" spans="1:16" ht="15.75" customHeight="1" x14ac:dyDescent="0.25">
      <c r="A2509" s="59">
        <v>138</v>
      </c>
      <c r="B2509" s="59" t="s">
        <v>66</v>
      </c>
      <c r="C2509" s="59" t="s">
        <v>49</v>
      </c>
      <c r="D2509" s="59"/>
      <c r="E2509" s="59" t="s">
        <v>327</v>
      </c>
      <c r="F2509" s="59">
        <v>103650</v>
      </c>
      <c r="G2509" s="59">
        <v>26</v>
      </c>
      <c r="H2509" s="59"/>
      <c r="I2509" s="59"/>
      <c r="J2509" s="59"/>
      <c r="K2509" s="59">
        <v>103676</v>
      </c>
      <c r="L2509" s="59">
        <v>14905</v>
      </c>
      <c r="M2509" s="59">
        <v>118581</v>
      </c>
      <c r="N2509" s="59"/>
      <c r="O2509" s="59" t="s">
        <v>42</v>
      </c>
      <c r="P2509" s="59">
        <v>2018</v>
      </c>
    </row>
    <row r="2510" spans="1:16" ht="15.75" customHeight="1" x14ac:dyDescent="0.25">
      <c r="A2510" s="59">
        <v>138</v>
      </c>
      <c r="B2510" s="59" t="s">
        <v>66</v>
      </c>
      <c r="C2510" s="59" t="s">
        <v>49</v>
      </c>
      <c r="D2510" s="59"/>
      <c r="E2510" s="59" t="s">
        <v>920</v>
      </c>
      <c r="F2510" s="59">
        <v>125641</v>
      </c>
      <c r="G2510" s="59"/>
      <c r="H2510" s="59"/>
      <c r="I2510" s="59"/>
      <c r="J2510" s="59"/>
      <c r="K2510" s="59">
        <v>125641</v>
      </c>
      <c r="L2510" s="59">
        <v>18469</v>
      </c>
      <c r="M2510" s="59">
        <v>144110</v>
      </c>
      <c r="N2510" s="59"/>
      <c r="O2510" s="59" t="s">
        <v>42</v>
      </c>
      <c r="P2510" s="59">
        <v>2018</v>
      </c>
    </row>
    <row r="2511" spans="1:16" ht="15.75" customHeight="1" x14ac:dyDescent="0.25">
      <c r="A2511" s="59">
        <v>138</v>
      </c>
      <c r="B2511" s="59" t="s">
        <v>66</v>
      </c>
      <c r="C2511" s="59" t="s">
        <v>49</v>
      </c>
      <c r="D2511" s="59"/>
      <c r="E2511" s="59" t="s">
        <v>921</v>
      </c>
      <c r="F2511" s="59">
        <v>132478</v>
      </c>
      <c r="G2511" s="59">
        <v>26</v>
      </c>
      <c r="H2511" s="59"/>
      <c r="I2511" s="59"/>
      <c r="J2511" s="59"/>
      <c r="K2511" s="59">
        <v>132504</v>
      </c>
      <c r="L2511" s="59">
        <v>19449</v>
      </c>
      <c r="M2511" s="59">
        <v>151953</v>
      </c>
      <c r="N2511" s="59"/>
      <c r="O2511" s="59" t="s">
        <v>2145</v>
      </c>
      <c r="P2511" s="59">
        <v>2018</v>
      </c>
    </row>
    <row r="2512" spans="1:16" ht="15.75" customHeight="1" x14ac:dyDescent="0.25">
      <c r="A2512" s="59">
        <v>138</v>
      </c>
      <c r="B2512" s="59" t="s">
        <v>66</v>
      </c>
      <c r="C2512" s="59" t="s">
        <v>49</v>
      </c>
      <c r="D2512" s="59" t="s">
        <v>3457</v>
      </c>
      <c r="E2512" s="59" t="s">
        <v>206</v>
      </c>
      <c r="F2512" s="59">
        <v>153015</v>
      </c>
      <c r="G2512" s="59">
        <v>26</v>
      </c>
      <c r="H2512" s="59"/>
      <c r="I2512" s="59"/>
      <c r="J2512" s="59"/>
      <c r="K2512" s="59">
        <v>153041</v>
      </c>
      <c r="L2512" s="59">
        <v>22493</v>
      </c>
      <c r="M2512" s="59">
        <v>175534</v>
      </c>
      <c r="N2512" s="59"/>
      <c r="O2512" s="59" t="s">
        <v>2145</v>
      </c>
      <c r="P2512" s="59">
        <v>2018</v>
      </c>
    </row>
    <row r="2513" spans="1:16" ht="15.75" customHeight="1" x14ac:dyDescent="0.25">
      <c r="A2513" s="59">
        <v>139</v>
      </c>
      <c r="B2513" s="59" t="s">
        <v>923</v>
      </c>
      <c r="C2513" s="59" t="s">
        <v>11</v>
      </c>
      <c r="D2513" s="59"/>
      <c r="E2513" s="59" t="s">
        <v>2736</v>
      </c>
      <c r="F2513" s="59">
        <v>85400</v>
      </c>
      <c r="G2513" s="59">
        <v>339</v>
      </c>
      <c r="H2513" s="59"/>
      <c r="I2513" s="59"/>
      <c r="J2513" s="59">
        <v>89601</v>
      </c>
      <c r="K2513" s="59">
        <v>175340</v>
      </c>
      <c r="L2513" s="59">
        <v>11238</v>
      </c>
      <c r="M2513" s="59">
        <v>186578</v>
      </c>
      <c r="N2513" s="59"/>
      <c r="O2513" s="59" t="s">
        <v>2145</v>
      </c>
      <c r="P2513" s="59">
        <v>2018</v>
      </c>
    </row>
    <row r="2514" spans="1:16" ht="15.75" customHeight="1" x14ac:dyDescent="0.25">
      <c r="A2514" s="59">
        <v>139</v>
      </c>
      <c r="B2514" s="59" t="s">
        <v>923</v>
      </c>
      <c r="C2514" s="59" t="s">
        <v>11</v>
      </c>
      <c r="D2514" s="59"/>
      <c r="E2514" s="59" t="s">
        <v>2771</v>
      </c>
      <c r="F2514" s="59">
        <v>116450</v>
      </c>
      <c r="G2514" s="59">
        <v>2632</v>
      </c>
      <c r="H2514" s="59"/>
      <c r="I2514" s="59"/>
      <c r="J2514" s="59">
        <v>89601</v>
      </c>
      <c r="K2514" s="59">
        <v>208683</v>
      </c>
      <c r="L2514" s="59">
        <v>8840</v>
      </c>
      <c r="M2514" s="59">
        <v>217523</v>
      </c>
      <c r="N2514" s="59"/>
      <c r="O2514" s="59" t="s">
        <v>2145</v>
      </c>
      <c r="P2514" s="59">
        <v>2018</v>
      </c>
    </row>
    <row r="2515" spans="1:16" ht="15.75" customHeight="1" x14ac:dyDescent="0.25">
      <c r="A2515" s="59">
        <v>139</v>
      </c>
      <c r="B2515" s="59" t="s">
        <v>923</v>
      </c>
      <c r="C2515" s="59" t="s">
        <v>11</v>
      </c>
      <c r="D2515" s="59"/>
      <c r="E2515" s="59" t="s">
        <v>2259</v>
      </c>
      <c r="F2515" s="59">
        <v>320455</v>
      </c>
      <c r="G2515" s="59">
        <v>300</v>
      </c>
      <c r="H2515" s="59"/>
      <c r="I2515" s="59"/>
      <c r="J2515" s="59"/>
      <c r="K2515" s="59">
        <v>320755</v>
      </c>
      <c r="L2515" s="59">
        <v>12738</v>
      </c>
      <c r="M2515" s="59">
        <v>333493</v>
      </c>
      <c r="N2515" s="59"/>
      <c r="O2515" s="59" t="s">
        <v>2145</v>
      </c>
      <c r="P2515" s="59">
        <v>2018</v>
      </c>
    </row>
    <row r="2516" spans="1:16" ht="15.75" customHeight="1" x14ac:dyDescent="0.25">
      <c r="A2516" s="59">
        <v>140</v>
      </c>
      <c r="B2516" s="59" t="s">
        <v>67</v>
      </c>
      <c r="C2516" s="59" t="s">
        <v>49</v>
      </c>
      <c r="D2516" s="59"/>
      <c r="E2516" s="59" t="s">
        <v>4731</v>
      </c>
      <c r="F2516" s="59">
        <v>96000</v>
      </c>
      <c r="G2516" s="59"/>
      <c r="H2516" s="59"/>
      <c r="I2516" s="59"/>
      <c r="J2516" s="59"/>
      <c r="K2516" s="59">
        <v>96000</v>
      </c>
      <c r="L2516" s="59">
        <v>14000</v>
      </c>
      <c r="M2516" s="59">
        <v>110000</v>
      </c>
      <c r="N2516" s="59"/>
      <c r="O2516" s="59" t="s">
        <v>42</v>
      </c>
      <c r="P2516" s="59">
        <v>2018</v>
      </c>
    </row>
    <row r="2517" spans="1:16" ht="15.75" customHeight="1" x14ac:dyDescent="0.25">
      <c r="A2517" s="59">
        <v>140</v>
      </c>
      <c r="B2517" s="59" t="s">
        <v>67</v>
      </c>
      <c r="C2517" s="59" t="s">
        <v>49</v>
      </c>
      <c r="D2517" s="59"/>
      <c r="E2517" s="59" t="s">
        <v>327</v>
      </c>
      <c r="F2517" s="59">
        <v>101000</v>
      </c>
      <c r="G2517" s="59"/>
      <c r="H2517" s="59"/>
      <c r="I2517" s="59"/>
      <c r="J2517" s="59"/>
      <c r="K2517" s="59">
        <v>101000</v>
      </c>
      <c r="L2517" s="59">
        <v>15000</v>
      </c>
      <c r="M2517" s="59">
        <v>116000</v>
      </c>
      <c r="N2517" s="59"/>
      <c r="O2517" s="59" t="s">
        <v>42</v>
      </c>
      <c r="P2517" s="59">
        <v>2018</v>
      </c>
    </row>
    <row r="2518" spans="1:16" ht="15.75" customHeight="1" x14ac:dyDescent="0.25">
      <c r="A2518" s="59">
        <v>140</v>
      </c>
      <c r="B2518" s="59" t="s">
        <v>67</v>
      </c>
      <c r="C2518" s="59" t="s">
        <v>49</v>
      </c>
      <c r="D2518" s="59" t="s">
        <v>4732</v>
      </c>
      <c r="E2518" s="59" t="s">
        <v>206</v>
      </c>
      <c r="F2518" s="59">
        <v>107000</v>
      </c>
      <c r="G2518" s="59"/>
      <c r="H2518" s="59"/>
      <c r="I2518" s="59"/>
      <c r="J2518" s="59"/>
      <c r="K2518" s="59">
        <v>107000</v>
      </c>
      <c r="L2518" s="59">
        <v>16000</v>
      </c>
      <c r="M2518" s="59">
        <v>123000</v>
      </c>
      <c r="N2518" s="59"/>
      <c r="O2518" s="59" t="s">
        <v>42</v>
      </c>
      <c r="P2518" s="59">
        <v>2018</v>
      </c>
    </row>
    <row r="2519" spans="1:16" ht="15.75" customHeight="1" x14ac:dyDescent="0.25">
      <c r="A2519" s="59">
        <v>140</v>
      </c>
      <c r="B2519" s="59" t="s">
        <v>67</v>
      </c>
      <c r="C2519" s="59" t="s">
        <v>49</v>
      </c>
      <c r="D2519" s="59"/>
      <c r="E2519" s="59" t="s">
        <v>321</v>
      </c>
      <c r="F2519" s="59">
        <v>115000</v>
      </c>
      <c r="G2519" s="59"/>
      <c r="H2519" s="59"/>
      <c r="I2519" s="59"/>
      <c r="J2519" s="59"/>
      <c r="K2519" s="59">
        <v>115000</v>
      </c>
      <c r="L2519" s="59">
        <v>17000</v>
      </c>
      <c r="M2519" s="59">
        <v>132000</v>
      </c>
      <c r="N2519" s="59"/>
      <c r="O2519" s="59" t="s">
        <v>42</v>
      </c>
      <c r="P2519" s="59">
        <v>2018</v>
      </c>
    </row>
    <row r="2520" spans="1:16" ht="15.75" customHeight="1" x14ac:dyDescent="0.25">
      <c r="A2520" s="59">
        <v>140</v>
      </c>
      <c r="B2520" s="59" t="s">
        <v>67</v>
      </c>
      <c r="C2520" s="59" t="s">
        <v>49</v>
      </c>
      <c r="D2520" s="59"/>
      <c r="E2520" s="59" t="s">
        <v>1818</v>
      </c>
      <c r="F2520" s="59">
        <v>117000</v>
      </c>
      <c r="G2520" s="59">
        <v>1000</v>
      </c>
      <c r="H2520" s="59"/>
      <c r="I2520" s="59"/>
      <c r="J2520" s="59"/>
      <c r="K2520" s="59">
        <v>118000</v>
      </c>
      <c r="L2520" s="59">
        <v>18000</v>
      </c>
      <c r="M2520" s="59">
        <v>136000</v>
      </c>
      <c r="N2520" s="59"/>
      <c r="O2520" s="59" t="s">
        <v>42</v>
      </c>
      <c r="P2520" s="59">
        <v>2018</v>
      </c>
    </row>
    <row r="2521" spans="1:16" ht="15.75" customHeight="1" x14ac:dyDescent="0.25">
      <c r="A2521" s="59">
        <v>141</v>
      </c>
      <c r="B2521" s="59" t="s">
        <v>927</v>
      </c>
      <c r="C2521" s="59" t="s">
        <v>11</v>
      </c>
      <c r="D2521" s="59"/>
      <c r="E2521" s="59" t="s">
        <v>248</v>
      </c>
      <c r="F2521" s="59">
        <v>116450</v>
      </c>
      <c r="G2521" s="59">
        <v>2632</v>
      </c>
      <c r="H2521" s="59"/>
      <c r="I2521" s="59"/>
      <c r="J2521" s="59"/>
      <c r="K2521" s="59">
        <v>119082</v>
      </c>
      <c r="L2521" s="59">
        <v>8840</v>
      </c>
      <c r="M2521" s="59">
        <v>127922</v>
      </c>
      <c r="N2521" s="59"/>
      <c r="O2521" s="59" t="s">
        <v>42</v>
      </c>
      <c r="P2521" s="59">
        <v>2018</v>
      </c>
    </row>
    <row r="2522" spans="1:16" ht="15.75" customHeight="1" x14ac:dyDescent="0.25">
      <c r="A2522" s="59">
        <v>141</v>
      </c>
      <c r="B2522" s="59" t="s">
        <v>927</v>
      </c>
      <c r="C2522" s="59" t="s">
        <v>11</v>
      </c>
      <c r="D2522" s="59"/>
      <c r="E2522" s="59" t="s">
        <v>1358</v>
      </c>
      <c r="F2522" s="59">
        <v>320455</v>
      </c>
      <c r="G2522" s="59">
        <v>300</v>
      </c>
      <c r="H2522" s="59"/>
      <c r="I2522" s="59"/>
      <c r="J2522" s="59"/>
      <c r="K2522" s="59">
        <v>320755</v>
      </c>
      <c r="L2522" s="59">
        <v>12738</v>
      </c>
      <c r="M2522" s="59">
        <v>333493</v>
      </c>
      <c r="N2522" s="59"/>
      <c r="O2522" s="59" t="s">
        <v>2145</v>
      </c>
      <c r="P2522" s="59">
        <v>2018</v>
      </c>
    </row>
    <row r="2523" spans="1:16" ht="15.75" customHeight="1" x14ac:dyDescent="0.25">
      <c r="A2523" s="59">
        <v>142</v>
      </c>
      <c r="B2523" s="59" t="s">
        <v>928</v>
      </c>
      <c r="C2523" s="59" t="s">
        <v>38</v>
      </c>
      <c r="D2523" s="59"/>
      <c r="E2523" s="59" t="s">
        <v>1297</v>
      </c>
      <c r="F2523" s="59">
        <v>96505</v>
      </c>
      <c r="G2523" s="59"/>
      <c r="H2523" s="59"/>
      <c r="I2523" s="59"/>
      <c r="J2523" s="59"/>
      <c r="K2523" s="59">
        <v>96505</v>
      </c>
      <c r="L2523" s="59">
        <v>13859</v>
      </c>
      <c r="M2523" s="59">
        <v>110364</v>
      </c>
      <c r="N2523" s="59" t="s">
        <v>4733</v>
      </c>
      <c r="O2523" s="59" t="s">
        <v>42</v>
      </c>
      <c r="P2523" s="59">
        <v>2018</v>
      </c>
    </row>
    <row r="2524" spans="1:16" ht="15.75" customHeight="1" x14ac:dyDescent="0.25">
      <c r="A2524" s="59">
        <v>142</v>
      </c>
      <c r="B2524" s="59" t="s">
        <v>928</v>
      </c>
      <c r="C2524" s="59" t="s">
        <v>38</v>
      </c>
      <c r="D2524" s="59"/>
      <c r="E2524" s="59" t="s">
        <v>206</v>
      </c>
      <c r="F2524" s="59">
        <v>130505</v>
      </c>
      <c r="G2524" s="59"/>
      <c r="H2524" s="59"/>
      <c r="I2524" s="59"/>
      <c r="J2524" s="59"/>
      <c r="K2524" s="59">
        <v>130505</v>
      </c>
      <c r="L2524" s="59">
        <v>18792</v>
      </c>
      <c r="M2524" s="59">
        <v>149297</v>
      </c>
      <c r="N2524" s="59" t="s">
        <v>4733</v>
      </c>
      <c r="O2524" s="59" t="s">
        <v>42</v>
      </c>
      <c r="P2524" s="59">
        <v>2018</v>
      </c>
    </row>
    <row r="2525" spans="1:16" ht="15.75" customHeight="1" x14ac:dyDescent="0.25">
      <c r="A2525" s="59">
        <v>143</v>
      </c>
      <c r="B2525" s="59" t="s">
        <v>930</v>
      </c>
      <c r="C2525" s="59" t="s">
        <v>11</v>
      </c>
      <c r="D2525" s="59" t="s">
        <v>196</v>
      </c>
      <c r="E2525" s="59" t="s">
        <v>196</v>
      </c>
      <c r="F2525" s="59">
        <v>98129</v>
      </c>
      <c r="G2525" s="59"/>
      <c r="H2525" s="59"/>
      <c r="I2525" s="59"/>
      <c r="J2525" s="59">
        <v>2245</v>
      </c>
      <c r="K2525" s="59">
        <v>100374</v>
      </c>
      <c r="L2525" s="59">
        <v>15529</v>
      </c>
      <c r="M2525" s="59">
        <v>115903</v>
      </c>
      <c r="N2525" s="59"/>
      <c r="O2525" s="59" t="s">
        <v>42</v>
      </c>
      <c r="P2525" s="59">
        <v>2018</v>
      </c>
    </row>
    <row r="2526" spans="1:16" ht="15.75" customHeight="1" x14ac:dyDescent="0.25">
      <c r="A2526" s="59">
        <v>143</v>
      </c>
      <c r="B2526" s="59" t="s">
        <v>930</v>
      </c>
      <c r="C2526" s="59" t="s">
        <v>11</v>
      </c>
      <c r="D2526" s="59" t="s">
        <v>4734</v>
      </c>
      <c r="E2526" s="59" t="s">
        <v>4735</v>
      </c>
      <c r="F2526" s="59">
        <v>48698</v>
      </c>
      <c r="G2526" s="59"/>
      <c r="H2526" s="59"/>
      <c r="I2526" s="59">
        <v>65755</v>
      </c>
      <c r="J2526" s="59">
        <v>1436</v>
      </c>
      <c r="K2526" s="59">
        <v>115889</v>
      </c>
      <c r="L2526" s="59">
        <v>7316</v>
      </c>
      <c r="M2526" s="59">
        <v>123205</v>
      </c>
      <c r="N2526" s="59"/>
      <c r="O2526" s="59" t="s">
        <v>42</v>
      </c>
      <c r="P2526" s="59">
        <v>2018</v>
      </c>
    </row>
    <row r="2527" spans="1:16" ht="15.75" customHeight="1" x14ac:dyDescent="0.25">
      <c r="A2527" s="59">
        <v>143</v>
      </c>
      <c r="B2527" s="59" t="s">
        <v>930</v>
      </c>
      <c r="C2527" s="59" t="s">
        <v>11</v>
      </c>
      <c r="D2527" s="59"/>
      <c r="E2527" s="59" t="s">
        <v>206</v>
      </c>
      <c r="F2527" s="59">
        <v>128278</v>
      </c>
      <c r="G2527" s="59"/>
      <c r="H2527" s="59"/>
      <c r="I2527" s="59"/>
      <c r="J2527" s="59"/>
      <c r="K2527" s="59">
        <v>128278</v>
      </c>
      <c r="L2527" s="59">
        <v>19883</v>
      </c>
      <c r="M2527" s="59">
        <v>148161</v>
      </c>
      <c r="N2527" s="59"/>
      <c r="O2527" s="59" t="s">
        <v>42</v>
      </c>
      <c r="P2527" s="59">
        <v>2018</v>
      </c>
    </row>
    <row r="2528" spans="1:16" ht="15.75" customHeight="1" x14ac:dyDescent="0.25">
      <c r="A2528" s="59">
        <v>144</v>
      </c>
      <c r="B2528" s="59" t="s">
        <v>68</v>
      </c>
      <c r="C2528" s="59" t="s">
        <v>49</v>
      </c>
      <c r="D2528" s="59"/>
      <c r="E2528" s="59" t="s">
        <v>2248</v>
      </c>
      <c r="F2528" s="59">
        <v>107500</v>
      </c>
      <c r="G2528" s="59"/>
      <c r="H2528" s="59"/>
      <c r="I2528" s="59"/>
      <c r="J2528" s="59"/>
      <c r="K2528" s="59">
        <v>107500</v>
      </c>
      <c r="L2528" s="59"/>
      <c r="M2528" s="59">
        <v>107500</v>
      </c>
      <c r="N2528" s="59"/>
      <c r="O2528" s="59" t="s">
        <v>42</v>
      </c>
      <c r="P2528" s="59">
        <v>2018</v>
      </c>
    </row>
    <row r="2529" spans="1:16" ht="15.75" customHeight="1" x14ac:dyDescent="0.25">
      <c r="A2529" s="59">
        <v>144</v>
      </c>
      <c r="B2529" s="59" t="s">
        <v>68</v>
      </c>
      <c r="C2529" s="59" t="s">
        <v>49</v>
      </c>
      <c r="D2529" s="59"/>
      <c r="E2529" s="59" t="s">
        <v>2248</v>
      </c>
      <c r="F2529" s="59">
        <v>107500</v>
      </c>
      <c r="G2529" s="59"/>
      <c r="H2529" s="59"/>
      <c r="I2529" s="59"/>
      <c r="J2529" s="59"/>
      <c r="K2529" s="59">
        <v>107500</v>
      </c>
      <c r="L2529" s="59"/>
      <c r="M2529" s="59">
        <v>107500</v>
      </c>
      <c r="N2529" s="59"/>
      <c r="O2529" s="59" t="s">
        <v>42</v>
      </c>
      <c r="P2529" s="59">
        <v>2018</v>
      </c>
    </row>
    <row r="2530" spans="1:16" ht="15.75" customHeight="1" x14ac:dyDescent="0.25">
      <c r="A2530" s="59">
        <v>144</v>
      </c>
      <c r="B2530" s="59" t="s">
        <v>68</v>
      </c>
      <c r="C2530" s="59" t="s">
        <v>49</v>
      </c>
      <c r="D2530" s="59"/>
      <c r="E2530" s="59" t="s">
        <v>931</v>
      </c>
      <c r="F2530" s="59">
        <v>101000</v>
      </c>
      <c r="G2530" s="59"/>
      <c r="H2530" s="59"/>
      <c r="I2530" s="59"/>
      <c r="J2530" s="59"/>
      <c r="K2530" s="59">
        <v>101000</v>
      </c>
      <c r="L2530" s="59">
        <v>15000</v>
      </c>
      <c r="M2530" s="59">
        <v>116000</v>
      </c>
      <c r="N2530" s="59"/>
      <c r="O2530" s="59" t="s">
        <v>42</v>
      </c>
      <c r="P2530" s="59">
        <v>2018</v>
      </c>
    </row>
    <row r="2531" spans="1:16" ht="15.75" customHeight="1" x14ac:dyDescent="0.25">
      <c r="A2531" s="59">
        <v>144</v>
      </c>
      <c r="B2531" s="59" t="s">
        <v>68</v>
      </c>
      <c r="C2531" s="59" t="s">
        <v>49</v>
      </c>
      <c r="D2531" s="59"/>
      <c r="E2531" s="59" t="s">
        <v>2248</v>
      </c>
      <c r="F2531" s="59">
        <v>122500</v>
      </c>
      <c r="G2531" s="59"/>
      <c r="H2531" s="59"/>
      <c r="I2531" s="59"/>
      <c r="J2531" s="59"/>
      <c r="K2531" s="59">
        <v>122500</v>
      </c>
      <c r="L2531" s="59"/>
      <c r="M2531" s="59">
        <v>122500</v>
      </c>
      <c r="N2531" s="59"/>
      <c r="O2531" s="59" t="s">
        <v>42</v>
      </c>
      <c r="P2531" s="59">
        <v>2018</v>
      </c>
    </row>
    <row r="2532" spans="1:16" ht="15.75" customHeight="1" x14ac:dyDescent="0.25">
      <c r="A2532" s="59">
        <v>144</v>
      </c>
      <c r="B2532" s="59" t="s">
        <v>68</v>
      </c>
      <c r="C2532" s="59" t="s">
        <v>49</v>
      </c>
      <c r="D2532" s="59"/>
      <c r="E2532" s="59" t="s">
        <v>932</v>
      </c>
      <c r="F2532" s="59">
        <v>111000</v>
      </c>
      <c r="G2532" s="59"/>
      <c r="H2532" s="59"/>
      <c r="I2532" s="59"/>
      <c r="J2532" s="59"/>
      <c r="K2532" s="59">
        <v>111000</v>
      </c>
      <c r="L2532" s="59">
        <v>17000</v>
      </c>
      <c r="M2532" s="59">
        <v>128000</v>
      </c>
      <c r="N2532" s="59"/>
      <c r="O2532" s="59" t="s">
        <v>42</v>
      </c>
      <c r="P2532" s="59">
        <v>2018</v>
      </c>
    </row>
    <row r="2533" spans="1:16" ht="15.75" customHeight="1" x14ac:dyDescent="0.25">
      <c r="A2533" s="59">
        <v>144</v>
      </c>
      <c r="B2533" s="59" t="s">
        <v>68</v>
      </c>
      <c r="C2533" s="59" t="s">
        <v>49</v>
      </c>
      <c r="D2533" s="59"/>
      <c r="E2533" s="59" t="s">
        <v>2248</v>
      </c>
      <c r="F2533" s="59">
        <v>142500</v>
      </c>
      <c r="G2533" s="59"/>
      <c r="H2533" s="59"/>
      <c r="I2533" s="59"/>
      <c r="J2533" s="59"/>
      <c r="K2533" s="59">
        <v>142500</v>
      </c>
      <c r="L2533" s="59"/>
      <c r="M2533" s="59">
        <v>142500</v>
      </c>
      <c r="N2533" s="59"/>
      <c r="O2533" s="59" t="s">
        <v>42</v>
      </c>
      <c r="P2533" s="59">
        <v>2018</v>
      </c>
    </row>
    <row r="2534" spans="1:16" ht="15.75" customHeight="1" x14ac:dyDescent="0.25">
      <c r="A2534" s="59">
        <v>144</v>
      </c>
      <c r="B2534" s="59" t="s">
        <v>68</v>
      </c>
      <c r="C2534" s="59" t="s">
        <v>49</v>
      </c>
      <c r="D2534" s="59"/>
      <c r="E2534" s="59" t="s">
        <v>1002</v>
      </c>
      <c r="F2534" s="59">
        <v>128000</v>
      </c>
      <c r="G2534" s="59"/>
      <c r="H2534" s="59"/>
      <c r="I2534" s="59"/>
      <c r="J2534" s="59"/>
      <c r="K2534" s="59">
        <v>128000</v>
      </c>
      <c r="L2534" s="59">
        <v>19000</v>
      </c>
      <c r="M2534" s="59">
        <v>147000</v>
      </c>
      <c r="N2534" s="59"/>
      <c r="O2534" s="59" t="s">
        <v>42</v>
      </c>
      <c r="P2534" s="59">
        <v>2018</v>
      </c>
    </row>
    <row r="2535" spans="1:16" ht="15.75" customHeight="1" x14ac:dyDescent="0.25">
      <c r="A2535" s="59">
        <v>144</v>
      </c>
      <c r="B2535" s="59" t="s">
        <v>68</v>
      </c>
      <c r="C2535" s="59" t="s">
        <v>49</v>
      </c>
      <c r="D2535" s="59"/>
      <c r="E2535" s="59" t="s">
        <v>4736</v>
      </c>
      <c r="F2535" s="59">
        <v>128000</v>
      </c>
      <c r="G2535" s="59"/>
      <c r="H2535" s="59"/>
      <c r="I2535" s="59"/>
      <c r="J2535" s="59"/>
      <c r="K2535" s="59">
        <v>128000</v>
      </c>
      <c r="L2535" s="59">
        <v>19000</v>
      </c>
      <c r="M2535" s="59">
        <v>147000</v>
      </c>
      <c r="N2535" s="59"/>
      <c r="O2535" s="59" t="s">
        <v>42</v>
      </c>
      <c r="P2535" s="59">
        <v>2018</v>
      </c>
    </row>
    <row r="2536" spans="1:16" ht="15.75" customHeight="1" x14ac:dyDescent="0.25">
      <c r="A2536" s="59">
        <v>145</v>
      </c>
      <c r="B2536" s="59" t="s">
        <v>934</v>
      </c>
      <c r="C2536" s="59" t="s">
        <v>11</v>
      </c>
      <c r="D2536" s="59"/>
      <c r="E2536" s="59"/>
      <c r="F2536" s="59"/>
      <c r="G2536" s="59"/>
      <c r="H2536" s="59"/>
      <c r="I2536" s="59"/>
      <c r="J2536" s="59"/>
      <c r="K2536" s="59">
        <v>0</v>
      </c>
      <c r="L2536" s="59"/>
      <c r="M2536" s="59">
        <v>0</v>
      </c>
      <c r="N2536" s="59"/>
      <c r="O2536" s="59" t="s">
        <v>187</v>
      </c>
      <c r="P2536" s="59">
        <v>2018</v>
      </c>
    </row>
    <row r="2537" spans="1:16" ht="15.75" customHeight="1" x14ac:dyDescent="0.25">
      <c r="A2537" s="59">
        <v>146</v>
      </c>
      <c r="B2537" s="59" t="s">
        <v>938</v>
      </c>
      <c r="C2537" s="59" t="s">
        <v>38</v>
      </c>
      <c r="D2537" s="59"/>
      <c r="E2537" s="59" t="s">
        <v>4737</v>
      </c>
      <c r="F2537" s="59">
        <v>87394</v>
      </c>
      <c r="G2537" s="59"/>
      <c r="H2537" s="59"/>
      <c r="I2537" s="59"/>
      <c r="J2537" s="59">
        <v>3192</v>
      </c>
      <c r="K2537" s="59">
        <v>90586</v>
      </c>
      <c r="L2537" s="59">
        <v>12088</v>
      </c>
      <c r="M2537" s="59">
        <v>102674</v>
      </c>
      <c r="N2537" s="59" t="s">
        <v>4738</v>
      </c>
      <c r="O2537" s="59" t="s">
        <v>42</v>
      </c>
      <c r="P2537" s="59">
        <v>2018</v>
      </c>
    </row>
    <row r="2538" spans="1:16" ht="15.75" customHeight="1" x14ac:dyDescent="0.25">
      <c r="A2538" s="59">
        <v>147</v>
      </c>
      <c r="B2538" s="59" t="s">
        <v>939</v>
      </c>
      <c r="C2538" s="59" t="s">
        <v>11</v>
      </c>
      <c r="D2538" s="59"/>
      <c r="E2538" s="59" t="s">
        <v>196</v>
      </c>
      <c r="F2538" s="59">
        <v>98129</v>
      </c>
      <c r="G2538" s="59"/>
      <c r="H2538" s="59"/>
      <c r="I2538" s="59"/>
      <c r="J2538" s="59">
        <v>2246</v>
      </c>
      <c r="K2538" s="59">
        <v>100375</v>
      </c>
      <c r="L2538" s="59">
        <v>15529</v>
      </c>
      <c r="M2538" s="59">
        <v>115904</v>
      </c>
      <c r="N2538" s="59" t="s">
        <v>4739</v>
      </c>
      <c r="O2538" s="59" t="s">
        <v>42</v>
      </c>
      <c r="P2538" s="59">
        <v>2018</v>
      </c>
    </row>
    <row r="2539" spans="1:16" ht="15.75" customHeight="1" x14ac:dyDescent="0.25">
      <c r="A2539" s="59">
        <v>147</v>
      </c>
      <c r="B2539" s="59" t="s">
        <v>939</v>
      </c>
      <c r="C2539" s="59" t="s">
        <v>11</v>
      </c>
      <c r="D2539" s="59"/>
      <c r="E2539" s="59" t="s">
        <v>4735</v>
      </c>
      <c r="F2539" s="59">
        <v>48698</v>
      </c>
      <c r="G2539" s="59"/>
      <c r="H2539" s="59"/>
      <c r="I2539" s="59">
        <v>65755</v>
      </c>
      <c r="J2539" s="59">
        <v>1436</v>
      </c>
      <c r="K2539" s="59">
        <v>115889</v>
      </c>
      <c r="L2539" s="59">
        <v>7316</v>
      </c>
      <c r="M2539" s="59">
        <v>123205</v>
      </c>
      <c r="N2539" s="59" t="s">
        <v>4739</v>
      </c>
      <c r="O2539" s="59" t="s">
        <v>42</v>
      </c>
      <c r="P2539" s="59">
        <v>2018</v>
      </c>
    </row>
    <row r="2540" spans="1:16" ht="15.75" customHeight="1" x14ac:dyDescent="0.25">
      <c r="A2540" s="59">
        <v>147</v>
      </c>
      <c r="B2540" s="59" t="s">
        <v>939</v>
      </c>
      <c r="C2540" s="59" t="s">
        <v>11</v>
      </c>
      <c r="D2540" s="59"/>
      <c r="E2540" s="59" t="s">
        <v>206</v>
      </c>
      <c r="F2540" s="59">
        <v>128278</v>
      </c>
      <c r="G2540" s="59"/>
      <c r="H2540" s="59"/>
      <c r="I2540" s="59"/>
      <c r="J2540" s="59"/>
      <c r="K2540" s="59">
        <v>128278</v>
      </c>
      <c r="L2540" s="59">
        <v>19883</v>
      </c>
      <c r="M2540" s="59">
        <v>148161</v>
      </c>
      <c r="N2540" s="59" t="s">
        <v>4739</v>
      </c>
      <c r="O2540" s="59" t="s">
        <v>42</v>
      </c>
      <c r="P2540" s="59">
        <v>2018</v>
      </c>
    </row>
    <row r="2541" spans="1:16" ht="15.75" customHeight="1" x14ac:dyDescent="0.25">
      <c r="A2541" s="59">
        <v>148</v>
      </c>
      <c r="B2541" s="59" t="s">
        <v>69</v>
      </c>
      <c r="C2541" s="59" t="s">
        <v>49</v>
      </c>
      <c r="D2541" s="59"/>
      <c r="E2541" s="59" t="s">
        <v>944</v>
      </c>
      <c r="F2541" s="59">
        <v>101287</v>
      </c>
      <c r="G2541" s="59"/>
      <c r="H2541" s="59"/>
      <c r="I2541" s="59"/>
      <c r="J2541" s="59"/>
      <c r="K2541" s="59">
        <v>101287</v>
      </c>
      <c r="L2541" s="59"/>
      <c r="M2541" s="59">
        <v>101287</v>
      </c>
      <c r="N2541" s="59"/>
      <c r="O2541" s="59" t="s">
        <v>42</v>
      </c>
      <c r="P2541" s="59">
        <v>2018</v>
      </c>
    </row>
    <row r="2542" spans="1:16" ht="15.75" customHeight="1" x14ac:dyDescent="0.25">
      <c r="A2542" s="59">
        <v>148</v>
      </c>
      <c r="B2542" s="59" t="s">
        <v>69</v>
      </c>
      <c r="C2542" s="59" t="s">
        <v>49</v>
      </c>
      <c r="D2542" s="59"/>
      <c r="E2542" s="59" t="s">
        <v>4740</v>
      </c>
      <c r="F2542" s="59">
        <v>85550</v>
      </c>
      <c r="G2542" s="59"/>
      <c r="H2542" s="59"/>
      <c r="I2542" s="59"/>
      <c r="J2542" s="59"/>
      <c r="K2542" s="59">
        <v>85550</v>
      </c>
      <c r="L2542" s="59">
        <v>17538</v>
      </c>
      <c r="M2542" s="59">
        <v>103088</v>
      </c>
      <c r="N2542" s="59"/>
      <c r="O2542" s="59" t="s">
        <v>42</v>
      </c>
      <c r="P2542" s="59">
        <v>2018</v>
      </c>
    </row>
    <row r="2543" spans="1:16" ht="15.75" customHeight="1" x14ac:dyDescent="0.25">
      <c r="A2543" s="59">
        <v>148</v>
      </c>
      <c r="B2543" s="59" t="s">
        <v>69</v>
      </c>
      <c r="C2543" s="59" t="s">
        <v>49</v>
      </c>
      <c r="D2543" s="59"/>
      <c r="E2543" s="59" t="s">
        <v>4741</v>
      </c>
      <c r="F2543" s="59">
        <v>92573</v>
      </c>
      <c r="G2543" s="59"/>
      <c r="H2543" s="59"/>
      <c r="I2543" s="59"/>
      <c r="J2543" s="59"/>
      <c r="K2543" s="59">
        <v>92573</v>
      </c>
      <c r="L2543" s="59">
        <v>14997</v>
      </c>
      <c r="M2543" s="59">
        <v>107570</v>
      </c>
      <c r="N2543" s="59"/>
      <c r="O2543" s="59" t="s">
        <v>42</v>
      </c>
      <c r="P2543" s="59">
        <v>2018</v>
      </c>
    </row>
    <row r="2544" spans="1:16" ht="15.75" customHeight="1" x14ac:dyDescent="0.25">
      <c r="A2544" s="59">
        <v>148</v>
      </c>
      <c r="B2544" s="59" t="s">
        <v>69</v>
      </c>
      <c r="C2544" s="59" t="s">
        <v>49</v>
      </c>
      <c r="D2544" s="59"/>
      <c r="E2544" s="59" t="s">
        <v>4742</v>
      </c>
      <c r="F2544" s="59">
        <v>93078</v>
      </c>
      <c r="G2544" s="59"/>
      <c r="H2544" s="59"/>
      <c r="I2544" s="59"/>
      <c r="J2544" s="59"/>
      <c r="K2544" s="59">
        <v>93078</v>
      </c>
      <c r="L2544" s="59">
        <v>15079</v>
      </c>
      <c r="M2544" s="59">
        <v>108157</v>
      </c>
      <c r="N2544" s="59"/>
      <c r="O2544" s="59" t="s">
        <v>42</v>
      </c>
      <c r="P2544" s="59">
        <v>2018</v>
      </c>
    </row>
    <row r="2545" spans="1:16" ht="15.75" customHeight="1" x14ac:dyDescent="0.25">
      <c r="A2545" s="59">
        <v>148</v>
      </c>
      <c r="B2545" s="59" t="s">
        <v>69</v>
      </c>
      <c r="C2545" s="59" t="s">
        <v>49</v>
      </c>
      <c r="D2545" s="59"/>
      <c r="E2545" s="59" t="s">
        <v>734</v>
      </c>
      <c r="F2545" s="59">
        <v>101860</v>
      </c>
      <c r="G2545" s="59"/>
      <c r="H2545" s="59"/>
      <c r="I2545" s="59"/>
      <c r="J2545" s="59"/>
      <c r="K2545" s="59">
        <v>101860</v>
      </c>
      <c r="L2545" s="59">
        <v>16766</v>
      </c>
      <c r="M2545" s="59">
        <v>118626</v>
      </c>
      <c r="N2545" s="59"/>
      <c r="O2545" s="59" t="s">
        <v>42</v>
      </c>
      <c r="P2545" s="59">
        <v>2018</v>
      </c>
    </row>
    <row r="2546" spans="1:16" ht="15.75" customHeight="1" x14ac:dyDescent="0.25">
      <c r="A2546" s="59">
        <v>148</v>
      </c>
      <c r="B2546" s="59" t="s">
        <v>69</v>
      </c>
      <c r="C2546" s="59" t="s">
        <v>49</v>
      </c>
      <c r="D2546" s="59"/>
      <c r="E2546" s="59" t="s">
        <v>942</v>
      </c>
      <c r="F2546" s="59">
        <v>102541</v>
      </c>
      <c r="G2546" s="59"/>
      <c r="H2546" s="59"/>
      <c r="I2546" s="59"/>
      <c r="J2546" s="59"/>
      <c r="K2546" s="59">
        <v>102541</v>
      </c>
      <c r="L2546" s="59">
        <v>16612</v>
      </c>
      <c r="M2546" s="59">
        <v>119153</v>
      </c>
      <c r="N2546" s="59"/>
      <c r="O2546" s="59" t="s">
        <v>42</v>
      </c>
      <c r="P2546" s="59">
        <v>2018</v>
      </c>
    </row>
    <row r="2547" spans="1:16" ht="15.75" customHeight="1" x14ac:dyDescent="0.25">
      <c r="A2547" s="59">
        <v>148</v>
      </c>
      <c r="B2547" s="59" t="s">
        <v>69</v>
      </c>
      <c r="C2547" s="59" t="s">
        <v>49</v>
      </c>
      <c r="D2547" s="59"/>
      <c r="E2547" s="59" t="s">
        <v>1464</v>
      </c>
      <c r="F2547" s="59">
        <v>113120</v>
      </c>
      <c r="G2547" s="59"/>
      <c r="H2547" s="59"/>
      <c r="I2547" s="59"/>
      <c r="J2547" s="59"/>
      <c r="K2547" s="59">
        <v>113120</v>
      </c>
      <c r="L2547" s="59">
        <v>18325</v>
      </c>
      <c r="M2547" s="59">
        <v>131445</v>
      </c>
      <c r="N2547" s="59"/>
      <c r="O2547" s="59" t="s">
        <v>42</v>
      </c>
      <c r="P2547" s="59">
        <v>2018</v>
      </c>
    </row>
    <row r="2548" spans="1:16" ht="15.75" customHeight="1" x14ac:dyDescent="0.25">
      <c r="A2548" s="59">
        <v>148</v>
      </c>
      <c r="B2548" s="59" t="s">
        <v>69</v>
      </c>
      <c r="C2548" s="59" t="s">
        <v>49</v>
      </c>
      <c r="D2548" s="59"/>
      <c r="E2548" s="59" t="s">
        <v>206</v>
      </c>
      <c r="F2548" s="59">
        <v>120823</v>
      </c>
      <c r="G2548" s="59"/>
      <c r="H2548" s="59"/>
      <c r="I2548" s="59"/>
      <c r="J2548" s="59"/>
      <c r="K2548" s="59">
        <v>120823</v>
      </c>
      <c r="L2548" s="59">
        <v>19573</v>
      </c>
      <c r="M2548" s="59">
        <v>140396</v>
      </c>
      <c r="N2548" s="59"/>
      <c r="O2548" s="59" t="s">
        <v>42</v>
      </c>
      <c r="P2548" s="59">
        <v>2018</v>
      </c>
    </row>
    <row r="2549" spans="1:16" ht="15.75" customHeight="1" x14ac:dyDescent="0.25">
      <c r="A2549" s="59">
        <v>149</v>
      </c>
      <c r="B2549" s="59" t="s">
        <v>945</v>
      </c>
      <c r="C2549" s="59" t="s">
        <v>49</v>
      </c>
      <c r="D2549" s="59"/>
      <c r="E2549" s="59" t="s">
        <v>206</v>
      </c>
      <c r="F2549" s="59">
        <v>99507</v>
      </c>
      <c r="G2549" s="59"/>
      <c r="H2549" s="59"/>
      <c r="I2549" s="59"/>
      <c r="J2549" s="59"/>
      <c r="K2549" s="59">
        <v>99507</v>
      </c>
      <c r="L2549" s="59">
        <v>14757</v>
      </c>
      <c r="M2549" s="59">
        <v>114264</v>
      </c>
      <c r="N2549" s="59"/>
      <c r="O2549" s="59" t="s">
        <v>42</v>
      </c>
      <c r="P2549" s="59">
        <v>2018</v>
      </c>
    </row>
    <row r="2550" spans="1:16" ht="15.75" customHeight="1" x14ac:dyDescent="0.25">
      <c r="A2550" s="59">
        <v>150</v>
      </c>
      <c r="B2550" s="59" t="s">
        <v>948</v>
      </c>
      <c r="C2550" s="59" t="s">
        <v>38</v>
      </c>
      <c r="D2550" s="59"/>
      <c r="E2550" s="59"/>
      <c r="F2550" s="59"/>
      <c r="G2550" s="59"/>
      <c r="H2550" s="59"/>
      <c r="I2550" s="59"/>
      <c r="J2550" s="59"/>
      <c r="K2550" s="59">
        <v>0</v>
      </c>
      <c r="L2550" s="59"/>
      <c r="M2550" s="59">
        <v>0</v>
      </c>
      <c r="N2550" s="59" t="s">
        <v>4743</v>
      </c>
      <c r="O2550" s="59" t="s">
        <v>187</v>
      </c>
      <c r="P2550" s="59">
        <v>2018</v>
      </c>
    </row>
    <row r="2551" spans="1:16" ht="15.75" customHeight="1" x14ac:dyDescent="0.25">
      <c r="A2551" s="59">
        <v>151</v>
      </c>
      <c r="B2551" s="59" t="s">
        <v>951</v>
      </c>
      <c r="C2551" s="59" t="s">
        <v>11</v>
      </c>
      <c r="D2551" s="59" t="s">
        <v>954</v>
      </c>
      <c r="E2551" s="59" t="s">
        <v>206</v>
      </c>
      <c r="F2551" s="59">
        <v>141891</v>
      </c>
      <c r="G2551" s="59">
        <v>688</v>
      </c>
      <c r="H2551" s="59"/>
      <c r="I2551" s="59"/>
      <c r="J2551" s="59"/>
      <c r="K2551" s="59">
        <v>142579</v>
      </c>
      <c r="L2551" s="59">
        <v>19676</v>
      </c>
      <c r="M2551" s="59">
        <v>162255</v>
      </c>
      <c r="N2551" s="59"/>
      <c r="O2551" s="59" t="s">
        <v>2145</v>
      </c>
      <c r="P2551" s="59">
        <v>2018</v>
      </c>
    </row>
    <row r="2552" spans="1:16" ht="15.75" customHeight="1" x14ac:dyDescent="0.25">
      <c r="A2552" s="59">
        <v>151</v>
      </c>
      <c r="B2552" s="59" t="s">
        <v>951</v>
      </c>
      <c r="C2552" s="59" t="s">
        <v>11</v>
      </c>
      <c r="D2552" s="59"/>
      <c r="E2552" s="59" t="s">
        <v>952</v>
      </c>
      <c r="F2552" s="59">
        <v>86746</v>
      </c>
      <c r="G2552" s="59">
        <v>682</v>
      </c>
      <c r="H2552" s="59"/>
      <c r="I2552" s="59"/>
      <c r="J2552" s="59"/>
      <c r="K2552" s="59">
        <v>87428</v>
      </c>
      <c r="L2552" s="59">
        <v>14652</v>
      </c>
      <c r="M2552" s="59">
        <v>102080</v>
      </c>
      <c r="N2552" s="59"/>
      <c r="O2552" s="59" t="s">
        <v>42</v>
      </c>
      <c r="P2552" s="59">
        <v>2018</v>
      </c>
    </row>
    <row r="2553" spans="1:16" ht="15.75" customHeight="1" x14ac:dyDescent="0.25">
      <c r="A2553" s="59">
        <v>151</v>
      </c>
      <c r="B2553" s="59" t="s">
        <v>951</v>
      </c>
      <c r="C2553" s="59" t="s">
        <v>11</v>
      </c>
      <c r="D2553" s="59"/>
      <c r="E2553" s="59" t="s">
        <v>4744</v>
      </c>
      <c r="F2553" s="59">
        <v>86746</v>
      </c>
      <c r="G2553" s="59">
        <v>682</v>
      </c>
      <c r="H2553" s="59"/>
      <c r="I2553" s="59"/>
      <c r="J2553" s="59"/>
      <c r="K2553" s="59">
        <v>87428</v>
      </c>
      <c r="L2553" s="59">
        <v>13726</v>
      </c>
      <c r="M2553" s="59">
        <v>101154</v>
      </c>
      <c r="N2553" s="59"/>
      <c r="O2553" s="59" t="s">
        <v>42</v>
      </c>
      <c r="P2553" s="59">
        <v>2018</v>
      </c>
    </row>
    <row r="2554" spans="1:16" ht="15.75" customHeight="1" x14ac:dyDescent="0.25">
      <c r="A2554" s="59">
        <v>151</v>
      </c>
      <c r="B2554" s="59" t="s">
        <v>951</v>
      </c>
      <c r="C2554" s="59" t="s">
        <v>11</v>
      </c>
      <c r="D2554" s="59"/>
      <c r="E2554" s="59" t="s">
        <v>4745</v>
      </c>
      <c r="F2554" s="59">
        <v>86746</v>
      </c>
      <c r="G2554" s="59">
        <v>682</v>
      </c>
      <c r="H2554" s="59"/>
      <c r="I2554" s="59"/>
      <c r="J2554" s="59"/>
      <c r="K2554" s="59">
        <v>87428</v>
      </c>
      <c r="L2554" s="59">
        <v>13726</v>
      </c>
      <c r="M2554" s="59">
        <v>101154</v>
      </c>
      <c r="N2554" s="59"/>
      <c r="O2554" s="59" t="s">
        <v>42</v>
      </c>
      <c r="P2554" s="59">
        <v>2018</v>
      </c>
    </row>
    <row r="2555" spans="1:16" ht="15.75" customHeight="1" x14ac:dyDescent="0.25">
      <c r="A2555" s="59">
        <v>151</v>
      </c>
      <c r="B2555" s="59" t="s">
        <v>951</v>
      </c>
      <c r="C2555" s="59" t="s">
        <v>11</v>
      </c>
      <c r="D2555" s="59"/>
      <c r="E2555" s="59" t="s">
        <v>4746</v>
      </c>
      <c r="F2555" s="59">
        <v>86746</v>
      </c>
      <c r="G2555" s="59"/>
      <c r="H2555" s="59"/>
      <c r="I2555" s="59"/>
      <c r="J2555" s="59"/>
      <c r="K2555" s="59">
        <v>86746</v>
      </c>
      <c r="L2555" s="59">
        <v>13619</v>
      </c>
      <c r="M2555" s="59">
        <v>100365</v>
      </c>
      <c r="N2555" s="59"/>
      <c r="O2555" s="59" t="s">
        <v>42</v>
      </c>
      <c r="P2555" s="59">
        <v>2018</v>
      </c>
    </row>
    <row r="2556" spans="1:16" ht="15.75" customHeight="1" x14ac:dyDescent="0.25">
      <c r="A2556" s="59">
        <v>151</v>
      </c>
      <c r="B2556" s="59" t="s">
        <v>951</v>
      </c>
      <c r="C2556" s="59" t="s">
        <v>11</v>
      </c>
      <c r="D2556" s="59"/>
      <c r="E2556" s="59" t="s">
        <v>4747</v>
      </c>
      <c r="F2556" s="59">
        <v>86746</v>
      </c>
      <c r="G2556" s="59">
        <v>682</v>
      </c>
      <c r="H2556" s="59"/>
      <c r="I2556" s="59"/>
      <c r="J2556" s="59"/>
      <c r="K2556" s="59">
        <v>87428</v>
      </c>
      <c r="L2556" s="59">
        <v>13726</v>
      </c>
      <c r="M2556" s="59">
        <v>101154</v>
      </c>
      <c r="N2556" s="59"/>
      <c r="O2556" s="59" t="s">
        <v>42</v>
      </c>
      <c r="P2556" s="59">
        <v>2018</v>
      </c>
    </row>
    <row r="2557" spans="1:16" ht="15.75" customHeight="1" x14ac:dyDescent="0.25">
      <c r="A2557" s="59">
        <v>152</v>
      </c>
      <c r="B2557" s="59" t="s">
        <v>955</v>
      </c>
      <c r="C2557" s="59" t="s">
        <v>49</v>
      </c>
      <c r="D2557" s="59"/>
      <c r="E2557" s="59" t="s">
        <v>4748</v>
      </c>
      <c r="F2557" s="59">
        <v>85349</v>
      </c>
      <c r="G2557" s="59"/>
      <c r="H2557" s="59"/>
      <c r="I2557" s="59"/>
      <c r="J2557" s="59"/>
      <c r="K2557" s="59">
        <v>85349</v>
      </c>
      <c r="L2557" s="59">
        <v>16558</v>
      </c>
      <c r="M2557" s="59">
        <v>101907</v>
      </c>
      <c r="N2557" s="59"/>
      <c r="O2557" s="59" t="s">
        <v>42</v>
      </c>
      <c r="P2557" s="59">
        <v>2018</v>
      </c>
    </row>
    <row r="2558" spans="1:16" ht="15.75" customHeight="1" x14ac:dyDescent="0.25">
      <c r="A2558" s="59">
        <v>152</v>
      </c>
      <c r="B2558" s="59" t="s">
        <v>955</v>
      </c>
      <c r="C2558" s="59" t="s">
        <v>49</v>
      </c>
      <c r="D2558" s="59"/>
      <c r="E2558" s="59" t="s">
        <v>957</v>
      </c>
      <c r="F2558" s="59">
        <v>87133</v>
      </c>
      <c r="G2558" s="59">
        <v>122</v>
      </c>
      <c r="H2558" s="59"/>
      <c r="I2558" s="59"/>
      <c r="J2558" s="59"/>
      <c r="K2558" s="59">
        <v>87255</v>
      </c>
      <c r="L2558" s="59">
        <v>16904</v>
      </c>
      <c r="M2558" s="59">
        <v>104159</v>
      </c>
      <c r="N2558" s="59"/>
      <c r="O2558" s="59" t="s">
        <v>42</v>
      </c>
      <c r="P2558" s="59">
        <v>2018</v>
      </c>
    </row>
    <row r="2559" spans="1:16" ht="15.75" customHeight="1" x14ac:dyDescent="0.25">
      <c r="A2559" s="59">
        <v>152</v>
      </c>
      <c r="B2559" s="59" t="s">
        <v>955</v>
      </c>
      <c r="C2559" s="59" t="s">
        <v>49</v>
      </c>
      <c r="D2559" s="59"/>
      <c r="E2559" s="59" t="s">
        <v>327</v>
      </c>
      <c r="F2559" s="59">
        <v>101735</v>
      </c>
      <c r="G2559" s="59">
        <v>196</v>
      </c>
      <c r="H2559" s="59"/>
      <c r="I2559" s="59"/>
      <c r="J2559" s="59"/>
      <c r="K2559" s="59">
        <v>101931</v>
      </c>
      <c r="L2559" s="59">
        <v>13691</v>
      </c>
      <c r="M2559" s="59">
        <v>115622</v>
      </c>
      <c r="N2559" s="59"/>
      <c r="O2559" s="59" t="s">
        <v>42</v>
      </c>
      <c r="P2559" s="59">
        <v>2018</v>
      </c>
    </row>
    <row r="2560" spans="1:16" ht="15.75" customHeight="1" x14ac:dyDescent="0.25">
      <c r="A2560" s="59">
        <v>152</v>
      </c>
      <c r="B2560" s="59" t="s">
        <v>955</v>
      </c>
      <c r="C2560" s="59" t="s">
        <v>49</v>
      </c>
      <c r="D2560" s="59"/>
      <c r="E2560" s="59" t="s">
        <v>4749</v>
      </c>
      <c r="F2560" s="59">
        <v>97188</v>
      </c>
      <c r="G2560" s="59"/>
      <c r="H2560" s="59"/>
      <c r="I2560" s="59"/>
      <c r="J2560" s="59"/>
      <c r="K2560" s="59">
        <v>97188</v>
      </c>
      <c r="L2560" s="59">
        <v>18854</v>
      </c>
      <c r="M2560" s="59">
        <v>116042</v>
      </c>
      <c r="N2560" s="59"/>
      <c r="O2560" s="59" t="s">
        <v>42</v>
      </c>
      <c r="P2560" s="59">
        <v>2018</v>
      </c>
    </row>
    <row r="2561" spans="1:16" ht="15.75" customHeight="1" x14ac:dyDescent="0.25">
      <c r="A2561" s="59">
        <v>152</v>
      </c>
      <c r="B2561" s="59" t="s">
        <v>955</v>
      </c>
      <c r="C2561" s="59" t="s">
        <v>49</v>
      </c>
      <c r="D2561" s="59"/>
      <c r="E2561" s="59" t="s">
        <v>4750</v>
      </c>
      <c r="F2561" s="59">
        <v>98563</v>
      </c>
      <c r="G2561" s="59"/>
      <c r="H2561" s="59"/>
      <c r="I2561" s="59"/>
      <c r="J2561" s="59"/>
      <c r="K2561" s="59">
        <v>98563</v>
      </c>
      <c r="L2561" s="59">
        <v>18207</v>
      </c>
      <c r="M2561" s="59">
        <v>116770</v>
      </c>
      <c r="N2561" s="59"/>
      <c r="O2561" s="59" t="s">
        <v>42</v>
      </c>
      <c r="P2561" s="59">
        <v>2018</v>
      </c>
    </row>
    <row r="2562" spans="1:16" ht="15.75" customHeight="1" x14ac:dyDescent="0.25">
      <c r="A2562" s="59">
        <v>152</v>
      </c>
      <c r="B2562" s="59" t="s">
        <v>955</v>
      </c>
      <c r="C2562" s="59" t="s">
        <v>49</v>
      </c>
      <c r="D2562" s="59"/>
      <c r="E2562" s="59" t="s">
        <v>4751</v>
      </c>
      <c r="F2562" s="59">
        <v>135340</v>
      </c>
      <c r="G2562" s="59">
        <v>43</v>
      </c>
      <c r="H2562" s="59"/>
      <c r="I2562" s="59"/>
      <c r="J2562" s="59"/>
      <c r="K2562" s="59">
        <v>135383</v>
      </c>
      <c r="L2562" s="59"/>
      <c r="M2562" s="59">
        <v>135383</v>
      </c>
      <c r="N2562" s="59"/>
      <c r="O2562" s="59" t="s">
        <v>42</v>
      </c>
      <c r="P2562" s="59">
        <v>2018</v>
      </c>
    </row>
    <row r="2563" spans="1:16" ht="15.75" customHeight="1" x14ac:dyDescent="0.25">
      <c r="A2563" s="59">
        <v>152</v>
      </c>
      <c r="B2563" s="59" t="s">
        <v>955</v>
      </c>
      <c r="C2563" s="59" t="s">
        <v>49</v>
      </c>
      <c r="D2563" s="59"/>
      <c r="E2563" s="59" t="s">
        <v>4752</v>
      </c>
      <c r="F2563" s="59">
        <v>118367</v>
      </c>
      <c r="G2563" s="59">
        <v>269</v>
      </c>
      <c r="H2563" s="59"/>
      <c r="I2563" s="59"/>
      <c r="J2563" s="59"/>
      <c r="K2563" s="59">
        <v>118636</v>
      </c>
      <c r="L2563" s="59">
        <v>22963</v>
      </c>
      <c r="M2563" s="59">
        <v>141599</v>
      </c>
      <c r="N2563" s="59"/>
      <c r="O2563" s="59" t="s">
        <v>42</v>
      </c>
      <c r="P2563" s="59">
        <v>2018</v>
      </c>
    </row>
    <row r="2564" spans="1:16" ht="15.75" customHeight="1" x14ac:dyDescent="0.25">
      <c r="A2564" s="59">
        <v>152</v>
      </c>
      <c r="B2564" s="59" t="s">
        <v>955</v>
      </c>
      <c r="C2564" s="59" t="s">
        <v>49</v>
      </c>
      <c r="D2564" s="59" t="s">
        <v>960</v>
      </c>
      <c r="E2564" s="59" t="s">
        <v>206</v>
      </c>
      <c r="F2564" s="59">
        <v>161651</v>
      </c>
      <c r="G2564" s="59">
        <v>287</v>
      </c>
      <c r="H2564" s="59"/>
      <c r="I2564" s="59"/>
      <c r="J2564" s="59"/>
      <c r="K2564" s="59">
        <v>161938</v>
      </c>
      <c r="L2564" s="59">
        <v>29207</v>
      </c>
      <c r="M2564" s="59">
        <v>191145</v>
      </c>
      <c r="N2564" s="59"/>
      <c r="O2564" s="59" t="s">
        <v>2145</v>
      </c>
      <c r="P2564" s="59">
        <v>2018</v>
      </c>
    </row>
    <row r="2565" spans="1:16" ht="15.75" customHeight="1" x14ac:dyDescent="0.25">
      <c r="A2565" s="59">
        <v>153</v>
      </c>
      <c r="B2565" s="59" t="s">
        <v>961</v>
      </c>
      <c r="C2565" s="59" t="s">
        <v>49</v>
      </c>
      <c r="D2565" s="59"/>
      <c r="E2565" s="59" t="s">
        <v>814</v>
      </c>
      <c r="F2565" s="59">
        <v>87390</v>
      </c>
      <c r="G2565" s="59"/>
      <c r="H2565" s="59"/>
      <c r="I2565" s="59"/>
      <c r="J2565" s="59">
        <v>1410</v>
      </c>
      <c r="K2565" s="59">
        <v>88800</v>
      </c>
      <c r="L2565" s="59">
        <v>13021</v>
      </c>
      <c r="M2565" s="59">
        <v>101821</v>
      </c>
      <c r="N2565" s="59"/>
      <c r="O2565" s="59" t="s">
        <v>42</v>
      </c>
      <c r="P2565" s="59">
        <v>2018</v>
      </c>
    </row>
    <row r="2566" spans="1:16" ht="15.75" customHeight="1" x14ac:dyDescent="0.25">
      <c r="A2566" s="59">
        <v>153</v>
      </c>
      <c r="B2566" s="59" t="s">
        <v>961</v>
      </c>
      <c r="C2566" s="59" t="s">
        <v>49</v>
      </c>
      <c r="D2566" s="59"/>
      <c r="E2566" s="59" t="s">
        <v>814</v>
      </c>
      <c r="F2566" s="59">
        <v>87390</v>
      </c>
      <c r="G2566" s="59"/>
      <c r="H2566" s="59"/>
      <c r="I2566" s="59"/>
      <c r="J2566" s="59">
        <v>96</v>
      </c>
      <c r="K2566" s="59">
        <v>87486</v>
      </c>
      <c r="L2566" s="59">
        <v>13021</v>
      </c>
      <c r="M2566" s="59">
        <v>100507</v>
      </c>
      <c r="N2566" s="59"/>
      <c r="O2566" s="59" t="s">
        <v>42</v>
      </c>
      <c r="P2566" s="59">
        <v>2018</v>
      </c>
    </row>
    <row r="2567" spans="1:16" ht="15.75" customHeight="1" x14ac:dyDescent="0.25">
      <c r="A2567" s="59">
        <v>153</v>
      </c>
      <c r="B2567" s="59" t="s">
        <v>961</v>
      </c>
      <c r="C2567" s="59" t="s">
        <v>49</v>
      </c>
      <c r="D2567" s="59"/>
      <c r="E2567" s="59" t="s">
        <v>206</v>
      </c>
      <c r="F2567" s="59">
        <v>102954</v>
      </c>
      <c r="G2567" s="59"/>
      <c r="H2567" s="59"/>
      <c r="I2567" s="59"/>
      <c r="J2567" s="59">
        <v>49</v>
      </c>
      <c r="K2567" s="59">
        <v>103003</v>
      </c>
      <c r="L2567" s="59">
        <v>15340</v>
      </c>
      <c r="M2567" s="59">
        <v>118343</v>
      </c>
      <c r="N2567" s="59"/>
      <c r="O2567" s="59" t="s">
        <v>42</v>
      </c>
      <c r="P2567" s="59">
        <v>2018</v>
      </c>
    </row>
    <row r="2568" spans="1:16" ht="15.75" customHeight="1" x14ac:dyDescent="0.25">
      <c r="A2568" s="59">
        <v>154</v>
      </c>
      <c r="B2568" s="59" t="s">
        <v>962</v>
      </c>
      <c r="C2568" s="59" t="s">
        <v>38</v>
      </c>
      <c r="D2568" s="59"/>
      <c r="E2568" s="59" t="s">
        <v>1002</v>
      </c>
      <c r="F2568" s="59">
        <v>105196</v>
      </c>
      <c r="G2568" s="59"/>
      <c r="H2568" s="59"/>
      <c r="I2568" s="59"/>
      <c r="J2568" s="59"/>
      <c r="K2568" s="59">
        <v>105196</v>
      </c>
      <c r="L2568" s="59">
        <v>27140</v>
      </c>
      <c r="M2568" s="59">
        <v>132336</v>
      </c>
      <c r="N2568" s="59"/>
      <c r="O2568" s="59" t="s">
        <v>42</v>
      </c>
      <c r="P2568" s="59">
        <v>2018</v>
      </c>
    </row>
    <row r="2569" spans="1:16" ht="15.75" customHeight="1" x14ac:dyDescent="0.25">
      <c r="A2569" s="59">
        <v>155</v>
      </c>
      <c r="B2569" s="59" t="s">
        <v>963</v>
      </c>
      <c r="C2569" s="59" t="s">
        <v>1</v>
      </c>
      <c r="D2569" s="59"/>
      <c r="E2569" s="59" t="s">
        <v>4753</v>
      </c>
      <c r="F2569" s="59">
        <v>97628</v>
      </c>
      <c r="G2569" s="59"/>
      <c r="H2569" s="59"/>
      <c r="I2569" s="59"/>
      <c r="J2569" s="59"/>
      <c r="K2569" s="59">
        <v>97628</v>
      </c>
      <c r="L2569" s="59">
        <v>16968</v>
      </c>
      <c r="M2569" s="59">
        <v>114596</v>
      </c>
      <c r="N2569" s="59"/>
      <c r="O2569" s="59" t="s">
        <v>42</v>
      </c>
      <c r="P2569" s="59">
        <v>2018</v>
      </c>
    </row>
    <row r="2570" spans="1:16" ht="15.75" customHeight="1" x14ac:dyDescent="0.25">
      <c r="A2570" s="59">
        <v>155</v>
      </c>
      <c r="B2570" s="59" t="s">
        <v>963</v>
      </c>
      <c r="C2570" s="59" t="s">
        <v>1</v>
      </c>
      <c r="D2570" s="59"/>
      <c r="E2570" s="59" t="s">
        <v>4754</v>
      </c>
      <c r="F2570" s="59">
        <v>101946</v>
      </c>
      <c r="G2570" s="59"/>
      <c r="H2570" s="59"/>
      <c r="I2570" s="59"/>
      <c r="J2570" s="59"/>
      <c r="K2570" s="59">
        <v>101946</v>
      </c>
      <c r="L2570" s="59">
        <v>13952</v>
      </c>
      <c r="M2570" s="59">
        <v>115898</v>
      </c>
      <c r="N2570" s="59"/>
      <c r="O2570" s="59" t="s">
        <v>42</v>
      </c>
      <c r="P2570" s="59">
        <v>2018</v>
      </c>
    </row>
    <row r="2571" spans="1:16" ht="15.75" customHeight="1" x14ac:dyDescent="0.25">
      <c r="A2571" s="59">
        <v>155</v>
      </c>
      <c r="B2571" s="59" t="s">
        <v>963</v>
      </c>
      <c r="C2571" s="59" t="s">
        <v>1</v>
      </c>
      <c r="D2571" s="59"/>
      <c r="E2571" s="59" t="s">
        <v>320</v>
      </c>
      <c r="F2571" s="59">
        <v>110821</v>
      </c>
      <c r="G2571" s="59"/>
      <c r="H2571" s="59"/>
      <c r="I2571" s="59"/>
      <c r="J2571" s="59"/>
      <c r="K2571" s="59">
        <v>110821</v>
      </c>
      <c r="L2571" s="59">
        <v>24029</v>
      </c>
      <c r="M2571" s="59">
        <v>134850</v>
      </c>
      <c r="N2571" s="59"/>
      <c r="O2571" s="59" t="s">
        <v>42</v>
      </c>
      <c r="P2571" s="59">
        <v>2018</v>
      </c>
    </row>
    <row r="2572" spans="1:16" ht="15.75" customHeight="1" x14ac:dyDescent="0.25">
      <c r="A2572" s="59">
        <v>155</v>
      </c>
      <c r="B2572" s="59" t="s">
        <v>963</v>
      </c>
      <c r="C2572" s="59" t="s">
        <v>1</v>
      </c>
      <c r="D2572" s="59"/>
      <c r="E2572" s="59" t="s">
        <v>4755</v>
      </c>
      <c r="F2572" s="59">
        <v>132240</v>
      </c>
      <c r="G2572" s="59"/>
      <c r="H2572" s="59"/>
      <c r="I2572" s="59"/>
      <c r="J2572" s="59"/>
      <c r="K2572" s="59">
        <v>132240</v>
      </c>
      <c r="L2572" s="59">
        <v>23142</v>
      </c>
      <c r="M2572" s="59">
        <v>155382</v>
      </c>
      <c r="N2572" s="59"/>
      <c r="O2572" s="59" t="s">
        <v>2145</v>
      </c>
      <c r="P2572" s="59">
        <v>2018</v>
      </c>
    </row>
    <row r="2573" spans="1:16" ht="15.75" customHeight="1" x14ac:dyDescent="0.25">
      <c r="A2573" s="59">
        <v>155</v>
      </c>
      <c r="B2573" s="59" t="s">
        <v>963</v>
      </c>
      <c r="C2573" s="59" t="s">
        <v>1</v>
      </c>
      <c r="D2573" s="59"/>
      <c r="E2573" s="59" t="s">
        <v>1944</v>
      </c>
      <c r="F2573" s="59">
        <v>143925</v>
      </c>
      <c r="G2573" s="59"/>
      <c r="H2573" s="59"/>
      <c r="I2573" s="59"/>
      <c r="J2573" s="59"/>
      <c r="K2573" s="59">
        <v>143925</v>
      </c>
      <c r="L2573" s="59">
        <v>24841</v>
      </c>
      <c r="M2573" s="59">
        <v>168766</v>
      </c>
      <c r="N2573" s="59"/>
      <c r="O2573" s="59" t="s">
        <v>2145</v>
      </c>
      <c r="P2573" s="59">
        <v>2018</v>
      </c>
    </row>
    <row r="2574" spans="1:16" ht="15.75" customHeight="1" x14ac:dyDescent="0.25">
      <c r="A2574" s="59">
        <v>155</v>
      </c>
      <c r="B2574" s="59" t="s">
        <v>963</v>
      </c>
      <c r="C2574" s="59" t="s">
        <v>1</v>
      </c>
      <c r="D2574" s="59"/>
      <c r="E2574" s="59" t="s">
        <v>4756</v>
      </c>
      <c r="F2574" s="59">
        <v>144713</v>
      </c>
      <c r="G2574" s="59"/>
      <c r="H2574" s="59"/>
      <c r="I2574" s="59"/>
      <c r="J2574" s="59"/>
      <c r="K2574" s="59">
        <v>144713</v>
      </c>
      <c r="L2574" s="59">
        <v>24759</v>
      </c>
      <c r="M2574" s="59">
        <v>169472</v>
      </c>
      <c r="N2574" s="59"/>
      <c r="O2574" s="59" t="s">
        <v>2145</v>
      </c>
      <c r="P2574" s="59">
        <v>2018</v>
      </c>
    </row>
    <row r="2575" spans="1:16" ht="15.75" customHeight="1" x14ac:dyDescent="0.25">
      <c r="A2575" s="59">
        <v>156</v>
      </c>
      <c r="B2575" s="59" t="s">
        <v>965</v>
      </c>
      <c r="C2575" s="59" t="s">
        <v>1</v>
      </c>
      <c r="D2575" s="59"/>
      <c r="E2575" s="59" t="s">
        <v>2248</v>
      </c>
      <c r="F2575" s="59">
        <v>112500</v>
      </c>
      <c r="G2575" s="59"/>
      <c r="H2575" s="59"/>
      <c r="I2575" s="59"/>
      <c r="J2575" s="59"/>
      <c r="K2575" s="59">
        <v>112500</v>
      </c>
      <c r="L2575" s="59"/>
      <c r="M2575" s="59">
        <v>112500</v>
      </c>
      <c r="N2575" s="59"/>
      <c r="O2575" s="59" t="s">
        <v>42</v>
      </c>
      <c r="P2575" s="59">
        <v>2018</v>
      </c>
    </row>
    <row r="2576" spans="1:16" ht="15.75" customHeight="1" x14ac:dyDescent="0.25">
      <c r="A2576" s="59">
        <v>156</v>
      </c>
      <c r="B2576" s="59" t="s">
        <v>965</v>
      </c>
      <c r="C2576" s="59" t="s">
        <v>1</v>
      </c>
      <c r="D2576" s="59"/>
      <c r="E2576" s="59" t="s">
        <v>2248</v>
      </c>
      <c r="F2576" s="59">
        <v>117500</v>
      </c>
      <c r="G2576" s="59"/>
      <c r="H2576" s="59"/>
      <c r="I2576" s="59"/>
      <c r="J2576" s="59"/>
      <c r="K2576" s="59">
        <v>117500</v>
      </c>
      <c r="L2576" s="59"/>
      <c r="M2576" s="59">
        <v>117500</v>
      </c>
      <c r="N2576" s="59"/>
      <c r="O2576" s="59" t="s">
        <v>42</v>
      </c>
      <c r="P2576" s="59">
        <v>2018</v>
      </c>
    </row>
    <row r="2577" spans="1:16" ht="15.75" customHeight="1" x14ac:dyDescent="0.25">
      <c r="A2577" s="59">
        <v>156</v>
      </c>
      <c r="B2577" s="59" t="s">
        <v>965</v>
      </c>
      <c r="C2577" s="59" t="s">
        <v>1</v>
      </c>
      <c r="D2577" s="59" t="s">
        <v>969</v>
      </c>
      <c r="E2577" s="59" t="s">
        <v>970</v>
      </c>
      <c r="F2577" s="59">
        <v>109200</v>
      </c>
      <c r="G2577" s="59"/>
      <c r="H2577" s="59"/>
      <c r="I2577" s="59"/>
      <c r="J2577" s="59">
        <v>4550</v>
      </c>
      <c r="K2577" s="59">
        <v>113750</v>
      </c>
      <c r="L2577" s="59">
        <v>8671</v>
      </c>
      <c r="M2577" s="59">
        <v>122421</v>
      </c>
      <c r="N2577" s="59"/>
      <c r="O2577" s="59" t="s">
        <v>42</v>
      </c>
      <c r="P2577" s="59">
        <v>2018</v>
      </c>
    </row>
    <row r="2578" spans="1:16" ht="15.75" customHeight="1" x14ac:dyDescent="0.25">
      <c r="A2578" s="59">
        <v>156</v>
      </c>
      <c r="B2578" s="59" t="s">
        <v>965</v>
      </c>
      <c r="C2578" s="59" t="s">
        <v>1</v>
      </c>
      <c r="D2578" s="59"/>
      <c r="E2578" s="59" t="s">
        <v>2248</v>
      </c>
      <c r="F2578" s="59">
        <v>132500</v>
      </c>
      <c r="G2578" s="59"/>
      <c r="H2578" s="59"/>
      <c r="I2578" s="59"/>
      <c r="J2578" s="59"/>
      <c r="K2578" s="59">
        <v>132500</v>
      </c>
      <c r="L2578" s="59"/>
      <c r="M2578" s="59">
        <v>132500</v>
      </c>
      <c r="N2578" s="59"/>
      <c r="O2578" s="59" t="s">
        <v>42</v>
      </c>
      <c r="P2578" s="59">
        <v>2018</v>
      </c>
    </row>
    <row r="2579" spans="1:16" ht="15.75" customHeight="1" x14ac:dyDescent="0.25">
      <c r="A2579" s="59">
        <v>156</v>
      </c>
      <c r="B2579" s="59" t="s">
        <v>965</v>
      </c>
      <c r="C2579" s="59" t="s">
        <v>1</v>
      </c>
      <c r="D2579" s="59"/>
      <c r="E2579" s="59" t="s">
        <v>2248</v>
      </c>
      <c r="F2579" s="59">
        <v>147500</v>
      </c>
      <c r="G2579" s="59"/>
      <c r="H2579" s="59"/>
      <c r="I2579" s="59"/>
      <c r="J2579" s="59"/>
      <c r="K2579" s="59">
        <v>147500</v>
      </c>
      <c r="L2579" s="59"/>
      <c r="M2579" s="59">
        <v>147500</v>
      </c>
      <c r="N2579" s="59"/>
      <c r="O2579" s="59" t="s">
        <v>42</v>
      </c>
      <c r="P2579" s="59">
        <v>2018</v>
      </c>
    </row>
    <row r="2580" spans="1:16" ht="15.75" customHeight="1" x14ac:dyDescent="0.25">
      <c r="A2580" s="59">
        <v>156</v>
      </c>
      <c r="B2580" s="59" t="s">
        <v>965</v>
      </c>
      <c r="C2580" s="59" t="s">
        <v>1</v>
      </c>
      <c r="D2580" s="59"/>
      <c r="E2580" s="59" t="s">
        <v>967</v>
      </c>
      <c r="F2580" s="59">
        <v>127939</v>
      </c>
      <c r="G2580" s="59"/>
      <c r="H2580" s="59"/>
      <c r="I2580" s="59"/>
      <c r="J2580" s="59">
        <v>250</v>
      </c>
      <c r="K2580" s="59">
        <v>128189</v>
      </c>
      <c r="L2580" s="59">
        <v>22143</v>
      </c>
      <c r="M2580" s="59">
        <v>150332</v>
      </c>
      <c r="N2580" s="59"/>
      <c r="O2580" s="59" t="s">
        <v>2145</v>
      </c>
      <c r="P2580" s="59">
        <v>2018</v>
      </c>
    </row>
    <row r="2581" spans="1:16" ht="15.75" customHeight="1" x14ac:dyDescent="0.25">
      <c r="A2581" s="59">
        <v>156</v>
      </c>
      <c r="B2581" s="59" t="s">
        <v>965</v>
      </c>
      <c r="C2581" s="59" t="s">
        <v>1</v>
      </c>
      <c r="D2581" s="59"/>
      <c r="E2581" s="59" t="s">
        <v>968</v>
      </c>
      <c r="F2581" s="59">
        <v>143963</v>
      </c>
      <c r="G2581" s="59"/>
      <c r="H2581" s="59"/>
      <c r="I2581" s="59"/>
      <c r="J2581" s="59">
        <v>750</v>
      </c>
      <c r="K2581" s="59">
        <v>144713</v>
      </c>
      <c r="L2581" s="59">
        <v>24759</v>
      </c>
      <c r="M2581" s="59">
        <v>169472</v>
      </c>
      <c r="N2581" s="59"/>
      <c r="O2581" s="59" t="s">
        <v>2145</v>
      </c>
      <c r="P2581" s="59">
        <v>2018</v>
      </c>
    </row>
    <row r="2582" spans="1:16" ht="15.75" customHeight="1" x14ac:dyDescent="0.25">
      <c r="A2582" s="59">
        <v>156</v>
      </c>
      <c r="B2582" s="59" t="s">
        <v>965</v>
      </c>
      <c r="C2582" s="59" t="s">
        <v>1</v>
      </c>
      <c r="D2582" s="59" t="s">
        <v>2518</v>
      </c>
      <c r="E2582" s="59" t="s">
        <v>206</v>
      </c>
      <c r="F2582" s="59">
        <v>171597</v>
      </c>
      <c r="G2582" s="59"/>
      <c r="H2582" s="59"/>
      <c r="I2582" s="59"/>
      <c r="J2582" s="59">
        <v>4875</v>
      </c>
      <c r="K2582" s="59">
        <v>176472</v>
      </c>
      <c r="L2582" s="59">
        <v>28692</v>
      </c>
      <c r="M2582" s="59">
        <v>205164</v>
      </c>
      <c r="N2582" s="59"/>
      <c r="O2582" s="59" t="s">
        <v>2145</v>
      </c>
      <c r="P2582" s="59">
        <v>2018</v>
      </c>
    </row>
    <row r="2583" spans="1:16" ht="15.75" customHeight="1" x14ac:dyDescent="0.25">
      <c r="A2583" s="59">
        <v>157</v>
      </c>
      <c r="B2583" s="59" t="s">
        <v>70</v>
      </c>
      <c r="C2583" s="59" t="s">
        <v>49</v>
      </c>
      <c r="D2583" s="59"/>
      <c r="E2583" s="59" t="s">
        <v>4433</v>
      </c>
      <c r="F2583" s="59">
        <v>122500</v>
      </c>
      <c r="G2583" s="59"/>
      <c r="H2583" s="59"/>
      <c r="I2583" s="59"/>
      <c r="J2583" s="59"/>
      <c r="K2583" s="59">
        <v>122500</v>
      </c>
      <c r="L2583" s="59"/>
      <c r="M2583" s="59">
        <v>122500</v>
      </c>
      <c r="N2583" s="59"/>
      <c r="O2583" s="59" t="s">
        <v>42</v>
      </c>
      <c r="P2583" s="59">
        <v>2018</v>
      </c>
    </row>
    <row r="2584" spans="1:16" ht="15.75" customHeight="1" x14ac:dyDescent="0.25">
      <c r="A2584" s="59">
        <v>157</v>
      </c>
      <c r="B2584" s="59" t="s">
        <v>70</v>
      </c>
      <c r="C2584" s="59" t="s">
        <v>49</v>
      </c>
      <c r="D2584" s="59"/>
      <c r="E2584" s="59" t="s">
        <v>104</v>
      </c>
      <c r="F2584" s="59">
        <v>42000</v>
      </c>
      <c r="G2584" s="59"/>
      <c r="H2584" s="59"/>
      <c r="I2584" s="59">
        <v>146000</v>
      </c>
      <c r="J2584" s="59"/>
      <c r="K2584" s="59">
        <v>188000</v>
      </c>
      <c r="L2584" s="59">
        <v>7000</v>
      </c>
      <c r="M2584" s="59">
        <v>195000</v>
      </c>
      <c r="N2584" s="59"/>
      <c r="O2584" s="59" t="s">
        <v>2145</v>
      </c>
      <c r="P2584" s="59">
        <v>2018</v>
      </c>
    </row>
    <row r="2585" spans="1:16" ht="15.75" customHeight="1" x14ac:dyDescent="0.25">
      <c r="A2585" s="59">
        <v>157</v>
      </c>
      <c r="B2585" s="59" t="s">
        <v>70</v>
      </c>
      <c r="C2585" s="59" t="s">
        <v>49</v>
      </c>
      <c r="D2585" s="59" t="s">
        <v>3621</v>
      </c>
      <c r="E2585" s="59" t="s">
        <v>206</v>
      </c>
      <c r="F2585" s="59">
        <v>111000</v>
      </c>
      <c r="G2585" s="59"/>
      <c r="H2585" s="59"/>
      <c r="I2585" s="59"/>
      <c r="J2585" s="59">
        <v>1000</v>
      </c>
      <c r="K2585" s="59">
        <v>112000</v>
      </c>
      <c r="L2585" s="59">
        <v>18000</v>
      </c>
      <c r="M2585" s="59">
        <v>130000</v>
      </c>
      <c r="N2585" s="59"/>
      <c r="O2585" s="59" t="s">
        <v>42</v>
      </c>
      <c r="P2585" s="59">
        <v>2018</v>
      </c>
    </row>
    <row r="2586" spans="1:16" ht="15.75" customHeight="1" x14ac:dyDescent="0.25">
      <c r="A2586" s="59">
        <v>158</v>
      </c>
      <c r="B2586" s="59" t="s">
        <v>975</v>
      </c>
      <c r="C2586" s="59" t="s">
        <v>38</v>
      </c>
      <c r="D2586" s="59"/>
      <c r="E2586" s="59" t="s">
        <v>976</v>
      </c>
      <c r="F2586" s="59">
        <v>82794</v>
      </c>
      <c r="G2586" s="59">
        <v>1730</v>
      </c>
      <c r="H2586" s="59"/>
      <c r="I2586" s="59"/>
      <c r="J2586" s="59">
        <v>4600</v>
      </c>
      <c r="K2586" s="59">
        <v>89124</v>
      </c>
      <c r="L2586" s="59">
        <v>12254</v>
      </c>
      <c r="M2586" s="59">
        <v>101378</v>
      </c>
      <c r="N2586" s="59"/>
      <c r="O2586" s="59" t="s">
        <v>42</v>
      </c>
      <c r="P2586" s="59">
        <v>2018</v>
      </c>
    </row>
    <row r="2587" spans="1:16" ht="15.75" customHeight="1" x14ac:dyDescent="0.25">
      <c r="A2587" s="59">
        <v>158</v>
      </c>
      <c r="B2587" s="59" t="s">
        <v>975</v>
      </c>
      <c r="C2587" s="59" t="s">
        <v>38</v>
      </c>
      <c r="D2587" s="59"/>
      <c r="E2587" s="59" t="s">
        <v>4757</v>
      </c>
      <c r="F2587" s="59">
        <v>49750</v>
      </c>
      <c r="G2587" s="59">
        <v>580</v>
      </c>
      <c r="H2587" s="59"/>
      <c r="I2587" s="59">
        <v>54000</v>
      </c>
      <c r="J2587" s="59">
        <v>2550</v>
      </c>
      <c r="K2587" s="59">
        <v>106880</v>
      </c>
      <c r="L2587" s="59">
        <v>7629</v>
      </c>
      <c r="M2587" s="59">
        <v>114509</v>
      </c>
      <c r="N2587" s="59"/>
      <c r="O2587" s="59" t="s">
        <v>42</v>
      </c>
      <c r="P2587" s="59">
        <v>2018</v>
      </c>
    </row>
    <row r="2588" spans="1:16" ht="15.75" customHeight="1" x14ac:dyDescent="0.25">
      <c r="A2588" s="59">
        <v>158</v>
      </c>
      <c r="B2588" s="59" t="s">
        <v>975</v>
      </c>
      <c r="C2588" s="59" t="s">
        <v>38</v>
      </c>
      <c r="D2588" s="59"/>
      <c r="E2588" s="59" t="s">
        <v>4758</v>
      </c>
      <c r="F2588" s="59">
        <v>129523</v>
      </c>
      <c r="G2588" s="59">
        <v>795</v>
      </c>
      <c r="H2588" s="59"/>
      <c r="I2588" s="59"/>
      <c r="J2588" s="59">
        <v>4600</v>
      </c>
      <c r="K2588" s="59">
        <v>134918</v>
      </c>
      <c r="L2588" s="59">
        <v>19170</v>
      </c>
      <c r="M2588" s="59">
        <v>154088</v>
      </c>
      <c r="N2588" s="59"/>
      <c r="O2588" s="59" t="s">
        <v>2145</v>
      </c>
      <c r="P2588" s="59">
        <v>2018</v>
      </c>
    </row>
    <row r="2589" spans="1:16" ht="15.75" customHeight="1" x14ac:dyDescent="0.25">
      <c r="A2589" s="59">
        <v>159</v>
      </c>
      <c r="B2589" s="59" t="s">
        <v>977</v>
      </c>
      <c r="C2589" s="59" t="s">
        <v>1</v>
      </c>
      <c r="D2589" s="59"/>
      <c r="E2589" s="59" t="s">
        <v>1312</v>
      </c>
      <c r="F2589" s="59">
        <v>90742</v>
      </c>
      <c r="G2589" s="59"/>
      <c r="H2589" s="59"/>
      <c r="I2589" s="59"/>
      <c r="J2589" s="59">
        <v>871</v>
      </c>
      <c r="K2589" s="59">
        <v>91613</v>
      </c>
      <c r="L2589" s="59">
        <v>15608</v>
      </c>
      <c r="M2589" s="59">
        <v>107221</v>
      </c>
      <c r="N2589" s="59"/>
      <c r="O2589" s="59" t="s">
        <v>42</v>
      </c>
      <c r="P2589" s="59">
        <v>2018</v>
      </c>
    </row>
    <row r="2590" spans="1:16" ht="15.75" customHeight="1" x14ac:dyDescent="0.25">
      <c r="A2590" s="59">
        <v>159</v>
      </c>
      <c r="B2590" s="59" t="s">
        <v>977</v>
      </c>
      <c r="C2590" s="59" t="s">
        <v>1</v>
      </c>
      <c r="D2590" s="59"/>
      <c r="E2590" s="59" t="s">
        <v>206</v>
      </c>
      <c r="F2590" s="59">
        <v>131203</v>
      </c>
      <c r="G2590" s="59"/>
      <c r="H2590" s="59"/>
      <c r="I2590" s="59"/>
      <c r="J2590" s="59">
        <v>6683</v>
      </c>
      <c r="K2590" s="59">
        <v>137886</v>
      </c>
      <c r="L2590" s="59">
        <v>22567</v>
      </c>
      <c r="M2590" s="59">
        <v>160453</v>
      </c>
      <c r="N2590" s="59"/>
      <c r="O2590" s="59" t="s">
        <v>2145</v>
      </c>
      <c r="P2590" s="59">
        <v>2018</v>
      </c>
    </row>
    <row r="2591" spans="1:16" ht="15.75" customHeight="1" x14ac:dyDescent="0.25">
      <c r="A2591" s="59">
        <v>160</v>
      </c>
      <c r="B2591" s="59" t="s">
        <v>978</v>
      </c>
      <c r="C2591" s="59" t="s">
        <v>1</v>
      </c>
      <c r="D2591" s="59"/>
      <c r="E2591" s="59" t="s">
        <v>4759</v>
      </c>
      <c r="F2591" s="59">
        <v>121000</v>
      </c>
      <c r="G2591" s="59"/>
      <c r="H2591" s="59"/>
      <c r="I2591" s="59"/>
      <c r="J2591" s="59"/>
      <c r="K2591" s="59">
        <v>121000</v>
      </c>
      <c r="L2591" s="59">
        <v>17000</v>
      </c>
      <c r="M2591" s="59">
        <v>138000</v>
      </c>
      <c r="N2591" s="59"/>
      <c r="O2591" s="59" t="s">
        <v>42</v>
      </c>
      <c r="P2591" s="59">
        <v>2018</v>
      </c>
    </row>
    <row r="2592" spans="1:16" ht="15.75" customHeight="1" x14ac:dyDescent="0.25">
      <c r="A2592" s="59">
        <v>160</v>
      </c>
      <c r="B2592" s="59" t="s">
        <v>978</v>
      </c>
      <c r="C2592" s="59" t="s">
        <v>1</v>
      </c>
      <c r="D2592" s="59"/>
      <c r="E2592" s="59" t="s">
        <v>4760</v>
      </c>
      <c r="F2592" s="59">
        <v>123000</v>
      </c>
      <c r="G2592" s="59"/>
      <c r="H2592" s="59"/>
      <c r="I2592" s="59"/>
      <c r="J2592" s="59"/>
      <c r="K2592" s="59">
        <v>123000</v>
      </c>
      <c r="L2592" s="59">
        <v>20000</v>
      </c>
      <c r="M2592" s="59">
        <v>143000</v>
      </c>
      <c r="N2592" s="59"/>
      <c r="O2592" s="59" t="s">
        <v>42</v>
      </c>
      <c r="P2592" s="59">
        <v>2018</v>
      </c>
    </row>
    <row r="2593" spans="1:16" ht="15.75" customHeight="1" x14ac:dyDescent="0.25">
      <c r="A2593" s="59">
        <v>160</v>
      </c>
      <c r="B2593" s="59" t="s">
        <v>978</v>
      </c>
      <c r="C2593" s="59" t="s">
        <v>1</v>
      </c>
      <c r="D2593" s="59"/>
      <c r="E2593" s="59" t="s">
        <v>4761</v>
      </c>
      <c r="F2593" s="59">
        <v>130000</v>
      </c>
      <c r="G2593" s="59"/>
      <c r="H2593" s="59"/>
      <c r="I2593" s="59"/>
      <c r="J2593" s="59"/>
      <c r="K2593" s="59">
        <v>130000</v>
      </c>
      <c r="L2593" s="59">
        <v>22000</v>
      </c>
      <c r="M2593" s="59">
        <v>152000</v>
      </c>
      <c r="N2593" s="59"/>
      <c r="O2593" s="59" t="s">
        <v>2145</v>
      </c>
      <c r="P2593" s="59">
        <v>2018</v>
      </c>
    </row>
    <row r="2594" spans="1:16" ht="15.75" customHeight="1" x14ac:dyDescent="0.25">
      <c r="A2594" s="59">
        <v>160</v>
      </c>
      <c r="B2594" s="59" t="s">
        <v>978</v>
      </c>
      <c r="C2594" s="59" t="s">
        <v>1</v>
      </c>
      <c r="D2594" s="59" t="s">
        <v>2466</v>
      </c>
      <c r="E2594" s="59" t="s">
        <v>206</v>
      </c>
      <c r="F2594" s="59">
        <v>195000</v>
      </c>
      <c r="G2594" s="59"/>
      <c r="H2594" s="59"/>
      <c r="I2594" s="59"/>
      <c r="J2594" s="59"/>
      <c r="K2594" s="59">
        <v>195000</v>
      </c>
      <c r="L2594" s="59">
        <v>33000</v>
      </c>
      <c r="M2594" s="59">
        <v>228000</v>
      </c>
      <c r="N2594" s="59"/>
      <c r="O2594" s="59" t="s">
        <v>2145</v>
      </c>
      <c r="P2594" s="59">
        <v>2018</v>
      </c>
    </row>
    <row r="2595" spans="1:16" ht="15.75" customHeight="1" x14ac:dyDescent="0.25">
      <c r="A2595" s="59">
        <v>161</v>
      </c>
      <c r="B2595" s="59" t="s">
        <v>984</v>
      </c>
      <c r="C2595" s="59" t="s">
        <v>49</v>
      </c>
      <c r="D2595" s="59"/>
      <c r="E2595" s="59" t="s">
        <v>206</v>
      </c>
      <c r="F2595" s="59">
        <v>119126</v>
      </c>
      <c r="G2595" s="59"/>
      <c r="H2595" s="59"/>
      <c r="I2595" s="59"/>
      <c r="J2595" s="59"/>
      <c r="K2595" s="59">
        <v>119126</v>
      </c>
      <c r="L2595" s="59">
        <v>14311</v>
      </c>
      <c r="M2595" s="59">
        <v>133437</v>
      </c>
      <c r="N2595" s="59"/>
      <c r="O2595" s="59" t="s">
        <v>42</v>
      </c>
      <c r="P2595" s="59">
        <v>2018</v>
      </c>
    </row>
    <row r="2596" spans="1:16" ht="15.75" customHeight="1" x14ac:dyDescent="0.25">
      <c r="A2596" s="59">
        <v>162</v>
      </c>
      <c r="B2596" s="59" t="s">
        <v>985</v>
      </c>
      <c r="C2596" s="59" t="s">
        <v>38</v>
      </c>
      <c r="D2596" s="59"/>
      <c r="E2596" s="59" t="s">
        <v>206</v>
      </c>
      <c r="F2596" s="59">
        <v>109758</v>
      </c>
      <c r="G2596" s="59">
        <v>891</v>
      </c>
      <c r="H2596" s="59"/>
      <c r="I2596" s="59"/>
      <c r="J2596" s="59"/>
      <c r="K2596" s="59">
        <v>110649</v>
      </c>
      <c r="L2596" s="59">
        <v>16788</v>
      </c>
      <c r="M2596" s="59">
        <v>127437</v>
      </c>
      <c r="N2596" s="59"/>
      <c r="O2596" s="59" t="s">
        <v>42</v>
      </c>
      <c r="P2596" s="59">
        <v>2018</v>
      </c>
    </row>
    <row r="2597" spans="1:16" ht="15.75" customHeight="1" x14ac:dyDescent="0.25">
      <c r="A2597" s="59">
        <v>163</v>
      </c>
      <c r="B2597" s="59" t="s">
        <v>986</v>
      </c>
      <c r="C2597" s="59" t="s">
        <v>1</v>
      </c>
      <c r="D2597" s="59"/>
      <c r="E2597" s="59" t="s">
        <v>4762</v>
      </c>
      <c r="F2597" s="59">
        <v>78948</v>
      </c>
      <c r="G2597" s="59"/>
      <c r="H2597" s="59"/>
      <c r="I2597" s="59"/>
      <c r="J2597" s="59">
        <v>7863</v>
      </c>
      <c r="K2597" s="59">
        <v>86811</v>
      </c>
      <c r="L2597" s="59">
        <v>13737</v>
      </c>
      <c r="M2597" s="59">
        <v>100548</v>
      </c>
      <c r="N2597" s="59"/>
      <c r="O2597" s="59" t="s">
        <v>42</v>
      </c>
      <c r="P2597" s="59">
        <v>2018</v>
      </c>
    </row>
    <row r="2598" spans="1:16" ht="15.75" customHeight="1" x14ac:dyDescent="0.25">
      <c r="A2598" s="59">
        <v>163</v>
      </c>
      <c r="B2598" s="59" t="s">
        <v>986</v>
      </c>
      <c r="C2598" s="59" t="s">
        <v>1</v>
      </c>
      <c r="D2598" s="59"/>
      <c r="E2598" s="59" t="s">
        <v>4763</v>
      </c>
      <c r="F2598" s="59">
        <v>83673</v>
      </c>
      <c r="G2598" s="59"/>
      <c r="H2598" s="59"/>
      <c r="I2598" s="59"/>
      <c r="J2598" s="59">
        <v>8293</v>
      </c>
      <c r="K2598" s="59">
        <v>91966</v>
      </c>
      <c r="L2598" s="59">
        <v>14559</v>
      </c>
      <c r="M2598" s="59">
        <v>106525</v>
      </c>
      <c r="N2598" s="59"/>
      <c r="O2598" s="59" t="s">
        <v>42</v>
      </c>
      <c r="P2598" s="59">
        <v>2018</v>
      </c>
    </row>
    <row r="2599" spans="1:16" ht="15.75" customHeight="1" x14ac:dyDescent="0.25">
      <c r="A2599" s="59">
        <v>163</v>
      </c>
      <c r="B2599" s="59" t="s">
        <v>986</v>
      </c>
      <c r="C2599" s="59" t="s">
        <v>1</v>
      </c>
      <c r="D2599" s="59"/>
      <c r="E2599" s="59" t="s">
        <v>814</v>
      </c>
      <c r="F2599" s="59">
        <v>84336</v>
      </c>
      <c r="G2599" s="59"/>
      <c r="H2599" s="59"/>
      <c r="I2599" s="59"/>
      <c r="J2599" s="59">
        <v>8400</v>
      </c>
      <c r="K2599" s="59">
        <v>92736</v>
      </c>
      <c r="L2599" s="59">
        <v>14674</v>
      </c>
      <c r="M2599" s="59">
        <v>107410</v>
      </c>
      <c r="N2599" s="59"/>
      <c r="O2599" s="59" t="s">
        <v>42</v>
      </c>
      <c r="P2599" s="59">
        <v>2018</v>
      </c>
    </row>
    <row r="2600" spans="1:16" ht="15.75" customHeight="1" x14ac:dyDescent="0.25">
      <c r="A2600" s="59">
        <v>163</v>
      </c>
      <c r="B2600" s="59" t="s">
        <v>986</v>
      </c>
      <c r="C2600" s="59" t="s">
        <v>1</v>
      </c>
      <c r="D2600" s="59"/>
      <c r="E2600" s="59" t="s">
        <v>814</v>
      </c>
      <c r="F2600" s="59">
        <v>84336</v>
      </c>
      <c r="G2600" s="59"/>
      <c r="H2600" s="59"/>
      <c r="I2600" s="59"/>
      <c r="J2600" s="59">
        <v>8400</v>
      </c>
      <c r="K2600" s="59">
        <v>92736</v>
      </c>
      <c r="L2600" s="59">
        <v>14674</v>
      </c>
      <c r="M2600" s="59">
        <v>107410</v>
      </c>
      <c r="N2600" s="59"/>
      <c r="O2600" s="59" t="s">
        <v>42</v>
      </c>
      <c r="P2600" s="59">
        <v>2018</v>
      </c>
    </row>
    <row r="2601" spans="1:16" ht="15.75" customHeight="1" x14ac:dyDescent="0.25">
      <c r="A2601" s="59">
        <v>163</v>
      </c>
      <c r="B2601" s="59" t="s">
        <v>986</v>
      </c>
      <c r="C2601" s="59" t="s">
        <v>1</v>
      </c>
      <c r="D2601" s="59"/>
      <c r="E2601" s="59" t="s">
        <v>206</v>
      </c>
      <c r="F2601" s="59">
        <v>140366</v>
      </c>
      <c r="G2601" s="59"/>
      <c r="H2601" s="59"/>
      <c r="I2601" s="59"/>
      <c r="J2601" s="59">
        <v>2000</v>
      </c>
      <c r="K2601" s="59">
        <v>142366</v>
      </c>
      <c r="L2601" s="59">
        <v>24424</v>
      </c>
      <c r="M2601" s="59">
        <v>166790</v>
      </c>
      <c r="N2601" s="59"/>
      <c r="O2601" s="59" t="s">
        <v>2145</v>
      </c>
      <c r="P2601" s="59">
        <v>2018</v>
      </c>
    </row>
    <row r="2602" spans="1:16" ht="15.75" customHeight="1" x14ac:dyDescent="0.25">
      <c r="A2602" s="59">
        <v>164</v>
      </c>
      <c r="B2602" s="59" t="s">
        <v>988</v>
      </c>
      <c r="C2602" s="59" t="s">
        <v>1</v>
      </c>
      <c r="D2602" s="59"/>
      <c r="E2602" s="59" t="s">
        <v>4764</v>
      </c>
      <c r="F2602" s="59">
        <v>88749</v>
      </c>
      <c r="G2602" s="59"/>
      <c r="H2602" s="59"/>
      <c r="I2602" s="59"/>
      <c r="J2602" s="59"/>
      <c r="K2602" s="59">
        <v>88749</v>
      </c>
      <c r="L2602" s="59">
        <v>14732</v>
      </c>
      <c r="M2602" s="59">
        <v>103481</v>
      </c>
      <c r="N2602" s="59"/>
      <c r="O2602" s="59" t="s">
        <v>42</v>
      </c>
      <c r="P2602" s="59">
        <v>2018</v>
      </c>
    </row>
    <row r="2603" spans="1:16" ht="15.75" customHeight="1" x14ac:dyDescent="0.25">
      <c r="A2603" s="59">
        <v>164</v>
      </c>
      <c r="B2603" s="59" t="s">
        <v>988</v>
      </c>
      <c r="C2603" s="59" t="s">
        <v>1</v>
      </c>
      <c r="D2603" s="59"/>
      <c r="E2603" s="59" t="s">
        <v>4765</v>
      </c>
      <c r="F2603" s="59">
        <v>88749</v>
      </c>
      <c r="G2603" s="59"/>
      <c r="H2603" s="59"/>
      <c r="I2603" s="59"/>
      <c r="J2603" s="59"/>
      <c r="K2603" s="59">
        <v>88749</v>
      </c>
      <c r="L2603" s="59">
        <v>14732</v>
      </c>
      <c r="M2603" s="59">
        <v>103481</v>
      </c>
      <c r="N2603" s="59"/>
      <c r="O2603" s="59" t="s">
        <v>42</v>
      </c>
      <c r="P2603" s="59">
        <v>2018</v>
      </c>
    </row>
    <row r="2604" spans="1:16" ht="15.75" customHeight="1" x14ac:dyDescent="0.25">
      <c r="A2604" s="59">
        <v>164</v>
      </c>
      <c r="B2604" s="59" t="s">
        <v>988</v>
      </c>
      <c r="C2604" s="59" t="s">
        <v>1</v>
      </c>
      <c r="D2604" s="59"/>
      <c r="E2604" s="59" t="s">
        <v>4766</v>
      </c>
      <c r="F2604" s="59">
        <v>88749</v>
      </c>
      <c r="G2604" s="59"/>
      <c r="H2604" s="59"/>
      <c r="I2604" s="59"/>
      <c r="J2604" s="59"/>
      <c r="K2604" s="59">
        <v>88749</v>
      </c>
      <c r="L2604" s="59">
        <v>14732</v>
      </c>
      <c r="M2604" s="59">
        <v>103481</v>
      </c>
      <c r="N2604" s="59"/>
      <c r="O2604" s="59" t="s">
        <v>42</v>
      </c>
      <c r="P2604" s="59">
        <v>2018</v>
      </c>
    </row>
    <row r="2605" spans="1:16" ht="15.75" customHeight="1" x14ac:dyDescent="0.25">
      <c r="A2605" s="59">
        <v>164</v>
      </c>
      <c r="B2605" s="59" t="s">
        <v>988</v>
      </c>
      <c r="C2605" s="59" t="s">
        <v>1</v>
      </c>
      <c r="D2605" s="59"/>
      <c r="E2605" s="59" t="s">
        <v>4767</v>
      </c>
      <c r="F2605" s="59">
        <v>88749</v>
      </c>
      <c r="G2605" s="59"/>
      <c r="H2605" s="59"/>
      <c r="I2605" s="59"/>
      <c r="J2605" s="59"/>
      <c r="K2605" s="59">
        <v>88749</v>
      </c>
      <c r="L2605" s="59">
        <v>14732</v>
      </c>
      <c r="M2605" s="59">
        <v>103481</v>
      </c>
      <c r="N2605" s="59"/>
      <c r="O2605" s="59" t="s">
        <v>42</v>
      </c>
      <c r="P2605" s="59">
        <v>2018</v>
      </c>
    </row>
    <row r="2606" spans="1:16" ht="15.75" customHeight="1" x14ac:dyDescent="0.25">
      <c r="A2606" s="59">
        <v>164</v>
      </c>
      <c r="B2606" s="59" t="s">
        <v>988</v>
      </c>
      <c r="C2606" s="59" t="s">
        <v>1</v>
      </c>
      <c r="D2606" s="59"/>
      <c r="E2606" s="59" t="s">
        <v>4768</v>
      </c>
      <c r="F2606" s="59">
        <v>88749</v>
      </c>
      <c r="G2606" s="59"/>
      <c r="H2606" s="59"/>
      <c r="I2606" s="59"/>
      <c r="J2606" s="59"/>
      <c r="K2606" s="59">
        <v>88749</v>
      </c>
      <c r="L2606" s="59">
        <v>14732</v>
      </c>
      <c r="M2606" s="59">
        <v>103481</v>
      </c>
      <c r="N2606" s="59"/>
      <c r="O2606" s="59" t="s">
        <v>42</v>
      </c>
      <c r="P2606" s="59">
        <v>2018</v>
      </c>
    </row>
    <row r="2607" spans="1:16" ht="15.75" customHeight="1" x14ac:dyDescent="0.25">
      <c r="A2607" s="59">
        <v>164</v>
      </c>
      <c r="B2607" s="59" t="s">
        <v>988</v>
      </c>
      <c r="C2607" s="59" t="s">
        <v>1</v>
      </c>
      <c r="D2607" s="59"/>
      <c r="E2607" s="59" t="s">
        <v>4769</v>
      </c>
      <c r="F2607" s="59">
        <v>88749</v>
      </c>
      <c r="G2607" s="59"/>
      <c r="H2607" s="59"/>
      <c r="I2607" s="59"/>
      <c r="J2607" s="59"/>
      <c r="K2607" s="59">
        <v>88749</v>
      </c>
      <c r="L2607" s="59">
        <v>14732</v>
      </c>
      <c r="M2607" s="59">
        <v>103481</v>
      </c>
      <c r="N2607" s="59"/>
      <c r="O2607" s="59" t="s">
        <v>42</v>
      </c>
      <c r="P2607" s="59">
        <v>2018</v>
      </c>
    </row>
    <row r="2608" spans="1:16" ht="15.75" customHeight="1" x14ac:dyDescent="0.25">
      <c r="A2608" s="59">
        <v>164</v>
      </c>
      <c r="B2608" s="59" t="s">
        <v>988</v>
      </c>
      <c r="C2608" s="59" t="s">
        <v>1</v>
      </c>
      <c r="D2608" s="59"/>
      <c r="E2608" s="59" t="s">
        <v>4770</v>
      </c>
      <c r="F2608" s="59">
        <v>88749</v>
      </c>
      <c r="G2608" s="59"/>
      <c r="H2608" s="59"/>
      <c r="I2608" s="59"/>
      <c r="J2608" s="59"/>
      <c r="K2608" s="59">
        <v>88749</v>
      </c>
      <c r="L2608" s="59">
        <v>14732</v>
      </c>
      <c r="M2608" s="59">
        <v>103481</v>
      </c>
      <c r="N2608" s="59"/>
      <c r="O2608" s="59" t="s">
        <v>42</v>
      </c>
      <c r="P2608" s="59">
        <v>2018</v>
      </c>
    </row>
    <row r="2609" spans="1:16" ht="15.75" customHeight="1" x14ac:dyDescent="0.25">
      <c r="A2609" s="59">
        <v>164</v>
      </c>
      <c r="B2609" s="59" t="s">
        <v>988</v>
      </c>
      <c r="C2609" s="59" t="s">
        <v>1</v>
      </c>
      <c r="D2609" s="59"/>
      <c r="E2609" s="59" t="s">
        <v>4771</v>
      </c>
      <c r="F2609" s="59">
        <v>96599</v>
      </c>
      <c r="G2609" s="59"/>
      <c r="H2609" s="59"/>
      <c r="I2609" s="59"/>
      <c r="J2609" s="59"/>
      <c r="K2609" s="59">
        <v>96599</v>
      </c>
      <c r="L2609" s="59">
        <v>14731</v>
      </c>
      <c r="M2609" s="59">
        <v>111330</v>
      </c>
      <c r="N2609" s="59"/>
      <c r="O2609" s="59" t="s">
        <v>42</v>
      </c>
      <c r="P2609" s="59">
        <v>2018</v>
      </c>
    </row>
    <row r="2610" spans="1:16" ht="15.75" customHeight="1" x14ac:dyDescent="0.25">
      <c r="A2610" s="59">
        <v>164</v>
      </c>
      <c r="B2610" s="59" t="s">
        <v>988</v>
      </c>
      <c r="C2610" s="59" t="s">
        <v>1</v>
      </c>
      <c r="D2610" s="59"/>
      <c r="E2610" s="59" t="s">
        <v>4772</v>
      </c>
      <c r="F2610" s="59">
        <v>96294</v>
      </c>
      <c r="G2610" s="59"/>
      <c r="H2610" s="59"/>
      <c r="I2610" s="59"/>
      <c r="J2610" s="59"/>
      <c r="K2610" s="59">
        <v>96294</v>
      </c>
      <c r="L2610" s="59">
        <v>15977</v>
      </c>
      <c r="M2610" s="59">
        <v>112271</v>
      </c>
      <c r="N2610" s="59"/>
      <c r="O2610" s="59" t="s">
        <v>42</v>
      </c>
      <c r="P2610" s="59">
        <v>2018</v>
      </c>
    </row>
    <row r="2611" spans="1:16" ht="15.75" customHeight="1" x14ac:dyDescent="0.25">
      <c r="A2611" s="59">
        <v>164</v>
      </c>
      <c r="B2611" s="59" t="s">
        <v>988</v>
      </c>
      <c r="C2611" s="59" t="s">
        <v>1</v>
      </c>
      <c r="D2611" s="59" t="s">
        <v>3644</v>
      </c>
      <c r="E2611" s="59" t="s">
        <v>206</v>
      </c>
      <c r="F2611" s="59">
        <v>101712</v>
      </c>
      <c r="G2611" s="59"/>
      <c r="H2611" s="59"/>
      <c r="I2611" s="59"/>
      <c r="J2611" s="59"/>
      <c r="K2611" s="59">
        <v>101712</v>
      </c>
      <c r="L2611" s="59">
        <v>16884</v>
      </c>
      <c r="M2611" s="59">
        <v>118596</v>
      </c>
      <c r="N2611" s="59"/>
      <c r="O2611" s="59" t="s">
        <v>42</v>
      </c>
      <c r="P2611" s="59">
        <v>2018</v>
      </c>
    </row>
    <row r="2612" spans="1:16" ht="15.75" customHeight="1" x14ac:dyDescent="0.25">
      <c r="A2612" s="59">
        <v>164</v>
      </c>
      <c r="B2612" s="59" t="s">
        <v>988</v>
      </c>
      <c r="C2612" s="59" t="s">
        <v>1</v>
      </c>
      <c r="D2612" s="59"/>
      <c r="E2612" s="59" t="s">
        <v>4773</v>
      </c>
      <c r="F2612" s="59">
        <v>121368</v>
      </c>
      <c r="G2612" s="59"/>
      <c r="H2612" s="59"/>
      <c r="I2612" s="59"/>
      <c r="J2612" s="59"/>
      <c r="K2612" s="59">
        <v>121368</v>
      </c>
      <c r="L2612" s="59">
        <v>17453</v>
      </c>
      <c r="M2612" s="59">
        <v>138821</v>
      </c>
      <c r="N2612" s="59"/>
      <c r="O2612" s="59" t="s">
        <v>42</v>
      </c>
      <c r="P2612" s="59">
        <v>2018</v>
      </c>
    </row>
    <row r="2613" spans="1:16" ht="15.75" customHeight="1" x14ac:dyDescent="0.25">
      <c r="A2613" s="59">
        <v>164</v>
      </c>
      <c r="B2613" s="59" t="s">
        <v>988</v>
      </c>
      <c r="C2613" s="59" t="s">
        <v>1</v>
      </c>
      <c r="D2613" s="59" t="s">
        <v>3645</v>
      </c>
      <c r="E2613" s="59" t="s">
        <v>4774</v>
      </c>
      <c r="F2613" s="59">
        <v>122835</v>
      </c>
      <c r="G2613" s="59"/>
      <c r="H2613" s="59"/>
      <c r="I2613" s="59"/>
      <c r="J2613" s="59"/>
      <c r="K2613" s="59">
        <v>122835</v>
      </c>
      <c r="L2613" s="59">
        <v>20391</v>
      </c>
      <c r="M2613" s="59">
        <v>143226</v>
      </c>
      <c r="N2613" s="59"/>
      <c r="O2613" s="59" t="s">
        <v>42</v>
      </c>
      <c r="P2613" s="59">
        <v>2018</v>
      </c>
    </row>
    <row r="2614" spans="1:16" ht="15.75" customHeight="1" x14ac:dyDescent="0.25">
      <c r="A2614" s="59">
        <v>164</v>
      </c>
      <c r="B2614" s="59" t="s">
        <v>988</v>
      </c>
      <c r="C2614" s="59" t="s">
        <v>1</v>
      </c>
      <c r="D2614" s="59" t="s">
        <v>3643</v>
      </c>
      <c r="E2614" s="59" t="s">
        <v>4774</v>
      </c>
      <c r="F2614" s="59">
        <v>130685</v>
      </c>
      <c r="G2614" s="59"/>
      <c r="H2614" s="59"/>
      <c r="I2614" s="59"/>
      <c r="J2614" s="59"/>
      <c r="K2614" s="59">
        <v>130685</v>
      </c>
      <c r="L2614" s="59">
        <v>21694</v>
      </c>
      <c r="M2614" s="59">
        <v>152379</v>
      </c>
      <c r="N2614" s="59"/>
      <c r="O2614" s="59" t="s">
        <v>2145</v>
      </c>
      <c r="P2614" s="59">
        <v>2018</v>
      </c>
    </row>
    <row r="2615" spans="1:16" ht="15.75" customHeight="1" x14ac:dyDescent="0.25">
      <c r="A2615" s="59">
        <v>164</v>
      </c>
      <c r="B2615" s="59" t="s">
        <v>988</v>
      </c>
      <c r="C2615" s="59" t="s">
        <v>1</v>
      </c>
      <c r="D2615" s="59"/>
      <c r="E2615" s="59" t="s">
        <v>2248</v>
      </c>
      <c r="F2615" s="59">
        <v>167500</v>
      </c>
      <c r="G2615" s="59"/>
      <c r="H2615" s="59"/>
      <c r="I2615" s="59"/>
      <c r="J2615" s="59"/>
      <c r="K2615" s="59">
        <v>167500</v>
      </c>
      <c r="L2615" s="59"/>
      <c r="M2615" s="59">
        <v>167500</v>
      </c>
      <c r="N2615" s="59"/>
      <c r="O2615" s="59" t="s">
        <v>2145</v>
      </c>
      <c r="P2615" s="59">
        <v>2018</v>
      </c>
    </row>
    <row r="2616" spans="1:16" ht="15.75" customHeight="1" x14ac:dyDescent="0.25">
      <c r="A2616" s="59">
        <v>165</v>
      </c>
      <c r="B2616" s="59" t="s">
        <v>996</v>
      </c>
      <c r="C2616" s="59" t="s">
        <v>49</v>
      </c>
      <c r="D2616" s="59"/>
      <c r="E2616" s="59" t="s">
        <v>206</v>
      </c>
      <c r="F2616" s="59">
        <v>119126</v>
      </c>
      <c r="G2616" s="59"/>
      <c r="H2616" s="59"/>
      <c r="I2616" s="59"/>
      <c r="J2616" s="59"/>
      <c r="K2616" s="59">
        <v>119126</v>
      </c>
      <c r="L2616" s="59">
        <v>14311</v>
      </c>
      <c r="M2616" s="59">
        <v>133437</v>
      </c>
      <c r="N2616" s="59"/>
      <c r="O2616" s="59" t="s">
        <v>42</v>
      </c>
      <c r="P2616" s="59">
        <v>2018</v>
      </c>
    </row>
    <row r="2617" spans="1:16" ht="15.75" customHeight="1" x14ac:dyDescent="0.25">
      <c r="A2617" s="59">
        <v>166</v>
      </c>
      <c r="B2617" s="59" t="s">
        <v>998</v>
      </c>
      <c r="C2617" s="59" t="s">
        <v>1</v>
      </c>
      <c r="D2617" s="59"/>
      <c r="E2617" s="59" t="s">
        <v>4775</v>
      </c>
      <c r="F2617" s="59">
        <v>80000</v>
      </c>
      <c r="G2617" s="59"/>
      <c r="H2617" s="59"/>
      <c r="I2617" s="59"/>
      <c r="J2617" s="59">
        <v>6100</v>
      </c>
      <c r="K2617" s="59">
        <v>86100</v>
      </c>
      <c r="L2617" s="59">
        <v>25700</v>
      </c>
      <c r="M2617" s="59">
        <v>111800</v>
      </c>
      <c r="N2617" s="59"/>
      <c r="O2617" s="59" t="s">
        <v>42</v>
      </c>
      <c r="P2617" s="59">
        <v>2018</v>
      </c>
    </row>
    <row r="2618" spans="1:16" ht="15.75" customHeight="1" x14ac:dyDescent="0.25">
      <c r="A2618" s="59">
        <v>166</v>
      </c>
      <c r="B2618" s="59" t="s">
        <v>998</v>
      </c>
      <c r="C2618" s="59" t="s">
        <v>1</v>
      </c>
      <c r="D2618" s="59"/>
      <c r="E2618" s="59" t="s">
        <v>4776</v>
      </c>
      <c r="F2618" s="59">
        <v>92600</v>
      </c>
      <c r="G2618" s="59"/>
      <c r="H2618" s="59"/>
      <c r="I2618" s="59"/>
      <c r="J2618" s="59"/>
      <c r="K2618" s="59">
        <v>92600</v>
      </c>
      <c r="L2618" s="59">
        <v>29700</v>
      </c>
      <c r="M2618" s="59">
        <v>122300</v>
      </c>
      <c r="N2618" s="59"/>
      <c r="O2618" s="59" t="s">
        <v>42</v>
      </c>
      <c r="P2618" s="59">
        <v>2018</v>
      </c>
    </row>
    <row r="2619" spans="1:16" ht="15.75" customHeight="1" x14ac:dyDescent="0.25">
      <c r="A2619" s="59">
        <v>167</v>
      </c>
      <c r="B2619" s="59" t="s">
        <v>1001</v>
      </c>
      <c r="C2619" s="59" t="s">
        <v>1</v>
      </c>
      <c r="D2619" s="59"/>
      <c r="E2619" s="59" t="s">
        <v>1002</v>
      </c>
      <c r="F2619" s="59">
        <v>132300</v>
      </c>
      <c r="G2619" s="59"/>
      <c r="H2619" s="59"/>
      <c r="I2619" s="59"/>
      <c r="J2619" s="59">
        <v>435</v>
      </c>
      <c r="K2619" s="59">
        <v>132735</v>
      </c>
      <c r="L2619" s="59">
        <v>22741</v>
      </c>
      <c r="M2619" s="59">
        <v>155476</v>
      </c>
      <c r="N2619" s="59"/>
      <c r="O2619" s="59" t="s">
        <v>2145</v>
      </c>
      <c r="P2619" s="59">
        <v>2018</v>
      </c>
    </row>
    <row r="2620" spans="1:16" ht="15.75" customHeight="1" x14ac:dyDescent="0.25">
      <c r="A2620" s="59">
        <v>168</v>
      </c>
      <c r="B2620" s="59" t="s">
        <v>1003</v>
      </c>
      <c r="C2620" s="59" t="s">
        <v>1</v>
      </c>
      <c r="D2620" s="59"/>
      <c r="E2620" s="59" t="s">
        <v>2248</v>
      </c>
      <c r="F2620" s="59">
        <v>102500</v>
      </c>
      <c r="G2620" s="59"/>
      <c r="H2620" s="59"/>
      <c r="I2620" s="59"/>
      <c r="J2620" s="59"/>
      <c r="K2620" s="59">
        <v>102500</v>
      </c>
      <c r="L2620" s="59"/>
      <c r="M2620" s="59">
        <v>102500</v>
      </c>
      <c r="N2620" s="59"/>
      <c r="O2620" s="59" t="s">
        <v>42</v>
      </c>
      <c r="P2620" s="59">
        <v>2018</v>
      </c>
    </row>
    <row r="2621" spans="1:16" ht="15.75" customHeight="1" x14ac:dyDescent="0.25">
      <c r="A2621" s="59">
        <v>168</v>
      </c>
      <c r="B2621" s="59" t="s">
        <v>1003</v>
      </c>
      <c r="C2621" s="59" t="s">
        <v>1</v>
      </c>
      <c r="D2621" s="59"/>
      <c r="E2621" s="59" t="s">
        <v>4777</v>
      </c>
      <c r="F2621" s="59">
        <v>92800</v>
      </c>
      <c r="G2621" s="59"/>
      <c r="H2621" s="59"/>
      <c r="I2621" s="59"/>
      <c r="J2621" s="59"/>
      <c r="K2621" s="59">
        <v>92800</v>
      </c>
      <c r="L2621" s="59">
        <v>15537</v>
      </c>
      <c r="M2621" s="59">
        <v>108337</v>
      </c>
      <c r="N2621" s="59"/>
      <c r="O2621" s="59" t="s">
        <v>42</v>
      </c>
      <c r="P2621" s="59">
        <v>2018</v>
      </c>
    </row>
    <row r="2622" spans="1:16" ht="15.75" customHeight="1" x14ac:dyDescent="0.25">
      <c r="A2622" s="59">
        <v>168</v>
      </c>
      <c r="B2622" s="59" t="s">
        <v>1003</v>
      </c>
      <c r="C2622" s="59" t="s">
        <v>1</v>
      </c>
      <c r="D2622" s="59"/>
      <c r="E2622" s="59" t="s">
        <v>4778</v>
      </c>
      <c r="F2622" s="59">
        <v>95322</v>
      </c>
      <c r="G2622" s="59"/>
      <c r="H2622" s="59"/>
      <c r="I2622" s="59"/>
      <c r="J2622" s="59"/>
      <c r="K2622" s="59">
        <v>95322</v>
      </c>
      <c r="L2622" s="59">
        <v>15302</v>
      </c>
      <c r="M2622" s="59">
        <v>110624</v>
      </c>
      <c r="N2622" s="59"/>
      <c r="O2622" s="59" t="s">
        <v>42</v>
      </c>
      <c r="P2622" s="59">
        <v>2018</v>
      </c>
    </row>
    <row r="2623" spans="1:16" ht="15.75" customHeight="1" x14ac:dyDescent="0.25">
      <c r="A2623" s="59">
        <v>168</v>
      </c>
      <c r="B2623" s="59" t="s">
        <v>1003</v>
      </c>
      <c r="C2623" s="59" t="s">
        <v>1</v>
      </c>
      <c r="D2623" s="59"/>
      <c r="E2623" s="59" t="s">
        <v>4779</v>
      </c>
      <c r="F2623" s="59">
        <v>96501</v>
      </c>
      <c r="G2623" s="59"/>
      <c r="H2623" s="59"/>
      <c r="I2623" s="59"/>
      <c r="J2623" s="59"/>
      <c r="K2623" s="59">
        <v>96501</v>
      </c>
      <c r="L2623" s="59">
        <v>15537</v>
      </c>
      <c r="M2623" s="59">
        <v>112038</v>
      </c>
      <c r="N2623" s="59"/>
      <c r="O2623" s="59" t="s">
        <v>42</v>
      </c>
      <c r="P2623" s="59">
        <v>2018</v>
      </c>
    </row>
    <row r="2624" spans="1:16" ht="15.75" customHeight="1" x14ac:dyDescent="0.25">
      <c r="A2624" s="59">
        <v>168</v>
      </c>
      <c r="B2624" s="59" t="s">
        <v>1003</v>
      </c>
      <c r="C2624" s="59" t="s">
        <v>1</v>
      </c>
      <c r="D2624" s="59"/>
      <c r="E2624" s="59" t="s">
        <v>4780</v>
      </c>
      <c r="F2624" s="59">
        <v>96527</v>
      </c>
      <c r="G2624" s="59"/>
      <c r="H2624" s="59"/>
      <c r="I2624" s="59"/>
      <c r="J2624" s="59"/>
      <c r="K2624" s="59">
        <v>96527</v>
      </c>
      <c r="L2624" s="59">
        <v>15537</v>
      </c>
      <c r="M2624" s="59">
        <v>112064</v>
      </c>
      <c r="N2624" s="59"/>
      <c r="O2624" s="59" t="s">
        <v>42</v>
      </c>
      <c r="P2624" s="59">
        <v>2018</v>
      </c>
    </row>
    <row r="2625" spans="1:16" ht="15.75" customHeight="1" x14ac:dyDescent="0.25">
      <c r="A2625" s="59">
        <v>168</v>
      </c>
      <c r="B2625" s="59" t="s">
        <v>1003</v>
      </c>
      <c r="C2625" s="59" t="s">
        <v>1</v>
      </c>
      <c r="D2625" s="59"/>
      <c r="E2625" s="59" t="s">
        <v>4781</v>
      </c>
      <c r="F2625" s="59">
        <v>96543</v>
      </c>
      <c r="G2625" s="59"/>
      <c r="H2625" s="59"/>
      <c r="I2625" s="59"/>
      <c r="J2625" s="59"/>
      <c r="K2625" s="59">
        <v>96543</v>
      </c>
      <c r="L2625" s="59">
        <v>15537</v>
      </c>
      <c r="M2625" s="59">
        <v>112080</v>
      </c>
      <c r="N2625" s="59"/>
      <c r="O2625" s="59" t="s">
        <v>42</v>
      </c>
      <c r="P2625" s="59">
        <v>2018</v>
      </c>
    </row>
    <row r="2626" spans="1:16" ht="15.75" customHeight="1" x14ac:dyDescent="0.25">
      <c r="A2626" s="59">
        <v>168</v>
      </c>
      <c r="B2626" s="59" t="s">
        <v>1003</v>
      </c>
      <c r="C2626" s="59" t="s">
        <v>1</v>
      </c>
      <c r="D2626" s="59"/>
      <c r="E2626" s="59" t="s">
        <v>2248</v>
      </c>
      <c r="F2626" s="59">
        <v>112500</v>
      </c>
      <c r="G2626" s="59"/>
      <c r="H2626" s="59"/>
      <c r="I2626" s="59"/>
      <c r="J2626" s="59"/>
      <c r="K2626" s="59">
        <v>112500</v>
      </c>
      <c r="L2626" s="59"/>
      <c r="M2626" s="59">
        <v>112500</v>
      </c>
      <c r="N2626" s="59"/>
      <c r="O2626" s="59" t="s">
        <v>42</v>
      </c>
      <c r="P2626" s="59">
        <v>2018</v>
      </c>
    </row>
    <row r="2627" spans="1:16" ht="15.75" customHeight="1" x14ac:dyDescent="0.25">
      <c r="A2627" s="59">
        <v>168</v>
      </c>
      <c r="B2627" s="59" t="s">
        <v>1003</v>
      </c>
      <c r="C2627" s="59" t="s">
        <v>1</v>
      </c>
      <c r="D2627" s="59"/>
      <c r="E2627" s="59" t="s">
        <v>2248</v>
      </c>
      <c r="F2627" s="59">
        <v>117500</v>
      </c>
      <c r="G2627" s="59"/>
      <c r="H2627" s="59"/>
      <c r="I2627" s="59"/>
      <c r="J2627" s="59"/>
      <c r="K2627" s="59">
        <v>117500</v>
      </c>
      <c r="L2627" s="59"/>
      <c r="M2627" s="59">
        <v>117500</v>
      </c>
      <c r="N2627" s="59"/>
      <c r="O2627" s="59" t="s">
        <v>42</v>
      </c>
      <c r="P2627" s="59">
        <v>2018</v>
      </c>
    </row>
    <row r="2628" spans="1:16" ht="15.75" customHeight="1" x14ac:dyDescent="0.25">
      <c r="A2628" s="59">
        <v>168</v>
      </c>
      <c r="B2628" s="59" t="s">
        <v>1003</v>
      </c>
      <c r="C2628" s="59" t="s">
        <v>1</v>
      </c>
      <c r="D2628" s="59"/>
      <c r="E2628" s="59" t="s">
        <v>2248</v>
      </c>
      <c r="F2628" s="59">
        <v>117500</v>
      </c>
      <c r="G2628" s="59"/>
      <c r="H2628" s="59"/>
      <c r="I2628" s="59"/>
      <c r="J2628" s="59"/>
      <c r="K2628" s="59">
        <v>117500</v>
      </c>
      <c r="L2628" s="59"/>
      <c r="M2628" s="59">
        <v>117500</v>
      </c>
      <c r="N2628" s="59"/>
      <c r="O2628" s="59" t="s">
        <v>42</v>
      </c>
      <c r="P2628" s="59">
        <v>2018</v>
      </c>
    </row>
    <row r="2629" spans="1:16" ht="15.75" customHeight="1" x14ac:dyDescent="0.25">
      <c r="A2629" s="59">
        <v>168</v>
      </c>
      <c r="B2629" s="59" t="s">
        <v>1003</v>
      </c>
      <c r="C2629" s="59" t="s">
        <v>1</v>
      </c>
      <c r="D2629" s="59"/>
      <c r="E2629" s="59" t="s">
        <v>2248</v>
      </c>
      <c r="F2629" s="59">
        <v>122500</v>
      </c>
      <c r="G2629" s="59"/>
      <c r="H2629" s="59"/>
      <c r="I2629" s="59"/>
      <c r="J2629" s="59"/>
      <c r="K2629" s="59">
        <v>122500</v>
      </c>
      <c r="L2629" s="59"/>
      <c r="M2629" s="59">
        <v>122500</v>
      </c>
      <c r="N2629" s="59"/>
      <c r="O2629" s="59" t="s">
        <v>42</v>
      </c>
      <c r="P2629" s="59">
        <v>2018</v>
      </c>
    </row>
    <row r="2630" spans="1:16" ht="15.75" customHeight="1" x14ac:dyDescent="0.25">
      <c r="A2630" s="59">
        <v>168</v>
      </c>
      <c r="B2630" s="59" t="s">
        <v>1003</v>
      </c>
      <c r="C2630" s="59" t="s">
        <v>1</v>
      </c>
      <c r="D2630" s="59"/>
      <c r="E2630" s="59" t="s">
        <v>2248</v>
      </c>
      <c r="F2630" s="59">
        <v>122500</v>
      </c>
      <c r="G2630" s="59"/>
      <c r="H2630" s="59"/>
      <c r="I2630" s="59"/>
      <c r="J2630" s="59"/>
      <c r="K2630" s="59">
        <v>122500</v>
      </c>
      <c r="L2630" s="59"/>
      <c r="M2630" s="59">
        <v>122500</v>
      </c>
      <c r="N2630" s="59"/>
      <c r="O2630" s="59" t="s">
        <v>42</v>
      </c>
      <c r="P2630" s="59">
        <v>2018</v>
      </c>
    </row>
    <row r="2631" spans="1:16" ht="15.75" customHeight="1" x14ac:dyDescent="0.25">
      <c r="A2631" s="59">
        <v>168</v>
      </c>
      <c r="B2631" s="59" t="s">
        <v>1003</v>
      </c>
      <c r="C2631" s="59" t="s">
        <v>1</v>
      </c>
      <c r="D2631" s="59"/>
      <c r="E2631" s="59" t="s">
        <v>327</v>
      </c>
      <c r="F2631" s="59">
        <v>109113</v>
      </c>
      <c r="G2631" s="59"/>
      <c r="H2631" s="59"/>
      <c r="I2631" s="59"/>
      <c r="J2631" s="59"/>
      <c r="K2631" s="59">
        <v>109113</v>
      </c>
      <c r="L2631" s="59">
        <v>17549</v>
      </c>
      <c r="M2631" s="59">
        <v>126662</v>
      </c>
      <c r="N2631" s="59"/>
      <c r="O2631" s="59" t="s">
        <v>42</v>
      </c>
      <c r="P2631" s="59">
        <v>2018</v>
      </c>
    </row>
    <row r="2632" spans="1:16" ht="15.75" customHeight="1" x14ac:dyDescent="0.25">
      <c r="A2632" s="59">
        <v>168</v>
      </c>
      <c r="B2632" s="59" t="s">
        <v>1003</v>
      </c>
      <c r="C2632" s="59" t="s">
        <v>1</v>
      </c>
      <c r="D2632" s="59"/>
      <c r="E2632" s="59" t="s">
        <v>4782</v>
      </c>
      <c r="F2632" s="59">
        <v>126501</v>
      </c>
      <c r="G2632" s="59"/>
      <c r="H2632" s="59"/>
      <c r="I2632" s="59"/>
      <c r="J2632" s="59"/>
      <c r="K2632" s="59">
        <v>126501</v>
      </c>
      <c r="L2632" s="59">
        <v>20367</v>
      </c>
      <c r="M2632" s="59">
        <v>146868</v>
      </c>
      <c r="N2632" s="59"/>
      <c r="O2632" s="59" t="s">
        <v>42</v>
      </c>
      <c r="P2632" s="59">
        <v>2018</v>
      </c>
    </row>
    <row r="2633" spans="1:16" ht="15.75" customHeight="1" x14ac:dyDescent="0.25">
      <c r="A2633" s="59">
        <v>168</v>
      </c>
      <c r="B2633" s="59" t="s">
        <v>1003</v>
      </c>
      <c r="C2633" s="59" t="s">
        <v>1</v>
      </c>
      <c r="D2633" s="59"/>
      <c r="E2633" s="59" t="s">
        <v>1831</v>
      </c>
      <c r="F2633" s="59">
        <v>133500</v>
      </c>
      <c r="G2633" s="59"/>
      <c r="H2633" s="59"/>
      <c r="I2633" s="59"/>
      <c r="J2633" s="59"/>
      <c r="K2633" s="59">
        <v>133500</v>
      </c>
      <c r="L2633" s="59">
        <v>21494</v>
      </c>
      <c r="M2633" s="59">
        <v>154994</v>
      </c>
      <c r="N2633" s="59"/>
      <c r="O2633" s="59" t="s">
        <v>2145</v>
      </c>
      <c r="P2633" s="59">
        <v>2018</v>
      </c>
    </row>
    <row r="2634" spans="1:16" ht="15.75" customHeight="1" x14ac:dyDescent="0.25">
      <c r="A2634" s="59">
        <v>168</v>
      </c>
      <c r="B2634" s="59" t="s">
        <v>1003</v>
      </c>
      <c r="C2634" s="59" t="s">
        <v>1</v>
      </c>
      <c r="D2634" s="59"/>
      <c r="E2634" s="59" t="s">
        <v>1765</v>
      </c>
      <c r="F2634" s="59">
        <v>133719</v>
      </c>
      <c r="G2634" s="59"/>
      <c r="H2634" s="59"/>
      <c r="I2634" s="59"/>
      <c r="J2634" s="59"/>
      <c r="K2634" s="59">
        <v>133719</v>
      </c>
      <c r="L2634" s="59">
        <v>21494</v>
      </c>
      <c r="M2634" s="59">
        <v>155213</v>
      </c>
      <c r="N2634" s="59"/>
      <c r="O2634" s="59" t="s">
        <v>2145</v>
      </c>
      <c r="P2634" s="59">
        <v>2018</v>
      </c>
    </row>
    <row r="2635" spans="1:16" ht="15.75" customHeight="1" x14ac:dyDescent="0.25">
      <c r="A2635" s="59">
        <v>168</v>
      </c>
      <c r="B2635" s="59" t="s">
        <v>1003</v>
      </c>
      <c r="C2635" s="59" t="s">
        <v>1</v>
      </c>
      <c r="D2635" s="59" t="s">
        <v>3783</v>
      </c>
      <c r="E2635" s="59" t="s">
        <v>206</v>
      </c>
      <c r="F2635" s="59">
        <v>171501</v>
      </c>
      <c r="G2635" s="59"/>
      <c r="H2635" s="59"/>
      <c r="I2635" s="59"/>
      <c r="J2635" s="59"/>
      <c r="K2635" s="59">
        <v>171501</v>
      </c>
      <c r="L2635" s="59">
        <v>27612</v>
      </c>
      <c r="M2635" s="59">
        <v>199113</v>
      </c>
      <c r="N2635" s="59"/>
      <c r="O2635" s="59" t="s">
        <v>2145</v>
      </c>
      <c r="P2635" s="59">
        <v>2018</v>
      </c>
    </row>
    <row r="2636" spans="1:16" ht="15.75" customHeight="1" x14ac:dyDescent="0.25">
      <c r="A2636" s="59">
        <v>169</v>
      </c>
      <c r="B2636" s="59" t="s">
        <v>1009</v>
      </c>
      <c r="C2636" s="59" t="s">
        <v>38</v>
      </c>
      <c r="D2636" s="59"/>
      <c r="E2636" s="59" t="s">
        <v>1002</v>
      </c>
      <c r="F2636" s="59">
        <v>101922</v>
      </c>
      <c r="G2636" s="59"/>
      <c r="H2636" s="59"/>
      <c r="I2636" s="59"/>
      <c r="J2636" s="59">
        <v>963</v>
      </c>
      <c r="K2636" s="59">
        <v>102885</v>
      </c>
      <c r="L2636" s="59">
        <v>17538</v>
      </c>
      <c r="M2636" s="59">
        <v>120423</v>
      </c>
      <c r="N2636" s="59"/>
      <c r="O2636" s="59" t="s">
        <v>42</v>
      </c>
      <c r="P2636" s="59">
        <v>2018</v>
      </c>
    </row>
    <row r="2637" spans="1:16" ht="15.75" customHeight="1" x14ac:dyDescent="0.25">
      <c r="A2637" s="59">
        <v>170</v>
      </c>
      <c r="B2637" s="59" t="s">
        <v>1010</v>
      </c>
      <c r="C2637" s="59" t="s">
        <v>1</v>
      </c>
      <c r="D2637" s="59"/>
      <c r="E2637" s="59" t="s">
        <v>4783</v>
      </c>
      <c r="F2637" s="59">
        <v>91000</v>
      </c>
      <c r="G2637" s="59"/>
      <c r="H2637" s="59"/>
      <c r="I2637" s="59"/>
      <c r="J2637" s="59"/>
      <c r="K2637" s="59">
        <v>91000</v>
      </c>
      <c r="L2637" s="59">
        <v>17000</v>
      </c>
      <c r="M2637" s="59">
        <v>108000</v>
      </c>
      <c r="N2637" s="59"/>
      <c r="O2637" s="59" t="s">
        <v>42</v>
      </c>
      <c r="P2637" s="59">
        <v>2018</v>
      </c>
    </row>
    <row r="2638" spans="1:16" ht="15.75" customHeight="1" x14ac:dyDescent="0.25">
      <c r="A2638" s="59">
        <v>170</v>
      </c>
      <c r="B2638" s="59" t="s">
        <v>1010</v>
      </c>
      <c r="C2638" s="59" t="s">
        <v>1</v>
      </c>
      <c r="D2638" s="59"/>
      <c r="E2638" s="59" t="s">
        <v>4784</v>
      </c>
      <c r="F2638" s="59">
        <v>91000</v>
      </c>
      <c r="G2638" s="59"/>
      <c r="H2638" s="59"/>
      <c r="I2638" s="59"/>
      <c r="J2638" s="59"/>
      <c r="K2638" s="59">
        <v>91000</v>
      </c>
      <c r="L2638" s="59">
        <v>17000</v>
      </c>
      <c r="M2638" s="59">
        <v>108000</v>
      </c>
      <c r="N2638" s="59"/>
      <c r="O2638" s="59" t="s">
        <v>42</v>
      </c>
      <c r="P2638" s="59">
        <v>2018</v>
      </c>
    </row>
    <row r="2639" spans="1:16" ht="15.75" customHeight="1" x14ac:dyDescent="0.25">
      <c r="A2639" s="59">
        <v>170</v>
      </c>
      <c r="B2639" s="59" t="s">
        <v>1010</v>
      </c>
      <c r="C2639" s="59" t="s">
        <v>1</v>
      </c>
      <c r="D2639" s="59"/>
      <c r="E2639" s="59" t="s">
        <v>4785</v>
      </c>
      <c r="F2639" s="59">
        <v>91000</v>
      </c>
      <c r="G2639" s="59"/>
      <c r="H2639" s="59"/>
      <c r="I2639" s="59"/>
      <c r="J2639" s="59"/>
      <c r="K2639" s="59">
        <v>91000</v>
      </c>
      <c r="L2639" s="59">
        <v>17000</v>
      </c>
      <c r="M2639" s="59">
        <v>108000</v>
      </c>
      <c r="N2639" s="59"/>
      <c r="O2639" s="59" t="s">
        <v>42</v>
      </c>
      <c r="P2639" s="59">
        <v>2018</v>
      </c>
    </row>
    <row r="2640" spans="1:16" ht="15.75" customHeight="1" x14ac:dyDescent="0.25">
      <c r="A2640" s="59">
        <v>170</v>
      </c>
      <c r="B2640" s="59" t="s">
        <v>1010</v>
      </c>
      <c r="C2640" s="59" t="s">
        <v>1</v>
      </c>
      <c r="D2640" s="59"/>
      <c r="E2640" s="59" t="s">
        <v>206</v>
      </c>
      <c r="F2640" s="59">
        <v>114000</v>
      </c>
      <c r="G2640" s="59"/>
      <c r="H2640" s="59"/>
      <c r="I2640" s="59"/>
      <c r="J2640" s="59"/>
      <c r="K2640" s="59">
        <v>114000</v>
      </c>
      <c r="L2640" s="59">
        <v>21000</v>
      </c>
      <c r="M2640" s="59">
        <v>135000</v>
      </c>
      <c r="N2640" s="59"/>
      <c r="O2640" s="59" t="s">
        <v>42</v>
      </c>
      <c r="P2640" s="59">
        <v>2018</v>
      </c>
    </row>
    <row r="2641" spans="1:16" ht="15.75" customHeight="1" x14ac:dyDescent="0.25">
      <c r="A2641" s="59">
        <v>171</v>
      </c>
      <c r="B2641" s="59" t="s">
        <v>1013</v>
      </c>
      <c r="C2641" s="59" t="s">
        <v>1</v>
      </c>
      <c r="D2641" s="59"/>
      <c r="E2641" s="59" t="s">
        <v>4786</v>
      </c>
      <c r="F2641" s="59">
        <v>85296</v>
      </c>
      <c r="G2641" s="59"/>
      <c r="H2641" s="59"/>
      <c r="I2641" s="59"/>
      <c r="J2641" s="59">
        <v>698</v>
      </c>
      <c r="K2641" s="59">
        <v>85994</v>
      </c>
      <c r="L2641" s="59">
        <v>14500</v>
      </c>
      <c r="M2641" s="59">
        <v>100494</v>
      </c>
      <c r="N2641" s="59"/>
      <c r="O2641" s="59" t="s">
        <v>42</v>
      </c>
      <c r="P2641" s="59">
        <v>2018</v>
      </c>
    </row>
    <row r="2642" spans="1:16" ht="15.75" customHeight="1" x14ac:dyDescent="0.25">
      <c r="A2642" s="59">
        <v>171</v>
      </c>
      <c r="B2642" s="59" t="s">
        <v>1013</v>
      </c>
      <c r="C2642" s="59" t="s">
        <v>1</v>
      </c>
      <c r="D2642" s="59"/>
      <c r="E2642" s="59" t="s">
        <v>206</v>
      </c>
      <c r="F2642" s="59">
        <v>91566</v>
      </c>
      <c r="G2642" s="59"/>
      <c r="H2642" s="59"/>
      <c r="I2642" s="59"/>
      <c r="J2642" s="59"/>
      <c r="K2642" s="59">
        <v>91566</v>
      </c>
      <c r="L2642" s="59">
        <v>15566</v>
      </c>
      <c r="M2642" s="59">
        <v>107132</v>
      </c>
      <c r="N2642" s="59"/>
      <c r="O2642" s="59" t="s">
        <v>42</v>
      </c>
      <c r="P2642" s="59">
        <v>2018</v>
      </c>
    </row>
    <row r="2643" spans="1:16" ht="15.75" customHeight="1" x14ac:dyDescent="0.25">
      <c r="A2643" s="59">
        <v>171</v>
      </c>
      <c r="B2643" s="59" t="s">
        <v>1013</v>
      </c>
      <c r="C2643" s="59" t="s">
        <v>1</v>
      </c>
      <c r="D2643" s="59"/>
      <c r="E2643" s="59" t="s">
        <v>4787</v>
      </c>
      <c r="F2643" s="59">
        <v>105101</v>
      </c>
      <c r="G2643" s="59"/>
      <c r="H2643" s="59"/>
      <c r="I2643" s="59"/>
      <c r="J2643" s="59"/>
      <c r="K2643" s="59">
        <v>105101</v>
      </c>
      <c r="L2643" s="59">
        <v>17867</v>
      </c>
      <c r="M2643" s="59">
        <v>122968</v>
      </c>
      <c r="N2643" s="59"/>
      <c r="O2643" s="59" t="s">
        <v>42</v>
      </c>
      <c r="P2643" s="59">
        <v>2018</v>
      </c>
    </row>
    <row r="2644" spans="1:16" ht="15.75" customHeight="1" x14ac:dyDescent="0.25">
      <c r="A2644" s="59">
        <v>172</v>
      </c>
      <c r="B2644" s="59" t="s">
        <v>71</v>
      </c>
      <c r="C2644" s="59" t="s">
        <v>11</v>
      </c>
      <c r="D2644" s="59"/>
      <c r="E2644" s="59" t="s">
        <v>4788</v>
      </c>
      <c r="F2644" s="59">
        <v>87910</v>
      </c>
      <c r="G2644" s="59"/>
      <c r="H2644" s="59"/>
      <c r="I2644" s="59"/>
      <c r="J2644" s="59"/>
      <c r="K2644" s="59">
        <v>87910</v>
      </c>
      <c r="L2644" s="59">
        <v>14337</v>
      </c>
      <c r="M2644" s="59">
        <v>102247</v>
      </c>
      <c r="N2644" s="59"/>
      <c r="O2644" s="59" t="s">
        <v>42</v>
      </c>
      <c r="P2644" s="59">
        <v>2018</v>
      </c>
    </row>
    <row r="2645" spans="1:16" ht="15.75" customHeight="1" x14ac:dyDescent="0.25">
      <c r="A2645" s="59">
        <v>172</v>
      </c>
      <c r="B2645" s="59" t="s">
        <v>71</v>
      </c>
      <c r="C2645" s="59" t="s">
        <v>11</v>
      </c>
      <c r="D2645" s="59"/>
      <c r="E2645" s="59" t="s">
        <v>1014</v>
      </c>
      <c r="F2645" s="59">
        <v>91306</v>
      </c>
      <c r="G2645" s="59"/>
      <c r="H2645" s="59"/>
      <c r="I2645" s="59"/>
      <c r="J2645" s="59"/>
      <c r="K2645" s="59">
        <v>91306</v>
      </c>
      <c r="L2645" s="59">
        <v>15867</v>
      </c>
      <c r="M2645" s="59">
        <v>107173</v>
      </c>
      <c r="N2645" s="59"/>
      <c r="O2645" s="59" t="s">
        <v>42</v>
      </c>
      <c r="P2645" s="59">
        <v>2018</v>
      </c>
    </row>
    <row r="2646" spans="1:16" ht="15.75" customHeight="1" x14ac:dyDescent="0.25">
      <c r="A2646" s="59">
        <v>172</v>
      </c>
      <c r="B2646" s="59" t="s">
        <v>71</v>
      </c>
      <c r="C2646" s="59" t="s">
        <v>11</v>
      </c>
      <c r="D2646" s="59"/>
      <c r="E2646" s="59" t="s">
        <v>4789</v>
      </c>
      <c r="F2646" s="59">
        <v>95547</v>
      </c>
      <c r="G2646" s="59">
        <v>38</v>
      </c>
      <c r="H2646" s="59"/>
      <c r="I2646" s="59"/>
      <c r="J2646" s="59"/>
      <c r="K2646" s="59">
        <v>95585</v>
      </c>
      <c r="L2646" s="59">
        <v>16643</v>
      </c>
      <c r="M2646" s="59">
        <v>112228</v>
      </c>
      <c r="N2646" s="59"/>
      <c r="O2646" s="59" t="s">
        <v>42</v>
      </c>
      <c r="P2646" s="59">
        <v>2018</v>
      </c>
    </row>
    <row r="2647" spans="1:16" ht="15.75" customHeight="1" x14ac:dyDescent="0.25">
      <c r="A2647" s="59">
        <v>172</v>
      </c>
      <c r="B2647" s="59" t="s">
        <v>71</v>
      </c>
      <c r="C2647" s="59" t="s">
        <v>11</v>
      </c>
      <c r="D2647" s="59"/>
      <c r="E2647" s="59" t="s">
        <v>885</v>
      </c>
      <c r="F2647" s="59">
        <v>97166</v>
      </c>
      <c r="G2647" s="59">
        <v>326</v>
      </c>
      <c r="H2647" s="59"/>
      <c r="I2647" s="59"/>
      <c r="J2647" s="59"/>
      <c r="K2647" s="59">
        <v>97492</v>
      </c>
      <c r="L2647" s="59">
        <v>15551</v>
      </c>
      <c r="M2647" s="59">
        <v>113043</v>
      </c>
      <c r="N2647" s="59"/>
      <c r="O2647" s="59" t="s">
        <v>42</v>
      </c>
      <c r="P2647" s="59">
        <v>2018</v>
      </c>
    </row>
    <row r="2648" spans="1:16" ht="15.75" customHeight="1" x14ac:dyDescent="0.25">
      <c r="A2648" s="59">
        <v>172</v>
      </c>
      <c r="B2648" s="59" t="s">
        <v>71</v>
      </c>
      <c r="C2648" s="59" t="s">
        <v>11</v>
      </c>
      <c r="D2648" s="59"/>
      <c r="E2648" s="59" t="s">
        <v>4790</v>
      </c>
      <c r="F2648" s="59">
        <v>101025</v>
      </c>
      <c r="G2648" s="59"/>
      <c r="H2648" s="59"/>
      <c r="I2648" s="59"/>
      <c r="J2648" s="59"/>
      <c r="K2648" s="59">
        <v>101025</v>
      </c>
      <c r="L2648" s="59">
        <v>17645</v>
      </c>
      <c r="M2648" s="59">
        <v>118670</v>
      </c>
      <c r="N2648" s="59"/>
      <c r="O2648" s="59" t="s">
        <v>42</v>
      </c>
      <c r="P2648" s="59">
        <v>2018</v>
      </c>
    </row>
    <row r="2649" spans="1:16" ht="15.75" customHeight="1" x14ac:dyDescent="0.25">
      <c r="A2649" s="59">
        <v>172</v>
      </c>
      <c r="B2649" s="59" t="s">
        <v>71</v>
      </c>
      <c r="C2649" s="59" t="s">
        <v>11</v>
      </c>
      <c r="D2649" s="59"/>
      <c r="E2649" s="59" t="s">
        <v>327</v>
      </c>
      <c r="F2649" s="59">
        <v>102895</v>
      </c>
      <c r="G2649" s="59">
        <v>283</v>
      </c>
      <c r="H2649" s="59"/>
      <c r="I2649" s="59"/>
      <c r="J2649" s="59"/>
      <c r="K2649" s="59">
        <v>103178</v>
      </c>
      <c r="L2649" s="59">
        <v>17662</v>
      </c>
      <c r="M2649" s="59">
        <v>120840</v>
      </c>
      <c r="N2649" s="59"/>
      <c r="O2649" s="59" t="s">
        <v>42</v>
      </c>
      <c r="P2649" s="59">
        <v>2018</v>
      </c>
    </row>
    <row r="2650" spans="1:16" ht="15.75" customHeight="1" x14ac:dyDescent="0.25">
      <c r="A2650" s="59">
        <v>172</v>
      </c>
      <c r="B2650" s="59" t="s">
        <v>71</v>
      </c>
      <c r="C2650" s="59" t="s">
        <v>11</v>
      </c>
      <c r="D2650" s="59"/>
      <c r="E2650" s="59" t="s">
        <v>4791</v>
      </c>
      <c r="F2650" s="59">
        <v>112250</v>
      </c>
      <c r="G2650" s="59">
        <v>32</v>
      </c>
      <c r="H2650" s="59"/>
      <c r="I2650" s="59"/>
      <c r="J2650" s="59"/>
      <c r="K2650" s="59">
        <v>112282</v>
      </c>
      <c r="L2650" s="59">
        <v>19268</v>
      </c>
      <c r="M2650" s="59">
        <v>131550</v>
      </c>
      <c r="N2650" s="59"/>
      <c r="O2650" s="59" t="s">
        <v>42</v>
      </c>
      <c r="P2650" s="59">
        <v>2018</v>
      </c>
    </row>
    <row r="2651" spans="1:16" ht="15.75" customHeight="1" x14ac:dyDescent="0.25">
      <c r="A2651" s="59">
        <v>172</v>
      </c>
      <c r="B2651" s="59" t="s">
        <v>71</v>
      </c>
      <c r="C2651" s="59" t="s">
        <v>11</v>
      </c>
      <c r="D2651" s="59"/>
      <c r="E2651" s="59" t="s">
        <v>2248</v>
      </c>
      <c r="F2651" s="59">
        <v>132500</v>
      </c>
      <c r="G2651" s="59"/>
      <c r="H2651" s="59"/>
      <c r="I2651" s="59"/>
      <c r="J2651" s="59"/>
      <c r="K2651" s="59">
        <v>132500</v>
      </c>
      <c r="L2651" s="59"/>
      <c r="M2651" s="59">
        <v>132500</v>
      </c>
      <c r="N2651" s="59"/>
      <c r="O2651" s="59" t="s">
        <v>42</v>
      </c>
      <c r="P2651" s="59">
        <v>2018</v>
      </c>
    </row>
    <row r="2652" spans="1:16" ht="15.75" customHeight="1" x14ac:dyDescent="0.25">
      <c r="A2652" s="59">
        <v>172</v>
      </c>
      <c r="B2652" s="59" t="s">
        <v>71</v>
      </c>
      <c r="C2652" s="59" t="s">
        <v>11</v>
      </c>
      <c r="D2652" s="59"/>
      <c r="E2652" s="59" t="s">
        <v>4792</v>
      </c>
      <c r="F2652" s="59">
        <v>116308</v>
      </c>
      <c r="G2652" s="59"/>
      <c r="H2652" s="59"/>
      <c r="I2652" s="59"/>
      <c r="J2652" s="59"/>
      <c r="K2652" s="59">
        <v>116308</v>
      </c>
      <c r="L2652" s="59">
        <v>20010</v>
      </c>
      <c r="M2652" s="59">
        <v>136318</v>
      </c>
      <c r="N2652" s="59"/>
      <c r="O2652" s="59" t="s">
        <v>42</v>
      </c>
      <c r="P2652" s="59">
        <v>2018</v>
      </c>
    </row>
    <row r="2653" spans="1:16" ht="15.75" customHeight="1" x14ac:dyDescent="0.25">
      <c r="A2653" s="59">
        <v>172</v>
      </c>
      <c r="B2653" s="59" t="s">
        <v>71</v>
      </c>
      <c r="C2653" s="59" t="s">
        <v>11</v>
      </c>
      <c r="D2653" s="59" t="s">
        <v>4793</v>
      </c>
      <c r="E2653" s="59" t="s">
        <v>206</v>
      </c>
      <c r="F2653" s="59">
        <v>157843</v>
      </c>
      <c r="G2653" s="59"/>
      <c r="H2653" s="59"/>
      <c r="I2653" s="59"/>
      <c r="J2653" s="59"/>
      <c r="K2653" s="59">
        <v>157843</v>
      </c>
      <c r="L2653" s="59">
        <v>27450</v>
      </c>
      <c r="M2653" s="59">
        <v>185293</v>
      </c>
      <c r="N2653" s="59"/>
      <c r="O2653" s="59" t="s">
        <v>2145</v>
      </c>
      <c r="P2653" s="59">
        <v>2018</v>
      </c>
    </row>
    <row r="2654" spans="1:16" ht="15.75" customHeight="1" x14ac:dyDescent="0.25">
      <c r="A2654" s="59">
        <v>173</v>
      </c>
      <c r="B2654" s="59" t="s">
        <v>1019</v>
      </c>
      <c r="C2654" s="59" t="s">
        <v>38</v>
      </c>
      <c r="D2654" s="59" t="s">
        <v>1020</v>
      </c>
      <c r="E2654" s="59" t="s">
        <v>1021</v>
      </c>
      <c r="F2654" s="59">
        <v>88241</v>
      </c>
      <c r="G2654" s="59"/>
      <c r="H2654" s="59"/>
      <c r="I2654" s="59"/>
      <c r="J2654" s="59">
        <v>5121</v>
      </c>
      <c r="K2654" s="59">
        <v>93362</v>
      </c>
      <c r="L2654" s="59">
        <v>13412</v>
      </c>
      <c r="M2654" s="59">
        <v>106774</v>
      </c>
      <c r="N2654" s="59"/>
      <c r="O2654" s="59" t="s">
        <v>42</v>
      </c>
      <c r="P2654" s="59">
        <v>2018</v>
      </c>
    </row>
    <row r="2655" spans="1:16" ht="15.75" customHeight="1" x14ac:dyDescent="0.25">
      <c r="A2655" s="59">
        <v>173</v>
      </c>
      <c r="B2655" s="59" t="s">
        <v>1019</v>
      </c>
      <c r="C2655" s="59" t="s">
        <v>38</v>
      </c>
      <c r="D2655" s="59" t="s">
        <v>4794</v>
      </c>
      <c r="E2655" s="59" t="s">
        <v>206</v>
      </c>
      <c r="F2655" s="59">
        <v>127412</v>
      </c>
      <c r="G2655" s="59"/>
      <c r="H2655" s="59"/>
      <c r="I2655" s="59"/>
      <c r="J2655" s="59">
        <v>4706</v>
      </c>
      <c r="K2655" s="59">
        <v>132118</v>
      </c>
      <c r="L2655" s="59">
        <v>19366</v>
      </c>
      <c r="M2655" s="59">
        <v>151484</v>
      </c>
      <c r="N2655" s="59"/>
      <c r="O2655" s="59" t="s">
        <v>2145</v>
      </c>
      <c r="P2655" s="59">
        <v>2018</v>
      </c>
    </row>
    <row r="2656" spans="1:16" ht="15.75" customHeight="1" x14ac:dyDescent="0.25">
      <c r="A2656" s="59">
        <v>174</v>
      </c>
      <c r="B2656" s="59" t="s">
        <v>1023</v>
      </c>
      <c r="C2656" s="59" t="s">
        <v>1</v>
      </c>
      <c r="D2656" s="59"/>
      <c r="E2656" s="59" t="s">
        <v>1286</v>
      </c>
      <c r="F2656" s="59">
        <v>94206</v>
      </c>
      <c r="G2656" s="59"/>
      <c r="H2656" s="59"/>
      <c r="I2656" s="59"/>
      <c r="J2656" s="59"/>
      <c r="K2656" s="59">
        <v>94206</v>
      </c>
      <c r="L2656" s="59">
        <v>17465</v>
      </c>
      <c r="M2656" s="59">
        <v>111671</v>
      </c>
      <c r="N2656" s="59"/>
      <c r="O2656" s="59" t="s">
        <v>42</v>
      </c>
      <c r="P2656" s="59">
        <v>2018</v>
      </c>
    </row>
    <row r="2657" spans="1:16" ht="15.75" customHeight="1" x14ac:dyDescent="0.25">
      <c r="A2657" s="59">
        <v>174</v>
      </c>
      <c r="B2657" s="59" t="s">
        <v>1023</v>
      </c>
      <c r="C2657" s="59" t="s">
        <v>1</v>
      </c>
      <c r="D2657" s="59"/>
      <c r="E2657" s="59" t="s">
        <v>1286</v>
      </c>
      <c r="F2657" s="59">
        <v>107587</v>
      </c>
      <c r="G2657" s="59"/>
      <c r="H2657" s="59"/>
      <c r="I2657" s="59"/>
      <c r="J2657" s="59"/>
      <c r="K2657" s="59">
        <v>107587</v>
      </c>
      <c r="L2657" s="59">
        <v>16788</v>
      </c>
      <c r="M2657" s="59">
        <v>124375</v>
      </c>
      <c r="N2657" s="59"/>
      <c r="O2657" s="59" t="s">
        <v>42</v>
      </c>
      <c r="P2657" s="59">
        <v>2018</v>
      </c>
    </row>
    <row r="2658" spans="1:16" ht="15.75" customHeight="1" x14ac:dyDescent="0.25">
      <c r="A2658" s="59">
        <v>174</v>
      </c>
      <c r="B2658" s="59" t="s">
        <v>1023</v>
      </c>
      <c r="C2658" s="59" t="s">
        <v>1</v>
      </c>
      <c r="D2658" s="59"/>
      <c r="E2658" s="59" t="s">
        <v>206</v>
      </c>
      <c r="F2658" s="59">
        <v>108209</v>
      </c>
      <c r="G2658" s="59"/>
      <c r="H2658" s="59"/>
      <c r="I2658" s="59"/>
      <c r="J2658" s="59"/>
      <c r="K2658" s="59">
        <v>108209</v>
      </c>
      <c r="L2658" s="59">
        <v>20322</v>
      </c>
      <c r="M2658" s="59">
        <v>128531</v>
      </c>
      <c r="N2658" s="59"/>
      <c r="O2658" s="59" t="s">
        <v>42</v>
      </c>
      <c r="P2658" s="59">
        <v>2018</v>
      </c>
    </row>
    <row r="2659" spans="1:16" ht="15.75" customHeight="1" x14ac:dyDescent="0.25">
      <c r="A2659" s="59">
        <v>175</v>
      </c>
      <c r="B2659" s="59" t="s">
        <v>1025</v>
      </c>
      <c r="C2659" s="59" t="s">
        <v>21</v>
      </c>
      <c r="D2659" s="59"/>
      <c r="E2659" s="59" t="s">
        <v>206</v>
      </c>
      <c r="F2659" s="59">
        <v>102810</v>
      </c>
      <c r="G2659" s="59">
        <v>1239</v>
      </c>
      <c r="H2659" s="59"/>
      <c r="I2659" s="59"/>
      <c r="J2659" s="59"/>
      <c r="K2659" s="59">
        <v>104049</v>
      </c>
      <c r="L2659" s="59">
        <v>13816</v>
      </c>
      <c r="M2659" s="59">
        <v>117865</v>
      </c>
      <c r="N2659" s="59"/>
      <c r="O2659" s="59" t="s">
        <v>42</v>
      </c>
      <c r="P2659" s="59">
        <v>2018</v>
      </c>
    </row>
    <row r="2660" spans="1:16" ht="15.75" customHeight="1" x14ac:dyDescent="0.25">
      <c r="A2660" s="59">
        <v>176</v>
      </c>
      <c r="B2660" s="59" t="s">
        <v>1026</v>
      </c>
      <c r="C2660" s="59" t="s">
        <v>11</v>
      </c>
      <c r="D2660" s="59"/>
      <c r="E2660" s="59" t="s">
        <v>1027</v>
      </c>
      <c r="F2660" s="59">
        <v>93200</v>
      </c>
      <c r="G2660" s="59"/>
      <c r="H2660" s="59"/>
      <c r="I2660" s="59"/>
      <c r="J2660" s="59"/>
      <c r="K2660" s="59">
        <v>93200</v>
      </c>
      <c r="L2660" s="59">
        <v>13300</v>
      </c>
      <c r="M2660" s="59">
        <v>106500</v>
      </c>
      <c r="N2660" s="59"/>
      <c r="O2660" s="59" t="s">
        <v>42</v>
      </c>
      <c r="P2660" s="59">
        <v>2018</v>
      </c>
    </row>
    <row r="2661" spans="1:16" ht="15.75" customHeight="1" x14ac:dyDescent="0.25">
      <c r="A2661" s="59">
        <v>176</v>
      </c>
      <c r="B2661" s="59" t="s">
        <v>1026</v>
      </c>
      <c r="C2661" s="59" t="s">
        <v>11</v>
      </c>
      <c r="D2661" s="59"/>
      <c r="E2661" s="59" t="s">
        <v>1314</v>
      </c>
      <c r="F2661" s="59">
        <v>98700</v>
      </c>
      <c r="G2661" s="59"/>
      <c r="H2661" s="59"/>
      <c r="I2661" s="59"/>
      <c r="J2661" s="59"/>
      <c r="K2661" s="59">
        <v>98700</v>
      </c>
      <c r="L2661" s="59">
        <v>14100</v>
      </c>
      <c r="M2661" s="59">
        <v>112800</v>
      </c>
      <c r="N2661" s="59"/>
      <c r="O2661" s="59" t="s">
        <v>42</v>
      </c>
      <c r="P2661" s="59">
        <v>2018</v>
      </c>
    </row>
    <row r="2662" spans="1:16" ht="15.75" customHeight="1" x14ac:dyDescent="0.25">
      <c r="A2662" s="59">
        <v>176</v>
      </c>
      <c r="B2662" s="59" t="s">
        <v>1026</v>
      </c>
      <c r="C2662" s="59" t="s">
        <v>11</v>
      </c>
      <c r="D2662" s="59"/>
      <c r="E2662" s="59" t="s">
        <v>4433</v>
      </c>
      <c r="F2662" s="59">
        <v>127500</v>
      </c>
      <c r="G2662" s="59"/>
      <c r="H2662" s="59"/>
      <c r="I2662" s="59"/>
      <c r="J2662" s="59"/>
      <c r="K2662" s="59">
        <v>127500</v>
      </c>
      <c r="L2662" s="59"/>
      <c r="M2662" s="59">
        <v>127500</v>
      </c>
      <c r="N2662" s="59"/>
      <c r="O2662" s="59" t="s">
        <v>42</v>
      </c>
      <c r="P2662" s="59">
        <v>2018</v>
      </c>
    </row>
    <row r="2663" spans="1:16" ht="15.75" customHeight="1" x14ac:dyDescent="0.25">
      <c r="A2663" s="59">
        <v>176</v>
      </c>
      <c r="B2663" s="59" t="s">
        <v>1026</v>
      </c>
      <c r="C2663" s="59" t="s">
        <v>11</v>
      </c>
      <c r="D2663" s="59"/>
      <c r="E2663" s="59" t="s">
        <v>1029</v>
      </c>
      <c r="F2663" s="59">
        <v>115000</v>
      </c>
      <c r="G2663" s="59"/>
      <c r="H2663" s="59"/>
      <c r="I2663" s="59"/>
      <c r="J2663" s="59"/>
      <c r="K2663" s="59">
        <v>115000</v>
      </c>
      <c r="L2663" s="59">
        <v>16500</v>
      </c>
      <c r="M2663" s="59">
        <v>131500</v>
      </c>
      <c r="N2663" s="59"/>
      <c r="O2663" s="59" t="s">
        <v>42</v>
      </c>
      <c r="P2663" s="59">
        <v>2018</v>
      </c>
    </row>
    <row r="2664" spans="1:16" ht="15.75" customHeight="1" x14ac:dyDescent="0.25">
      <c r="A2664" s="59">
        <v>176</v>
      </c>
      <c r="B2664" s="59" t="s">
        <v>1026</v>
      </c>
      <c r="C2664" s="59" t="s">
        <v>11</v>
      </c>
      <c r="D2664" s="59"/>
      <c r="E2664" s="59" t="s">
        <v>1028</v>
      </c>
      <c r="F2664" s="59">
        <v>115200</v>
      </c>
      <c r="G2664" s="59"/>
      <c r="H2664" s="59"/>
      <c r="I2664" s="59"/>
      <c r="J2664" s="59"/>
      <c r="K2664" s="59">
        <v>115200</v>
      </c>
      <c r="L2664" s="59">
        <v>16500</v>
      </c>
      <c r="M2664" s="59">
        <v>131700</v>
      </c>
      <c r="N2664" s="59"/>
      <c r="O2664" s="59" t="s">
        <v>42</v>
      </c>
      <c r="P2664" s="59">
        <v>2018</v>
      </c>
    </row>
    <row r="2665" spans="1:16" ht="15.75" customHeight="1" x14ac:dyDescent="0.25">
      <c r="A2665" s="59">
        <v>176</v>
      </c>
      <c r="B2665" s="59" t="s">
        <v>1026</v>
      </c>
      <c r="C2665" s="59" t="s">
        <v>11</v>
      </c>
      <c r="D2665" s="59"/>
      <c r="E2665" s="59" t="s">
        <v>196</v>
      </c>
      <c r="F2665" s="59">
        <v>118000</v>
      </c>
      <c r="G2665" s="59"/>
      <c r="H2665" s="59"/>
      <c r="I2665" s="59"/>
      <c r="J2665" s="59"/>
      <c r="K2665" s="59">
        <v>118000</v>
      </c>
      <c r="L2665" s="59">
        <v>16900</v>
      </c>
      <c r="M2665" s="59">
        <v>134900</v>
      </c>
      <c r="N2665" s="59"/>
      <c r="O2665" s="59" t="s">
        <v>42</v>
      </c>
      <c r="P2665" s="59">
        <v>2018</v>
      </c>
    </row>
    <row r="2666" spans="1:16" ht="15.75" customHeight="1" x14ac:dyDescent="0.25">
      <c r="A2666" s="59">
        <v>176</v>
      </c>
      <c r="B2666" s="59" t="s">
        <v>1026</v>
      </c>
      <c r="C2666" s="59" t="s">
        <v>11</v>
      </c>
      <c r="D2666" s="59"/>
      <c r="E2666" s="59" t="s">
        <v>4795</v>
      </c>
      <c r="F2666" s="59">
        <v>125800</v>
      </c>
      <c r="G2666" s="59"/>
      <c r="H2666" s="59"/>
      <c r="I2666" s="59"/>
      <c r="J2666" s="59"/>
      <c r="K2666" s="59">
        <v>125800</v>
      </c>
      <c r="L2666" s="59">
        <v>18100</v>
      </c>
      <c r="M2666" s="59">
        <v>143900</v>
      </c>
      <c r="N2666" s="59"/>
      <c r="O2666" s="59" t="s">
        <v>42</v>
      </c>
      <c r="P2666" s="59">
        <v>2018</v>
      </c>
    </row>
    <row r="2667" spans="1:16" ht="15.75" customHeight="1" x14ac:dyDescent="0.25">
      <c r="A2667" s="59">
        <v>176</v>
      </c>
      <c r="B2667" s="59" t="s">
        <v>1026</v>
      </c>
      <c r="C2667" s="59" t="s">
        <v>11</v>
      </c>
      <c r="D2667" s="59" t="s">
        <v>2405</v>
      </c>
      <c r="E2667" s="59" t="s">
        <v>206</v>
      </c>
      <c r="F2667" s="59">
        <v>165600</v>
      </c>
      <c r="G2667" s="59"/>
      <c r="H2667" s="59"/>
      <c r="I2667" s="59"/>
      <c r="J2667" s="59"/>
      <c r="K2667" s="59">
        <v>165600</v>
      </c>
      <c r="L2667" s="59">
        <v>22800</v>
      </c>
      <c r="M2667" s="59">
        <v>188400</v>
      </c>
      <c r="N2667" s="59"/>
      <c r="O2667" s="59" t="s">
        <v>2145</v>
      </c>
      <c r="P2667" s="59">
        <v>2018</v>
      </c>
    </row>
    <row r="2668" spans="1:16" ht="15.75" customHeight="1" x14ac:dyDescent="0.25">
      <c r="A2668" s="59">
        <v>177</v>
      </c>
      <c r="B2668" s="59" t="s">
        <v>1031</v>
      </c>
      <c r="C2668" s="59" t="s">
        <v>38</v>
      </c>
      <c r="D2668" s="59"/>
      <c r="E2668" s="59" t="s">
        <v>206</v>
      </c>
      <c r="F2668" s="59">
        <v>101794</v>
      </c>
      <c r="G2668" s="59"/>
      <c r="H2668" s="59">
        <v>9983</v>
      </c>
      <c r="I2668" s="59"/>
      <c r="J2668" s="59"/>
      <c r="K2668" s="59">
        <v>111777</v>
      </c>
      <c r="L2668" s="59">
        <v>17952</v>
      </c>
      <c r="M2668" s="59">
        <v>129729</v>
      </c>
      <c r="N2668" s="59"/>
      <c r="O2668" s="59" t="s">
        <v>42</v>
      </c>
      <c r="P2668" s="59">
        <v>2018</v>
      </c>
    </row>
    <row r="2669" spans="1:16" ht="15.75" customHeight="1" x14ac:dyDescent="0.25">
      <c r="A2669" s="59">
        <v>178</v>
      </c>
      <c r="B2669" s="59" t="s">
        <v>72</v>
      </c>
      <c r="C2669" s="59" t="s">
        <v>1</v>
      </c>
      <c r="D2669" s="59"/>
      <c r="E2669" s="59" t="s">
        <v>4796</v>
      </c>
      <c r="F2669" s="59">
        <v>78893</v>
      </c>
      <c r="G2669" s="59">
        <v>78</v>
      </c>
      <c r="H2669" s="59"/>
      <c r="I2669" s="59"/>
      <c r="J2669" s="59">
        <v>340</v>
      </c>
      <c r="K2669" s="59">
        <v>79311</v>
      </c>
      <c r="L2669" s="59">
        <v>22452</v>
      </c>
      <c r="M2669" s="59">
        <v>101763</v>
      </c>
      <c r="N2669" s="59"/>
      <c r="O2669" s="59" t="s">
        <v>42</v>
      </c>
      <c r="P2669" s="59">
        <v>2018</v>
      </c>
    </row>
    <row r="2670" spans="1:16" ht="15.75" customHeight="1" x14ac:dyDescent="0.25">
      <c r="A2670" s="59">
        <v>178</v>
      </c>
      <c r="B2670" s="59" t="s">
        <v>72</v>
      </c>
      <c r="C2670" s="59" t="s">
        <v>1</v>
      </c>
      <c r="D2670" s="59"/>
      <c r="E2670" s="59" t="s">
        <v>4433</v>
      </c>
      <c r="F2670" s="59">
        <v>102500</v>
      </c>
      <c r="G2670" s="59"/>
      <c r="H2670" s="59"/>
      <c r="I2670" s="59"/>
      <c r="J2670" s="59"/>
      <c r="K2670" s="59">
        <v>102500</v>
      </c>
      <c r="L2670" s="59"/>
      <c r="M2670" s="59">
        <v>102500</v>
      </c>
      <c r="N2670" s="59"/>
      <c r="O2670" s="59" t="s">
        <v>42</v>
      </c>
      <c r="P2670" s="59">
        <v>2018</v>
      </c>
    </row>
    <row r="2671" spans="1:16" ht="15.75" customHeight="1" x14ac:dyDescent="0.25">
      <c r="A2671" s="59">
        <v>178</v>
      </c>
      <c r="B2671" s="59" t="s">
        <v>72</v>
      </c>
      <c r="C2671" s="59" t="s">
        <v>1</v>
      </c>
      <c r="D2671" s="59"/>
      <c r="E2671" s="59" t="s">
        <v>104</v>
      </c>
      <c r="F2671" s="59">
        <v>88984</v>
      </c>
      <c r="G2671" s="59">
        <v>515</v>
      </c>
      <c r="H2671" s="59"/>
      <c r="I2671" s="59"/>
      <c r="J2671" s="59">
        <v>340</v>
      </c>
      <c r="K2671" s="59">
        <v>89839</v>
      </c>
      <c r="L2671" s="59">
        <v>25323</v>
      </c>
      <c r="M2671" s="59">
        <v>115162</v>
      </c>
      <c r="N2671" s="59"/>
      <c r="O2671" s="59" t="s">
        <v>42</v>
      </c>
      <c r="P2671" s="59">
        <v>2018</v>
      </c>
    </row>
    <row r="2672" spans="1:16" ht="15.75" customHeight="1" x14ac:dyDescent="0.25">
      <c r="A2672" s="59">
        <v>178</v>
      </c>
      <c r="B2672" s="59" t="s">
        <v>72</v>
      </c>
      <c r="C2672" s="59" t="s">
        <v>1</v>
      </c>
      <c r="D2672" s="59"/>
      <c r="E2672" s="59" t="s">
        <v>1035</v>
      </c>
      <c r="F2672" s="59">
        <v>97882</v>
      </c>
      <c r="G2672" s="59">
        <v>405</v>
      </c>
      <c r="H2672" s="59"/>
      <c r="I2672" s="59"/>
      <c r="J2672" s="59">
        <v>1162</v>
      </c>
      <c r="K2672" s="59">
        <v>99449</v>
      </c>
      <c r="L2672" s="59">
        <v>27856</v>
      </c>
      <c r="M2672" s="59">
        <v>127305</v>
      </c>
      <c r="N2672" s="59"/>
      <c r="O2672" s="59" t="s">
        <v>42</v>
      </c>
      <c r="P2672" s="59">
        <v>2018</v>
      </c>
    </row>
    <row r="2673" spans="1:16" ht="15.75" customHeight="1" x14ac:dyDescent="0.25">
      <c r="A2673" s="59">
        <v>178</v>
      </c>
      <c r="B2673" s="59" t="s">
        <v>72</v>
      </c>
      <c r="C2673" s="59" t="s">
        <v>1</v>
      </c>
      <c r="D2673" s="59"/>
      <c r="E2673" s="59" t="s">
        <v>1027</v>
      </c>
      <c r="F2673" s="59">
        <v>26966</v>
      </c>
      <c r="G2673" s="59">
        <v>23</v>
      </c>
      <c r="H2673" s="59"/>
      <c r="I2673" s="59"/>
      <c r="J2673" s="59">
        <v>103417</v>
      </c>
      <c r="K2673" s="59">
        <v>130406</v>
      </c>
      <c r="L2673" s="59">
        <v>7685</v>
      </c>
      <c r="M2673" s="59">
        <v>138091</v>
      </c>
      <c r="N2673" s="59"/>
      <c r="O2673" s="59" t="s">
        <v>42</v>
      </c>
      <c r="P2673" s="59">
        <v>2018</v>
      </c>
    </row>
    <row r="2674" spans="1:16" ht="15.75" customHeight="1" x14ac:dyDescent="0.25">
      <c r="A2674" s="59">
        <v>178</v>
      </c>
      <c r="B2674" s="59" t="s">
        <v>72</v>
      </c>
      <c r="C2674" s="59" t="s">
        <v>1</v>
      </c>
      <c r="D2674" s="59"/>
      <c r="E2674" s="59" t="s">
        <v>206</v>
      </c>
      <c r="F2674" s="59">
        <v>112955</v>
      </c>
      <c r="G2674" s="59">
        <v>1018</v>
      </c>
      <c r="H2674" s="59"/>
      <c r="I2674" s="59"/>
      <c r="J2674" s="59">
        <v>7380</v>
      </c>
      <c r="K2674" s="59">
        <v>121353</v>
      </c>
      <c r="L2674" s="59">
        <v>34048</v>
      </c>
      <c r="M2674" s="59">
        <v>155401</v>
      </c>
      <c r="N2674" s="59"/>
      <c r="O2674" s="59" t="s">
        <v>2145</v>
      </c>
      <c r="P2674" s="59">
        <v>2018</v>
      </c>
    </row>
    <row r="2675" spans="1:16" ht="15.75" customHeight="1" x14ac:dyDescent="0.25">
      <c r="A2675" s="59">
        <v>179</v>
      </c>
      <c r="B2675" s="59" t="s">
        <v>1036</v>
      </c>
      <c r="C2675" s="59" t="s">
        <v>21</v>
      </c>
      <c r="D2675" s="59"/>
      <c r="E2675" s="59" t="s">
        <v>200</v>
      </c>
      <c r="F2675" s="59">
        <v>97000</v>
      </c>
      <c r="G2675" s="59"/>
      <c r="H2675" s="59"/>
      <c r="I2675" s="59"/>
      <c r="J2675" s="59"/>
      <c r="K2675" s="59">
        <v>97000</v>
      </c>
      <c r="L2675" s="59">
        <v>15000</v>
      </c>
      <c r="M2675" s="59">
        <v>112000</v>
      </c>
      <c r="N2675" s="59"/>
      <c r="O2675" s="59" t="s">
        <v>42</v>
      </c>
      <c r="P2675" s="59">
        <v>2018</v>
      </c>
    </row>
    <row r="2676" spans="1:16" ht="15.75" customHeight="1" x14ac:dyDescent="0.25">
      <c r="A2676" s="59">
        <v>180</v>
      </c>
      <c r="B2676" s="59" t="s">
        <v>1037</v>
      </c>
      <c r="C2676" s="59" t="s">
        <v>11</v>
      </c>
      <c r="D2676" s="59"/>
      <c r="E2676" s="59" t="s">
        <v>60</v>
      </c>
      <c r="F2676" s="59">
        <v>84914</v>
      </c>
      <c r="G2676" s="59"/>
      <c r="H2676" s="59"/>
      <c r="I2676" s="59"/>
      <c r="J2676" s="59"/>
      <c r="K2676" s="59">
        <v>84914</v>
      </c>
      <c r="L2676" s="59">
        <v>15550</v>
      </c>
      <c r="M2676" s="59">
        <v>100464</v>
      </c>
      <c r="N2676" s="59"/>
      <c r="O2676" s="59" t="s">
        <v>42</v>
      </c>
      <c r="P2676" s="59">
        <v>2018</v>
      </c>
    </row>
    <row r="2677" spans="1:16" ht="15.75" customHeight="1" x14ac:dyDescent="0.25">
      <c r="A2677" s="59">
        <v>180</v>
      </c>
      <c r="B2677" s="59" t="s">
        <v>1037</v>
      </c>
      <c r="C2677" s="59" t="s">
        <v>11</v>
      </c>
      <c r="D2677" s="59"/>
      <c r="E2677" s="59" t="s">
        <v>858</v>
      </c>
      <c r="F2677" s="59">
        <v>81414</v>
      </c>
      <c r="G2677" s="59"/>
      <c r="H2677" s="59"/>
      <c r="I2677" s="59"/>
      <c r="J2677" s="59">
        <v>4892</v>
      </c>
      <c r="K2677" s="59">
        <v>86306</v>
      </c>
      <c r="L2677" s="59">
        <v>15550</v>
      </c>
      <c r="M2677" s="59">
        <v>101856</v>
      </c>
      <c r="N2677" s="59"/>
      <c r="O2677" s="59" t="s">
        <v>42</v>
      </c>
      <c r="P2677" s="59">
        <v>2018</v>
      </c>
    </row>
    <row r="2678" spans="1:16" ht="15.75" customHeight="1" x14ac:dyDescent="0.25">
      <c r="A2678" s="59">
        <v>180</v>
      </c>
      <c r="B2678" s="59" t="s">
        <v>1037</v>
      </c>
      <c r="C2678" s="59" t="s">
        <v>11</v>
      </c>
      <c r="D2678" s="59"/>
      <c r="E2678" s="59" t="s">
        <v>4797</v>
      </c>
      <c r="F2678" s="59">
        <v>106537</v>
      </c>
      <c r="G2678" s="59"/>
      <c r="H2678" s="59"/>
      <c r="I2678" s="59"/>
      <c r="J2678" s="59"/>
      <c r="K2678" s="59">
        <v>106537</v>
      </c>
      <c r="L2678" s="59">
        <v>20349</v>
      </c>
      <c r="M2678" s="59">
        <v>126886</v>
      </c>
      <c r="N2678" s="59"/>
      <c r="O2678" s="59" t="s">
        <v>42</v>
      </c>
      <c r="P2678" s="59">
        <v>2018</v>
      </c>
    </row>
    <row r="2679" spans="1:16" ht="15.75" customHeight="1" x14ac:dyDescent="0.25">
      <c r="A2679" s="59">
        <v>180</v>
      </c>
      <c r="B2679" s="59" t="s">
        <v>1037</v>
      </c>
      <c r="C2679" s="59" t="s">
        <v>11</v>
      </c>
      <c r="D2679" s="59"/>
      <c r="E2679" s="59" t="s">
        <v>4798</v>
      </c>
      <c r="F2679" s="59">
        <v>110537</v>
      </c>
      <c r="G2679" s="59"/>
      <c r="H2679" s="59"/>
      <c r="I2679" s="59"/>
      <c r="J2679" s="59"/>
      <c r="K2679" s="59">
        <v>110537</v>
      </c>
      <c r="L2679" s="59">
        <v>20349</v>
      </c>
      <c r="M2679" s="59">
        <v>130886</v>
      </c>
      <c r="N2679" s="59"/>
      <c r="O2679" s="59" t="s">
        <v>42</v>
      </c>
      <c r="P2679" s="59">
        <v>2018</v>
      </c>
    </row>
    <row r="2680" spans="1:16" ht="15.75" customHeight="1" x14ac:dyDescent="0.25">
      <c r="A2680" s="59">
        <v>180</v>
      </c>
      <c r="B2680" s="59" t="s">
        <v>1037</v>
      </c>
      <c r="C2680" s="59" t="s">
        <v>11</v>
      </c>
      <c r="D2680" s="59" t="s">
        <v>4799</v>
      </c>
      <c r="E2680" s="59" t="s">
        <v>206</v>
      </c>
      <c r="F2680" s="59">
        <v>141101</v>
      </c>
      <c r="G2680" s="59"/>
      <c r="H2680" s="59"/>
      <c r="I2680" s="59"/>
      <c r="J2680" s="59"/>
      <c r="K2680" s="59">
        <v>141101</v>
      </c>
      <c r="L2680" s="59">
        <v>25995</v>
      </c>
      <c r="M2680" s="59">
        <v>167096</v>
      </c>
      <c r="N2680" s="59"/>
      <c r="O2680" s="59" t="s">
        <v>2145</v>
      </c>
      <c r="P2680" s="59">
        <v>2018</v>
      </c>
    </row>
    <row r="2681" spans="1:16" ht="15.75" customHeight="1" x14ac:dyDescent="0.25">
      <c r="A2681" s="59">
        <v>181</v>
      </c>
      <c r="B2681" s="59" t="s">
        <v>1041</v>
      </c>
      <c r="C2681" s="59" t="s">
        <v>38</v>
      </c>
      <c r="D2681" s="59"/>
      <c r="E2681" s="59" t="s">
        <v>4800</v>
      </c>
      <c r="F2681" s="59">
        <v>87458</v>
      </c>
      <c r="G2681" s="59"/>
      <c r="H2681" s="59"/>
      <c r="I2681" s="59"/>
      <c r="J2681" s="59"/>
      <c r="K2681" s="59">
        <v>87458</v>
      </c>
      <c r="L2681" s="59">
        <v>14945</v>
      </c>
      <c r="M2681" s="59">
        <v>102403</v>
      </c>
      <c r="N2681" s="59"/>
      <c r="O2681" s="59" t="s">
        <v>42</v>
      </c>
      <c r="P2681" s="59">
        <v>2018</v>
      </c>
    </row>
    <row r="2682" spans="1:16" ht="15.75" customHeight="1" x14ac:dyDescent="0.25">
      <c r="A2682" s="59">
        <v>181</v>
      </c>
      <c r="B2682" s="59" t="s">
        <v>1041</v>
      </c>
      <c r="C2682" s="59" t="s">
        <v>38</v>
      </c>
      <c r="D2682" s="59"/>
      <c r="E2682" s="59" t="s">
        <v>4801</v>
      </c>
      <c r="F2682" s="59">
        <v>88080</v>
      </c>
      <c r="G2682" s="59"/>
      <c r="H2682" s="59"/>
      <c r="I2682" s="59"/>
      <c r="J2682" s="59">
        <v>1375</v>
      </c>
      <c r="K2682" s="59">
        <v>89455</v>
      </c>
      <c r="L2682" s="59">
        <v>14945</v>
      </c>
      <c r="M2682" s="59">
        <v>104400</v>
      </c>
      <c r="N2682" s="59"/>
      <c r="O2682" s="59" t="s">
        <v>42</v>
      </c>
      <c r="P2682" s="59">
        <v>2018</v>
      </c>
    </row>
    <row r="2683" spans="1:16" ht="15.75" customHeight="1" x14ac:dyDescent="0.25">
      <c r="A2683" s="59">
        <v>181</v>
      </c>
      <c r="B2683" s="59" t="s">
        <v>1041</v>
      </c>
      <c r="C2683" s="59" t="s">
        <v>38</v>
      </c>
      <c r="D2683" s="59"/>
      <c r="E2683" s="59" t="s">
        <v>4802</v>
      </c>
      <c r="F2683" s="59">
        <v>87395</v>
      </c>
      <c r="G2683" s="59"/>
      <c r="H2683" s="59"/>
      <c r="I2683" s="59"/>
      <c r="J2683" s="59">
        <v>2750</v>
      </c>
      <c r="K2683" s="59">
        <v>90145</v>
      </c>
      <c r="L2683" s="59">
        <v>16594</v>
      </c>
      <c r="M2683" s="59">
        <v>106739</v>
      </c>
      <c r="N2683" s="59"/>
      <c r="O2683" s="59" t="s">
        <v>42</v>
      </c>
      <c r="P2683" s="59">
        <v>2018</v>
      </c>
    </row>
    <row r="2684" spans="1:16" ht="15.75" customHeight="1" x14ac:dyDescent="0.25">
      <c r="A2684" s="59">
        <v>181</v>
      </c>
      <c r="B2684" s="59" t="s">
        <v>1041</v>
      </c>
      <c r="C2684" s="59" t="s">
        <v>38</v>
      </c>
      <c r="D2684" s="59"/>
      <c r="E2684" s="59" t="s">
        <v>206</v>
      </c>
      <c r="F2684" s="59">
        <v>107494</v>
      </c>
      <c r="G2684" s="59"/>
      <c r="H2684" s="59"/>
      <c r="I2684" s="59"/>
      <c r="J2684" s="59"/>
      <c r="K2684" s="59">
        <v>107494</v>
      </c>
      <c r="L2684" s="59">
        <v>17397</v>
      </c>
      <c r="M2684" s="59">
        <v>124891</v>
      </c>
      <c r="N2684" s="59"/>
      <c r="O2684" s="59" t="s">
        <v>42</v>
      </c>
      <c r="P2684" s="59">
        <v>2018</v>
      </c>
    </row>
    <row r="2685" spans="1:16" ht="15.75" customHeight="1" x14ac:dyDescent="0.25">
      <c r="A2685" s="59">
        <v>182</v>
      </c>
      <c r="B2685" s="59" t="s">
        <v>73</v>
      </c>
      <c r="C2685" s="59" t="s">
        <v>21</v>
      </c>
      <c r="D2685" s="59"/>
      <c r="E2685" s="59" t="s">
        <v>2248</v>
      </c>
      <c r="F2685" s="59">
        <v>107500</v>
      </c>
      <c r="G2685" s="59"/>
      <c r="H2685" s="59"/>
      <c r="I2685" s="59"/>
      <c r="J2685" s="59"/>
      <c r="K2685" s="59">
        <v>107500</v>
      </c>
      <c r="L2685" s="59"/>
      <c r="M2685" s="59">
        <v>107500</v>
      </c>
      <c r="N2685" s="59" t="s">
        <v>4443</v>
      </c>
      <c r="O2685" s="59" t="s">
        <v>42</v>
      </c>
      <c r="P2685" s="59">
        <v>2018</v>
      </c>
    </row>
    <row r="2686" spans="1:16" ht="15.75" customHeight="1" x14ac:dyDescent="0.25">
      <c r="A2686" s="59">
        <v>182</v>
      </c>
      <c r="B2686" s="59" t="s">
        <v>73</v>
      </c>
      <c r="C2686" s="59" t="s">
        <v>21</v>
      </c>
      <c r="D2686" s="59"/>
      <c r="E2686" s="59" t="s">
        <v>1314</v>
      </c>
      <c r="F2686" s="59">
        <v>95656</v>
      </c>
      <c r="G2686" s="59"/>
      <c r="H2686" s="59"/>
      <c r="I2686" s="59"/>
      <c r="J2686" s="59"/>
      <c r="K2686" s="59">
        <v>95656</v>
      </c>
      <c r="L2686" s="59">
        <v>19857</v>
      </c>
      <c r="M2686" s="59">
        <v>115513</v>
      </c>
      <c r="N2686" s="59"/>
      <c r="O2686" s="59" t="s">
        <v>42</v>
      </c>
      <c r="P2686" s="59">
        <v>2018</v>
      </c>
    </row>
    <row r="2687" spans="1:16" ht="15.75" customHeight="1" x14ac:dyDescent="0.25">
      <c r="A2687" s="59">
        <v>182</v>
      </c>
      <c r="B2687" s="59" t="s">
        <v>73</v>
      </c>
      <c r="C2687" s="59" t="s">
        <v>21</v>
      </c>
      <c r="D2687" s="59"/>
      <c r="E2687" s="59" t="s">
        <v>2248</v>
      </c>
      <c r="F2687" s="59">
        <v>117500</v>
      </c>
      <c r="G2687" s="59"/>
      <c r="H2687" s="59"/>
      <c r="I2687" s="59"/>
      <c r="J2687" s="59"/>
      <c r="K2687" s="59">
        <v>117500</v>
      </c>
      <c r="L2687" s="59"/>
      <c r="M2687" s="59">
        <v>117500</v>
      </c>
      <c r="N2687" s="59"/>
      <c r="O2687" s="59" t="s">
        <v>42</v>
      </c>
      <c r="P2687" s="59">
        <v>2018</v>
      </c>
    </row>
    <row r="2688" spans="1:16" ht="15.75" customHeight="1" x14ac:dyDescent="0.25">
      <c r="A2688" s="59">
        <v>182</v>
      </c>
      <c r="B2688" s="59" t="s">
        <v>73</v>
      </c>
      <c r="C2688" s="59" t="s">
        <v>21</v>
      </c>
      <c r="D2688" s="59"/>
      <c r="E2688" s="59" t="s">
        <v>4803</v>
      </c>
      <c r="F2688" s="59">
        <v>106828</v>
      </c>
      <c r="G2688" s="59"/>
      <c r="H2688" s="59"/>
      <c r="I2688" s="59"/>
      <c r="J2688" s="59"/>
      <c r="K2688" s="59">
        <v>106828</v>
      </c>
      <c r="L2688" s="59">
        <v>12997</v>
      </c>
      <c r="M2688" s="59">
        <v>119825</v>
      </c>
      <c r="N2688" s="59"/>
      <c r="O2688" s="59" t="s">
        <v>42</v>
      </c>
      <c r="P2688" s="59">
        <v>2018</v>
      </c>
    </row>
    <row r="2689" spans="1:16" ht="15.75" customHeight="1" x14ac:dyDescent="0.25">
      <c r="A2689" s="59">
        <v>182</v>
      </c>
      <c r="B2689" s="59" t="s">
        <v>73</v>
      </c>
      <c r="C2689" s="59" t="s">
        <v>21</v>
      </c>
      <c r="D2689" s="59"/>
      <c r="E2689" s="59" t="s">
        <v>1027</v>
      </c>
      <c r="F2689" s="59">
        <v>102766</v>
      </c>
      <c r="G2689" s="59"/>
      <c r="H2689" s="59"/>
      <c r="I2689" s="59"/>
      <c r="J2689" s="59"/>
      <c r="K2689" s="59">
        <v>102766</v>
      </c>
      <c r="L2689" s="59">
        <v>19450</v>
      </c>
      <c r="M2689" s="59">
        <v>122216</v>
      </c>
      <c r="N2689" s="59"/>
      <c r="O2689" s="59" t="s">
        <v>42</v>
      </c>
      <c r="P2689" s="59">
        <v>2018</v>
      </c>
    </row>
    <row r="2690" spans="1:16" ht="15.75" customHeight="1" x14ac:dyDescent="0.25">
      <c r="A2690" s="59">
        <v>182</v>
      </c>
      <c r="B2690" s="59" t="s">
        <v>73</v>
      </c>
      <c r="C2690" s="59" t="s">
        <v>21</v>
      </c>
      <c r="D2690" s="59"/>
      <c r="E2690" s="59" t="s">
        <v>2248</v>
      </c>
      <c r="F2690" s="59">
        <v>132500</v>
      </c>
      <c r="G2690" s="59"/>
      <c r="H2690" s="59"/>
      <c r="I2690" s="59"/>
      <c r="J2690" s="59"/>
      <c r="K2690" s="59">
        <v>132500</v>
      </c>
      <c r="L2690" s="59"/>
      <c r="M2690" s="59">
        <v>132500</v>
      </c>
      <c r="N2690" s="59"/>
      <c r="O2690" s="59" t="s">
        <v>42</v>
      </c>
      <c r="P2690" s="59">
        <v>2018</v>
      </c>
    </row>
    <row r="2691" spans="1:16" ht="15.75" customHeight="1" x14ac:dyDescent="0.25">
      <c r="A2691" s="59">
        <v>182</v>
      </c>
      <c r="B2691" s="59" t="s">
        <v>73</v>
      </c>
      <c r="C2691" s="59" t="s">
        <v>21</v>
      </c>
      <c r="D2691" s="59"/>
      <c r="E2691" s="59" t="s">
        <v>430</v>
      </c>
      <c r="F2691" s="59">
        <v>117312</v>
      </c>
      <c r="G2691" s="59"/>
      <c r="H2691" s="59"/>
      <c r="I2691" s="59"/>
      <c r="J2691" s="59"/>
      <c r="K2691" s="59">
        <v>117312</v>
      </c>
      <c r="L2691" s="59">
        <v>24401</v>
      </c>
      <c r="M2691" s="59">
        <v>141713</v>
      </c>
      <c r="N2691" s="59"/>
      <c r="O2691" s="59" t="s">
        <v>42</v>
      </c>
      <c r="P2691" s="59">
        <v>2018</v>
      </c>
    </row>
    <row r="2692" spans="1:16" ht="15.75" customHeight="1" x14ac:dyDescent="0.25">
      <c r="A2692" s="59">
        <v>182</v>
      </c>
      <c r="B2692" s="59" t="s">
        <v>73</v>
      </c>
      <c r="C2692" s="59" t="s">
        <v>21</v>
      </c>
      <c r="D2692" s="59"/>
      <c r="E2692" s="59" t="s">
        <v>4804</v>
      </c>
      <c r="F2692" s="59">
        <v>120193</v>
      </c>
      <c r="G2692" s="59"/>
      <c r="H2692" s="59"/>
      <c r="I2692" s="59"/>
      <c r="J2692" s="59"/>
      <c r="K2692" s="59">
        <v>120193</v>
      </c>
      <c r="L2692" s="59">
        <v>23340</v>
      </c>
      <c r="M2692" s="59">
        <v>143533</v>
      </c>
      <c r="N2692" s="59"/>
      <c r="O2692" s="59" t="s">
        <v>42</v>
      </c>
      <c r="P2692" s="59">
        <v>2018</v>
      </c>
    </row>
    <row r="2693" spans="1:16" ht="15.75" customHeight="1" x14ac:dyDescent="0.25">
      <c r="A2693" s="59">
        <v>182</v>
      </c>
      <c r="B2693" s="59" t="s">
        <v>73</v>
      </c>
      <c r="C2693" s="59" t="s">
        <v>21</v>
      </c>
      <c r="D2693" s="59" t="s">
        <v>4805</v>
      </c>
      <c r="E2693" s="59" t="s">
        <v>4806</v>
      </c>
      <c r="F2693" s="59">
        <v>145287</v>
      </c>
      <c r="G2693" s="59"/>
      <c r="H2693" s="59"/>
      <c r="I2693" s="59"/>
      <c r="J2693" s="59"/>
      <c r="K2693" s="59">
        <v>145287</v>
      </c>
      <c r="L2693" s="59"/>
      <c r="M2693" s="59">
        <v>145287</v>
      </c>
      <c r="N2693" s="59"/>
      <c r="O2693" s="59" t="s">
        <v>42</v>
      </c>
      <c r="P2693" s="59">
        <v>2018</v>
      </c>
    </row>
    <row r="2694" spans="1:16" ht="15.75" customHeight="1" x14ac:dyDescent="0.25">
      <c r="A2694" s="59">
        <v>182</v>
      </c>
      <c r="B2694" s="59" t="s">
        <v>73</v>
      </c>
      <c r="C2694" s="59" t="s">
        <v>21</v>
      </c>
      <c r="D2694" s="59"/>
      <c r="E2694" s="59" t="s">
        <v>2248</v>
      </c>
      <c r="F2694" s="59">
        <v>187500</v>
      </c>
      <c r="G2694" s="59"/>
      <c r="H2694" s="59"/>
      <c r="I2694" s="59"/>
      <c r="J2694" s="59"/>
      <c r="K2694" s="59">
        <v>187500</v>
      </c>
      <c r="L2694" s="59"/>
      <c r="M2694" s="59">
        <v>187500</v>
      </c>
      <c r="N2694" s="59"/>
      <c r="O2694" s="59" t="s">
        <v>2145</v>
      </c>
      <c r="P2694" s="59">
        <v>2018</v>
      </c>
    </row>
    <row r="2695" spans="1:16" ht="15.75" customHeight="1" x14ac:dyDescent="0.25">
      <c r="A2695" s="59">
        <v>183</v>
      </c>
      <c r="B2695" s="59" t="s">
        <v>1050</v>
      </c>
      <c r="C2695" s="59" t="s">
        <v>21</v>
      </c>
      <c r="D2695" s="59"/>
      <c r="E2695" s="59" t="s">
        <v>202</v>
      </c>
      <c r="F2695" s="59">
        <v>85000</v>
      </c>
      <c r="G2695" s="59"/>
      <c r="H2695" s="59"/>
      <c r="I2695" s="59"/>
      <c r="J2695" s="59">
        <v>8000</v>
      </c>
      <c r="K2695" s="59">
        <v>93000</v>
      </c>
      <c r="L2695" s="59">
        <v>13000</v>
      </c>
      <c r="M2695" s="59">
        <v>106000</v>
      </c>
      <c r="N2695" s="59"/>
      <c r="O2695" s="59" t="s">
        <v>42</v>
      </c>
      <c r="P2695" s="59">
        <v>2018</v>
      </c>
    </row>
    <row r="2696" spans="1:16" ht="15.75" customHeight="1" x14ac:dyDescent="0.25">
      <c r="A2696" s="59">
        <v>183</v>
      </c>
      <c r="B2696" s="59" t="s">
        <v>1050</v>
      </c>
      <c r="C2696" s="59" t="s">
        <v>21</v>
      </c>
      <c r="D2696" s="59"/>
      <c r="E2696" s="59" t="s">
        <v>206</v>
      </c>
      <c r="F2696" s="59">
        <v>107000</v>
      </c>
      <c r="G2696" s="59"/>
      <c r="H2696" s="59"/>
      <c r="I2696" s="59"/>
      <c r="J2696" s="59">
        <v>14000</v>
      </c>
      <c r="K2696" s="59">
        <v>121000</v>
      </c>
      <c r="L2696" s="59">
        <v>17000</v>
      </c>
      <c r="M2696" s="59">
        <v>138000</v>
      </c>
      <c r="N2696" s="59"/>
      <c r="O2696" s="59" t="s">
        <v>42</v>
      </c>
      <c r="P2696" s="59">
        <v>2018</v>
      </c>
    </row>
    <row r="2697" spans="1:16" ht="15.75" customHeight="1" x14ac:dyDescent="0.25">
      <c r="A2697" s="59">
        <v>184</v>
      </c>
      <c r="B2697" s="59" t="s">
        <v>74</v>
      </c>
      <c r="C2697" s="59" t="s">
        <v>11</v>
      </c>
      <c r="D2697" s="59"/>
      <c r="E2697" s="59"/>
      <c r="F2697" s="59"/>
      <c r="G2697" s="59"/>
      <c r="H2697" s="59"/>
      <c r="I2697" s="59"/>
      <c r="J2697" s="59"/>
      <c r="K2697" s="59">
        <v>0</v>
      </c>
      <c r="L2697" s="59"/>
      <c r="M2697" s="59">
        <v>0</v>
      </c>
      <c r="N2697" s="59"/>
      <c r="O2697" s="59" t="s">
        <v>187</v>
      </c>
      <c r="P2697" s="59">
        <v>2018</v>
      </c>
    </row>
    <row r="2698" spans="1:16" ht="15.75" customHeight="1" x14ac:dyDescent="0.25">
      <c r="A2698" s="59">
        <v>185</v>
      </c>
      <c r="B2698" s="59" t="s">
        <v>1059</v>
      </c>
      <c r="C2698" s="59" t="s">
        <v>38</v>
      </c>
      <c r="D2698" s="59"/>
      <c r="E2698" s="59" t="s">
        <v>191</v>
      </c>
      <c r="F2698" s="59">
        <v>97670</v>
      </c>
      <c r="G2698" s="59"/>
      <c r="H2698" s="59"/>
      <c r="I2698" s="59"/>
      <c r="J2698" s="59">
        <v>1262</v>
      </c>
      <c r="K2698" s="59">
        <v>98932</v>
      </c>
      <c r="L2698" s="59">
        <v>16036</v>
      </c>
      <c r="M2698" s="59">
        <v>114968</v>
      </c>
      <c r="N2698" s="59"/>
      <c r="O2698" s="59" t="s">
        <v>42</v>
      </c>
      <c r="P2698" s="59">
        <v>2018</v>
      </c>
    </row>
    <row r="2699" spans="1:16" ht="15.75" customHeight="1" x14ac:dyDescent="0.25">
      <c r="A2699" s="59">
        <v>186</v>
      </c>
      <c r="B2699" s="59" t="s">
        <v>75</v>
      </c>
      <c r="C2699" s="59" t="s">
        <v>21</v>
      </c>
      <c r="D2699" s="59"/>
      <c r="E2699" s="59" t="s">
        <v>4807</v>
      </c>
      <c r="F2699" s="59">
        <v>107574</v>
      </c>
      <c r="G2699" s="59"/>
      <c r="H2699" s="59"/>
      <c r="I2699" s="59"/>
      <c r="J2699" s="59"/>
      <c r="K2699" s="59">
        <v>107574</v>
      </c>
      <c r="L2699" s="59">
        <v>22053</v>
      </c>
      <c r="M2699" s="59">
        <v>129627</v>
      </c>
      <c r="N2699" s="59"/>
      <c r="O2699" s="59" t="s">
        <v>42</v>
      </c>
      <c r="P2699" s="59">
        <v>2018</v>
      </c>
    </row>
    <row r="2700" spans="1:16" ht="15.75" customHeight="1" x14ac:dyDescent="0.25">
      <c r="A2700" s="59">
        <v>186</v>
      </c>
      <c r="B2700" s="59" t="s">
        <v>75</v>
      </c>
      <c r="C2700" s="59" t="s">
        <v>21</v>
      </c>
      <c r="D2700" s="59"/>
      <c r="E2700" s="59" t="s">
        <v>4808</v>
      </c>
      <c r="F2700" s="59">
        <v>110968</v>
      </c>
      <c r="G2700" s="59"/>
      <c r="H2700" s="59"/>
      <c r="I2700" s="59"/>
      <c r="J2700" s="59"/>
      <c r="K2700" s="59">
        <v>110968</v>
      </c>
      <c r="L2700" s="59">
        <v>22748</v>
      </c>
      <c r="M2700" s="59">
        <v>133716</v>
      </c>
      <c r="N2700" s="59"/>
      <c r="O2700" s="59" t="s">
        <v>42</v>
      </c>
      <c r="P2700" s="59">
        <v>2018</v>
      </c>
    </row>
    <row r="2701" spans="1:16" ht="15.75" customHeight="1" x14ac:dyDescent="0.25">
      <c r="A2701" s="59">
        <v>186</v>
      </c>
      <c r="B2701" s="59" t="s">
        <v>75</v>
      </c>
      <c r="C2701" s="59" t="s">
        <v>21</v>
      </c>
      <c r="D2701" s="59"/>
      <c r="E2701" s="59" t="s">
        <v>1061</v>
      </c>
      <c r="F2701" s="59">
        <v>115541</v>
      </c>
      <c r="G2701" s="59"/>
      <c r="H2701" s="59"/>
      <c r="I2701" s="59"/>
      <c r="J2701" s="59"/>
      <c r="K2701" s="59">
        <v>115541</v>
      </c>
      <c r="L2701" s="59">
        <v>23686</v>
      </c>
      <c r="M2701" s="59">
        <v>139227</v>
      </c>
      <c r="N2701" s="59"/>
      <c r="O2701" s="59" t="s">
        <v>42</v>
      </c>
      <c r="P2701" s="59">
        <v>2018</v>
      </c>
    </row>
    <row r="2702" spans="1:16" ht="15.75" customHeight="1" x14ac:dyDescent="0.25">
      <c r="A2702" s="59">
        <v>186</v>
      </c>
      <c r="B2702" s="59" t="s">
        <v>75</v>
      </c>
      <c r="C2702" s="59" t="s">
        <v>21</v>
      </c>
      <c r="D2702" s="59" t="s">
        <v>4809</v>
      </c>
      <c r="E2702" s="59" t="s">
        <v>397</v>
      </c>
      <c r="F2702" s="59">
        <v>169759</v>
      </c>
      <c r="G2702" s="59"/>
      <c r="H2702" s="59"/>
      <c r="I2702" s="59"/>
      <c r="J2702" s="59"/>
      <c r="K2702" s="59">
        <v>169759</v>
      </c>
      <c r="L2702" s="59">
        <v>31807</v>
      </c>
      <c r="M2702" s="59">
        <v>201566</v>
      </c>
      <c r="N2702" s="59"/>
      <c r="O2702" s="59" t="s">
        <v>2145</v>
      </c>
      <c r="P2702" s="59">
        <v>2018</v>
      </c>
    </row>
    <row r="2703" spans="1:16" ht="15.75" customHeight="1" x14ac:dyDescent="0.25">
      <c r="A2703" s="59">
        <v>187</v>
      </c>
      <c r="B2703" s="59" t="s">
        <v>1064</v>
      </c>
      <c r="C2703" s="59" t="s">
        <v>21</v>
      </c>
      <c r="D2703" s="59"/>
      <c r="E2703" s="59" t="s">
        <v>1002</v>
      </c>
      <c r="F2703" s="59">
        <v>97505</v>
      </c>
      <c r="G2703" s="59">
        <v>41</v>
      </c>
      <c r="H2703" s="59">
        <v>72</v>
      </c>
      <c r="I2703" s="59"/>
      <c r="J2703" s="59"/>
      <c r="K2703" s="59">
        <v>97618</v>
      </c>
      <c r="L2703" s="59">
        <v>14662</v>
      </c>
      <c r="M2703" s="59">
        <v>112280</v>
      </c>
      <c r="N2703" s="59"/>
      <c r="O2703" s="59" t="s">
        <v>42</v>
      </c>
      <c r="P2703" s="59">
        <v>2018</v>
      </c>
    </row>
    <row r="2704" spans="1:16" ht="15.75" customHeight="1" x14ac:dyDescent="0.25">
      <c r="A2704" s="59">
        <v>188</v>
      </c>
      <c r="B2704" s="59" t="s">
        <v>76</v>
      </c>
      <c r="C2704" s="59" t="s">
        <v>11</v>
      </c>
      <c r="D2704" s="59"/>
      <c r="E2704" s="59" t="s">
        <v>4433</v>
      </c>
      <c r="F2704" s="59">
        <v>117500</v>
      </c>
      <c r="G2704" s="59"/>
      <c r="H2704" s="59"/>
      <c r="I2704" s="59"/>
      <c r="J2704" s="59"/>
      <c r="K2704" s="59">
        <v>117500</v>
      </c>
      <c r="L2704" s="59"/>
      <c r="M2704" s="59">
        <v>117500</v>
      </c>
      <c r="N2704" s="59"/>
      <c r="O2704" s="59" t="s">
        <v>42</v>
      </c>
      <c r="P2704" s="59">
        <v>2018</v>
      </c>
    </row>
    <row r="2705" spans="1:16" ht="15.75" customHeight="1" x14ac:dyDescent="0.25">
      <c r="A2705" s="59">
        <v>188</v>
      </c>
      <c r="B2705" s="59" t="s">
        <v>76</v>
      </c>
      <c r="C2705" s="59" t="s">
        <v>11</v>
      </c>
      <c r="D2705" s="59"/>
      <c r="E2705" s="59" t="s">
        <v>4433</v>
      </c>
      <c r="F2705" s="59">
        <v>142500</v>
      </c>
      <c r="G2705" s="59"/>
      <c r="H2705" s="59"/>
      <c r="I2705" s="59"/>
      <c r="J2705" s="59"/>
      <c r="K2705" s="59">
        <v>142500</v>
      </c>
      <c r="L2705" s="59"/>
      <c r="M2705" s="59">
        <v>142500</v>
      </c>
      <c r="N2705" s="59"/>
      <c r="O2705" s="59" t="s">
        <v>42</v>
      </c>
      <c r="P2705" s="59">
        <v>2018</v>
      </c>
    </row>
    <row r="2706" spans="1:16" ht="15.75" customHeight="1" x14ac:dyDescent="0.25">
      <c r="A2706" s="59">
        <v>188</v>
      </c>
      <c r="B2706" s="59" t="s">
        <v>76</v>
      </c>
      <c r="C2706" s="59" t="s">
        <v>11</v>
      </c>
      <c r="D2706" s="59" t="s">
        <v>4810</v>
      </c>
      <c r="E2706" s="59" t="s">
        <v>397</v>
      </c>
      <c r="F2706" s="59">
        <v>112959</v>
      </c>
      <c r="G2706" s="59"/>
      <c r="H2706" s="59"/>
      <c r="I2706" s="59">
        <v>142215</v>
      </c>
      <c r="J2706" s="59"/>
      <c r="K2706" s="59">
        <v>255174</v>
      </c>
      <c r="L2706" s="59">
        <v>339903</v>
      </c>
      <c r="M2706" s="59">
        <v>595077</v>
      </c>
      <c r="N2706" s="59"/>
      <c r="O2706" s="59" t="s">
        <v>2145</v>
      </c>
      <c r="P2706" s="59">
        <v>2018</v>
      </c>
    </row>
    <row r="2707" spans="1:16" ht="15.75" customHeight="1" x14ac:dyDescent="0.25">
      <c r="A2707" s="59">
        <v>189</v>
      </c>
      <c r="B2707" s="59" t="s">
        <v>1068</v>
      </c>
      <c r="C2707" s="59" t="s">
        <v>38</v>
      </c>
      <c r="D2707" s="59"/>
      <c r="E2707" s="59" t="s">
        <v>206</v>
      </c>
      <c r="F2707" s="59">
        <v>116085</v>
      </c>
      <c r="G2707" s="59"/>
      <c r="H2707" s="59"/>
      <c r="I2707" s="59"/>
      <c r="J2707" s="59"/>
      <c r="K2707" s="59">
        <v>116085</v>
      </c>
      <c r="L2707" s="59">
        <v>19502</v>
      </c>
      <c r="M2707" s="59">
        <v>135587</v>
      </c>
      <c r="N2707" s="59"/>
      <c r="O2707" s="59" t="s">
        <v>42</v>
      </c>
      <c r="P2707" s="59">
        <v>2018</v>
      </c>
    </row>
    <row r="2708" spans="1:16" ht="15.75" customHeight="1" x14ac:dyDescent="0.25">
      <c r="A2708" s="59">
        <v>190</v>
      </c>
      <c r="B2708" s="59" t="s">
        <v>1069</v>
      </c>
      <c r="C2708" s="59" t="s">
        <v>21</v>
      </c>
      <c r="D2708" s="59"/>
      <c r="E2708" s="59" t="s">
        <v>4433</v>
      </c>
      <c r="F2708" s="59">
        <v>102500</v>
      </c>
      <c r="G2708" s="59"/>
      <c r="H2708" s="59"/>
      <c r="I2708" s="59"/>
      <c r="J2708" s="59"/>
      <c r="K2708" s="59">
        <v>102500</v>
      </c>
      <c r="L2708" s="59"/>
      <c r="M2708" s="59">
        <v>102500</v>
      </c>
      <c r="N2708" s="59"/>
      <c r="O2708" s="59" t="s">
        <v>42</v>
      </c>
      <c r="P2708" s="59">
        <v>2018</v>
      </c>
    </row>
    <row r="2709" spans="1:16" ht="15.75" customHeight="1" x14ac:dyDescent="0.25">
      <c r="A2709" s="59">
        <v>190</v>
      </c>
      <c r="B2709" s="59" t="s">
        <v>1069</v>
      </c>
      <c r="C2709" s="59" t="s">
        <v>21</v>
      </c>
      <c r="D2709" s="59"/>
      <c r="E2709" s="59" t="s">
        <v>4433</v>
      </c>
      <c r="F2709" s="59">
        <v>102500</v>
      </c>
      <c r="G2709" s="59"/>
      <c r="H2709" s="59"/>
      <c r="I2709" s="59"/>
      <c r="J2709" s="59"/>
      <c r="K2709" s="59">
        <v>102500</v>
      </c>
      <c r="L2709" s="59"/>
      <c r="M2709" s="59">
        <v>102500</v>
      </c>
      <c r="N2709" s="59" t="s">
        <v>4594</v>
      </c>
      <c r="O2709" s="59" t="s">
        <v>42</v>
      </c>
      <c r="P2709" s="59">
        <v>2018</v>
      </c>
    </row>
    <row r="2710" spans="1:16" ht="15.75" customHeight="1" x14ac:dyDescent="0.25">
      <c r="A2710" s="59">
        <v>190</v>
      </c>
      <c r="B2710" s="59" t="s">
        <v>1069</v>
      </c>
      <c r="C2710" s="59" t="s">
        <v>21</v>
      </c>
      <c r="D2710" s="59"/>
      <c r="E2710" s="59" t="s">
        <v>4433</v>
      </c>
      <c r="F2710" s="59">
        <v>102500</v>
      </c>
      <c r="G2710" s="59"/>
      <c r="H2710" s="59"/>
      <c r="I2710" s="59"/>
      <c r="J2710" s="59"/>
      <c r="K2710" s="59">
        <v>102500</v>
      </c>
      <c r="L2710" s="59"/>
      <c r="M2710" s="59">
        <v>102500</v>
      </c>
      <c r="N2710" s="59"/>
      <c r="O2710" s="59" t="s">
        <v>42</v>
      </c>
      <c r="P2710" s="59">
        <v>2018</v>
      </c>
    </row>
    <row r="2711" spans="1:16" ht="15.75" customHeight="1" x14ac:dyDescent="0.25">
      <c r="A2711" s="59">
        <v>190</v>
      </c>
      <c r="B2711" s="59" t="s">
        <v>1069</v>
      </c>
      <c r="C2711" s="59" t="s">
        <v>21</v>
      </c>
      <c r="D2711" s="59"/>
      <c r="E2711" s="59" t="s">
        <v>4433</v>
      </c>
      <c r="F2711" s="59">
        <v>112500</v>
      </c>
      <c r="G2711" s="59"/>
      <c r="H2711" s="59"/>
      <c r="I2711" s="59"/>
      <c r="J2711" s="59"/>
      <c r="K2711" s="59">
        <v>112500</v>
      </c>
      <c r="L2711" s="59"/>
      <c r="M2711" s="59">
        <v>112500</v>
      </c>
      <c r="N2711" s="59"/>
      <c r="O2711" s="59" t="s">
        <v>42</v>
      </c>
      <c r="P2711" s="59">
        <v>2018</v>
      </c>
    </row>
    <row r="2712" spans="1:16" ht="15.75" customHeight="1" x14ac:dyDescent="0.25">
      <c r="A2712" s="59">
        <v>190</v>
      </c>
      <c r="B2712" s="59" t="s">
        <v>1069</v>
      </c>
      <c r="C2712" s="59" t="s">
        <v>21</v>
      </c>
      <c r="D2712" s="59"/>
      <c r="E2712" s="59" t="s">
        <v>4433</v>
      </c>
      <c r="F2712" s="59">
        <v>117500</v>
      </c>
      <c r="G2712" s="59"/>
      <c r="H2712" s="59"/>
      <c r="I2712" s="59"/>
      <c r="J2712" s="59"/>
      <c r="K2712" s="59">
        <v>117500</v>
      </c>
      <c r="L2712" s="59"/>
      <c r="M2712" s="59">
        <v>117500</v>
      </c>
      <c r="N2712" s="59"/>
      <c r="O2712" s="59" t="s">
        <v>42</v>
      </c>
      <c r="P2712" s="59">
        <v>2018</v>
      </c>
    </row>
    <row r="2713" spans="1:16" ht="15.75" customHeight="1" x14ac:dyDescent="0.25">
      <c r="A2713" s="59">
        <v>190</v>
      </c>
      <c r="B2713" s="59" t="s">
        <v>1069</v>
      </c>
      <c r="C2713" s="59" t="s">
        <v>21</v>
      </c>
      <c r="D2713" s="59"/>
      <c r="E2713" s="59" t="s">
        <v>4433</v>
      </c>
      <c r="F2713" s="59">
        <v>127500</v>
      </c>
      <c r="G2713" s="59"/>
      <c r="H2713" s="59"/>
      <c r="I2713" s="59"/>
      <c r="J2713" s="59"/>
      <c r="K2713" s="59">
        <v>127500</v>
      </c>
      <c r="L2713" s="59"/>
      <c r="M2713" s="59">
        <v>127500</v>
      </c>
      <c r="N2713" s="59"/>
      <c r="O2713" s="59" t="s">
        <v>42</v>
      </c>
      <c r="P2713" s="59">
        <v>2018</v>
      </c>
    </row>
    <row r="2714" spans="1:16" ht="15.75" customHeight="1" x14ac:dyDescent="0.25">
      <c r="A2714" s="59">
        <v>190</v>
      </c>
      <c r="B2714" s="59" t="s">
        <v>1069</v>
      </c>
      <c r="C2714" s="59" t="s">
        <v>21</v>
      </c>
      <c r="D2714" s="59"/>
      <c r="E2714" s="59" t="s">
        <v>4811</v>
      </c>
      <c r="F2714" s="59">
        <v>108035</v>
      </c>
      <c r="G2714" s="59"/>
      <c r="H2714" s="59"/>
      <c r="I2714" s="59"/>
      <c r="J2714" s="59"/>
      <c r="K2714" s="59">
        <v>108035</v>
      </c>
      <c r="L2714" s="59">
        <v>20486</v>
      </c>
      <c r="M2714" s="59">
        <v>128521</v>
      </c>
      <c r="N2714" s="59"/>
      <c r="O2714" s="59" t="s">
        <v>42</v>
      </c>
      <c r="P2714" s="59">
        <v>2018</v>
      </c>
    </row>
    <row r="2715" spans="1:16" ht="15.75" customHeight="1" x14ac:dyDescent="0.25">
      <c r="A2715" s="59">
        <v>190</v>
      </c>
      <c r="B2715" s="59" t="s">
        <v>1069</v>
      </c>
      <c r="C2715" s="59" t="s">
        <v>21</v>
      </c>
      <c r="D2715" s="59"/>
      <c r="E2715" s="59" t="s">
        <v>4433</v>
      </c>
      <c r="F2715" s="59">
        <v>137500</v>
      </c>
      <c r="G2715" s="59"/>
      <c r="H2715" s="59"/>
      <c r="I2715" s="59"/>
      <c r="J2715" s="59"/>
      <c r="K2715" s="59">
        <v>137500</v>
      </c>
      <c r="L2715" s="59"/>
      <c r="M2715" s="59">
        <v>137500</v>
      </c>
      <c r="N2715" s="59"/>
      <c r="O2715" s="59" t="s">
        <v>42</v>
      </c>
      <c r="P2715" s="59">
        <v>2018</v>
      </c>
    </row>
    <row r="2716" spans="1:16" ht="15.75" customHeight="1" x14ac:dyDescent="0.25">
      <c r="A2716" s="59">
        <v>190</v>
      </c>
      <c r="B2716" s="59" t="s">
        <v>1069</v>
      </c>
      <c r="C2716" s="59" t="s">
        <v>21</v>
      </c>
      <c r="D2716" s="59"/>
      <c r="E2716" s="59" t="s">
        <v>4812</v>
      </c>
      <c r="F2716" s="59">
        <v>121343</v>
      </c>
      <c r="G2716" s="59"/>
      <c r="H2716" s="59"/>
      <c r="I2716" s="59"/>
      <c r="J2716" s="59"/>
      <c r="K2716" s="59">
        <v>121343</v>
      </c>
      <c r="L2716" s="59">
        <v>23176</v>
      </c>
      <c r="M2716" s="59">
        <v>144519</v>
      </c>
      <c r="N2716" s="59"/>
      <c r="O2716" s="59" t="s">
        <v>42</v>
      </c>
      <c r="P2716" s="59">
        <v>2018</v>
      </c>
    </row>
    <row r="2717" spans="1:16" ht="15.75" customHeight="1" x14ac:dyDescent="0.25">
      <c r="A2717" s="59">
        <v>190</v>
      </c>
      <c r="B2717" s="59" t="s">
        <v>1069</v>
      </c>
      <c r="C2717" s="59" t="s">
        <v>21</v>
      </c>
      <c r="D2717" s="59"/>
      <c r="E2717" s="59" t="s">
        <v>1072</v>
      </c>
      <c r="F2717" s="59">
        <v>127513</v>
      </c>
      <c r="G2717" s="59"/>
      <c r="H2717" s="59"/>
      <c r="I2717" s="59"/>
      <c r="J2717" s="59"/>
      <c r="K2717" s="59">
        <v>127513</v>
      </c>
      <c r="L2717" s="59">
        <v>24355</v>
      </c>
      <c r="M2717" s="59">
        <v>151868</v>
      </c>
      <c r="N2717" s="59"/>
      <c r="O2717" s="59" t="s">
        <v>2145</v>
      </c>
      <c r="P2717" s="59">
        <v>2018</v>
      </c>
    </row>
    <row r="2718" spans="1:16" ht="15.75" customHeight="1" x14ac:dyDescent="0.25">
      <c r="A2718" s="59">
        <v>190</v>
      </c>
      <c r="B2718" s="59" t="s">
        <v>1069</v>
      </c>
      <c r="C2718" s="59" t="s">
        <v>21</v>
      </c>
      <c r="D2718" s="59"/>
      <c r="E2718" s="59" t="s">
        <v>4813</v>
      </c>
      <c r="F2718" s="59">
        <v>128690</v>
      </c>
      <c r="G2718" s="59"/>
      <c r="H2718" s="59"/>
      <c r="I2718" s="59"/>
      <c r="J2718" s="59"/>
      <c r="K2718" s="59">
        <v>128690</v>
      </c>
      <c r="L2718" s="59">
        <v>24580</v>
      </c>
      <c r="M2718" s="59">
        <v>153270</v>
      </c>
      <c r="N2718" s="59"/>
      <c r="O2718" s="59" t="s">
        <v>2145</v>
      </c>
      <c r="P2718" s="59">
        <v>2018</v>
      </c>
    </row>
    <row r="2719" spans="1:16" ht="15.75" customHeight="1" x14ac:dyDescent="0.25">
      <c r="A2719" s="59">
        <v>190</v>
      </c>
      <c r="B2719" s="59" t="s">
        <v>1069</v>
      </c>
      <c r="C2719" s="59" t="s">
        <v>21</v>
      </c>
      <c r="D2719" s="59"/>
      <c r="E2719" s="59" t="s">
        <v>1070</v>
      </c>
      <c r="F2719" s="59">
        <v>131015</v>
      </c>
      <c r="G2719" s="59"/>
      <c r="H2719" s="59"/>
      <c r="I2719" s="59"/>
      <c r="J2719" s="59"/>
      <c r="K2719" s="59">
        <v>131015</v>
      </c>
      <c r="L2719" s="59">
        <v>25159</v>
      </c>
      <c r="M2719" s="59">
        <v>156174</v>
      </c>
      <c r="N2719" s="59" t="s">
        <v>4814</v>
      </c>
      <c r="O2719" s="59" t="s">
        <v>2145</v>
      </c>
      <c r="P2719" s="59">
        <v>2018</v>
      </c>
    </row>
    <row r="2720" spans="1:16" ht="15.75" customHeight="1" x14ac:dyDescent="0.25">
      <c r="A2720" s="59">
        <v>190</v>
      </c>
      <c r="B2720" s="59" t="s">
        <v>1069</v>
      </c>
      <c r="C2720" s="59" t="s">
        <v>21</v>
      </c>
      <c r="D2720" s="59"/>
      <c r="E2720" s="59" t="s">
        <v>4815</v>
      </c>
      <c r="F2720" s="59">
        <v>132615</v>
      </c>
      <c r="G2720" s="59"/>
      <c r="H2720" s="59"/>
      <c r="I2720" s="59"/>
      <c r="J2720" s="59"/>
      <c r="K2720" s="59">
        <v>132615</v>
      </c>
      <c r="L2720" s="59">
        <v>25329</v>
      </c>
      <c r="M2720" s="59">
        <v>157944</v>
      </c>
      <c r="N2720" s="59" t="s">
        <v>4443</v>
      </c>
      <c r="O2720" s="59" t="s">
        <v>2145</v>
      </c>
      <c r="P2720" s="59">
        <v>2018</v>
      </c>
    </row>
    <row r="2721" spans="1:16" ht="15.75" customHeight="1" x14ac:dyDescent="0.25">
      <c r="A2721" s="59">
        <v>190</v>
      </c>
      <c r="B2721" s="59" t="s">
        <v>1069</v>
      </c>
      <c r="C2721" s="59" t="s">
        <v>21</v>
      </c>
      <c r="D2721" s="59"/>
      <c r="E2721" s="59" t="s">
        <v>4816</v>
      </c>
      <c r="F2721" s="59">
        <v>122412</v>
      </c>
      <c r="G2721" s="59">
        <v>882</v>
      </c>
      <c r="H2721" s="59"/>
      <c r="I2721" s="59"/>
      <c r="J2721" s="59"/>
      <c r="K2721" s="59">
        <v>123294</v>
      </c>
      <c r="L2721" s="59">
        <v>23381</v>
      </c>
      <c r="M2721" s="59">
        <v>146675</v>
      </c>
      <c r="N2721" s="59"/>
      <c r="O2721" s="59" t="s">
        <v>42</v>
      </c>
      <c r="P2721" s="59">
        <v>2018</v>
      </c>
    </row>
    <row r="2722" spans="1:16" ht="15.75" customHeight="1" x14ac:dyDescent="0.25">
      <c r="A2722" s="59">
        <v>190</v>
      </c>
      <c r="B2722" s="59" t="s">
        <v>1069</v>
      </c>
      <c r="C2722" s="59" t="s">
        <v>21</v>
      </c>
      <c r="D2722" s="59" t="s">
        <v>4817</v>
      </c>
      <c r="E2722" s="59" t="s">
        <v>4818</v>
      </c>
      <c r="F2722" s="59">
        <v>175399</v>
      </c>
      <c r="G2722" s="59"/>
      <c r="H2722" s="59"/>
      <c r="I2722" s="59"/>
      <c r="J2722" s="59"/>
      <c r="K2722" s="59">
        <v>175399</v>
      </c>
      <c r="L2722" s="59">
        <v>33616</v>
      </c>
      <c r="M2722" s="59">
        <v>209015</v>
      </c>
      <c r="N2722" s="59"/>
      <c r="O2722" s="59" t="s">
        <v>2145</v>
      </c>
      <c r="P2722" s="59">
        <v>2018</v>
      </c>
    </row>
    <row r="2723" spans="1:16" ht="15.75" customHeight="1" x14ac:dyDescent="0.25">
      <c r="A2723" s="59">
        <v>190</v>
      </c>
      <c r="B2723" s="59" t="s">
        <v>1069</v>
      </c>
      <c r="C2723" s="59" t="s">
        <v>21</v>
      </c>
      <c r="D2723" s="59" t="s">
        <v>3226</v>
      </c>
      <c r="E2723" s="59" t="s">
        <v>1632</v>
      </c>
      <c r="F2723" s="59">
        <v>194645</v>
      </c>
      <c r="G2723" s="59"/>
      <c r="H2723" s="59"/>
      <c r="I2723" s="59"/>
      <c r="J2723" s="59"/>
      <c r="K2723" s="59">
        <v>194645</v>
      </c>
      <c r="L2723" s="59">
        <v>40569</v>
      </c>
      <c r="M2723" s="59">
        <v>235214</v>
      </c>
      <c r="N2723" s="59"/>
      <c r="O2723" s="59" t="s">
        <v>2145</v>
      </c>
      <c r="P2723" s="59">
        <v>2018</v>
      </c>
    </row>
    <row r="2724" spans="1:16" ht="15.75" customHeight="1" x14ac:dyDescent="0.25">
      <c r="A2724" s="59">
        <v>191</v>
      </c>
      <c r="B2724" s="59" t="s">
        <v>1082</v>
      </c>
      <c r="C2724" s="59" t="s">
        <v>21</v>
      </c>
      <c r="D2724" s="59"/>
      <c r="E2724" s="59"/>
      <c r="F2724" s="59"/>
      <c r="G2724" s="59"/>
      <c r="H2724" s="59"/>
      <c r="I2724" s="59"/>
      <c r="J2724" s="59"/>
      <c r="K2724" s="59">
        <v>0</v>
      </c>
      <c r="L2724" s="59"/>
      <c r="M2724" s="59">
        <v>0</v>
      </c>
      <c r="N2724" s="59"/>
      <c r="O2724" s="59" t="s">
        <v>187</v>
      </c>
      <c r="P2724" s="59">
        <v>2018</v>
      </c>
    </row>
    <row r="2725" spans="1:16" ht="15.75" customHeight="1" x14ac:dyDescent="0.25">
      <c r="A2725" s="59">
        <v>192</v>
      </c>
      <c r="B2725" s="59" t="s">
        <v>1083</v>
      </c>
      <c r="C2725" s="59" t="s">
        <v>11</v>
      </c>
      <c r="D2725" s="59"/>
      <c r="E2725" s="59" t="s">
        <v>4433</v>
      </c>
      <c r="F2725" s="59">
        <v>102500</v>
      </c>
      <c r="G2725" s="59"/>
      <c r="H2725" s="59"/>
      <c r="I2725" s="59"/>
      <c r="J2725" s="59"/>
      <c r="K2725" s="59">
        <v>102500</v>
      </c>
      <c r="L2725" s="59"/>
      <c r="M2725" s="59">
        <v>102500</v>
      </c>
      <c r="N2725" s="59"/>
      <c r="O2725" s="59" t="s">
        <v>42</v>
      </c>
      <c r="P2725" s="59">
        <v>2018</v>
      </c>
    </row>
    <row r="2726" spans="1:16" ht="15.75" customHeight="1" x14ac:dyDescent="0.25">
      <c r="A2726" s="59">
        <v>192</v>
      </c>
      <c r="B2726" s="59" t="s">
        <v>1083</v>
      </c>
      <c r="C2726" s="59" t="s">
        <v>11</v>
      </c>
      <c r="D2726" s="59"/>
      <c r="E2726" s="59" t="s">
        <v>4819</v>
      </c>
      <c r="F2726" s="59">
        <v>91298</v>
      </c>
      <c r="G2726" s="59"/>
      <c r="H2726" s="59"/>
      <c r="I2726" s="59"/>
      <c r="J2726" s="59"/>
      <c r="K2726" s="59">
        <v>91298</v>
      </c>
      <c r="L2726" s="59">
        <v>13056</v>
      </c>
      <c r="M2726" s="59">
        <v>104354</v>
      </c>
      <c r="N2726" s="59"/>
      <c r="O2726" s="59" t="s">
        <v>42</v>
      </c>
      <c r="P2726" s="59">
        <v>2018</v>
      </c>
    </row>
    <row r="2727" spans="1:16" ht="15.75" customHeight="1" x14ac:dyDescent="0.25">
      <c r="A2727" s="59">
        <v>192</v>
      </c>
      <c r="B2727" s="59" t="s">
        <v>1083</v>
      </c>
      <c r="C2727" s="59" t="s">
        <v>11</v>
      </c>
      <c r="D2727" s="59"/>
      <c r="E2727" s="59" t="s">
        <v>200</v>
      </c>
      <c r="F2727" s="59">
        <v>105602</v>
      </c>
      <c r="G2727" s="59"/>
      <c r="H2727" s="59"/>
      <c r="I2727" s="59"/>
      <c r="J2727" s="59"/>
      <c r="K2727" s="59">
        <v>105602</v>
      </c>
      <c r="L2727" s="59"/>
      <c r="M2727" s="59">
        <v>105602</v>
      </c>
      <c r="N2727" s="59"/>
      <c r="O2727" s="59" t="s">
        <v>42</v>
      </c>
      <c r="P2727" s="59">
        <v>2018</v>
      </c>
    </row>
    <row r="2728" spans="1:16" ht="15.75" customHeight="1" x14ac:dyDescent="0.25">
      <c r="A2728" s="59">
        <v>192</v>
      </c>
      <c r="B2728" s="59" t="s">
        <v>1083</v>
      </c>
      <c r="C2728" s="59" t="s">
        <v>11</v>
      </c>
      <c r="D2728" s="59"/>
      <c r="E2728" s="59" t="s">
        <v>3957</v>
      </c>
      <c r="F2728" s="59">
        <v>96247</v>
      </c>
      <c r="G2728" s="59"/>
      <c r="H2728" s="59"/>
      <c r="I2728" s="59"/>
      <c r="J2728" s="59"/>
      <c r="K2728" s="59">
        <v>96247</v>
      </c>
      <c r="L2728" s="59">
        <v>13763</v>
      </c>
      <c r="M2728" s="59">
        <v>110010</v>
      </c>
      <c r="N2728" s="59"/>
      <c r="O2728" s="59" t="s">
        <v>42</v>
      </c>
      <c r="P2728" s="59">
        <v>2018</v>
      </c>
    </row>
    <row r="2729" spans="1:16" ht="15.75" customHeight="1" x14ac:dyDescent="0.25">
      <c r="A2729" s="59">
        <v>192</v>
      </c>
      <c r="B2729" s="59" t="s">
        <v>1083</v>
      </c>
      <c r="C2729" s="59" t="s">
        <v>11</v>
      </c>
      <c r="D2729" s="59"/>
      <c r="E2729" s="59" t="s">
        <v>200</v>
      </c>
      <c r="F2729" s="59">
        <v>119917</v>
      </c>
      <c r="G2729" s="59"/>
      <c r="H2729" s="59"/>
      <c r="I2729" s="59"/>
      <c r="J2729" s="59"/>
      <c r="K2729" s="59">
        <v>119917</v>
      </c>
      <c r="L2729" s="59">
        <v>15718</v>
      </c>
      <c r="M2729" s="59">
        <v>135635</v>
      </c>
      <c r="N2729" s="59"/>
      <c r="O2729" s="59" t="s">
        <v>42</v>
      </c>
      <c r="P2729" s="59">
        <v>2018</v>
      </c>
    </row>
    <row r="2730" spans="1:16" ht="15.75" customHeight="1" x14ac:dyDescent="0.25">
      <c r="A2730" s="59">
        <v>192</v>
      </c>
      <c r="B2730" s="59" t="s">
        <v>1083</v>
      </c>
      <c r="C2730" s="59" t="s">
        <v>11</v>
      </c>
      <c r="D2730" s="59"/>
      <c r="E2730" s="59" t="s">
        <v>1002</v>
      </c>
      <c r="F2730" s="59">
        <v>138112</v>
      </c>
      <c r="G2730" s="59"/>
      <c r="H2730" s="59"/>
      <c r="I2730" s="59"/>
      <c r="J2730" s="59"/>
      <c r="K2730" s="59">
        <v>138112</v>
      </c>
      <c r="L2730" s="59">
        <v>19750</v>
      </c>
      <c r="M2730" s="59">
        <v>157862</v>
      </c>
      <c r="N2730" s="59"/>
      <c r="O2730" s="59" t="s">
        <v>2145</v>
      </c>
      <c r="P2730" s="59">
        <v>2018</v>
      </c>
    </row>
    <row r="2731" spans="1:16" ht="15.75" customHeight="1" x14ac:dyDescent="0.25">
      <c r="A2731" s="59">
        <v>193</v>
      </c>
      <c r="B2731" s="59" t="s">
        <v>1090</v>
      </c>
      <c r="C2731" s="59" t="s">
        <v>38</v>
      </c>
      <c r="D2731" s="59"/>
      <c r="E2731" s="59" t="s">
        <v>1091</v>
      </c>
      <c r="F2731" s="59">
        <v>117759</v>
      </c>
      <c r="G2731" s="59">
        <v>3244</v>
      </c>
      <c r="H2731" s="59"/>
      <c r="I2731" s="59"/>
      <c r="J2731" s="59"/>
      <c r="K2731" s="59">
        <v>121003</v>
      </c>
      <c r="L2731" s="59">
        <v>19527</v>
      </c>
      <c r="M2731" s="59">
        <v>140530</v>
      </c>
      <c r="N2731" s="59"/>
      <c r="O2731" s="59" t="s">
        <v>42</v>
      </c>
      <c r="P2731" s="59">
        <v>2018</v>
      </c>
    </row>
    <row r="2732" spans="1:16" ht="15.75" customHeight="1" x14ac:dyDescent="0.25">
      <c r="A2732" s="59">
        <v>193</v>
      </c>
      <c r="B2732" s="59" t="s">
        <v>1090</v>
      </c>
      <c r="C2732" s="59" t="s">
        <v>38</v>
      </c>
      <c r="D2732" s="59"/>
      <c r="E2732" s="59" t="s">
        <v>1092</v>
      </c>
      <c r="F2732" s="59">
        <v>122807</v>
      </c>
      <c r="G2732" s="59">
        <v>6740</v>
      </c>
      <c r="H2732" s="59"/>
      <c r="I2732" s="59"/>
      <c r="J2732" s="59"/>
      <c r="K2732" s="59">
        <v>129547</v>
      </c>
      <c r="L2732" s="59">
        <v>20386</v>
      </c>
      <c r="M2732" s="59">
        <v>149933</v>
      </c>
      <c r="N2732" s="59"/>
      <c r="O2732" s="59" t="s">
        <v>42</v>
      </c>
      <c r="P2732" s="59">
        <v>2018</v>
      </c>
    </row>
    <row r="2733" spans="1:16" ht="15.75" customHeight="1" x14ac:dyDescent="0.25">
      <c r="A2733" s="59">
        <v>193</v>
      </c>
      <c r="B2733" s="59" t="s">
        <v>1090</v>
      </c>
      <c r="C2733" s="59" t="s">
        <v>38</v>
      </c>
      <c r="D2733" s="59" t="s">
        <v>4820</v>
      </c>
      <c r="E2733" s="59" t="s">
        <v>4461</v>
      </c>
      <c r="F2733" s="59">
        <v>160947</v>
      </c>
      <c r="G2733" s="59">
        <v>25486</v>
      </c>
      <c r="H2733" s="59"/>
      <c r="I2733" s="59"/>
      <c r="J2733" s="59"/>
      <c r="K2733" s="59">
        <v>186433</v>
      </c>
      <c r="L2733" s="59">
        <v>27629</v>
      </c>
      <c r="M2733" s="59">
        <v>214062</v>
      </c>
      <c r="N2733" s="59"/>
      <c r="O2733" s="59" t="s">
        <v>2145</v>
      </c>
      <c r="P2733" s="59">
        <v>2018</v>
      </c>
    </row>
    <row r="2734" spans="1:16" ht="15.75" customHeight="1" x14ac:dyDescent="0.25">
      <c r="A2734" s="59">
        <v>194</v>
      </c>
      <c r="B2734" s="59" t="s">
        <v>77</v>
      </c>
      <c r="C2734" s="59" t="s">
        <v>21</v>
      </c>
      <c r="D2734" s="59"/>
      <c r="E2734" s="59" t="s">
        <v>4821</v>
      </c>
      <c r="F2734" s="59">
        <v>91000</v>
      </c>
      <c r="G2734" s="59"/>
      <c r="H2734" s="59"/>
      <c r="I2734" s="59"/>
      <c r="J2734" s="59"/>
      <c r="K2734" s="59">
        <v>91000</v>
      </c>
      <c r="L2734" s="59">
        <v>18000</v>
      </c>
      <c r="M2734" s="59">
        <v>109000</v>
      </c>
      <c r="N2734" s="59"/>
      <c r="O2734" s="59" t="s">
        <v>42</v>
      </c>
      <c r="P2734" s="59">
        <v>2018</v>
      </c>
    </row>
    <row r="2735" spans="1:16" ht="15.75" customHeight="1" x14ac:dyDescent="0.25">
      <c r="A2735" s="59">
        <v>194</v>
      </c>
      <c r="B2735" s="59" t="s">
        <v>77</v>
      </c>
      <c r="C2735" s="59" t="s">
        <v>21</v>
      </c>
      <c r="D2735" s="59"/>
      <c r="E2735" s="59" t="s">
        <v>1095</v>
      </c>
      <c r="F2735" s="59">
        <v>98000</v>
      </c>
      <c r="G2735" s="59"/>
      <c r="H2735" s="59"/>
      <c r="I2735" s="59"/>
      <c r="J2735" s="59"/>
      <c r="K2735" s="59">
        <v>98000</v>
      </c>
      <c r="L2735" s="59">
        <v>19000</v>
      </c>
      <c r="M2735" s="59">
        <v>117000</v>
      </c>
      <c r="N2735" s="59"/>
      <c r="O2735" s="59" t="s">
        <v>42</v>
      </c>
      <c r="P2735" s="59">
        <v>2018</v>
      </c>
    </row>
    <row r="2736" spans="1:16" ht="15.75" customHeight="1" x14ac:dyDescent="0.25">
      <c r="A2736" s="59">
        <v>194</v>
      </c>
      <c r="B2736" s="59" t="s">
        <v>77</v>
      </c>
      <c r="C2736" s="59" t="s">
        <v>21</v>
      </c>
      <c r="D2736" s="59"/>
      <c r="E2736" s="59" t="s">
        <v>4822</v>
      </c>
      <c r="F2736" s="59">
        <v>121000</v>
      </c>
      <c r="G2736" s="59"/>
      <c r="H2736" s="59"/>
      <c r="I2736" s="59"/>
      <c r="J2736" s="59"/>
      <c r="K2736" s="59">
        <v>121000</v>
      </c>
      <c r="L2736" s="59">
        <v>24000</v>
      </c>
      <c r="M2736" s="59">
        <v>145000</v>
      </c>
      <c r="N2736" s="59"/>
      <c r="O2736" s="59" t="s">
        <v>42</v>
      </c>
      <c r="P2736" s="59">
        <v>2018</v>
      </c>
    </row>
    <row r="2737" spans="1:16" ht="15.75" customHeight="1" x14ac:dyDescent="0.25">
      <c r="A2737" s="59">
        <v>194</v>
      </c>
      <c r="B2737" s="59" t="s">
        <v>77</v>
      </c>
      <c r="C2737" s="59" t="s">
        <v>21</v>
      </c>
      <c r="D2737" s="59"/>
      <c r="E2737" s="59" t="s">
        <v>4823</v>
      </c>
      <c r="F2737" s="59">
        <v>122000</v>
      </c>
      <c r="G2737" s="59"/>
      <c r="H2737" s="59"/>
      <c r="I2737" s="59"/>
      <c r="J2737" s="59"/>
      <c r="K2737" s="59">
        <v>122000</v>
      </c>
      <c r="L2737" s="59">
        <v>24000</v>
      </c>
      <c r="M2737" s="59">
        <v>146000</v>
      </c>
      <c r="N2737" s="59"/>
      <c r="O2737" s="59" t="s">
        <v>42</v>
      </c>
      <c r="P2737" s="59">
        <v>2018</v>
      </c>
    </row>
    <row r="2738" spans="1:16" ht="15.75" customHeight="1" x14ac:dyDescent="0.25">
      <c r="A2738" s="59">
        <v>194</v>
      </c>
      <c r="B2738" s="59" t="s">
        <v>77</v>
      </c>
      <c r="C2738" s="59" t="s">
        <v>21</v>
      </c>
      <c r="D2738" s="59"/>
      <c r="E2738" s="59" t="s">
        <v>4824</v>
      </c>
      <c r="F2738" s="59">
        <v>122000</v>
      </c>
      <c r="G2738" s="59"/>
      <c r="H2738" s="59"/>
      <c r="I2738" s="59"/>
      <c r="J2738" s="59"/>
      <c r="K2738" s="59">
        <v>122000</v>
      </c>
      <c r="L2738" s="59">
        <v>24000</v>
      </c>
      <c r="M2738" s="59">
        <v>146000</v>
      </c>
      <c r="N2738" s="59"/>
      <c r="O2738" s="59" t="s">
        <v>42</v>
      </c>
      <c r="P2738" s="59">
        <v>2018</v>
      </c>
    </row>
    <row r="2739" spans="1:16" ht="15.75" customHeight="1" x14ac:dyDescent="0.25">
      <c r="A2739" s="59">
        <v>194</v>
      </c>
      <c r="B2739" s="59" t="s">
        <v>77</v>
      </c>
      <c r="C2739" s="59" t="s">
        <v>21</v>
      </c>
      <c r="D2739" s="59" t="s">
        <v>1098</v>
      </c>
      <c r="E2739" s="59" t="s">
        <v>1099</v>
      </c>
      <c r="F2739" s="59">
        <v>172000</v>
      </c>
      <c r="G2739" s="59">
        <v>1000</v>
      </c>
      <c r="H2739" s="59"/>
      <c r="I2739" s="59"/>
      <c r="J2739" s="59"/>
      <c r="K2739" s="59">
        <v>173000</v>
      </c>
      <c r="L2739" s="59">
        <v>27000</v>
      </c>
      <c r="M2739" s="59">
        <v>200000</v>
      </c>
      <c r="N2739" s="59" t="s">
        <v>4443</v>
      </c>
      <c r="O2739" s="59" t="s">
        <v>2145</v>
      </c>
      <c r="P2739" s="59">
        <v>2018</v>
      </c>
    </row>
    <row r="2740" spans="1:16" ht="15.75" customHeight="1" x14ac:dyDescent="0.25">
      <c r="A2740" s="59">
        <v>195</v>
      </c>
      <c r="B2740" s="59" t="s">
        <v>1100</v>
      </c>
      <c r="C2740" s="59" t="s">
        <v>21</v>
      </c>
      <c r="D2740" s="59"/>
      <c r="E2740" s="59" t="s">
        <v>206</v>
      </c>
      <c r="F2740" s="59">
        <v>107094</v>
      </c>
      <c r="G2740" s="59">
        <v>963</v>
      </c>
      <c r="H2740" s="59"/>
      <c r="I2740" s="59"/>
      <c r="J2740" s="59"/>
      <c r="K2740" s="59">
        <v>108057</v>
      </c>
      <c r="L2740" s="59">
        <v>17349</v>
      </c>
      <c r="M2740" s="59">
        <v>125406</v>
      </c>
      <c r="N2740" s="59"/>
      <c r="O2740" s="59" t="s">
        <v>42</v>
      </c>
      <c r="P2740" s="59">
        <v>2018</v>
      </c>
    </row>
    <row r="2741" spans="1:16" ht="15.75" customHeight="1" x14ac:dyDescent="0.25">
      <c r="A2741" s="59">
        <v>196</v>
      </c>
      <c r="B2741" s="59" t="s">
        <v>1101</v>
      </c>
      <c r="C2741" s="59" t="s">
        <v>11</v>
      </c>
      <c r="D2741" s="59"/>
      <c r="E2741" s="59" t="s">
        <v>4825</v>
      </c>
      <c r="F2741" s="59">
        <v>100844</v>
      </c>
      <c r="G2741" s="59"/>
      <c r="H2741" s="59"/>
      <c r="I2741" s="59"/>
      <c r="J2741" s="59"/>
      <c r="K2741" s="59">
        <v>100844</v>
      </c>
      <c r="L2741" s="59"/>
      <c r="M2741" s="59">
        <v>100844</v>
      </c>
      <c r="N2741" s="59"/>
      <c r="O2741" s="59" t="s">
        <v>42</v>
      </c>
      <c r="P2741" s="59">
        <v>2018</v>
      </c>
    </row>
    <row r="2742" spans="1:16" ht="15.75" customHeight="1" x14ac:dyDescent="0.25">
      <c r="A2742" s="59">
        <v>196</v>
      </c>
      <c r="B2742" s="59" t="s">
        <v>1101</v>
      </c>
      <c r="C2742" s="59" t="s">
        <v>11</v>
      </c>
      <c r="D2742" s="59"/>
      <c r="E2742" s="59" t="s">
        <v>4826</v>
      </c>
      <c r="F2742" s="59">
        <v>90020</v>
      </c>
      <c r="G2742" s="59">
        <v>46</v>
      </c>
      <c r="H2742" s="59"/>
      <c r="I2742" s="59"/>
      <c r="J2742" s="59"/>
      <c r="K2742" s="59">
        <v>90066</v>
      </c>
      <c r="L2742" s="59">
        <v>15753</v>
      </c>
      <c r="M2742" s="59">
        <v>105819</v>
      </c>
      <c r="N2742" s="59"/>
      <c r="O2742" s="59" t="s">
        <v>42</v>
      </c>
      <c r="P2742" s="59">
        <v>2018</v>
      </c>
    </row>
    <row r="2743" spans="1:16" ht="15.75" customHeight="1" x14ac:dyDescent="0.25">
      <c r="A2743" s="59">
        <v>196</v>
      </c>
      <c r="B2743" s="59" t="s">
        <v>1101</v>
      </c>
      <c r="C2743" s="59" t="s">
        <v>11</v>
      </c>
      <c r="D2743" s="59"/>
      <c r="E2743" s="59" t="s">
        <v>3972</v>
      </c>
      <c r="F2743" s="59">
        <v>90544</v>
      </c>
      <c r="G2743" s="59">
        <v>341</v>
      </c>
      <c r="H2743" s="59">
        <v>6473</v>
      </c>
      <c r="I2743" s="59"/>
      <c r="J2743" s="59"/>
      <c r="K2743" s="59">
        <v>97358</v>
      </c>
      <c r="L2743" s="59">
        <v>17422</v>
      </c>
      <c r="M2743" s="59">
        <v>114780</v>
      </c>
      <c r="N2743" s="59"/>
      <c r="O2743" s="59" t="s">
        <v>42</v>
      </c>
      <c r="P2743" s="59">
        <v>2018</v>
      </c>
    </row>
    <row r="2744" spans="1:16" ht="15.75" customHeight="1" x14ac:dyDescent="0.25">
      <c r="A2744" s="59">
        <v>196</v>
      </c>
      <c r="B2744" s="59" t="s">
        <v>1101</v>
      </c>
      <c r="C2744" s="59" t="s">
        <v>11</v>
      </c>
      <c r="D2744" s="59"/>
      <c r="E2744" s="59" t="s">
        <v>4827</v>
      </c>
      <c r="F2744" s="59">
        <v>101426</v>
      </c>
      <c r="G2744" s="59"/>
      <c r="H2744" s="59">
        <v>9016</v>
      </c>
      <c r="I2744" s="59"/>
      <c r="J2744" s="59"/>
      <c r="K2744" s="59">
        <v>110442</v>
      </c>
      <c r="L2744" s="59">
        <v>11439</v>
      </c>
      <c r="M2744" s="59">
        <v>121881</v>
      </c>
      <c r="N2744" s="59"/>
      <c r="O2744" s="59" t="s">
        <v>42</v>
      </c>
      <c r="P2744" s="59">
        <v>2018</v>
      </c>
    </row>
    <row r="2745" spans="1:16" ht="15.75" customHeight="1" x14ac:dyDescent="0.25">
      <c r="A2745" s="59">
        <v>196</v>
      </c>
      <c r="B2745" s="59" t="s">
        <v>1101</v>
      </c>
      <c r="C2745" s="59" t="s">
        <v>11</v>
      </c>
      <c r="D2745" s="59"/>
      <c r="E2745" s="59" t="s">
        <v>4828</v>
      </c>
      <c r="F2745" s="59">
        <v>112695</v>
      </c>
      <c r="G2745" s="59"/>
      <c r="H2745" s="59"/>
      <c r="I2745" s="59"/>
      <c r="J2745" s="59"/>
      <c r="K2745" s="59">
        <v>112695</v>
      </c>
      <c r="L2745" s="59">
        <v>19722</v>
      </c>
      <c r="M2745" s="59">
        <v>132417</v>
      </c>
      <c r="N2745" s="59"/>
      <c r="O2745" s="59" t="s">
        <v>42</v>
      </c>
      <c r="P2745" s="59">
        <v>2018</v>
      </c>
    </row>
    <row r="2746" spans="1:16" ht="15.75" customHeight="1" x14ac:dyDescent="0.25">
      <c r="A2746" s="59">
        <v>196</v>
      </c>
      <c r="B2746" s="59" t="s">
        <v>1101</v>
      </c>
      <c r="C2746" s="59" t="s">
        <v>11</v>
      </c>
      <c r="D2746" s="59"/>
      <c r="E2746" s="59" t="s">
        <v>296</v>
      </c>
      <c r="F2746" s="59">
        <v>66678</v>
      </c>
      <c r="G2746" s="59">
        <v>985</v>
      </c>
      <c r="H2746" s="59">
        <v>10988</v>
      </c>
      <c r="I2746" s="59">
        <v>49508</v>
      </c>
      <c r="J2746" s="59"/>
      <c r="K2746" s="59">
        <v>128159</v>
      </c>
      <c r="L2746" s="59">
        <v>13537</v>
      </c>
      <c r="M2746" s="59">
        <v>141696</v>
      </c>
      <c r="N2746" s="59"/>
      <c r="O2746" s="59" t="s">
        <v>42</v>
      </c>
      <c r="P2746" s="59">
        <v>2018</v>
      </c>
    </row>
    <row r="2747" spans="1:16" ht="15.75" customHeight="1" x14ac:dyDescent="0.25">
      <c r="A2747" s="59">
        <v>196</v>
      </c>
      <c r="B2747" s="59" t="s">
        <v>1101</v>
      </c>
      <c r="C2747" s="59" t="s">
        <v>11</v>
      </c>
      <c r="D2747" s="59"/>
      <c r="E2747" s="59" t="s">
        <v>4829</v>
      </c>
      <c r="F2747" s="59">
        <v>112695</v>
      </c>
      <c r="G2747" s="59">
        <v>381</v>
      </c>
      <c r="H2747" s="59">
        <v>9016</v>
      </c>
      <c r="I2747" s="59"/>
      <c r="J2747" s="59"/>
      <c r="K2747" s="59">
        <v>122092</v>
      </c>
      <c r="L2747" s="59">
        <v>21254</v>
      </c>
      <c r="M2747" s="59">
        <v>143346</v>
      </c>
      <c r="N2747" s="59"/>
      <c r="O2747" s="59" t="s">
        <v>42</v>
      </c>
      <c r="P2747" s="59">
        <v>2018</v>
      </c>
    </row>
    <row r="2748" spans="1:16" ht="15.75" customHeight="1" x14ac:dyDescent="0.25">
      <c r="A2748" s="59">
        <v>197</v>
      </c>
      <c r="B2748" s="59" t="s">
        <v>1115</v>
      </c>
      <c r="C2748" s="59" t="s">
        <v>38</v>
      </c>
      <c r="D2748" s="59"/>
      <c r="E2748" s="59" t="s">
        <v>4830</v>
      </c>
      <c r="F2748" s="59">
        <v>89393</v>
      </c>
      <c r="G2748" s="59">
        <v>1356</v>
      </c>
      <c r="H2748" s="59"/>
      <c r="I2748" s="59"/>
      <c r="J2748" s="59"/>
      <c r="K2748" s="59">
        <v>90749</v>
      </c>
      <c r="L2748" s="59">
        <v>15394</v>
      </c>
      <c r="M2748" s="59">
        <v>106143</v>
      </c>
      <c r="N2748" s="59"/>
      <c r="O2748" s="59" t="s">
        <v>42</v>
      </c>
      <c r="P2748" s="59">
        <v>2018</v>
      </c>
    </row>
    <row r="2749" spans="1:16" ht="15.75" customHeight="1" x14ac:dyDescent="0.25">
      <c r="A2749" s="59">
        <v>198</v>
      </c>
      <c r="B2749" s="59" t="s">
        <v>78</v>
      </c>
      <c r="C2749" s="59" t="s">
        <v>21</v>
      </c>
      <c r="D2749" s="59"/>
      <c r="E2749" s="59" t="s">
        <v>885</v>
      </c>
      <c r="F2749" s="59">
        <v>86000</v>
      </c>
      <c r="G2749" s="59"/>
      <c r="H2749" s="59"/>
      <c r="I2749" s="59"/>
      <c r="J2749" s="59"/>
      <c r="K2749" s="59">
        <v>86000</v>
      </c>
      <c r="L2749" s="59">
        <v>18000</v>
      </c>
      <c r="M2749" s="59">
        <v>104000</v>
      </c>
      <c r="N2749" s="59"/>
      <c r="O2749" s="59" t="s">
        <v>42</v>
      </c>
      <c r="P2749" s="59">
        <v>2018</v>
      </c>
    </row>
    <row r="2750" spans="1:16" ht="15.75" customHeight="1" x14ac:dyDescent="0.25">
      <c r="A2750" s="59">
        <v>198</v>
      </c>
      <c r="B2750" s="59" t="s">
        <v>78</v>
      </c>
      <c r="C2750" s="59" t="s">
        <v>21</v>
      </c>
      <c r="D2750" s="59"/>
      <c r="E2750" s="59" t="s">
        <v>327</v>
      </c>
      <c r="F2750" s="59">
        <v>89000</v>
      </c>
      <c r="G2750" s="59"/>
      <c r="H2750" s="59"/>
      <c r="I2750" s="59"/>
      <c r="J2750" s="59"/>
      <c r="K2750" s="59">
        <v>89000</v>
      </c>
      <c r="L2750" s="59">
        <v>18000</v>
      </c>
      <c r="M2750" s="59">
        <v>107000</v>
      </c>
      <c r="N2750" s="59"/>
      <c r="O2750" s="59" t="s">
        <v>42</v>
      </c>
      <c r="P2750" s="59">
        <v>2018</v>
      </c>
    </row>
    <row r="2751" spans="1:16" ht="15.75" customHeight="1" x14ac:dyDescent="0.25">
      <c r="A2751" s="59">
        <v>198</v>
      </c>
      <c r="B2751" s="59" t="s">
        <v>78</v>
      </c>
      <c r="C2751" s="59" t="s">
        <v>21</v>
      </c>
      <c r="D2751" s="59"/>
      <c r="E2751" s="59" t="s">
        <v>1118</v>
      </c>
      <c r="F2751" s="59">
        <v>94000</v>
      </c>
      <c r="G2751" s="59"/>
      <c r="H2751" s="59"/>
      <c r="I2751" s="59"/>
      <c r="J2751" s="59"/>
      <c r="K2751" s="59">
        <v>94000</v>
      </c>
      <c r="L2751" s="59">
        <v>19000</v>
      </c>
      <c r="M2751" s="59">
        <v>113000</v>
      </c>
      <c r="N2751" s="59"/>
      <c r="O2751" s="59" t="s">
        <v>42</v>
      </c>
      <c r="P2751" s="59">
        <v>2018</v>
      </c>
    </row>
    <row r="2752" spans="1:16" ht="15.75" customHeight="1" x14ac:dyDescent="0.25">
      <c r="A2752" s="59">
        <v>198</v>
      </c>
      <c r="B2752" s="59" t="s">
        <v>78</v>
      </c>
      <c r="C2752" s="59" t="s">
        <v>21</v>
      </c>
      <c r="D2752" s="59"/>
      <c r="E2752" s="59" t="s">
        <v>4831</v>
      </c>
      <c r="F2752" s="59">
        <v>104000</v>
      </c>
      <c r="G2752" s="59"/>
      <c r="H2752" s="59"/>
      <c r="I2752" s="59"/>
      <c r="J2752" s="59"/>
      <c r="K2752" s="59">
        <v>104000</v>
      </c>
      <c r="L2752" s="59">
        <v>21000</v>
      </c>
      <c r="M2752" s="59">
        <v>125000</v>
      </c>
      <c r="N2752" s="59"/>
      <c r="O2752" s="59" t="s">
        <v>42</v>
      </c>
      <c r="P2752" s="59">
        <v>2018</v>
      </c>
    </row>
    <row r="2753" spans="1:16" ht="15.75" customHeight="1" x14ac:dyDescent="0.25">
      <c r="A2753" s="59">
        <v>198</v>
      </c>
      <c r="B2753" s="59" t="s">
        <v>78</v>
      </c>
      <c r="C2753" s="59" t="s">
        <v>21</v>
      </c>
      <c r="D2753" s="59"/>
      <c r="E2753" s="59" t="s">
        <v>4832</v>
      </c>
      <c r="F2753" s="59">
        <v>115000</v>
      </c>
      <c r="G2753" s="59"/>
      <c r="H2753" s="59"/>
      <c r="I2753" s="59"/>
      <c r="J2753" s="59"/>
      <c r="K2753" s="59">
        <v>115000</v>
      </c>
      <c r="L2753" s="59">
        <v>24000</v>
      </c>
      <c r="M2753" s="59">
        <v>139000</v>
      </c>
      <c r="N2753" s="59"/>
      <c r="O2753" s="59" t="s">
        <v>42</v>
      </c>
      <c r="P2753" s="59">
        <v>2018</v>
      </c>
    </row>
    <row r="2754" spans="1:16" ht="15.75" customHeight="1" x14ac:dyDescent="0.25">
      <c r="A2754" s="59">
        <v>198</v>
      </c>
      <c r="B2754" s="59" t="s">
        <v>78</v>
      </c>
      <c r="C2754" s="59" t="s">
        <v>21</v>
      </c>
      <c r="D2754" s="59"/>
      <c r="E2754" s="59" t="s">
        <v>1559</v>
      </c>
      <c r="F2754" s="59">
        <v>121000</v>
      </c>
      <c r="G2754" s="59"/>
      <c r="H2754" s="59"/>
      <c r="I2754" s="59"/>
      <c r="J2754" s="59"/>
      <c r="K2754" s="59">
        <v>121000</v>
      </c>
      <c r="L2754" s="59">
        <v>25000</v>
      </c>
      <c r="M2754" s="59">
        <v>146000</v>
      </c>
      <c r="N2754" s="59" t="s">
        <v>4443</v>
      </c>
      <c r="O2754" s="59" t="s">
        <v>42</v>
      </c>
      <c r="P2754" s="59">
        <v>2018</v>
      </c>
    </row>
    <row r="2755" spans="1:16" ht="15.75" customHeight="1" x14ac:dyDescent="0.25">
      <c r="A2755" s="59">
        <v>198</v>
      </c>
      <c r="B2755" s="59" t="s">
        <v>78</v>
      </c>
      <c r="C2755" s="59" t="s">
        <v>21</v>
      </c>
      <c r="D2755" s="59"/>
      <c r="E2755" s="59" t="s">
        <v>206</v>
      </c>
      <c r="F2755" s="59">
        <v>131000</v>
      </c>
      <c r="G2755" s="59">
        <v>1000</v>
      </c>
      <c r="H2755" s="59"/>
      <c r="I2755" s="59"/>
      <c r="J2755" s="59"/>
      <c r="K2755" s="59">
        <v>132000</v>
      </c>
      <c r="L2755" s="59">
        <v>27000</v>
      </c>
      <c r="M2755" s="59">
        <v>159000</v>
      </c>
      <c r="N2755" s="59"/>
      <c r="O2755" s="59" t="s">
        <v>2145</v>
      </c>
      <c r="P2755" s="59">
        <v>2018</v>
      </c>
    </row>
    <row r="2756" spans="1:16" ht="15.75" customHeight="1" x14ac:dyDescent="0.25">
      <c r="A2756" s="59">
        <v>199</v>
      </c>
      <c r="B2756" s="59" t="s">
        <v>1122</v>
      </c>
      <c r="C2756" s="59" t="s">
        <v>33</v>
      </c>
      <c r="D2756" s="59"/>
      <c r="E2756" s="59" t="s">
        <v>4833</v>
      </c>
      <c r="F2756" s="59">
        <v>89000</v>
      </c>
      <c r="G2756" s="59"/>
      <c r="H2756" s="59"/>
      <c r="I2756" s="59"/>
      <c r="J2756" s="59"/>
      <c r="K2756" s="59">
        <v>89000</v>
      </c>
      <c r="L2756" s="59">
        <v>12000</v>
      </c>
      <c r="M2756" s="59">
        <v>101000</v>
      </c>
      <c r="N2756" s="59"/>
      <c r="O2756" s="59" t="s">
        <v>42</v>
      </c>
      <c r="P2756" s="59">
        <v>2018</v>
      </c>
    </row>
    <row r="2757" spans="1:16" ht="15.75" customHeight="1" x14ac:dyDescent="0.25">
      <c r="A2757" s="59">
        <v>200</v>
      </c>
      <c r="B2757" s="59" t="s">
        <v>1124</v>
      </c>
      <c r="C2757" s="59" t="s">
        <v>11</v>
      </c>
      <c r="D2757" s="59"/>
      <c r="E2757" s="59" t="s">
        <v>4433</v>
      </c>
      <c r="F2757" s="59">
        <v>102500</v>
      </c>
      <c r="G2757" s="59"/>
      <c r="H2757" s="59"/>
      <c r="I2757" s="59"/>
      <c r="J2757" s="59"/>
      <c r="K2757" s="59">
        <v>102500</v>
      </c>
      <c r="L2757" s="59"/>
      <c r="M2757" s="59">
        <v>102500</v>
      </c>
      <c r="N2757" s="59"/>
      <c r="O2757" s="59" t="s">
        <v>42</v>
      </c>
      <c r="P2757" s="59">
        <v>2018</v>
      </c>
    </row>
    <row r="2758" spans="1:16" ht="15.75" customHeight="1" x14ac:dyDescent="0.25">
      <c r="A2758" s="59">
        <v>200</v>
      </c>
      <c r="B2758" s="59" t="s">
        <v>1124</v>
      </c>
      <c r="C2758" s="59" t="s">
        <v>11</v>
      </c>
      <c r="D2758" s="59"/>
      <c r="E2758" s="59" t="s">
        <v>4433</v>
      </c>
      <c r="F2758" s="59">
        <v>102500</v>
      </c>
      <c r="G2758" s="59"/>
      <c r="H2758" s="59"/>
      <c r="I2758" s="59"/>
      <c r="J2758" s="59"/>
      <c r="K2758" s="59">
        <v>102500</v>
      </c>
      <c r="L2758" s="59"/>
      <c r="M2758" s="59">
        <v>102500</v>
      </c>
      <c r="N2758" s="59"/>
      <c r="O2758" s="59" t="s">
        <v>42</v>
      </c>
      <c r="P2758" s="59">
        <v>2018</v>
      </c>
    </row>
    <row r="2759" spans="1:16" ht="15.75" customHeight="1" x14ac:dyDescent="0.25">
      <c r="A2759" s="59">
        <v>200</v>
      </c>
      <c r="B2759" s="59" t="s">
        <v>1124</v>
      </c>
      <c r="C2759" s="59" t="s">
        <v>11</v>
      </c>
      <c r="D2759" s="59"/>
      <c r="E2759" s="59" t="s">
        <v>4834</v>
      </c>
      <c r="F2759" s="59">
        <v>89069</v>
      </c>
      <c r="G2759" s="59">
        <v>92</v>
      </c>
      <c r="H2759" s="59"/>
      <c r="I2759" s="59"/>
      <c r="J2759" s="59"/>
      <c r="K2759" s="59">
        <v>89161</v>
      </c>
      <c r="L2759" s="59">
        <v>17389</v>
      </c>
      <c r="M2759" s="59">
        <v>106550</v>
      </c>
      <c r="N2759" s="59"/>
      <c r="O2759" s="59" t="s">
        <v>42</v>
      </c>
      <c r="P2759" s="59">
        <v>2018</v>
      </c>
    </row>
    <row r="2760" spans="1:16" ht="15.75" customHeight="1" x14ac:dyDescent="0.25">
      <c r="A2760" s="59">
        <v>200</v>
      </c>
      <c r="B2760" s="59" t="s">
        <v>1124</v>
      </c>
      <c r="C2760" s="59" t="s">
        <v>11</v>
      </c>
      <c r="D2760" s="59"/>
      <c r="E2760" s="59" t="s">
        <v>4433</v>
      </c>
      <c r="F2760" s="59">
        <v>112500</v>
      </c>
      <c r="G2760" s="59"/>
      <c r="H2760" s="59"/>
      <c r="I2760" s="59"/>
      <c r="J2760" s="59"/>
      <c r="K2760" s="59">
        <v>112500</v>
      </c>
      <c r="L2760" s="59"/>
      <c r="M2760" s="59">
        <v>112500</v>
      </c>
      <c r="N2760" s="59"/>
      <c r="O2760" s="59" t="s">
        <v>42</v>
      </c>
      <c r="P2760" s="59">
        <v>2018</v>
      </c>
    </row>
    <row r="2761" spans="1:16" ht="15.75" customHeight="1" x14ac:dyDescent="0.25">
      <c r="A2761" s="59">
        <v>200</v>
      </c>
      <c r="B2761" s="59" t="s">
        <v>1124</v>
      </c>
      <c r="C2761" s="59" t="s">
        <v>11</v>
      </c>
      <c r="D2761" s="59"/>
      <c r="E2761" s="59" t="s">
        <v>1125</v>
      </c>
      <c r="F2761" s="59">
        <v>97074</v>
      </c>
      <c r="G2761" s="59">
        <v>43</v>
      </c>
      <c r="H2761" s="59"/>
      <c r="I2761" s="59"/>
      <c r="J2761" s="59"/>
      <c r="K2761" s="59">
        <v>97117</v>
      </c>
      <c r="L2761" s="59">
        <v>19124</v>
      </c>
      <c r="M2761" s="59">
        <v>116241</v>
      </c>
      <c r="N2761" s="59"/>
      <c r="O2761" s="59" t="s">
        <v>42</v>
      </c>
      <c r="P2761" s="59">
        <v>2018</v>
      </c>
    </row>
    <row r="2762" spans="1:16" ht="15.75" customHeight="1" x14ac:dyDescent="0.25">
      <c r="A2762" s="59">
        <v>200</v>
      </c>
      <c r="B2762" s="59" t="s">
        <v>1124</v>
      </c>
      <c r="C2762" s="59" t="s">
        <v>11</v>
      </c>
      <c r="D2762" s="59"/>
      <c r="E2762" s="59" t="s">
        <v>4433</v>
      </c>
      <c r="F2762" s="59">
        <v>117500</v>
      </c>
      <c r="G2762" s="59"/>
      <c r="H2762" s="59"/>
      <c r="I2762" s="59"/>
      <c r="J2762" s="59"/>
      <c r="K2762" s="59">
        <v>117500</v>
      </c>
      <c r="L2762" s="59"/>
      <c r="M2762" s="59">
        <v>117500</v>
      </c>
      <c r="N2762" s="59"/>
      <c r="O2762" s="59" t="s">
        <v>42</v>
      </c>
      <c r="P2762" s="59">
        <v>2018</v>
      </c>
    </row>
    <row r="2763" spans="1:16" ht="15.75" customHeight="1" x14ac:dyDescent="0.25">
      <c r="A2763" s="59">
        <v>200</v>
      </c>
      <c r="B2763" s="59" t="s">
        <v>1124</v>
      </c>
      <c r="C2763" s="59" t="s">
        <v>11</v>
      </c>
      <c r="D2763" s="59"/>
      <c r="E2763" s="59" t="s">
        <v>4433</v>
      </c>
      <c r="F2763" s="59">
        <v>122500</v>
      </c>
      <c r="G2763" s="59"/>
      <c r="H2763" s="59"/>
      <c r="I2763" s="59"/>
      <c r="J2763" s="59"/>
      <c r="K2763" s="59">
        <v>122500</v>
      </c>
      <c r="L2763" s="59"/>
      <c r="M2763" s="59">
        <v>122500</v>
      </c>
      <c r="N2763" s="59"/>
      <c r="O2763" s="59" t="s">
        <v>42</v>
      </c>
      <c r="P2763" s="59">
        <v>2018</v>
      </c>
    </row>
    <row r="2764" spans="1:16" ht="15.75" customHeight="1" x14ac:dyDescent="0.25">
      <c r="A2764" s="59">
        <v>200</v>
      </c>
      <c r="B2764" s="59" t="s">
        <v>1124</v>
      </c>
      <c r="C2764" s="59" t="s">
        <v>11</v>
      </c>
      <c r="D2764" s="59"/>
      <c r="E2764" s="59" t="s">
        <v>1126</v>
      </c>
      <c r="F2764" s="59">
        <v>107111</v>
      </c>
      <c r="G2764" s="59">
        <v>80</v>
      </c>
      <c r="H2764" s="59"/>
      <c r="I2764" s="59"/>
      <c r="J2764" s="59"/>
      <c r="K2764" s="59">
        <v>107191</v>
      </c>
      <c r="L2764" s="59">
        <v>21101</v>
      </c>
      <c r="M2764" s="59">
        <v>128292</v>
      </c>
      <c r="N2764" s="59"/>
      <c r="O2764" s="59" t="s">
        <v>42</v>
      </c>
      <c r="P2764" s="59">
        <v>2018</v>
      </c>
    </row>
    <row r="2765" spans="1:16" ht="15.75" customHeight="1" x14ac:dyDescent="0.25">
      <c r="A2765" s="59">
        <v>200</v>
      </c>
      <c r="B2765" s="59" t="s">
        <v>1124</v>
      </c>
      <c r="C2765" s="59" t="s">
        <v>11</v>
      </c>
      <c r="D2765" s="59"/>
      <c r="E2765" s="59" t="s">
        <v>1127</v>
      </c>
      <c r="F2765" s="59">
        <v>126206</v>
      </c>
      <c r="G2765" s="59"/>
      <c r="H2765" s="59"/>
      <c r="I2765" s="59"/>
      <c r="J2765" s="59"/>
      <c r="K2765" s="59">
        <v>126206</v>
      </c>
      <c r="L2765" s="59">
        <v>24863</v>
      </c>
      <c r="M2765" s="59">
        <v>151069</v>
      </c>
      <c r="N2765" s="59"/>
      <c r="O2765" s="59" t="s">
        <v>2145</v>
      </c>
      <c r="P2765" s="59">
        <v>2018</v>
      </c>
    </row>
    <row r="2766" spans="1:16" ht="15.75" customHeight="1" x14ac:dyDescent="0.25">
      <c r="A2766" s="59">
        <v>200</v>
      </c>
      <c r="B2766" s="59" t="s">
        <v>1124</v>
      </c>
      <c r="C2766" s="59" t="s">
        <v>11</v>
      </c>
      <c r="D2766" s="59"/>
      <c r="E2766" s="59" t="s">
        <v>1128</v>
      </c>
      <c r="F2766" s="59">
        <v>131593</v>
      </c>
      <c r="G2766" s="59"/>
      <c r="H2766" s="59"/>
      <c r="I2766" s="59"/>
      <c r="J2766" s="59"/>
      <c r="K2766" s="59">
        <v>131593</v>
      </c>
      <c r="L2766" s="59">
        <v>25924</v>
      </c>
      <c r="M2766" s="59">
        <v>157517</v>
      </c>
      <c r="N2766" s="59"/>
      <c r="O2766" s="59" t="s">
        <v>2145</v>
      </c>
      <c r="P2766" s="59">
        <v>2018</v>
      </c>
    </row>
    <row r="2767" spans="1:16" ht="15.75" customHeight="1" x14ac:dyDescent="0.25">
      <c r="A2767" s="59">
        <v>200</v>
      </c>
      <c r="B2767" s="59" t="s">
        <v>1124</v>
      </c>
      <c r="C2767" s="59" t="s">
        <v>11</v>
      </c>
      <c r="D2767" s="59" t="s">
        <v>4835</v>
      </c>
      <c r="E2767" s="59" t="s">
        <v>206</v>
      </c>
      <c r="F2767" s="59">
        <v>184842</v>
      </c>
      <c r="G2767" s="59"/>
      <c r="H2767" s="59"/>
      <c r="I2767" s="59"/>
      <c r="J2767" s="59"/>
      <c r="K2767" s="59">
        <v>184842</v>
      </c>
      <c r="L2767" s="59"/>
      <c r="M2767" s="59">
        <v>184842</v>
      </c>
      <c r="N2767" s="59"/>
      <c r="O2767" s="59" t="s">
        <v>2145</v>
      </c>
      <c r="P2767" s="59">
        <v>2018</v>
      </c>
    </row>
    <row r="2768" spans="1:16" ht="15.75" customHeight="1" x14ac:dyDescent="0.25">
      <c r="A2768" s="59">
        <v>201</v>
      </c>
      <c r="B2768" s="59" t="s">
        <v>1130</v>
      </c>
      <c r="C2768" s="59" t="s">
        <v>1</v>
      </c>
      <c r="D2768" s="59"/>
      <c r="E2768" s="59" t="s">
        <v>1139</v>
      </c>
      <c r="F2768" s="59">
        <v>112504</v>
      </c>
      <c r="G2768" s="59">
        <v>963</v>
      </c>
      <c r="H2768" s="59"/>
      <c r="I2768" s="59"/>
      <c r="J2768" s="59"/>
      <c r="K2768" s="59">
        <v>113467</v>
      </c>
      <c r="L2768" s="59">
        <v>25553</v>
      </c>
      <c r="M2768" s="59">
        <v>139020</v>
      </c>
      <c r="N2768" s="59"/>
      <c r="O2768" s="59" t="s">
        <v>42</v>
      </c>
      <c r="P2768" s="59">
        <v>2018</v>
      </c>
    </row>
    <row r="2769" spans="1:16" ht="15.75" customHeight="1" x14ac:dyDescent="0.25">
      <c r="A2769" s="59">
        <v>202</v>
      </c>
      <c r="B2769" s="59" t="s">
        <v>1131</v>
      </c>
      <c r="C2769" s="59" t="s">
        <v>21</v>
      </c>
      <c r="D2769" s="59"/>
      <c r="E2769" s="59" t="s">
        <v>4433</v>
      </c>
      <c r="F2769" s="59">
        <v>107500</v>
      </c>
      <c r="G2769" s="59"/>
      <c r="H2769" s="59"/>
      <c r="I2769" s="59"/>
      <c r="J2769" s="59"/>
      <c r="K2769" s="59">
        <v>107500</v>
      </c>
      <c r="L2769" s="59"/>
      <c r="M2769" s="59">
        <v>107500</v>
      </c>
      <c r="N2769" s="59"/>
      <c r="O2769" s="59" t="s">
        <v>42</v>
      </c>
      <c r="P2769" s="59">
        <v>2018</v>
      </c>
    </row>
    <row r="2770" spans="1:16" ht="15.75" customHeight="1" x14ac:dyDescent="0.25">
      <c r="A2770" s="59">
        <v>202</v>
      </c>
      <c r="B2770" s="59" t="s">
        <v>1131</v>
      </c>
      <c r="C2770" s="59" t="s">
        <v>21</v>
      </c>
      <c r="D2770" s="59"/>
      <c r="E2770" s="59" t="s">
        <v>327</v>
      </c>
      <c r="F2770" s="59">
        <v>118718</v>
      </c>
      <c r="G2770" s="59"/>
      <c r="H2770" s="59"/>
      <c r="I2770" s="59"/>
      <c r="J2770" s="59"/>
      <c r="K2770" s="59">
        <v>118718</v>
      </c>
      <c r="L2770" s="59"/>
      <c r="M2770" s="59">
        <v>118718</v>
      </c>
      <c r="N2770" s="59" t="s">
        <v>4443</v>
      </c>
      <c r="O2770" s="59" t="s">
        <v>42</v>
      </c>
      <c r="P2770" s="59">
        <v>2018</v>
      </c>
    </row>
    <row r="2771" spans="1:16" ht="15.75" customHeight="1" x14ac:dyDescent="0.25">
      <c r="A2771" s="59">
        <v>202</v>
      </c>
      <c r="B2771" s="59" t="s">
        <v>1131</v>
      </c>
      <c r="C2771" s="59" t="s">
        <v>21</v>
      </c>
      <c r="D2771" s="59"/>
      <c r="E2771" s="59" t="s">
        <v>4836</v>
      </c>
      <c r="F2771" s="59">
        <v>103544</v>
      </c>
      <c r="G2771" s="59"/>
      <c r="H2771" s="59"/>
      <c r="I2771" s="59"/>
      <c r="J2771" s="59"/>
      <c r="K2771" s="59">
        <v>103544</v>
      </c>
      <c r="L2771" s="59">
        <v>19875</v>
      </c>
      <c r="M2771" s="59">
        <v>123419</v>
      </c>
      <c r="N2771" s="59"/>
      <c r="O2771" s="59" t="s">
        <v>42</v>
      </c>
      <c r="P2771" s="59">
        <v>2018</v>
      </c>
    </row>
    <row r="2772" spans="1:16" ht="15.75" customHeight="1" x14ac:dyDescent="0.25">
      <c r="A2772" s="59">
        <v>202</v>
      </c>
      <c r="B2772" s="59" t="s">
        <v>1131</v>
      </c>
      <c r="C2772" s="59" t="s">
        <v>21</v>
      </c>
      <c r="D2772" s="59"/>
      <c r="E2772" s="59" t="s">
        <v>921</v>
      </c>
      <c r="F2772" s="59">
        <v>118718</v>
      </c>
      <c r="G2772" s="59"/>
      <c r="H2772" s="59"/>
      <c r="I2772" s="59"/>
      <c r="J2772" s="59"/>
      <c r="K2772" s="59">
        <v>118718</v>
      </c>
      <c r="L2772" s="59">
        <v>21631</v>
      </c>
      <c r="M2772" s="59">
        <v>140349</v>
      </c>
      <c r="N2772" s="59"/>
      <c r="O2772" s="59" t="s">
        <v>42</v>
      </c>
      <c r="P2772" s="59">
        <v>2018</v>
      </c>
    </row>
    <row r="2773" spans="1:16" ht="15.75" customHeight="1" x14ac:dyDescent="0.25">
      <c r="A2773" s="59">
        <v>202</v>
      </c>
      <c r="B2773" s="59" t="s">
        <v>1131</v>
      </c>
      <c r="C2773" s="59" t="s">
        <v>21</v>
      </c>
      <c r="D2773" s="59"/>
      <c r="E2773" s="59" t="s">
        <v>920</v>
      </c>
      <c r="F2773" s="59">
        <v>118550</v>
      </c>
      <c r="G2773" s="59"/>
      <c r="H2773" s="59"/>
      <c r="I2773" s="59"/>
      <c r="J2773" s="59"/>
      <c r="K2773" s="59">
        <v>118550</v>
      </c>
      <c r="L2773" s="59">
        <v>22791</v>
      </c>
      <c r="M2773" s="59">
        <v>141341</v>
      </c>
      <c r="N2773" s="59"/>
      <c r="O2773" s="59" t="s">
        <v>42</v>
      </c>
      <c r="P2773" s="59">
        <v>2018</v>
      </c>
    </row>
    <row r="2774" spans="1:16" ht="15.75" customHeight="1" x14ac:dyDescent="0.25">
      <c r="A2774" s="59">
        <v>202</v>
      </c>
      <c r="B2774" s="59" t="s">
        <v>1131</v>
      </c>
      <c r="C2774" s="59" t="s">
        <v>21</v>
      </c>
      <c r="D2774" s="59" t="s">
        <v>1136</v>
      </c>
      <c r="E2774" s="59" t="s">
        <v>206</v>
      </c>
      <c r="F2774" s="59">
        <v>168662</v>
      </c>
      <c r="G2774" s="59"/>
      <c r="H2774" s="59"/>
      <c r="I2774" s="59"/>
      <c r="J2774" s="59"/>
      <c r="K2774" s="59">
        <v>168662</v>
      </c>
      <c r="L2774" s="59">
        <v>29628</v>
      </c>
      <c r="M2774" s="59">
        <v>198290</v>
      </c>
      <c r="N2774" s="59"/>
      <c r="O2774" s="59" t="s">
        <v>2145</v>
      </c>
      <c r="P2774" s="59">
        <v>2018</v>
      </c>
    </row>
    <row r="2775" spans="1:16" ht="15.75" customHeight="1" x14ac:dyDescent="0.25">
      <c r="A2775" s="59">
        <v>203</v>
      </c>
      <c r="B2775" s="59" t="s">
        <v>1138</v>
      </c>
      <c r="C2775" s="59" t="s">
        <v>33</v>
      </c>
      <c r="D2775" s="59"/>
      <c r="E2775" s="59" t="s">
        <v>4837</v>
      </c>
      <c r="F2775" s="59">
        <v>114972</v>
      </c>
      <c r="G2775" s="59"/>
      <c r="H2775" s="59"/>
      <c r="I2775" s="59"/>
      <c r="J2775" s="59"/>
      <c r="K2775" s="59">
        <v>114972</v>
      </c>
      <c r="L2775" s="59">
        <v>15881</v>
      </c>
      <c r="M2775" s="59">
        <v>130853</v>
      </c>
      <c r="N2775" s="59"/>
      <c r="O2775" s="59" t="s">
        <v>42</v>
      </c>
      <c r="P2775" s="59">
        <v>2018</v>
      </c>
    </row>
    <row r="2776" spans="1:16" ht="15.75" customHeight="1" x14ac:dyDescent="0.25">
      <c r="A2776" s="59">
        <v>204</v>
      </c>
      <c r="B2776" s="59" t="s">
        <v>79</v>
      </c>
      <c r="C2776" s="59" t="s">
        <v>11</v>
      </c>
      <c r="D2776" s="59"/>
      <c r="E2776" s="59" t="s">
        <v>4433</v>
      </c>
      <c r="F2776" s="59">
        <v>102500</v>
      </c>
      <c r="G2776" s="59"/>
      <c r="H2776" s="59"/>
      <c r="I2776" s="59"/>
      <c r="J2776" s="59"/>
      <c r="K2776" s="59">
        <v>102500</v>
      </c>
      <c r="L2776" s="59"/>
      <c r="M2776" s="59">
        <v>102500</v>
      </c>
      <c r="N2776" s="59"/>
      <c r="O2776" s="59" t="s">
        <v>42</v>
      </c>
      <c r="P2776" s="59">
        <v>2018</v>
      </c>
    </row>
    <row r="2777" spans="1:16" ht="15.75" customHeight="1" x14ac:dyDescent="0.25">
      <c r="A2777" s="59">
        <v>204</v>
      </c>
      <c r="B2777" s="59" t="s">
        <v>79</v>
      </c>
      <c r="C2777" s="59" t="s">
        <v>11</v>
      </c>
      <c r="D2777" s="59"/>
      <c r="E2777" s="59" t="s">
        <v>4838</v>
      </c>
      <c r="F2777" s="59">
        <v>101995</v>
      </c>
      <c r="G2777" s="59"/>
      <c r="H2777" s="59"/>
      <c r="I2777" s="59"/>
      <c r="J2777" s="59"/>
      <c r="K2777" s="59">
        <v>101995</v>
      </c>
      <c r="L2777" s="59">
        <v>16903</v>
      </c>
      <c r="M2777" s="59">
        <v>118898</v>
      </c>
      <c r="N2777" s="59" t="s">
        <v>4839</v>
      </c>
      <c r="O2777" s="59" t="s">
        <v>42</v>
      </c>
      <c r="P2777" s="59">
        <v>2018</v>
      </c>
    </row>
    <row r="2778" spans="1:16" ht="15.75" customHeight="1" x14ac:dyDescent="0.25">
      <c r="A2778" s="59">
        <v>204</v>
      </c>
      <c r="B2778" s="59" t="s">
        <v>79</v>
      </c>
      <c r="C2778" s="59" t="s">
        <v>11</v>
      </c>
      <c r="D2778" s="59"/>
      <c r="E2778" s="59" t="s">
        <v>4840</v>
      </c>
      <c r="F2778" s="59">
        <v>105836</v>
      </c>
      <c r="G2778" s="59"/>
      <c r="H2778" s="59"/>
      <c r="I2778" s="59"/>
      <c r="J2778" s="59"/>
      <c r="K2778" s="59">
        <v>105836</v>
      </c>
      <c r="L2778" s="59">
        <v>18098</v>
      </c>
      <c r="M2778" s="59">
        <v>123934</v>
      </c>
      <c r="N2778" s="59"/>
      <c r="O2778" s="59" t="s">
        <v>42</v>
      </c>
      <c r="P2778" s="59">
        <v>2018</v>
      </c>
    </row>
    <row r="2779" spans="1:16" ht="15.75" customHeight="1" x14ac:dyDescent="0.25">
      <c r="A2779" s="59">
        <v>204</v>
      </c>
      <c r="B2779" s="59" t="s">
        <v>79</v>
      </c>
      <c r="C2779" s="59" t="s">
        <v>11</v>
      </c>
      <c r="D2779" s="59"/>
      <c r="E2779" s="59" t="s">
        <v>4841</v>
      </c>
      <c r="F2779" s="59">
        <v>107361</v>
      </c>
      <c r="G2779" s="59"/>
      <c r="H2779" s="59"/>
      <c r="I2779" s="59"/>
      <c r="J2779" s="59"/>
      <c r="K2779" s="59">
        <v>107361</v>
      </c>
      <c r="L2779" s="59">
        <v>18316</v>
      </c>
      <c r="M2779" s="59">
        <v>125677</v>
      </c>
      <c r="N2779" s="59"/>
      <c r="O2779" s="59" t="s">
        <v>42</v>
      </c>
      <c r="P2779" s="59">
        <v>2018</v>
      </c>
    </row>
    <row r="2780" spans="1:16" ht="15.75" customHeight="1" x14ac:dyDescent="0.25">
      <c r="A2780" s="59">
        <v>204</v>
      </c>
      <c r="B2780" s="59" t="s">
        <v>79</v>
      </c>
      <c r="C2780" s="59" t="s">
        <v>11</v>
      </c>
      <c r="D2780" s="59"/>
      <c r="E2780" s="59" t="s">
        <v>4433</v>
      </c>
      <c r="F2780" s="59">
        <v>132500</v>
      </c>
      <c r="G2780" s="59"/>
      <c r="H2780" s="59"/>
      <c r="I2780" s="59"/>
      <c r="J2780" s="59"/>
      <c r="K2780" s="59">
        <v>132500</v>
      </c>
      <c r="L2780" s="59"/>
      <c r="M2780" s="59">
        <v>132500</v>
      </c>
      <c r="N2780" s="59"/>
      <c r="O2780" s="59" t="s">
        <v>42</v>
      </c>
      <c r="P2780" s="59">
        <v>2018</v>
      </c>
    </row>
    <row r="2781" spans="1:16" ht="15.75" customHeight="1" x14ac:dyDescent="0.25">
      <c r="A2781" s="59">
        <v>204</v>
      </c>
      <c r="B2781" s="59" t="s">
        <v>79</v>
      </c>
      <c r="C2781" s="59" t="s">
        <v>11</v>
      </c>
      <c r="D2781" s="59"/>
      <c r="E2781" s="59" t="s">
        <v>4842</v>
      </c>
      <c r="F2781" s="59">
        <v>117562</v>
      </c>
      <c r="G2781" s="59"/>
      <c r="H2781" s="59"/>
      <c r="I2781" s="59"/>
      <c r="J2781" s="59"/>
      <c r="K2781" s="59">
        <v>117562</v>
      </c>
      <c r="L2781" s="59">
        <v>19422</v>
      </c>
      <c r="M2781" s="59">
        <v>136984</v>
      </c>
      <c r="N2781" s="59"/>
      <c r="O2781" s="59" t="s">
        <v>42</v>
      </c>
      <c r="P2781" s="59">
        <v>2018</v>
      </c>
    </row>
    <row r="2782" spans="1:16" ht="15.75" customHeight="1" x14ac:dyDescent="0.25">
      <c r="A2782" s="59">
        <v>204</v>
      </c>
      <c r="B2782" s="59" t="s">
        <v>79</v>
      </c>
      <c r="C2782" s="59" t="s">
        <v>11</v>
      </c>
      <c r="D2782" s="59"/>
      <c r="E2782" s="59" t="s">
        <v>4843</v>
      </c>
      <c r="F2782" s="59">
        <v>117562</v>
      </c>
      <c r="G2782" s="59"/>
      <c r="H2782" s="59"/>
      <c r="I2782" s="59"/>
      <c r="J2782" s="59"/>
      <c r="K2782" s="59">
        <v>117562</v>
      </c>
      <c r="L2782" s="59">
        <v>20060</v>
      </c>
      <c r="M2782" s="59">
        <v>137622</v>
      </c>
      <c r="N2782" s="59"/>
      <c r="O2782" s="59" t="s">
        <v>42</v>
      </c>
      <c r="P2782" s="59">
        <v>2018</v>
      </c>
    </row>
    <row r="2783" spans="1:16" ht="15.75" customHeight="1" x14ac:dyDescent="0.25">
      <c r="A2783" s="59">
        <v>204</v>
      </c>
      <c r="B2783" s="59" t="s">
        <v>79</v>
      </c>
      <c r="C2783" s="59" t="s">
        <v>11</v>
      </c>
      <c r="D2783" s="59"/>
      <c r="E2783" s="59" t="s">
        <v>4844</v>
      </c>
      <c r="F2783" s="59">
        <v>117562</v>
      </c>
      <c r="G2783" s="59"/>
      <c r="H2783" s="59"/>
      <c r="I2783" s="59"/>
      <c r="J2783" s="59"/>
      <c r="K2783" s="59">
        <v>117562</v>
      </c>
      <c r="L2783" s="59">
        <v>20060</v>
      </c>
      <c r="M2783" s="59">
        <v>137622</v>
      </c>
      <c r="N2783" s="59"/>
      <c r="O2783" s="59" t="s">
        <v>42</v>
      </c>
      <c r="P2783" s="59">
        <v>2018</v>
      </c>
    </row>
    <row r="2784" spans="1:16" ht="15.75" customHeight="1" x14ac:dyDescent="0.25">
      <c r="A2784" s="59">
        <v>204</v>
      </c>
      <c r="B2784" s="59" t="s">
        <v>79</v>
      </c>
      <c r="C2784" s="59" t="s">
        <v>11</v>
      </c>
      <c r="D2784" s="59"/>
      <c r="E2784" s="59" t="s">
        <v>4433</v>
      </c>
      <c r="F2784" s="59">
        <v>182500</v>
      </c>
      <c r="G2784" s="59"/>
      <c r="H2784" s="59"/>
      <c r="I2784" s="59"/>
      <c r="J2784" s="59"/>
      <c r="K2784" s="59">
        <v>182500</v>
      </c>
      <c r="L2784" s="59"/>
      <c r="M2784" s="59">
        <v>182500</v>
      </c>
      <c r="N2784" s="59"/>
      <c r="O2784" s="59" t="s">
        <v>2145</v>
      </c>
      <c r="P2784" s="59">
        <v>2018</v>
      </c>
    </row>
    <row r="2785" spans="1:16" ht="15.75" customHeight="1" x14ac:dyDescent="0.25">
      <c r="A2785" s="59">
        <v>204</v>
      </c>
      <c r="B2785" s="59" t="s">
        <v>79</v>
      </c>
      <c r="C2785" s="59" t="s">
        <v>11</v>
      </c>
      <c r="D2785" s="59" t="s">
        <v>1142</v>
      </c>
      <c r="E2785" s="59" t="s">
        <v>206</v>
      </c>
      <c r="F2785" s="59">
        <v>160917</v>
      </c>
      <c r="G2785" s="59"/>
      <c r="H2785" s="59"/>
      <c r="I2785" s="59"/>
      <c r="J2785" s="59"/>
      <c r="K2785" s="59">
        <v>160917</v>
      </c>
      <c r="L2785" s="59">
        <v>27452</v>
      </c>
      <c r="M2785" s="59">
        <v>188369</v>
      </c>
      <c r="N2785" s="59"/>
      <c r="O2785" s="59" t="s">
        <v>2145</v>
      </c>
      <c r="P2785" s="59">
        <v>2018</v>
      </c>
    </row>
    <row r="2786" spans="1:16" ht="15.75" customHeight="1" x14ac:dyDescent="0.25">
      <c r="A2786" s="59">
        <v>205</v>
      </c>
      <c r="B2786" s="59" t="s">
        <v>1143</v>
      </c>
      <c r="C2786" s="59" t="s">
        <v>1</v>
      </c>
      <c r="D2786" s="59"/>
      <c r="E2786" s="59" t="s">
        <v>4845</v>
      </c>
      <c r="F2786" s="59">
        <v>78786</v>
      </c>
      <c r="G2786" s="59"/>
      <c r="H2786" s="59"/>
      <c r="I2786" s="59"/>
      <c r="J2786" s="59">
        <v>4676</v>
      </c>
      <c r="K2786" s="59">
        <v>83462</v>
      </c>
      <c r="L2786" s="59">
        <v>23776</v>
      </c>
      <c r="M2786" s="59">
        <v>107238</v>
      </c>
      <c r="N2786" s="59"/>
      <c r="O2786" s="59" t="s">
        <v>42</v>
      </c>
      <c r="P2786" s="59">
        <v>2018</v>
      </c>
    </row>
    <row r="2787" spans="1:16" ht="15.75" customHeight="1" x14ac:dyDescent="0.25">
      <c r="A2787" s="59">
        <v>206</v>
      </c>
      <c r="B2787" s="59" t="s">
        <v>80</v>
      </c>
      <c r="C2787" s="59" t="s">
        <v>21</v>
      </c>
      <c r="D2787" s="59"/>
      <c r="E2787" s="59" t="s">
        <v>1314</v>
      </c>
      <c r="F2787" s="59">
        <v>85674</v>
      </c>
      <c r="G2787" s="59"/>
      <c r="H2787" s="59"/>
      <c r="I2787" s="59"/>
      <c r="J2787" s="59">
        <v>1028</v>
      </c>
      <c r="K2787" s="59">
        <v>86702</v>
      </c>
      <c r="L2787" s="59">
        <v>14759</v>
      </c>
      <c r="M2787" s="59">
        <v>101461</v>
      </c>
      <c r="N2787" s="59"/>
      <c r="O2787" s="59" t="s">
        <v>42</v>
      </c>
      <c r="P2787" s="59">
        <v>2018</v>
      </c>
    </row>
    <row r="2788" spans="1:16" ht="15.75" customHeight="1" x14ac:dyDescent="0.25">
      <c r="A2788" s="59">
        <v>206</v>
      </c>
      <c r="B2788" s="59" t="s">
        <v>80</v>
      </c>
      <c r="C2788" s="59" t="s">
        <v>21</v>
      </c>
      <c r="D2788" s="59"/>
      <c r="E2788" s="59" t="s">
        <v>4433</v>
      </c>
      <c r="F2788" s="59">
        <v>107500</v>
      </c>
      <c r="G2788" s="59"/>
      <c r="H2788" s="59"/>
      <c r="I2788" s="59"/>
      <c r="J2788" s="59"/>
      <c r="K2788" s="59">
        <v>107500</v>
      </c>
      <c r="L2788" s="59"/>
      <c r="M2788" s="59">
        <v>107500</v>
      </c>
      <c r="N2788" s="59"/>
      <c r="O2788" s="59" t="s">
        <v>42</v>
      </c>
      <c r="P2788" s="59">
        <v>2018</v>
      </c>
    </row>
    <row r="2789" spans="1:16" ht="15.75" customHeight="1" x14ac:dyDescent="0.25">
      <c r="A2789" s="59">
        <v>206</v>
      </c>
      <c r="B2789" s="59" t="s">
        <v>80</v>
      </c>
      <c r="C2789" s="59" t="s">
        <v>21</v>
      </c>
      <c r="D2789" s="59"/>
      <c r="E2789" s="59" t="s">
        <v>4433</v>
      </c>
      <c r="F2789" s="59">
        <v>112500</v>
      </c>
      <c r="G2789" s="59"/>
      <c r="H2789" s="59"/>
      <c r="I2789" s="59"/>
      <c r="J2789" s="59"/>
      <c r="K2789" s="59">
        <v>112500</v>
      </c>
      <c r="L2789" s="59"/>
      <c r="M2789" s="59">
        <v>112500</v>
      </c>
      <c r="N2789" s="59"/>
      <c r="O2789" s="59" t="s">
        <v>42</v>
      </c>
      <c r="P2789" s="59">
        <v>2018</v>
      </c>
    </row>
    <row r="2790" spans="1:16" ht="15.75" customHeight="1" x14ac:dyDescent="0.25">
      <c r="A2790" s="59">
        <v>206</v>
      </c>
      <c r="B2790" s="59" t="s">
        <v>80</v>
      </c>
      <c r="C2790" s="59" t="s">
        <v>21</v>
      </c>
      <c r="D2790" s="59"/>
      <c r="E2790" s="59" t="s">
        <v>1144</v>
      </c>
      <c r="F2790" s="59">
        <v>127032</v>
      </c>
      <c r="G2790" s="59">
        <v>101</v>
      </c>
      <c r="H2790" s="59"/>
      <c r="I2790" s="59"/>
      <c r="J2790" s="59"/>
      <c r="K2790" s="59">
        <v>127133</v>
      </c>
      <c r="L2790" s="59">
        <v>22514</v>
      </c>
      <c r="M2790" s="59">
        <v>149647</v>
      </c>
      <c r="N2790" s="59"/>
      <c r="O2790" s="59" t="s">
        <v>42</v>
      </c>
      <c r="P2790" s="59">
        <v>2018</v>
      </c>
    </row>
    <row r="2791" spans="1:16" ht="15.75" customHeight="1" x14ac:dyDescent="0.25">
      <c r="A2791" s="59">
        <v>206</v>
      </c>
      <c r="B2791" s="59" t="s">
        <v>80</v>
      </c>
      <c r="C2791" s="59" t="s">
        <v>21</v>
      </c>
      <c r="D2791" s="59"/>
      <c r="E2791" s="59" t="s">
        <v>1145</v>
      </c>
      <c r="F2791" s="59">
        <v>134394</v>
      </c>
      <c r="G2791" s="59">
        <v>433</v>
      </c>
      <c r="H2791" s="59"/>
      <c r="I2791" s="59"/>
      <c r="J2791" s="59"/>
      <c r="K2791" s="59">
        <v>134827</v>
      </c>
      <c r="L2791" s="59">
        <v>23887</v>
      </c>
      <c r="M2791" s="59">
        <v>158714</v>
      </c>
      <c r="N2791" s="59"/>
      <c r="O2791" s="59" t="s">
        <v>2145</v>
      </c>
      <c r="P2791" s="59">
        <v>2018</v>
      </c>
    </row>
    <row r="2792" spans="1:16" ht="15.75" customHeight="1" x14ac:dyDescent="0.25">
      <c r="A2792" s="59">
        <v>206</v>
      </c>
      <c r="B2792" s="59" t="s">
        <v>80</v>
      </c>
      <c r="C2792" s="59" t="s">
        <v>21</v>
      </c>
      <c r="D2792" s="59" t="s">
        <v>4846</v>
      </c>
      <c r="E2792" s="59" t="s">
        <v>1146</v>
      </c>
      <c r="F2792" s="59">
        <v>157613</v>
      </c>
      <c r="G2792" s="59">
        <v>846</v>
      </c>
      <c r="H2792" s="59"/>
      <c r="I2792" s="59"/>
      <c r="J2792" s="59"/>
      <c r="K2792" s="59">
        <v>158459</v>
      </c>
      <c r="L2792" s="59">
        <v>25389</v>
      </c>
      <c r="M2792" s="59">
        <v>183848</v>
      </c>
      <c r="N2792" s="59" t="s">
        <v>4443</v>
      </c>
      <c r="O2792" s="59" t="s">
        <v>2145</v>
      </c>
      <c r="P2792" s="59">
        <v>2018</v>
      </c>
    </row>
    <row r="2793" spans="1:16" ht="15.75" customHeight="1" x14ac:dyDescent="0.25">
      <c r="A2793" s="59">
        <v>209</v>
      </c>
      <c r="B2793" s="59" t="s">
        <v>1156</v>
      </c>
      <c r="C2793" s="59" t="s">
        <v>1</v>
      </c>
      <c r="D2793" s="59"/>
      <c r="E2793" s="59" t="s">
        <v>8</v>
      </c>
      <c r="F2793" s="59">
        <v>26888</v>
      </c>
      <c r="G2793" s="59"/>
      <c r="H2793" s="59"/>
      <c r="I2793" s="59">
        <v>73684</v>
      </c>
      <c r="J2793" s="59"/>
      <c r="K2793" s="59">
        <v>100572</v>
      </c>
      <c r="L2793" s="59">
        <v>5965</v>
      </c>
      <c r="M2793" s="59">
        <v>106537</v>
      </c>
      <c r="N2793" s="59"/>
      <c r="O2793" s="59" t="s">
        <v>42</v>
      </c>
      <c r="P2793" s="59">
        <v>2018</v>
      </c>
    </row>
    <row r="2794" spans="1:16" ht="15.75" customHeight="1" x14ac:dyDescent="0.25">
      <c r="A2794" s="59">
        <v>209</v>
      </c>
      <c r="B2794" s="59" t="s">
        <v>1156</v>
      </c>
      <c r="C2794" s="59" t="s">
        <v>1</v>
      </c>
      <c r="D2794" s="59"/>
      <c r="E2794" s="59" t="s">
        <v>206</v>
      </c>
      <c r="F2794" s="59">
        <v>99999</v>
      </c>
      <c r="G2794" s="59"/>
      <c r="H2794" s="59"/>
      <c r="I2794" s="59"/>
      <c r="J2794" s="59"/>
      <c r="K2794" s="59">
        <v>99999</v>
      </c>
      <c r="L2794" s="59">
        <v>22200</v>
      </c>
      <c r="M2794" s="59">
        <v>122199</v>
      </c>
      <c r="N2794" s="59"/>
      <c r="O2794" s="59" t="s">
        <v>42</v>
      </c>
      <c r="P2794" s="59">
        <v>2018</v>
      </c>
    </row>
    <row r="2795" spans="1:16" ht="15.75" customHeight="1" x14ac:dyDescent="0.25">
      <c r="A2795" s="59">
        <v>209</v>
      </c>
      <c r="B2795" s="59" t="s">
        <v>1156</v>
      </c>
      <c r="C2795" s="59" t="s">
        <v>1</v>
      </c>
      <c r="D2795" s="59" t="s">
        <v>4847</v>
      </c>
      <c r="E2795" s="59" t="s">
        <v>4848</v>
      </c>
      <c r="F2795" s="59">
        <v>164800</v>
      </c>
      <c r="G2795" s="59"/>
      <c r="H2795" s="59"/>
      <c r="I2795" s="59"/>
      <c r="J2795" s="59"/>
      <c r="K2795" s="59">
        <v>164800</v>
      </c>
      <c r="L2795" s="59"/>
      <c r="M2795" s="59">
        <v>164800</v>
      </c>
      <c r="N2795" s="59"/>
      <c r="O2795" s="59" t="s">
        <v>2145</v>
      </c>
      <c r="P2795" s="59">
        <v>2018</v>
      </c>
    </row>
    <row r="2796" spans="1:16" ht="15.75" customHeight="1" x14ac:dyDescent="0.25">
      <c r="A2796" s="59">
        <v>210</v>
      </c>
      <c r="B2796" s="59" t="s">
        <v>1157</v>
      </c>
      <c r="C2796" s="59" t="s">
        <v>21</v>
      </c>
      <c r="D2796" s="59"/>
      <c r="E2796" s="59" t="s">
        <v>4849</v>
      </c>
      <c r="F2796" s="59">
        <v>90305</v>
      </c>
      <c r="G2796" s="59"/>
      <c r="H2796" s="59"/>
      <c r="I2796" s="59"/>
      <c r="J2796" s="59"/>
      <c r="K2796" s="59">
        <v>90305</v>
      </c>
      <c r="L2796" s="59">
        <v>12986</v>
      </c>
      <c r="M2796" s="59">
        <v>103291</v>
      </c>
      <c r="N2796" s="59"/>
      <c r="O2796" s="59" t="s">
        <v>42</v>
      </c>
      <c r="P2796" s="59">
        <v>2018</v>
      </c>
    </row>
    <row r="2797" spans="1:16" ht="15.75" customHeight="1" x14ac:dyDescent="0.25">
      <c r="A2797" s="59">
        <v>210</v>
      </c>
      <c r="B2797" s="59" t="s">
        <v>1157</v>
      </c>
      <c r="C2797" s="59" t="s">
        <v>21</v>
      </c>
      <c r="D2797" s="59"/>
      <c r="E2797" s="59" t="s">
        <v>4433</v>
      </c>
      <c r="F2797" s="59">
        <v>107500</v>
      </c>
      <c r="G2797" s="59"/>
      <c r="H2797" s="59"/>
      <c r="I2797" s="59"/>
      <c r="J2797" s="59"/>
      <c r="K2797" s="59">
        <v>107500</v>
      </c>
      <c r="L2797" s="59"/>
      <c r="M2797" s="59">
        <v>107500</v>
      </c>
      <c r="N2797" s="59"/>
      <c r="O2797" s="59" t="s">
        <v>42</v>
      </c>
      <c r="P2797" s="59">
        <v>2018</v>
      </c>
    </row>
    <row r="2798" spans="1:16" ht="15.75" customHeight="1" x14ac:dyDescent="0.25">
      <c r="A2798" s="59">
        <v>210</v>
      </c>
      <c r="B2798" s="59" t="s">
        <v>1157</v>
      </c>
      <c r="C2798" s="59" t="s">
        <v>21</v>
      </c>
      <c r="D2798" s="59"/>
      <c r="E2798" s="59" t="s">
        <v>4433</v>
      </c>
      <c r="F2798" s="59">
        <v>107500</v>
      </c>
      <c r="G2798" s="59"/>
      <c r="H2798" s="59"/>
      <c r="I2798" s="59"/>
      <c r="J2798" s="59"/>
      <c r="K2798" s="59">
        <v>107500</v>
      </c>
      <c r="L2798" s="59"/>
      <c r="M2798" s="59">
        <v>107500</v>
      </c>
      <c r="N2798" s="59"/>
      <c r="O2798" s="59" t="s">
        <v>42</v>
      </c>
      <c r="P2798" s="59">
        <v>2018</v>
      </c>
    </row>
    <row r="2799" spans="1:16" ht="15.75" customHeight="1" x14ac:dyDescent="0.25">
      <c r="A2799" s="59">
        <v>210</v>
      </c>
      <c r="B2799" s="59" t="s">
        <v>1157</v>
      </c>
      <c r="C2799" s="59" t="s">
        <v>21</v>
      </c>
      <c r="D2799" s="59"/>
      <c r="E2799" s="59" t="s">
        <v>4433</v>
      </c>
      <c r="F2799" s="59">
        <v>107500</v>
      </c>
      <c r="G2799" s="59"/>
      <c r="H2799" s="59"/>
      <c r="I2799" s="59"/>
      <c r="J2799" s="59"/>
      <c r="K2799" s="59">
        <v>107500</v>
      </c>
      <c r="L2799" s="59"/>
      <c r="M2799" s="59">
        <v>107500</v>
      </c>
      <c r="N2799" s="59"/>
      <c r="O2799" s="59" t="s">
        <v>42</v>
      </c>
      <c r="P2799" s="59">
        <v>2018</v>
      </c>
    </row>
    <row r="2800" spans="1:16" ht="15.75" customHeight="1" x14ac:dyDescent="0.25">
      <c r="A2800" s="59">
        <v>210</v>
      </c>
      <c r="B2800" s="59" t="s">
        <v>1157</v>
      </c>
      <c r="C2800" s="59" t="s">
        <v>21</v>
      </c>
      <c r="D2800" s="59"/>
      <c r="E2800" s="59" t="s">
        <v>4433</v>
      </c>
      <c r="F2800" s="59">
        <v>127500</v>
      </c>
      <c r="G2800" s="59"/>
      <c r="H2800" s="59"/>
      <c r="I2800" s="59"/>
      <c r="J2800" s="59"/>
      <c r="K2800" s="59">
        <v>127500</v>
      </c>
      <c r="L2800" s="59"/>
      <c r="M2800" s="59">
        <v>127500</v>
      </c>
      <c r="N2800" s="59"/>
      <c r="O2800" s="59" t="s">
        <v>42</v>
      </c>
      <c r="P2800" s="59">
        <v>2018</v>
      </c>
    </row>
    <row r="2801" spans="1:16" ht="15.75" customHeight="1" x14ac:dyDescent="0.25">
      <c r="A2801" s="59">
        <v>210</v>
      </c>
      <c r="B2801" s="59" t="s">
        <v>1157</v>
      </c>
      <c r="C2801" s="59" t="s">
        <v>21</v>
      </c>
      <c r="D2801" s="59"/>
      <c r="E2801" s="59" t="s">
        <v>4603</v>
      </c>
      <c r="F2801" s="59">
        <v>117600</v>
      </c>
      <c r="G2801" s="59"/>
      <c r="H2801" s="59"/>
      <c r="I2801" s="59"/>
      <c r="J2801" s="59"/>
      <c r="K2801" s="59">
        <v>117600</v>
      </c>
      <c r="L2801" s="59">
        <v>24696</v>
      </c>
      <c r="M2801" s="59">
        <v>142296</v>
      </c>
      <c r="N2801" s="59"/>
      <c r="O2801" s="59" t="s">
        <v>42</v>
      </c>
      <c r="P2801" s="59">
        <v>2018</v>
      </c>
    </row>
    <row r="2802" spans="1:16" ht="15.75" customHeight="1" x14ac:dyDescent="0.25">
      <c r="A2802" s="59">
        <v>210</v>
      </c>
      <c r="B2802" s="59" t="s">
        <v>1157</v>
      </c>
      <c r="C2802" s="59" t="s">
        <v>21</v>
      </c>
      <c r="D2802" s="59"/>
      <c r="E2802" s="59" t="s">
        <v>4850</v>
      </c>
      <c r="F2802" s="59">
        <v>126495</v>
      </c>
      <c r="G2802" s="59"/>
      <c r="H2802" s="59"/>
      <c r="I2802" s="59"/>
      <c r="J2802" s="59"/>
      <c r="K2802" s="59">
        <v>126495</v>
      </c>
      <c r="L2802" s="59">
        <v>26564</v>
      </c>
      <c r="M2802" s="59">
        <v>153059</v>
      </c>
      <c r="N2802" s="59"/>
      <c r="O2802" s="59" t="s">
        <v>2145</v>
      </c>
      <c r="P2802" s="59">
        <v>2018</v>
      </c>
    </row>
    <row r="2803" spans="1:16" ht="15.75" customHeight="1" x14ac:dyDescent="0.25">
      <c r="A2803" s="59">
        <v>210</v>
      </c>
      <c r="B2803" s="59" t="s">
        <v>1157</v>
      </c>
      <c r="C2803" s="59" t="s">
        <v>21</v>
      </c>
      <c r="D2803" s="59" t="s">
        <v>3755</v>
      </c>
      <c r="E2803" s="59" t="s">
        <v>206</v>
      </c>
      <c r="F2803" s="59">
        <v>170284</v>
      </c>
      <c r="G2803" s="59"/>
      <c r="H2803" s="59"/>
      <c r="I2803" s="59"/>
      <c r="J2803" s="59"/>
      <c r="K2803" s="59">
        <v>170284</v>
      </c>
      <c r="L2803" s="59">
        <v>35760</v>
      </c>
      <c r="M2803" s="59">
        <v>206044</v>
      </c>
      <c r="N2803" s="59"/>
      <c r="O2803" s="59" t="s">
        <v>2145</v>
      </c>
      <c r="P2803" s="59">
        <v>2018</v>
      </c>
    </row>
    <row r="2804" spans="1:16" ht="15.75" customHeight="1" x14ac:dyDescent="0.25">
      <c r="A2804" s="59">
        <v>211</v>
      </c>
      <c r="B2804" s="59" t="s">
        <v>1162</v>
      </c>
      <c r="C2804" s="59" t="s">
        <v>33</v>
      </c>
      <c r="D2804" s="59"/>
      <c r="E2804" s="59" t="s">
        <v>206</v>
      </c>
      <c r="F2804" s="59">
        <v>102279</v>
      </c>
      <c r="G2804" s="59"/>
      <c r="H2804" s="59"/>
      <c r="I2804" s="59"/>
      <c r="J2804" s="59">
        <v>1239</v>
      </c>
      <c r="K2804" s="59">
        <v>103518</v>
      </c>
      <c r="L2804" s="59">
        <v>13910</v>
      </c>
      <c r="M2804" s="59">
        <v>117428</v>
      </c>
      <c r="N2804" s="59"/>
      <c r="O2804" s="59" t="s">
        <v>42</v>
      </c>
      <c r="P2804" s="59">
        <v>2018</v>
      </c>
    </row>
    <row r="2805" spans="1:16" ht="15.75" customHeight="1" x14ac:dyDescent="0.25">
      <c r="A2805" s="59">
        <v>212</v>
      </c>
      <c r="B2805" s="59" t="s">
        <v>81</v>
      </c>
      <c r="C2805" s="59" t="s">
        <v>11</v>
      </c>
      <c r="D2805" s="59"/>
      <c r="E2805" s="59" t="s">
        <v>4851</v>
      </c>
      <c r="F2805" s="59">
        <v>88531</v>
      </c>
      <c r="G2805" s="59"/>
      <c r="H2805" s="59"/>
      <c r="I2805" s="59"/>
      <c r="J2805" s="59"/>
      <c r="K2805" s="59">
        <v>88531</v>
      </c>
      <c r="L2805" s="59">
        <v>12483</v>
      </c>
      <c r="M2805" s="59">
        <v>101014</v>
      </c>
      <c r="N2805" s="59"/>
      <c r="O2805" s="59" t="s">
        <v>42</v>
      </c>
      <c r="P2805" s="59">
        <v>2018</v>
      </c>
    </row>
    <row r="2806" spans="1:16" ht="15.75" customHeight="1" x14ac:dyDescent="0.25">
      <c r="A2806" s="59">
        <v>212</v>
      </c>
      <c r="B2806" s="59" t="s">
        <v>81</v>
      </c>
      <c r="C2806" s="59" t="s">
        <v>11</v>
      </c>
      <c r="D2806" s="59"/>
      <c r="E2806" s="59" t="s">
        <v>4433</v>
      </c>
      <c r="F2806" s="59">
        <v>102500</v>
      </c>
      <c r="G2806" s="59"/>
      <c r="H2806" s="59"/>
      <c r="I2806" s="59"/>
      <c r="J2806" s="59"/>
      <c r="K2806" s="59">
        <v>102500</v>
      </c>
      <c r="L2806" s="59"/>
      <c r="M2806" s="59">
        <v>102500</v>
      </c>
      <c r="N2806" s="59"/>
      <c r="O2806" s="59" t="s">
        <v>42</v>
      </c>
      <c r="P2806" s="59">
        <v>2018</v>
      </c>
    </row>
    <row r="2807" spans="1:16" ht="15.75" customHeight="1" x14ac:dyDescent="0.25">
      <c r="A2807" s="59">
        <v>212</v>
      </c>
      <c r="B2807" s="59" t="s">
        <v>81</v>
      </c>
      <c r="C2807" s="59" t="s">
        <v>11</v>
      </c>
      <c r="D2807" s="59"/>
      <c r="E2807" s="59" t="s">
        <v>4852</v>
      </c>
      <c r="F2807" s="59">
        <v>103059</v>
      </c>
      <c r="G2807" s="59"/>
      <c r="H2807" s="59"/>
      <c r="I2807" s="59"/>
      <c r="J2807" s="59"/>
      <c r="K2807" s="59">
        <v>103059</v>
      </c>
      <c r="L2807" s="59">
        <v>14531</v>
      </c>
      <c r="M2807" s="59">
        <v>117590</v>
      </c>
      <c r="N2807" s="59"/>
      <c r="O2807" s="59" t="s">
        <v>42</v>
      </c>
      <c r="P2807" s="59">
        <v>2018</v>
      </c>
    </row>
    <row r="2808" spans="1:16" ht="15.75" customHeight="1" x14ac:dyDescent="0.25">
      <c r="A2808" s="59">
        <v>212</v>
      </c>
      <c r="B2808" s="59" t="s">
        <v>81</v>
      </c>
      <c r="C2808" s="59" t="s">
        <v>11</v>
      </c>
      <c r="D2808" s="59"/>
      <c r="E2808" s="59" t="s">
        <v>4853</v>
      </c>
      <c r="F2808" s="59">
        <v>103487</v>
      </c>
      <c r="G2808" s="59"/>
      <c r="H2808" s="59"/>
      <c r="I2808" s="59"/>
      <c r="J2808" s="59"/>
      <c r="K2808" s="59">
        <v>103487</v>
      </c>
      <c r="L2808" s="59">
        <v>14592</v>
      </c>
      <c r="M2808" s="59">
        <v>118079</v>
      </c>
      <c r="N2808" s="59"/>
      <c r="O2808" s="59" t="s">
        <v>42</v>
      </c>
      <c r="P2808" s="59">
        <v>2018</v>
      </c>
    </row>
    <row r="2809" spans="1:16" ht="15.75" customHeight="1" x14ac:dyDescent="0.25">
      <c r="A2809" s="59">
        <v>212</v>
      </c>
      <c r="B2809" s="59" t="s">
        <v>81</v>
      </c>
      <c r="C2809" s="59" t="s">
        <v>11</v>
      </c>
      <c r="D2809" s="59"/>
      <c r="E2809" s="59" t="s">
        <v>4854</v>
      </c>
      <c r="F2809" s="59">
        <v>111175</v>
      </c>
      <c r="G2809" s="59">
        <v>1313</v>
      </c>
      <c r="H2809" s="59"/>
      <c r="I2809" s="59"/>
      <c r="J2809" s="59"/>
      <c r="K2809" s="59">
        <v>112488</v>
      </c>
      <c r="L2809" s="59">
        <v>15676</v>
      </c>
      <c r="M2809" s="59">
        <v>128164</v>
      </c>
      <c r="N2809" s="59"/>
      <c r="O2809" s="59" t="s">
        <v>42</v>
      </c>
      <c r="P2809" s="59">
        <v>2018</v>
      </c>
    </row>
    <row r="2810" spans="1:16" ht="15.75" customHeight="1" x14ac:dyDescent="0.25">
      <c r="A2810" s="59">
        <v>212</v>
      </c>
      <c r="B2810" s="59" t="s">
        <v>81</v>
      </c>
      <c r="C2810" s="59" t="s">
        <v>11</v>
      </c>
      <c r="D2810" s="59"/>
      <c r="E2810" s="59" t="s">
        <v>4855</v>
      </c>
      <c r="F2810" s="59">
        <v>138414</v>
      </c>
      <c r="G2810" s="59"/>
      <c r="H2810" s="59"/>
      <c r="I2810" s="59"/>
      <c r="J2810" s="59"/>
      <c r="K2810" s="59">
        <v>138414</v>
      </c>
      <c r="L2810" s="59">
        <v>19516</v>
      </c>
      <c r="M2810" s="59">
        <v>157930</v>
      </c>
      <c r="N2810" s="59"/>
      <c r="O2810" s="59" t="s">
        <v>2145</v>
      </c>
      <c r="P2810" s="59">
        <v>2018</v>
      </c>
    </row>
    <row r="2811" spans="1:16" ht="15.75" customHeight="1" x14ac:dyDescent="0.25">
      <c r="A2811" s="59">
        <v>212</v>
      </c>
      <c r="B2811" s="59" t="s">
        <v>81</v>
      </c>
      <c r="C2811" s="59" t="s">
        <v>11</v>
      </c>
      <c r="D2811" s="59"/>
      <c r="E2811" s="59" t="s">
        <v>4856</v>
      </c>
      <c r="F2811" s="59">
        <v>145016</v>
      </c>
      <c r="G2811" s="59"/>
      <c r="H2811" s="59"/>
      <c r="I2811" s="59"/>
      <c r="J2811" s="59"/>
      <c r="K2811" s="59">
        <v>145016</v>
      </c>
      <c r="L2811" s="59">
        <v>20447</v>
      </c>
      <c r="M2811" s="59">
        <v>165463</v>
      </c>
      <c r="N2811" s="59"/>
      <c r="O2811" s="59" t="s">
        <v>2145</v>
      </c>
      <c r="P2811" s="59">
        <v>2018</v>
      </c>
    </row>
    <row r="2812" spans="1:16" ht="15.75" customHeight="1" x14ac:dyDescent="0.25">
      <c r="A2812" s="59">
        <v>212</v>
      </c>
      <c r="B2812" s="59" t="s">
        <v>81</v>
      </c>
      <c r="C2812" s="59" t="s">
        <v>11</v>
      </c>
      <c r="D2812" s="59"/>
      <c r="E2812" s="59" t="s">
        <v>206</v>
      </c>
      <c r="F2812" s="59">
        <v>181977</v>
      </c>
      <c r="G2812" s="59"/>
      <c r="H2812" s="59"/>
      <c r="I2812" s="59"/>
      <c r="J2812" s="59"/>
      <c r="K2812" s="59">
        <v>181977</v>
      </c>
      <c r="L2812" s="59">
        <v>25659</v>
      </c>
      <c r="M2812" s="59">
        <v>207636</v>
      </c>
      <c r="N2812" s="59" t="s">
        <v>4857</v>
      </c>
      <c r="O2812" s="59" t="s">
        <v>2145</v>
      </c>
      <c r="P2812" s="59">
        <v>2018</v>
      </c>
    </row>
    <row r="2813" spans="1:16" ht="15.75" customHeight="1" x14ac:dyDescent="0.25">
      <c r="A2813" s="59">
        <v>213</v>
      </c>
      <c r="B2813" s="59" t="s">
        <v>1176</v>
      </c>
      <c r="C2813" s="59" t="s">
        <v>1</v>
      </c>
      <c r="D2813" s="59"/>
      <c r="E2813" s="59" t="s">
        <v>4858</v>
      </c>
      <c r="F2813" s="59">
        <v>81578</v>
      </c>
      <c r="G2813" s="59"/>
      <c r="H2813" s="59"/>
      <c r="I2813" s="59"/>
      <c r="J2813" s="59"/>
      <c r="K2813" s="59">
        <v>81578</v>
      </c>
      <c r="L2813" s="59">
        <v>18648</v>
      </c>
      <c r="M2813" s="59">
        <v>100226</v>
      </c>
      <c r="N2813" s="59"/>
      <c r="O2813" s="59" t="s">
        <v>42</v>
      </c>
      <c r="P2813" s="59">
        <v>2018</v>
      </c>
    </row>
    <row r="2814" spans="1:16" ht="15.75" customHeight="1" x14ac:dyDescent="0.25">
      <c r="A2814" s="59">
        <v>213</v>
      </c>
      <c r="B2814" s="59" t="s">
        <v>1176</v>
      </c>
      <c r="C2814" s="59" t="s">
        <v>1</v>
      </c>
      <c r="D2814" s="59"/>
      <c r="E2814" s="59" t="s">
        <v>104</v>
      </c>
      <c r="F2814" s="59">
        <v>91713</v>
      </c>
      <c r="G2814" s="59">
        <v>963</v>
      </c>
      <c r="H2814" s="59"/>
      <c r="I2814" s="59">
        <v>63644</v>
      </c>
      <c r="J2814" s="59"/>
      <c r="K2814" s="59">
        <v>156320</v>
      </c>
      <c r="L2814" s="59">
        <v>20828</v>
      </c>
      <c r="M2814" s="59">
        <v>177148</v>
      </c>
      <c r="N2814" s="59"/>
      <c r="O2814" s="59" t="s">
        <v>2145</v>
      </c>
      <c r="P2814" s="59">
        <v>2018</v>
      </c>
    </row>
    <row r="2815" spans="1:16" ht="15.75" customHeight="1" x14ac:dyDescent="0.25">
      <c r="A2815" s="59">
        <v>213</v>
      </c>
      <c r="B2815" s="59" t="s">
        <v>1176</v>
      </c>
      <c r="C2815" s="59" t="s">
        <v>1</v>
      </c>
      <c r="D2815" s="59"/>
      <c r="E2815" s="59" t="s">
        <v>202</v>
      </c>
      <c r="F2815" s="59">
        <v>115070</v>
      </c>
      <c r="G2815" s="59">
        <v>465</v>
      </c>
      <c r="H2815" s="59"/>
      <c r="I2815" s="59">
        <v>72056</v>
      </c>
      <c r="J2815" s="59"/>
      <c r="K2815" s="59">
        <v>187591</v>
      </c>
      <c r="L2815" s="59">
        <v>26271</v>
      </c>
      <c r="M2815" s="59">
        <v>213862</v>
      </c>
      <c r="N2815" s="59"/>
      <c r="O2815" s="59" t="s">
        <v>2145</v>
      </c>
      <c r="P2815" s="59">
        <v>2018</v>
      </c>
    </row>
    <row r="2816" spans="1:16" ht="15.75" customHeight="1" x14ac:dyDescent="0.25">
      <c r="A2816" s="59">
        <v>214</v>
      </c>
      <c r="B2816" s="59" t="s">
        <v>1177</v>
      </c>
      <c r="C2816" s="59" t="s">
        <v>49</v>
      </c>
      <c r="D2816" s="59"/>
      <c r="E2816" s="59"/>
      <c r="F2816" s="59"/>
      <c r="G2816" s="59"/>
      <c r="H2816" s="59"/>
      <c r="I2816" s="59"/>
      <c r="J2816" s="59"/>
      <c r="K2816" s="59">
        <v>0</v>
      </c>
      <c r="L2816" s="59"/>
      <c r="M2816" s="59">
        <v>0</v>
      </c>
      <c r="N2816" s="59"/>
      <c r="O2816" s="59" t="s">
        <v>187</v>
      </c>
      <c r="P2816" s="59">
        <v>2018</v>
      </c>
    </row>
    <row r="2817" spans="1:16" ht="15.75" customHeight="1" x14ac:dyDescent="0.25">
      <c r="A2817" s="59">
        <v>215</v>
      </c>
      <c r="B2817" s="59" t="s">
        <v>1178</v>
      </c>
      <c r="C2817" s="59" t="s">
        <v>21</v>
      </c>
      <c r="D2817" s="59"/>
      <c r="E2817" s="59" t="s">
        <v>4859</v>
      </c>
      <c r="F2817" s="59">
        <v>81888</v>
      </c>
      <c r="G2817" s="59">
        <v>9415</v>
      </c>
      <c r="H2817" s="59"/>
      <c r="I2817" s="59"/>
      <c r="J2817" s="59"/>
      <c r="K2817" s="59">
        <v>91303</v>
      </c>
      <c r="L2817" s="59">
        <v>9422</v>
      </c>
      <c r="M2817" s="59">
        <v>100725</v>
      </c>
      <c r="N2817" s="59"/>
      <c r="O2817" s="59" t="s">
        <v>42</v>
      </c>
      <c r="P2817" s="59">
        <v>2018</v>
      </c>
    </row>
    <row r="2818" spans="1:16" ht="15.75" customHeight="1" x14ac:dyDescent="0.25">
      <c r="A2818" s="59">
        <v>215</v>
      </c>
      <c r="B2818" s="59" t="s">
        <v>1178</v>
      </c>
      <c r="C2818" s="59" t="s">
        <v>21</v>
      </c>
      <c r="D2818" s="59"/>
      <c r="E2818" s="59" t="s">
        <v>2226</v>
      </c>
      <c r="F2818" s="59">
        <v>86068</v>
      </c>
      <c r="G2818" s="59"/>
      <c r="H2818" s="59"/>
      <c r="I2818" s="59"/>
      <c r="J2818" s="59"/>
      <c r="K2818" s="59">
        <v>86068</v>
      </c>
      <c r="L2818" s="59">
        <v>17761</v>
      </c>
      <c r="M2818" s="59">
        <v>103829</v>
      </c>
      <c r="N2818" s="59"/>
      <c r="O2818" s="59" t="s">
        <v>42</v>
      </c>
      <c r="P2818" s="59">
        <v>2018</v>
      </c>
    </row>
    <row r="2819" spans="1:16" ht="15.75" customHeight="1" x14ac:dyDescent="0.25">
      <c r="A2819" s="59">
        <v>215</v>
      </c>
      <c r="B2819" s="59" t="s">
        <v>1178</v>
      </c>
      <c r="C2819" s="59" t="s">
        <v>21</v>
      </c>
      <c r="D2819" s="59"/>
      <c r="E2819" s="59" t="s">
        <v>4860</v>
      </c>
      <c r="F2819" s="59">
        <v>111565</v>
      </c>
      <c r="G2819" s="59"/>
      <c r="H2819" s="59"/>
      <c r="I2819" s="59"/>
      <c r="J2819" s="59"/>
      <c r="K2819" s="59">
        <v>111565</v>
      </c>
      <c r="L2819" s="59">
        <v>22893</v>
      </c>
      <c r="M2819" s="59">
        <v>134458</v>
      </c>
      <c r="N2819" s="59"/>
      <c r="O2819" s="59" t="s">
        <v>42</v>
      </c>
      <c r="P2819" s="59">
        <v>2018</v>
      </c>
    </row>
    <row r="2820" spans="1:16" ht="15.75" customHeight="1" x14ac:dyDescent="0.25">
      <c r="A2820" s="59">
        <v>215</v>
      </c>
      <c r="B2820" s="59" t="s">
        <v>1178</v>
      </c>
      <c r="C2820" s="59" t="s">
        <v>21</v>
      </c>
      <c r="D2820" s="59"/>
      <c r="E2820" s="59" t="s">
        <v>1179</v>
      </c>
      <c r="F2820" s="59">
        <v>115962</v>
      </c>
      <c r="G2820" s="59">
        <v>1089</v>
      </c>
      <c r="H2820" s="59"/>
      <c r="I2820" s="59"/>
      <c r="J2820" s="59"/>
      <c r="K2820" s="59">
        <v>117051</v>
      </c>
      <c r="L2820" s="59">
        <v>23853</v>
      </c>
      <c r="M2820" s="59">
        <v>140904</v>
      </c>
      <c r="N2820" s="59"/>
      <c r="O2820" s="59" t="s">
        <v>42</v>
      </c>
      <c r="P2820" s="59">
        <v>2018</v>
      </c>
    </row>
    <row r="2821" spans="1:16" ht="15.75" customHeight="1" x14ac:dyDescent="0.25">
      <c r="A2821" s="59">
        <v>215</v>
      </c>
      <c r="B2821" s="59" t="s">
        <v>1178</v>
      </c>
      <c r="C2821" s="59" t="s">
        <v>21</v>
      </c>
      <c r="D2821" s="59"/>
      <c r="E2821" s="59" t="s">
        <v>206</v>
      </c>
      <c r="F2821" s="59">
        <v>164195</v>
      </c>
      <c r="G2821" s="59">
        <v>1327</v>
      </c>
      <c r="H2821" s="59"/>
      <c r="I2821" s="59"/>
      <c r="J2821" s="59"/>
      <c r="K2821" s="59">
        <v>165522</v>
      </c>
      <c r="L2821" s="59">
        <v>28536</v>
      </c>
      <c r="M2821" s="59">
        <v>194058</v>
      </c>
      <c r="N2821" s="59"/>
      <c r="O2821" s="59" t="s">
        <v>2145</v>
      </c>
      <c r="P2821" s="59">
        <v>2018</v>
      </c>
    </row>
    <row r="2822" spans="1:16" ht="15.75" customHeight="1" x14ac:dyDescent="0.25">
      <c r="A2822" s="59">
        <v>216</v>
      </c>
      <c r="B2822" s="59" t="s">
        <v>1180</v>
      </c>
      <c r="C2822" s="59" t="s">
        <v>21</v>
      </c>
      <c r="D2822" s="59"/>
      <c r="E2822" s="59" t="s">
        <v>4861</v>
      </c>
      <c r="F2822" s="59">
        <v>90000</v>
      </c>
      <c r="G2822" s="59"/>
      <c r="H2822" s="59"/>
      <c r="I2822" s="59"/>
      <c r="J2822" s="59"/>
      <c r="K2822" s="59">
        <v>90000</v>
      </c>
      <c r="L2822" s="59">
        <v>17640</v>
      </c>
      <c r="M2822" s="59">
        <v>107640</v>
      </c>
      <c r="N2822" s="59"/>
      <c r="O2822" s="59" t="s">
        <v>42</v>
      </c>
      <c r="P2822" s="59">
        <v>2018</v>
      </c>
    </row>
    <row r="2823" spans="1:16" ht="15.75" customHeight="1" x14ac:dyDescent="0.25">
      <c r="A2823" s="59">
        <v>216</v>
      </c>
      <c r="B2823" s="59" t="s">
        <v>1180</v>
      </c>
      <c r="C2823" s="59" t="s">
        <v>21</v>
      </c>
      <c r="D2823" s="59"/>
      <c r="E2823" s="59" t="s">
        <v>4433</v>
      </c>
      <c r="F2823" s="59">
        <v>117500</v>
      </c>
      <c r="G2823" s="59"/>
      <c r="H2823" s="59"/>
      <c r="I2823" s="59"/>
      <c r="J2823" s="59"/>
      <c r="K2823" s="59">
        <v>117500</v>
      </c>
      <c r="L2823" s="59"/>
      <c r="M2823" s="59">
        <v>117500</v>
      </c>
      <c r="N2823" s="59"/>
      <c r="O2823" s="59" t="s">
        <v>42</v>
      </c>
      <c r="P2823" s="59">
        <v>2018</v>
      </c>
    </row>
    <row r="2824" spans="1:16" ht="15.75" customHeight="1" x14ac:dyDescent="0.25">
      <c r="A2824" s="59">
        <v>216</v>
      </c>
      <c r="B2824" s="59" t="s">
        <v>1180</v>
      </c>
      <c r="C2824" s="59" t="s">
        <v>21</v>
      </c>
      <c r="D2824" s="59"/>
      <c r="E2824" s="59" t="s">
        <v>327</v>
      </c>
      <c r="F2824" s="59">
        <v>101451</v>
      </c>
      <c r="G2824" s="59"/>
      <c r="H2824" s="59"/>
      <c r="I2824" s="59"/>
      <c r="J2824" s="59"/>
      <c r="K2824" s="59">
        <v>101451</v>
      </c>
      <c r="L2824" s="59">
        <v>16752</v>
      </c>
      <c r="M2824" s="59">
        <v>118203</v>
      </c>
      <c r="N2824" s="59"/>
      <c r="O2824" s="59" t="s">
        <v>42</v>
      </c>
      <c r="P2824" s="59">
        <v>2018</v>
      </c>
    </row>
    <row r="2825" spans="1:16" ht="15.75" customHeight="1" x14ac:dyDescent="0.25">
      <c r="A2825" s="59">
        <v>216</v>
      </c>
      <c r="B2825" s="59" t="s">
        <v>1180</v>
      </c>
      <c r="C2825" s="59" t="s">
        <v>21</v>
      </c>
      <c r="D2825" s="59"/>
      <c r="E2825" s="59" t="s">
        <v>4862</v>
      </c>
      <c r="F2825" s="59">
        <v>120000</v>
      </c>
      <c r="G2825" s="59"/>
      <c r="H2825" s="59"/>
      <c r="I2825" s="59"/>
      <c r="J2825" s="59"/>
      <c r="K2825" s="59">
        <v>120000</v>
      </c>
      <c r="L2825" s="59"/>
      <c r="M2825" s="59">
        <v>120000</v>
      </c>
      <c r="N2825" s="59"/>
      <c r="O2825" s="59" t="s">
        <v>42</v>
      </c>
      <c r="P2825" s="59">
        <v>2018</v>
      </c>
    </row>
    <row r="2826" spans="1:16" ht="15.75" customHeight="1" x14ac:dyDescent="0.25">
      <c r="A2826" s="59">
        <v>216</v>
      </c>
      <c r="B2826" s="59" t="s">
        <v>1180</v>
      </c>
      <c r="C2826" s="59" t="s">
        <v>21</v>
      </c>
      <c r="D2826" s="59"/>
      <c r="E2826" s="59" t="s">
        <v>4863</v>
      </c>
      <c r="F2826" s="59">
        <v>101930</v>
      </c>
      <c r="G2826" s="59"/>
      <c r="H2826" s="59"/>
      <c r="I2826" s="59"/>
      <c r="J2826" s="59"/>
      <c r="K2826" s="59">
        <v>101930</v>
      </c>
      <c r="L2826" s="59">
        <v>19600</v>
      </c>
      <c r="M2826" s="59">
        <v>121530</v>
      </c>
      <c r="N2826" s="59" t="s">
        <v>4443</v>
      </c>
      <c r="O2826" s="59" t="s">
        <v>42</v>
      </c>
      <c r="P2826" s="59">
        <v>2018</v>
      </c>
    </row>
    <row r="2827" spans="1:16" ht="15.75" customHeight="1" x14ac:dyDescent="0.25">
      <c r="A2827" s="59">
        <v>216</v>
      </c>
      <c r="B2827" s="59" t="s">
        <v>1180</v>
      </c>
      <c r="C2827" s="59" t="s">
        <v>21</v>
      </c>
      <c r="D2827" s="59"/>
      <c r="E2827" s="59" t="s">
        <v>4864</v>
      </c>
      <c r="F2827" s="59">
        <v>140000</v>
      </c>
      <c r="G2827" s="59"/>
      <c r="H2827" s="59"/>
      <c r="I2827" s="59"/>
      <c r="J2827" s="59"/>
      <c r="K2827" s="59">
        <v>140000</v>
      </c>
      <c r="L2827" s="59">
        <v>2287</v>
      </c>
      <c r="M2827" s="59">
        <v>142287</v>
      </c>
      <c r="N2827" s="59"/>
      <c r="O2827" s="59" t="s">
        <v>42</v>
      </c>
      <c r="P2827" s="59">
        <v>2018</v>
      </c>
    </row>
    <row r="2828" spans="1:16" ht="15.75" customHeight="1" x14ac:dyDescent="0.25">
      <c r="A2828" s="59">
        <v>216</v>
      </c>
      <c r="B2828" s="59" t="s">
        <v>1180</v>
      </c>
      <c r="C2828" s="59" t="s">
        <v>21</v>
      </c>
      <c r="D2828" s="59"/>
      <c r="E2828" s="59" t="s">
        <v>4433</v>
      </c>
      <c r="F2828" s="59">
        <v>142500</v>
      </c>
      <c r="G2828" s="59"/>
      <c r="H2828" s="59"/>
      <c r="I2828" s="59"/>
      <c r="J2828" s="59"/>
      <c r="K2828" s="59">
        <v>142500</v>
      </c>
      <c r="L2828" s="59"/>
      <c r="M2828" s="59">
        <v>142500</v>
      </c>
      <c r="N2828" s="59"/>
      <c r="O2828" s="59" t="s">
        <v>42</v>
      </c>
      <c r="P2828" s="59">
        <v>2018</v>
      </c>
    </row>
    <row r="2829" spans="1:16" ht="15.75" customHeight="1" x14ac:dyDescent="0.25">
      <c r="A2829" s="59">
        <v>216</v>
      </c>
      <c r="B2829" s="59" t="s">
        <v>1180</v>
      </c>
      <c r="C2829" s="59" t="s">
        <v>21</v>
      </c>
      <c r="D2829" s="59"/>
      <c r="E2829" s="59" t="s">
        <v>4865</v>
      </c>
      <c r="F2829" s="59">
        <v>120000</v>
      </c>
      <c r="G2829" s="59"/>
      <c r="H2829" s="59"/>
      <c r="I2829" s="59"/>
      <c r="J2829" s="59"/>
      <c r="K2829" s="59">
        <v>120000</v>
      </c>
      <c r="L2829" s="59">
        <v>23520</v>
      </c>
      <c r="M2829" s="59">
        <v>143520</v>
      </c>
      <c r="N2829" s="59"/>
      <c r="O2829" s="59" t="s">
        <v>42</v>
      </c>
      <c r="P2829" s="59">
        <v>2018</v>
      </c>
    </row>
    <row r="2830" spans="1:16" ht="15.75" customHeight="1" x14ac:dyDescent="0.25">
      <c r="A2830" s="59">
        <v>216</v>
      </c>
      <c r="B2830" s="59" t="s">
        <v>1180</v>
      </c>
      <c r="C2830" s="59" t="s">
        <v>21</v>
      </c>
      <c r="D2830" s="59"/>
      <c r="E2830" s="59" t="s">
        <v>4866</v>
      </c>
      <c r="F2830" s="59">
        <v>140000</v>
      </c>
      <c r="G2830" s="59"/>
      <c r="H2830" s="59"/>
      <c r="I2830" s="59"/>
      <c r="J2830" s="59"/>
      <c r="K2830" s="59">
        <v>140000</v>
      </c>
      <c r="L2830" s="59">
        <v>27440</v>
      </c>
      <c r="M2830" s="59">
        <v>167440</v>
      </c>
      <c r="N2830" s="59"/>
      <c r="O2830" s="59" t="s">
        <v>2145</v>
      </c>
      <c r="P2830" s="59">
        <v>2018</v>
      </c>
    </row>
    <row r="2831" spans="1:16" ht="15.75" customHeight="1" x14ac:dyDescent="0.25">
      <c r="A2831" s="59">
        <v>216</v>
      </c>
      <c r="B2831" s="59" t="s">
        <v>1180</v>
      </c>
      <c r="C2831" s="59" t="s">
        <v>21</v>
      </c>
      <c r="D2831" s="59"/>
      <c r="E2831" s="59" t="s">
        <v>206</v>
      </c>
      <c r="F2831" s="59">
        <v>165000</v>
      </c>
      <c r="G2831" s="59"/>
      <c r="H2831" s="59"/>
      <c r="I2831" s="59"/>
      <c r="J2831" s="59"/>
      <c r="K2831" s="59">
        <v>165000</v>
      </c>
      <c r="L2831" s="59">
        <v>31752</v>
      </c>
      <c r="M2831" s="59">
        <v>196752</v>
      </c>
      <c r="N2831" s="59"/>
      <c r="O2831" s="59" t="s">
        <v>2145</v>
      </c>
      <c r="P2831" s="59">
        <v>2018</v>
      </c>
    </row>
    <row r="2832" spans="1:16" ht="15.75" customHeight="1" x14ac:dyDescent="0.25">
      <c r="A2832" s="59">
        <v>217</v>
      </c>
      <c r="B2832" s="59" t="s">
        <v>82</v>
      </c>
      <c r="C2832" s="59" t="s">
        <v>21</v>
      </c>
      <c r="D2832" s="59"/>
      <c r="E2832" s="59" t="s">
        <v>4867</v>
      </c>
      <c r="F2832" s="59">
        <v>98848</v>
      </c>
      <c r="G2832" s="59"/>
      <c r="H2832" s="59"/>
      <c r="I2832" s="59"/>
      <c r="J2832" s="59"/>
      <c r="K2832" s="59">
        <v>98848</v>
      </c>
      <c r="L2832" s="59">
        <v>29374</v>
      </c>
      <c r="M2832" s="59">
        <v>128222</v>
      </c>
      <c r="N2832" s="59"/>
      <c r="O2832" s="59" t="s">
        <v>42</v>
      </c>
      <c r="P2832" s="59">
        <v>2018</v>
      </c>
    </row>
    <row r="2833" spans="1:16" ht="15.75" customHeight="1" x14ac:dyDescent="0.25">
      <c r="A2833" s="59">
        <v>217</v>
      </c>
      <c r="B2833" s="59" t="s">
        <v>82</v>
      </c>
      <c r="C2833" s="59" t="s">
        <v>21</v>
      </c>
      <c r="D2833" s="59"/>
      <c r="E2833" s="59" t="s">
        <v>4868</v>
      </c>
      <c r="F2833" s="59">
        <v>98848</v>
      </c>
      <c r="G2833" s="59"/>
      <c r="H2833" s="59"/>
      <c r="I2833" s="59"/>
      <c r="J2833" s="59"/>
      <c r="K2833" s="59">
        <v>98848</v>
      </c>
      <c r="L2833" s="59">
        <v>29374</v>
      </c>
      <c r="M2833" s="59">
        <v>128222</v>
      </c>
      <c r="N2833" s="59"/>
      <c r="O2833" s="59" t="s">
        <v>42</v>
      </c>
      <c r="P2833" s="59">
        <v>2018</v>
      </c>
    </row>
    <row r="2834" spans="1:16" ht="15.75" customHeight="1" x14ac:dyDescent="0.25">
      <c r="A2834" s="59">
        <v>217</v>
      </c>
      <c r="B2834" s="59" t="s">
        <v>82</v>
      </c>
      <c r="C2834" s="59" t="s">
        <v>21</v>
      </c>
      <c r="D2834" s="59"/>
      <c r="E2834" s="59" t="s">
        <v>4869</v>
      </c>
      <c r="F2834" s="59">
        <v>98850</v>
      </c>
      <c r="G2834" s="59"/>
      <c r="H2834" s="59"/>
      <c r="I2834" s="59"/>
      <c r="J2834" s="59"/>
      <c r="K2834" s="59">
        <v>98850</v>
      </c>
      <c r="L2834" s="59">
        <v>29374</v>
      </c>
      <c r="M2834" s="59">
        <v>128224</v>
      </c>
      <c r="N2834" s="59"/>
      <c r="O2834" s="59" t="s">
        <v>42</v>
      </c>
      <c r="P2834" s="59">
        <v>2018</v>
      </c>
    </row>
    <row r="2835" spans="1:16" ht="15.75" customHeight="1" x14ac:dyDescent="0.25">
      <c r="A2835" s="59">
        <v>217</v>
      </c>
      <c r="B2835" s="59" t="s">
        <v>82</v>
      </c>
      <c r="C2835" s="59" t="s">
        <v>21</v>
      </c>
      <c r="D2835" s="59"/>
      <c r="E2835" s="59" t="s">
        <v>4870</v>
      </c>
      <c r="F2835" s="59">
        <v>103795</v>
      </c>
      <c r="G2835" s="59"/>
      <c r="H2835" s="59"/>
      <c r="I2835" s="59"/>
      <c r="J2835" s="59"/>
      <c r="K2835" s="59">
        <v>103795</v>
      </c>
      <c r="L2835" s="59">
        <v>31334</v>
      </c>
      <c r="M2835" s="59">
        <v>135129</v>
      </c>
      <c r="N2835" s="59"/>
      <c r="O2835" s="59" t="s">
        <v>42</v>
      </c>
      <c r="P2835" s="59">
        <v>2018</v>
      </c>
    </row>
    <row r="2836" spans="1:16" ht="15.75" customHeight="1" x14ac:dyDescent="0.25">
      <c r="A2836" s="59">
        <v>217</v>
      </c>
      <c r="B2836" s="59" t="s">
        <v>82</v>
      </c>
      <c r="C2836" s="59" t="s">
        <v>21</v>
      </c>
      <c r="D2836" s="59"/>
      <c r="E2836" s="59" t="s">
        <v>789</v>
      </c>
      <c r="F2836" s="59">
        <v>107450</v>
      </c>
      <c r="G2836" s="59"/>
      <c r="H2836" s="59"/>
      <c r="I2836" s="59"/>
      <c r="J2836" s="59"/>
      <c r="K2836" s="59">
        <v>107450</v>
      </c>
      <c r="L2836" s="59">
        <v>31930</v>
      </c>
      <c r="M2836" s="59">
        <v>139380</v>
      </c>
      <c r="N2836" s="59"/>
      <c r="O2836" s="59" t="s">
        <v>42</v>
      </c>
      <c r="P2836" s="59">
        <v>2018</v>
      </c>
    </row>
    <row r="2837" spans="1:16" ht="15.75" customHeight="1" x14ac:dyDescent="0.25">
      <c r="A2837" s="59">
        <v>217</v>
      </c>
      <c r="B2837" s="59" t="s">
        <v>82</v>
      </c>
      <c r="C2837" s="59" t="s">
        <v>21</v>
      </c>
      <c r="D2837" s="59"/>
      <c r="E2837" s="59" t="s">
        <v>4871</v>
      </c>
      <c r="F2837" s="59">
        <v>107450</v>
      </c>
      <c r="G2837" s="59"/>
      <c r="H2837" s="59"/>
      <c r="I2837" s="59"/>
      <c r="J2837" s="59"/>
      <c r="K2837" s="59">
        <v>107450</v>
      </c>
      <c r="L2837" s="59">
        <v>31930</v>
      </c>
      <c r="M2837" s="59">
        <v>139380</v>
      </c>
      <c r="N2837" s="59"/>
      <c r="O2837" s="59" t="s">
        <v>42</v>
      </c>
      <c r="P2837" s="59">
        <v>2018</v>
      </c>
    </row>
    <row r="2838" spans="1:16" ht="15.75" customHeight="1" x14ac:dyDescent="0.25">
      <c r="A2838" s="59">
        <v>217</v>
      </c>
      <c r="B2838" s="59" t="s">
        <v>82</v>
      </c>
      <c r="C2838" s="59" t="s">
        <v>21</v>
      </c>
      <c r="D2838" s="59"/>
      <c r="E2838" s="59" t="s">
        <v>4872</v>
      </c>
      <c r="F2838" s="59">
        <v>110839</v>
      </c>
      <c r="G2838" s="59"/>
      <c r="H2838" s="59"/>
      <c r="I2838" s="59"/>
      <c r="J2838" s="59"/>
      <c r="K2838" s="59">
        <v>110839</v>
      </c>
      <c r="L2838" s="59">
        <v>32937</v>
      </c>
      <c r="M2838" s="59">
        <v>143776</v>
      </c>
      <c r="N2838" s="59"/>
      <c r="O2838" s="59" t="s">
        <v>42</v>
      </c>
      <c r="P2838" s="59">
        <v>2018</v>
      </c>
    </row>
    <row r="2839" spans="1:16" ht="15.75" customHeight="1" x14ac:dyDescent="0.25">
      <c r="A2839" s="59">
        <v>217</v>
      </c>
      <c r="B2839" s="59" t="s">
        <v>82</v>
      </c>
      <c r="C2839" s="59" t="s">
        <v>21</v>
      </c>
      <c r="D2839" s="59"/>
      <c r="E2839" s="59" t="s">
        <v>384</v>
      </c>
      <c r="F2839" s="59">
        <v>110860</v>
      </c>
      <c r="G2839" s="59"/>
      <c r="H2839" s="59"/>
      <c r="I2839" s="59"/>
      <c r="J2839" s="59"/>
      <c r="K2839" s="59">
        <v>110860</v>
      </c>
      <c r="L2839" s="59">
        <v>32942</v>
      </c>
      <c r="M2839" s="59">
        <v>143802</v>
      </c>
      <c r="N2839" s="59"/>
      <c r="O2839" s="59" t="s">
        <v>42</v>
      </c>
      <c r="P2839" s="59">
        <v>2018</v>
      </c>
    </row>
    <row r="2840" spans="1:16" ht="15.75" customHeight="1" x14ac:dyDescent="0.25">
      <c r="A2840" s="59">
        <v>217</v>
      </c>
      <c r="B2840" s="59" t="s">
        <v>82</v>
      </c>
      <c r="C2840" s="59" t="s">
        <v>21</v>
      </c>
      <c r="D2840" s="59" t="s">
        <v>3143</v>
      </c>
      <c r="E2840" s="59" t="s">
        <v>206</v>
      </c>
      <c r="F2840" s="59">
        <v>163216</v>
      </c>
      <c r="G2840" s="59"/>
      <c r="H2840" s="59"/>
      <c r="I2840" s="59"/>
      <c r="J2840" s="59"/>
      <c r="K2840" s="59">
        <v>163216</v>
      </c>
      <c r="L2840" s="59">
        <v>48502</v>
      </c>
      <c r="M2840" s="59">
        <v>211718</v>
      </c>
      <c r="N2840" s="59"/>
      <c r="O2840" s="59" t="s">
        <v>2145</v>
      </c>
      <c r="P2840" s="59">
        <v>2018</v>
      </c>
    </row>
    <row r="2841" spans="1:16" ht="15.75" customHeight="1" x14ac:dyDescent="0.25">
      <c r="A2841" s="59">
        <v>217</v>
      </c>
      <c r="B2841" s="59" t="s">
        <v>82</v>
      </c>
      <c r="C2841" s="59" t="s">
        <v>21</v>
      </c>
      <c r="D2841" s="59"/>
      <c r="E2841" s="59" t="s">
        <v>4873</v>
      </c>
      <c r="F2841" s="59">
        <v>98848</v>
      </c>
      <c r="G2841" s="59"/>
      <c r="H2841" s="59"/>
      <c r="I2841" s="59"/>
      <c r="J2841" s="59"/>
      <c r="K2841" s="59">
        <v>98848</v>
      </c>
      <c r="L2841" s="59">
        <v>29374</v>
      </c>
      <c r="M2841" s="59">
        <v>128222</v>
      </c>
      <c r="N2841" s="59"/>
      <c r="O2841" s="59" t="s">
        <v>42</v>
      </c>
      <c r="P2841" s="59">
        <v>2018</v>
      </c>
    </row>
    <row r="2842" spans="1:16" ht="15.75" customHeight="1" x14ac:dyDescent="0.25">
      <c r="A2842" s="59">
        <v>217</v>
      </c>
      <c r="B2842" s="59" t="s">
        <v>82</v>
      </c>
      <c r="C2842" s="59" t="s">
        <v>21</v>
      </c>
      <c r="D2842" s="59"/>
      <c r="E2842" s="59" t="s">
        <v>4874</v>
      </c>
      <c r="F2842" s="59">
        <v>91044</v>
      </c>
      <c r="G2842" s="59"/>
      <c r="H2842" s="59"/>
      <c r="I2842" s="59"/>
      <c r="J2842" s="59"/>
      <c r="K2842" s="59">
        <v>91044</v>
      </c>
      <c r="L2842" s="59">
        <v>27055</v>
      </c>
      <c r="M2842" s="59">
        <v>118099</v>
      </c>
      <c r="N2842" s="59"/>
      <c r="O2842" s="59" t="s">
        <v>42</v>
      </c>
      <c r="P2842" s="59">
        <v>2018</v>
      </c>
    </row>
    <row r="2843" spans="1:16" ht="15.75" customHeight="1" x14ac:dyDescent="0.25">
      <c r="A2843" s="59">
        <v>217</v>
      </c>
      <c r="B2843" s="59" t="s">
        <v>82</v>
      </c>
      <c r="C2843" s="59" t="s">
        <v>21</v>
      </c>
      <c r="D2843" s="59"/>
      <c r="E2843" s="59" t="s">
        <v>4875</v>
      </c>
      <c r="F2843" s="59">
        <v>91044</v>
      </c>
      <c r="G2843" s="59"/>
      <c r="H2843" s="59"/>
      <c r="I2843" s="59"/>
      <c r="J2843" s="59"/>
      <c r="K2843" s="59">
        <v>91044</v>
      </c>
      <c r="L2843" s="59">
        <v>27055</v>
      </c>
      <c r="M2843" s="59">
        <v>118099</v>
      </c>
      <c r="N2843" s="59"/>
      <c r="O2843" s="59" t="s">
        <v>42</v>
      </c>
      <c r="P2843" s="59">
        <v>2018</v>
      </c>
    </row>
    <row r="2844" spans="1:16" ht="15.75" customHeight="1" x14ac:dyDescent="0.25">
      <c r="A2844" s="59">
        <v>217</v>
      </c>
      <c r="B2844" s="59" t="s">
        <v>82</v>
      </c>
      <c r="C2844" s="59" t="s">
        <v>21</v>
      </c>
      <c r="D2844" s="59"/>
      <c r="E2844" s="59" t="s">
        <v>4876</v>
      </c>
      <c r="F2844" s="59">
        <v>91044</v>
      </c>
      <c r="G2844" s="59"/>
      <c r="H2844" s="59"/>
      <c r="I2844" s="59"/>
      <c r="J2844" s="59"/>
      <c r="K2844" s="59">
        <v>91044</v>
      </c>
      <c r="L2844" s="59">
        <v>27055</v>
      </c>
      <c r="M2844" s="59">
        <v>118099</v>
      </c>
      <c r="N2844" s="59"/>
      <c r="O2844" s="59" t="s">
        <v>42</v>
      </c>
      <c r="P2844" s="59">
        <v>2018</v>
      </c>
    </row>
    <row r="2845" spans="1:16" ht="15.75" customHeight="1" x14ac:dyDescent="0.25">
      <c r="A2845" s="59">
        <v>217</v>
      </c>
      <c r="B2845" s="59" t="s">
        <v>82</v>
      </c>
      <c r="C2845" s="59" t="s">
        <v>21</v>
      </c>
      <c r="D2845" s="59"/>
      <c r="E2845" s="59" t="s">
        <v>4877</v>
      </c>
      <c r="F2845" s="59">
        <v>84819</v>
      </c>
      <c r="G2845" s="59"/>
      <c r="H2845" s="59"/>
      <c r="I2845" s="59"/>
      <c r="J2845" s="59"/>
      <c r="K2845" s="59">
        <v>84819</v>
      </c>
      <c r="L2845" s="59">
        <v>25243</v>
      </c>
      <c r="M2845" s="59">
        <v>110062</v>
      </c>
      <c r="N2845" s="59"/>
      <c r="O2845" s="59" t="s">
        <v>42</v>
      </c>
      <c r="P2845" s="59">
        <v>2018</v>
      </c>
    </row>
    <row r="2846" spans="1:16" ht="15.75" customHeight="1" x14ac:dyDescent="0.25">
      <c r="A2846" s="59">
        <v>218</v>
      </c>
      <c r="B2846" s="59" t="s">
        <v>83</v>
      </c>
      <c r="C2846" s="59" t="s">
        <v>21</v>
      </c>
      <c r="D2846" s="59"/>
      <c r="E2846" s="59" t="s">
        <v>1198</v>
      </c>
      <c r="F2846" s="59">
        <v>93645</v>
      </c>
      <c r="G2846" s="59"/>
      <c r="H2846" s="59"/>
      <c r="I2846" s="59"/>
      <c r="J2846" s="59"/>
      <c r="K2846" s="59">
        <v>93645</v>
      </c>
      <c r="L2846" s="59">
        <v>12736</v>
      </c>
      <c r="M2846" s="59">
        <v>106381</v>
      </c>
      <c r="N2846" s="59"/>
      <c r="O2846" s="59" t="s">
        <v>42</v>
      </c>
      <c r="P2846" s="59">
        <v>2018</v>
      </c>
    </row>
    <row r="2847" spans="1:16" ht="15.75" customHeight="1" x14ac:dyDescent="0.25">
      <c r="A2847" s="59">
        <v>218</v>
      </c>
      <c r="B2847" s="59" t="s">
        <v>83</v>
      </c>
      <c r="C2847" s="59" t="s">
        <v>21</v>
      </c>
      <c r="D2847" s="59"/>
      <c r="E2847" s="59" t="s">
        <v>327</v>
      </c>
      <c r="F2847" s="59">
        <v>106595</v>
      </c>
      <c r="G2847" s="59"/>
      <c r="H2847" s="59"/>
      <c r="I2847" s="59"/>
      <c r="J2847" s="59"/>
      <c r="K2847" s="59">
        <v>106595</v>
      </c>
      <c r="L2847" s="59">
        <v>15328</v>
      </c>
      <c r="M2847" s="59">
        <v>121923</v>
      </c>
      <c r="N2847" s="59"/>
      <c r="O2847" s="59" t="s">
        <v>42</v>
      </c>
      <c r="P2847" s="59">
        <v>2018</v>
      </c>
    </row>
    <row r="2848" spans="1:16" ht="15.75" customHeight="1" x14ac:dyDescent="0.25">
      <c r="A2848" s="59">
        <v>218</v>
      </c>
      <c r="B2848" s="59" t="s">
        <v>83</v>
      </c>
      <c r="C2848" s="59" t="s">
        <v>21</v>
      </c>
      <c r="D2848" s="59"/>
      <c r="E2848" s="59" t="s">
        <v>4878</v>
      </c>
      <c r="F2848" s="59">
        <v>113333</v>
      </c>
      <c r="G2848" s="59"/>
      <c r="H2848" s="59"/>
      <c r="I2848" s="59"/>
      <c r="J2848" s="59"/>
      <c r="K2848" s="59">
        <v>113333</v>
      </c>
      <c r="L2848" s="59">
        <v>15413</v>
      </c>
      <c r="M2848" s="59">
        <v>128746</v>
      </c>
      <c r="N2848" s="59"/>
      <c r="O2848" s="59" t="s">
        <v>42</v>
      </c>
      <c r="P2848" s="59">
        <v>2018</v>
      </c>
    </row>
    <row r="2849" spans="1:16" ht="15.75" customHeight="1" x14ac:dyDescent="0.25">
      <c r="A2849" s="59">
        <v>218</v>
      </c>
      <c r="B2849" s="59" t="s">
        <v>83</v>
      </c>
      <c r="C2849" s="59" t="s">
        <v>21</v>
      </c>
      <c r="D2849" s="59"/>
      <c r="E2849" s="59" t="s">
        <v>789</v>
      </c>
      <c r="F2849" s="59">
        <v>122836</v>
      </c>
      <c r="G2849" s="59"/>
      <c r="H2849" s="59"/>
      <c r="I2849" s="59"/>
      <c r="J2849" s="59"/>
      <c r="K2849" s="59">
        <v>122836</v>
      </c>
      <c r="L2849" s="59">
        <v>16706</v>
      </c>
      <c r="M2849" s="59">
        <v>139542</v>
      </c>
      <c r="N2849" s="59"/>
      <c r="O2849" s="59" t="s">
        <v>42</v>
      </c>
      <c r="P2849" s="59">
        <v>2018</v>
      </c>
    </row>
    <row r="2850" spans="1:16" ht="15.75" customHeight="1" x14ac:dyDescent="0.25">
      <c r="A2850" s="59">
        <v>218</v>
      </c>
      <c r="B2850" s="59" t="s">
        <v>83</v>
      </c>
      <c r="C2850" s="59" t="s">
        <v>21</v>
      </c>
      <c r="D2850" s="59"/>
      <c r="E2850" s="59" t="s">
        <v>289</v>
      </c>
      <c r="F2850" s="59">
        <v>142814</v>
      </c>
      <c r="G2850" s="59"/>
      <c r="H2850" s="59"/>
      <c r="I2850" s="59"/>
      <c r="J2850" s="59">
        <v>2971</v>
      </c>
      <c r="K2850" s="59">
        <v>145785</v>
      </c>
      <c r="L2850" s="59">
        <v>19423</v>
      </c>
      <c r="M2850" s="59">
        <v>165208</v>
      </c>
      <c r="N2850" s="59"/>
      <c r="O2850" s="59" t="s">
        <v>2145</v>
      </c>
      <c r="P2850" s="59">
        <v>2018</v>
      </c>
    </row>
    <row r="2851" spans="1:16" ht="15.75" customHeight="1" x14ac:dyDescent="0.25">
      <c r="A2851" s="59">
        <v>218</v>
      </c>
      <c r="B2851" s="59" t="s">
        <v>83</v>
      </c>
      <c r="C2851" s="59" t="s">
        <v>21</v>
      </c>
      <c r="D2851" s="59"/>
      <c r="E2851" s="59" t="s">
        <v>4879</v>
      </c>
      <c r="F2851" s="59">
        <v>142814</v>
      </c>
      <c r="G2851" s="59"/>
      <c r="H2851" s="59"/>
      <c r="I2851" s="59"/>
      <c r="J2851" s="59">
        <v>9656</v>
      </c>
      <c r="K2851" s="59">
        <v>152470</v>
      </c>
      <c r="L2851" s="59">
        <v>19423</v>
      </c>
      <c r="M2851" s="59">
        <v>171893</v>
      </c>
      <c r="N2851" s="59"/>
      <c r="O2851" s="59" t="s">
        <v>2145</v>
      </c>
      <c r="P2851" s="59">
        <v>2018</v>
      </c>
    </row>
    <row r="2852" spans="1:16" ht="15.75" customHeight="1" x14ac:dyDescent="0.25">
      <c r="A2852" s="59">
        <v>218</v>
      </c>
      <c r="B2852" s="59" t="s">
        <v>83</v>
      </c>
      <c r="C2852" s="59" t="s">
        <v>21</v>
      </c>
      <c r="D2852" s="59" t="s">
        <v>4880</v>
      </c>
      <c r="E2852" s="59" t="s">
        <v>990</v>
      </c>
      <c r="F2852" s="59">
        <v>179079</v>
      </c>
      <c r="G2852" s="59"/>
      <c r="H2852" s="59"/>
      <c r="I2852" s="59"/>
      <c r="J2852" s="59">
        <v>7375</v>
      </c>
      <c r="K2852" s="59">
        <v>186454</v>
      </c>
      <c r="L2852" s="59">
        <v>18378</v>
      </c>
      <c r="M2852" s="59">
        <v>204832</v>
      </c>
      <c r="N2852" s="59"/>
      <c r="O2852" s="59" t="s">
        <v>2145</v>
      </c>
      <c r="P2852" s="59">
        <v>2018</v>
      </c>
    </row>
    <row r="2853" spans="1:16" ht="15.75" customHeight="1" x14ac:dyDescent="0.25">
      <c r="A2853" s="59">
        <v>218</v>
      </c>
      <c r="B2853" s="59" t="s">
        <v>83</v>
      </c>
      <c r="C2853" s="59" t="s">
        <v>21</v>
      </c>
      <c r="D2853" s="59" t="s">
        <v>4881</v>
      </c>
      <c r="E2853" s="59" t="s">
        <v>206</v>
      </c>
      <c r="F2853" s="59">
        <v>201470</v>
      </c>
      <c r="G2853" s="59">
        <v>220</v>
      </c>
      <c r="H2853" s="59"/>
      <c r="I2853" s="59"/>
      <c r="J2853" s="59">
        <v>9564</v>
      </c>
      <c r="K2853" s="59">
        <v>211254</v>
      </c>
      <c r="L2853" s="59">
        <v>27550</v>
      </c>
      <c r="M2853" s="59">
        <v>238804</v>
      </c>
      <c r="N2853" s="59"/>
      <c r="O2853" s="59" t="s">
        <v>2145</v>
      </c>
      <c r="P2853" s="59">
        <v>2018</v>
      </c>
    </row>
    <row r="2854" spans="1:16" ht="15.75" customHeight="1" x14ac:dyDescent="0.25">
      <c r="A2854" s="59">
        <v>219</v>
      </c>
      <c r="B2854" s="59" t="s">
        <v>84</v>
      </c>
      <c r="C2854" s="59" t="s">
        <v>21</v>
      </c>
      <c r="D2854" s="59"/>
      <c r="E2854" s="59" t="s">
        <v>4433</v>
      </c>
      <c r="F2854" s="59">
        <v>117500</v>
      </c>
      <c r="G2854" s="59"/>
      <c r="H2854" s="59"/>
      <c r="I2854" s="59"/>
      <c r="J2854" s="59"/>
      <c r="K2854" s="59">
        <v>117500</v>
      </c>
      <c r="L2854" s="59"/>
      <c r="M2854" s="59">
        <v>117500</v>
      </c>
      <c r="N2854" s="59"/>
      <c r="O2854" s="59" t="s">
        <v>42</v>
      </c>
      <c r="P2854" s="59">
        <v>2018</v>
      </c>
    </row>
    <row r="2855" spans="1:16" ht="15.75" customHeight="1" x14ac:dyDescent="0.25">
      <c r="A2855" s="59">
        <v>219</v>
      </c>
      <c r="B2855" s="59" t="s">
        <v>84</v>
      </c>
      <c r="C2855" s="59" t="s">
        <v>21</v>
      </c>
      <c r="D2855" s="59"/>
      <c r="E2855" s="59" t="s">
        <v>4433</v>
      </c>
      <c r="F2855" s="59">
        <v>127500</v>
      </c>
      <c r="G2855" s="59"/>
      <c r="H2855" s="59"/>
      <c r="I2855" s="59"/>
      <c r="J2855" s="59"/>
      <c r="K2855" s="59">
        <v>127500</v>
      </c>
      <c r="L2855" s="59"/>
      <c r="M2855" s="59">
        <v>127500</v>
      </c>
      <c r="N2855" s="59"/>
      <c r="O2855" s="59" t="s">
        <v>42</v>
      </c>
      <c r="P2855" s="59">
        <v>2018</v>
      </c>
    </row>
    <row r="2856" spans="1:16" ht="15.75" customHeight="1" x14ac:dyDescent="0.25">
      <c r="A2856" s="59">
        <v>219</v>
      </c>
      <c r="B2856" s="59" t="s">
        <v>84</v>
      </c>
      <c r="C2856" s="59" t="s">
        <v>21</v>
      </c>
      <c r="D2856" s="59"/>
      <c r="E2856" s="59" t="s">
        <v>4882</v>
      </c>
      <c r="F2856" s="59">
        <v>115000</v>
      </c>
      <c r="G2856" s="59"/>
      <c r="H2856" s="59"/>
      <c r="I2856" s="59"/>
      <c r="J2856" s="59"/>
      <c r="K2856" s="59">
        <v>115000</v>
      </c>
      <c r="L2856" s="59">
        <v>16000</v>
      </c>
      <c r="M2856" s="59">
        <v>131000</v>
      </c>
      <c r="N2856" s="59"/>
      <c r="O2856" s="59" t="s">
        <v>42</v>
      </c>
      <c r="P2856" s="59">
        <v>2018</v>
      </c>
    </row>
    <row r="2857" spans="1:16" ht="15.75" customHeight="1" x14ac:dyDescent="0.25">
      <c r="A2857" s="59">
        <v>219</v>
      </c>
      <c r="B2857" s="59" t="s">
        <v>84</v>
      </c>
      <c r="C2857" s="59" t="s">
        <v>21</v>
      </c>
      <c r="D2857" s="59"/>
      <c r="E2857" s="59" t="s">
        <v>1207</v>
      </c>
      <c r="F2857" s="59">
        <v>117000</v>
      </c>
      <c r="G2857" s="59"/>
      <c r="H2857" s="59"/>
      <c r="I2857" s="59"/>
      <c r="J2857" s="59"/>
      <c r="K2857" s="59">
        <v>117000</v>
      </c>
      <c r="L2857" s="59">
        <v>16000</v>
      </c>
      <c r="M2857" s="59">
        <v>133000</v>
      </c>
      <c r="N2857" s="59"/>
      <c r="O2857" s="59" t="s">
        <v>42</v>
      </c>
      <c r="P2857" s="59">
        <v>2018</v>
      </c>
    </row>
    <row r="2858" spans="1:16" ht="15.75" customHeight="1" x14ac:dyDescent="0.25">
      <c r="A2858" s="59">
        <v>219</v>
      </c>
      <c r="B2858" s="59" t="s">
        <v>84</v>
      </c>
      <c r="C2858" s="59" t="s">
        <v>21</v>
      </c>
      <c r="D2858" s="59"/>
      <c r="E2858" s="59" t="s">
        <v>1208</v>
      </c>
      <c r="F2858" s="59">
        <v>132000</v>
      </c>
      <c r="G2858" s="59"/>
      <c r="H2858" s="59"/>
      <c r="I2858" s="59"/>
      <c r="J2858" s="59"/>
      <c r="K2858" s="59">
        <v>132000</v>
      </c>
      <c r="L2858" s="59">
        <v>18000</v>
      </c>
      <c r="M2858" s="59">
        <v>150000</v>
      </c>
      <c r="N2858" s="59"/>
      <c r="O2858" s="59" t="s">
        <v>42</v>
      </c>
      <c r="P2858" s="59">
        <v>2018</v>
      </c>
    </row>
    <row r="2859" spans="1:16" ht="15.75" customHeight="1" x14ac:dyDescent="0.25">
      <c r="A2859" s="59">
        <v>219</v>
      </c>
      <c r="B2859" s="59" t="s">
        <v>84</v>
      </c>
      <c r="C2859" s="59" t="s">
        <v>21</v>
      </c>
      <c r="D2859" s="59" t="s">
        <v>4883</v>
      </c>
      <c r="E2859" s="59" t="s">
        <v>206</v>
      </c>
      <c r="F2859" s="59">
        <v>143000</v>
      </c>
      <c r="G2859" s="59"/>
      <c r="H2859" s="59"/>
      <c r="I2859" s="59"/>
      <c r="J2859" s="59"/>
      <c r="K2859" s="59">
        <v>143000</v>
      </c>
      <c r="L2859" s="59">
        <v>20000</v>
      </c>
      <c r="M2859" s="59">
        <v>163000</v>
      </c>
      <c r="N2859" s="59"/>
      <c r="O2859" s="59" t="s">
        <v>2145</v>
      </c>
      <c r="P2859" s="59">
        <v>2018</v>
      </c>
    </row>
    <row r="2860" spans="1:16" ht="15.75" customHeight="1" x14ac:dyDescent="0.25">
      <c r="A2860" s="59">
        <v>220</v>
      </c>
      <c r="B2860" s="59" t="s">
        <v>1210</v>
      </c>
      <c r="C2860" s="59" t="s">
        <v>21</v>
      </c>
      <c r="D2860" s="59"/>
      <c r="E2860" s="59" t="s">
        <v>4884</v>
      </c>
      <c r="F2860" s="59">
        <v>80685</v>
      </c>
      <c r="G2860" s="59"/>
      <c r="H2860" s="59"/>
      <c r="I2860" s="59"/>
      <c r="J2860" s="59"/>
      <c r="K2860" s="59">
        <v>80685</v>
      </c>
      <c r="L2860" s="59">
        <v>20731</v>
      </c>
      <c r="M2860" s="59">
        <v>101416</v>
      </c>
      <c r="N2860" s="59"/>
      <c r="O2860" s="59" t="s">
        <v>42</v>
      </c>
      <c r="P2860" s="59">
        <v>2018</v>
      </c>
    </row>
    <row r="2861" spans="1:16" ht="15.75" customHeight="1" x14ac:dyDescent="0.25">
      <c r="A2861" s="59">
        <v>220</v>
      </c>
      <c r="B2861" s="59" t="s">
        <v>1210</v>
      </c>
      <c r="C2861" s="59" t="s">
        <v>21</v>
      </c>
      <c r="D2861" s="59"/>
      <c r="E2861" s="59" t="s">
        <v>1212</v>
      </c>
      <c r="F2861" s="59">
        <v>80685</v>
      </c>
      <c r="G2861" s="59"/>
      <c r="H2861" s="59"/>
      <c r="I2861" s="59"/>
      <c r="J2861" s="59"/>
      <c r="K2861" s="59">
        <v>80685</v>
      </c>
      <c r="L2861" s="59">
        <v>20762</v>
      </c>
      <c r="M2861" s="59">
        <v>101447</v>
      </c>
      <c r="N2861" s="59"/>
      <c r="O2861" s="59" t="s">
        <v>42</v>
      </c>
      <c r="P2861" s="59">
        <v>2018</v>
      </c>
    </row>
    <row r="2862" spans="1:16" ht="15.75" customHeight="1" x14ac:dyDescent="0.25">
      <c r="A2862" s="59">
        <v>220</v>
      </c>
      <c r="B2862" s="59" t="s">
        <v>1210</v>
      </c>
      <c r="C2862" s="59" t="s">
        <v>21</v>
      </c>
      <c r="D2862" s="59"/>
      <c r="E2862" s="59" t="s">
        <v>1213</v>
      </c>
      <c r="F2862" s="59">
        <v>80685</v>
      </c>
      <c r="G2862" s="59"/>
      <c r="H2862" s="59"/>
      <c r="I2862" s="59"/>
      <c r="J2862" s="59"/>
      <c r="K2862" s="59">
        <v>80685</v>
      </c>
      <c r="L2862" s="59">
        <v>20776</v>
      </c>
      <c r="M2862" s="59">
        <v>101461</v>
      </c>
      <c r="N2862" s="59"/>
      <c r="O2862" s="59" t="s">
        <v>42</v>
      </c>
      <c r="P2862" s="59">
        <v>2018</v>
      </c>
    </row>
    <row r="2863" spans="1:16" ht="15.75" customHeight="1" x14ac:dyDescent="0.25">
      <c r="A2863" s="59">
        <v>220</v>
      </c>
      <c r="B2863" s="59" t="s">
        <v>1210</v>
      </c>
      <c r="C2863" s="59" t="s">
        <v>21</v>
      </c>
      <c r="D2863" s="59"/>
      <c r="E2863" s="59" t="s">
        <v>1214</v>
      </c>
      <c r="F2863" s="59">
        <v>80685</v>
      </c>
      <c r="G2863" s="59"/>
      <c r="H2863" s="59"/>
      <c r="I2863" s="59"/>
      <c r="J2863" s="59"/>
      <c r="K2863" s="59">
        <v>80685</v>
      </c>
      <c r="L2863" s="59">
        <v>20797</v>
      </c>
      <c r="M2863" s="59">
        <v>101482</v>
      </c>
      <c r="N2863" s="59"/>
      <c r="O2863" s="59" t="s">
        <v>42</v>
      </c>
      <c r="P2863" s="59">
        <v>2018</v>
      </c>
    </row>
    <row r="2864" spans="1:16" ht="15.75" customHeight="1" x14ac:dyDescent="0.25">
      <c r="A2864" s="59">
        <v>220</v>
      </c>
      <c r="B2864" s="59" t="s">
        <v>1210</v>
      </c>
      <c r="C2864" s="59" t="s">
        <v>21</v>
      </c>
      <c r="D2864" s="59"/>
      <c r="E2864" s="59" t="s">
        <v>1216</v>
      </c>
      <c r="F2864" s="59">
        <v>80685</v>
      </c>
      <c r="G2864" s="59"/>
      <c r="H2864" s="59"/>
      <c r="I2864" s="59"/>
      <c r="J2864" s="59"/>
      <c r="K2864" s="59">
        <v>80685</v>
      </c>
      <c r="L2864" s="59">
        <v>20805</v>
      </c>
      <c r="M2864" s="59">
        <v>101490</v>
      </c>
      <c r="N2864" s="59"/>
      <c r="O2864" s="59" t="s">
        <v>42</v>
      </c>
      <c r="P2864" s="59">
        <v>2018</v>
      </c>
    </row>
    <row r="2865" spans="1:16" ht="15.75" customHeight="1" x14ac:dyDescent="0.25">
      <c r="A2865" s="59">
        <v>220</v>
      </c>
      <c r="B2865" s="59" t="s">
        <v>1210</v>
      </c>
      <c r="C2865" s="59" t="s">
        <v>21</v>
      </c>
      <c r="D2865" s="59"/>
      <c r="E2865" s="59" t="s">
        <v>200</v>
      </c>
      <c r="F2865" s="59">
        <v>110487</v>
      </c>
      <c r="G2865" s="59"/>
      <c r="H2865" s="59"/>
      <c r="I2865" s="59"/>
      <c r="J2865" s="59"/>
      <c r="K2865" s="59">
        <v>110487</v>
      </c>
      <c r="L2865" s="59">
        <v>28480</v>
      </c>
      <c r="M2865" s="59">
        <v>138967</v>
      </c>
      <c r="N2865" s="59"/>
      <c r="O2865" s="59" t="s">
        <v>42</v>
      </c>
      <c r="P2865" s="59">
        <v>2018</v>
      </c>
    </row>
    <row r="2866" spans="1:16" ht="15.75" customHeight="1" x14ac:dyDescent="0.25">
      <c r="A2866" s="59">
        <v>220</v>
      </c>
      <c r="B2866" s="59" t="s">
        <v>1210</v>
      </c>
      <c r="C2866" s="59" t="s">
        <v>21</v>
      </c>
      <c r="D2866" s="59"/>
      <c r="E2866" s="59" t="s">
        <v>1217</v>
      </c>
      <c r="F2866" s="59">
        <v>120534</v>
      </c>
      <c r="G2866" s="59"/>
      <c r="H2866" s="59"/>
      <c r="I2866" s="59"/>
      <c r="J2866" s="59"/>
      <c r="K2866" s="59">
        <v>120534</v>
      </c>
      <c r="L2866" s="59">
        <v>31058</v>
      </c>
      <c r="M2866" s="59">
        <v>151592</v>
      </c>
      <c r="N2866" s="59"/>
      <c r="O2866" s="59" t="s">
        <v>2145</v>
      </c>
      <c r="P2866" s="59">
        <v>2018</v>
      </c>
    </row>
    <row r="2867" spans="1:16" ht="15.75" customHeight="1" x14ac:dyDescent="0.25">
      <c r="A2867" s="59">
        <v>220</v>
      </c>
      <c r="B2867" s="59" t="s">
        <v>1210</v>
      </c>
      <c r="C2867" s="59" t="s">
        <v>21</v>
      </c>
      <c r="D2867" s="59"/>
      <c r="E2867" s="59" t="s">
        <v>206</v>
      </c>
      <c r="F2867" s="59">
        <v>137772</v>
      </c>
      <c r="G2867" s="59"/>
      <c r="H2867" s="59"/>
      <c r="I2867" s="59"/>
      <c r="J2867" s="59"/>
      <c r="K2867" s="59">
        <v>137772</v>
      </c>
      <c r="L2867" s="59">
        <v>35568</v>
      </c>
      <c r="M2867" s="59">
        <v>173340</v>
      </c>
      <c r="N2867" s="59"/>
      <c r="O2867" s="59" t="s">
        <v>2145</v>
      </c>
      <c r="P2867" s="59">
        <v>2018</v>
      </c>
    </row>
    <row r="2868" spans="1:16" ht="15.75" customHeight="1" x14ac:dyDescent="0.25">
      <c r="A2868" s="59">
        <v>221</v>
      </c>
      <c r="B2868" s="59" t="s">
        <v>1218</v>
      </c>
      <c r="C2868" s="59" t="s">
        <v>21</v>
      </c>
      <c r="D2868" s="59"/>
      <c r="E2868" s="59" t="s">
        <v>4433</v>
      </c>
      <c r="F2868" s="59">
        <v>102500</v>
      </c>
      <c r="G2868" s="59"/>
      <c r="H2868" s="59"/>
      <c r="I2868" s="59"/>
      <c r="J2868" s="59"/>
      <c r="K2868" s="59">
        <v>102500</v>
      </c>
      <c r="L2868" s="59"/>
      <c r="M2868" s="59">
        <v>102500</v>
      </c>
      <c r="N2868" s="59"/>
      <c r="O2868" s="59" t="s">
        <v>42</v>
      </c>
      <c r="P2868" s="59">
        <v>2018</v>
      </c>
    </row>
    <row r="2869" spans="1:16" ht="15.75" customHeight="1" x14ac:dyDescent="0.25">
      <c r="A2869" s="59">
        <v>221</v>
      </c>
      <c r="B2869" s="59" t="s">
        <v>1218</v>
      </c>
      <c r="C2869" s="59" t="s">
        <v>21</v>
      </c>
      <c r="D2869" s="59"/>
      <c r="E2869" s="59" t="s">
        <v>4433</v>
      </c>
      <c r="F2869" s="59">
        <v>107500</v>
      </c>
      <c r="G2869" s="59"/>
      <c r="H2869" s="59"/>
      <c r="I2869" s="59"/>
      <c r="J2869" s="59"/>
      <c r="K2869" s="59">
        <v>107500</v>
      </c>
      <c r="L2869" s="59"/>
      <c r="M2869" s="59">
        <v>107500</v>
      </c>
      <c r="N2869" s="59"/>
      <c r="O2869" s="59" t="s">
        <v>42</v>
      </c>
      <c r="P2869" s="59">
        <v>2018</v>
      </c>
    </row>
    <row r="2870" spans="1:16" ht="15.75" customHeight="1" x14ac:dyDescent="0.25">
      <c r="A2870" s="59">
        <v>221</v>
      </c>
      <c r="B2870" s="59" t="s">
        <v>1218</v>
      </c>
      <c r="C2870" s="59" t="s">
        <v>21</v>
      </c>
      <c r="D2870" s="59"/>
      <c r="E2870" s="59" t="s">
        <v>4885</v>
      </c>
      <c r="F2870" s="59">
        <v>99947</v>
      </c>
      <c r="G2870" s="59"/>
      <c r="H2870" s="59"/>
      <c r="I2870" s="59"/>
      <c r="J2870" s="59"/>
      <c r="K2870" s="59">
        <v>99947</v>
      </c>
      <c r="L2870" s="59">
        <v>8579</v>
      </c>
      <c r="M2870" s="59">
        <v>108526</v>
      </c>
      <c r="N2870" s="59"/>
      <c r="O2870" s="59" t="s">
        <v>42</v>
      </c>
      <c r="P2870" s="59">
        <v>2018</v>
      </c>
    </row>
    <row r="2871" spans="1:16" ht="15.75" customHeight="1" x14ac:dyDescent="0.25">
      <c r="A2871" s="59">
        <v>221</v>
      </c>
      <c r="B2871" s="59" t="s">
        <v>1218</v>
      </c>
      <c r="C2871" s="59" t="s">
        <v>21</v>
      </c>
      <c r="D2871" s="59"/>
      <c r="E2871" s="59" t="s">
        <v>1220</v>
      </c>
      <c r="F2871" s="59">
        <v>113406</v>
      </c>
      <c r="G2871" s="59">
        <v>38</v>
      </c>
      <c r="H2871" s="59"/>
      <c r="I2871" s="59"/>
      <c r="J2871" s="59"/>
      <c r="K2871" s="59">
        <v>113444</v>
      </c>
      <c r="L2871" s="59">
        <v>15416</v>
      </c>
      <c r="M2871" s="59">
        <v>128860</v>
      </c>
      <c r="N2871" s="59"/>
      <c r="O2871" s="59" t="s">
        <v>42</v>
      </c>
      <c r="P2871" s="59">
        <v>2018</v>
      </c>
    </row>
    <row r="2872" spans="1:16" ht="15.75" customHeight="1" x14ac:dyDescent="0.25">
      <c r="A2872" s="59">
        <v>221</v>
      </c>
      <c r="B2872" s="59" t="s">
        <v>1218</v>
      </c>
      <c r="C2872" s="59" t="s">
        <v>21</v>
      </c>
      <c r="D2872" s="59"/>
      <c r="E2872" s="59" t="s">
        <v>3961</v>
      </c>
      <c r="F2872" s="59">
        <v>113532</v>
      </c>
      <c r="G2872" s="59">
        <v>1073</v>
      </c>
      <c r="H2872" s="59"/>
      <c r="I2872" s="59"/>
      <c r="J2872" s="59"/>
      <c r="K2872" s="59">
        <v>114605</v>
      </c>
      <c r="L2872" s="59">
        <v>15416</v>
      </c>
      <c r="M2872" s="59">
        <v>130021</v>
      </c>
      <c r="N2872" s="59"/>
      <c r="O2872" s="59" t="s">
        <v>42</v>
      </c>
      <c r="P2872" s="59">
        <v>2018</v>
      </c>
    </row>
    <row r="2873" spans="1:16" ht="15.75" customHeight="1" x14ac:dyDescent="0.25">
      <c r="A2873" s="59">
        <v>221</v>
      </c>
      <c r="B2873" s="59" t="s">
        <v>1218</v>
      </c>
      <c r="C2873" s="59" t="s">
        <v>21</v>
      </c>
      <c r="D2873" s="59"/>
      <c r="E2873" s="59" t="s">
        <v>4886</v>
      </c>
      <c r="F2873" s="59">
        <v>41517</v>
      </c>
      <c r="G2873" s="59"/>
      <c r="H2873" s="59"/>
      <c r="I2873" s="59"/>
      <c r="J2873" s="59"/>
      <c r="K2873" s="59">
        <v>41517</v>
      </c>
      <c r="L2873" s="59">
        <v>120509</v>
      </c>
      <c r="M2873" s="59">
        <v>162026</v>
      </c>
      <c r="N2873" s="59"/>
      <c r="O2873" s="59" t="s">
        <v>2145</v>
      </c>
      <c r="P2873" s="59">
        <v>2018</v>
      </c>
    </row>
    <row r="2874" spans="1:16" ht="15.75" customHeight="1" x14ac:dyDescent="0.25">
      <c r="A2874" s="59">
        <v>221</v>
      </c>
      <c r="B2874" s="59" t="s">
        <v>1218</v>
      </c>
      <c r="C2874" s="59" t="s">
        <v>21</v>
      </c>
      <c r="D2874" s="59" t="s">
        <v>1225</v>
      </c>
      <c r="E2874" s="59" t="s">
        <v>206</v>
      </c>
      <c r="F2874" s="59">
        <v>175905</v>
      </c>
      <c r="G2874" s="59">
        <v>150</v>
      </c>
      <c r="H2874" s="59"/>
      <c r="I2874" s="59"/>
      <c r="J2874" s="59"/>
      <c r="K2874" s="59">
        <v>176055</v>
      </c>
      <c r="L2874" s="59">
        <v>23907</v>
      </c>
      <c r="M2874" s="59">
        <v>199962</v>
      </c>
      <c r="N2874" s="59"/>
      <c r="O2874" s="59" t="s">
        <v>2145</v>
      </c>
      <c r="P2874" s="59">
        <v>2018</v>
      </c>
    </row>
    <row r="2875" spans="1:16" ht="15.75" customHeight="1" x14ac:dyDescent="0.25">
      <c r="A2875" s="59">
        <v>221</v>
      </c>
      <c r="B2875" s="59" t="s">
        <v>1218</v>
      </c>
      <c r="C2875" s="59" t="s">
        <v>21</v>
      </c>
      <c r="D2875" s="59"/>
      <c r="E2875" s="59" t="s">
        <v>4433</v>
      </c>
      <c r="F2875" s="59">
        <v>217500</v>
      </c>
      <c r="G2875" s="59"/>
      <c r="H2875" s="59"/>
      <c r="I2875" s="59"/>
      <c r="J2875" s="59"/>
      <c r="K2875" s="59">
        <v>217500</v>
      </c>
      <c r="L2875" s="59"/>
      <c r="M2875" s="59">
        <v>217500</v>
      </c>
      <c r="N2875" s="59"/>
      <c r="O2875" s="59" t="s">
        <v>2145</v>
      </c>
      <c r="P2875" s="59">
        <v>2018</v>
      </c>
    </row>
    <row r="2876" spans="1:16" ht="15.75" customHeight="1" x14ac:dyDescent="0.25">
      <c r="A2876" s="59">
        <v>221</v>
      </c>
      <c r="B2876" s="59" t="s">
        <v>1218</v>
      </c>
      <c r="C2876" s="59" t="s">
        <v>21</v>
      </c>
      <c r="D2876" s="59"/>
      <c r="E2876" s="59" t="s">
        <v>639</v>
      </c>
      <c r="F2876" s="59">
        <v>121370</v>
      </c>
      <c r="G2876" s="59"/>
      <c r="H2876" s="59"/>
      <c r="I2876" s="59"/>
      <c r="J2876" s="59"/>
      <c r="K2876" s="59">
        <v>121370</v>
      </c>
      <c r="L2876" s="59">
        <v>16501</v>
      </c>
      <c r="M2876" s="59">
        <v>137871</v>
      </c>
      <c r="N2876" s="59"/>
      <c r="O2876" s="59" t="s">
        <v>42</v>
      </c>
      <c r="P2876" s="59">
        <v>2018</v>
      </c>
    </row>
    <row r="2877" spans="1:16" ht="15.75" customHeight="1" x14ac:dyDescent="0.25">
      <c r="A2877" s="59">
        <v>221</v>
      </c>
      <c r="B2877" s="59" t="s">
        <v>1218</v>
      </c>
      <c r="C2877" s="59" t="s">
        <v>21</v>
      </c>
      <c r="D2877" s="59"/>
      <c r="E2877" s="59" t="s">
        <v>1224</v>
      </c>
      <c r="F2877" s="59">
        <v>118753</v>
      </c>
      <c r="G2877" s="59">
        <v>34</v>
      </c>
      <c r="H2877" s="59"/>
      <c r="I2877" s="59">
        <v>93413</v>
      </c>
      <c r="J2877" s="59"/>
      <c r="K2877" s="59">
        <v>212200</v>
      </c>
      <c r="L2877" s="59">
        <v>357223</v>
      </c>
      <c r="M2877" s="59">
        <v>569423</v>
      </c>
      <c r="N2877" s="59"/>
      <c r="O2877" s="59" t="s">
        <v>2145</v>
      </c>
      <c r="P2877" s="59">
        <v>2018</v>
      </c>
    </row>
    <row r="2878" spans="1:16" ht="15.75" customHeight="1" x14ac:dyDescent="0.25">
      <c r="A2878" s="59">
        <v>222</v>
      </c>
      <c r="B2878" s="59" t="s">
        <v>1226</v>
      </c>
      <c r="C2878" s="59" t="s">
        <v>27</v>
      </c>
      <c r="D2878" s="59"/>
      <c r="E2878" s="59" t="s">
        <v>4433</v>
      </c>
      <c r="F2878" s="59">
        <v>102500</v>
      </c>
      <c r="G2878" s="59"/>
      <c r="H2878" s="59"/>
      <c r="I2878" s="59"/>
      <c r="J2878" s="59"/>
      <c r="K2878" s="59">
        <v>102500</v>
      </c>
      <c r="L2878" s="59"/>
      <c r="M2878" s="59">
        <v>102500</v>
      </c>
      <c r="N2878" s="59"/>
      <c r="O2878" s="59" t="s">
        <v>42</v>
      </c>
      <c r="P2878" s="59">
        <v>2018</v>
      </c>
    </row>
    <row r="2879" spans="1:16" ht="15.75" customHeight="1" x14ac:dyDescent="0.25">
      <c r="A2879" s="59">
        <v>222</v>
      </c>
      <c r="B2879" s="59" t="s">
        <v>1226</v>
      </c>
      <c r="C2879" s="59" t="s">
        <v>27</v>
      </c>
      <c r="D2879" s="59"/>
      <c r="E2879" s="59" t="s">
        <v>4433</v>
      </c>
      <c r="F2879" s="59">
        <v>102500</v>
      </c>
      <c r="G2879" s="59"/>
      <c r="H2879" s="59"/>
      <c r="I2879" s="59"/>
      <c r="J2879" s="59"/>
      <c r="K2879" s="59">
        <v>102500</v>
      </c>
      <c r="L2879" s="59"/>
      <c r="M2879" s="59">
        <v>102500</v>
      </c>
      <c r="N2879" s="59"/>
      <c r="O2879" s="59" t="s">
        <v>42</v>
      </c>
      <c r="P2879" s="59">
        <v>2018</v>
      </c>
    </row>
    <row r="2880" spans="1:16" ht="15.75" customHeight="1" x14ac:dyDescent="0.25">
      <c r="A2880" s="59">
        <v>222</v>
      </c>
      <c r="B2880" s="59" t="s">
        <v>1226</v>
      </c>
      <c r="C2880" s="59" t="s">
        <v>27</v>
      </c>
      <c r="D2880" s="59"/>
      <c r="E2880" s="59" t="s">
        <v>4433</v>
      </c>
      <c r="F2880" s="59">
        <v>102500</v>
      </c>
      <c r="G2880" s="59"/>
      <c r="H2880" s="59"/>
      <c r="I2880" s="59"/>
      <c r="J2880" s="59"/>
      <c r="K2880" s="59">
        <v>102500</v>
      </c>
      <c r="L2880" s="59"/>
      <c r="M2880" s="59">
        <v>102500</v>
      </c>
      <c r="N2880" s="59"/>
      <c r="O2880" s="59" t="s">
        <v>42</v>
      </c>
      <c r="P2880" s="59">
        <v>2018</v>
      </c>
    </row>
    <row r="2881" spans="1:16" ht="15.75" customHeight="1" x14ac:dyDescent="0.25">
      <c r="A2881" s="59">
        <v>222</v>
      </c>
      <c r="B2881" s="59" t="s">
        <v>1226</v>
      </c>
      <c r="C2881" s="59" t="s">
        <v>27</v>
      </c>
      <c r="D2881" s="59"/>
      <c r="E2881" s="59" t="s">
        <v>4433</v>
      </c>
      <c r="F2881" s="59">
        <v>102500</v>
      </c>
      <c r="G2881" s="59"/>
      <c r="H2881" s="59"/>
      <c r="I2881" s="59"/>
      <c r="J2881" s="59"/>
      <c r="K2881" s="59">
        <v>102500</v>
      </c>
      <c r="L2881" s="59"/>
      <c r="M2881" s="59">
        <v>102500</v>
      </c>
      <c r="N2881" s="59"/>
      <c r="O2881" s="59" t="s">
        <v>42</v>
      </c>
      <c r="P2881" s="59">
        <v>2018</v>
      </c>
    </row>
    <row r="2882" spans="1:16" ht="15.75" customHeight="1" x14ac:dyDescent="0.25">
      <c r="A2882" s="59">
        <v>222</v>
      </c>
      <c r="B2882" s="59" t="s">
        <v>1226</v>
      </c>
      <c r="C2882" s="59" t="s">
        <v>27</v>
      </c>
      <c r="D2882" s="59"/>
      <c r="E2882" s="59" t="s">
        <v>4887</v>
      </c>
      <c r="F2882" s="59">
        <v>105000</v>
      </c>
      <c r="G2882" s="59"/>
      <c r="H2882" s="59"/>
      <c r="I2882" s="59"/>
      <c r="J2882" s="59"/>
      <c r="K2882" s="59">
        <v>105000</v>
      </c>
      <c r="L2882" s="59">
        <v>15000</v>
      </c>
      <c r="M2882" s="59">
        <v>120000</v>
      </c>
      <c r="N2882" s="59"/>
      <c r="O2882" s="59" t="s">
        <v>42</v>
      </c>
      <c r="P2882" s="59">
        <v>2018</v>
      </c>
    </row>
    <row r="2883" spans="1:16" ht="15.75" customHeight="1" x14ac:dyDescent="0.25">
      <c r="A2883" s="59">
        <v>222</v>
      </c>
      <c r="B2883" s="59" t="s">
        <v>1226</v>
      </c>
      <c r="C2883" s="59" t="s">
        <v>27</v>
      </c>
      <c r="D2883" s="59"/>
      <c r="E2883" s="59" t="s">
        <v>4888</v>
      </c>
      <c r="F2883" s="59">
        <v>116000</v>
      </c>
      <c r="G2883" s="59"/>
      <c r="H2883" s="59"/>
      <c r="I2883" s="59"/>
      <c r="J2883" s="59"/>
      <c r="K2883" s="59">
        <v>116000</v>
      </c>
      <c r="L2883" s="59">
        <v>17000</v>
      </c>
      <c r="M2883" s="59">
        <v>133000</v>
      </c>
      <c r="N2883" s="59"/>
      <c r="O2883" s="59" t="s">
        <v>42</v>
      </c>
      <c r="P2883" s="59">
        <v>2018</v>
      </c>
    </row>
    <row r="2884" spans="1:16" ht="15.75" customHeight="1" x14ac:dyDescent="0.25">
      <c r="A2884" s="59">
        <v>222</v>
      </c>
      <c r="B2884" s="59" t="s">
        <v>1226</v>
      </c>
      <c r="C2884" s="59" t="s">
        <v>27</v>
      </c>
      <c r="D2884" s="59"/>
      <c r="E2884" s="59" t="s">
        <v>4889</v>
      </c>
      <c r="F2884" s="59">
        <v>116000</v>
      </c>
      <c r="G2884" s="59">
        <v>2000</v>
      </c>
      <c r="H2884" s="59"/>
      <c r="I2884" s="59"/>
      <c r="J2884" s="59"/>
      <c r="K2884" s="59">
        <v>118000</v>
      </c>
      <c r="L2884" s="59">
        <v>17000</v>
      </c>
      <c r="M2884" s="59">
        <v>135000</v>
      </c>
      <c r="N2884" s="59"/>
      <c r="O2884" s="59" t="s">
        <v>42</v>
      </c>
      <c r="P2884" s="59">
        <v>2018</v>
      </c>
    </row>
    <row r="2885" spans="1:16" ht="15.75" customHeight="1" x14ac:dyDescent="0.25">
      <c r="A2885" s="59">
        <v>222</v>
      </c>
      <c r="B2885" s="59" t="s">
        <v>1226</v>
      </c>
      <c r="C2885" s="59" t="s">
        <v>27</v>
      </c>
      <c r="D2885" s="59"/>
      <c r="E2885" s="59" t="s">
        <v>4890</v>
      </c>
      <c r="F2885" s="59">
        <v>120000</v>
      </c>
      <c r="G2885" s="59">
        <v>1000</v>
      </c>
      <c r="H2885" s="59"/>
      <c r="I2885" s="59"/>
      <c r="J2885" s="59"/>
      <c r="K2885" s="59">
        <v>121000</v>
      </c>
      <c r="L2885" s="59">
        <v>18000</v>
      </c>
      <c r="M2885" s="59">
        <v>139000</v>
      </c>
      <c r="N2885" s="59"/>
      <c r="O2885" s="59" t="s">
        <v>42</v>
      </c>
      <c r="P2885" s="59">
        <v>2018</v>
      </c>
    </row>
    <row r="2886" spans="1:16" ht="15.75" customHeight="1" x14ac:dyDescent="0.25">
      <c r="A2886" s="59">
        <v>222</v>
      </c>
      <c r="B2886" s="59" t="s">
        <v>1226</v>
      </c>
      <c r="C2886" s="59" t="s">
        <v>27</v>
      </c>
      <c r="D2886" s="59"/>
      <c r="E2886" s="59" t="s">
        <v>4891</v>
      </c>
      <c r="F2886" s="59"/>
      <c r="G2886" s="59"/>
      <c r="H2886" s="59"/>
      <c r="I2886" s="59"/>
      <c r="J2886" s="59"/>
      <c r="K2886" s="59">
        <v>0</v>
      </c>
      <c r="L2886" s="59">
        <v>146000</v>
      </c>
      <c r="M2886" s="59">
        <v>146000</v>
      </c>
      <c r="N2886" s="59"/>
      <c r="O2886" s="59" t="s">
        <v>42</v>
      </c>
      <c r="P2886" s="59">
        <v>2018</v>
      </c>
    </row>
    <row r="2887" spans="1:16" ht="15.75" customHeight="1" x14ac:dyDescent="0.25">
      <c r="A2887" s="59">
        <v>222</v>
      </c>
      <c r="B2887" s="59" t="s">
        <v>1226</v>
      </c>
      <c r="C2887" s="59" t="s">
        <v>27</v>
      </c>
      <c r="D2887" s="59"/>
      <c r="E2887" s="59" t="s">
        <v>4892</v>
      </c>
      <c r="F2887" s="59">
        <v>137000</v>
      </c>
      <c r="G2887" s="59">
        <v>1000</v>
      </c>
      <c r="H2887" s="59"/>
      <c r="I2887" s="59"/>
      <c r="J2887" s="59"/>
      <c r="K2887" s="59">
        <v>138000</v>
      </c>
      <c r="L2887" s="59">
        <v>20000</v>
      </c>
      <c r="M2887" s="59">
        <v>158000</v>
      </c>
      <c r="N2887" s="59"/>
      <c r="O2887" s="59" t="s">
        <v>2145</v>
      </c>
      <c r="P2887" s="59">
        <v>2018</v>
      </c>
    </row>
    <row r="2888" spans="1:16" ht="15.75" customHeight="1" x14ac:dyDescent="0.25">
      <c r="A2888" s="59">
        <v>222</v>
      </c>
      <c r="B2888" s="59" t="s">
        <v>1226</v>
      </c>
      <c r="C2888" s="59" t="s">
        <v>27</v>
      </c>
      <c r="D2888" s="59"/>
      <c r="E2888" s="59" t="s">
        <v>4893</v>
      </c>
      <c r="F2888" s="59">
        <v>156000</v>
      </c>
      <c r="G2888" s="59">
        <v>1000</v>
      </c>
      <c r="H2888" s="59"/>
      <c r="I2888" s="59"/>
      <c r="J2888" s="59"/>
      <c r="K2888" s="59">
        <v>157000</v>
      </c>
      <c r="L2888" s="59">
        <v>23000</v>
      </c>
      <c r="M2888" s="59">
        <v>180000</v>
      </c>
      <c r="N2888" s="59"/>
      <c r="O2888" s="59" t="s">
        <v>2145</v>
      </c>
      <c r="P2888" s="59">
        <v>2018</v>
      </c>
    </row>
    <row r="2889" spans="1:16" ht="15.75" customHeight="1" x14ac:dyDescent="0.25">
      <c r="A2889" s="59">
        <v>223</v>
      </c>
      <c r="B2889" s="59" t="s">
        <v>85</v>
      </c>
      <c r="C2889" s="59" t="s">
        <v>27</v>
      </c>
      <c r="D2889" s="59" t="s">
        <v>2735</v>
      </c>
      <c r="E2889" s="59" t="s">
        <v>320</v>
      </c>
      <c r="F2889" s="59">
        <v>89277</v>
      </c>
      <c r="G2889" s="59"/>
      <c r="H2889" s="59"/>
      <c r="I2889" s="59"/>
      <c r="J2889" s="59"/>
      <c r="K2889" s="59">
        <v>89277</v>
      </c>
      <c r="L2889" s="59">
        <v>12499</v>
      </c>
      <c r="M2889" s="59">
        <v>101776</v>
      </c>
      <c r="N2889" s="59"/>
      <c r="O2889" s="59" t="s">
        <v>42</v>
      </c>
      <c r="P2889" s="59">
        <v>2018</v>
      </c>
    </row>
    <row r="2890" spans="1:16" ht="15.75" customHeight="1" x14ac:dyDescent="0.25">
      <c r="A2890" s="59">
        <v>223</v>
      </c>
      <c r="B2890" s="59" t="s">
        <v>85</v>
      </c>
      <c r="C2890" s="59" t="s">
        <v>27</v>
      </c>
      <c r="D2890" s="59" t="s">
        <v>4894</v>
      </c>
      <c r="E2890" s="59" t="s">
        <v>4895</v>
      </c>
      <c r="F2890" s="59">
        <v>91437</v>
      </c>
      <c r="G2890" s="59"/>
      <c r="H2890" s="59"/>
      <c r="I2890" s="59"/>
      <c r="J2890" s="59"/>
      <c r="K2890" s="59">
        <v>91437</v>
      </c>
      <c r="L2890" s="59">
        <v>12801</v>
      </c>
      <c r="M2890" s="59">
        <v>104238</v>
      </c>
      <c r="N2890" s="59"/>
      <c r="O2890" s="59" t="s">
        <v>42</v>
      </c>
      <c r="P2890" s="59">
        <v>2018</v>
      </c>
    </row>
    <row r="2891" spans="1:16" ht="15.75" customHeight="1" x14ac:dyDescent="0.25">
      <c r="A2891" s="59">
        <v>223</v>
      </c>
      <c r="B2891" s="59" t="s">
        <v>85</v>
      </c>
      <c r="C2891" s="59" t="s">
        <v>27</v>
      </c>
      <c r="D2891" s="59" t="s">
        <v>2734</v>
      </c>
      <c r="E2891" s="59" t="s">
        <v>327</v>
      </c>
      <c r="F2891" s="59">
        <v>100308</v>
      </c>
      <c r="G2891" s="59"/>
      <c r="H2891" s="59"/>
      <c r="I2891" s="59"/>
      <c r="J2891" s="59"/>
      <c r="K2891" s="59">
        <v>100308</v>
      </c>
      <c r="L2891" s="59">
        <v>14424</v>
      </c>
      <c r="M2891" s="59">
        <v>114732</v>
      </c>
      <c r="N2891" s="59"/>
      <c r="O2891" s="59" t="s">
        <v>42</v>
      </c>
      <c r="P2891" s="59">
        <v>2018</v>
      </c>
    </row>
    <row r="2892" spans="1:16" ht="15.75" customHeight="1" x14ac:dyDescent="0.25">
      <c r="A2892" s="59">
        <v>223</v>
      </c>
      <c r="B2892" s="59" t="s">
        <v>85</v>
      </c>
      <c r="C2892" s="59" t="s">
        <v>27</v>
      </c>
      <c r="D2892" s="59"/>
      <c r="E2892" s="59" t="s">
        <v>4433</v>
      </c>
      <c r="F2892" s="59">
        <v>117500</v>
      </c>
      <c r="G2892" s="59"/>
      <c r="H2892" s="59"/>
      <c r="I2892" s="59"/>
      <c r="J2892" s="59"/>
      <c r="K2892" s="59">
        <v>117500</v>
      </c>
      <c r="L2892" s="59"/>
      <c r="M2892" s="59">
        <v>117500</v>
      </c>
      <c r="N2892" s="59"/>
      <c r="O2892" s="59" t="s">
        <v>42</v>
      </c>
      <c r="P2892" s="59">
        <v>2018</v>
      </c>
    </row>
    <row r="2893" spans="1:16" ht="15.75" customHeight="1" x14ac:dyDescent="0.25">
      <c r="A2893" s="59">
        <v>223</v>
      </c>
      <c r="B2893" s="59" t="s">
        <v>85</v>
      </c>
      <c r="C2893" s="59" t="s">
        <v>27</v>
      </c>
      <c r="D2893" s="59" t="s">
        <v>2728</v>
      </c>
      <c r="E2893" s="59" t="s">
        <v>4896</v>
      </c>
      <c r="F2893" s="59">
        <v>120379</v>
      </c>
      <c r="G2893" s="59"/>
      <c r="H2893" s="59"/>
      <c r="I2893" s="59"/>
      <c r="J2893" s="59"/>
      <c r="K2893" s="59">
        <v>120379</v>
      </c>
      <c r="L2893" s="59">
        <v>16853</v>
      </c>
      <c r="M2893" s="59">
        <v>137232</v>
      </c>
      <c r="N2893" s="59"/>
      <c r="O2893" s="59" t="s">
        <v>42</v>
      </c>
      <c r="P2893" s="59">
        <v>2018</v>
      </c>
    </row>
    <row r="2894" spans="1:16" ht="15.75" customHeight="1" x14ac:dyDescent="0.25">
      <c r="A2894" s="59">
        <v>223</v>
      </c>
      <c r="B2894" s="59" t="s">
        <v>85</v>
      </c>
      <c r="C2894" s="59" t="s">
        <v>27</v>
      </c>
      <c r="D2894" s="59" t="s">
        <v>2727</v>
      </c>
      <c r="E2894" s="59" t="s">
        <v>4804</v>
      </c>
      <c r="F2894" s="59">
        <v>120000</v>
      </c>
      <c r="G2894" s="59"/>
      <c r="H2894" s="59"/>
      <c r="I2894" s="59"/>
      <c r="J2894" s="59">
        <v>12000</v>
      </c>
      <c r="K2894" s="59">
        <v>132000</v>
      </c>
      <c r="L2894" s="59">
        <v>18480</v>
      </c>
      <c r="M2894" s="59">
        <v>150480</v>
      </c>
      <c r="N2894" s="59"/>
      <c r="O2894" s="59" t="s">
        <v>2145</v>
      </c>
      <c r="P2894" s="59">
        <v>2018</v>
      </c>
    </row>
    <row r="2895" spans="1:16" ht="15.75" customHeight="1" x14ac:dyDescent="0.25">
      <c r="A2895" s="59">
        <v>223</v>
      </c>
      <c r="B2895" s="59" t="s">
        <v>85</v>
      </c>
      <c r="C2895" s="59" t="s">
        <v>27</v>
      </c>
      <c r="D2895" s="59" t="s">
        <v>4897</v>
      </c>
      <c r="E2895" s="59" t="s">
        <v>206</v>
      </c>
      <c r="F2895" s="59">
        <v>157861</v>
      </c>
      <c r="G2895" s="59"/>
      <c r="H2895" s="59"/>
      <c r="I2895" s="59"/>
      <c r="J2895" s="59"/>
      <c r="K2895" s="59">
        <v>157861</v>
      </c>
      <c r="L2895" s="59">
        <v>22101</v>
      </c>
      <c r="M2895" s="59">
        <v>179962</v>
      </c>
      <c r="N2895" s="59"/>
      <c r="O2895" s="59" t="s">
        <v>2145</v>
      </c>
      <c r="P2895" s="59">
        <v>2018</v>
      </c>
    </row>
    <row r="2896" spans="1:16" ht="15.75" customHeight="1" x14ac:dyDescent="0.25">
      <c r="A2896" s="59">
        <v>224</v>
      </c>
      <c r="B2896" s="59" t="s">
        <v>1247</v>
      </c>
      <c r="C2896" s="59" t="s">
        <v>27</v>
      </c>
      <c r="D2896" s="59"/>
      <c r="E2896" s="59" t="s">
        <v>327</v>
      </c>
      <c r="F2896" s="59">
        <v>84382</v>
      </c>
      <c r="G2896" s="59"/>
      <c r="H2896" s="59"/>
      <c r="I2896" s="59"/>
      <c r="J2896" s="59">
        <v>12527</v>
      </c>
      <c r="K2896" s="59">
        <v>96909</v>
      </c>
      <c r="L2896" s="59">
        <v>13935</v>
      </c>
      <c r="M2896" s="59">
        <v>110844</v>
      </c>
      <c r="N2896" s="59"/>
      <c r="O2896" s="59" t="s">
        <v>42</v>
      </c>
      <c r="P2896" s="59">
        <v>2018</v>
      </c>
    </row>
    <row r="2897" spans="1:16" ht="15.75" customHeight="1" x14ac:dyDescent="0.25">
      <c r="A2897" s="59">
        <v>224</v>
      </c>
      <c r="B2897" s="59" t="s">
        <v>1247</v>
      </c>
      <c r="C2897" s="59" t="s">
        <v>27</v>
      </c>
      <c r="D2897" s="59"/>
      <c r="E2897" s="59" t="s">
        <v>789</v>
      </c>
      <c r="F2897" s="59">
        <v>98950</v>
      </c>
      <c r="G2897" s="59"/>
      <c r="H2897" s="59"/>
      <c r="I2897" s="59"/>
      <c r="J2897" s="59"/>
      <c r="K2897" s="59">
        <v>98950</v>
      </c>
      <c r="L2897" s="59">
        <v>14744</v>
      </c>
      <c r="M2897" s="59">
        <v>113694</v>
      </c>
      <c r="N2897" s="59"/>
      <c r="O2897" s="59" t="s">
        <v>42</v>
      </c>
      <c r="P2897" s="59">
        <v>2018</v>
      </c>
    </row>
    <row r="2898" spans="1:16" ht="15.75" customHeight="1" x14ac:dyDescent="0.25">
      <c r="A2898" s="59">
        <v>224</v>
      </c>
      <c r="B2898" s="59" t="s">
        <v>1247</v>
      </c>
      <c r="C2898" s="59" t="s">
        <v>27</v>
      </c>
      <c r="D2898" s="59"/>
      <c r="E2898" s="59" t="s">
        <v>1249</v>
      </c>
      <c r="F2898" s="59">
        <v>115663</v>
      </c>
      <c r="G2898" s="59"/>
      <c r="H2898" s="59"/>
      <c r="I2898" s="59"/>
      <c r="J2898" s="59"/>
      <c r="K2898" s="59">
        <v>115663</v>
      </c>
      <c r="L2898" s="59">
        <v>17234</v>
      </c>
      <c r="M2898" s="59">
        <v>132897</v>
      </c>
      <c r="N2898" s="59"/>
      <c r="O2898" s="59" t="s">
        <v>42</v>
      </c>
      <c r="P2898" s="59">
        <v>2018</v>
      </c>
    </row>
    <row r="2899" spans="1:16" ht="15.75" customHeight="1" x14ac:dyDescent="0.25">
      <c r="A2899" s="59">
        <v>224</v>
      </c>
      <c r="B2899" s="59" t="s">
        <v>1247</v>
      </c>
      <c r="C2899" s="59" t="s">
        <v>27</v>
      </c>
      <c r="D2899" s="59"/>
      <c r="E2899" s="59" t="s">
        <v>4898</v>
      </c>
      <c r="F2899" s="59">
        <v>115663</v>
      </c>
      <c r="G2899" s="59"/>
      <c r="H2899" s="59"/>
      <c r="I2899" s="59"/>
      <c r="J2899" s="59"/>
      <c r="K2899" s="59">
        <v>115663</v>
      </c>
      <c r="L2899" s="59">
        <v>17234</v>
      </c>
      <c r="M2899" s="59">
        <v>132897</v>
      </c>
      <c r="N2899" s="59"/>
      <c r="O2899" s="59" t="s">
        <v>42</v>
      </c>
      <c r="P2899" s="59">
        <v>2018</v>
      </c>
    </row>
    <row r="2900" spans="1:16" ht="15.75" customHeight="1" x14ac:dyDescent="0.25">
      <c r="A2900" s="59">
        <v>224</v>
      </c>
      <c r="B2900" s="59" t="s">
        <v>1247</v>
      </c>
      <c r="C2900" s="59" t="s">
        <v>27</v>
      </c>
      <c r="D2900" s="59"/>
      <c r="E2900" s="59" t="s">
        <v>4899</v>
      </c>
      <c r="F2900" s="59">
        <v>121200</v>
      </c>
      <c r="G2900" s="59"/>
      <c r="H2900" s="59"/>
      <c r="I2900" s="59"/>
      <c r="J2900" s="59"/>
      <c r="K2900" s="59">
        <v>121200</v>
      </c>
      <c r="L2900" s="59">
        <v>18059</v>
      </c>
      <c r="M2900" s="59">
        <v>139259</v>
      </c>
      <c r="N2900" s="59"/>
      <c r="O2900" s="59" t="s">
        <v>42</v>
      </c>
      <c r="P2900" s="59">
        <v>2018</v>
      </c>
    </row>
    <row r="2901" spans="1:16" ht="15.75" customHeight="1" x14ac:dyDescent="0.25">
      <c r="A2901" s="59">
        <v>224</v>
      </c>
      <c r="B2901" s="59" t="s">
        <v>1247</v>
      </c>
      <c r="C2901" s="59" t="s">
        <v>27</v>
      </c>
      <c r="D2901" s="59"/>
      <c r="E2901" s="59" t="s">
        <v>1251</v>
      </c>
      <c r="F2901" s="59">
        <v>147915</v>
      </c>
      <c r="G2901" s="59"/>
      <c r="H2901" s="59"/>
      <c r="I2901" s="59"/>
      <c r="J2901" s="59"/>
      <c r="K2901" s="59">
        <v>147915</v>
      </c>
      <c r="L2901" s="59">
        <v>22039</v>
      </c>
      <c r="M2901" s="59">
        <v>169954</v>
      </c>
      <c r="N2901" s="59"/>
      <c r="O2901" s="59" t="s">
        <v>2145</v>
      </c>
      <c r="P2901" s="59">
        <v>2018</v>
      </c>
    </row>
    <row r="2902" spans="1:16" ht="15.75" customHeight="1" x14ac:dyDescent="0.25">
      <c r="A2902" s="59">
        <v>224</v>
      </c>
      <c r="B2902" s="59" t="s">
        <v>1247</v>
      </c>
      <c r="C2902" s="59" t="s">
        <v>27</v>
      </c>
      <c r="D2902" s="59" t="s">
        <v>1252</v>
      </c>
      <c r="E2902" s="59" t="s">
        <v>4479</v>
      </c>
      <c r="F2902" s="59">
        <v>161600.04</v>
      </c>
      <c r="G2902" s="59"/>
      <c r="H2902" s="59"/>
      <c r="I2902" s="59"/>
      <c r="J2902" s="59"/>
      <c r="K2902" s="59">
        <v>161600.04</v>
      </c>
      <c r="L2902" s="59">
        <v>24078</v>
      </c>
      <c r="M2902" s="59">
        <v>185678.04</v>
      </c>
      <c r="N2902" s="59"/>
      <c r="O2902" s="59" t="s">
        <v>2145</v>
      </c>
      <c r="P2902" s="59">
        <v>2018</v>
      </c>
    </row>
    <row r="2903" spans="1:16" ht="15.75" customHeight="1" x14ac:dyDescent="0.25">
      <c r="A2903" s="59">
        <v>224</v>
      </c>
      <c r="B2903" s="59" t="s">
        <v>1247</v>
      </c>
      <c r="C2903" s="59" t="s">
        <v>27</v>
      </c>
      <c r="D2903" s="59"/>
      <c r="E2903" s="59" t="s">
        <v>4433</v>
      </c>
      <c r="F2903" s="59">
        <v>122500</v>
      </c>
      <c r="G2903" s="59"/>
      <c r="H2903" s="59"/>
      <c r="I2903" s="59"/>
      <c r="J2903" s="59"/>
      <c r="K2903" s="59">
        <v>122500</v>
      </c>
      <c r="L2903" s="59"/>
      <c r="M2903" s="59">
        <v>122500</v>
      </c>
      <c r="N2903" s="59"/>
      <c r="O2903" s="59" t="s">
        <v>42</v>
      </c>
      <c r="P2903" s="59">
        <v>2018</v>
      </c>
    </row>
    <row r="2904" spans="1:16" ht="15.75" customHeight="1" x14ac:dyDescent="0.25">
      <c r="A2904" s="59">
        <v>225</v>
      </c>
      <c r="B2904" s="59" t="s">
        <v>86</v>
      </c>
      <c r="C2904" s="59" t="s">
        <v>27</v>
      </c>
      <c r="D2904" s="59"/>
      <c r="E2904" s="59" t="s">
        <v>327</v>
      </c>
      <c r="F2904" s="59">
        <v>108876</v>
      </c>
      <c r="G2904" s="59">
        <v>126</v>
      </c>
      <c r="H2904" s="59"/>
      <c r="I2904" s="59"/>
      <c r="J2904" s="59"/>
      <c r="K2904" s="59">
        <v>109002</v>
      </c>
      <c r="L2904" s="59">
        <v>15656</v>
      </c>
      <c r="M2904" s="59">
        <v>124658</v>
      </c>
      <c r="N2904" s="59"/>
      <c r="O2904" s="59" t="s">
        <v>42</v>
      </c>
      <c r="P2904" s="59">
        <v>2018</v>
      </c>
    </row>
    <row r="2905" spans="1:16" ht="15.75" customHeight="1" x14ac:dyDescent="0.25">
      <c r="A2905" s="59">
        <v>225</v>
      </c>
      <c r="B2905" s="59" t="s">
        <v>86</v>
      </c>
      <c r="C2905" s="59" t="s">
        <v>27</v>
      </c>
      <c r="D2905" s="59"/>
      <c r="E2905" s="59" t="s">
        <v>1253</v>
      </c>
      <c r="F2905" s="59">
        <v>127192</v>
      </c>
      <c r="G2905" s="59"/>
      <c r="H2905" s="59"/>
      <c r="I2905" s="59"/>
      <c r="J2905" s="59"/>
      <c r="K2905" s="59">
        <v>127192</v>
      </c>
      <c r="L2905" s="59">
        <v>24167</v>
      </c>
      <c r="M2905" s="59">
        <v>151359</v>
      </c>
      <c r="N2905" s="59"/>
      <c r="O2905" s="59" t="s">
        <v>2145</v>
      </c>
      <c r="P2905" s="59">
        <v>2018</v>
      </c>
    </row>
    <row r="2906" spans="1:16" ht="15.75" customHeight="1" x14ac:dyDescent="0.25">
      <c r="A2906" s="59">
        <v>225</v>
      </c>
      <c r="B2906" s="59" t="s">
        <v>86</v>
      </c>
      <c r="C2906" s="59" t="s">
        <v>27</v>
      </c>
      <c r="D2906" s="59"/>
      <c r="E2906" s="59" t="s">
        <v>4900</v>
      </c>
      <c r="F2906" s="59">
        <v>127480</v>
      </c>
      <c r="G2906" s="59">
        <v>45</v>
      </c>
      <c r="H2906" s="59"/>
      <c r="I2906" s="59"/>
      <c r="J2906" s="59"/>
      <c r="K2906" s="59">
        <v>127525</v>
      </c>
      <c r="L2906" s="59">
        <v>24221</v>
      </c>
      <c r="M2906" s="59">
        <v>151746</v>
      </c>
      <c r="N2906" s="59" t="s">
        <v>4443</v>
      </c>
      <c r="O2906" s="59" t="s">
        <v>2145</v>
      </c>
      <c r="P2906" s="59">
        <v>2018</v>
      </c>
    </row>
    <row r="2907" spans="1:16" ht="15.75" customHeight="1" x14ac:dyDescent="0.25">
      <c r="A2907" s="59">
        <v>225</v>
      </c>
      <c r="B2907" s="59" t="s">
        <v>86</v>
      </c>
      <c r="C2907" s="59" t="s">
        <v>27</v>
      </c>
      <c r="D2907" s="59"/>
      <c r="E2907" s="59" t="s">
        <v>1254</v>
      </c>
      <c r="F2907" s="59">
        <v>139596</v>
      </c>
      <c r="G2907" s="59"/>
      <c r="H2907" s="59"/>
      <c r="I2907" s="59"/>
      <c r="J2907" s="59"/>
      <c r="K2907" s="59">
        <v>139596</v>
      </c>
      <c r="L2907" s="59">
        <v>26523</v>
      </c>
      <c r="M2907" s="59">
        <v>166119</v>
      </c>
      <c r="N2907" s="59"/>
      <c r="O2907" s="59" t="s">
        <v>2145</v>
      </c>
      <c r="P2907" s="59">
        <v>2018</v>
      </c>
    </row>
    <row r="2908" spans="1:16" ht="15.75" customHeight="1" x14ac:dyDescent="0.25">
      <c r="A2908" s="59">
        <v>225</v>
      </c>
      <c r="B2908" s="59" t="s">
        <v>86</v>
      </c>
      <c r="C2908" s="59" t="s">
        <v>27</v>
      </c>
      <c r="D2908" s="59" t="s">
        <v>3554</v>
      </c>
      <c r="E2908" s="59" t="s">
        <v>206</v>
      </c>
      <c r="F2908" s="59">
        <v>186125</v>
      </c>
      <c r="G2908" s="59"/>
      <c r="H2908" s="59"/>
      <c r="I2908" s="59"/>
      <c r="J2908" s="59"/>
      <c r="K2908" s="59">
        <v>186125</v>
      </c>
      <c r="L2908" s="59">
        <v>35364</v>
      </c>
      <c r="M2908" s="59">
        <v>221489</v>
      </c>
      <c r="N2908" s="59"/>
      <c r="O2908" s="59" t="s">
        <v>2145</v>
      </c>
      <c r="P2908" s="59">
        <v>2018</v>
      </c>
    </row>
    <row r="2909" spans="1:16" ht="15.75" customHeight="1" x14ac:dyDescent="0.25">
      <c r="A2909" s="59">
        <v>226</v>
      </c>
      <c r="B2909" s="59" t="s">
        <v>87</v>
      </c>
      <c r="C2909" s="59" t="s">
        <v>16</v>
      </c>
      <c r="D2909" s="59"/>
      <c r="E2909" s="59" t="s">
        <v>4901</v>
      </c>
      <c r="F2909" s="59">
        <v>89899</v>
      </c>
      <c r="G2909" s="59"/>
      <c r="H2909" s="59"/>
      <c r="I2909" s="59"/>
      <c r="J2909" s="59"/>
      <c r="K2909" s="59">
        <v>89899</v>
      </c>
      <c r="L2909" s="59">
        <v>16182</v>
      </c>
      <c r="M2909" s="59">
        <v>106081</v>
      </c>
      <c r="N2909" s="59"/>
      <c r="O2909" s="59" t="s">
        <v>42</v>
      </c>
      <c r="P2909" s="59">
        <v>2018</v>
      </c>
    </row>
    <row r="2910" spans="1:16" ht="15.75" customHeight="1" x14ac:dyDescent="0.25">
      <c r="A2910" s="59">
        <v>226</v>
      </c>
      <c r="B2910" s="59" t="s">
        <v>87</v>
      </c>
      <c r="C2910" s="59" t="s">
        <v>16</v>
      </c>
      <c r="D2910" s="59"/>
      <c r="E2910" s="59" t="s">
        <v>789</v>
      </c>
      <c r="F2910" s="59">
        <v>88535</v>
      </c>
      <c r="G2910" s="59"/>
      <c r="H2910" s="59"/>
      <c r="I2910" s="59"/>
      <c r="J2910" s="59"/>
      <c r="K2910" s="59">
        <v>88535</v>
      </c>
      <c r="L2910" s="59">
        <v>21691</v>
      </c>
      <c r="M2910" s="59">
        <v>110226</v>
      </c>
      <c r="N2910" s="59"/>
      <c r="O2910" s="59" t="s">
        <v>42</v>
      </c>
      <c r="P2910" s="59">
        <v>2018</v>
      </c>
    </row>
    <row r="2911" spans="1:16" ht="15.75" customHeight="1" x14ac:dyDescent="0.25">
      <c r="A2911" s="59">
        <v>226</v>
      </c>
      <c r="B2911" s="59" t="s">
        <v>87</v>
      </c>
      <c r="C2911" s="59" t="s">
        <v>16</v>
      </c>
      <c r="D2911" s="59"/>
      <c r="E2911" s="59" t="s">
        <v>4433</v>
      </c>
      <c r="F2911" s="59">
        <v>112500</v>
      </c>
      <c r="G2911" s="59"/>
      <c r="H2911" s="59"/>
      <c r="I2911" s="59"/>
      <c r="J2911" s="59"/>
      <c r="K2911" s="59">
        <v>112500</v>
      </c>
      <c r="L2911" s="59"/>
      <c r="M2911" s="59">
        <v>112500</v>
      </c>
      <c r="N2911" s="59"/>
      <c r="O2911" s="59" t="s">
        <v>42</v>
      </c>
      <c r="P2911" s="59">
        <v>2018</v>
      </c>
    </row>
    <row r="2912" spans="1:16" ht="15.75" customHeight="1" x14ac:dyDescent="0.25">
      <c r="A2912" s="59">
        <v>226</v>
      </c>
      <c r="B2912" s="59" t="s">
        <v>87</v>
      </c>
      <c r="C2912" s="59" t="s">
        <v>16</v>
      </c>
      <c r="D2912" s="59"/>
      <c r="E2912" s="59" t="s">
        <v>4433</v>
      </c>
      <c r="F2912" s="59">
        <v>117500</v>
      </c>
      <c r="G2912" s="59"/>
      <c r="H2912" s="59"/>
      <c r="I2912" s="59"/>
      <c r="J2912" s="59"/>
      <c r="K2912" s="59">
        <v>117500</v>
      </c>
      <c r="L2912" s="59"/>
      <c r="M2912" s="59">
        <v>117500</v>
      </c>
      <c r="N2912" s="59"/>
      <c r="O2912" s="59" t="s">
        <v>42</v>
      </c>
      <c r="P2912" s="59">
        <v>2018</v>
      </c>
    </row>
    <row r="2913" spans="1:16" ht="15.75" customHeight="1" x14ac:dyDescent="0.25">
      <c r="A2913" s="59">
        <v>226</v>
      </c>
      <c r="B2913" s="59" t="s">
        <v>87</v>
      </c>
      <c r="C2913" s="59" t="s">
        <v>16</v>
      </c>
      <c r="D2913" s="59"/>
      <c r="E2913" s="59" t="s">
        <v>196</v>
      </c>
      <c r="F2913" s="59">
        <v>130479</v>
      </c>
      <c r="G2913" s="59"/>
      <c r="H2913" s="59"/>
      <c r="I2913" s="59"/>
      <c r="J2913" s="59"/>
      <c r="K2913" s="59">
        <v>130479</v>
      </c>
      <c r="L2913" s="59">
        <v>23486</v>
      </c>
      <c r="M2913" s="59">
        <v>153965</v>
      </c>
      <c r="N2913" s="59"/>
      <c r="O2913" s="59" t="s">
        <v>2145</v>
      </c>
      <c r="P2913" s="59">
        <v>2018</v>
      </c>
    </row>
    <row r="2914" spans="1:16" ht="15.75" customHeight="1" x14ac:dyDescent="0.25">
      <c r="A2914" s="59">
        <v>226</v>
      </c>
      <c r="B2914" s="59" t="s">
        <v>87</v>
      </c>
      <c r="C2914" s="59" t="s">
        <v>16</v>
      </c>
      <c r="D2914" s="59"/>
      <c r="E2914" s="59" t="s">
        <v>4804</v>
      </c>
      <c r="F2914" s="59">
        <v>125455</v>
      </c>
      <c r="G2914" s="59">
        <v>6632</v>
      </c>
      <c r="H2914" s="59"/>
      <c r="I2914" s="59"/>
      <c r="J2914" s="59"/>
      <c r="K2914" s="59">
        <v>132087</v>
      </c>
      <c r="L2914" s="59">
        <v>22717</v>
      </c>
      <c r="M2914" s="59">
        <v>154804</v>
      </c>
      <c r="N2914" s="59"/>
      <c r="O2914" s="59" t="s">
        <v>2145</v>
      </c>
      <c r="P2914" s="59">
        <v>2018</v>
      </c>
    </row>
    <row r="2915" spans="1:16" ht="15.75" customHeight="1" x14ac:dyDescent="0.25">
      <c r="A2915" s="59">
        <v>226</v>
      </c>
      <c r="B2915" s="59" t="s">
        <v>87</v>
      </c>
      <c r="C2915" s="59" t="s">
        <v>16</v>
      </c>
      <c r="D2915" s="59"/>
      <c r="E2915" s="59" t="s">
        <v>430</v>
      </c>
      <c r="F2915" s="59">
        <v>119714</v>
      </c>
      <c r="G2915" s="59"/>
      <c r="H2915" s="59"/>
      <c r="I2915" s="59"/>
      <c r="J2915" s="59"/>
      <c r="K2915" s="59">
        <v>119714</v>
      </c>
      <c r="L2915" s="59">
        <v>21548</v>
      </c>
      <c r="M2915" s="59">
        <v>141262</v>
      </c>
      <c r="N2915" s="59"/>
      <c r="O2915" s="59" t="s">
        <v>42</v>
      </c>
      <c r="P2915" s="59">
        <v>2018</v>
      </c>
    </row>
    <row r="2916" spans="1:16" ht="15.75" customHeight="1" x14ac:dyDescent="0.25">
      <c r="A2916" s="59">
        <v>226</v>
      </c>
      <c r="B2916" s="59" t="s">
        <v>87</v>
      </c>
      <c r="C2916" s="59" t="s">
        <v>16</v>
      </c>
      <c r="D2916" s="59" t="s">
        <v>1261</v>
      </c>
      <c r="E2916" s="59" t="s">
        <v>327</v>
      </c>
      <c r="F2916" s="59">
        <v>137239</v>
      </c>
      <c r="G2916" s="59"/>
      <c r="H2916" s="59"/>
      <c r="I2916" s="59"/>
      <c r="J2916" s="59"/>
      <c r="K2916" s="59">
        <v>137239</v>
      </c>
      <c r="L2916" s="59">
        <v>19735</v>
      </c>
      <c r="M2916" s="59">
        <v>156974</v>
      </c>
      <c r="N2916" s="59"/>
      <c r="O2916" s="59" t="s">
        <v>2145</v>
      </c>
      <c r="P2916" s="59">
        <v>2018</v>
      </c>
    </row>
    <row r="2917" spans="1:16" ht="15.75" customHeight="1" x14ac:dyDescent="0.25">
      <c r="A2917" s="59">
        <v>226</v>
      </c>
      <c r="B2917" s="59" t="s">
        <v>87</v>
      </c>
      <c r="C2917" s="59" t="s">
        <v>16</v>
      </c>
      <c r="D2917" s="59" t="s">
        <v>4902</v>
      </c>
      <c r="E2917" s="59" t="s">
        <v>206</v>
      </c>
      <c r="F2917" s="59">
        <v>178388</v>
      </c>
      <c r="G2917" s="59"/>
      <c r="H2917" s="59"/>
      <c r="I2917" s="59"/>
      <c r="J2917" s="59"/>
      <c r="K2917" s="59">
        <v>178388</v>
      </c>
      <c r="L2917" s="59"/>
      <c r="M2917" s="59">
        <v>178388</v>
      </c>
      <c r="N2917" s="59"/>
      <c r="O2917" s="59" t="s">
        <v>2145</v>
      </c>
      <c r="P2917" s="59">
        <v>2018</v>
      </c>
    </row>
    <row r="2918" spans="1:16" ht="15.75" customHeight="1" x14ac:dyDescent="0.25">
      <c r="A2918" s="59">
        <v>227</v>
      </c>
      <c r="B2918" s="59" t="s">
        <v>88</v>
      </c>
      <c r="C2918" s="59" t="s">
        <v>16</v>
      </c>
      <c r="D2918" s="59"/>
      <c r="E2918" s="59" t="s">
        <v>4903</v>
      </c>
      <c r="F2918" s="59">
        <v>86004</v>
      </c>
      <c r="G2918" s="59"/>
      <c r="H2918" s="59"/>
      <c r="I2918" s="59"/>
      <c r="J2918" s="59"/>
      <c r="K2918" s="59">
        <v>86004</v>
      </c>
      <c r="L2918" s="59">
        <v>14783</v>
      </c>
      <c r="M2918" s="59">
        <v>100787</v>
      </c>
      <c r="N2918" s="59"/>
      <c r="O2918" s="59" t="s">
        <v>42</v>
      </c>
      <c r="P2918" s="59">
        <v>2018</v>
      </c>
    </row>
    <row r="2919" spans="1:16" ht="15.75" customHeight="1" x14ac:dyDescent="0.25">
      <c r="A2919" s="59">
        <v>227</v>
      </c>
      <c r="B2919" s="59" t="s">
        <v>88</v>
      </c>
      <c r="C2919" s="59" t="s">
        <v>16</v>
      </c>
      <c r="D2919" s="59"/>
      <c r="E2919" s="59" t="s">
        <v>1264</v>
      </c>
      <c r="F2919" s="59">
        <v>89697</v>
      </c>
      <c r="G2919" s="59"/>
      <c r="H2919" s="59"/>
      <c r="I2919" s="59"/>
      <c r="J2919" s="59"/>
      <c r="K2919" s="59">
        <v>89697</v>
      </c>
      <c r="L2919" s="59">
        <v>15471</v>
      </c>
      <c r="M2919" s="59">
        <v>105168</v>
      </c>
      <c r="N2919" s="59"/>
      <c r="O2919" s="59" t="s">
        <v>42</v>
      </c>
      <c r="P2919" s="59">
        <v>2018</v>
      </c>
    </row>
    <row r="2920" spans="1:16" ht="15.75" customHeight="1" x14ac:dyDescent="0.25">
      <c r="A2920" s="59">
        <v>227</v>
      </c>
      <c r="B2920" s="59" t="s">
        <v>88</v>
      </c>
      <c r="C2920" s="59" t="s">
        <v>16</v>
      </c>
      <c r="D2920" s="59"/>
      <c r="E2920" s="59" t="s">
        <v>1265</v>
      </c>
      <c r="F2920" s="59">
        <v>93599</v>
      </c>
      <c r="G2920" s="59"/>
      <c r="H2920" s="59"/>
      <c r="I2920" s="59"/>
      <c r="J2920" s="59"/>
      <c r="K2920" s="59">
        <v>93599</v>
      </c>
      <c r="L2920" s="59">
        <v>16969</v>
      </c>
      <c r="M2920" s="59">
        <v>110568</v>
      </c>
      <c r="N2920" s="59"/>
      <c r="O2920" s="59" t="s">
        <v>42</v>
      </c>
      <c r="P2920" s="59">
        <v>2018</v>
      </c>
    </row>
    <row r="2921" spans="1:16" ht="15.75" customHeight="1" x14ac:dyDescent="0.25">
      <c r="A2921" s="59">
        <v>227</v>
      </c>
      <c r="B2921" s="59" t="s">
        <v>88</v>
      </c>
      <c r="C2921" s="59" t="s">
        <v>16</v>
      </c>
      <c r="D2921" s="59"/>
      <c r="E2921" s="59" t="s">
        <v>4904</v>
      </c>
      <c r="F2921" s="59">
        <v>97709</v>
      </c>
      <c r="G2921" s="59"/>
      <c r="H2921" s="59"/>
      <c r="I2921" s="59"/>
      <c r="J2921" s="59"/>
      <c r="K2921" s="59">
        <v>97709</v>
      </c>
      <c r="L2921" s="59">
        <v>17712</v>
      </c>
      <c r="M2921" s="59">
        <v>115421</v>
      </c>
      <c r="N2921" s="59"/>
      <c r="O2921" s="59" t="s">
        <v>42</v>
      </c>
      <c r="P2921" s="59">
        <v>2018</v>
      </c>
    </row>
    <row r="2922" spans="1:16" ht="15.75" customHeight="1" x14ac:dyDescent="0.25">
      <c r="A2922" s="59">
        <v>227</v>
      </c>
      <c r="B2922" s="59" t="s">
        <v>88</v>
      </c>
      <c r="C2922" s="59" t="s">
        <v>16</v>
      </c>
      <c r="D2922" s="59"/>
      <c r="E2922" s="59" t="s">
        <v>1267</v>
      </c>
      <c r="F2922" s="59">
        <v>102079</v>
      </c>
      <c r="G2922" s="59"/>
      <c r="H2922" s="59"/>
      <c r="I2922" s="59"/>
      <c r="J2922" s="59"/>
      <c r="K2922" s="59">
        <v>102079</v>
      </c>
      <c r="L2922" s="59">
        <v>18503</v>
      </c>
      <c r="M2922" s="59">
        <v>120582</v>
      </c>
      <c r="N2922" s="59" t="s">
        <v>4443</v>
      </c>
      <c r="O2922" s="59" t="s">
        <v>42</v>
      </c>
      <c r="P2922" s="59">
        <v>2018</v>
      </c>
    </row>
    <row r="2923" spans="1:16" ht="15.75" customHeight="1" x14ac:dyDescent="0.25">
      <c r="A2923" s="59">
        <v>227</v>
      </c>
      <c r="B2923" s="59" t="s">
        <v>88</v>
      </c>
      <c r="C2923" s="59" t="s">
        <v>16</v>
      </c>
      <c r="D2923" s="59"/>
      <c r="E2923" s="59" t="s">
        <v>202</v>
      </c>
      <c r="F2923" s="59">
        <v>122262</v>
      </c>
      <c r="G2923" s="59"/>
      <c r="H2923" s="59"/>
      <c r="I2923" s="59"/>
      <c r="J2923" s="59"/>
      <c r="K2923" s="59">
        <v>122262</v>
      </c>
      <c r="L2923" s="59">
        <v>22157</v>
      </c>
      <c r="M2923" s="59">
        <v>144419</v>
      </c>
      <c r="N2923" s="59"/>
      <c r="O2923" s="59" t="s">
        <v>42</v>
      </c>
      <c r="P2923" s="59">
        <v>2018</v>
      </c>
    </row>
    <row r="2924" spans="1:16" ht="15.75" customHeight="1" x14ac:dyDescent="0.25">
      <c r="A2924" s="59">
        <v>227</v>
      </c>
      <c r="B2924" s="59" t="s">
        <v>88</v>
      </c>
      <c r="C2924" s="59" t="s">
        <v>16</v>
      </c>
      <c r="D2924" s="59"/>
      <c r="E2924" s="59" t="s">
        <v>206</v>
      </c>
      <c r="F2924" s="59">
        <v>147765</v>
      </c>
      <c r="G2924" s="59"/>
      <c r="H2924" s="59"/>
      <c r="I2924" s="59"/>
      <c r="J2924" s="59"/>
      <c r="K2924" s="59">
        <v>147765</v>
      </c>
      <c r="L2924" s="59">
        <v>26773</v>
      </c>
      <c r="M2924" s="59">
        <v>174538</v>
      </c>
      <c r="N2924" s="59"/>
      <c r="O2924" s="59" t="s">
        <v>2145</v>
      </c>
      <c r="P2924" s="59">
        <v>2018</v>
      </c>
    </row>
    <row r="2925" spans="1:16" ht="15.75" customHeight="1" x14ac:dyDescent="0.25">
      <c r="A2925" s="59">
        <v>229</v>
      </c>
      <c r="B2925" s="59" t="s">
        <v>90</v>
      </c>
      <c r="C2925" s="59" t="s">
        <v>16</v>
      </c>
      <c r="D2925" s="59"/>
      <c r="E2925" s="59" t="s">
        <v>4433</v>
      </c>
      <c r="F2925" s="59">
        <v>102500</v>
      </c>
      <c r="G2925" s="59"/>
      <c r="H2925" s="59"/>
      <c r="I2925" s="59"/>
      <c r="J2925" s="59"/>
      <c r="K2925" s="59">
        <v>102500</v>
      </c>
      <c r="L2925" s="59"/>
      <c r="M2925" s="59">
        <v>102500</v>
      </c>
      <c r="N2925" s="59"/>
      <c r="O2925" s="59" t="s">
        <v>42</v>
      </c>
      <c r="P2925" s="59">
        <v>2018</v>
      </c>
    </row>
    <row r="2926" spans="1:16" ht="15.75" customHeight="1" x14ac:dyDescent="0.25">
      <c r="A2926" s="59">
        <v>229</v>
      </c>
      <c r="B2926" s="59" t="s">
        <v>90</v>
      </c>
      <c r="C2926" s="59" t="s">
        <v>16</v>
      </c>
      <c r="D2926" s="59"/>
      <c r="E2926" s="59" t="s">
        <v>4433</v>
      </c>
      <c r="F2926" s="59">
        <v>117500</v>
      </c>
      <c r="G2926" s="59"/>
      <c r="H2926" s="59"/>
      <c r="I2926" s="59"/>
      <c r="J2926" s="59"/>
      <c r="K2926" s="59">
        <v>117500</v>
      </c>
      <c r="L2926" s="59"/>
      <c r="M2926" s="59">
        <v>117500</v>
      </c>
      <c r="N2926" s="59"/>
      <c r="O2926" s="59" t="s">
        <v>42</v>
      </c>
      <c r="P2926" s="59">
        <v>2018</v>
      </c>
    </row>
    <row r="2927" spans="1:16" ht="15.75" customHeight="1" x14ac:dyDescent="0.25">
      <c r="A2927" s="59">
        <v>229</v>
      </c>
      <c r="B2927" s="59" t="s">
        <v>90</v>
      </c>
      <c r="C2927" s="59" t="s">
        <v>16</v>
      </c>
      <c r="D2927" s="59"/>
      <c r="E2927" s="59" t="s">
        <v>4433</v>
      </c>
      <c r="F2927" s="59">
        <v>222500</v>
      </c>
      <c r="G2927" s="59"/>
      <c r="H2927" s="59"/>
      <c r="I2927" s="59"/>
      <c r="J2927" s="59"/>
      <c r="K2927" s="59">
        <v>222500</v>
      </c>
      <c r="L2927" s="59"/>
      <c r="M2927" s="59">
        <v>222500</v>
      </c>
      <c r="N2927" s="59"/>
      <c r="O2927" s="59" t="s">
        <v>2145</v>
      </c>
      <c r="P2927" s="59">
        <v>2018</v>
      </c>
    </row>
    <row r="2928" spans="1:16" ht="15.75" customHeight="1" x14ac:dyDescent="0.25">
      <c r="A2928" s="59">
        <v>229</v>
      </c>
      <c r="B2928" s="59" t="s">
        <v>90</v>
      </c>
      <c r="C2928" s="59" t="s">
        <v>16</v>
      </c>
      <c r="D2928" s="59"/>
      <c r="E2928" s="59" t="s">
        <v>1277</v>
      </c>
      <c r="F2928" s="59">
        <v>101269</v>
      </c>
      <c r="G2928" s="59"/>
      <c r="H2928" s="59"/>
      <c r="I2928" s="59"/>
      <c r="J2928" s="59"/>
      <c r="K2928" s="59">
        <v>101269</v>
      </c>
      <c r="L2928" s="59">
        <v>18026</v>
      </c>
      <c r="M2928" s="59">
        <v>119295</v>
      </c>
      <c r="N2928" s="59"/>
      <c r="O2928" s="59" t="s">
        <v>42</v>
      </c>
      <c r="P2928" s="59">
        <v>2018</v>
      </c>
    </row>
    <row r="2929" spans="1:16" ht="15.75" customHeight="1" x14ac:dyDescent="0.25">
      <c r="A2929" s="59">
        <v>229</v>
      </c>
      <c r="B2929" s="59" t="s">
        <v>90</v>
      </c>
      <c r="C2929" s="59" t="s">
        <v>16</v>
      </c>
      <c r="D2929" s="59"/>
      <c r="E2929" s="59" t="s">
        <v>4905</v>
      </c>
      <c r="F2929" s="59">
        <v>109417</v>
      </c>
      <c r="G2929" s="59"/>
      <c r="H2929" s="59"/>
      <c r="I2929" s="59"/>
      <c r="J2929" s="59"/>
      <c r="K2929" s="59">
        <v>109417</v>
      </c>
      <c r="L2929" s="59">
        <v>19476</v>
      </c>
      <c r="M2929" s="59">
        <v>128893</v>
      </c>
      <c r="N2929" s="59"/>
      <c r="O2929" s="59" t="s">
        <v>42</v>
      </c>
      <c r="P2929" s="59">
        <v>2018</v>
      </c>
    </row>
    <row r="2930" spans="1:16" ht="15.75" customHeight="1" x14ac:dyDescent="0.25">
      <c r="A2930" s="59">
        <v>229</v>
      </c>
      <c r="B2930" s="59" t="s">
        <v>90</v>
      </c>
      <c r="C2930" s="59" t="s">
        <v>16</v>
      </c>
      <c r="D2930" s="59"/>
      <c r="E2930" s="59" t="s">
        <v>4906</v>
      </c>
      <c r="F2930" s="59">
        <v>110763</v>
      </c>
      <c r="G2930" s="59"/>
      <c r="H2930" s="59"/>
      <c r="I2930" s="59"/>
      <c r="J2930" s="59"/>
      <c r="K2930" s="59">
        <v>110763</v>
      </c>
      <c r="L2930" s="59">
        <v>19716</v>
      </c>
      <c r="M2930" s="59">
        <v>130479</v>
      </c>
      <c r="N2930" s="59"/>
      <c r="O2930" s="59" t="s">
        <v>42</v>
      </c>
      <c r="P2930" s="59">
        <v>2018</v>
      </c>
    </row>
    <row r="2931" spans="1:16" ht="15.75" customHeight="1" x14ac:dyDescent="0.25">
      <c r="A2931" s="59">
        <v>229</v>
      </c>
      <c r="B2931" s="59" t="s">
        <v>90</v>
      </c>
      <c r="C2931" s="59" t="s">
        <v>16</v>
      </c>
      <c r="D2931" s="59"/>
      <c r="E2931" s="59" t="s">
        <v>4907</v>
      </c>
      <c r="F2931" s="59">
        <v>131300</v>
      </c>
      <c r="G2931" s="59"/>
      <c r="H2931" s="59"/>
      <c r="I2931" s="59"/>
      <c r="J2931" s="59"/>
      <c r="K2931" s="59">
        <v>131300</v>
      </c>
      <c r="L2931" s="59">
        <v>22923</v>
      </c>
      <c r="M2931" s="59">
        <v>154223</v>
      </c>
      <c r="N2931" s="59"/>
      <c r="O2931" s="59" t="s">
        <v>2145</v>
      </c>
      <c r="P2931" s="59">
        <v>2018</v>
      </c>
    </row>
    <row r="2932" spans="1:16" ht="15.75" customHeight="1" x14ac:dyDescent="0.25">
      <c r="A2932" s="59">
        <v>229</v>
      </c>
      <c r="B2932" s="59" t="s">
        <v>90</v>
      </c>
      <c r="C2932" s="59" t="s">
        <v>16</v>
      </c>
      <c r="D2932" s="59"/>
      <c r="E2932" s="59" t="s">
        <v>4908</v>
      </c>
      <c r="F2932" s="59">
        <v>131300</v>
      </c>
      <c r="G2932" s="59"/>
      <c r="H2932" s="59"/>
      <c r="I2932" s="59"/>
      <c r="J2932" s="59"/>
      <c r="K2932" s="59">
        <v>131300</v>
      </c>
      <c r="L2932" s="59">
        <v>23371</v>
      </c>
      <c r="M2932" s="59">
        <v>154671</v>
      </c>
      <c r="N2932" s="59"/>
      <c r="O2932" s="59" t="s">
        <v>2145</v>
      </c>
      <c r="P2932" s="59">
        <v>2018</v>
      </c>
    </row>
    <row r="2933" spans="1:16" ht="15.75" customHeight="1" x14ac:dyDescent="0.25">
      <c r="A2933" s="59">
        <v>229</v>
      </c>
      <c r="B2933" s="59" t="s">
        <v>90</v>
      </c>
      <c r="C2933" s="59" t="s">
        <v>16</v>
      </c>
      <c r="D2933" s="59" t="s">
        <v>4909</v>
      </c>
      <c r="E2933" s="59" t="s">
        <v>206</v>
      </c>
      <c r="F2933" s="59">
        <v>179231</v>
      </c>
      <c r="G2933" s="59"/>
      <c r="H2933" s="59"/>
      <c r="I2933" s="59"/>
      <c r="J2933" s="59"/>
      <c r="K2933" s="59">
        <v>179231</v>
      </c>
      <c r="L2933" s="59"/>
      <c r="M2933" s="59">
        <v>179231</v>
      </c>
      <c r="N2933" s="59"/>
      <c r="O2933" s="59" t="s">
        <v>2145</v>
      </c>
      <c r="P2933" s="59">
        <v>2018</v>
      </c>
    </row>
    <row r="2934" spans="1:16" ht="15.75" customHeight="1" x14ac:dyDescent="0.25">
      <c r="A2934" s="59">
        <v>230</v>
      </c>
      <c r="B2934" s="59" t="s">
        <v>1280</v>
      </c>
      <c r="C2934" s="59" t="s">
        <v>49</v>
      </c>
      <c r="D2934" s="59"/>
      <c r="E2934" s="59" t="s">
        <v>1002</v>
      </c>
      <c r="F2934" s="59">
        <v>115969</v>
      </c>
      <c r="G2934" s="59"/>
      <c r="H2934" s="59"/>
      <c r="I2934" s="59"/>
      <c r="J2934" s="59"/>
      <c r="K2934" s="59">
        <v>115969</v>
      </c>
      <c r="L2934" s="59">
        <v>20529</v>
      </c>
      <c r="M2934" s="59">
        <v>136498</v>
      </c>
      <c r="N2934" s="59"/>
      <c r="O2934" s="59" t="s">
        <v>42</v>
      </c>
      <c r="P2934" s="59">
        <v>2018</v>
      </c>
    </row>
    <row r="2935" spans="1:16" ht="15.75" customHeight="1" x14ac:dyDescent="0.25">
      <c r="A2935" s="59">
        <v>231</v>
      </c>
      <c r="B2935" s="59" t="s">
        <v>1281</v>
      </c>
      <c r="C2935" s="59" t="s">
        <v>33</v>
      </c>
      <c r="D2935" s="59"/>
      <c r="E2935" s="59" t="s">
        <v>1282</v>
      </c>
      <c r="F2935" s="59">
        <v>84280</v>
      </c>
      <c r="G2935" s="59"/>
      <c r="H2935" s="59"/>
      <c r="I2935" s="59"/>
      <c r="J2935" s="59">
        <v>1239</v>
      </c>
      <c r="K2935" s="59">
        <v>85519</v>
      </c>
      <c r="L2935" s="59">
        <v>22199</v>
      </c>
      <c r="M2935" s="59">
        <v>107718</v>
      </c>
      <c r="N2935" s="59"/>
      <c r="O2935" s="59" t="s">
        <v>42</v>
      </c>
      <c r="P2935" s="59">
        <v>2018</v>
      </c>
    </row>
    <row r="2936" spans="1:16" ht="15.75" customHeight="1" x14ac:dyDescent="0.25">
      <c r="A2936" s="59">
        <v>231</v>
      </c>
      <c r="B2936" s="59" t="s">
        <v>1281</v>
      </c>
      <c r="C2936" s="59" t="s">
        <v>33</v>
      </c>
      <c r="D2936" s="59"/>
      <c r="E2936" s="59" t="s">
        <v>1283</v>
      </c>
      <c r="F2936" s="59">
        <v>92605</v>
      </c>
      <c r="G2936" s="59"/>
      <c r="H2936" s="59"/>
      <c r="I2936" s="59"/>
      <c r="J2936" s="59">
        <v>1239</v>
      </c>
      <c r="K2936" s="59">
        <v>93844</v>
      </c>
      <c r="L2936" s="59">
        <v>24392</v>
      </c>
      <c r="M2936" s="59">
        <v>118236</v>
      </c>
      <c r="N2936" s="59"/>
      <c r="O2936" s="59" t="s">
        <v>42</v>
      </c>
      <c r="P2936" s="59">
        <v>2018</v>
      </c>
    </row>
    <row r="2937" spans="1:16" ht="15.75" customHeight="1" x14ac:dyDescent="0.25">
      <c r="A2937" s="59">
        <v>231</v>
      </c>
      <c r="B2937" s="59" t="s">
        <v>1281</v>
      </c>
      <c r="C2937" s="59" t="s">
        <v>33</v>
      </c>
      <c r="D2937" s="59"/>
      <c r="E2937" s="59" t="s">
        <v>206</v>
      </c>
      <c r="F2937" s="59">
        <v>112449</v>
      </c>
      <c r="G2937" s="59"/>
      <c r="H2937" s="59"/>
      <c r="I2937" s="59"/>
      <c r="J2937" s="59">
        <v>1239</v>
      </c>
      <c r="K2937" s="59">
        <v>113688</v>
      </c>
      <c r="L2937" s="59">
        <v>29618</v>
      </c>
      <c r="M2937" s="59">
        <v>143306</v>
      </c>
      <c r="N2937" s="59"/>
      <c r="O2937" s="59" t="s">
        <v>42</v>
      </c>
      <c r="P2937" s="59">
        <v>2018</v>
      </c>
    </row>
    <row r="2938" spans="1:16" ht="15.75" customHeight="1" x14ac:dyDescent="0.25">
      <c r="A2938" s="59">
        <v>232</v>
      </c>
      <c r="B2938" s="59" t="s">
        <v>1284</v>
      </c>
      <c r="C2938" s="59" t="s">
        <v>1</v>
      </c>
      <c r="D2938" s="59"/>
      <c r="E2938" s="59" t="s">
        <v>4910</v>
      </c>
      <c r="F2938" s="59">
        <v>76137</v>
      </c>
      <c r="G2938" s="59"/>
      <c r="H2938" s="59"/>
      <c r="I2938" s="59"/>
      <c r="J2938" s="59">
        <v>4412</v>
      </c>
      <c r="K2938" s="59">
        <v>80549</v>
      </c>
      <c r="L2938" s="59">
        <v>20467</v>
      </c>
      <c r="M2938" s="59">
        <v>101016</v>
      </c>
      <c r="N2938" s="59"/>
      <c r="O2938" s="59" t="s">
        <v>42</v>
      </c>
      <c r="P2938" s="59">
        <v>2018</v>
      </c>
    </row>
    <row r="2939" spans="1:16" ht="15.75" customHeight="1" x14ac:dyDescent="0.25">
      <c r="A2939" s="59">
        <v>232</v>
      </c>
      <c r="B2939" s="59" t="s">
        <v>1284</v>
      </c>
      <c r="C2939" s="59" t="s">
        <v>1</v>
      </c>
      <c r="D2939" s="59"/>
      <c r="E2939" s="59" t="s">
        <v>1286</v>
      </c>
      <c r="F2939" s="59">
        <v>82922</v>
      </c>
      <c r="G2939" s="59"/>
      <c r="H2939" s="59"/>
      <c r="I2939" s="59"/>
      <c r="J2939" s="59">
        <v>1487</v>
      </c>
      <c r="K2939" s="59">
        <v>84409</v>
      </c>
      <c r="L2939" s="59">
        <v>22737</v>
      </c>
      <c r="M2939" s="59">
        <v>107146</v>
      </c>
      <c r="N2939" s="59"/>
      <c r="O2939" s="59" t="s">
        <v>42</v>
      </c>
      <c r="P2939" s="59">
        <v>2018</v>
      </c>
    </row>
    <row r="2940" spans="1:16" ht="15.75" customHeight="1" x14ac:dyDescent="0.25">
      <c r="A2940" s="59">
        <v>232</v>
      </c>
      <c r="B2940" s="59" t="s">
        <v>1284</v>
      </c>
      <c r="C2940" s="59" t="s">
        <v>1</v>
      </c>
      <c r="D2940" s="59"/>
      <c r="E2940" s="59" t="s">
        <v>1286</v>
      </c>
      <c r="F2940" s="59">
        <v>84688</v>
      </c>
      <c r="G2940" s="59"/>
      <c r="H2940" s="59"/>
      <c r="I2940" s="59"/>
      <c r="J2940" s="59">
        <v>3380</v>
      </c>
      <c r="K2940" s="59">
        <v>88068</v>
      </c>
      <c r="L2940" s="59">
        <v>23221</v>
      </c>
      <c r="M2940" s="59">
        <v>111289</v>
      </c>
      <c r="N2940" s="59"/>
      <c r="O2940" s="59" t="s">
        <v>42</v>
      </c>
      <c r="P2940" s="59">
        <v>2018</v>
      </c>
    </row>
    <row r="2941" spans="1:16" ht="15.75" customHeight="1" x14ac:dyDescent="0.25">
      <c r="A2941" s="59">
        <v>232</v>
      </c>
      <c r="B2941" s="59" t="s">
        <v>1284</v>
      </c>
      <c r="C2941" s="59" t="s">
        <v>1</v>
      </c>
      <c r="D2941" s="59"/>
      <c r="E2941" s="59" t="s">
        <v>206</v>
      </c>
      <c r="F2941" s="59">
        <v>121091</v>
      </c>
      <c r="G2941" s="59"/>
      <c r="H2941" s="59"/>
      <c r="I2941" s="59"/>
      <c r="J2941" s="59">
        <v>5362</v>
      </c>
      <c r="K2941" s="59">
        <v>126453</v>
      </c>
      <c r="L2941" s="59">
        <v>33203</v>
      </c>
      <c r="M2941" s="59">
        <v>159656</v>
      </c>
      <c r="N2941" s="59"/>
      <c r="O2941" s="59" t="s">
        <v>2145</v>
      </c>
      <c r="P2941" s="59">
        <v>2018</v>
      </c>
    </row>
    <row r="2942" spans="1:16" ht="15.75" customHeight="1" x14ac:dyDescent="0.25">
      <c r="A2942" s="59">
        <v>233</v>
      </c>
      <c r="B2942" s="59" t="s">
        <v>1287</v>
      </c>
      <c r="C2942" s="59" t="s">
        <v>49</v>
      </c>
      <c r="D2942" s="59"/>
      <c r="E2942" s="59" t="s">
        <v>206</v>
      </c>
      <c r="F2942" s="59">
        <v>112262</v>
      </c>
      <c r="G2942" s="59"/>
      <c r="H2942" s="59"/>
      <c r="I2942" s="59"/>
      <c r="J2942" s="59"/>
      <c r="K2942" s="59">
        <v>112262</v>
      </c>
      <c r="L2942" s="59">
        <v>46422</v>
      </c>
      <c r="M2942" s="59">
        <v>158684</v>
      </c>
      <c r="N2942" s="59"/>
      <c r="O2942" s="59" t="s">
        <v>2145</v>
      </c>
      <c r="P2942" s="59">
        <v>2018</v>
      </c>
    </row>
    <row r="2943" spans="1:16" ht="15.75" customHeight="1" x14ac:dyDescent="0.25">
      <c r="A2943" s="59">
        <v>234</v>
      </c>
      <c r="B2943" s="59" t="s">
        <v>1288</v>
      </c>
      <c r="C2943" s="59" t="s">
        <v>33</v>
      </c>
      <c r="D2943" s="59"/>
      <c r="E2943" s="59" t="s">
        <v>200</v>
      </c>
      <c r="F2943" s="59">
        <v>97546</v>
      </c>
      <c r="G2943" s="59">
        <v>963</v>
      </c>
      <c r="H2943" s="59"/>
      <c r="I2943" s="59"/>
      <c r="J2943" s="59"/>
      <c r="K2943" s="59">
        <v>98509</v>
      </c>
      <c r="L2943" s="59">
        <v>12096</v>
      </c>
      <c r="M2943" s="59">
        <v>110605</v>
      </c>
      <c r="N2943" s="59"/>
      <c r="O2943" s="59" t="s">
        <v>42</v>
      </c>
      <c r="P2943" s="59">
        <v>2018</v>
      </c>
    </row>
    <row r="2944" spans="1:16" ht="15.75" customHeight="1" x14ac:dyDescent="0.25">
      <c r="A2944" s="59">
        <v>235</v>
      </c>
      <c r="B2944" s="59" t="s">
        <v>1290</v>
      </c>
      <c r="C2944" s="59" t="s">
        <v>1</v>
      </c>
      <c r="D2944" s="59"/>
      <c r="E2944" s="59" t="s">
        <v>104</v>
      </c>
      <c r="F2944" s="59">
        <v>91115</v>
      </c>
      <c r="G2944" s="59"/>
      <c r="H2944" s="59"/>
      <c r="I2944" s="59"/>
      <c r="J2944" s="59"/>
      <c r="K2944" s="59">
        <v>91115</v>
      </c>
      <c r="L2944" s="59">
        <v>21021</v>
      </c>
      <c r="M2944" s="59">
        <v>112136</v>
      </c>
      <c r="N2944" s="59"/>
      <c r="O2944" s="59" t="s">
        <v>42</v>
      </c>
      <c r="P2944" s="59">
        <v>2018</v>
      </c>
    </row>
    <row r="2945" spans="1:16" ht="15.75" customHeight="1" x14ac:dyDescent="0.25">
      <c r="A2945" s="59">
        <v>235</v>
      </c>
      <c r="B2945" s="59" t="s">
        <v>1290</v>
      </c>
      <c r="C2945" s="59" t="s">
        <v>1</v>
      </c>
      <c r="D2945" s="59"/>
      <c r="E2945" s="59" t="s">
        <v>206</v>
      </c>
      <c r="F2945" s="59">
        <v>130634</v>
      </c>
      <c r="G2945" s="59"/>
      <c r="H2945" s="59"/>
      <c r="I2945" s="59"/>
      <c r="J2945" s="59"/>
      <c r="K2945" s="59">
        <v>130634</v>
      </c>
      <c r="L2945" s="59">
        <v>29654</v>
      </c>
      <c r="M2945" s="59">
        <v>160288</v>
      </c>
      <c r="N2945" s="59"/>
      <c r="O2945" s="59" t="s">
        <v>2145</v>
      </c>
      <c r="P2945" s="59">
        <v>2018</v>
      </c>
    </row>
    <row r="2946" spans="1:16" ht="15.75" customHeight="1" x14ac:dyDescent="0.25">
      <c r="A2946" s="59">
        <v>236</v>
      </c>
      <c r="B2946" s="59" t="s">
        <v>1291</v>
      </c>
      <c r="C2946" s="59" t="s">
        <v>49</v>
      </c>
      <c r="D2946" s="59"/>
      <c r="E2946" s="59" t="s">
        <v>1027</v>
      </c>
      <c r="F2946" s="59">
        <v>88000</v>
      </c>
      <c r="G2946" s="59"/>
      <c r="H2946" s="59"/>
      <c r="I2946" s="59"/>
      <c r="J2946" s="59"/>
      <c r="K2946" s="59">
        <v>88000</v>
      </c>
      <c r="L2946" s="59">
        <v>15000</v>
      </c>
      <c r="M2946" s="59">
        <v>103000</v>
      </c>
      <c r="N2946" s="59"/>
      <c r="O2946" s="59" t="s">
        <v>42</v>
      </c>
      <c r="P2946" s="59">
        <v>2018</v>
      </c>
    </row>
    <row r="2947" spans="1:16" ht="15.75" customHeight="1" x14ac:dyDescent="0.25">
      <c r="A2947" s="59">
        <v>236</v>
      </c>
      <c r="B2947" s="59" t="s">
        <v>1291</v>
      </c>
      <c r="C2947" s="59" t="s">
        <v>49</v>
      </c>
      <c r="D2947" s="59"/>
      <c r="E2947" s="59" t="s">
        <v>206</v>
      </c>
      <c r="F2947" s="59">
        <v>113000</v>
      </c>
      <c r="G2947" s="59"/>
      <c r="H2947" s="59"/>
      <c r="I2947" s="59"/>
      <c r="J2947" s="59"/>
      <c r="K2947" s="59">
        <v>113000</v>
      </c>
      <c r="L2947" s="59">
        <v>20000</v>
      </c>
      <c r="M2947" s="59">
        <v>133000</v>
      </c>
      <c r="N2947" s="59"/>
      <c r="O2947" s="59" t="s">
        <v>42</v>
      </c>
      <c r="P2947" s="59">
        <v>2018</v>
      </c>
    </row>
    <row r="2948" spans="1:16" ht="15.75" customHeight="1" x14ac:dyDescent="0.25">
      <c r="A2948" s="59">
        <v>237</v>
      </c>
      <c r="B2948" s="59" t="s">
        <v>1292</v>
      </c>
      <c r="C2948" s="59" t="s">
        <v>33</v>
      </c>
      <c r="D2948" s="59"/>
      <c r="E2948" s="59" t="s">
        <v>4911</v>
      </c>
      <c r="F2948" s="59">
        <v>42324</v>
      </c>
      <c r="G2948" s="59"/>
      <c r="H2948" s="59"/>
      <c r="I2948" s="59">
        <v>68604</v>
      </c>
      <c r="J2948" s="59"/>
      <c r="K2948" s="59">
        <v>110928</v>
      </c>
      <c r="L2948" s="59">
        <v>2738</v>
      </c>
      <c r="M2948" s="59">
        <v>113666</v>
      </c>
      <c r="N2948" s="59"/>
      <c r="O2948" s="59" t="s">
        <v>42</v>
      </c>
      <c r="P2948" s="59">
        <v>2018</v>
      </c>
    </row>
    <row r="2949" spans="1:16" ht="15.75" customHeight="1" x14ac:dyDescent="0.25">
      <c r="A2949" s="59">
        <v>238</v>
      </c>
      <c r="B2949" s="59" t="s">
        <v>1293</v>
      </c>
      <c r="C2949" s="59" t="s">
        <v>1</v>
      </c>
      <c r="D2949" s="59"/>
      <c r="E2949" s="59" t="s">
        <v>104</v>
      </c>
      <c r="F2949" s="59">
        <v>91115</v>
      </c>
      <c r="G2949" s="59"/>
      <c r="H2949" s="59"/>
      <c r="I2949" s="59"/>
      <c r="J2949" s="59"/>
      <c r="K2949" s="59">
        <v>91115</v>
      </c>
      <c r="L2949" s="59">
        <v>21021</v>
      </c>
      <c r="M2949" s="59">
        <v>112136</v>
      </c>
      <c r="N2949" s="59"/>
      <c r="O2949" s="59" t="s">
        <v>42</v>
      </c>
      <c r="P2949" s="59">
        <v>2018</v>
      </c>
    </row>
    <row r="2950" spans="1:16" ht="15.75" customHeight="1" x14ac:dyDescent="0.25">
      <c r="A2950" s="59">
        <v>238</v>
      </c>
      <c r="B2950" s="59" t="s">
        <v>1293</v>
      </c>
      <c r="C2950" s="59" t="s">
        <v>1</v>
      </c>
      <c r="D2950" s="59"/>
      <c r="E2950" s="59" t="s">
        <v>206</v>
      </c>
      <c r="F2950" s="59">
        <v>130634</v>
      </c>
      <c r="G2950" s="59"/>
      <c r="H2950" s="59"/>
      <c r="I2950" s="59"/>
      <c r="J2950" s="59"/>
      <c r="K2950" s="59">
        <v>130634</v>
      </c>
      <c r="L2950" s="59">
        <v>29654</v>
      </c>
      <c r="M2950" s="59">
        <v>160288</v>
      </c>
      <c r="N2950" s="59"/>
      <c r="O2950" s="59" t="s">
        <v>2145</v>
      </c>
      <c r="P2950" s="59">
        <v>2018</v>
      </c>
    </row>
    <row r="2951" spans="1:16" ht="15.75" customHeight="1" x14ac:dyDescent="0.25">
      <c r="A2951" s="59">
        <v>239</v>
      </c>
      <c r="B2951" s="59" t="s">
        <v>1294</v>
      </c>
      <c r="C2951" s="59" t="s">
        <v>11</v>
      </c>
      <c r="D2951" s="59"/>
      <c r="E2951" s="59" t="s">
        <v>4912</v>
      </c>
      <c r="F2951" s="59">
        <v>107500</v>
      </c>
      <c r="G2951" s="59"/>
      <c r="H2951" s="59"/>
      <c r="I2951" s="59"/>
      <c r="J2951" s="59"/>
      <c r="K2951" s="59">
        <v>107500</v>
      </c>
      <c r="L2951" s="59"/>
      <c r="M2951" s="59">
        <v>107500</v>
      </c>
      <c r="N2951" s="59" t="s">
        <v>4857</v>
      </c>
      <c r="O2951" s="59" t="s">
        <v>42</v>
      </c>
      <c r="P2951" s="59">
        <v>2018</v>
      </c>
    </row>
    <row r="2952" spans="1:16" ht="15.75" customHeight="1" x14ac:dyDescent="0.25">
      <c r="A2952" s="59">
        <v>239</v>
      </c>
      <c r="B2952" s="59" t="s">
        <v>1294</v>
      </c>
      <c r="C2952" s="59" t="s">
        <v>11</v>
      </c>
      <c r="D2952" s="59"/>
      <c r="E2952" s="59" t="s">
        <v>1296</v>
      </c>
      <c r="F2952" s="59">
        <v>101246</v>
      </c>
      <c r="G2952" s="59"/>
      <c r="H2952" s="59"/>
      <c r="I2952" s="59"/>
      <c r="J2952" s="59"/>
      <c r="K2952" s="59">
        <v>101246</v>
      </c>
      <c r="L2952" s="59">
        <v>12984</v>
      </c>
      <c r="M2952" s="59">
        <v>114230</v>
      </c>
      <c r="N2952" s="59"/>
      <c r="O2952" s="59" t="s">
        <v>42</v>
      </c>
      <c r="P2952" s="59">
        <v>2018</v>
      </c>
    </row>
    <row r="2953" spans="1:16" ht="15.75" customHeight="1" x14ac:dyDescent="0.25">
      <c r="A2953" s="59">
        <v>239</v>
      </c>
      <c r="B2953" s="59" t="s">
        <v>1294</v>
      </c>
      <c r="C2953" s="59" t="s">
        <v>11</v>
      </c>
      <c r="D2953" s="59"/>
      <c r="E2953" s="59" t="s">
        <v>1297</v>
      </c>
      <c r="F2953" s="59">
        <v>103821</v>
      </c>
      <c r="G2953" s="59"/>
      <c r="H2953" s="59"/>
      <c r="I2953" s="59"/>
      <c r="J2953" s="59"/>
      <c r="K2953" s="59">
        <v>103821</v>
      </c>
      <c r="L2953" s="59">
        <v>13996</v>
      </c>
      <c r="M2953" s="59">
        <v>117817</v>
      </c>
      <c r="N2953" s="59"/>
      <c r="O2953" s="59" t="s">
        <v>42</v>
      </c>
      <c r="P2953" s="59">
        <v>2018</v>
      </c>
    </row>
    <row r="2954" spans="1:16" ht="15.75" customHeight="1" x14ac:dyDescent="0.25">
      <c r="A2954" s="59">
        <v>239</v>
      </c>
      <c r="B2954" s="59" t="s">
        <v>1294</v>
      </c>
      <c r="C2954" s="59" t="s">
        <v>11</v>
      </c>
      <c r="D2954" s="59"/>
      <c r="E2954" s="59" t="s">
        <v>206</v>
      </c>
      <c r="F2954" s="59">
        <v>143420</v>
      </c>
      <c r="G2954" s="59"/>
      <c r="H2954" s="59"/>
      <c r="I2954" s="59"/>
      <c r="J2954" s="59"/>
      <c r="K2954" s="59">
        <v>143420</v>
      </c>
      <c r="L2954" s="59">
        <v>21804</v>
      </c>
      <c r="M2954" s="59">
        <v>165224</v>
      </c>
      <c r="N2954" s="59"/>
      <c r="O2954" s="59" t="s">
        <v>2145</v>
      </c>
      <c r="P2954" s="59">
        <v>2018</v>
      </c>
    </row>
    <row r="2955" spans="1:16" ht="15.75" customHeight="1" x14ac:dyDescent="0.25">
      <c r="A2955" s="59">
        <v>240</v>
      </c>
      <c r="B2955" s="59" t="s">
        <v>1298</v>
      </c>
      <c r="C2955" s="59" t="s">
        <v>33</v>
      </c>
      <c r="D2955" s="59"/>
      <c r="E2955" s="59" t="s">
        <v>4433</v>
      </c>
      <c r="F2955" s="59">
        <v>122500</v>
      </c>
      <c r="G2955" s="59"/>
      <c r="H2955" s="59"/>
      <c r="I2955" s="59"/>
      <c r="J2955" s="59"/>
      <c r="K2955" s="59">
        <v>122500</v>
      </c>
      <c r="L2955" s="59"/>
      <c r="M2955" s="59">
        <v>122500</v>
      </c>
      <c r="N2955" s="59"/>
      <c r="O2955" s="59" t="s">
        <v>42</v>
      </c>
      <c r="P2955" s="59">
        <v>2018</v>
      </c>
    </row>
    <row r="2956" spans="1:16" ht="15.75" customHeight="1" x14ac:dyDescent="0.25">
      <c r="A2956" s="59">
        <v>241</v>
      </c>
      <c r="B2956" s="59" t="s">
        <v>91</v>
      </c>
      <c r="C2956" s="59" t="s">
        <v>11</v>
      </c>
      <c r="D2956" s="59"/>
      <c r="E2956" s="59" t="s">
        <v>4913</v>
      </c>
      <c r="F2956" s="59">
        <v>110000</v>
      </c>
      <c r="G2956" s="59"/>
      <c r="H2956" s="59"/>
      <c r="I2956" s="59"/>
      <c r="J2956" s="59"/>
      <c r="K2956" s="59">
        <v>110000</v>
      </c>
      <c r="L2956" s="59">
        <v>2586</v>
      </c>
      <c r="M2956" s="59">
        <v>112586</v>
      </c>
      <c r="N2956" s="59"/>
      <c r="O2956" s="59" t="s">
        <v>42</v>
      </c>
      <c r="P2956" s="59">
        <v>2018</v>
      </c>
    </row>
    <row r="2957" spans="1:16" ht="15.75" customHeight="1" x14ac:dyDescent="0.25">
      <c r="A2957" s="59">
        <v>241</v>
      </c>
      <c r="B2957" s="59" t="s">
        <v>91</v>
      </c>
      <c r="C2957" s="59" t="s">
        <v>11</v>
      </c>
      <c r="D2957" s="59"/>
      <c r="E2957" s="59" t="s">
        <v>4914</v>
      </c>
      <c r="F2957" s="59">
        <v>103109</v>
      </c>
      <c r="G2957" s="59"/>
      <c r="H2957" s="59"/>
      <c r="I2957" s="59"/>
      <c r="J2957" s="59"/>
      <c r="K2957" s="59">
        <v>103109</v>
      </c>
      <c r="L2957" s="59">
        <v>13133</v>
      </c>
      <c r="M2957" s="59">
        <v>116242</v>
      </c>
      <c r="N2957" s="59"/>
      <c r="O2957" s="59" t="s">
        <v>42</v>
      </c>
      <c r="P2957" s="59">
        <v>2018</v>
      </c>
    </row>
    <row r="2958" spans="1:16" ht="15.75" customHeight="1" x14ac:dyDescent="0.25">
      <c r="A2958" s="59">
        <v>241</v>
      </c>
      <c r="B2958" s="59" t="s">
        <v>91</v>
      </c>
      <c r="C2958" s="59" t="s">
        <v>11</v>
      </c>
      <c r="D2958" s="59"/>
      <c r="E2958" s="59" t="s">
        <v>4915</v>
      </c>
      <c r="F2958" s="59">
        <v>104421</v>
      </c>
      <c r="G2958" s="59"/>
      <c r="H2958" s="59"/>
      <c r="I2958" s="59"/>
      <c r="J2958" s="59"/>
      <c r="K2958" s="59">
        <v>104421</v>
      </c>
      <c r="L2958" s="59">
        <v>13743</v>
      </c>
      <c r="M2958" s="59">
        <v>118164</v>
      </c>
      <c r="N2958" s="59" t="s">
        <v>4857</v>
      </c>
      <c r="O2958" s="59" t="s">
        <v>42</v>
      </c>
      <c r="P2958" s="59">
        <v>2018</v>
      </c>
    </row>
    <row r="2959" spans="1:16" ht="15.75" customHeight="1" x14ac:dyDescent="0.25">
      <c r="A2959" s="59">
        <v>241</v>
      </c>
      <c r="B2959" s="59" t="s">
        <v>91</v>
      </c>
      <c r="C2959" s="59" t="s">
        <v>11</v>
      </c>
      <c r="D2959" s="59"/>
      <c r="E2959" s="59" t="s">
        <v>206</v>
      </c>
      <c r="F2959" s="59">
        <v>132066</v>
      </c>
      <c r="G2959" s="59"/>
      <c r="H2959" s="59"/>
      <c r="I2959" s="59"/>
      <c r="J2959" s="59"/>
      <c r="K2959" s="59">
        <v>132066</v>
      </c>
      <c r="L2959" s="59">
        <v>18622</v>
      </c>
      <c r="M2959" s="59">
        <v>150688</v>
      </c>
      <c r="N2959" s="59"/>
      <c r="O2959" s="59" t="s">
        <v>2145</v>
      </c>
      <c r="P2959" s="59">
        <v>2018</v>
      </c>
    </row>
    <row r="2960" spans="1:16" ht="15.75" customHeight="1" x14ac:dyDescent="0.25">
      <c r="A2960" s="59">
        <v>242</v>
      </c>
      <c r="B2960" s="59" t="s">
        <v>1302</v>
      </c>
      <c r="C2960" s="59" t="s">
        <v>49</v>
      </c>
      <c r="D2960" s="59"/>
      <c r="E2960" s="59" t="s">
        <v>1503</v>
      </c>
      <c r="F2960" s="59">
        <v>89690</v>
      </c>
      <c r="G2960" s="59"/>
      <c r="H2960" s="59"/>
      <c r="I2960" s="59"/>
      <c r="J2960" s="59"/>
      <c r="K2960" s="59">
        <v>89690</v>
      </c>
      <c r="L2960" s="59">
        <v>13438</v>
      </c>
      <c r="M2960" s="59">
        <v>103128</v>
      </c>
      <c r="N2960" s="59"/>
      <c r="O2960" s="59" t="s">
        <v>42</v>
      </c>
      <c r="P2960" s="59">
        <v>2018</v>
      </c>
    </row>
    <row r="2961" spans="1:16" ht="15.75" customHeight="1" x14ac:dyDescent="0.25">
      <c r="A2961" s="59">
        <v>242</v>
      </c>
      <c r="B2961" s="59" t="s">
        <v>1302</v>
      </c>
      <c r="C2961" s="59" t="s">
        <v>49</v>
      </c>
      <c r="D2961" s="59"/>
      <c r="E2961" s="59" t="s">
        <v>206</v>
      </c>
      <c r="F2961" s="59">
        <v>115451</v>
      </c>
      <c r="G2961" s="59"/>
      <c r="H2961" s="59"/>
      <c r="I2961" s="59"/>
      <c r="J2961" s="59"/>
      <c r="K2961" s="59">
        <v>115451</v>
      </c>
      <c r="L2961" s="59">
        <v>17036</v>
      </c>
      <c r="M2961" s="59">
        <v>132487</v>
      </c>
      <c r="N2961" s="59"/>
      <c r="O2961" s="59" t="s">
        <v>42</v>
      </c>
      <c r="P2961" s="59">
        <v>2018</v>
      </c>
    </row>
    <row r="2962" spans="1:16" ht="15.75" customHeight="1" x14ac:dyDescent="0.25">
      <c r="A2962" s="59">
        <v>243</v>
      </c>
      <c r="B2962" s="59" t="s">
        <v>92</v>
      </c>
      <c r="C2962" s="59" t="s">
        <v>11</v>
      </c>
      <c r="D2962" s="59"/>
      <c r="E2962" s="59" t="s">
        <v>191</v>
      </c>
      <c r="F2962" s="59">
        <v>108414</v>
      </c>
      <c r="G2962" s="59"/>
      <c r="H2962" s="59"/>
      <c r="I2962" s="59"/>
      <c r="J2962" s="59"/>
      <c r="K2962" s="59">
        <v>108414</v>
      </c>
      <c r="L2962" s="59">
        <v>15170</v>
      </c>
      <c r="M2962" s="59">
        <v>123584</v>
      </c>
      <c r="N2962" s="59"/>
      <c r="O2962" s="59" t="s">
        <v>42</v>
      </c>
      <c r="P2962" s="59">
        <v>2018</v>
      </c>
    </row>
    <row r="2963" spans="1:16" ht="15.75" customHeight="1" x14ac:dyDescent="0.25">
      <c r="A2963" s="59">
        <v>243</v>
      </c>
      <c r="B2963" s="59" t="s">
        <v>92</v>
      </c>
      <c r="C2963" s="59" t="s">
        <v>11</v>
      </c>
      <c r="D2963" s="59"/>
      <c r="E2963" s="59" t="s">
        <v>4916</v>
      </c>
      <c r="F2963" s="59">
        <v>108133</v>
      </c>
      <c r="G2963" s="59"/>
      <c r="H2963" s="59"/>
      <c r="I2963" s="59"/>
      <c r="J2963" s="59"/>
      <c r="K2963" s="59">
        <v>108133</v>
      </c>
      <c r="L2963" s="59">
        <v>3548</v>
      </c>
      <c r="M2963" s="59">
        <v>111681</v>
      </c>
      <c r="N2963" s="59"/>
      <c r="O2963" s="59" t="s">
        <v>42</v>
      </c>
      <c r="P2963" s="59">
        <v>2018</v>
      </c>
    </row>
    <row r="2964" spans="1:16" ht="15.75" customHeight="1" x14ac:dyDescent="0.25">
      <c r="A2964" s="59">
        <v>244</v>
      </c>
      <c r="B2964" s="59" t="s">
        <v>93</v>
      </c>
      <c r="C2964" s="59" t="s">
        <v>49</v>
      </c>
      <c r="D2964" s="59"/>
      <c r="E2964" s="59" t="s">
        <v>4917</v>
      </c>
      <c r="F2964" s="59">
        <v>112211</v>
      </c>
      <c r="G2964" s="59">
        <v>214</v>
      </c>
      <c r="H2964" s="59"/>
      <c r="I2964" s="59"/>
      <c r="J2964" s="59"/>
      <c r="K2964" s="59">
        <v>112425</v>
      </c>
      <c r="L2964" s="59">
        <v>17729</v>
      </c>
      <c r="M2964" s="59">
        <v>130154</v>
      </c>
      <c r="N2964" s="59"/>
      <c r="O2964" s="59" t="s">
        <v>42</v>
      </c>
      <c r="P2964" s="59">
        <v>2018</v>
      </c>
    </row>
    <row r="2965" spans="1:16" ht="15.75" customHeight="1" x14ac:dyDescent="0.25">
      <c r="A2965" s="59">
        <v>244</v>
      </c>
      <c r="B2965" s="59" t="s">
        <v>93</v>
      </c>
      <c r="C2965" s="59" t="s">
        <v>49</v>
      </c>
      <c r="D2965" s="59"/>
      <c r="E2965" s="59" t="s">
        <v>4918</v>
      </c>
      <c r="F2965" s="59">
        <v>73251</v>
      </c>
      <c r="G2965" s="59">
        <v>112</v>
      </c>
      <c r="H2965" s="59"/>
      <c r="I2965" s="59">
        <v>76093</v>
      </c>
      <c r="J2965" s="59"/>
      <c r="K2965" s="59">
        <v>149456</v>
      </c>
      <c r="L2965" s="59">
        <v>17841</v>
      </c>
      <c r="M2965" s="59">
        <v>167297</v>
      </c>
      <c r="N2965" s="59"/>
      <c r="O2965" s="59" t="s">
        <v>2145</v>
      </c>
      <c r="P2965" s="59">
        <v>2018</v>
      </c>
    </row>
    <row r="2966" spans="1:16" ht="15.75" customHeight="1" x14ac:dyDescent="0.25">
      <c r="A2966" s="59">
        <v>245</v>
      </c>
      <c r="B2966" s="59" t="s">
        <v>1310</v>
      </c>
      <c r="C2966" s="59" t="s">
        <v>11</v>
      </c>
      <c r="D2966" s="59"/>
      <c r="E2966" s="59" t="s">
        <v>1311</v>
      </c>
      <c r="F2966" s="59">
        <v>89784</v>
      </c>
      <c r="G2966" s="59">
        <v>411</v>
      </c>
      <c r="H2966" s="59"/>
      <c r="I2966" s="59"/>
      <c r="J2966" s="59"/>
      <c r="K2966" s="59">
        <v>90195</v>
      </c>
      <c r="L2966" s="59">
        <v>12960</v>
      </c>
      <c r="M2966" s="59">
        <v>103155</v>
      </c>
      <c r="N2966" s="59"/>
      <c r="O2966" s="59" t="s">
        <v>42</v>
      </c>
      <c r="P2966" s="59">
        <v>2018</v>
      </c>
    </row>
    <row r="2967" spans="1:16" ht="15.75" customHeight="1" x14ac:dyDescent="0.25">
      <c r="A2967" s="59">
        <v>245</v>
      </c>
      <c r="B2967" s="59" t="s">
        <v>1310</v>
      </c>
      <c r="C2967" s="59" t="s">
        <v>11</v>
      </c>
      <c r="D2967" s="59"/>
      <c r="E2967" s="59" t="s">
        <v>4919</v>
      </c>
      <c r="F2967" s="59">
        <v>96417</v>
      </c>
      <c r="G2967" s="59">
        <v>186</v>
      </c>
      <c r="H2967" s="59"/>
      <c r="I2967" s="59"/>
      <c r="J2967" s="59"/>
      <c r="K2967" s="59">
        <v>96603</v>
      </c>
      <c r="L2967" s="59">
        <v>13595</v>
      </c>
      <c r="M2967" s="59">
        <v>110198</v>
      </c>
      <c r="N2967" s="59" t="s">
        <v>187</v>
      </c>
      <c r="O2967" s="59" t="s">
        <v>42</v>
      </c>
      <c r="P2967" s="59">
        <v>2018</v>
      </c>
    </row>
    <row r="2968" spans="1:16" ht="15.75" customHeight="1" x14ac:dyDescent="0.25">
      <c r="A2968" s="59">
        <v>245</v>
      </c>
      <c r="B2968" s="59" t="s">
        <v>1310</v>
      </c>
      <c r="C2968" s="59" t="s">
        <v>11</v>
      </c>
      <c r="D2968" s="59"/>
      <c r="E2968" s="59" t="s">
        <v>287</v>
      </c>
      <c r="F2968" s="59">
        <v>97617</v>
      </c>
      <c r="G2968" s="59"/>
      <c r="H2968" s="59"/>
      <c r="I2968" s="59"/>
      <c r="J2968" s="59"/>
      <c r="K2968" s="59">
        <v>97617</v>
      </c>
      <c r="L2968" s="59">
        <v>13895</v>
      </c>
      <c r="M2968" s="59">
        <v>111512</v>
      </c>
      <c r="N2968" s="59"/>
      <c r="O2968" s="59" t="s">
        <v>42</v>
      </c>
      <c r="P2968" s="59">
        <v>2018</v>
      </c>
    </row>
    <row r="2969" spans="1:16" ht="15.75" customHeight="1" x14ac:dyDescent="0.25">
      <c r="A2969" s="59">
        <v>245</v>
      </c>
      <c r="B2969" s="59" t="s">
        <v>1310</v>
      </c>
      <c r="C2969" s="59" t="s">
        <v>11</v>
      </c>
      <c r="D2969" s="59"/>
      <c r="E2969" s="59" t="s">
        <v>4461</v>
      </c>
      <c r="F2969" s="59">
        <v>139786</v>
      </c>
      <c r="G2969" s="59">
        <v>298</v>
      </c>
      <c r="H2969" s="59"/>
      <c r="I2969" s="59"/>
      <c r="J2969" s="59"/>
      <c r="K2969" s="59">
        <v>140084</v>
      </c>
      <c r="L2969" s="59">
        <v>17979</v>
      </c>
      <c r="M2969" s="59">
        <v>158063</v>
      </c>
      <c r="N2969" s="59"/>
      <c r="O2969" s="59" t="s">
        <v>2145</v>
      </c>
      <c r="P2969" s="59">
        <v>2018</v>
      </c>
    </row>
    <row r="2970" spans="1:16" ht="15.75" customHeight="1" x14ac:dyDescent="0.25">
      <c r="A2970" s="59">
        <v>246</v>
      </c>
      <c r="B2970" s="59" t="s">
        <v>1313</v>
      </c>
      <c r="C2970" s="59" t="s">
        <v>49</v>
      </c>
      <c r="D2970" s="59"/>
      <c r="E2970" s="59" t="s">
        <v>4920</v>
      </c>
      <c r="F2970" s="59">
        <v>105625</v>
      </c>
      <c r="G2970" s="59"/>
      <c r="H2970" s="59"/>
      <c r="I2970" s="59"/>
      <c r="J2970" s="59"/>
      <c r="K2970" s="59">
        <v>105625</v>
      </c>
      <c r="L2970" s="59">
        <v>15527</v>
      </c>
      <c r="M2970" s="59">
        <v>121152</v>
      </c>
      <c r="N2970" s="59"/>
      <c r="O2970" s="59" t="s">
        <v>42</v>
      </c>
      <c r="P2970" s="59">
        <v>2018</v>
      </c>
    </row>
    <row r="2971" spans="1:16" ht="15.75" customHeight="1" x14ac:dyDescent="0.25">
      <c r="A2971" s="59">
        <v>247</v>
      </c>
      <c r="B2971" s="59" t="s">
        <v>94</v>
      </c>
      <c r="C2971" s="59" t="s">
        <v>11</v>
      </c>
      <c r="D2971" s="59"/>
      <c r="E2971" s="59"/>
      <c r="F2971" s="59"/>
      <c r="G2971" s="59"/>
      <c r="H2971" s="59"/>
      <c r="I2971" s="59"/>
      <c r="J2971" s="59"/>
      <c r="K2971" s="59">
        <v>0</v>
      </c>
      <c r="L2971" s="59"/>
      <c r="M2971" s="59">
        <v>0</v>
      </c>
      <c r="N2971" s="59"/>
      <c r="O2971" s="59" t="s">
        <v>187</v>
      </c>
      <c r="P2971" s="59">
        <v>2018</v>
      </c>
    </row>
    <row r="2972" spans="1:16" ht="15.75" customHeight="1" x14ac:dyDescent="0.25">
      <c r="A2972" s="59">
        <v>248</v>
      </c>
      <c r="B2972" s="59" t="s">
        <v>1316</v>
      </c>
      <c r="C2972" s="59" t="s">
        <v>11</v>
      </c>
      <c r="D2972" s="59"/>
      <c r="E2972" s="59" t="s">
        <v>1317</v>
      </c>
      <c r="F2972" s="59">
        <v>83894</v>
      </c>
      <c r="G2972" s="59">
        <v>1077</v>
      </c>
      <c r="H2972" s="59"/>
      <c r="I2972" s="59"/>
      <c r="J2972" s="59"/>
      <c r="K2972" s="59">
        <v>84971</v>
      </c>
      <c r="L2972" s="59">
        <v>19715</v>
      </c>
      <c r="M2972" s="59">
        <v>104686</v>
      </c>
      <c r="N2972" s="59"/>
      <c r="O2972" s="59" t="s">
        <v>42</v>
      </c>
      <c r="P2972" s="59">
        <v>2018</v>
      </c>
    </row>
    <row r="2973" spans="1:16" ht="15.75" customHeight="1" x14ac:dyDescent="0.25">
      <c r="A2973" s="59">
        <v>248</v>
      </c>
      <c r="B2973" s="59" t="s">
        <v>1316</v>
      </c>
      <c r="C2973" s="59" t="s">
        <v>11</v>
      </c>
      <c r="D2973" s="59"/>
      <c r="E2973" s="59" t="s">
        <v>327</v>
      </c>
      <c r="F2973" s="59">
        <v>97366</v>
      </c>
      <c r="G2973" s="59"/>
      <c r="H2973" s="59"/>
      <c r="I2973" s="59"/>
      <c r="J2973" s="59"/>
      <c r="K2973" s="59">
        <v>97366</v>
      </c>
      <c r="L2973" s="59">
        <v>13995</v>
      </c>
      <c r="M2973" s="59">
        <v>111361</v>
      </c>
      <c r="N2973" s="59"/>
      <c r="O2973" s="59" t="s">
        <v>42</v>
      </c>
      <c r="P2973" s="59">
        <v>2018</v>
      </c>
    </row>
    <row r="2974" spans="1:16" ht="15.75" customHeight="1" x14ac:dyDescent="0.25">
      <c r="A2974" s="59">
        <v>248</v>
      </c>
      <c r="B2974" s="59" t="s">
        <v>1316</v>
      </c>
      <c r="C2974" s="59" t="s">
        <v>11</v>
      </c>
      <c r="D2974" s="59"/>
      <c r="E2974" s="59" t="s">
        <v>465</v>
      </c>
      <c r="F2974" s="59">
        <v>103087</v>
      </c>
      <c r="G2974" s="59"/>
      <c r="H2974" s="59"/>
      <c r="I2974" s="59"/>
      <c r="J2974" s="59"/>
      <c r="K2974" s="59">
        <v>103087</v>
      </c>
      <c r="L2974" s="59">
        <v>23579</v>
      </c>
      <c r="M2974" s="59">
        <v>126666</v>
      </c>
      <c r="N2974" s="59"/>
      <c r="O2974" s="59" t="s">
        <v>42</v>
      </c>
      <c r="P2974" s="59">
        <v>2018</v>
      </c>
    </row>
    <row r="2975" spans="1:16" ht="15.75" customHeight="1" x14ac:dyDescent="0.25">
      <c r="A2975" s="59">
        <v>248</v>
      </c>
      <c r="B2975" s="59" t="s">
        <v>1316</v>
      </c>
      <c r="C2975" s="59" t="s">
        <v>11</v>
      </c>
      <c r="D2975" s="59"/>
      <c r="E2975" s="59" t="s">
        <v>1726</v>
      </c>
      <c r="F2975" s="59">
        <v>106263</v>
      </c>
      <c r="G2975" s="59"/>
      <c r="H2975" s="59"/>
      <c r="I2975" s="59"/>
      <c r="J2975" s="59"/>
      <c r="K2975" s="59">
        <v>106263</v>
      </c>
      <c r="L2975" s="59">
        <v>24972</v>
      </c>
      <c r="M2975" s="59">
        <v>131235</v>
      </c>
      <c r="N2975" s="59"/>
      <c r="O2975" s="59" t="s">
        <v>42</v>
      </c>
      <c r="P2975" s="59">
        <v>2018</v>
      </c>
    </row>
    <row r="2976" spans="1:16" ht="15.75" customHeight="1" x14ac:dyDescent="0.25">
      <c r="A2976" s="59">
        <v>248</v>
      </c>
      <c r="B2976" s="59" t="s">
        <v>1316</v>
      </c>
      <c r="C2976" s="59" t="s">
        <v>11</v>
      </c>
      <c r="D2976" s="59"/>
      <c r="E2976" s="59" t="s">
        <v>206</v>
      </c>
      <c r="F2976" s="59">
        <v>127513</v>
      </c>
      <c r="G2976" s="59"/>
      <c r="H2976" s="59"/>
      <c r="I2976" s="59"/>
      <c r="J2976" s="59"/>
      <c r="K2976" s="59">
        <v>127513</v>
      </c>
      <c r="L2976" s="59">
        <v>29965</v>
      </c>
      <c r="M2976" s="59">
        <v>157478</v>
      </c>
      <c r="N2976" s="59"/>
      <c r="O2976" s="59" t="s">
        <v>2145</v>
      </c>
      <c r="P2976" s="59">
        <v>2018</v>
      </c>
    </row>
    <row r="2977" spans="1:16" ht="15.75" customHeight="1" x14ac:dyDescent="0.25">
      <c r="A2977" s="59">
        <v>249</v>
      </c>
      <c r="B2977" s="59" t="s">
        <v>1318</v>
      </c>
      <c r="C2977" s="59" t="s">
        <v>49</v>
      </c>
      <c r="D2977" s="59"/>
      <c r="E2977" s="59" t="s">
        <v>206</v>
      </c>
      <c r="F2977" s="59">
        <v>108733</v>
      </c>
      <c r="G2977" s="59">
        <v>1814</v>
      </c>
      <c r="H2977" s="59"/>
      <c r="I2977" s="59"/>
      <c r="J2977" s="59"/>
      <c r="K2977" s="59">
        <v>110547</v>
      </c>
      <c r="L2977" s="59">
        <v>16854</v>
      </c>
      <c r="M2977" s="59">
        <v>127401</v>
      </c>
      <c r="N2977" s="59"/>
      <c r="O2977" s="59" t="s">
        <v>42</v>
      </c>
      <c r="P2977" s="59">
        <v>2018</v>
      </c>
    </row>
    <row r="2978" spans="1:16" ht="15.75" customHeight="1" x14ac:dyDescent="0.25">
      <c r="A2978" s="59">
        <v>250</v>
      </c>
      <c r="B2978" s="59" t="s">
        <v>1319</v>
      </c>
      <c r="C2978" s="59" t="s">
        <v>11</v>
      </c>
      <c r="D2978" s="59"/>
      <c r="E2978" s="59" t="s">
        <v>1139</v>
      </c>
      <c r="F2978" s="59">
        <v>93337</v>
      </c>
      <c r="G2978" s="59">
        <v>3869</v>
      </c>
      <c r="H2978" s="59"/>
      <c r="I2978" s="59"/>
      <c r="J2978" s="59"/>
      <c r="K2978" s="59">
        <v>97206</v>
      </c>
      <c r="L2978" s="59">
        <v>13161</v>
      </c>
      <c r="M2978" s="59">
        <v>110367</v>
      </c>
      <c r="N2978" s="59"/>
      <c r="O2978" s="59" t="s">
        <v>42</v>
      </c>
      <c r="P2978" s="59">
        <v>2018</v>
      </c>
    </row>
    <row r="2979" spans="1:16" ht="15.75" customHeight="1" x14ac:dyDescent="0.25">
      <c r="A2979" s="59">
        <v>250</v>
      </c>
      <c r="B2979" s="59" t="s">
        <v>1319</v>
      </c>
      <c r="C2979" s="59" t="s">
        <v>11</v>
      </c>
      <c r="D2979" s="59"/>
      <c r="E2979" s="59" t="s">
        <v>1139</v>
      </c>
      <c r="F2979" s="59">
        <v>94297</v>
      </c>
      <c r="G2979" s="59">
        <v>3869</v>
      </c>
      <c r="H2979" s="59"/>
      <c r="I2979" s="59"/>
      <c r="J2979" s="59"/>
      <c r="K2979" s="59">
        <v>98166</v>
      </c>
      <c r="L2979" s="59">
        <v>13295</v>
      </c>
      <c r="M2979" s="59">
        <v>111461</v>
      </c>
      <c r="N2979" s="59"/>
      <c r="O2979" s="59" t="s">
        <v>42</v>
      </c>
      <c r="P2979" s="59">
        <v>2018</v>
      </c>
    </row>
    <row r="2980" spans="1:16" ht="15.75" customHeight="1" x14ac:dyDescent="0.25">
      <c r="A2980" s="59">
        <v>251</v>
      </c>
      <c r="B2980" s="59" t="s">
        <v>95</v>
      </c>
      <c r="C2980" s="59" t="s">
        <v>16</v>
      </c>
      <c r="D2980" s="59"/>
      <c r="E2980" s="59" t="s">
        <v>4921</v>
      </c>
      <c r="F2980" s="59">
        <v>102500</v>
      </c>
      <c r="G2980" s="59"/>
      <c r="H2980" s="59"/>
      <c r="I2980" s="59"/>
      <c r="J2980" s="59"/>
      <c r="K2980" s="59">
        <v>102500</v>
      </c>
      <c r="L2980" s="59"/>
      <c r="M2980" s="59">
        <v>102500</v>
      </c>
      <c r="N2980" s="59" t="s">
        <v>4839</v>
      </c>
      <c r="O2980" s="59" t="s">
        <v>42</v>
      </c>
      <c r="P2980" s="59">
        <v>2018</v>
      </c>
    </row>
    <row r="2981" spans="1:16" ht="15.75" customHeight="1" x14ac:dyDescent="0.25">
      <c r="A2981" s="59">
        <v>251</v>
      </c>
      <c r="B2981" s="59" t="s">
        <v>95</v>
      </c>
      <c r="C2981" s="59" t="s">
        <v>16</v>
      </c>
      <c r="D2981" s="59"/>
      <c r="E2981" s="59" t="s">
        <v>4921</v>
      </c>
      <c r="F2981" s="59">
        <v>112500</v>
      </c>
      <c r="G2981" s="59"/>
      <c r="H2981" s="59"/>
      <c r="I2981" s="59"/>
      <c r="J2981" s="59"/>
      <c r="K2981" s="59">
        <v>112500</v>
      </c>
      <c r="L2981" s="59"/>
      <c r="M2981" s="59">
        <v>112500</v>
      </c>
      <c r="N2981" s="59" t="s">
        <v>4839</v>
      </c>
      <c r="O2981" s="59" t="s">
        <v>42</v>
      </c>
      <c r="P2981" s="59">
        <v>2018</v>
      </c>
    </row>
    <row r="2982" spans="1:16" ht="15.75" customHeight="1" x14ac:dyDescent="0.25">
      <c r="A2982" s="59">
        <v>251</v>
      </c>
      <c r="B2982" s="59" t="s">
        <v>95</v>
      </c>
      <c r="C2982" s="59" t="s">
        <v>16</v>
      </c>
      <c r="D2982" s="59"/>
      <c r="E2982" s="59" t="s">
        <v>4921</v>
      </c>
      <c r="F2982" s="59">
        <v>112500</v>
      </c>
      <c r="G2982" s="59"/>
      <c r="H2982" s="59"/>
      <c r="I2982" s="59"/>
      <c r="J2982" s="59"/>
      <c r="K2982" s="59">
        <v>112500</v>
      </c>
      <c r="L2982" s="59"/>
      <c r="M2982" s="59">
        <v>112500</v>
      </c>
      <c r="N2982" s="59" t="s">
        <v>4839</v>
      </c>
      <c r="O2982" s="59" t="s">
        <v>42</v>
      </c>
      <c r="P2982" s="59">
        <v>2018</v>
      </c>
    </row>
    <row r="2983" spans="1:16" ht="15.75" customHeight="1" x14ac:dyDescent="0.25">
      <c r="A2983" s="59">
        <v>251</v>
      </c>
      <c r="B2983" s="59" t="s">
        <v>95</v>
      </c>
      <c r="C2983" s="59" t="s">
        <v>16</v>
      </c>
      <c r="D2983" s="59"/>
      <c r="E2983" s="59" t="s">
        <v>4921</v>
      </c>
      <c r="F2983" s="59">
        <v>112500</v>
      </c>
      <c r="G2983" s="59"/>
      <c r="H2983" s="59"/>
      <c r="I2983" s="59"/>
      <c r="J2983" s="59"/>
      <c r="K2983" s="59">
        <v>112500</v>
      </c>
      <c r="L2983" s="59"/>
      <c r="M2983" s="59">
        <v>112500</v>
      </c>
      <c r="N2983" s="59" t="s">
        <v>4839</v>
      </c>
      <c r="O2983" s="59" t="s">
        <v>42</v>
      </c>
      <c r="P2983" s="59">
        <v>2018</v>
      </c>
    </row>
    <row r="2984" spans="1:16" ht="15.75" customHeight="1" x14ac:dyDescent="0.25">
      <c r="A2984" s="59">
        <v>251</v>
      </c>
      <c r="B2984" s="59" t="s">
        <v>95</v>
      </c>
      <c r="C2984" s="59" t="s">
        <v>16</v>
      </c>
      <c r="D2984" s="59"/>
      <c r="E2984" s="59" t="s">
        <v>4921</v>
      </c>
      <c r="F2984" s="59">
        <v>112500</v>
      </c>
      <c r="G2984" s="59"/>
      <c r="H2984" s="59"/>
      <c r="I2984" s="59"/>
      <c r="J2984" s="59"/>
      <c r="K2984" s="59">
        <v>112500</v>
      </c>
      <c r="L2984" s="59"/>
      <c r="M2984" s="59">
        <v>112500</v>
      </c>
      <c r="N2984" s="59"/>
      <c r="O2984" s="59" t="s">
        <v>42</v>
      </c>
      <c r="P2984" s="59">
        <v>2018</v>
      </c>
    </row>
    <row r="2985" spans="1:16" ht="15.75" customHeight="1" x14ac:dyDescent="0.25">
      <c r="A2985" s="59">
        <v>251</v>
      </c>
      <c r="B2985" s="59" t="s">
        <v>95</v>
      </c>
      <c r="C2985" s="59" t="s">
        <v>16</v>
      </c>
      <c r="D2985" s="59"/>
      <c r="E2985" s="59" t="s">
        <v>4921</v>
      </c>
      <c r="F2985" s="59">
        <v>112500</v>
      </c>
      <c r="G2985" s="59"/>
      <c r="H2985" s="59"/>
      <c r="I2985" s="59"/>
      <c r="J2985" s="59"/>
      <c r="K2985" s="59">
        <v>112500</v>
      </c>
      <c r="L2985" s="59"/>
      <c r="M2985" s="59">
        <v>112500</v>
      </c>
      <c r="N2985" s="59"/>
      <c r="O2985" s="59" t="s">
        <v>42</v>
      </c>
      <c r="P2985" s="59">
        <v>2018</v>
      </c>
    </row>
    <row r="2986" spans="1:16" ht="15.75" customHeight="1" x14ac:dyDescent="0.25">
      <c r="A2986" s="59">
        <v>251</v>
      </c>
      <c r="B2986" s="59" t="s">
        <v>95</v>
      </c>
      <c r="C2986" s="59" t="s">
        <v>16</v>
      </c>
      <c r="D2986" s="59"/>
      <c r="E2986" s="59" t="s">
        <v>4921</v>
      </c>
      <c r="F2986" s="59">
        <v>112500</v>
      </c>
      <c r="G2986" s="59"/>
      <c r="H2986" s="59"/>
      <c r="I2986" s="59"/>
      <c r="J2986" s="59"/>
      <c r="K2986" s="59">
        <v>112500</v>
      </c>
      <c r="L2986" s="59"/>
      <c r="M2986" s="59">
        <v>112500</v>
      </c>
      <c r="N2986" s="59"/>
      <c r="O2986" s="59" t="s">
        <v>42</v>
      </c>
      <c r="P2986" s="59">
        <v>2018</v>
      </c>
    </row>
    <row r="2987" spans="1:16" ht="15.75" customHeight="1" x14ac:dyDescent="0.25">
      <c r="A2987" s="59">
        <v>251</v>
      </c>
      <c r="B2987" s="59" t="s">
        <v>95</v>
      </c>
      <c r="C2987" s="59" t="s">
        <v>16</v>
      </c>
      <c r="D2987" s="59"/>
      <c r="E2987" s="59" t="s">
        <v>4921</v>
      </c>
      <c r="F2987" s="59">
        <v>112500</v>
      </c>
      <c r="G2987" s="59"/>
      <c r="H2987" s="59"/>
      <c r="I2987" s="59"/>
      <c r="J2987" s="59"/>
      <c r="K2987" s="59">
        <v>112500</v>
      </c>
      <c r="L2987" s="59"/>
      <c r="M2987" s="59">
        <v>112500</v>
      </c>
      <c r="N2987" s="59" t="s">
        <v>4839</v>
      </c>
      <c r="O2987" s="59" t="s">
        <v>42</v>
      </c>
      <c r="P2987" s="59">
        <v>2018</v>
      </c>
    </row>
    <row r="2988" spans="1:16" ht="15.75" customHeight="1" x14ac:dyDescent="0.25">
      <c r="A2988" s="59">
        <v>251</v>
      </c>
      <c r="B2988" s="59" t="s">
        <v>95</v>
      </c>
      <c r="C2988" s="59" t="s">
        <v>16</v>
      </c>
      <c r="D2988" s="59" t="s">
        <v>2656</v>
      </c>
      <c r="E2988" s="59" t="s">
        <v>206</v>
      </c>
      <c r="F2988" s="59">
        <v>188719</v>
      </c>
      <c r="G2988" s="59"/>
      <c r="H2988" s="59"/>
      <c r="I2988" s="59"/>
      <c r="J2988" s="59"/>
      <c r="K2988" s="59">
        <v>188719</v>
      </c>
      <c r="L2988" s="59"/>
      <c r="M2988" s="59">
        <v>188719</v>
      </c>
      <c r="N2988" s="59"/>
      <c r="O2988" s="59" t="s">
        <v>2145</v>
      </c>
      <c r="P2988" s="59">
        <v>2018</v>
      </c>
    </row>
    <row r="2989" spans="1:16" ht="15.75" customHeight="1" x14ac:dyDescent="0.25">
      <c r="A2989" s="59">
        <v>251</v>
      </c>
      <c r="B2989" s="59" t="s">
        <v>95</v>
      </c>
      <c r="C2989" s="59" t="s">
        <v>16</v>
      </c>
      <c r="D2989" s="59"/>
      <c r="E2989" s="59" t="s">
        <v>4922</v>
      </c>
      <c r="F2989" s="59">
        <v>142814</v>
      </c>
      <c r="G2989" s="59"/>
      <c r="H2989" s="59"/>
      <c r="I2989" s="59"/>
      <c r="J2989" s="59"/>
      <c r="K2989" s="59">
        <v>142814</v>
      </c>
      <c r="L2989" s="59">
        <v>23850</v>
      </c>
      <c r="M2989" s="59">
        <v>166664</v>
      </c>
      <c r="N2989" s="59"/>
      <c r="O2989" s="59" t="s">
        <v>2145</v>
      </c>
      <c r="P2989" s="59">
        <v>2018</v>
      </c>
    </row>
    <row r="2990" spans="1:16" ht="15.75" customHeight="1" x14ac:dyDescent="0.25">
      <c r="A2990" s="59">
        <v>251</v>
      </c>
      <c r="B2990" s="59" t="s">
        <v>95</v>
      </c>
      <c r="C2990" s="59" t="s">
        <v>16</v>
      </c>
      <c r="D2990" s="59"/>
      <c r="E2990" s="59" t="s">
        <v>4923</v>
      </c>
      <c r="F2990" s="59">
        <v>143954</v>
      </c>
      <c r="G2990" s="59"/>
      <c r="H2990" s="59"/>
      <c r="I2990" s="59"/>
      <c r="J2990" s="59"/>
      <c r="K2990" s="59">
        <v>143954</v>
      </c>
      <c r="L2990" s="59"/>
      <c r="M2990" s="59">
        <v>143954</v>
      </c>
      <c r="N2990" s="59"/>
      <c r="O2990" s="59" t="s">
        <v>42</v>
      </c>
      <c r="P2990" s="59">
        <v>2018</v>
      </c>
    </row>
    <row r="2991" spans="1:16" ht="15.75" customHeight="1" x14ac:dyDescent="0.25">
      <c r="A2991" s="59">
        <v>251</v>
      </c>
      <c r="B2991" s="59" t="s">
        <v>95</v>
      </c>
      <c r="C2991" s="59" t="s">
        <v>16</v>
      </c>
      <c r="D2991" s="59"/>
      <c r="E2991" s="59" t="s">
        <v>4924</v>
      </c>
      <c r="F2991" s="59">
        <v>142814</v>
      </c>
      <c r="G2991" s="59">
        <v>46</v>
      </c>
      <c r="H2991" s="59"/>
      <c r="I2991" s="59"/>
      <c r="J2991" s="59"/>
      <c r="K2991" s="59">
        <v>142860</v>
      </c>
      <c r="L2991" s="59">
        <v>23850</v>
      </c>
      <c r="M2991" s="59">
        <v>166710</v>
      </c>
      <c r="N2991" s="59"/>
      <c r="O2991" s="59" t="s">
        <v>2145</v>
      </c>
      <c r="P2991" s="59">
        <v>2018</v>
      </c>
    </row>
    <row r="2992" spans="1:16" ht="15.75" customHeight="1" x14ac:dyDescent="0.25">
      <c r="A2992" s="59">
        <v>251</v>
      </c>
      <c r="B2992" s="59" t="s">
        <v>95</v>
      </c>
      <c r="C2992" s="59" t="s">
        <v>16</v>
      </c>
      <c r="D2992" s="59"/>
      <c r="E2992" s="59" t="s">
        <v>4925</v>
      </c>
      <c r="F2992" s="59">
        <v>142814</v>
      </c>
      <c r="G2992" s="59"/>
      <c r="H2992" s="59"/>
      <c r="I2992" s="59"/>
      <c r="J2992" s="59"/>
      <c r="K2992" s="59">
        <v>142814</v>
      </c>
      <c r="L2992" s="59">
        <v>23850</v>
      </c>
      <c r="M2992" s="59">
        <v>166664</v>
      </c>
      <c r="N2992" s="59"/>
      <c r="O2992" s="59" t="s">
        <v>2145</v>
      </c>
      <c r="P2992" s="59">
        <v>2018</v>
      </c>
    </row>
    <row r="2993" spans="1:16" ht="15.75" customHeight="1" x14ac:dyDescent="0.25">
      <c r="A2993" s="59">
        <v>251</v>
      </c>
      <c r="B2993" s="59" t="s">
        <v>95</v>
      </c>
      <c r="C2993" s="59" t="s">
        <v>16</v>
      </c>
      <c r="D2993" s="59"/>
      <c r="E2993" s="59" t="s">
        <v>4926</v>
      </c>
      <c r="F2993" s="59">
        <v>122412</v>
      </c>
      <c r="G2993" s="59"/>
      <c r="H2993" s="59"/>
      <c r="I2993" s="59"/>
      <c r="J2993" s="59"/>
      <c r="K2993" s="59">
        <v>122412</v>
      </c>
      <c r="L2993" s="59">
        <v>20443</v>
      </c>
      <c r="M2993" s="59">
        <v>142855</v>
      </c>
      <c r="N2993" s="59"/>
      <c r="O2993" s="59" t="s">
        <v>42</v>
      </c>
      <c r="P2993" s="59">
        <v>2018</v>
      </c>
    </row>
    <row r="2994" spans="1:16" ht="15.75" customHeight="1" x14ac:dyDescent="0.25">
      <c r="A2994" s="59">
        <v>251</v>
      </c>
      <c r="B2994" s="59" t="s">
        <v>95</v>
      </c>
      <c r="C2994" s="59" t="s">
        <v>16</v>
      </c>
      <c r="D2994" s="59"/>
      <c r="E2994" s="59" t="s">
        <v>4921</v>
      </c>
      <c r="F2994" s="59">
        <v>122500</v>
      </c>
      <c r="G2994" s="59"/>
      <c r="H2994" s="59"/>
      <c r="I2994" s="59"/>
      <c r="J2994" s="59"/>
      <c r="K2994" s="59">
        <v>122500</v>
      </c>
      <c r="L2994" s="59"/>
      <c r="M2994" s="59">
        <v>122500</v>
      </c>
      <c r="N2994" s="59"/>
      <c r="O2994" s="59" t="s">
        <v>42</v>
      </c>
      <c r="P2994" s="59">
        <v>2018</v>
      </c>
    </row>
    <row r="2995" spans="1:16" ht="15.75" customHeight="1" x14ac:dyDescent="0.25">
      <c r="A2995" s="59">
        <v>251</v>
      </c>
      <c r="B2995" s="59" t="s">
        <v>95</v>
      </c>
      <c r="C2995" s="59" t="s">
        <v>16</v>
      </c>
      <c r="D2995" s="59"/>
      <c r="E2995" s="59" t="s">
        <v>4921</v>
      </c>
      <c r="F2995" s="59">
        <v>132500</v>
      </c>
      <c r="G2995" s="59"/>
      <c r="H2995" s="59"/>
      <c r="I2995" s="59"/>
      <c r="J2995" s="59"/>
      <c r="K2995" s="59">
        <v>132500</v>
      </c>
      <c r="L2995" s="59"/>
      <c r="M2995" s="59">
        <v>132500</v>
      </c>
      <c r="N2995" s="59"/>
      <c r="O2995" s="59" t="s">
        <v>42</v>
      </c>
      <c r="P2995" s="59">
        <v>2018</v>
      </c>
    </row>
    <row r="2996" spans="1:16" ht="15.75" customHeight="1" x14ac:dyDescent="0.25">
      <c r="A2996" s="59">
        <v>251</v>
      </c>
      <c r="B2996" s="59" t="s">
        <v>95</v>
      </c>
      <c r="C2996" s="59" t="s">
        <v>16</v>
      </c>
      <c r="D2996" s="59"/>
      <c r="E2996" s="59" t="s">
        <v>4921</v>
      </c>
      <c r="F2996" s="59">
        <v>132500</v>
      </c>
      <c r="G2996" s="59"/>
      <c r="H2996" s="59"/>
      <c r="I2996" s="59"/>
      <c r="J2996" s="59"/>
      <c r="K2996" s="59">
        <v>132500</v>
      </c>
      <c r="L2996" s="59"/>
      <c r="M2996" s="59">
        <v>132500</v>
      </c>
      <c r="N2996" s="59"/>
      <c r="O2996" s="59" t="s">
        <v>42</v>
      </c>
      <c r="P2996" s="59">
        <v>2018</v>
      </c>
    </row>
    <row r="2997" spans="1:16" ht="15.75" customHeight="1" x14ac:dyDescent="0.25">
      <c r="A2997" s="59">
        <v>252</v>
      </c>
      <c r="B2997" s="59" t="s">
        <v>1322</v>
      </c>
      <c r="C2997" s="59" t="s">
        <v>49</v>
      </c>
      <c r="D2997" s="59"/>
      <c r="E2997" s="59" t="s">
        <v>4927</v>
      </c>
      <c r="F2997" s="59">
        <v>97200</v>
      </c>
      <c r="G2997" s="59">
        <v>2100</v>
      </c>
      <c r="H2997" s="59"/>
      <c r="I2997" s="59"/>
      <c r="J2997" s="59"/>
      <c r="K2997" s="59">
        <v>99300</v>
      </c>
      <c r="L2997" s="59">
        <v>14200</v>
      </c>
      <c r="M2997" s="59">
        <v>113500</v>
      </c>
      <c r="N2997" s="59"/>
      <c r="O2997" s="59" t="s">
        <v>42</v>
      </c>
      <c r="P2997" s="59">
        <v>2018</v>
      </c>
    </row>
    <row r="2998" spans="1:16" ht="15.75" customHeight="1" x14ac:dyDescent="0.25">
      <c r="A2998" s="59">
        <v>253</v>
      </c>
      <c r="B2998" s="59" t="s">
        <v>1324</v>
      </c>
      <c r="C2998" s="59" t="s">
        <v>11</v>
      </c>
      <c r="D2998" s="59"/>
      <c r="E2998" s="59" t="s">
        <v>1301</v>
      </c>
      <c r="F2998" s="59">
        <v>110000</v>
      </c>
      <c r="G2998" s="59"/>
      <c r="H2998" s="59"/>
      <c r="I2998" s="59"/>
      <c r="J2998" s="59"/>
      <c r="K2998" s="59">
        <v>110000</v>
      </c>
      <c r="L2998" s="59">
        <v>2585</v>
      </c>
      <c r="M2998" s="59">
        <v>112585</v>
      </c>
      <c r="N2998" s="59"/>
      <c r="O2998" s="59" t="s">
        <v>42</v>
      </c>
      <c r="P2998" s="59">
        <v>2018</v>
      </c>
    </row>
    <row r="2999" spans="1:16" ht="15.75" customHeight="1" x14ac:dyDescent="0.25">
      <c r="A2999" s="59">
        <v>253</v>
      </c>
      <c r="B2999" s="59" t="s">
        <v>1324</v>
      </c>
      <c r="C2999" s="59" t="s">
        <v>11</v>
      </c>
      <c r="D2999" s="59"/>
      <c r="E2999" s="59" t="s">
        <v>1299</v>
      </c>
      <c r="F2999" s="59">
        <v>103109</v>
      </c>
      <c r="G2999" s="59"/>
      <c r="H2999" s="59"/>
      <c r="I2999" s="59"/>
      <c r="J2999" s="59"/>
      <c r="K2999" s="59">
        <v>103109</v>
      </c>
      <c r="L2999" s="59">
        <v>13133</v>
      </c>
      <c r="M2999" s="59">
        <v>116242</v>
      </c>
      <c r="N2999" s="59"/>
      <c r="O2999" s="59" t="s">
        <v>42</v>
      </c>
      <c r="P2999" s="59">
        <v>2018</v>
      </c>
    </row>
    <row r="3000" spans="1:16" ht="15.75" customHeight="1" x14ac:dyDescent="0.25">
      <c r="A3000" s="59">
        <v>253</v>
      </c>
      <c r="B3000" s="59" t="s">
        <v>1324</v>
      </c>
      <c r="C3000" s="59" t="s">
        <v>11</v>
      </c>
      <c r="D3000" s="59"/>
      <c r="E3000" s="59" t="s">
        <v>1300</v>
      </c>
      <c r="F3000" s="59">
        <v>104421</v>
      </c>
      <c r="G3000" s="59"/>
      <c r="H3000" s="59"/>
      <c r="I3000" s="59"/>
      <c r="J3000" s="59"/>
      <c r="K3000" s="59">
        <v>104421</v>
      </c>
      <c r="L3000" s="59">
        <v>13743</v>
      </c>
      <c r="M3000" s="59">
        <v>118164</v>
      </c>
      <c r="N3000" s="59"/>
      <c r="O3000" s="59" t="s">
        <v>42</v>
      </c>
      <c r="P3000" s="59">
        <v>2018</v>
      </c>
    </row>
    <row r="3001" spans="1:16" ht="15.75" customHeight="1" x14ac:dyDescent="0.25">
      <c r="A3001" s="59">
        <v>253</v>
      </c>
      <c r="B3001" s="59" t="s">
        <v>1324</v>
      </c>
      <c r="C3001" s="59" t="s">
        <v>11</v>
      </c>
      <c r="D3001" s="59"/>
      <c r="E3001" s="59" t="s">
        <v>206</v>
      </c>
      <c r="F3001" s="59">
        <v>132066</v>
      </c>
      <c r="G3001" s="59"/>
      <c r="H3001" s="59"/>
      <c r="I3001" s="59"/>
      <c r="J3001" s="59"/>
      <c r="K3001" s="59">
        <v>132066</v>
      </c>
      <c r="L3001" s="59">
        <v>18621</v>
      </c>
      <c r="M3001" s="59">
        <v>150687</v>
      </c>
      <c r="N3001" s="59"/>
      <c r="O3001" s="59" t="s">
        <v>2145</v>
      </c>
      <c r="P3001" s="59">
        <v>2018</v>
      </c>
    </row>
    <row r="3002" spans="1:16" ht="15.75" customHeight="1" x14ac:dyDescent="0.25">
      <c r="A3002" s="59">
        <v>254</v>
      </c>
      <c r="B3002" s="59" t="s">
        <v>96</v>
      </c>
      <c r="C3002" s="59" t="s">
        <v>21</v>
      </c>
      <c r="D3002" s="59"/>
      <c r="E3002" s="59" t="s">
        <v>1327</v>
      </c>
      <c r="F3002" s="59">
        <v>77400</v>
      </c>
      <c r="G3002" s="59"/>
      <c r="H3002" s="59"/>
      <c r="I3002" s="59"/>
      <c r="J3002" s="59"/>
      <c r="K3002" s="59">
        <v>77400</v>
      </c>
      <c r="L3002" s="59">
        <v>23095</v>
      </c>
      <c r="M3002" s="59">
        <v>100495</v>
      </c>
      <c r="N3002" s="59"/>
      <c r="O3002" s="59" t="s">
        <v>42</v>
      </c>
      <c r="P3002" s="59">
        <v>2018</v>
      </c>
    </row>
    <row r="3003" spans="1:16" ht="15.75" customHeight="1" x14ac:dyDescent="0.25">
      <c r="A3003" s="59">
        <v>254</v>
      </c>
      <c r="B3003" s="59" t="s">
        <v>96</v>
      </c>
      <c r="C3003" s="59" t="s">
        <v>21</v>
      </c>
      <c r="D3003" s="59"/>
      <c r="E3003" s="59" t="s">
        <v>4928</v>
      </c>
      <c r="F3003" s="59">
        <v>77712</v>
      </c>
      <c r="G3003" s="59">
        <v>5</v>
      </c>
      <c r="H3003" s="59"/>
      <c r="I3003" s="59"/>
      <c r="J3003" s="59"/>
      <c r="K3003" s="59">
        <v>77717</v>
      </c>
      <c r="L3003" s="59">
        <v>23095</v>
      </c>
      <c r="M3003" s="59">
        <v>100812</v>
      </c>
      <c r="N3003" s="59" t="s">
        <v>4443</v>
      </c>
      <c r="O3003" s="59" t="s">
        <v>42</v>
      </c>
      <c r="P3003" s="59">
        <v>2018</v>
      </c>
    </row>
    <row r="3004" spans="1:16" ht="15.75" customHeight="1" x14ac:dyDescent="0.25">
      <c r="A3004" s="59">
        <v>254</v>
      </c>
      <c r="B3004" s="59" t="s">
        <v>96</v>
      </c>
      <c r="C3004" s="59" t="s">
        <v>21</v>
      </c>
      <c r="D3004" s="59"/>
      <c r="E3004" s="59" t="s">
        <v>4929</v>
      </c>
      <c r="F3004" s="59">
        <v>77835</v>
      </c>
      <c r="G3004" s="59"/>
      <c r="H3004" s="59"/>
      <c r="I3004" s="59"/>
      <c r="J3004" s="59"/>
      <c r="K3004" s="59">
        <v>77835</v>
      </c>
      <c r="L3004" s="59">
        <v>23740</v>
      </c>
      <c r="M3004" s="59">
        <v>101575</v>
      </c>
      <c r="N3004" s="59"/>
      <c r="O3004" s="59" t="s">
        <v>42</v>
      </c>
      <c r="P3004" s="59">
        <v>2018</v>
      </c>
    </row>
    <row r="3005" spans="1:16" ht="15.75" customHeight="1" x14ac:dyDescent="0.25">
      <c r="A3005" s="59">
        <v>254</v>
      </c>
      <c r="B3005" s="59" t="s">
        <v>96</v>
      </c>
      <c r="C3005" s="59" t="s">
        <v>21</v>
      </c>
      <c r="D3005" s="59"/>
      <c r="E3005" s="59" t="s">
        <v>4921</v>
      </c>
      <c r="F3005" s="59">
        <v>102500</v>
      </c>
      <c r="G3005" s="59"/>
      <c r="H3005" s="59"/>
      <c r="I3005" s="59"/>
      <c r="J3005" s="59"/>
      <c r="K3005" s="59">
        <v>102500</v>
      </c>
      <c r="L3005" s="59"/>
      <c r="M3005" s="59">
        <v>102500</v>
      </c>
      <c r="N3005" s="59"/>
      <c r="O3005" s="59" t="s">
        <v>42</v>
      </c>
      <c r="P3005" s="59">
        <v>2018</v>
      </c>
    </row>
    <row r="3006" spans="1:16" ht="15.75" customHeight="1" x14ac:dyDescent="0.25">
      <c r="A3006" s="59">
        <v>254</v>
      </c>
      <c r="B3006" s="59" t="s">
        <v>96</v>
      </c>
      <c r="C3006" s="59" t="s">
        <v>21</v>
      </c>
      <c r="D3006" s="59"/>
      <c r="E3006" s="59" t="s">
        <v>4930</v>
      </c>
      <c r="F3006" s="59">
        <v>80721</v>
      </c>
      <c r="G3006" s="59"/>
      <c r="H3006" s="59"/>
      <c r="I3006" s="59"/>
      <c r="J3006" s="59"/>
      <c r="K3006" s="59">
        <v>80721</v>
      </c>
      <c r="L3006" s="59">
        <v>24620</v>
      </c>
      <c r="M3006" s="59">
        <v>105341</v>
      </c>
      <c r="N3006" s="59"/>
      <c r="O3006" s="59" t="s">
        <v>42</v>
      </c>
      <c r="P3006" s="59">
        <v>2018</v>
      </c>
    </row>
    <row r="3007" spans="1:16" ht="15.75" customHeight="1" x14ac:dyDescent="0.25">
      <c r="A3007" s="59">
        <v>254</v>
      </c>
      <c r="B3007" s="59" t="s">
        <v>96</v>
      </c>
      <c r="C3007" s="59" t="s">
        <v>21</v>
      </c>
      <c r="D3007" s="59"/>
      <c r="E3007" s="59" t="s">
        <v>327</v>
      </c>
      <c r="F3007" s="59">
        <v>94741</v>
      </c>
      <c r="G3007" s="59"/>
      <c r="H3007" s="59"/>
      <c r="I3007" s="59"/>
      <c r="J3007" s="59"/>
      <c r="K3007" s="59">
        <v>94741</v>
      </c>
      <c r="L3007" s="59">
        <v>13624</v>
      </c>
      <c r="M3007" s="59">
        <v>108365</v>
      </c>
      <c r="N3007" s="59"/>
      <c r="O3007" s="59" t="s">
        <v>42</v>
      </c>
      <c r="P3007" s="59">
        <v>2018</v>
      </c>
    </row>
    <row r="3008" spans="1:16" ht="15.75" customHeight="1" x14ac:dyDescent="0.25">
      <c r="A3008" s="59">
        <v>254</v>
      </c>
      <c r="B3008" s="59" t="s">
        <v>96</v>
      </c>
      <c r="C3008" s="59" t="s">
        <v>21</v>
      </c>
      <c r="D3008" s="59"/>
      <c r="E3008" s="59" t="s">
        <v>4931</v>
      </c>
      <c r="F3008" s="59">
        <v>84490</v>
      </c>
      <c r="G3008" s="59">
        <v>5</v>
      </c>
      <c r="H3008" s="59"/>
      <c r="I3008" s="59"/>
      <c r="J3008" s="59"/>
      <c r="K3008" s="59">
        <v>84495</v>
      </c>
      <c r="L3008" s="59">
        <v>25769</v>
      </c>
      <c r="M3008" s="59">
        <v>110264</v>
      </c>
      <c r="N3008" s="59"/>
      <c r="O3008" s="59" t="s">
        <v>42</v>
      </c>
      <c r="P3008" s="59">
        <v>2018</v>
      </c>
    </row>
    <row r="3009" spans="1:16" ht="15.75" customHeight="1" x14ac:dyDescent="0.25">
      <c r="A3009" s="59">
        <v>254</v>
      </c>
      <c r="B3009" s="59" t="s">
        <v>96</v>
      </c>
      <c r="C3009" s="59" t="s">
        <v>21</v>
      </c>
      <c r="D3009" s="59"/>
      <c r="E3009" s="59" t="s">
        <v>1329</v>
      </c>
      <c r="F3009" s="59">
        <v>84719</v>
      </c>
      <c r="G3009" s="59">
        <v>106</v>
      </c>
      <c r="H3009" s="59"/>
      <c r="I3009" s="59"/>
      <c r="J3009" s="59"/>
      <c r="K3009" s="59">
        <v>84825</v>
      </c>
      <c r="L3009" s="59">
        <v>25839</v>
      </c>
      <c r="M3009" s="59">
        <v>110664</v>
      </c>
      <c r="N3009" s="59"/>
      <c r="O3009" s="59" t="s">
        <v>42</v>
      </c>
      <c r="P3009" s="59">
        <v>2018</v>
      </c>
    </row>
    <row r="3010" spans="1:16" ht="15.75" customHeight="1" x14ac:dyDescent="0.25">
      <c r="A3010" s="59">
        <v>254</v>
      </c>
      <c r="B3010" s="59" t="s">
        <v>96</v>
      </c>
      <c r="C3010" s="59" t="s">
        <v>21</v>
      </c>
      <c r="D3010" s="59"/>
      <c r="E3010" s="59" t="s">
        <v>4932</v>
      </c>
      <c r="F3010" s="59">
        <v>111312</v>
      </c>
      <c r="G3010" s="59"/>
      <c r="H3010" s="59"/>
      <c r="I3010" s="59"/>
      <c r="J3010" s="59"/>
      <c r="K3010" s="59">
        <v>111312</v>
      </c>
      <c r="L3010" s="59"/>
      <c r="M3010" s="59">
        <v>111312</v>
      </c>
      <c r="N3010" s="59"/>
      <c r="O3010" s="59" t="s">
        <v>42</v>
      </c>
      <c r="P3010" s="59">
        <v>2018</v>
      </c>
    </row>
    <row r="3011" spans="1:16" ht="15.75" customHeight="1" x14ac:dyDescent="0.25">
      <c r="A3011" s="59">
        <v>254</v>
      </c>
      <c r="B3011" s="59" t="s">
        <v>96</v>
      </c>
      <c r="C3011" s="59" t="s">
        <v>21</v>
      </c>
      <c r="D3011" s="59"/>
      <c r="E3011" s="59" t="s">
        <v>4933</v>
      </c>
      <c r="F3011" s="59">
        <v>92129</v>
      </c>
      <c r="G3011" s="59"/>
      <c r="H3011" s="59"/>
      <c r="I3011" s="59"/>
      <c r="J3011" s="59"/>
      <c r="K3011" s="59">
        <v>92129</v>
      </c>
      <c r="L3011" s="59">
        <v>27550</v>
      </c>
      <c r="M3011" s="59">
        <v>119679</v>
      </c>
      <c r="N3011" s="59"/>
      <c r="O3011" s="59" t="s">
        <v>42</v>
      </c>
      <c r="P3011" s="59">
        <v>2018</v>
      </c>
    </row>
    <row r="3012" spans="1:16" ht="15.75" customHeight="1" x14ac:dyDescent="0.25">
      <c r="A3012" s="59">
        <v>254</v>
      </c>
      <c r="B3012" s="59" t="s">
        <v>96</v>
      </c>
      <c r="C3012" s="59" t="s">
        <v>21</v>
      </c>
      <c r="D3012" s="59"/>
      <c r="E3012" s="59" t="s">
        <v>1335</v>
      </c>
      <c r="F3012" s="59">
        <v>91776</v>
      </c>
      <c r="G3012" s="59">
        <v>63</v>
      </c>
      <c r="H3012" s="59"/>
      <c r="I3012" s="59"/>
      <c r="J3012" s="59"/>
      <c r="K3012" s="59">
        <v>91839</v>
      </c>
      <c r="L3012" s="59">
        <v>27992</v>
      </c>
      <c r="M3012" s="59">
        <v>119831</v>
      </c>
      <c r="N3012" s="59" t="s">
        <v>4443</v>
      </c>
      <c r="O3012" s="59" t="s">
        <v>42</v>
      </c>
      <c r="P3012" s="59">
        <v>2018</v>
      </c>
    </row>
    <row r="3013" spans="1:16" ht="15.75" customHeight="1" x14ac:dyDescent="0.25">
      <c r="A3013" s="59">
        <v>254</v>
      </c>
      <c r="B3013" s="59" t="s">
        <v>96</v>
      </c>
      <c r="C3013" s="59" t="s">
        <v>21</v>
      </c>
      <c r="D3013" s="59"/>
      <c r="E3013" s="59" t="s">
        <v>4934</v>
      </c>
      <c r="F3013" s="59">
        <v>95909</v>
      </c>
      <c r="G3013" s="59">
        <v>122</v>
      </c>
      <c r="H3013" s="59"/>
      <c r="I3013" s="59"/>
      <c r="J3013" s="59"/>
      <c r="K3013" s="59">
        <v>96031</v>
      </c>
      <c r="L3013" s="59">
        <v>29252</v>
      </c>
      <c r="M3013" s="59">
        <v>125283</v>
      </c>
      <c r="N3013" s="59"/>
      <c r="O3013" s="59" t="s">
        <v>42</v>
      </c>
      <c r="P3013" s="59">
        <v>2018</v>
      </c>
    </row>
    <row r="3014" spans="1:16" ht="15.75" customHeight="1" x14ac:dyDescent="0.25">
      <c r="A3014" s="59">
        <v>254</v>
      </c>
      <c r="B3014" s="59" t="s">
        <v>96</v>
      </c>
      <c r="C3014" s="59" t="s">
        <v>21</v>
      </c>
      <c r="D3014" s="59"/>
      <c r="E3014" s="59" t="s">
        <v>4935</v>
      </c>
      <c r="F3014" s="59">
        <v>125862</v>
      </c>
      <c r="G3014" s="59"/>
      <c r="H3014" s="59"/>
      <c r="I3014" s="59"/>
      <c r="J3014" s="59"/>
      <c r="K3014" s="59">
        <v>125862</v>
      </c>
      <c r="L3014" s="59"/>
      <c r="M3014" s="59">
        <v>125862</v>
      </c>
      <c r="N3014" s="59"/>
      <c r="O3014" s="59" t="s">
        <v>42</v>
      </c>
      <c r="P3014" s="59">
        <v>2018</v>
      </c>
    </row>
    <row r="3015" spans="1:16" ht="15.75" customHeight="1" x14ac:dyDescent="0.25">
      <c r="A3015" s="59">
        <v>254</v>
      </c>
      <c r="B3015" s="59" t="s">
        <v>96</v>
      </c>
      <c r="C3015" s="59" t="s">
        <v>21</v>
      </c>
      <c r="D3015" s="59"/>
      <c r="E3015" s="59" t="s">
        <v>1333</v>
      </c>
      <c r="F3015" s="59">
        <v>99833</v>
      </c>
      <c r="G3015" s="59">
        <v>141</v>
      </c>
      <c r="H3015" s="59"/>
      <c r="I3015" s="59"/>
      <c r="J3015" s="59"/>
      <c r="K3015" s="59">
        <v>99974</v>
      </c>
      <c r="L3015" s="59">
        <v>30449</v>
      </c>
      <c r="M3015" s="59">
        <v>130423</v>
      </c>
      <c r="N3015" s="59"/>
      <c r="O3015" s="59" t="s">
        <v>42</v>
      </c>
      <c r="P3015" s="59">
        <v>2018</v>
      </c>
    </row>
    <row r="3016" spans="1:16" ht="15.75" customHeight="1" x14ac:dyDescent="0.25">
      <c r="A3016" s="59">
        <v>254</v>
      </c>
      <c r="B3016" s="59" t="s">
        <v>96</v>
      </c>
      <c r="C3016" s="59" t="s">
        <v>21</v>
      </c>
      <c r="D3016" s="59"/>
      <c r="E3016" s="59" t="s">
        <v>4936</v>
      </c>
      <c r="F3016" s="59">
        <v>128135</v>
      </c>
      <c r="G3016" s="59">
        <v>184</v>
      </c>
      <c r="H3016" s="59"/>
      <c r="I3016" s="59"/>
      <c r="J3016" s="59"/>
      <c r="K3016" s="59">
        <v>128319</v>
      </c>
      <c r="L3016" s="59">
        <v>38837</v>
      </c>
      <c r="M3016" s="59">
        <v>167156</v>
      </c>
      <c r="N3016" s="59"/>
      <c r="O3016" s="59" t="s">
        <v>2145</v>
      </c>
      <c r="P3016" s="59">
        <v>2018</v>
      </c>
    </row>
    <row r="3017" spans="1:16" ht="15.75" customHeight="1" x14ac:dyDescent="0.25">
      <c r="A3017" s="59">
        <v>254</v>
      </c>
      <c r="B3017" s="59" t="s">
        <v>96</v>
      </c>
      <c r="C3017" s="59" t="s">
        <v>21</v>
      </c>
      <c r="D3017" s="59"/>
      <c r="E3017" s="59" t="s">
        <v>4937</v>
      </c>
      <c r="F3017" s="59">
        <v>138035</v>
      </c>
      <c r="G3017" s="59">
        <v>85</v>
      </c>
      <c r="H3017" s="59"/>
      <c r="I3017" s="59"/>
      <c r="J3017" s="59"/>
      <c r="K3017" s="59">
        <v>138120</v>
      </c>
      <c r="L3017" s="59">
        <v>41857</v>
      </c>
      <c r="M3017" s="59">
        <v>179977</v>
      </c>
      <c r="N3017" s="59"/>
      <c r="O3017" s="59" t="s">
        <v>2145</v>
      </c>
      <c r="P3017" s="59">
        <v>2018</v>
      </c>
    </row>
    <row r="3018" spans="1:16" ht="15.75" customHeight="1" x14ac:dyDescent="0.25">
      <c r="A3018" s="59">
        <v>254</v>
      </c>
      <c r="B3018" s="59" t="s">
        <v>96</v>
      </c>
      <c r="C3018" s="59" t="s">
        <v>21</v>
      </c>
      <c r="D3018" s="59"/>
      <c r="E3018" s="59" t="s">
        <v>1339</v>
      </c>
      <c r="F3018" s="59">
        <v>138013</v>
      </c>
      <c r="G3018" s="59">
        <v>79</v>
      </c>
      <c r="H3018" s="59"/>
      <c r="I3018" s="59"/>
      <c r="J3018" s="59"/>
      <c r="K3018" s="59">
        <v>138092</v>
      </c>
      <c r="L3018" s="59">
        <v>41941</v>
      </c>
      <c r="M3018" s="59">
        <v>180033</v>
      </c>
      <c r="N3018" s="59"/>
      <c r="O3018" s="59" t="s">
        <v>2145</v>
      </c>
      <c r="P3018" s="59">
        <v>2018</v>
      </c>
    </row>
    <row r="3019" spans="1:16" ht="15.75" customHeight="1" x14ac:dyDescent="0.25">
      <c r="A3019" s="59">
        <v>254</v>
      </c>
      <c r="B3019" s="59" t="s">
        <v>96</v>
      </c>
      <c r="C3019" s="59" t="s">
        <v>21</v>
      </c>
      <c r="D3019" s="59" t="s">
        <v>4938</v>
      </c>
      <c r="E3019" s="59" t="s">
        <v>4939</v>
      </c>
      <c r="F3019" s="59">
        <v>158015</v>
      </c>
      <c r="G3019" s="59">
        <v>3</v>
      </c>
      <c r="H3019" s="59"/>
      <c r="I3019" s="59"/>
      <c r="J3019" s="59"/>
      <c r="K3019" s="59">
        <v>158018</v>
      </c>
      <c r="L3019" s="59">
        <v>48195</v>
      </c>
      <c r="M3019" s="59">
        <v>206213</v>
      </c>
      <c r="N3019" s="59"/>
      <c r="O3019" s="59" t="s">
        <v>2145</v>
      </c>
      <c r="P3019" s="59">
        <v>2018</v>
      </c>
    </row>
    <row r="3020" spans="1:16" ht="15.75" customHeight="1" x14ac:dyDescent="0.25">
      <c r="A3020" s="59">
        <v>254</v>
      </c>
      <c r="B3020" s="59" t="s">
        <v>96</v>
      </c>
      <c r="C3020" s="59" t="s">
        <v>21</v>
      </c>
      <c r="D3020" s="59" t="s">
        <v>2582</v>
      </c>
      <c r="E3020" s="59" t="s">
        <v>4940</v>
      </c>
      <c r="F3020" s="59">
        <v>171254</v>
      </c>
      <c r="G3020" s="59">
        <v>7</v>
      </c>
      <c r="H3020" s="59"/>
      <c r="I3020" s="59"/>
      <c r="J3020" s="59"/>
      <c r="K3020" s="59">
        <v>171261</v>
      </c>
      <c r="L3020" s="59">
        <v>52233</v>
      </c>
      <c r="M3020" s="59">
        <v>223494</v>
      </c>
      <c r="N3020" s="59"/>
      <c r="O3020" s="59" t="s">
        <v>2145</v>
      </c>
      <c r="P3020" s="59">
        <v>2018</v>
      </c>
    </row>
    <row r="3021" spans="1:16" ht="15.75" customHeight="1" x14ac:dyDescent="0.25">
      <c r="A3021" s="59">
        <v>255</v>
      </c>
      <c r="B3021" s="59" t="s">
        <v>1342</v>
      </c>
      <c r="C3021" s="59" t="s">
        <v>49</v>
      </c>
      <c r="D3021" s="59"/>
      <c r="E3021" s="59" t="s">
        <v>191</v>
      </c>
      <c r="F3021" s="59">
        <v>28196</v>
      </c>
      <c r="G3021" s="59">
        <v>90</v>
      </c>
      <c r="H3021" s="59"/>
      <c r="I3021" s="59">
        <v>173091</v>
      </c>
      <c r="J3021" s="59"/>
      <c r="K3021" s="59">
        <v>201377</v>
      </c>
      <c r="L3021" s="59">
        <v>4117</v>
      </c>
      <c r="M3021" s="59">
        <v>205494</v>
      </c>
      <c r="N3021" s="59"/>
      <c r="O3021" s="59" t="s">
        <v>2145</v>
      </c>
      <c r="P3021" s="59">
        <v>2018</v>
      </c>
    </row>
    <row r="3022" spans="1:16" ht="15.75" customHeight="1" x14ac:dyDescent="0.25">
      <c r="A3022" s="59">
        <v>255</v>
      </c>
      <c r="B3022" s="59" t="s">
        <v>1342</v>
      </c>
      <c r="C3022" s="59" t="s">
        <v>49</v>
      </c>
      <c r="D3022" s="59"/>
      <c r="E3022" s="59" t="s">
        <v>906</v>
      </c>
      <c r="F3022" s="59">
        <v>98583</v>
      </c>
      <c r="G3022" s="59">
        <v>788</v>
      </c>
      <c r="H3022" s="59"/>
      <c r="I3022" s="59"/>
      <c r="J3022" s="59"/>
      <c r="K3022" s="59">
        <v>99371</v>
      </c>
      <c r="L3022" s="59">
        <v>14393</v>
      </c>
      <c r="M3022" s="59">
        <v>113764</v>
      </c>
      <c r="N3022" s="59"/>
      <c r="O3022" s="59" t="s">
        <v>42</v>
      </c>
      <c r="P3022" s="59">
        <v>2018</v>
      </c>
    </row>
    <row r="3023" spans="1:16" ht="15.75" customHeight="1" x14ac:dyDescent="0.25">
      <c r="A3023" s="59">
        <v>255</v>
      </c>
      <c r="B3023" s="59" t="s">
        <v>1342</v>
      </c>
      <c r="C3023" s="59" t="s">
        <v>49</v>
      </c>
      <c r="D3023" s="59"/>
      <c r="E3023" s="59" t="s">
        <v>4941</v>
      </c>
      <c r="F3023" s="59">
        <v>88221</v>
      </c>
      <c r="G3023" s="59"/>
      <c r="H3023" s="59"/>
      <c r="I3023" s="59"/>
      <c r="J3023" s="59"/>
      <c r="K3023" s="59">
        <v>88221</v>
      </c>
      <c r="L3023" s="59">
        <v>12880</v>
      </c>
      <c r="M3023" s="59">
        <v>101101</v>
      </c>
      <c r="N3023" s="59"/>
      <c r="O3023" s="59" t="s">
        <v>42</v>
      </c>
      <c r="P3023" s="59">
        <v>2018</v>
      </c>
    </row>
    <row r="3024" spans="1:16" ht="15.75" customHeight="1" x14ac:dyDescent="0.25">
      <c r="A3024" s="59">
        <v>256</v>
      </c>
      <c r="B3024" s="59" t="s">
        <v>97</v>
      </c>
      <c r="C3024" s="59" t="s">
        <v>11</v>
      </c>
      <c r="D3024" s="59"/>
      <c r="E3024" s="59" t="s">
        <v>4921</v>
      </c>
      <c r="F3024" s="59">
        <v>102500</v>
      </c>
      <c r="G3024" s="59"/>
      <c r="H3024" s="59"/>
      <c r="I3024" s="59"/>
      <c r="J3024" s="59"/>
      <c r="K3024" s="59">
        <v>102500</v>
      </c>
      <c r="L3024" s="59"/>
      <c r="M3024" s="59">
        <v>102500</v>
      </c>
      <c r="N3024" s="59"/>
      <c r="O3024" s="59" t="s">
        <v>42</v>
      </c>
      <c r="P3024" s="59">
        <v>2018</v>
      </c>
    </row>
    <row r="3025" spans="1:16" ht="15.75" customHeight="1" x14ac:dyDescent="0.25">
      <c r="A3025" s="59">
        <v>256</v>
      </c>
      <c r="B3025" s="59" t="s">
        <v>97</v>
      </c>
      <c r="C3025" s="59" t="s">
        <v>11</v>
      </c>
      <c r="D3025" s="59"/>
      <c r="E3025" s="59" t="s">
        <v>206</v>
      </c>
      <c r="F3025" s="59">
        <v>128543</v>
      </c>
      <c r="G3025" s="59"/>
      <c r="H3025" s="59"/>
      <c r="I3025" s="59"/>
      <c r="J3025" s="59"/>
      <c r="K3025" s="59">
        <v>128543</v>
      </c>
      <c r="L3025" s="59">
        <v>15969</v>
      </c>
      <c r="M3025" s="59">
        <v>144512</v>
      </c>
      <c r="N3025" s="59"/>
      <c r="O3025" s="59" t="s">
        <v>42</v>
      </c>
      <c r="P3025" s="59">
        <v>2018</v>
      </c>
    </row>
    <row r="3026" spans="1:16" ht="15.75" customHeight="1" x14ac:dyDescent="0.25">
      <c r="A3026" s="59">
        <v>257</v>
      </c>
      <c r="B3026" s="59" t="s">
        <v>98</v>
      </c>
      <c r="C3026" s="59" t="s">
        <v>21</v>
      </c>
      <c r="D3026" s="59"/>
      <c r="E3026" s="59" t="s">
        <v>4942</v>
      </c>
      <c r="F3026" s="59">
        <v>80717</v>
      </c>
      <c r="G3026" s="59"/>
      <c r="H3026" s="59"/>
      <c r="I3026" s="59"/>
      <c r="J3026" s="59"/>
      <c r="K3026" s="59">
        <v>80717</v>
      </c>
      <c r="L3026" s="59">
        <v>19398</v>
      </c>
      <c r="M3026" s="59">
        <v>100115</v>
      </c>
      <c r="N3026" s="59"/>
      <c r="O3026" s="59" t="s">
        <v>42</v>
      </c>
      <c r="P3026" s="59">
        <v>2018</v>
      </c>
    </row>
    <row r="3027" spans="1:16" ht="15.75" customHeight="1" x14ac:dyDescent="0.25">
      <c r="A3027" s="59">
        <v>257</v>
      </c>
      <c r="B3027" s="59" t="s">
        <v>98</v>
      </c>
      <c r="C3027" s="59" t="s">
        <v>21</v>
      </c>
      <c r="D3027" s="59"/>
      <c r="E3027" s="59" t="s">
        <v>4921</v>
      </c>
      <c r="F3027" s="59">
        <v>102500</v>
      </c>
      <c r="G3027" s="59"/>
      <c r="H3027" s="59"/>
      <c r="I3027" s="59"/>
      <c r="J3027" s="59"/>
      <c r="K3027" s="59">
        <v>102500</v>
      </c>
      <c r="L3027" s="59"/>
      <c r="M3027" s="59">
        <v>102500</v>
      </c>
      <c r="N3027" s="59"/>
      <c r="O3027" s="59" t="s">
        <v>42</v>
      </c>
      <c r="P3027" s="59">
        <v>2018</v>
      </c>
    </row>
    <row r="3028" spans="1:16" ht="15.75" customHeight="1" x14ac:dyDescent="0.25">
      <c r="A3028" s="59">
        <v>257</v>
      </c>
      <c r="B3028" s="59" t="s">
        <v>98</v>
      </c>
      <c r="C3028" s="59" t="s">
        <v>21</v>
      </c>
      <c r="D3028" s="59"/>
      <c r="E3028" s="59" t="s">
        <v>4921</v>
      </c>
      <c r="F3028" s="59">
        <v>102500</v>
      </c>
      <c r="G3028" s="59"/>
      <c r="H3028" s="59"/>
      <c r="I3028" s="59"/>
      <c r="J3028" s="59"/>
      <c r="K3028" s="59">
        <v>102500</v>
      </c>
      <c r="L3028" s="59"/>
      <c r="M3028" s="59">
        <v>102500</v>
      </c>
      <c r="N3028" s="59"/>
      <c r="O3028" s="59" t="s">
        <v>42</v>
      </c>
      <c r="P3028" s="59">
        <v>2018</v>
      </c>
    </row>
    <row r="3029" spans="1:16" ht="15.75" customHeight="1" x14ac:dyDescent="0.25">
      <c r="A3029" s="59">
        <v>257</v>
      </c>
      <c r="B3029" s="59" t="s">
        <v>98</v>
      </c>
      <c r="C3029" s="59" t="s">
        <v>21</v>
      </c>
      <c r="D3029" s="59"/>
      <c r="E3029" s="59" t="s">
        <v>4921</v>
      </c>
      <c r="F3029" s="59">
        <v>112500</v>
      </c>
      <c r="G3029" s="59"/>
      <c r="H3029" s="59"/>
      <c r="I3029" s="59"/>
      <c r="J3029" s="59"/>
      <c r="K3029" s="59">
        <v>112500</v>
      </c>
      <c r="L3029" s="59"/>
      <c r="M3029" s="59">
        <v>112500</v>
      </c>
      <c r="N3029" s="59"/>
      <c r="O3029" s="59" t="s">
        <v>42</v>
      </c>
      <c r="P3029" s="59">
        <v>2018</v>
      </c>
    </row>
    <row r="3030" spans="1:16" ht="15.75" customHeight="1" x14ac:dyDescent="0.25">
      <c r="A3030" s="59">
        <v>257</v>
      </c>
      <c r="B3030" s="59" t="s">
        <v>98</v>
      </c>
      <c r="C3030" s="59" t="s">
        <v>21</v>
      </c>
      <c r="D3030" s="59"/>
      <c r="E3030" s="59" t="s">
        <v>4943</v>
      </c>
      <c r="F3030" s="59">
        <v>92882</v>
      </c>
      <c r="G3030" s="59"/>
      <c r="H3030" s="59"/>
      <c r="I3030" s="59"/>
      <c r="J3030" s="59"/>
      <c r="K3030" s="59">
        <v>92882</v>
      </c>
      <c r="L3030" s="59">
        <v>22570</v>
      </c>
      <c r="M3030" s="59">
        <v>115452</v>
      </c>
      <c r="N3030" s="59"/>
      <c r="O3030" s="59" t="s">
        <v>42</v>
      </c>
      <c r="P3030" s="59">
        <v>2018</v>
      </c>
    </row>
    <row r="3031" spans="1:16" ht="15.75" customHeight="1" x14ac:dyDescent="0.25">
      <c r="A3031" s="59">
        <v>257</v>
      </c>
      <c r="B3031" s="59" t="s">
        <v>98</v>
      </c>
      <c r="C3031" s="59" t="s">
        <v>21</v>
      </c>
      <c r="D3031" s="59"/>
      <c r="E3031" s="59" t="s">
        <v>1344</v>
      </c>
      <c r="F3031" s="59">
        <v>93061</v>
      </c>
      <c r="G3031" s="59"/>
      <c r="H3031" s="59"/>
      <c r="I3031" s="59"/>
      <c r="J3031" s="59"/>
      <c r="K3031" s="59">
        <v>93061</v>
      </c>
      <c r="L3031" s="59">
        <v>22614</v>
      </c>
      <c r="M3031" s="59">
        <v>115675</v>
      </c>
      <c r="N3031" s="59"/>
      <c r="O3031" s="59" t="s">
        <v>42</v>
      </c>
      <c r="P3031" s="59">
        <v>2018</v>
      </c>
    </row>
    <row r="3032" spans="1:16" ht="15.75" customHeight="1" x14ac:dyDescent="0.25">
      <c r="A3032" s="59">
        <v>257</v>
      </c>
      <c r="B3032" s="59" t="s">
        <v>98</v>
      </c>
      <c r="C3032" s="59" t="s">
        <v>21</v>
      </c>
      <c r="D3032" s="59"/>
      <c r="E3032" s="59" t="s">
        <v>250</v>
      </c>
      <c r="F3032" s="59">
        <v>94835</v>
      </c>
      <c r="G3032" s="59"/>
      <c r="H3032" s="59"/>
      <c r="I3032" s="59"/>
      <c r="J3032" s="59"/>
      <c r="K3032" s="59">
        <v>94835</v>
      </c>
      <c r="L3032" s="59">
        <v>22655</v>
      </c>
      <c r="M3032" s="59">
        <v>117490</v>
      </c>
      <c r="N3032" s="59"/>
      <c r="O3032" s="59" t="s">
        <v>42</v>
      </c>
      <c r="P3032" s="59">
        <v>2018</v>
      </c>
    </row>
    <row r="3033" spans="1:16" ht="15.75" customHeight="1" x14ac:dyDescent="0.25">
      <c r="A3033" s="59">
        <v>257</v>
      </c>
      <c r="B3033" s="59" t="s">
        <v>98</v>
      </c>
      <c r="C3033" s="59" t="s">
        <v>21</v>
      </c>
      <c r="D3033" s="59"/>
      <c r="E3033" s="59" t="s">
        <v>1346</v>
      </c>
      <c r="F3033" s="59">
        <v>94690</v>
      </c>
      <c r="G3033" s="59"/>
      <c r="H3033" s="59"/>
      <c r="I3033" s="59"/>
      <c r="J3033" s="59"/>
      <c r="K3033" s="59">
        <v>94690</v>
      </c>
      <c r="L3033" s="59">
        <v>22888</v>
      </c>
      <c r="M3033" s="59">
        <v>117578</v>
      </c>
      <c r="N3033" s="59"/>
      <c r="O3033" s="59" t="s">
        <v>42</v>
      </c>
      <c r="P3033" s="59">
        <v>2018</v>
      </c>
    </row>
    <row r="3034" spans="1:16" ht="15.75" customHeight="1" x14ac:dyDescent="0.25">
      <c r="A3034" s="59">
        <v>257</v>
      </c>
      <c r="B3034" s="59" t="s">
        <v>98</v>
      </c>
      <c r="C3034" s="59" t="s">
        <v>21</v>
      </c>
      <c r="D3034" s="59"/>
      <c r="E3034" s="59" t="s">
        <v>4944</v>
      </c>
      <c r="F3034" s="59">
        <v>94640</v>
      </c>
      <c r="G3034" s="59"/>
      <c r="H3034" s="59"/>
      <c r="I3034" s="59"/>
      <c r="J3034" s="59"/>
      <c r="K3034" s="59">
        <v>94640</v>
      </c>
      <c r="L3034" s="59">
        <v>22983</v>
      </c>
      <c r="M3034" s="59">
        <v>117623</v>
      </c>
      <c r="N3034" s="59"/>
      <c r="O3034" s="59" t="s">
        <v>42</v>
      </c>
      <c r="P3034" s="59">
        <v>2018</v>
      </c>
    </row>
    <row r="3035" spans="1:16" ht="15.75" customHeight="1" x14ac:dyDescent="0.25">
      <c r="A3035" s="59">
        <v>257</v>
      </c>
      <c r="B3035" s="59" t="s">
        <v>98</v>
      </c>
      <c r="C3035" s="59" t="s">
        <v>21</v>
      </c>
      <c r="D3035" s="59"/>
      <c r="E3035" s="59" t="s">
        <v>4945</v>
      </c>
      <c r="F3035" s="59">
        <v>94708</v>
      </c>
      <c r="G3035" s="59"/>
      <c r="H3035" s="59"/>
      <c r="I3035" s="59"/>
      <c r="J3035" s="59"/>
      <c r="K3035" s="59">
        <v>94708</v>
      </c>
      <c r="L3035" s="59">
        <v>22983</v>
      </c>
      <c r="M3035" s="59">
        <v>117691</v>
      </c>
      <c r="N3035" s="59"/>
      <c r="O3035" s="59" t="s">
        <v>42</v>
      </c>
      <c r="P3035" s="59">
        <v>2018</v>
      </c>
    </row>
    <row r="3036" spans="1:16" ht="15.75" customHeight="1" x14ac:dyDescent="0.25">
      <c r="A3036" s="59">
        <v>257</v>
      </c>
      <c r="B3036" s="59" t="s">
        <v>98</v>
      </c>
      <c r="C3036" s="59" t="s">
        <v>21</v>
      </c>
      <c r="D3036" s="59"/>
      <c r="E3036" s="59" t="s">
        <v>4946</v>
      </c>
      <c r="F3036" s="59">
        <v>128941</v>
      </c>
      <c r="G3036" s="59"/>
      <c r="H3036" s="59"/>
      <c r="I3036" s="59"/>
      <c r="J3036" s="59"/>
      <c r="K3036" s="59">
        <v>128941</v>
      </c>
      <c r="L3036" s="59">
        <v>31296</v>
      </c>
      <c r="M3036" s="59">
        <v>160237</v>
      </c>
      <c r="N3036" s="59" t="s">
        <v>4857</v>
      </c>
      <c r="O3036" s="59" t="s">
        <v>2145</v>
      </c>
      <c r="P3036" s="59">
        <v>2018</v>
      </c>
    </row>
    <row r="3037" spans="1:16" ht="15.75" customHeight="1" x14ac:dyDescent="0.25">
      <c r="A3037" s="59">
        <v>257</v>
      </c>
      <c r="B3037" s="59" t="s">
        <v>98</v>
      </c>
      <c r="C3037" s="59" t="s">
        <v>21</v>
      </c>
      <c r="D3037" s="59"/>
      <c r="E3037" s="59" t="s">
        <v>4947</v>
      </c>
      <c r="F3037" s="59">
        <v>129238</v>
      </c>
      <c r="G3037" s="59"/>
      <c r="H3037" s="59"/>
      <c r="I3037" s="59"/>
      <c r="J3037" s="59"/>
      <c r="K3037" s="59">
        <v>129238</v>
      </c>
      <c r="L3037" s="59">
        <v>31226</v>
      </c>
      <c r="M3037" s="59">
        <v>160464</v>
      </c>
      <c r="N3037" s="59"/>
      <c r="O3037" s="59" t="s">
        <v>2145</v>
      </c>
      <c r="P3037" s="59">
        <v>2018</v>
      </c>
    </row>
    <row r="3038" spans="1:16" ht="15.75" customHeight="1" x14ac:dyDescent="0.25">
      <c r="A3038" s="59">
        <v>257</v>
      </c>
      <c r="B3038" s="59" t="s">
        <v>98</v>
      </c>
      <c r="C3038" s="59" t="s">
        <v>21</v>
      </c>
      <c r="D3038" s="59" t="s">
        <v>4948</v>
      </c>
      <c r="E3038" s="59" t="s">
        <v>4949</v>
      </c>
      <c r="F3038" s="59">
        <v>158643</v>
      </c>
      <c r="G3038" s="59"/>
      <c r="H3038" s="59"/>
      <c r="I3038" s="59"/>
      <c r="J3038" s="59"/>
      <c r="K3038" s="59">
        <v>158643</v>
      </c>
      <c r="L3038" s="59">
        <v>15758</v>
      </c>
      <c r="M3038" s="59">
        <v>174401</v>
      </c>
      <c r="N3038" s="59"/>
      <c r="O3038" s="59" t="s">
        <v>2145</v>
      </c>
      <c r="P3038" s="59">
        <v>2018</v>
      </c>
    </row>
    <row r="3039" spans="1:16" ht="15.75" customHeight="1" x14ac:dyDescent="0.25">
      <c r="A3039" s="59">
        <v>257</v>
      </c>
      <c r="B3039" s="59" t="s">
        <v>98</v>
      </c>
      <c r="C3039" s="59" t="s">
        <v>21</v>
      </c>
      <c r="D3039" s="59" t="s">
        <v>4950</v>
      </c>
      <c r="E3039" s="59" t="s">
        <v>206</v>
      </c>
      <c r="F3039" s="59">
        <v>150715</v>
      </c>
      <c r="G3039" s="59"/>
      <c r="H3039" s="59"/>
      <c r="I3039" s="59"/>
      <c r="J3039" s="59"/>
      <c r="K3039" s="59">
        <v>150715</v>
      </c>
      <c r="L3039" s="59">
        <v>36606</v>
      </c>
      <c r="M3039" s="59">
        <v>187321</v>
      </c>
      <c r="N3039" s="59"/>
      <c r="O3039" s="59" t="s">
        <v>2145</v>
      </c>
      <c r="P3039" s="59">
        <v>2018</v>
      </c>
    </row>
    <row r="3040" spans="1:16" ht="15.75" customHeight="1" x14ac:dyDescent="0.25">
      <c r="A3040" s="59">
        <v>258</v>
      </c>
      <c r="B3040" s="59" t="s">
        <v>1349</v>
      </c>
      <c r="C3040" s="59" t="s">
        <v>49</v>
      </c>
      <c r="D3040" s="59"/>
      <c r="E3040" s="59"/>
      <c r="F3040" s="59"/>
      <c r="G3040" s="59"/>
      <c r="H3040" s="59"/>
      <c r="I3040" s="59"/>
      <c r="J3040" s="59"/>
      <c r="K3040" s="59">
        <v>0</v>
      </c>
      <c r="L3040" s="59"/>
      <c r="M3040" s="59">
        <v>0</v>
      </c>
      <c r="N3040" s="59"/>
      <c r="O3040" s="59" t="s">
        <v>187</v>
      </c>
      <c r="P3040" s="59">
        <v>2018</v>
      </c>
    </row>
    <row r="3041" spans="1:16" ht="15.75" customHeight="1" x14ac:dyDescent="0.25">
      <c r="A3041" s="59">
        <v>259</v>
      </c>
      <c r="B3041" s="59" t="s">
        <v>1350</v>
      </c>
      <c r="C3041" s="59" t="s">
        <v>11</v>
      </c>
      <c r="D3041" s="59"/>
      <c r="E3041" s="59" t="s">
        <v>814</v>
      </c>
      <c r="F3041" s="59">
        <v>93833</v>
      </c>
      <c r="G3041" s="59">
        <v>317</v>
      </c>
      <c r="H3041" s="59"/>
      <c r="I3041" s="59"/>
      <c r="J3041" s="59"/>
      <c r="K3041" s="59">
        <v>94150</v>
      </c>
      <c r="L3041" s="59">
        <v>17563</v>
      </c>
      <c r="M3041" s="59">
        <v>111713</v>
      </c>
      <c r="N3041" s="59"/>
      <c r="O3041" s="59" t="s">
        <v>42</v>
      </c>
      <c r="P3041" s="59">
        <v>2018</v>
      </c>
    </row>
    <row r="3042" spans="1:16" ht="15.75" customHeight="1" x14ac:dyDescent="0.25">
      <c r="A3042" s="59">
        <v>259</v>
      </c>
      <c r="B3042" s="59" t="s">
        <v>1350</v>
      </c>
      <c r="C3042" s="59" t="s">
        <v>11</v>
      </c>
      <c r="D3042" s="59"/>
      <c r="E3042" s="59" t="s">
        <v>206</v>
      </c>
      <c r="F3042" s="59">
        <v>105486</v>
      </c>
      <c r="G3042" s="59"/>
      <c r="H3042" s="59"/>
      <c r="I3042" s="59"/>
      <c r="J3042" s="59"/>
      <c r="K3042" s="59">
        <v>105486</v>
      </c>
      <c r="L3042" s="59">
        <v>21203</v>
      </c>
      <c r="M3042" s="59">
        <v>126689</v>
      </c>
      <c r="N3042" s="59"/>
      <c r="O3042" s="59" t="s">
        <v>42</v>
      </c>
      <c r="P3042" s="59">
        <v>2018</v>
      </c>
    </row>
    <row r="3043" spans="1:16" ht="15.75" customHeight="1" x14ac:dyDescent="0.25">
      <c r="A3043" s="59">
        <v>260</v>
      </c>
      <c r="B3043" s="59" t="s">
        <v>1351</v>
      </c>
      <c r="C3043" s="59" t="s">
        <v>38</v>
      </c>
      <c r="D3043" s="59"/>
      <c r="E3043" s="59" t="s">
        <v>4951</v>
      </c>
      <c r="F3043" s="59">
        <v>88420</v>
      </c>
      <c r="G3043" s="59"/>
      <c r="H3043" s="59"/>
      <c r="I3043" s="59"/>
      <c r="J3043" s="59"/>
      <c r="K3043" s="59">
        <v>88420</v>
      </c>
      <c r="L3043" s="59">
        <v>13086</v>
      </c>
      <c r="M3043" s="59">
        <v>101506</v>
      </c>
      <c r="N3043" s="59"/>
      <c r="O3043" s="59" t="s">
        <v>42</v>
      </c>
      <c r="P3043" s="59">
        <v>2018</v>
      </c>
    </row>
    <row r="3044" spans="1:16" ht="15.75" customHeight="1" x14ac:dyDescent="0.25">
      <c r="A3044" s="59">
        <v>260</v>
      </c>
      <c r="B3044" s="59" t="s">
        <v>1351</v>
      </c>
      <c r="C3044" s="59" t="s">
        <v>38</v>
      </c>
      <c r="D3044" s="59"/>
      <c r="E3044" s="59" t="s">
        <v>4921</v>
      </c>
      <c r="F3044" s="59">
        <v>107500</v>
      </c>
      <c r="G3044" s="59"/>
      <c r="H3044" s="59"/>
      <c r="I3044" s="59"/>
      <c r="J3044" s="59"/>
      <c r="K3044" s="59">
        <v>107500</v>
      </c>
      <c r="L3044" s="59"/>
      <c r="M3044" s="59">
        <v>107500</v>
      </c>
      <c r="N3044" s="59"/>
      <c r="O3044" s="59" t="s">
        <v>42</v>
      </c>
      <c r="P3044" s="59">
        <v>2018</v>
      </c>
    </row>
    <row r="3045" spans="1:16" ht="15.75" customHeight="1" x14ac:dyDescent="0.25">
      <c r="A3045" s="59">
        <v>260</v>
      </c>
      <c r="B3045" s="59" t="s">
        <v>1351</v>
      </c>
      <c r="C3045" s="59" t="s">
        <v>38</v>
      </c>
      <c r="D3045" s="59"/>
      <c r="E3045" s="59" t="s">
        <v>1353</v>
      </c>
      <c r="F3045" s="59">
        <v>99503</v>
      </c>
      <c r="G3045" s="59"/>
      <c r="H3045" s="59"/>
      <c r="I3045" s="59"/>
      <c r="J3045" s="59"/>
      <c r="K3045" s="59">
        <v>99503</v>
      </c>
      <c r="L3045" s="59">
        <v>14726</v>
      </c>
      <c r="M3045" s="59">
        <v>114229</v>
      </c>
      <c r="N3045" s="59"/>
      <c r="O3045" s="59" t="s">
        <v>42</v>
      </c>
      <c r="P3045" s="59">
        <v>2018</v>
      </c>
    </row>
    <row r="3046" spans="1:16" ht="15.75" customHeight="1" x14ac:dyDescent="0.25">
      <c r="A3046" s="59">
        <v>260</v>
      </c>
      <c r="B3046" s="59" t="s">
        <v>1351</v>
      </c>
      <c r="C3046" s="59" t="s">
        <v>38</v>
      </c>
      <c r="D3046" s="59"/>
      <c r="E3046" s="59" t="s">
        <v>4952</v>
      </c>
      <c r="F3046" s="59">
        <v>99503</v>
      </c>
      <c r="G3046" s="59"/>
      <c r="H3046" s="59"/>
      <c r="I3046" s="59"/>
      <c r="J3046" s="59"/>
      <c r="K3046" s="59">
        <v>99503</v>
      </c>
      <c r="L3046" s="59">
        <v>14726</v>
      </c>
      <c r="M3046" s="59">
        <v>114229</v>
      </c>
      <c r="N3046" s="59"/>
      <c r="O3046" s="59" t="s">
        <v>42</v>
      </c>
      <c r="P3046" s="59">
        <v>2018</v>
      </c>
    </row>
    <row r="3047" spans="1:16" ht="15.75" customHeight="1" x14ac:dyDescent="0.25">
      <c r="A3047" s="59">
        <v>260</v>
      </c>
      <c r="B3047" s="59" t="s">
        <v>1351</v>
      </c>
      <c r="C3047" s="59" t="s">
        <v>38</v>
      </c>
      <c r="D3047" s="59"/>
      <c r="E3047" s="59" t="s">
        <v>410</v>
      </c>
      <c r="F3047" s="59">
        <v>100928</v>
      </c>
      <c r="G3047" s="59"/>
      <c r="H3047" s="59"/>
      <c r="I3047" s="59"/>
      <c r="J3047" s="59"/>
      <c r="K3047" s="59">
        <v>100928</v>
      </c>
      <c r="L3047" s="59">
        <v>14937</v>
      </c>
      <c r="M3047" s="59">
        <v>115865</v>
      </c>
      <c r="N3047" s="59"/>
      <c r="O3047" s="59" t="s">
        <v>42</v>
      </c>
      <c r="P3047" s="59">
        <v>2018</v>
      </c>
    </row>
    <row r="3048" spans="1:16" ht="15.75" customHeight="1" x14ac:dyDescent="0.25">
      <c r="A3048" s="59">
        <v>260</v>
      </c>
      <c r="B3048" s="59" t="s">
        <v>1351</v>
      </c>
      <c r="C3048" s="59" t="s">
        <v>38</v>
      </c>
      <c r="D3048" s="59"/>
      <c r="E3048" s="59" t="s">
        <v>321</v>
      </c>
      <c r="F3048" s="59">
        <v>100928</v>
      </c>
      <c r="G3048" s="59"/>
      <c r="H3048" s="59"/>
      <c r="I3048" s="59"/>
      <c r="J3048" s="59"/>
      <c r="K3048" s="59">
        <v>100928</v>
      </c>
      <c r="L3048" s="59">
        <v>14937</v>
      </c>
      <c r="M3048" s="59">
        <v>115865</v>
      </c>
      <c r="N3048" s="59"/>
      <c r="O3048" s="59" t="s">
        <v>42</v>
      </c>
      <c r="P3048" s="59">
        <v>2018</v>
      </c>
    </row>
    <row r="3049" spans="1:16" ht="15.75" customHeight="1" x14ac:dyDescent="0.25">
      <c r="A3049" s="59">
        <v>260</v>
      </c>
      <c r="B3049" s="59" t="s">
        <v>1351</v>
      </c>
      <c r="C3049" s="59" t="s">
        <v>38</v>
      </c>
      <c r="D3049" s="59"/>
      <c r="E3049" s="59" t="s">
        <v>4953</v>
      </c>
      <c r="F3049" s="59">
        <v>100928</v>
      </c>
      <c r="G3049" s="59"/>
      <c r="H3049" s="59"/>
      <c r="I3049" s="59"/>
      <c r="J3049" s="59"/>
      <c r="K3049" s="59">
        <v>100928</v>
      </c>
      <c r="L3049" s="59">
        <v>14937</v>
      </c>
      <c r="M3049" s="59">
        <v>115865</v>
      </c>
      <c r="N3049" s="59"/>
      <c r="O3049" s="59" t="s">
        <v>42</v>
      </c>
      <c r="P3049" s="59">
        <v>2018</v>
      </c>
    </row>
    <row r="3050" spans="1:16" ht="15.75" customHeight="1" x14ac:dyDescent="0.25">
      <c r="A3050" s="59">
        <v>260</v>
      </c>
      <c r="B3050" s="59" t="s">
        <v>1351</v>
      </c>
      <c r="C3050" s="59" t="s">
        <v>38</v>
      </c>
      <c r="D3050" s="59"/>
      <c r="E3050" s="59" t="s">
        <v>327</v>
      </c>
      <c r="F3050" s="59">
        <v>102440</v>
      </c>
      <c r="G3050" s="59"/>
      <c r="H3050" s="59"/>
      <c r="I3050" s="59"/>
      <c r="J3050" s="59"/>
      <c r="K3050" s="59">
        <v>102440</v>
      </c>
      <c r="L3050" s="59">
        <v>14731</v>
      </c>
      <c r="M3050" s="59">
        <v>117171</v>
      </c>
      <c r="N3050" s="59"/>
      <c r="O3050" s="59" t="s">
        <v>42</v>
      </c>
      <c r="P3050" s="59">
        <v>2018</v>
      </c>
    </row>
    <row r="3051" spans="1:16" ht="15.75" customHeight="1" x14ac:dyDescent="0.25">
      <c r="A3051" s="59">
        <v>260</v>
      </c>
      <c r="B3051" s="59" t="s">
        <v>1351</v>
      </c>
      <c r="C3051" s="59" t="s">
        <v>38</v>
      </c>
      <c r="D3051" s="59"/>
      <c r="E3051" s="59" t="s">
        <v>206</v>
      </c>
      <c r="F3051" s="59">
        <v>128496</v>
      </c>
      <c r="G3051" s="59"/>
      <c r="H3051" s="59"/>
      <c r="I3051" s="59"/>
      <c r="J3051" s="59"/>
      <c r="K3051" s="59">
        <v>128496</v>
      </c>
      <c r="L3051" s="59">
        <v>19017</v>
      </c>
      <c r="M3051" s="59">
        <v>147513</v>
      </c>
      <c r="N3051" s="59"/>
      <c r="O3051" s="59" t="s">
        <v>42</v>
      </c>
      <c r="P3051" s="59">
        <v>2018</v>
      </c>
    </row>
    <row r="3052" spans="1:16" ht="15.75" customHeight="1" x14ac:dyDescent="0.25">
      <c r="A3052" s="59">
        <v>261</v>
      </c>
      <c r="B3052" s="59" t="s">
        <v>1357</v>
      </c>
      <c r="C3052" s="59" t="s">
        <v>49</v>
      </c>
      <c r="D3052" s="59"/>
      <c r="E3052" s="59" t="s">
        <v>4954</v>
      </c>
      <c r="F3052" s="59">
        <v>92231</v>
      </c>
      <c r="G3052" s="59">
        <v>1542</v>
      </c>
      <c r="H3052" s="59"/>
      <c r="I3052" s="59"/>
      <c r="J3052" s="59"/>
      <c r="K3052" s="59">
        <v>93773</v>
      </c>
      <c r="L3052" s="59">
        <v>11660</v>
      </c>
      <c r="M3052" s="59">
        <v>105433</v>
      </c>
      <c r="N3052" s="59"/>
      <c r="O3052" s="59" t="s">
        <v>42</v>
      </c>
      <c r="P3052" s="59">
        <v>2018</v>
      </c>
    </row>
    <row r="3053" spans="1:16" ht="15.75" customHeight="1" x14ac:dyDescent="0.25">
      <c r="A3053" s="59">
        <v>262</v>
      </c>
      <c r="B3053" s="59" t="s">
        <v>1359</v>
      </c>
      <c r="C3053" s="59" t="s">
        <v>11</v>
      </c>
      <c r="D3053" s="59"/>
      <c r="E3053" s="59" t="s">
        <v>814</v>
      </c>
      <c r="F3053" s="59">
        <v>101000</v>
      </c>
      <c r="G3053" s="59">
        <v>6000</v>
      </c>
      <c r="H3053" s="59"/>
      <c r="I3053" s="59"/>
      <c r="J3053" s="59"/>
      <c r="K3053" s="59">
        <v>107000</v>
      </c>
      <c r="L3053" s="59">
        <v>14000</v>
      </c>
      <c r="M3053" s="59">
        <v>121000</v>
      </c>
      <c r="N3053" s="59" t="s">
        <v>4839</v>
      </c>
      <c r="O3053" s="59" t="s">
        <v>42</v>
      </c>
      <c r="P3053" s="59">
        <v>2018</v>
      </c>
    </row>
    <row r="3054" spans="1:16" ht="15.75" customHeight="1" x14ac:dyDescent="0.25">
      <c r="A3054" s="59">
        <v>262</v>
      </c>
      <c r="B3054" s="59" t="s">
        <v>1359</v>
      </c>
      <c r="C3054" s="59" t="s">
        <v>11</v>
      </c>
      <c r="D3054" s="59"/>
      <c r="E3054" s="59" t="s">
        <v>814</v>
      </c>
      <c r="F3054" s="59">
        <v>101000</v>
      </c>
      <c r="G3054" s="59">
        <v>9000</v>
      </c>
      <c r="H3054" s="59"/>
      <c r="I3054" s="59"/>
      <c r="J3054" s="59"/>
      <c r="K3054" s="59">
        <v>110000</v>
      </c>
      <c r="L3054" s="59">
        <v>14000</v>
      </c>
      <c r="M3054" s="59">
        <v>124000</v>
      </c>
      <c r="N3054" s="59"/>
      <c r="O3054" s="59" t="s">
        <v>42</v>
      </c>
      <c r="P3054" s="59">
        <v>2018</v>
      </c>
    </row>
    <row r="3055" spans="1:16" ht="15.75" customHeight="1" x14ac:dyDescent="0.25">
      <c r="A3055" s="59">
        <v>262</v>
      </c>
      <c r="B3055" s="59" t="s">
        <v>1359</v>
      </c>
      <c r="C3055" s="59" t="s">
        <v>11</v>
      </c>
      <c r="D3055" s="59"/>
      <c r="E3055" s="59" t="s">
        <v>206</v>
      </c>
      <c r="F3055" s="59">
        <v>138000</v>
      </c>
      <c r="G3055" s="59">
        <v>9000</v>
      </c>
      <c r="H3055" s="59"/>
      <c r="I3055" s="59"/>
      <c r="J3055" s="59"/>
      <c r="K3055" s="59">
        <v>147000</v>
      </c>
      <c r="L3055" s="59">
        <v>19000</v>
      </c>
      <c r="M3055" s="59">
        <v>166000</v>
      </c>
      <c r="N3055" s="59"/>
      <c r="O3055" s="59" t="s">
        <v>2145</v>
      </c>
      <c r="P3055" s="59">
        <v>2018</v>
      </c>
    </row>
    <row r="3056" spans="1:16" ht="15.75" customHeight="1" x14ac:dyDescent="0.25">
      <c r="A3056" s="59">
        <v>263</v>
      </c>
      <c r="B3056" s="59" t="s">
        <v>99</v>
      </c>
      <c r="C3056" s="59" t="s">
        <v>49</v>
      </c>
      <c r="D3056" s="59"/>
      <c r="E3056" s="59" t="s">
        <v>4921</v>
      </c>
      <c r="F3056" s="59">
        <v>102500</v>
      </c>
      <c r="G3056" s="59"/>
      <c r="H3056" s="59"/>
      <c r="I3056" s="59"/>
      <c r="J3056" s="59"/>
      <c r="K3056" s="59">
        <v>102500</v>
      </c>
      <c r="L3056" s="59"/>
      <c r="M3056" s="59">
        <v>102500</v>
      </c>
      <c r="N3056" s="59"/>
      <c r="O3056" s="59" t="s">
        <v>42</v>
      </c>
      <c r="P3056" s="59">
        <v>2018</v>
      </c>
    </row>
    <row r="3057" spans="1:16" ht="15.75" customHeight="1" x14ac:dyDescent="0.25">
      <c r="A3057" s="59">
        <v>263</v>
      </c>
      <c r="B3057" s="59" t="s">
        <v>99</v>
      </c>
      <c r="C3057" s="59" t="s">
        <v>49</v>
      </c>
      <c r="D3057" s="59"/>
      <c r="E3057" s="59" t="s">
        <v>4955</v>
      </c>
      <c r="F3057" s="59">
        <v>104900</v>
      </c>
      <c r="G3057" s="59"/>
      <c r="H3057" s="59"/>
      <c r="I3057" s="59"/>
      <c r="J3057" s="59"/>
      <c r="K3057" s="59">
        <v>104900</v>
      </c>
      <c r="L3057" s="59"/>
      <c r="M3057" s="59">
        <v>104900</v>
      </c>
      <c r="N3057" s="59"/>
      <c r="O3057" s="59" t="s">
        <v>42</v>
      </c>
      <c r="P3057" s="59">
        <v>2018</v>
      </c>
    </row>
    <row r="3058" spans="1:16" ht="15.75" customHeight="1" x14ac:dyDescent="0.25">
      <c r="A3058" s="59">
        <v>263</v>
      </c>
      <c r="B3058" s="59" t="s">
        <v>99</v>
      </c>
      <c r="C3058" s="59" t="s">
        <v>49</v>
      </c>
      <c r="D3058" s="59"/>
      <c r="E3058" s="59" t="s">
        <v>4921</v>
      </c>
      <c r="F3058" s="59">
        <v>112500</v>
      </c>
      <c r="G3058" s="59"/>
      <c r="H3058" s="59"/>
      <c r="I3058" s="59"/>
      <c r="J3058" s="59"/>
      <c r="K3058" s="59">
        <v>112500</v>
      </c>
      <c r="L3058" s="59"/>
      <c r="M3058" s="59">
        <v>112500</v>
      </c>
      <c r="N3058" s="59"/>
      <c r="O3058" s="59" t="s">
        <v>42</v>
      </c>
      <c r="P3058" s="59">
        <v>2018</v>
      </c>
    </row>
    <row r="3059" spans="1:16" ht="15.75" customHeight="1" x14ac:dyDescent="0.25">
      <c r="A3059" s="59">
        <v>263</v>
      </c>
      <c r="B3059" s="59" t="s">
        <v>99</v>
      </c>
      <c r="C3059" s="59" t="s">
        <v>49</v>
      </c>
      <c r="D3059" s="59"/>
      <c r="E3059" s="59" t="s">
        <v>4956</v>
      </c>
      <c r="F3059" s="59">
        <v>101402</v>
      </c>
      <c r="G3059" s="59">
        <v>1702</v>
      </c>
      <c r="H3059" s="59"/>
      <c r="I3059" s="59"/>
      <c r="J3059" s="59"/>
      <c r="K3059" s="59">
        <v>103104</v>
      </c>
      <c r="L3059" s="59">
        <v>14582</v>
      </c>
      <c r="M3059" s="59">
        <v>117686</v>
      </c>
      <c r="N3059" s="59"/>
      <c r="O3059" s="59" t="s">
        <v>42</v>
      </c>
      <c r="P3059" s="59">
        <v>2018</v>
      </c>
    </row>
    <row r="3060" spans="1:16" ht="15.75" customHeight="1" x14ac:dyDescent="0.25">
      <c r="A3060" s="59">
        <v>263</v>
      </c>
      <c r="B3060" s="59" t="s">
        <v>99</v>
      </c>
      <c r="C3060" s="59" t="s">
        <v>49</v>
      </c>
      <c r="D3060" s="59"/>
      <c r="E3060" s="59" t="s">
        <v>4921</v>
      </c>
      <c r="F3060" s="59">
        <v>127500</v>
      </c>
      <c r="G3060" s="59"/>
      <c r="H3060" s="59"/>
      <c r="I3060" s="59"/>
      <c r="J3060" s="59"/>
      <c r="K3060" s="59">
        <v>127500</v>
      </c>
      <c r="L3060" s="59"/>
      <c r="M3060" s="59">
        <v>127500</v>
      </c>
      <c r="N3060" s="59"/>
      <c r="O3060" s="59" t="s">
        <v>42</v>
      </c>
      <c r="P3060" s="59">
        <v>2018</v>
      </c>
    </row>
    <row r="3061" spans="1:16" ht="15.75" customHeight="1" x14ac:dyDescent="0.25">
      <c r="A3061" s="59">
        <v>263</v>
      </c>
      <c r="B3061" s="59" t="s">
        <v>99</v>
      </c>
      <c r="C3061" s="59" t="s">
        <v>49</v>
      </c>
      <c r="D3061" s="59"/>
      <c r="E3061" s="59" t="s">
        <v>195</v>
      </c>
      <c r="F3061" s="59">
        <v>133276</v>
      </c>
      <c r="G3061" s="59"/>
      <c r="H3061" s="59"/>
      <c r="I3061" s="59"/>
      <c r="J3061" s="59"/>
      <c r="K3061" s="59">
        <v>133276</v>
      </c>
      <c r="L3061" s="59">
        <v>23323</v>
      </c>
      <c r="M3061" s="59">
        <v>156599</v>
      </c>
      <c r="N3061" s="59"/>
      <c r="O3061" s="59" t="s">
        <v>2145</v>
      </c>
      <c r="P3061" s="59">
        <v>2018</v>
      </c>
    </row>
    <row r="3062" spans="1:16" ht="15.75" customHeight="1" x14ac:dyDescent="0.25">
      <c r="A3062" s="59">
        <v>263</v>
      </c>
      <c r="B3062" s="59" t="s">
        <v>99</v>
      </c>
      <c r="C3062" s="59" t="s">
        <v>49</v>
      </c>
      <c r="D3062" s="59"/>
      <c r="E3062" s="59" t="s">
        <v>4957</v>
      </c>
      <c r="F3062" s="59">
        <v>162953</v>
      </c>
      <c r="G3062" s="59">
        <v>4024</v>
      </c>
      <c r="H3062" s="59"/>
      <c r="I3062" s="59"/>
      <c r="J3062" s="59"/>
      <c r="K3062" s="59">
        <v>166977</v>
      </c>
      <c r="L3062" s="59">
        <v>1530</v>
      </c>
      <c r="M3062" s="59">
        <v>168507</v>
      </c>
      <c r="N3062" s="59"/>
      <c r="O3062" s="59" t="s">
        <v>2145</v>
      </c>
      <c r="P3062" s="59">
        <v>2018</v>
      </c>
    </row>
    <row r="3063" spans="1:16" ht="15.75" customHeight="1" x14ac:dyDescent="0.25">
      <c r="A3063" s="59">
        <v>263</v>
      </c>
      <c r="B3063" s="59" t="s">
        <v>99</v>
      </c>
      <c r="C3063" s="59" t="s">
        <v>49</v>
      </c>
      <c r="D3063" s="59"/>
      <c r="E3063" s="59" t="s">
        <v>4958</v>
      </c>
      <c r="F3063" s="59">
        <v>142021</v>
      </c>
      <c r="G3063" s="59">
        <v>6034</v>
      </c>
      <c r="H3063" s="59"/>
      <c r="I3063" s="59"/>
      <c r="J3063" s="59"/>
      <c r="K3063" s="59">
        <v>148055</v>
      </c>
      <c r="L3063" s="59">
        <v>20688</v>
      </c>
      <c r="M3063" s="59">
        <v>168743</v>
      </c>
      <c r="N3063" s="59"/>
      <c r="O3063" s="59" t="s">
        <v>2145</v>
      </c>
      <c r="P3063" s="59">
        <v>2018</v>
      </c>
    </row>
    <row r="3064" spans="1:16" ht="15.75" customHeight="1" x14ac:dyDescent="0.25">
      <c r="A3064" s="59">
        <v>263</v>
      </c>
      <c r="B3064" s="59" t="s">
        <v>99</v>
      </c>
      <c r="C3064" s="59" t="s">
        <v>49</v>
      </c>
      <c r="D3064" s="59"/>
      <c r="E3064" s="59" t="s">
        <v>4959</v>
      </c>
      <c r="F3064" s="59">
        <v>142814</v>
      </c>
      <c r="G3064" s="59">
        <v>1144</v>
      </c>
      <c r="H3064" s="59"/>
      <c r="I3064" s="59"/>
      <c r="J3064" s="59"/>
      <c r="K3064" s="59">
        <v>143958</v>
      </c>
      <c r="L3064" s="59">
        <v>24992</v>
      </c>
      <c r="M3064" s="59">
        <v>168950</v>
      </c>
      <c r="N3064" s="59" t="s">
        <v>4443</v>
      </c>
      <c r="O3064" s="59" t="s">
        <v>2145</v>
      </c>
      <c r="P3064" s="59">
        <v>2018</v>
      </c>
    </row>
    <row r="3065" spans="1:16" ht="15.75" customHeight="1" x14ac:dyDescent="0.25">
      <c r="A3065" s="59">
        <v>263</v>
      </c>
      <c r="B3065" s="59" t="s">
        <v>99</v>
      </c>
      <c r="C3065" s="59" t="s">
        <v>49</v>
      </c>
      <c r="D3065" s="59"/>
      <c r="E3065" s="59" t="s">
        <v>4960</v>
      </c>
      <c r="F3065" s="59">
        <v>142814</v>
      </c>
      <c r="G3065" s="59">
        <v>2621</v>
      </c>
      <c r="H3065" s="59"/>
      <c r="I3065" s="59"/>
      <c r="J3065" s="59"/>
      <c r="K3065" s="59">
        <v>145435</v>
      </c>
      <c r="L3065" s="59">
        <v>24992</v>
      </c>
      <c r="M3065" s="59">
        <v>170427</v>
      </c>
      <c r="N3065" s="59"/>
      <c r="O3065" s="59" t="s">
        <v>2145</v>
      </c>
      <c r="P3065" s="59">
        <v>2018</v>
      </c>
    </row>
    <row r="3066" spans="1:16" ht="15.75" customHeight="1" x14ac:dyDescent="0.25">
      <c r="A3066" s="59">
        <v>263</v>
      </c>
      <c r="B3066" s="59" t="s">
        <v>99</v>
      </c>
      <c r="C3066" s="59" t="s">
        <v>49</v>
      </c>
      <c r="D3066" s="59"/>
      <c r="E3066" s="59" t="s">
        <v>206</v>
      </c>
      <c r="F3066" s="59">
        <v>173417</v>
      </c>
      <c r="G3066" s="59"/>
      <c r="H3066" s="59"/>
      <c r="I3066" s="59"/>
      <c r="J3066" s="59"/>
      <c r="K3066" s="59">
        <v>173417</v>
      </c>
      <c r="L3066" s="59">
        <v>30348</v>
      </c>
      <c r="M3066" s="59">
        <v>203765</v>
      </c>
      <c r="N3066" s="59"/>
      <c r="O3066" s="59" t="s">
        <v>2145</v>
      </c>
      <c r="P3066" s="59">
        <v>2018</v>
      </c>
    </row>
    <row r="3067" spans="1:16" ht="15.75" customHeight="1" x14ac:dyDescent="0.25">
      <c r="A3067" s="59">
        <v>264</v>
      </c>
      <c r="B3067" s="59" t="s">
        <v>1362</v>
      </c>
      <c r="C3067" s="59" t="s">
        <v>49</v>
      </c>
      <c r="D3067" s="59"/>
      <c r="E3067" s="59" t="s">
        <v>4961</v>
      </c>
      <c r="F3067" s="59">
        <v>92829</v>
      </c>
      <c r="G3067" s="59"/>
      <c r="H3067" s="59"/>
      <c r="I3067" s="59"/>
      <c r="J3067" s="59">
        <v>1487</v>
      </c>
      <c r="K3067" s="59">
        <v>94316</v>
      </c>
      <c r="L3067" s="59">
        <v>14110</v>
      </c>
      <c r="M3067" s="59">
        <v>108426</v>
      </c>
      <c r="N3067" s="59"/>
      <c r="O3067" s="59" t="s">
        <v>42</v>
      </c>
      <c r="P3067" s="59">
        <v>2018</v>
      </c>
    </row>
    <row r="3068" spans="1:16" ht="15.75" customHeight="1" x14ac:dyDescent="0.25">
      <c r="A3068" s="59">
        <v>264</v>
      </c>
      <c r="B3068" s="59" t="s">
        <v>1362</v>
      </c>
      <c r="C3068" s="59" t="s">
        <v>49</v>
      </c>
      <c r="D3068" s="59"/>
      <c r="E3068" s="59" t="s">
        <v>1364</v>
      </c>
      <c r="F3068" s="59">
        <v>92829</v>
      </c>
      <c r="G3068" s="59"/>
      <c r="H3068" s="59"/>
      <c r="I3068" s="59"/>
      <c r="J3068" s="59">
        <v>3372</v>
      </c>
      <c r="K3068" s="59">
        <v>96201</v>
      </c>
      <c r="L3068" s="59">
        <v>14110</v>
      </c>
      <c r="M3068" s="59">
        <v>110311</v>
      </c>
      <c r="N3068" s="59"/>
      <c r="O3068" s="59" t="s">
        <v>42</v>
      </c>
      <c r="P3068" s="59">
        <v>2018</v>
      </c>
    </row>
    <row r="3069" spans="1:16" ht="15.75" customHeight="1" x14ac:dyDescent="0.25">
      <c r="A3069" s="59">
        <v>265</v>
      </c>
      <c r="B3069" s="59" t="s">
        <v>1365</v>
      </c>
      <c r="C3069" s="59" t="s">
        <v>11</v>
      </c>
      <c r="D3069" s="59"/>
      <c r="E3069" s="59" t="s">
        <v>4962</v>
      </c>
      <c r="F3069" s="59">
        <v>87000</v>
      </c>
      <c r="G3069" s="59">
        <v>1000</v>
      </c>
      <c r="H3069" s="59"/>
      <c r="I3069" s="59"/>
      <c r="J3069" s="59"/>
      <c r="K3069" s="59">
        <v>88000</v>
      </c>
      <c r="L3069" s="59">
        <v>12000</v>
      </c>
      <c r="M3069" s="59">
        <v>100000</v>
      </c>
      <c r="N3069" s="59"/>
      <c r="O3069" s="59" t="s">
        <v>42</v>
      </c>
      <c r="P3069" s="59">
        <v>2018</v>
      </c>
    </row>
    <row r="3070" spans="1:16" ht="15.75" customHeight="1" x14ac:dyDescent="0.25">
      <c r="A3070" s="59">
        <v>265</v>
      </c>
      <c r="B3070" s="59" t="s">
        <v>1365</v>
      </c>
      <c r="C3070" s="59" t="s">
        <v>11</v>
      </c>
      <c r="D3070" s="59"/>
      <c r="E3070" s="59" t="s">
        <v>3955</v>
      </c>
      <c r="F3070" s="59">
        <v>86000</v>
      </c>
      <c r="G3070" s="59">
        <v>4000</v>
      </c>
      <c r="H3070" s="59"/>
      <c r="I3070" s="59"/>
      <c r="J3070" s="59"/>
      <c r="K3070" s="59">
        <v>90000</v>
      </c>
      <c r="L3070" s="59">
        <v>12000</v>
      </c>
      <c r="M3070" s="59">
        <v>102000</v>
      </c>
      <c r="N3070" s="59"/>
      <c r="O3070" s="59" t="s">
        <v>42</v>
      </c>
      <c r="P3070" s="59">
        <v>2018</v>
      </c>
    </row>
    <row r="3071" spans="1:16" ht="15.75" customHeight="1" x14ac:dyDescent="0.25">
      <c r="A3071" s="59">
        <v>265</v>
      </c>
      <c r="B3071" s="59" t="s">
        <v>1365</v>
      </c>
      <c r="C3071" s="59" t="s">
        <v>11</v>
      </c>
      <c r="D3071" s="59"/>
      <c r="E3071" s="59" t="s">
        <v>4921</v>
      </c>
      <c r="F3071" s="59">
        <v>107500</v>
      </c>
      <c r="G3071" s="59"/>
      <c r="H3071" s="59"/>
      <c r="I3071" s="59"/>
      <c r="J3071" s="59"/>
      <c r="K3071" s="59">
        <v>107500</v>
      </c>
      <c r="L3071" s="59"/>
      <c r="M3071" s="59">
        <v>107500</v>
      </c>
      <c r="N3071" s="59"/>
      <c r="O3071" s="59" t="s">
        <v>42</v>
      </c>
      <c r="P3071" s="59">
        <v>2018</v>
      </c>
    </row>
    <row r="3072" spans="1:16" ht="15.75" customHeight="1" x14ac:dyDescent="0.25">
      <c r="A3072" s="59">
        <v>265</v>
      </c>
      <c r="B3072" s="59" t="s">
        <v>1365</v>
      </c>
      <c r="C3072" s="59" t="s">
        <v>11</v>
      </c>
      <c r="D3072" s="59"/>
      <c r="E3072" s="59" t="s">
        <v>4921</v>
      </c>
      <c r="F3072" s="59">
        <v>107500</v>
      </c>
      <c r="G3072" s="59"/>
      <c r="H3072" s="59"/>
      <c r="I3072" s="59"/>
      <c r="J3072" s="59"/>
      <c r="K3072" s="59">
        <v>107500</v>
      </c>
      <c r="L3072" s="59"/>
      <c r="M3072" s="59">
        <v>107500</v>
      </c>
      <c r="N3072" s="59"/>
      <c r="O3072" s="59" t="s">
        <v>42</v>
      </c>
      <c r="P3072" s="59">
        <v>2018</v>
      </c>
    </row>
    <row r="3073" spans="1:16" ht="15.75" customHeight="1" x14ac:dyDescent="0.25">
      <c r="A3073" s="59">
        <v>265</v>
      </c>
      <c r="B3073" s="59" t="s">
        <v>1365</v>
      </c>
      <c r="C3073" s="59" t="s">
        <v>11</v>
      </c>
      <c r="D3073" s="59"/>
      <c r="E3073" s="59" t="s">
        <v>206</v>
      </c>
      <c r="F3073" s="59">
        <v>108000</v>
      </c>
      <c r="G3073" s="59">
        <v>1000</v>
      </c>
      <c r="H3073" s="59"/>
      <c r="I3073" s="59"/>
      <c r="J3073" s="59"/>
      <c r="K3073" s="59">
        <v>109000</v>
      </c>
      <c r="L3073" s="59">
        <v>15000</v>
      </c>
      <c r="M3073" s="59">
        <v>124000</v>
      </c>
      <c r="N3073" s="59"/>
      <c r="O3073" s="59" t="s">
        <v>42</v>
      </c>
      <c r="P3073" s="59">
        <v>2018</v>
      </c>
    </row>
    <row r="3074" spans="1:16" ht="15.75" customHeight="1" x14ac:dyDescent="0.25">
      <c r="A3074" s="59">
        <v>265</v>
      </c>
      <c r="B3074" s="59" t="s">
        <v>1365</v>
      </c>
      <c r="C3074" s="59" t="s">
        <v>11</v>
      </c>
      <c r="D3074" s="59"/>
      <c r="E3074" s="59" t="s">
        <v>4921</v>
      </c>
      <c r="F3074" s="59">
        <v>132500</v>
      </c>
      <c r="G3074" s="59"/>
      <c r="H3074" s="59"/>
      <c r="I3074" s="59"/>
      <c r="J3074" s="59"/>
      <c r="K3074" s="59">
        <v>132500</v>
      </c>
      <c r="L3074" s="59"/>
      <c r="M3074" s="59">
        <v>132500</v>
      </c>
      <c r="N3074" s="59"/>
      <c r="O3074" s="59" t="s">
        <v>42</v>
      </c>
      <c r="P3074" s="59">
        <v>2018</v>
      </c>
    </row>
    <row r="3075" spans="1:16" ht="15.75" customHeight="1" x14ac:dyDescent="0.25">
      <c r="A3075" s="59">
        <v>266</v>
      </c>
      <c r="B3075" s="59" t="s">
        <v>1367</v>
      </c>
      <c r="C3075" s="59" t="s">
        <v>49</v>
      </c>
      <c r="D3075" s="59"/>
      <c r="E3075" s="59" t="s">
        <v>206</v>
      </c>
      <c r="F3075" s="59">
        <v>102010</v>
      </c>
      <c r="G3075" s="59"/>
      <c r="H3075" s="59"/>
      <c r="I3075" s="59"/>
      <c r="J3075" s="59"/>
      <c r="K3075" s="59">
        <v>102010</v>
      </c>
      <c r="L3075" s="59">
        <v>17954</v>
      </c>
      <c r="M3075" s="59">
        <v>119964</v>
      </c>
      <c r="N3075" s="59"/>
      <c r="O3075" s="59" t="s">
        <v>42</v>
      </c>
      <c r="P3075" s="59">
        <v>2018</v>
      </c>
    </row>
    <row r="3076" spans="1:16" ht="15.75" customHeight="1" x14ac:dyDescent="0.25">
      <c r="A3076" s="59">
        <v>267</v>
      </c>
      <c r="B3076" s="59" t="s">
        <v>1368</v>
      </c>
      <c r="C3076" s="59" t="s">
        <v>49</v>
      </c>
      <c r="D3076" s="59"/>
      <c r="E3076" s="59" t="s">
        <v>206</v>
      </c>
      <c r="F3076" s="59">
        <v>117312</v>
      </c>
      <c r="G3076" s="59"/>
      <c r="H3076" s="59"/>
      <c r="I3076" s="59"/>
      <c r="J3076" s="59">
        <v>8615</v>
      </c>
      <c r="K3076" s="59">
        <v>125927</v>
      </c>
      <c r="L3076" s="59">
        <v>17831</v>
      </c>
      <c r="M3076" s="59">
        <v>143758</v>
      </c>
      <c r="N3076" s="59"/>
      <c r="O3076" s="59" t="s">
        <v>42</v>
      </c>
      <c r="P3076" s="59">
        <v>2018</v>
      </c>
    </row>
    <row r="3077" spans="1:16" ht="15.75" customHeight="1" x14ac:dyDescent="0.25">
      <c r="A3077" s="59">
        <v>267</v>
      </c>
      <c r="B3077" s="59" t="s">
        <v>1368</v>
      </c>
      <c r="C3077" s="59" t="s">
        <v>49</v>
      </c>
      <c r="D3077" s="59"/>
      <c r="E3077" s="59" t="s">
        <v>4963</v>
      </c>
      <c r="F3077" s="59">
        <v>68673</v>
      </c>
      <c r="G3077" s="59"/>
      <c r="H3077" s="59"/>
      <c r="I3077" s="59">
        <v>76562</v>
      </c>
      <c r="J3077" s="59">
        <v>3819</v>
      </c>
      <c r="K3077" s="59">
        <v>149054</v>
      </c>
      <c r="L3077" s="59">
        <v>10438</v>
      </c>
      <c r="M3077" s="59">
        <v>159492</v>
      </c>
      <c r="N3077" s="59"/>
      <c r="O3077" s="59" t="s">
        <v>2145</v>
      </c>
      <c r="P3077" s="59">
        <v>2018</v>
      </c>
    </row>
    <row r="3078" spans="1:16" ht="15.75" customHeight="1" x14ac:dyDescent="0.25">
      <c r="A3078" s="59">
        <v>268</v>
      </c>
      <c r="B3078" s="59" t="s">
        <v>1370</v>
      </c>
      <c r="C3078" s="59" t="s">
        <v>1</v>
      </c>
      <c r="D3078" s="59"/>
      <c r="E3078" s="59" t="s">
        <v>4964</v>
      </c>
      <c r="F3078" s="59">
        <v>80800</v>
      </c>
      <c r="G3078" s="59"/>
      <c r="H3078" s="59"/>
      <c r="I3078" s="59"/>
      <c r="J3078" s="59"/>
      <c r="K3078" s="59">
        <v>80800</v>
      </c>
      <c r="L3078" s="59">
        <v>19937</v>
      </c>
      <c r="M3078" s="59">
        <v>100737</v>
      </c>
      <c r="N3078" s="59"/>
      <c r="O3078" s="59" t="s">
        <v>42</v>
      </c>
      <c r="P3078" s="59">
        <v>2018</v>
      </c>
    </row>
    <row r="3079" spans="1:16" ht="15.75" customHeight="1" x14ac:dyDescent="0.25">
      <c r="A3079" s="59">
        <v>268</v>
      </c>
      <c r="B3079" s="59" t="s">
        <v>1370</v>
      </c>
      <c r="C3079" s="59" t="s">
        <v>1</v>
      </c>
      <c r="D3079" s="59"/>
      <c r="E3079" s="59" t="s">
        <v>206</v>
      </c>
      <c r="F3079" s="59">
        <v>116748</v>
      </c>
      <c r="G3079" s="59">
        <v>118</v>
      </c>
      <c r="H3079" s="59"/>
      <c r="I3079" s="59"/>
      <c r="J3079" s="59"/>
      <c r="K3079" s="59">
        <v>116866</v>
      </c>
      <c r="L3079" s="59">
        <v>26131</v>
      </c>
      <c r="M3079" s="59">
        <v>142997</v>
      </c>
      <c r="N3079" s="59"/>
      <c r="O3079" s="59" t="s">
        <v>42</v>
      </c>
      <c r="P3079" s="59">
        <v>2018</v>
      </c>
    </row>
    <row r="3080" spans="1:16" ht="15.75" customHeight="1" x14ac:dyDescent="0.25">
      <c r="A3080" s="59">
        <v>269</v>
      </c>
      <c r="B3080" s="59" t="s">
        <v>1371</v>
      </c>
      <c r="C3080" s="59" t="s">
        <v>49</v>
      </c>
      <c r="D3080" s="59"/>
      <c r="E3080" s="59" t="s">
        <v>4965</v>
      </c>
      <c r="F3080" s="59">
        <v>102528</v>
      </c>
      <c r="G3080" s="59"/>
      <c r="H3080" s="59"/>
      <c r="I3080" s="59"/>
      <c r="J3080" s="59"/>
      <c r="K3080" s="59">
        <v>102528</v>
      </c>
      <c r="L3080" s="59">
        <v>19480</v>
      </c>
      <c r="M3080" s="59">
        <v>122008</v>
      </c>
      <c r="N3080" s="59"/>
      <c r="O3080" s="59" t="s">
        <v>42</v>
      </c>
      <c r="P3080" s="59">
        <v>2018</v>
      </c>
    </row>
    <row r="3081" spans="1:16" ht="15.75" customHeight="1" x14ac:dyDescent="0.25">
      <c r="A3081" s="59">
        <v>269</v>
      </c>
      <c r="B3081" s="59" t="s">
        <v>1371</v>
      </c>
      <c r="C3081" s="59" t="s">
        <v>49</v>
      </c>
      <c r="D3081" s="59"/>
      <c r="E3081" s="59" t="s">
        <v>4966</v>
      </c>
      <c r="F3081" s="59">
        <v>105810</v>
      </c>
      <c r="G3081" s="59">
        <v>318</v>
      </c>
      <c r="H3081" s="59"/>
      <c r="I3081" s="59"/>
      <c r="J3081" s="59"/>
      <c r="K3081" s="59">
        <v>106128</v>
      </c>
      <c r="L3081" s="59">
        <v>20104</v>
      </c>
      <c r="M3081" s="59">
        <v>126232</v>
      </c>
      <c r="N3081" s="59"/>
      <c r="O3081" s="59" t="s">
        <v>42</v>
      </c>
      <c r="P3081" s="59">
        <v>2018</v>
      </c>
    </row>
    <row r="3082" spans="1:16" ht="15.75" customHeight="1" x14ac:dyDescent="0.25">
      <c r="A3082" s="59">
        <v>269</v>
      </c>
      <c r="B3082" s="59" t="s">
        <v>1371</v>
      </c>
      <c r="C3082" s="59" t="s">
        <v>49</v>
      </c>
      <c r="D3082" s="59"/>
      <c r="E3082" s="59" t="s">
        <v>4967</v>
      </c>
      <c r="F3082" s="59">
        <v>124437</v>
      </c>
      <c r="G3082" s="59">
        <v>1448</v>
      </c>
      <c r="H3082" s="59"/>
      <c r="I3082" s="59"/>
      <c r="J3082" s="59"/>
      <c r="K3082" s="59">
        <v>125885</v>
      </c>
      <c r="L3082" s="59">
        <v>23643</v>
      </c>
      <c r="M3082" s="59">
        <v>149528</v>
      </c>
      <c r="N3082" s="59"/>
      <c r="O3082" s="59" t="s">
        <v>42</v>
      </c>
      <c r="P3082" s="59">
        <v>2018</v>
      </c>
    </row>
    <row r="3083" spans="1:16" ht="15.75" customHeight="1" x14ac:dyDescent="0.25">
      <c r="A3083" s="59">
        <v>269</v>
      </c>
      <c r="B3083" s="59" t="s">
        <v>1371</v>
      </c>
      <c r="C3083" s="59" t="s">
        <v>49</v>
      </c>
      <c r="D3083" s="59"/>
      <c r="E3083" s="59" t="s">
        <v>4968</v>
      </c>
      <c r="F3083" s="59">
        <v>133215</v>
      </c>
      <c r="G3083" s="59">
        <v>986</v>
      </c>
      <c r="H3083" s="59"/>
      <c r="I3083" s="59"/>
      <c r="J3083" s="59"/>
      <c r="K3083" s="59">
        <v>134201</v>
      </c>
      <c r="L3083" s="59">
        <v>25311</v>
      </c>
      <c r="M3083" s="59">
        <v>159512</v>
      </c>
      <c r="N3083" s="59"/>
      <c r="O3083" s="59" t="s">
        <v>2145</v>
      </c>
      <c r="P3083" s="59">
        <v>2018</v>
      </c>
    </row>
    <row r="3084" spans="1:16" ht="15.75" customHeight="1" x14ac:dyDescent="0.25">
      <c r="A3084" s="59">
        <v>269</v>
      </c>
      <c r="B3084" s="59" t="s">
        <v>1371</v>
      </c>
      <c r="C3084" s="59" t="s">
        <v>49</v>
      </c>
      <c r="D3084" s="59"/>
      <c r="E3084" s="59" t="s">
        <v>4969</v>
      </c>
      <c r="F3084" s="59">
        <v>88238</v>
      </c>
      <c r="G3084" s="59"/>
      <c r="H3084" s="59"/>
      <c r="I3084" s="59"/>
      <c r="J3084" s="59"/>
      <c r="K3084" s="59">
        <v>88238</v>
      </c>
      <c r="L3084" s="59">
        <v>16765</v>
      </c>
      <c r="M3084" s="59">
        <v>105003</v>
      </c>
      <c r="N3084" s="59"/>
      <c r="O3084" s="59" t="s">
        <v>42</v>
      </c>
      <c r="P3084" s="59">
        <v>2018</v>
      </c>
    </row>
    <row r="3085" spans="1:16" ht="15.75" customHeight="1" x14ac:dyDescent="0.25">
      <c r="A3085" s="59">
        <v>269</v>
      </c>
      <c r="B3085" s="59" t="s">
        <v>1371</v>
      </c>
      <c r="C3085" s="59" t="s">
        <v>49</v>
      </c>
      <c r="D3085" s="59"/>
      <c r="E3085" s="59" t="s">
        <v>4970</v>
      </c>
      <c r="F3085" s="59">
        <v>151265</v>
      </c>
      <c r="G3085" s="59">
        <v>179</v>
      </c>
      <c r="H3085" s="59"/>
      <c r="I3085" s="59"/>
      <c r="J3085" s="59"/>
      <c r="K3085" s="59">
        <v>151444</v>
      </c>
      <c r="L3085" s="59">
        <v>28740</v>
      </c>
      <c r="M3085" s="59">
        <v>180184</v>
      </c>
      <c r="N3085" s="59"/>
      <c r="O3085" s="59" t="s">
        <v>2145</v>
      </c>
      <c r="P3085" s="59">
        <v>2018</v>
      </c>
    </row>
    <row r="3086" spans="1:16" ht="15.75" customHeight="1" x14ac:dyDescent="0.25">
      <c r="A3086" s="59">
        <v>269</v>
      </c>
      <c r="B3086" s="59" t="s">
        <v>1371</v>
      </c>
      <c r="C3086" s="59" t="s">
        <v>49</v>
      </c>
      <c r="D3086" s="59"/>
      <c r="E3086" s="59" t="s">
        <v>4971</v>
      </c>
      <c r="F3086" s="59">
        <v>96919</v>
      </c>
      <c r="G3086" s="59">
        <v>228</v>
      </c>
      <c r="H3086" s="59"/>
      <c r="I3086" s="59">
        <v>81169</v>
      </c>
      <c r="J3086" s="59"/>
      <c r="K3086" s="59">
        <v>178316</v>
      </c>
      <c r="L3086" s="59">
        <v>13402</v>
      </c>
      <c r="M3086" s="59">
        <v>191718</v>
      </c>
      <c r="N3086" s="59"/>
      <c r="O3086" s="59" t="s">
        <v>2145</v>
      </c>
      <c r="P3086" s="59">
        <v>2018</v>
      </c>
    </row>
    <row r="3087" spans="1:16" ht="15.75" customHeight="1" x14ac:dyDescent="0.25">
      <c r="A3087" s="59">
        <v>270</v>
      </c>
      <c r="B3087" s="59" t="s">
        <v>1377</v>
      </c>
      <c r="C3087" s="59" t="s">
        <v>49</v>
      </c>
      <c r="D3087" s="59" t="s">
        <v>4972</v>
      </c>
      <c r="E3087" s="59" t="s">
        <v>789</v>
      </c>
      <c r="F3087" s="59">
        <v>89709</v>
      </c>
      <c r="G3087" s="59"/>
      <c r="H3087" s="59"/>
      <c r="I3087" s="59"/>
      <c r="J3087" s="59"/>
      <c r="K3087" s="59">
        <v>89709</v>
      </c>
      <c r="L3087" s="59">
        <v>13725</v>
      </c>
      <c r="M3087" s="59">
        <v>103434</v>
      </c>
      <c r="N3087" s="59"/>
      <c r="O3087" s="59" t="s">
        <v>42</v>
      </c>
      <c r="P3087" s="59">
        <v>2018</v>
      </c>
    </row>
    <row r="3088" spans="1:16" ht="15.75" customHeight="1" x14ac:dyDescent="0.25">
      <c r="A3088" s="59">
        <v>270</v>
      </c>
      <c r="B3088" s="59" t="s">
        <v>1377</v>
      </c>
      <c r="C3088" s="59" t="s">
        <v>49</v>
      </c>
      <c r="D3088" s="59" t="s">
        <v>103</v>
      </c>
      <c r="E3088" s="59" t="s">
        <v>4973</v>
      </c>
      <c r="F3088" s="59">
        <v>93849</v>
      </c>
      <c r="G3088" s="59"/>
      <c r="H3088" s="59"/>
      <c r="I3088" s="59"/>
      <c r="J3088" s="59"/>
      <c r="K3088" s="59">
        <v>93849</v>
      </c>
      <c r="L3088" s="59">
        <v>14359</v>
      </c>
      <c r="M3088" s="59">
        <v>108208</v>
      </c>
      <c r="N3088" s="59"/>
      <c r="O3088" s="59" t="s">
        <v>42</v>
      </c>
      <c r="P3088" s="59">
        <v>2018</v>
      </c>
    </row>
    <row r="3089" spans="1:16" ht="15.75" customHeight="1" x14ac:dyDescent="0.25">
      <c r="A3089" s="59">
        <v>270</v>
      </c>
      <c r="B3089" s="59" t="s">
        <v>1377</v>
      </c>
      <c r="C3089" s="59" t="s">
        <v>49</v>
      </c>
      <c r="D3089" s="59" t="s">
        <v>1378</v>
      </c>
      <c r="E3089" s="59" t="s">
        <v>104</v>
      </c>
      <c r="F3089" s="59">
        <v>93849</v>
      </c>
      <c r="G3089" s="59"/>
      <c r="H3089" s="59"/>
      <c r="I3089" s="59"/>
      <c r="J3089" s="59"/>
      <c r="K3089" s="59">
        <v>93849</v>
      </c>
      <c r="L3089" s="59">
        <v>14359</v>
      </c>
      <c r="M3089" s="59">
        <v>108208</v>
      </c>
      <c r="N3089" s="59"/>
      <c r="O3089" s="59" t="s">
        <v>42</v>
      </c>
      <c r="P3089" s="59">
        <v>2018</v>
      </c>
    </row>
    <row r="3090" spans="1:16" ht="15.75" customHeight="1" x14ac:dyDescent="0.25">
      <c r="A3090" s="59">
        <v>270</v>
      </c>
      <c r="B3090" s="59" t="s">
        <v>1377</v>
      </c>
      <c r="C3090" s="59" t="s">
        <v>49</v>
      </c>
      <c r="D3090" s="59" t="s">
        <v>4974</v>
      </c>
      <c r="E3090" s="59" t="s">
        <v>104</v>
      </c>
      <c r="F3090" s="59">
        <v>98849</v>
      </c>
      <c r="G3090" s="59"/>
      <c r="H3090" s="59"/>
      <c r="I3090" s="59"/>
      <c r="J3090" s="59"/>
      <c r="K3090" s="59">
        <v>98849</v>
      </c>
      <c r="L3090" s="59">
        <v>15124</v>
      </c>
      <c r="M3090" s="59">
        <v>113973</v>
      </c>
      <c r="N3090" s="59"/>
      <c r="O3090" s="59" t="s">
        <v>42</v>
      </c>
      <c r="P3090" s="59">
        <v>2018</v>
      </c>
    </row>
    <row r="3091" spans="1:16" ht="15.75" customHeight="1" x14ac:dyDescent="0.25">
      <c r="A3091" s="59">
        <v>270</v>
      </c>
      <c r="B3091" s="59" t="s">
        <v>1377</v>
      </c>
      <c r="C3091" s="59" t="s">
        <v>49</v>
      </c>
      <c r="D3091" s="59" t="s">
        <v>2739</v>
      </c>
      <c r="E3091" s="59" t="s">
        <v>206</v>
      </c>
      <c r="F3091" s="59">
        <v>132613</v>
      </c>
      <c r="G3091" s="59"/>
      <c r="H3091" s="59"/>
      <c r="I3091" s="59"/>
      <c r="J3091" s="59"/>
      <c r="K3091" s="59">
        <v>132613</v>
      </c>
      <c r="L3091" s="59">
        <v>20290</v>
      </c>
      <c r="M3091" s="59">
        <v>152903</v>
      </c>
      <c r="N3091" s="59"/>
      <c r="O3091" s="59" t="s">
        <v>2145</v>
      </c>
      <c r="P3091" s="59">
        <v>2018</v>
      </c>
    </row>
    <row r="3092" spans="1:16" ht="15.75" customHeight="1" x14ac:dyDescent="0.25">
      <c r="A3092" s="59">
        <v>271</v>
      </c>
      <c r="B3092" s="59" t="s">
        <v>1381</v>
      </c>
      <c r="C3092" s="59" t="s">
        <v>1</v>
      </c>
      <c r="D3092" s="59"/>
      <c r="E3092" s="59" t="s">
        <v>1382</v>
      </c>
      <c r="F3092" s="59">
        <v>103208</v>
      </c>
      <c r="G3092" s="59"/>
      <c r="H3092" s="59"/>
      <c r="I3092" s="59"/>
      <c r="J3092" s="59"/>
      <c r="K3092" s="59">
        <v>103208</v>
      </c>
      <c r="L3092" s="59">
        <v>18250</v>
      </c>
      <c r="M3092" s="59">
        <v>121458</v>
      </c>
      <c r="N3092" s="59"/>
      <c r="O3092" s="59" t="s">
        <v>42</v>
      </c>
      <c r="P3092" s="59">
        <v>2018</v>
      </c>
    </row>
    <row r="3093" spans="1:16" ht="15.75" customHeight="1" x14ac:dyDescent="0.25">
      <c r="A3093" s="59">
        <v>271</v>
      </c>
      <c r="B3093" s="59" t="s">
        <v>1381</v>
      </c>
      <c r="C3093" s="59" t="s">
        <v>1</v>
      </c>
      <c r="D3093" s="59"/>
      <c r="E3093" s="59" t="s">
        <v>1383</v>
      </c>
      <c r="F3093" s="59">
        <v>102951</v>
      </c>
      <c r="G3093" s="59">
        <v>1580</v>
      </c>
      <c r="H3093" s="59"/>
      <c r="I3093" s="59"/>
      <c r="J3093" s="59"/>
      <c r="K3093" s="59">
        <v>104531</v>
      </c>
      <c r="L3093" s="59">
        <v>18546</v>
      </c>
      <c r="M3093" s="59">
        <v>123077</v>
      </c>
      <c r="N3093" s="59"/>
      <c r="O3093" s="59" t="s">
        <v>42</v>
      </c>
      <c r="P3093" s="59">
        <v>2018</v>
      </c>
    </row>
    <row r="3094" spans="1:16" ht="15.75" customHeight="1" x14ac:dyDescent="0.25">
      <c r="A3094" s="59">
        <v>271</v>
      </c>
      <c r="B3094" s="59" t="s">
        <v>1381</v>
      </c>
      <c r="C3094" s="59" t="s">
        <v>1</v>
      </c>
      <c r="D3094" s="59"/>
      <c r="E3094" s="59" t="s">
        <v>206</v>
      </c>
      <c r="F3094" s="59">
        <v>135225</v>
      </c>
      <c r="G3094" s="59"/>
      <c r="H3094" s="59"/>
      <c r="I3094" s="59"/>
      <c r="J3094" s="59"/>
      <c r="K3094" s="59">
        <v>135225</v>
      </c>
      <c r="L3094" s="59">
        <v>24205</v>
      </c>
      <c r="M3094" s="59">
        <v>159430</v>
      </c>
      <c r="N3094" s="59"/>
      <c r="O3094" s="59" t="s">
        <v>2145</v>
      </c>
      <c r="P3094" s="59">
        <v>2018</v>
      </c>
    </row>
    <row r="3095" spans="1:16" ht="15.75" customHeight="1" x14ac:dyDescent="0.25">
      <c r="A3095" s="59">
        <v>272</v>
      </c>
      <c r="B3095" s="59" t="s">
        <v>100</v>
      </c>
      <c r="C3095" s="59" t="s">
        <v>1</v>
      </c>
      <c r="D3095" s="59"/>
      <c r="E3095" s="59" t="s">
        <v>4921</v>
      </c>
      <c r="F3095" s="59">
        <v>107500</v>
      </c>
      <c r="G3095" s="59"/>
      <c r="H3095" s="59"/>
      <c r="I3095" s="59"/>
      <c r="J3095" s="59"/>
      <c r="K3095" s="59">
        <v>107500</v>
      </c>
      <c r="L3095" s="59"/>
      <c r="M3095" s="59">
        <v>107500</v>
      </c>
      <c r="N3095" s="59"/>
      <c r="O3095" s="59" t="s">
        <v>42</v>
      </c>
      <c r="P3095" s="59">
        <v>2018</v>
      </c>
    </row>
    <row r="3096" spans="1:16" ht="15.75" customHeight="1" x14ac:dyDescent="0.25">
      <c r="A3096" s="59">
        <v>272</v>
      </c>
      <c r="B3096" s="59" t="s">
        <v>100</v>
      </c>
      <c r="C3096" s="59" t="s">
        <v>1</v>
      </c>
      <c r="D3096" s="59"/>
      <c r="E3096" s="59" t="s">
        <v>4921</v>
      </c>
      <c r="F3096" s="59">
        <v>107500</v>
      </c>
      <c r="G3096" s="59"/>
      <c r="H3096" s="59"/>
      <c r="I3096" s="59"/>
      <c r="J3096" s="59"/>
      <c r="K3096" s="59">
        <v>107500</v>
      </c>
      <c r="L3096" s="59"/>
      <c r="M3096" s="59">
        <v>107500</v>
      </c>
      <c r="N3096" s="59"/>
      <c r="O3096" s="59" t="s">
        <v>42</v>
      </c>
      <c r="P3096" s="59">
        <v>2018</v>
      </c>
    </row>
    <row r="3097" spans="1:16" ht="15.75" customHeight="1" x14ac:dyDescent="0.25">
      <c r="A3097" s="59">
        <v>272</v>
      </c>
      <c r="B3097" s="59" t="s">
        <v>100</v>
      </c>
      <c r="C3097" s="59" t="s">
        <v>1</v>
      </c>
      <c r="D3097" s="59"/>
      <c r="E3097" s="59" t="s">
        <v>4921</v>
      </c>
      <c r="F3097" s="59">
        <v>112500</v>
      </c>
      <c r="G3097" s="59"/>
      <c r="H3097" s="59"/>
      <c r="I3097" s="59"/>
      <c r="J3097" s="59"/>
      <c r="K3097" s="59">
        <v>112500</v>
      </c>
      <c r="L3097" s="59"/>
      <c r="M3097" s="59">
        <v>112500</v>
      </c>
      <c r="N3097" s="59" t="s">
        <v>4839</v>
      </c>
      <c r="O3097" s="59" t="s">
        <v>42</v>
      </c>
      <c r="P3097" s="59">
        <v>2018</v>
      </c>
    </row>
    <row r="3098" spans="1:16" ht="15.75" customHeight="1" x14ac:dyDescent="0.25">
      <c r="A3098" s="59">
        <v>272</v>
      </c>
      <c r="B3098" s="59" t="s">
        <v>100</v>
      </c>
      <c r="C3098" s="59" t="s">
        <v>1</v>
      </c>
      <c r="D3098" s="59"/>
      <c r="E3098" s="59" t="s">
        <v>4921</v>
      </c>
      <c r="F3098" s="59">
        <v>112500</v>
      </c>
      <c r="G3098" s="59"/>
      <c r="H3098" s="59"/>
      <c r="I3098" s="59"/>
      <c r="J3098" s="59"/>
      <c r="K3098" s="59">
        <v>112500</v>
      </c>
      <c r="L3098" s="59"/>
      <c r="M3098" s="59">
        <v>112500</v>
      </c>
      <c r="N3098" s="59"/>
      <c r="O3098" s="59" t="s">
        <v>42</v>
      </c>
      <c r="P3098" s="59">
        <v>2018</v>
      </c>
    </row>
    <row r="3099" spans="1:16" ht="15.75" customHeight="1" x14ac:dyDescent="0.25">
      <c r="A3099" s="59">
        <v>272</v>
      </c>
      <c r="B3099" s="59" t="s">
        <v>100</v>
      </c>
      <c r="C3099" s="59" t="s">
        <v>1</v>
      </c>
      <c r="D3099" s="59"/>
      <c r="E3099" s="59" t="s">
        <v>327</v>
      </c>
      <c r="F3099" s="59">
        <v>99727</v>
      </c>
      <c r="G3099" s="59"/>
      <c r="H3099" s="59"/>
      <c r="I3099" s="59"/>
      <c r="J3099" s="59"/>
      <c r="K3099" s="59">
        <v>99727</v>
      </c>
      <c r="L3099" s="59">
        <v>16947</v>
      </c>
      <c r="M3099" s="59">
        <v>116674</v>
      </c>
      <c r="N3099" s="59"/>
      <c r="O3099" s="59" t="s">
        <v>42</v>
      </c>
      <c r="P3099" s="59">
        <v>2018</v>
      </c>
    </row>
    <row r="3100" spans="1:16" ht="15.75" customHeight="1" x14ac:dyDescent="0.25">
      <c r="A3100" s="59">
        <v>272</v>
      </c>
      <c r="B3100" s="59" t="s">
        <v>100</v>
      </c>
      <c r="C3100" s="59" t="s">
        <v>1</v>
      </c>
      <c r="D3100" s="59"/>
      <c r="E3100" s="59" t="s">
        <v>4975</v>
      </c>
      <c r="F3100" s="59">
        <v>104437</v>
      </c>
      <c r="G3100" s="59"/>
      <c r="H3100" s="59"/>
      <c r="I3100" s="59"/>
      <c r="J3100" s="59"/>
      <c r="K3100" s="59">
        <v>104437</v>
      </c>
      <c r="L3100" s="59">
        <v>17743</v>
      </c>
      <c r="M3100" s="59">
        <v>122180</v>
      </c>
      <c r="N3100" s="59"/>
      <c r="O3100" s="59" t="s">
        <v>42</v>
      </c>
      <c r="P3100" s="59">
        <v>2018</v>
      </c>
    </row>
    <row r="3101" spans="1:16" ht="15.75" customHeight="1" x14ac:dyDescent="0.25">
      <c r="A3101" s="59">
        <v>272</v>
      </c>
      <c r="B3101" s="59" t="s">
        <v>100</v>
      </c>
      <c r="C3101" s="59" t="s">
        <v>1</v>
      </c>
      <c r="D3101" s="59"/>
      <c r="E3101" s="59" t="s">
        <v>4976</v>
      </c>
      <c r="F3101" s="59">
        <v>104437</v>
      </c>
      <c r="G3101" s="59"/>
      <c r="H3101" s="59"/>
      <c r="I3101" s="59"/>
      <c r="J3101" s="59"/>
      <c r="K3101" s="59">
        <v>104437</v>
      </c>
      <c r="L3101" s="59">
        <v>17743</v>
      </c>
      <c r="M3101" s="59">
        <v>122180</v>
      </c>
      <c r="N3101" s="59"/>
      <c r="O3101" s="59" t="s">
        <v>42</v>
      </c>
      <c r="P3101" s="59">
        <v>2018</v>
      </c>
    </row>
    <row r="3102" spans="1:16" ht="15.75" customHeight="1" x14ac:dyDescent="0.25">
      <c r="A3102" s="59">
        <v>272</v>
      </c>
      <c r="B3102" s="59" t="s">
        <v>100</v>
      </c>
      <c r="C3102" s="59" t="s">
        <v>1</v>
      </c>
      <c r="D3102" s="59"/>
      <c r="E3102" s="59" t="s">
        <v>4977</v>
      </c>
      <c r="F3102" s="59">
        <v>105712</v>
      </c>
      <c r="G3102" s="59"/>
      <c r="H3102" s="59"/>
      <c r="I3102" s="59"/>
      <c r="J3102" s="59"/>
      <c r="K3102" s="59">
        <v>105712</v>
      </c>
      <c r="L3102" s="59">
        <v>17958</v>
      </c>
      <c r="M3102" s="59">
        <v>123670</v>
      </c>
      <c r="N3102" s="59"/>
      <c r="O3102" s="59" t="s">
        <v>42</v>
      </c>
      <c r="P3102" s="59">
        <v>2018</v>
      </c>
    </row>
    <row r="3103" spans="1:16" ht="15.75" customHeight="1" x14ac:dyDescent="0.25">
      <c r="A3103" s="59">
        <v>272</v>
      </c>
      <c r="B3103" s="59" t="s">
        <v>100</v>
      </c>
      <c r="C3103" s="59" t="s">
        <v>1</v>
      </c>
      <c r="D3103" s="59"/>
      <c r="E3103" s="59" t="s">
        <v>4921</v>
      </c>
      <c r="F3103" s="59">
        <v>127500</v>
      </c>
      <c r="G3103" s="59"/>
      <c r="H3103" s="59"/>
      <c r="I3103" s="59"/>
      <c r="J3103" s="59"/>
      <c r="K3103" s="59">
        <v>127500</v>
      </c>
      <c r="L3103" s="59"/>
      <c r="M3103" s="59">
        <v>127500</v>
      </c>
      <c r="N3103" s="59"/>
      <c r="O3103" s="59" t="s">
        <v>42</v>
      </c>
      <c r="P3103" s="59">
        <v>2018</v>
      </c>
    </row>
    <row r="3104" spans="1:16" ht="15.75" customHeight="1" x14ac:dyDescent="0.25">
      <c r="A3104" s="59">
        <v>272</v>
      </c>
      <c r="B3104" s="59" t="s">
        <v>100</v>
      </c>
      <c r="C3104" s="59" t="s">
        <v>1</v>
      </c>
      <c r="D3104" s="59"/>
      <c r="E3104" s="59" t="s">
        <v>252</v>
      </c>
      <c r="F3104" s="59">
        <v>110313</v>
      </c>
      <c r="G3104" s="59"/>
      <c r="H3104" s="59"/>
      <c r="I3104" s="59"/>
      <c r="J3104" s="59"/>
      <c r="K3104" s="59">
        <v>110313</v>
      </c>
      <c r="L3104" s="59">
        <v>18736</v>
      </c>
      <c r="M3104" s="59">
        <v>129049</v>
      </c>
      <c r="N3104" s="59"/>
      <c r="O3104" s="59" t="s">
        <v>42</v>
      </c>
      <c r="P3104" s="59">
        <v>2018</v>
      </c>
    </row>
    <row r="3105" spans="1:16" ht="15.75" customHeight="1" x14ac:dyDescent="0.25">
      <c r="A3105" s="59">
        <v>272</v>
      </c>
      <c r="B3105" s="59" t="s">
        <v>100</v>
      </c>
      <c r="C3105" s="59" t="s">
        <v>1</v>
      </c>
      <c r="D3105" s="59" t="s">
        <v>2317</v>
      </c>
      <c r="E3105" s="59" t="s">
        <v>206</v>
      </c>
      <c r="F3105" s="59">
        <v>173417</v>
      </c>
      <c r="G3105" s="59"/>
      <c r="H3105" s="59"/>
      <c r="I3105" s="59"/>
      <c r="J3105" s="59"/>
      <c r="K3105" s="59">
        <v>173417</v>
      </c>
      <c r="L3105" s="59">
        <v>29400</v>
      </c>
      <c r="M3105" s="59">
        <v>202817</v>
      </c>
      <c r="N3105" s="59"/>
      <c r="O3105" s="59" t="s">
        <v>2145</v>
      </c>
      <c r="P3105" s="59">
        <v>2018</v>
      </c>
    </row>
    <row r="3106" spans="1:16" ht="15.75" customHeight="1" x14ac:dyDescent="0.25">
      <c r="A3106" s="59">
        <v>273</v>
      </c>
      <c r="B3106" s="59" t="s">
        <v>1389</v>
      </c>
      <c r="C3106" s="59" t="s">
        <v>49</v>
      </c>
      <c r="D3106" s="59"/>
      <c r="E3106" s="59" t="s">
        <v>206</v>
      </c>
      <c r="F3106" s="59">
        <v>88000</v>
      </c>
      <c r="G3106" s="59"/>
      <c r="H3106" s="59"/>
      <c r="I3106" s="59"/>
      <c r="J3106" s="59"/>
      <c r="K3106" s="59">
        <v>88000</v>
      </c>
      <c r="L3106" s="59">
        <v>14000</v>
      </c>
      <c r="M3106" s="59">
        <v>102000</v>
      </c>
      <c r="N3106" s="59"/>
      <c r="O3106" s="59" t="s">
        <v>42</v>
      </c>
      <c r="P3106" s="59">
        <v>2018</v>
      </c>
    </row>
    <row r="3107" spans="1:16" ht="15.75" customHeight="1" x14ac:dyDescent="0.25">
      <c r="A3107" s="59">
        <v>274</v>
      </c>
      <c r="B3107" s="59" t="s">
        <v>1390</v>
      </c>
      <c r="C3107" s="59" t="s">
        <v>1</v>
      </c>
      <c r="D3107" s="59"/>
      <c r="E3107" s="59" t="s">
        <v>4921</v>
      </c>
      <c r="F3107" s="59">
        <v>117500</v>
      </c>
      <c r="G3107" s="59"/>
      <c r="H3107" s="59"/>
      <c r="I3107" s="59"/>
      <c r="J3107" s="59"/>
      <c r="K3107" s="59">
        <v>117500</v>
      </c>
      <c r="L3107" s="59"/>
      <c r="M3107" s="59">
        <v>117500</v>
      </c>
      <c r="N3107" s="59"/>
      <c r="O3107" s="59" t="s">
        <v>42</v>
      </c>
      <c r="P3107" s="59">
        <v>2018</v>
      </c>
    </row>
    <row r="3108" spans="1:16" ht="15.75" customHeight="1" x14ac:dyDescent="0.25">
      <c r="A3108" s="59">
        <v>274</v>
      </c>
      <c r="B3108" s="59" t="s">
        <v>1390</v>
      </c>
      <c r="C3108" s="59" t="s">
        <v>1</v>
      </c>
      <c r="D3108" s="59"/>
      <c r="E3108" s="59" t="s">
        <v>814</v>
      </c>
      <c r="F3108" s="59">
        <v>108000</v>
      </c>
      <c r="G3108" s="59">
        <v>6000</v>
      </c>
      <c r="H3108" s="59"/>
      <c r="I3108" s="59"/>
      <c r="J3108" s="59"/>
      <c r="K3108" s="59">
        <v>114000</v>
      </c>
      <c r="L3108" s="59">
        <v>21000</v>
      </c>
      <c r="M3108" s="59">
        <v>135000</v>
      </c>
      <c r="N3108" s="59"/>
      <c r="O3108" s="59" t="s">
        <v>42</v>
      </c>
      <c r="P3108" s="59">
        <v>2018</v>
      </c>
    </row>
    <row r="3109" spans="1:16" ht="15.75" customHeight="1" x14ac:dyDescent="0.25">
      <c r="A3109" s="59">
        <v>274</v>
      </c>
      <c r="B3109" s="59" t="s">
        <v>1390</v>
      </c>
      <c r="C3109" s="59" t="s">
        <v>1</v>
      </c>
      <c r="D3109" s="59"/>
      <c r="E3109" s="59" t="s">
        <v>206</v>
      </c>
      <c r="F3109" s="59">
        <v>154000</v>
      </c>
      <c r="G3109" s="59">
        <v>6000</v>
      </c>
      <c r="H3109" s="59"/>
      <c r="I3109" s="59"/>
      <c r="J3109" s="59"/>
      <c r="K3109" s="59">
        <v>160000</v>
      </c>
      <c r="L3109" s="59">
        <v>30000</v>
      </c>
      <c r="M3109" s="59">
        <v>190000</v>
      </c>
      <c r="N3109" s="59"/>
      <c r="O3109" s="59" t="s">
        <v>2145</v>
      </c>
      <c r="P3109" s="59">
        <v>2018</v>
      </c>
    </row>
    <row r="3110" spans="1:16" ht="15.75" customHeight="1" x14ac:dyDescent="0.25">
      <c r="A3110" s="59">
        <v>275</v>
      </c>
      <c r="B3110" s="59" t="s">
        <v>101</v>
      </c>
      <c r="C3110" s="59" t="s">
        <v>1</v>
      </c>
      <c r="D3110" s="59"/>
      <c r="E3110" s="59" t="s">
        <v>4921</v>
      </c>
      <c r="F3110" s="59">
        <v>102500</v>
      </c>
      <c r="G3110" s="59"/>
      <c r="H3110" s="59"/>
      <c r="I3110" s="59"/>
      <c r="J3110" s="59"/>
      <c r="K3110" s="59">
        <v>102500</v>
      </c>
      <c r="L3110" s="59"/>
      <c r="M3110" s="59">
        <v>102500</v>
      </c>
      <c r="N3110" s="59"/>
      <c r="O3110" s="59" t="s">
        <v>42</v>
      </c>
      <c r="P3110" s="59">
        <v>2018</v>
      </c>
    </row>
    <row r="3111" spans="1:16" ht="15.75" customHeight="1" x14ac:dyDescent="0.25">
      <c r="A3111" s="59">
        <v>275</v>
      </c>
      <c r="B3111" s="59" t="s">
        <v>101</v>
      </c>
      <c r="C3111" s="59" t="s">
        <v>1</v>
      </c>
      <c r="D3111" s="59"/>
      <c r="E3111" s="59" t="s">
        <v>4921</v>
      </c>
      <c r="F3111" s="59">
        <v>102500</v>
      </c>
      <c r="G3111" s="59"/>
      <c r="H3111" s="59"/>
      <c r="I3111" s="59"/>
      <c r="J3111" s="59"/>
      <c r="K3111" s="59">
        <v>102500</v>
      </c>
      <c r="L3111" s="59"/>
      <c r="M3111" s="59">
        <v>102500</v>
      </c>
      <c r="N3111" s="59"/>
      <c r="O3111" s="59" t="s">
        <v>42</v>
      </c>
      <c r="P3111" s="59">
        <v>2018</v>
      </c>
    </row>
    <row r="3112" spans="1:16" ht="15.75" customHeight="1" x14ac:dyDescent="0.25">
      <c r="A3112" s="59">
        <v>275</v>
      </c>
      <c r="B3112" s="59" t="s">
        <v>101</v>
      </c>
      <c r="C3112" s="59" t="s">
        <v>1</v>
      </c>
      <c r="D3112" s="59"/>
      <c r="E3112" s="59" t="s">
        <v>4921</v>
      </c>
      <c r="F3112" s="59">
        <v>102500</v>
      </c>
      <c r="G3112" s="59"/>
      <c r="H3112" s="59"/>
      <c r="I3112" s="59"/>
      <c r="J3112" s="59"/>
      <c r="K3112" s="59">
        <v>102500</v>
      </c>
      <c r="L3112" s="59"/>
      <c r="M3112" s="59">
        <v>102500</v>
      </c>
      <c r="N3112" s="59"/>
      <c r="O3112" s="59" t="s">
        <v>42</v>
      </c>
      <c r="P3112" s="59">
        <v>2018</v>
      </c>
    </row>
    <row r="3113" spans="1:16" ht="15.75" customHeight="1" x14ac:dyDescent="0.25">
      <c r="A3113" s="59">
        <v>275</v>
      </c>
      <c r="B3113" s="59" t="s">
        <v>101</v>
      </c>
      <c r="C3113" s="59" t="s">
        <v>1</v>
      </c>
      <c r="D3113" s="59"/>
      <c r="E3113" s="59" t="s">
        <v>1394</v>
      </c>
      <c r="F3113" s="59">
        <v>121200</v>
      </c>
      <c r="G3113" s="59"/>
      <c r="H3113" s="59"/>
      <c r="I3113" s="59"/>
      <c r="J3113" s="59"/>
      <c r="K3113" s="59">
        <v>121200</v>
      </c>
      <c r="L3113" s="59">
        <v>29330</v>
      </c>
      <c r="M3113" s="59">
        <v>150530</v>
      </c>
      <c r="N3113" s="59"/>
      <c r="O3113" s="59" t="s">
        <v>2145</v>
      </c>
      <c r="P3113" s="59">
        <v>2018</v>
      </c>
    </row>
    <row r="3114" spans="1:16" ht="15.75" customHeight="1" x14ac:dyDescent="0.25">
      <c r="A3114" s="59">
        <v>275</v>
      </c>
      <c r="B3114" s="59" t="s">
        <v>101</v>
      </c>
      <c r="C3114" s="59" t="s">
        <v>1</v>
      </c>
      <c r="D3114" s="59"/>
      <c r="E3114" s="59" t="s">
        <v>196</v>
      </c>
      <c r="F3114" s="59">
        <v>124230</v>
      </c>
      <c r="G3114" s="59"/>
      <c r="H3114" s="59"/>
      <c r="I3114" s="59"/>
      <c r="J3114" s="59"/>
      <c r="K3114" s="59">
        <v>124230</v>
      </c>
      <c r="L3114" s="59">
        <v>30064</v>
      </c>
      <c r="M3114" s="59">
        <v>154294</v>
      </c>
      <c r="N3114" s="59"/>
      <c r="O3114" s="59" t="s">
        <v>2145</v>
      </c>
      <c r="P3114" s="59">
        <v>2018</v>
      </c>
    </row>
    <row r="3115" spans="1:16" ht="15.75" customHeight="1" x14ac:dyDescent="0.25">
      <c r="A3115" s="59">
        <v>275</v>
      </c>
      <c r="B3115" s="59" t="s">
        <v>101</v>
      </c>
      <c r="C3115" s="59" t="s">
        <v>1</v>
      </c>
      <c r="D3115" s="59"/>
      <c r="E3115" s="59" t="s">
        <v>289</v>
      </c>
      <c r="F3115" s="59">
        <v>124230</v>
      </c>
      <c r="G3115" s="59"/>
      <c r="H3115" s="59"/>
      <c r="I3115" s="59"/>
      <c r="J3115" s="59"/>
      <c r="K3115" s="59">
        <v>124230</v>
      </c>
      <c r="L3115" s="59">
        <v>30064</v>
      </c>
      <c r="M3115" s="59">
        <v>154294</v>
      </c>
      <c r="N3115" s="59"/>
      <c r="O3115" s="59" t="s">
        <v>2145</v>
      </c>
      <c r="P3115" s="59">
        <v>2018</v>
      </c>
    </row>
    <row r="3116" spans="1:16" ht="15.75" customHeight="1" x14ac:dyDescent="0.25">
      <c r="A3116" s="59">
        <v>275</v>
      </c>
      <c r="B3116" s="59" t="s">
        <v>101</v>
      </c>
      <c r="C3116" s="59" t="s">
        <v>1</v>
      </c>
      <c r="D3116" s="59"/>
      <c r="E3116" s="59" t="s">
        <v>321</v>
      </c>
      <c r="F3116" s="59">
        <v>147915</v>
      </c>
      <c r="G3116" s="59"/>
      <c r="H3116" s="59"/>
      <c r="I3116" s="59"/>
      <c r="J3116" s="59"/>
      <c r="K3116" s="59">
        <v>147915</v>
      </c>
      <c r="L3116" s="59">
        <v>35795</v>
      </c>
      <c r="M3116" s="59">
        <v>183710</v>
      </c>
      <c r="N3116" s="59"/>
      <c r="O3116" s="59" t="s">
        <v>2145</v>
      </c>
      <c r="P3116" s="59">
        <v>2018</v>
      </c>
    </row>
    <row r="3117" spans="1:16" ht="15.75" customHeight="1" x14ac:dyDescent="0.25">
      <c r="A3117" s="59">
        <v>275</v>
      </c>
      <c r="B3117" s="59" t="s">
        <v>101</v>
      </c>
      <c r="C3117" s="59" t="s">
        <v>1</v>
      </c>
      <c r="D3117" s="59"/>
      <c r="E3117" s="59" t="s">
        <v>1398</v>
      </c>
      <c r="F3117" s="59">
        <v>147915</v>
      </c>
      <c r="G3117" s="59"/>
      <c r="H3117" s="59"/>
      <c r="I3117" s="59"/>
      <c r="J3117" s="59"/>
      <c r="K3117" s="59">
        <v>147915</v>
      </c>
      <c r="L3117" s="59">
        <v>35795</v>
      </c>
      <c r="M3117" s="59">
        <v>183710</v>
      </c>
      <c r="N3117" s="59"/>
      <c r="O3117" s="59" t="s">
        <v>2145</v>
      </c>
      <c r="P3117" s="59">
        <v>2018</v>
      </c>
    </row>
    <row r="3118" spans="1:16" ht="15.75" customHeight="1" x14ac:dyDescent="0.25">
      <c r="A3118" s="59">
        <v>275</v>
      </c>
      <c r="B3118" s="59" t="s">
        <v>101</v>
      </c>
      <c r="C3118" s="59" t="s">
        <v>1</v>
      </c>
      <c r="D3118" s="59"/>
      <c r="E3118" s="59" t="s">
        <v>206</v>
      </c>
      <c r="F3118" s="59">
        <v>184944</v>
      </c>
      <c r="G3118" s="59"/>
      <c r="H3118" s="59"/>
      <c r="I3118" s="59"/>
      <c r="J3118" s="59"/>
      <c r="K3118" s="59">
        <v>184944</v>
      </c>
      <c r="L3118" s="59">
        <v>44756</v>
      </c>
      <c r="M3118" s="59">
        <v>229700</v>
      </c>
      <c r="N3118" s="59"/>
      <c r="O3118" s="59" t="s">
        <v>2145</v>
      </c>
      <c r="P3118" s="59">
        <v>2018</v>
      </c>
    </row>
    <row r="3119" spans="1:16" ht="15.75" customHeight="1" x14ac:dyDescent="0.25">
      <c r="A3119" s="59">
        <v>276</v>
      </c>
      <c r="B3119" s="59" t="s">
        <v>102</v>
      </c>
      <c r="C3119" s="59" t="s">
        <v>49</v>
      </c>
      <c r="D3119" s="59" t="s">
        <v>4972</v>
      </c>
      <c r="E3119" s="59" t="s">
        <v>789</v>
      </c>
      <c r="F3119" s="59">
        <v>89709</v>
      </c>
      <c r="G3119" s="59"/>
      <c r="H3119" s="59"/>
      <c r="I3119" s="59"/>
      <c r="J3119" s="59"/>
      <c r="K3119" s="59">
        <v>89709</v>
      </c>
      <c r="L3119" s="59">
        <v>13725</v>
      </c>
      <c r="M3119" s="59">
        <v>103434</v>
      </c>
      <c r="N3119" s="59"/>
      <c r="O3119" s="59" t="s">
        <v>42</v>
      </c>
      <c r="P3119" s="59">
        <v>2018</v>
      </c>
    </row>
    <row r="3120" spans="1:16" ht="15.75" customHeight="1" x14ac:dyDescent="0.25">
      <c r="A3120" s="59">
        <v>276</v>
      </c>
      <c r="B3120" s="59" t="s">
        <v>102</v>
      </c>
      <c r="C3120" s="59" t="s">
        <v>49</v>
      </c>
      <c r="D3120" s="59" t="s">
        <v>103</v>
      </c>
      <c r="E3120" s="59" t="s">
        <v>104</v>
      </c>
      <c r="F3120" s="59">
        <v>93849</v>
      </c>
      <c r="G3120" s="59"/>
      <c r="H3120" s="59"/>
      <c r="I3120" s="59"/>
      <c r="J3120" s="59"/>
      <c r="K3120" s="59">
        <v>93849</v>
      </c>
      <c r="L3120" s="59">
        <v>14359</v>
      </c>
      <c r="M3120" s="59">
        <v>108208</v>
      </c>
      <c r="N3120" s="59"/>
      <c r="O3120" s="59" t="s">
        <v>42</v>
      </c>
      <c r="P3120" s="59">
        <v>2018</v>
      </c>
    </row>
    <row r="3121" spans="1:16" ht="15.75" customHeight="1" x14ac:dyDescent="0.25">
      <c r="A3121" s="59">
        <v>276</v>
      </c>
      <c r="B3121" s="59" t="s">
        <v>102</v>
      </c>
      <c r="C3121" s="59" t="s">
        <v>49</v>
      </c>
      <c r="D3121" s="59" t="s">
        <v>1378</v>
      </c>
      <c r="E3121" s="59" t="s">
        <v>104</v>
      </c>
      <c r="F3121" s="59">
        <v>93849</v>
      </c>
      <c r="G3121" s="59"/>
      <c r="H3121" s="59"/>
      <c r="I3121" s="59"/>
      <c r="J3121" s="59"/>
      <c r="K3121" s="59">
        <v>93849</v>
      </c>
      <c r="L3121" s="59">
        <v>14359</v>
      </c>
      <c r="M3121" s="59">
        <v>108208</v>
      </c>
      <c r="N3121" s="59"/>
      <c r="O3121" s="59" t="s">
        <v>42</v>
      </c>
      <c r="P3121" s="59">
        <v>2018</v>
      </c>
    </row>
    <row r="3122" spans="1:16" ht="15.75" customHeight="1" x14ac:dyDescent="0.25">
      <c r="A3122" s="59">
        <v>276</v>
      </c>
      <c r="B3122" s="59" t="s">
        <v>102</v>
      </c>
      <c r="C3122" s="59" t="s">
        <v>49</v>
      </c>
      <c r="D3122" s="59" t="s">
        <v>4974</v>
      </c>
      <c r="E3122" s="59" t="s">
        <v>104</v>
      </c>
      <c r="F3122" s="59">
        <v>98849</v>
      </c>
      <c r="G3122" s="59"/>
      <c r="H3122" s="59"/>
      <c r="I3122" s="59"/>
      <c r="J3122" s="59"/>
      <c r="K3122" s="59">
        <v>98849</v>
      </c>
      <c r="L3122" s="59">
        <v>15124</v>
      </c>
      <c r="M3122" s="59">
        <v>113973</v>
      </c>
      <c r="N3122" s="59"/>
      <c r="O3122" s="59" t="s">
        <v>42</v>
      </c>
      <c r="P3122" s="59">
        <v>2018</v>
      </c>
    </row>
    <row r="3123" spans="1:16" ht="15.75" customHeight="1" x14ac:dyDescent="0.25">
      <c r="A3123" s="59">
        <v>276</v>
      </c>
      <c r="B3123" s="59" t="s">
        <v>102</v>
      </c>
      <c r="C3123" s="59" t="s">
        <v>49</v>
      </c>
      <c r="D3123" s="59" t="s">
        <v>2739</v>
      </c>
      <c r="E3123" s="59" t="s">
        <v>206</v>
      </c>
      <c r="F3123" s="59">
        <v>132613</v>
      </c>
      <c r="G3123" s="59"/>
      <c r="H3123" s="59"/>
      <c r="I3123" s="59"/>
      <c r="J3123" s="59"/>
      <c r="K3123" s="59">
        <v>132613</v>
      </c>
      <c r="L3123" s="59">
        <v>20290</v>
      </c>
      <c r="M3123" s="59">
        <v>152903</v>
      </c>
      <c r="N3123" s="59"/>
      <c r="O3123" s="59" t="s">
        <v>2145</v>
      </c>
      <c r="P3123" s="59">
        <v>2018</v>
      </c>
    </row>
    <row r="3124" spans="1:16" ht="15.75" customHeight="1" x14ac:dyDescent="0.25">
      <c r="A3124" s="59">
        <v>277</v>
      </c>
      <c r="B3124" s="59" t="s">
        <v>1400</v>
      </c>
      <c r="C3124" s="59" t="s">
        <v>11</v>
      </c>
      <c r="D3124" s="59" t="s">
        <v>1403</v>
      </c>
      <c r="E3124" s="59" t="s">
        <v>206</v>
      </c>
      <c r="F3124" s="59">
        <v>119488</v>
      </c>
      <c r="G3124" s="59"/>
      <c r="H3124" s="59"/>
      <c r="I3124" s="59"/>
      <c r="J3124" s="59"/>
      <c r="K3124" s="59">
        <v>119488</v>
      </c>
      <c r="L3124" s="59">
        <v>21481</v>
      </c>
      <c r="M3124" s="59">
        <v>140969</v>
      </c>
      <c r="N3124" s="59"/>
      <c r="O3124" s="59" t="s">
        <v>42</v>
      </c>
      <c r="P3124" s="59">
        <v>2018</v>
      </c>
    </row>
    <row r="3125" spans="1:16" ht="15.75" customHeight="1" x14ac:dyDescent="0.25">
      <c r="A3125" s="59">
        <v>278</v>
      </c>
      <c r="B3125" s="59" t="s">
        <v>105</v>
      </c>
      <c r="C3125" s="59" t="s">
        <v>16</v>
      </c>
      <c r="D3125" s="59"/>
      <c r="E3125" s="59" t="s">
        <v>4921</v>
      </c>
      <c r="F3125" s="59">
        <v>102500</v>
      </c>
      <c r="G3125" s="59"/>
      <c r="H3125" s="59"/>
      <c r="I3125" s="59"/>
      <c r="J3125" s="59"/>
      <c r="K3125" s="59">
        <v>102500</v>
      </c>
      <c r="L3125" s="59"/>
      <c r="M3125" s="59">
        <v>102500</v>
      </c>
      <c r="N3125" s="59"/>
      <c r="O3125" s="59" t="s">
        <v>42</v>
      </c>
      <c r="P3125" s="59">
        <v>2018</v>
      </c>
    </row>
    <row r="3126" spans="1:16" ht="15.75" customHeight="1" x14ac:dyDescent="0.25">
      <c r="A3126" s="59">
        <v>278</v>
      </c>
      <c r="B3126" s="59" t="s">
        <v>105</v>
      </c>
      <c r="C3126" s="59" t="s">
        <v>16</v>
      </c>
      <c r="D3126" s="59"/>
      <c r="E3126" s="59" t="s">
        <v>4921</v>
      </c>
      <c r="F3126" s="59">
        <v>107500</v>
      </c>
      <c r="G3126" s="59"/>
      <c r="H3126" s="59"/>
      <c r="I3126" s="59"/>
      <c r="J3126" s="59"/>
      <c r="K3126" s="59">
        <v>107500</v>
      </c>
      <c r="L3126" s="59"/>
      <c r="M3126" s="59">
        <v>107500</v>
      </c>
      <c r="N3126" s="59"/>
      <c r="O3126" s="59" t="s">
        <v>42</v>
      </c>
      <c r="P3126" s="59">
        <v>2018</v>
      </c>
    </row>
    <row r="3127" spans="1:16" ht="15.75" customHeight="1" x14ac:dyDescent="0.25">
      <c r="A3127" s="59">
        <v>278</v>
      </c>
      <c r="B3127" s="59" t="s">
        <v>105</v>
      </c>
      <c r="C3127" s="59" t="s">
        <v>16</v>
      </c>
      <c r="D3127" s="59"/>
      <c r="E3127" s="59" t="s">
        <v>4978</v>
      </c>
      <c r="F3127" s="59">
        <v>97070</v>
      </c>
      <c r="G3127" s="59">
        <v>18664</v>
      </c>
      <c r="H3127" s="59"/>
      <c r="I3127" s="59"/>
      <c r="J3127" s="59"/>
      <c r="K3127" s="59">
        <v>115734</v>
      </c>
      <c r="L3127" s="59">
        <v>17931</v>
      </c>
      <c r="M3127" s="59">
        <v>133665</v>
      </c>
      <c r="N3127" s="59"/>
      <c r="O3127" s="59" t="s">
        <v>42</v>
      </c>
      <c r="P3127" s="59">
        <v>2018</v>
      </c>
    </row>
    <row r="3128" spans="1:16" ht="15.75" customHeight="1" x14ac:dyDescent="0.25">
      <c r="A3128" s="59">
        <v>278</v>
      </c>
      <c r="B3128" s="59" t="s">
        <v>105</v>
      </c>
      <c r="C3128" s="59" t="s">
        <v>16</v>
      </c>
      <c r="D3128" s="59"/>
      <c r="E3128" s="59" t="s">
        <v>4979</v>
      </c>
      <c r="F3128" s="59">
        <v>114680</v>
      </c>
      <c r="G3128" s="59">
        <v>0</v>
      </c>
      <c r="H3128" s="59"/>
      <c r="I3128" s="59"/>
      <c r="J3128" s="59"/>
      <c r="K3128" s="59">
        <v>114680</v>
      </c>
      <c r="L3128" s="59">
        <v>21216</v>
      </c>
      <c r="M3128" s="59">
        <v>135896</v>
      </c>
      <c r="N3128" s="59"/>
      <c r="O3128" s="59" t="s">
        <v>42</v>
      </c>
      <c r="P3128" s="59">
        <v>2018</v>
      </c>
    </row>
    <row r="3129" spans="1:16" ht="15.75" customHeight="1" x14ac:dyDescent="0.25">
      <c r="A3129" s="59">
        <v>278</v>
      </c>
      <c r="B3129" s="59" t="s">
        <v>105</v>
      </c>
      <c r="C3129" s="59" t="s">
        <v>16</v>
      </c>
      <c r="D3129" s="59"/>
      <c r="E3129" s="59" t="s">
        <v>1408</v>
      </c>
      <c r="F3129" s="59">
        <v>114817</v>
      </c>
      <c r="G3129" s="59">
        <v>0</v>
      </c>
      <c r="H3129" s="59"/>
      <c r="I3129" s="59"/>
      <c r="J3129" s="59"/>
      <c r="K3129" s="59">
        <v>114817</v>
      </c>
      <c r="L3129" s="59">
        <v>23314</v>
      </c>
      <c r="M3129" s="59">
        <v>138131</v>
      </c>
      <c r="N3129" s="59"/>
      <c r="O3129" s="59" t="s">
        <v>42</v>
      </c>
      <c r="P3129" s="59">
        <v>2018</v>
      </c>
    </row>
    <row r="3130" spans="1:16" ht="15.75" customHeight="1" x14ac:dyDescent="0.25">
      <c r="A3130" s="59">
        <v>278</v>
      </c>
      <c r="B3130" s="59" t="s">
        <v>105</v>
      </c>
      <c r="C3130" s="59" t="s">
        <v>16</v>
      </c>
      <c r="D3130" s="59"/>
      <c r="E3130" s="59" t="s">
        <v>2044</v>
      </c>
      <c r="F3130" s="59">
        <v>121583</v>
      </c>
      <c r="G3130" s="59">
        <v>0</v>
      </c>
      <c r="H3130" s="59"/>
      <c r="I3130" s="59"/>
      <c r="J3130" s="59"/>
      <c r="K3130" s="59">
        <v>121583</v>
      </c>
      <c r="L3130" s="59">
        <v>22264</v>
      </c>
      <c r="M3130" s="59">
        <v>143847</v>
      </c>
      <c r="N3130" s="59"/>
      <c r="O3130" s="59" t="s">
        <v>42</v>
      </c>
      <c r="P3130" s="59">
        <v>2018</v>
      </c>
    </row>
    <row r="3131" spans="1:16" ht="15.75" customHeight="1" x14ac:dyDescent="0.25">
      <c r="A3131" s="59">
        <v>278</v>
      </c>
      <c r="B3131" s="59" t="s">
        <v>105</v>
      </c>
      <c r="C3131" s="59" t="s">
        <v>16</v>
      </c>
      <c r="D3131" s="59"/>
      <c r="E3131" s="59" t="s">
        <v>4980</v>
      </c>
      <c r="F3131" s="59">
        <v>117683</v>
      </c>
      <c r="G3131" s="59">
        <v>12068</v>
      </c>
      <c r="H3131" s="59"/>
      <c r="I3131" s="59"/>
      <c r="J3131" s="59"/>
      <c r="K3131" s="59">
        <v>129751</v>
      </c>
      <c r="L3131" s="59">
        <v>21771</v>
      </c>
      <c r="M3131" s="59">
        <v>151522</v>
      </c>
      <c r="N3131" s="59"/>
      <c r="O3131" s="59" t="s">
        <v>2145</v>
      </c>
      <c r="P3131" s="59">
        <v>2018</v>
      </c>
    </row>
    <row r="3132" spans="1:16" ht="15.75" customHeight="1" x14ac:dyDescent="0.25">
      <c r="A3132" s="59">
        <v>278</v>
      </c>
      <c r="B3132" s="59" t="s">
        <v>105</v>
      </c>
      <c r="C3132" s="59" t="s">
        <v>16</v>
      </c>
      <c r="D3132" s="59"/>
      <c r="E3132" s="59" t="s">
        <v>4981</v>
      </c>
      <c r="F3132" s="59">
        <v>120984</v>
      </c>
      <c r="G3132" s="59">
        <v>15885</v>
      </c>
      <c r="H3132" s="59"/>
      <c r="I3132" s="59"/>
      <c r="J3132" s="59"/>
      <c r="K3132" s="59">
        <v>136869</v>
      </c>
      <c r="L3132" s="59">
        <v>17398</v>
      </c>
      <c r="M3132" s="59">
        <v>154267</v>
      </c>
      <c r="N3132" s="59"/>
      <c r="O3132" s="59" t="s">
        <v>2145</v>
      </c>
      <c r="P3132" s="59">
        <v>2018</v>
      </c>
    </row>
    <row r="3133" spans="1:16" ht="15.75" customHeight="1" x14ac:dyDescent="0.25">
      <c r="A3133" s="59">
        <v>278</v>
      </c>
      <c r="B3133" s="59" t="s">
        <v>105</v>
      </c>
      <c r="C3133" s="59" t="s">
        <v>16</v>
      </c>
      <c r="D3133" s="59"/>
      <c r="E3133" s="59" t="s">
        <v>4982</v>
      </c>
      <c r="F3133" s="59">
        <v>133624</v>
      </c>
      <c r="G3133" s="59">
        <v>2406</v>
      </c>
      <c r="H3133" s="59"/>
      <c r="I3133" s="59"/>
      <c r="J3133" s="59"/>
      <c r="K3133" s="59">
        <v>136030</v>
      </c>
      <c r="L3133" s="59">
        <v>24720</v>
      </c>
      <c r="M3133" s="59">
        <v>160750</v>
      </c>
      <c r="N3133" s="59"/>
      <c r="O3133" s="59" t="s">
        <v>2145</v>
      </c>
      <c r="P3133" s="59">
        <v>2018</v>
      </c>
    </row>
    <row r="3134" spans="1:16" ht="15.75" customHeight="1" x14ac:dyDescent="0.25">
      <c r="A3134" s="59">
        <v>278</v>
      </c>
      <c r="B3134" s="59" t="s">
        <v>105</v>
      </c>
      <c r="C3134" s="59" t="s">
        <v>16</v>
      </c>
      <c r="D3134" s="59"/>
      <c r="E3134" s="59" t="s">
        <v>4983</v>
      </c>
      <c r="F3134" s="59">
        <v>145263</v>
      </c>
      <c r="G3134" s="59">
        <v>0</v>
      </c>
      <c r="H3134" s="59"/>
      <c r="I3134" s="59"/>
      <c r="J3134" s="59"/>
      <c r="K3134" s="59">
        <v>145263</v>
      </c>
      <c r="L3134" s="59">
        <v>26646</v>
      </c>
      <c r="M3134" s="59">
        <v>171909</v>
      </c>
      <c r="N3134" s="59"/>
      <c r="O3134" s="59" t="s">
        <v>2145</v>
      </c>
      <c r="P3134" s="59">
        <v>2018</v>
      </c>
    </row>
    <row r="3135" spans="1:16" ht="15.75" customHeight="1" x14ac:dyDescent="0.25">
      <c r="A3135" s="59">
        <v>278</v>
      </c>
      <c r="B3135" s="59" t="s">
        <v>105</v>
      </c>
      <c r="C3135" s="59" t="s">
        <v>16</v>
      </c>
      <c r="D3135" s="59" t="s">
        <v>1413</v>
      </c>
      <c r="E3135" s="59" t="s">
        <v>206</v>
      </c>
      <c r="F3135" s="59">
        <v>175239</v>
      </c>
      <c r="G3135" s="59">
        <v>16106</v>
      </c>
      <c r="H3135" s="59"/>
      <c r="I3135" s="59"/>
      <c r="J3135" s="59"/>
      <c r="K3135" s="59">
        <v>191345</v>
      </c>
      <c r="L3135" s="59">
        <v>31666</v>
      </c>
      <c r="M3135" s="59">
        <v>223011</v>
      </c>
      <c r="N3135" s="59"/>
      <c r="O3135" s="59" t="s">
        <v>2145</v>
      </c>
      <c r="P3135" s="59">
        <v>2018</v>
      </c>
    </row>
    <row r="3136" spans="1:16" ht="15.75" customHeight="1" x14ac:dyDescent="0.25">
      <c r="A3136" s="59">
        <v>278</v>
      </c>
      <c r="B3136" s="59" t="s">
        <v>105</v>
      </c>
      <c r="C3136" s="59" t="s">
        <v>16</v>
      </c>
      <c r="D3136" s="59" t="s">
        <v>1414</v>
      </c>
      <c r="E3136" s="59" t="s">
        <v>206</v>
      </c>
      <c r="F3136" s="59">
        <v>31378</v>
      </c>
      <c r="G3136" s="59">
        <v>6310</v>
      </c>
      <c r="H3136" s="59"/>
      <c r="I3136" s="59">
        <v>369999</v>
      </c>
      <c r="J3136" s="59"/>
      <c r="K3136" s="59">
        <v>407687</v>
      </c>
      <c r="L3136" s="59">
        <v>5805</v>
      </c>
      <c r="M3136" s="59">
        <v>413492</v>
      </c>
      <c r="N3136" s="59"/>
      <c r="O3136" s="59" t="s">
        <v>2145</v>
      </c>
      <c r="P3136" s="59">
        <v>2018</v>
      </c>
    </row>
    <row r="3137" spans="1:16" ht="15.75" customHeight="1" x14ac:dyDescent="0.25">
      <c r="A3137" s="59">
        <v>279</v>
      </c>
      <c r="B3137" s="59" t="s">
        <v>1415</v>
      </c>
      <c r="C3137" s="59" t="s">
        <v>49</v>
      </c>
      <c r="D3137" s="59" t="s">
        <v>4972</v>
      </c>
      <c r="E3137" s="59" t="s">
        <v>789</v>
      </c>
      <c r="F3137" s="59">
        <v>89709</v>
      </c>
      <c r="G3137" s="59"/>
      <c r="H3137" s="59"/>
      <c r="I3137" s="59"/>
      <c r="J3137" s="59"/>
      <c r="K3137" s="59">
        <v>89709</v>
      </c>
      <c r="L3137" s="59">
        <v>13725</v>
      </c>
      <c r="M3137" s="59">
        <v>103434</v>
      </c>
      <c r="N3137" s="59"/>
      <c r="O3137" s="59" t="s">
        <v>42</v>
      </c>
      <c r="P3137" s="59">
        <v>2018</v>
      </c>
    </row>
    <row r="3138" spans="1:16" ht="15.75" customHeight="1" x14ac:dyDescent="0.25">
      <c r="A3138" s="59">
        <v>279</v>
      </c>
      <c r="B3138" s="59" t="s">
        <v>1415</v>
      </c>
      <c r="C3138" s="59" t="s">
        <v>49</v>
      </c>
      <c r="D3138" s="59" t="s">
        <v>103</v>
      </c>
      <c r="E3138" s="59" t="s">
        <v>104</v>
      </c>
      <c r="F3138" s="59">
        <v>93849</v>
      </c>
      <c r="G3138" s="59"/>
      <c r="H3138" s="59"/>
      <c r="I3138" s="59"/>
      <c r="J3138" s="59"/>
      <c r="K3138" s="59">
        <v>93849</v>
      </c>
      <c r="L3138" s="59">
        <v>14359</v>
      </c>
      <c r="M3138" s="59">
        <v>108208</v>
      </c>
      <c r="N3138" s="59"/>
      <c r="O3138" s="59" t="s">
        <v>42</v>
      </c>
      <c r="P3138" s="59">
        <v>2018</v>
      </c>
    </row>
    <row r="3139" spans="1:16" ht="15.75" customHeight="1" x14ac:dyDescent="0.25">
      <c r="A3139" s="59">
        <v>279</v>
      </c>
      <c r="B3139" s="59" t="s">
        <v>1415</v>
      </c>
      <c r="C3139" s="59" t="s">
        <v>49</v>
      </c>
      <c r="D3139" s="59" t="s">
        <v>1378</v>
      </c>
      <c r="E3139" s="59" t="s">
        <v>104</v>
      </c>
      <c r="F3139" s="59">
        <v>93849</v>
      </c>
      <c r="G3139" s="59"/>
      <c r="H3139" s="59"/>
      <c r="I3139" s="59"/>
      <c r="J3139" s="59"/>
      <c r="K3139" s="59">
        <v>93849</v>
      </c>
      <c r="L3139" s="59">
        <v>14359</v>
      </c>
      <c r="M3139" s="59">
        <v>108208</v>
      </c>
      <c r="N3139" s="59"/>
      <c r="O3139" s="59" t="s">
        <v>42</v>
      </c>
      <c r="P3139" s="59">
        <v>2018</v>
      </c>
    </row>
    <row r="3140" spans="1:16" ht="15.75" customHeight="1" x14ac:dyDescent="0.25">
      <c r="A3140" s="59">
        <v>279</v>
      </c>
      <c r="B3140" s="59" t="s">
        <v>1415</v>
      </c>
      <c r="C3140" s="59" t="s">
        <v>49</v>
      </c>
      <c r="D3140" s="59" t="s">
        <v>4974</v>
      </c>
      <c r="E3140" s="59" t="s">
        <v>104</v>
      </c>
      <c r="F3140" s="59">
        <v>98849</v>
      </c>
      <c r="G3140" s="59"/>
      <c r="H3140" s="59"/>
      <c r="I3140" s="59"/>
      <c r="J3140" s="59"/>
      <c r="K3140" s="59">
        <v>98849</v>
      </c>
      <c r="L3140" s="59">
        <v>15124</v>
      </c>
      <c r="M3140" s="59">
        <v>113973</v>
      </c>
      <c r="N3140" s="59"/>
      <c r="O3140" s="59" t="s">
        <v>42</v>
      </c>
      <c r="P3140" s="59">
        <v>2018</v>
      </c>
    </row>
    <row r="3141" spans="1:16" ht="15.75" customHeight="1" x14ac:dyDescent="0.25">
      <c r="A3141" s="59">
        <v>279</v>
      </c>
      <c r="B3141" s="59" t="s">
        <v>1415</v>
      </c>
      <c r="C3141" s="59" t="s">
        <v>49</v>
      </c>
      <c r="D3141" s="59" t="s">
        <v>2739</v>
      </c>
      <c r="E3141" s="59" t="s">
        <v>206</v>
      </c>
      <c r="F3141" s="59">
        <v>132613</v>
      </c>
      <c r="G3141" s="59"/>
      <c r="H3141" s="59"/>
      <c r="I3141" s="59"/>
      <c r="J3141" s="59"/>
      <c r="K3141" s="59">
        <v>132613</v>
      </c>
      <c r="L3141" s="59">
        <v>20290</v>
      </c>
      <c r="M3141" s="59">
        <v>152903</v>
      </c>
      <c r="N3141" s="59"/>
      <c r="O3141" s="59" t="s">
        <v>2145</v>
      </c>
      <c r="P3141" s="59">
        <v>2018</v>
      </c>
    </row>
    <row r="3142" spans="1:16" ht="15.75" customHeight="1" x14ac:dyDescent="0.25">
      <c r="A3142" s="59">
        <v>280</v>
      </c>
      <c r="B3142" s="59" t="s">
        <v>1416</v>
      </c>
      <c r="C3142" s="59" t="s">
        <v>1</v>
      </c>
      <c r="D3142" s="59"/>
      <c r="E3142" s="59" t="s">
        <v>306</v>
      </c>
      <c r="F3142" s="59">
        <v>91572</v>
      </c>
      <c r="G3142" s="59"/>
      <c r="H3142" s="59"/>
      <c r="I3142" s="59"/>
      <c r="J3142" s="59"/>
      <c r="K3142" s="59">
        <v>91572</v>
      </c>
      <c r="L3142" s="59">
        <v>16666</v>
      </c>
      <c r="M3142" s="59">
        <v>108238</v>
      </c>
      <c r="N3142" s="59"/>
      <c r="O3142" s="59" t="s">
        <v>42</v>
      </c>
      <c r="P3142" s="59">
        <v>2018</v>
      </c>
    </row>
    <row r="3143" spans="1:16" ht="15.75" customHeight="1" x14ac:dyDescent="0.25">
      <c r="A3143" s="59">
        <v>280</v>
      </c>
      <c r="B3143" s="59" t="s">
        <v>1416</v>
      </c>
      <c r="C3143" s="59" t="s">
        <v>1</v>
      </c>
      <c r="D3143" s="59"/>
      <c r="E3143" s="59" t="s">
        <v>4518</v>
      </c>
      <c r="F3143" s="59">
        <v>92837</v>
      </c>
      <c r="G3143" s="59"/>
      <c r="H3143" s="59"/>
      <c r="I3143" s="59"/>
      <c r="J3143" s="59"/>
      <c r="K3143" s="59">
        <v>92837</v>
      </c>
      <c r="L3143" s="59">
        <v>16671</v>
      </c>
      <c r="M3143" s="59">
        <v>109508</v>
      </c>
      <c r="N3143" s="59"/>
      <c r="O3143" s="59" t="s">
        <v>42</v>
      </c>
      <c r="P3143" s="59">
        <v>2018</v>
      </c>
    </row>
    <row r="3144" spans="1:16" ht="15.75" customHeight="1" x14ac:dyDescent="0.25">
      <c r="A3144" s="59">
        <v>280</v>
      </c>
      <c r="B3144" s="59" t="s">
        <v>1416</v>
      </c>
      <c r="C3144" s="59" t="s">
        <v>1</v>
      </c>
      <c r="D3144" s="59"/>
      <c r="E3144" s="59" t="s">
        <v>206</v>
      </c>
      <c r="F3144" s="59">
        <v>123334</v>
      </c>
      <c r="G3144" s="59"/>
      <c r="H3144" s="59"/>
      <c r="I3144" s="59"/>
      <c r="J3144" s="59"/>
      <c r="K3144" s="59">
        <v>123334</v>
      </c>
      <c r="L3144" s="59">
        <v>22221</v>
      </c>
      <c r="M3144" s="59">
        <v>145555</v>
      </c>
      <c r="N3144" s="59"/>
      <c r="O3144" s="59" t="s">
        <v>42</v>
      </c>
      <c r="P3144" s="59">
        <v>2018</v>
      </c>
    </row>
    <row r="3145" spans="1:16" ht="15.75" customHeight="1" x14ac:dyDescent="0.25">
      <c r="A3145" s="59">
        <v>281</v>
      </c>
      <c r="B3145" s="59" t="s">
        <v>1418</v>
      </c>
      <c r="C3145" s="59" t="s">
        <v>11</v>
      </c>
      <c r="D3145" s="59"/>
      <c r="E3145" s="59" t="s">
        <v>4984</v>
      </c>
      <c r="F3145" s="59">
        <v>87256</v>
      </c>
      <c r="G3145" s="59"/>
      <c r="H3145" s="59"/>
      <c r="I3145" s="59"/>
      <c r="J3145" s="59"/>
      <c r="K3145" s="59">
        <v>87256</v>
      </c>
      <c r="L3145" s="59">
        <v>15401</v>
      </c>
      <c r="M3145" s="59">
        <v>102657</v>
      </c>
      <c r="N3145" s="59"/>
      <c r="O3145" s="59" t="s">
        <v>42</v>
      </c>
      <c r="P3145" s="59">
        <v>2018</v>
      </c>
    </row>
    <row r="3146" spans="1:16" ht="15.75" customHeight="1" x14ac:dyDescent="0.25">
      <c r="A3146" s="59">
        <v>281</v>
      </c>
      <c r="B3146" s="59" t="s">
        <v>1418</v>
      </c>
      <c r="C3146" s="59" t="s">
        <v>11</v>
      </c>
      <c r="D3146" s="59"/>
      <c r="E3146" s="59" t="s">
        <v>1526</v>
      </c>
      <c r="F3146" s="59">
        <v>95950</v>
      </c>
      <c r="G3146" s="59"/>
      <c r="H3146" s="59"/>
      <c r="I3146" s="59"/>
      <c r="J3146" s="59"/>
      <c r="K3146" s="59">
        <v>95950</v>
      </c>
      <c r="L3146" s="59">
        <v>16935</v>
      </c>
      <c r="M3146" s="59">
        <v>112885</v>
      </c>
      <c r="N3146" s="59"/>
      <c r="O3146" s="59" t="s">
        <v>42</v>
      </c>
      <c r="P3146" s="59">
        <v>2018</v>
      </c>
    </row>
    <row r="3147" spans="1:16" ht="15.75" customHeight="1" x14ac:dyDescent="0.25">
      <c r="A3147" s="59">
        <v>281</v>
      </c>
      <c r="B3147" s="59" t="s">
        <v>1418</v>
      </c>
      <c r="C3147" s="59" t="s">
        <v>11</v>
      </c>
      <c r="D3147" s="59"/>
      <c r="E3147" s="59" t="s">
        <v>4985</v>
      </c>
      <c r="F3147" s="59">
        <v>95950</v>
      </c>
      <c r="G3147" s="59"/>
      <c r="H3147" s="59"/>
      <c r="I3147" s="59"/>
      <c r="J3147" s="59"/>
      <c r="K3147" s="59">
        <v>95950</v>
      </c>
      <c r="L3147" s="59">
        <v>16935</v>
      </c>
      <c r="M3147" s="59">
        <v>112885</v>
      </c>
      <c r="N3147" s="59"/>
      <c r="O3147" s="59" t="s">
        <v>42</v>
      </c>
      <c r="P3147" s="59">
        <v>2018</v>
      </c>
    </row>
    <row r="3148" spans="1:16" ht="15.75" customHeight="1" x14ac:dyDescent="0.25">
      <c r="A3148" s="59">
        <v>281</v>
      </c>
      <c r="B3148" s="59" t="s">
        <v>1418</v>
      </c>
      <c r="C3148" s="59" t="s">
        <v>11</v>
      </c>
      <c r="D3148" s="59"/>
      <c r="E3148" s="59" t="s">
        <v>202</v>
      </c>
      <c r="F3148" s="59">
        <v>101396</v>
      </c>
      <c r="G3148" s="59"/>
      <c r="H3148" s="59"/>
      <c r="I3148" s="59"/>
      <c r="J3148" s="59"/>
      <c r="K3148" s="59">
        <v>101396</v>
      </c>
      <c r="L3148" s="59">
        <v>17897</v>
      </c>
      <c r="M3148" s="59">
        <v>119293</v>
      </c>
      <c r="N3148" s="59"/>
      <c r="O3148" s="59" t="s">
        <v>42</v>
      </c>
      <c r="P3148" s="59">
        <v>2018</v>
      </c>
    </row>
    <row r="3149" spans="1:16" ht="15.75" customHeight="1" x14ac:dyDescent="0.25">
      <c r="A3149" s="59">
        <v>281</v>
      </c>
      <c r="B3149" s="59" t="s">
        <v>1418</v>
      </c>
      <c r="C3149" s="59" t="s">
        <v>11</v>
      </c>
      <c r="D3149" s="59"/>
      <c r="E3149" s="59" t="s">
        <v>206</v>
      </c>
      <c r="F3149" s="59">
        <v>137645</v>
      </c>
      <c r="G3149" s="59">
        <v>3850</v>
      </c>
      <c r="H3149" s="59"/>
      <c r="I3149" s="59"/>
      <c r="J3149" s="59"/>
      <c r="K3149" s="59">
        <v>141495</v>
      </c>
      <c r="L3149" s="59">
        <v>22928</v>
      </c>
      <c r="M3149" s="59">
        <v>164423</v>
      </c>
      <c r="N3149" s="59"/>
      <c r="O3149" s="59" t="s">
        <v>2145</v>
      </c>
      <c r="P3149" s="59">
        <v>2018</v>
      </c>
    </row>
    <row r="3150" spans="1:16" ht="15.75" customHeight="1" x14ac:dyDescent="0.25">
      <c r="A3150" s="59">
        <v>282</v>
      </c>
      <c r="B3150" s="59" t="s">
        <v>1420</v>
      </c>
      <c r="C3150" s="59" t="s">
        <v>1</v>
      </c>
      <c r="D3150" s="59"/>
      <c r="E3150" s="59" t="s">
        <v>4986</v>
      </c>
      <c r="F3150" s="59">
        <v>100000</v>
      </c>
      <c r="G3150" s="59"/>
      <c r="H3150" s="59"/>
      <c r="I3150" s="59"/>
      <c r="J3150" s="59"/>
      <c r="K3150" s="59">
        <v>100000</v>
      </c>
      <c r="L3150" s="59">
        <v>18200</v>
      </c>
      <c r="M3150" s="59">
        <v>118200</v>
      </c>
      <c r="N3150" s="59"/>
      <c r="O3150" s="59" t="s">
        <v>42</v>
      </c>
      <c r="P3150" s="59">
        <v>2018</v>
      </c>
    </row>
    <row r="3151" spans="1:16" ht="15.75" customHeight="1" x14ac:dyDescent="0.25">
      <c r="A3151" s="59">
        <v>282</v>
      </c>
      <c r="B3151" s="59" t="s">
        <v>1420</v>
      </c>
      <c r="C3151" s="59" t="s">
        <v>1</v>
      </c>
      <c r="D3151" s="59"/>
      <c r="E3151" s="59" t="s">
        <v>1002</v>
      </c>
      <c r="F3151" s="59">
        <v>139199</v>
      </c>
      <c r="G3151" s="59"/>
      <c r="H3151" s="59"/>
      <c r="I3151" s="59"/>
      <c r="J3151" s="59"/>
      <c r="K3151" s="59">
        <v>139199</v>
      </c>
      <c r="L3151" s="59">
        <v>25334</v>
      </c>
      <c r="M3151" s="59">
        <v>164533</v>
      </c>
      <c r="N3151" s="59"/>
      <c r="O3151" s="59" t="s">
        <v>2145</v>
      </c>
      <c r="P3151" s="59">
        <v>2018</v>
      </c>
    </row>
    <row r="3152" spans="1:16" ht="15.75" customHeight="1" x14ac:dyDescent="0.25">
      <c r="A3152" s="59">
        <v>283</v>
      </c>
      <c r="B3152" s="59" t="s">
        <v>1423</v>
      </c>
      <c r="C3152" s="59" t="s">
        <v>11</v>
      </c>
      <c r="D3152" s="59"/>
      <c r="E3152" s="59" t="s">
        <v>1282</v>
      </c>
      <c r="F3152" s="59">
        <v>82416</v>
      </c>
      <c r="G3152" s="59">
        <v>8943</v>
      </c>
      <c r="H3152" s="59"/>
      <c r="I3152" s="59"/>
      <c r="J3152" s="59"/>
      <c r="K3152" s="59">
        <v>91359</v>
      </c>
      <c r="L3152" s="59">
        <v>14876</v>
      </c>
      <c r="M3152" s="59">
        <v>106235</v>
      </c>
      <c r="N3152" s="59"/>
      <c r="O3152" s="59" t="s">
        <v>42</v>
      </c>
      <c r="P3152" s="59">
        <v>2018</v>
      </c>
    </row>
    <row r="3153" spans="1:16" ht="15.75" customHeight="1" x14ac:dyDescent="0.25">
      <c r="A3153" s="59">
        <v>283</v>
      </c>
      <c r="B3153" s="59" t="s">
        <v>1423</v>
      </c>
      <c r="C3153" s="59" t="s">
        <v>11</v>
      </c>
      <c r="D3153" s="59"/>
      <c r="E3153" s="59" t="s">
        <v>1424</v>
      </c>
      <c r="F3153" s="59">
        <v>88036</v>
      </c>
      <c r="G3153" s="59">
        <v>6723</v>
      </c>
      <c r="H3153" s="59"/>
      <c r="I3153" s="59"/>
      <c r="J3153" s="59"/>
      <c r="K3153" s="59">
        <v>94759</v>
      </c>
      <c r="L3153" s="59">
        <v>15890</v>
      </c>
      <c r="M3153" s="59">
        <v>110649</v>
      </c>
      <c r="N3153" s="59"/>
      <c r="O3153" s="59" t="s">
        <v>42</v>
      </c>
      <c r="P3153" s="59">
        <v>2018</v>
      </c>
    </row>
    <row r="3154" spans="1:16" ht="15.75" customHeight="1" x14ac:dyDescent="0.25">
      <c r="A3154" s="59">
        <v>284</v>
      </c>
      <c r="B3154" s="59" t="s">
        <v>1425</v>
      </c>
      <c r="C3154" s="59" t="s">
        <v>11</v>
      </c>
      <c r="D3154" s="59"/>
      <c r="E3154" s="59" t="s">
        <v>4987</v>
      </c>
      <c r="F3154" s="59">
        <v>90000</v>
      </c>
      <c r="G3154" s="59">
        <v>6000</v>
      </c>
      <c r="H3154" s="59"/>
      <c r="I3154" s="59"/>
      <c r="J3154" s="59"/>
      <c r="K3154" s="59">
        <v>96000</v>
      </c>
      <c r="L3154" s="59">
        <v>13000</v>
      </c>
      <c r="M3154" s="59">
        <v>109000</v>
      </c>
      <c r="N3154" s="59"/>
      <c r="O3154" s="59" t="s">
        <v>42</v>
      </c>
      <c r="P3154" s="59">
        <v>2018</v>
      </c>
    </row>
    <row r="3155" spans="1:16" ht="15.75" customHeight="1" x14ac:dyDescent="0.25">
      <c r="A3155" s="59">
        <v>284</v>
      </c>
      <c r="B3155" s="59" t="s">
        <v>1425</v>
      </c>
      <c r="C3155" s="59" t="s">
        <v>11</v>
      </c>
      <c r="D3155" s="59"/>
      <c r="E3155" s="59" t="s">
        <v>4988</v>
      </c>
      <c r="F3155" s="59">
        <v>97000</v>
      </c>
      <c r="G3155" s="59">
        <v>6000</v>
      </c>
      <c r="H3155" s="59"/>
      <c r="I3155" s="59"/>
      <c r="J3155" s="59"/>
      <c r="K3155" s="59">
        <v>103000</v>
      </c>
      <c r="L3155" s="59">
        <v>14000</v>
      </c>
      <c r="M3155" s="59">
        <v>117000</v>
      </c>
      <c r="N3155" s="59"/>
      <c r="O3155" s="59" t="s">
        <v>42</v>
      </c>
      <c r="P3155" s="59">
        <v>2018</v>
      </c>
    </row>
    <row r="3156" spans="1:16" ht="15.75" customHeight="1" x14ac:dyDescent="0.25">
      <c r="A3156" s="59">
        <v>284</v>
      </c>
      <c r="B3156" s="59" t="s">
        <v>1425</v>
      </c>
      <c r="C3156" s="59" t="s">
        <v>11</v>
      </c>
      <c r="D3156" s="59"/>
      <c r="E3156" s="59" t="s">
        <v>206</v>
      </c>
      <c r="F3156" s="59">
        <v>112000</v>
      </c>
      <c r="G3156" s="59"/>
      <c r="H3156" s="59"/>
      <c r="I3156" s="59"/>
      <c r="J3156" s="59"/>
      <c r="K3156" s="59">
        <v>112000</v>
      </c>
      <c r="L3156" s="59">
        <v>15000</v>
      </c>
      <c r="M3156" s="59">
        <v>127000</v>
      </c>
      <c r="N3156" s="59"/>
      <c r="O3156" s="59" t="s">
        <v>42</v>
      </c>
      <c r="P3156" s="59">
        <v>2018</v>
      </c>
    </row>
    <row r="3157" spans="1:16" ht="15.75" customHeight="1" x14ac:dyDescent="0.25">
      <c r="A3157" s="59">
        <v>285</v>
      </c>
      <c r="B3157" s="59" t="s">
        <v>1428</v>
      </c>
      <c r="C3157" s="59" t="s">
        <v>11</v>
      </c>
      <c r="D3157" s="59"/>
      <c r="E3157" s="59" t="s">
        <v>4989</v>
      </c>
      <c r="F3157" s="59">
        <v>84789</v>
      </c>
      <c r="G3157" s="59"/>
      <c r="H3157" s="59"/>
      <c r="I3157" s="59"/>
      <c r="J3157" s="59"/>
      <c r="K3157" s="59">
        <v>84789</v>
      </c>
      <c r="L3157" s="59">
        <v>15262</v>
      </c>
      <c r="M3157" s="59">
        <v>100051</v>
      </c>
      <c r="N3157" s="59"/>
      <c r="O3157" s="59" t="s">
        <v>42</v>
      </c>
      <c r="P3157" s="59">
        <v>2018</v>
      </c>
    </row>
    <row r="3158" spans="1:16" ht="15.75" customHeight="1" x14ac:dyDescent="0.25">
      <c r="A3158" s="59">
        <v>285</v>
      </c>
      <c r="B3158" s="59" t="s">
        <v>1428</v>
      </c>
      <c r="C3158" s="59" t="s">
        <v>11</v>
      </c>
      <c r="D3158" s="59"/>
      <c r="E3158" s="59" t="s">
        <v>4990</v>
      </c>
      <c r="F3158" s="59">
        <v>87256</v>
      </c>
      <c r="G3158" s="59"/>
      <c r="H3158" s="59"/>
      <c r="I3158" s="59"/>
      <c r="J3158" s="59"/>
      <c r="K3158" s="59">
        <v>87256</v>
      </c>
      <c r="L3158" s="59">
        <v>15401</v>
      </c>
      <c r="M3158" s="59">
        <v>102657</v>
      </c>
      <c r="N3158" s="59"/>
      <c r="O3158" s="59" t="s">
        <v>42</v>
      </c>
      <c r="P3158" s="59">
        <v>2018</v>
      </c>
    </row>
    <row r="3159" spans="1:16" ht="15.75" customHeight="1" x14ac:dyDescent="0.25">
      <c r="A3159" s="59">
        <v>285</v>
      </c>
      <c r="B3159" s="59" t="s">
        <v>1428</v>
      </c>
      <c r="C3159" s="59" t="s">
        <v>11</v>
      </c>
      <c r="D3159" s="59"/>
      <c r="E3159" s="59" t="s">
        <v>1526</v>
      </c>
      <c r="F3159" s="59">
        <v>95950</v>
      </c>
      <c r="G3159" s="59"/>
      <c r="H3159" s="59"/>
      <c r="I3159" s="59"/>
      <c r="J3159" s="59"/>
      <c r="K3159" s="59">
        <v>95950</v>
      </c>
      <c r="L3159" s="59">
        <v>16935</v>
      </c>
      <c r="M3159" s="59">
        <v>112885</v>
      </c>
      <c r="N3159" s="59"/>
      <c r="O3159" s="59" t="s">
        <v>42</v>
      </c>
      <c r="P3159" s="59">
        <v>2018</v>
      </c>
    </row>
    <row r="3160" spans="1:16" ht="15.75" customHeight="1" x14ac:dyDescent="0.25">
      <c r="A3160" s="59">
        <v>285</v>
      </c>
      <c r="B3160" s="59" t="s">
        <v>1428</v>
      </c>
      <c r="C3160" s="59" t="s">
        <v>11</v>
      </c>
      <c r="D3160" s="59"/>
      <c r="E3160" s="59" t="s">
        <v>4985</v>
      </c>
      <c r="F3160" s="59">
        <v>95950</v>
      </c>
      <c r="G3160" s="59"/>
      <c r="H3160" s="59"/>
      <c r="I3160" s="59"/>
      <c r="J3160" s="59"/>
      <c r="K3160" s="59">
        <v>95950</v>
      </c>
      <c r="L3160" s="59">
        <v>16935</v>
      </c>
      <c r="M3160" s="59">
        <v>112885</v>
      </c>
      <c r="N3160" s="59"/>
      <c r="O3160" s="59" t="s">
        <v>42</v>
      </c>
      <c r="P3160" s="59">
        <v>2018</v>
      </c>
    </row>
    <row r="3161" spans="1:16" ht="15.75" customHeight="1" x14ac:dyDescent="0.25">
      <c r="A3161" s="59">
        <v>285</v>
      </c>
      <c r="B3161" s="59" t="s">
        <v>1428</v>
      </c>
      <c r="C3161" s="59" t="s">
        <v>11</v>
      </c>
      <c r="D3161" s="59"/>
      <c r="E3161" s="59" t="s">
        <v>202</v>
      </c>
      <c r="F3161" s="59">
        <v>101396</v>
      </c>
      <c r="G3161" s="59"/>
      <c r="H3161" s="59"/>
      <c r="I3161" s="59"/>
      <c r="J3161" s="59"/>
      <c r="K3161" s="59">
        <v>101396</v>
      </c>
      <c r="L3161" s="59">
        <v>17897</v>
      </c>
      <c r="M3161" s="59">
        <v>119293</v>
      </c>
      <c r="N3161" s="59"/>
      <c r="O3161" s="59" t="s">
        <v>42</v>
      </c>
      <c r="P3161" s="59">
        <v>2018</v>
      </c>
    </row>
    <row r="3162" spans="1:16" ht="15.75" customHeight="1" x14ac:dyDescent="0.25">
      <c r="A3162" s="59">
        <v>285</v>
      </c>
      <c r="B3162" s="59" t="s">
        <v>1428</v>
      </c>
      <c r="C3162" s="59" t="s">
        <v>11</v>
      </c>
      <c r="D3162" s="59"/>
      <c r="E3162" s="59" t="s">
        <v>206</v>
      </c>
      <c r="F3162" s="59">
        <v>137645</v>
      </c>
      <c r="G3162" s="59">
        <v>3850</v>
      </c>
      <c r="H3162" s="59"/>
      <c r="I3162" s="59"/>
      <c r="J3162" s="59"/>
      <c r="K3162" s="59">
        <v>141495</v>
      </c>
      <c r="L3162" s="59">
        <v>22928</v>
      </c>
      <c r="M3162" s="59">
        <v>164423</v>
      </c>
      <c r="N3162" s="59" t="s">
        <v>4443</v>
      </c>
      <c r="O3162" s="59" t="s">
        <v>2145</v>
      </c>
      <c r="P3162" s="59">
        <v>2018</v>
      </c>
    </row>
    <row r="3163" spans="1:16" ht="15.75" customHeight="1" x14ac:dyDescent="0.25">
      <c r="A3163" s="59">
        <v>286</v>
      </c>
      <c r="B3163" s="59" t="s">
        <v>1431</v>
      </c>
      <c r="C3163" s="59" t="s">
        <v>11</v>
      </c>
      <c r="D3163" s="59"/>
      <c r="E3163" s="59" t="s">
        <v>4991</v>
      </c>
      <c r="F3163" s="59">
        <v>89000</v>
      </c>
      <c r="G3163" s="59"/>
      <c r="H3163" s="59"/>
      <c r="I3163" s="59"/>
      <c r="J3163" s="59"/>
      <c r="K3163" s="59">
        <v>89000</v>
      </c>
      <c r="L3163" s="59">
        <v>11000</v>
      </c>
      <c r="M3163" s="59">
        <v>100000</v>
      </c>
      <c r="N3163" s="59"/>
      <c r="O3163" s="59" t="s">
        <v>42</v>
      </c>
      <c r="P3163" s="59">
        <v>2018</v>
      </c>
    </row>
    <row r="3164" spans="1:16" ht="15.75" customHeight="1" x14ac:dyDescent="0.25">
      <c r="A3164" s="59">
        <v>286</v>
      </c>
      <c r="B3164" s="59" t="s">
        <v>1431</v>
      </c>
      <c r="C3164" s="59" t="s">
        <v>11</v>
      </c>
      <c r="D3164" s="59"/>
      <c r="E3164" s="59" t="s">
        <v>4992</v>
      </c>
      <c r="F3164" s="59">
        <v>88000</v>
      </c>
      <c r="G3164" s="59"/>
      <c r="H3164" s="59"/>
      <c r="I3164" s="59"/>
      <c r="J3164" s="59"/>
      <c r="K3164" s="59">
        <v>88000</v>
      </c>
      <c r="L3164" s="59">
        <v>12000</v>
      </c>
      <c r="M3164" s="59">
        <v>100000</v>
      </c>
      <c r="N3164" s="59"/>
      <c r="O3164" s="59" t="s">
        <v>42</v>
      </c>
      <c r="P3164" s="59">
        <v>2018</v>
      </c>
    </row>
    <row r="3165" spans="1:16" ht="15.75" customHeight="1" x14ac:dyDescent="0.25">
      <c r="A3165" s="59">
        <v>286</v>
      </c>
      <c r="B3165" s="59" t="s">
        <v>1431</v>
      </c>
      <c r="C3165" s="59" t="s">
        <v>11</v>
      </c>
      <c r="D3165" s="59"/>
      <c r="E3165" s="59" t="s">
        <v>4993</v>
      </c>
      <c r="F3165" s="59">
        <v>93000</v>
      </c>
      <c r="G3165" s="59"/>
      <c r="H3165" s="59"/>
      <c r="I3165" s="59"/>
      <c r="J3165" s="59"/>
      <c r="K3165" s="59">
        <v>93000</v>
      </c>
      <c r="L3165" s="59">
        <v>12000</v>
      </c>
      <c r="M3165" s="59">
        <v>105000</v>
      </c>
      <c r="N3165" s="59"/>
      <c r="O3165" s="59" t="s">
        <v>42</v>
      </c>
      <c r="P3165" s="59">
        <v>2018</v>
      </c>
    </row>
    <row r="3166" spans="1:16" ht="15.75" customHeight="1" x14ac:dyDescent="0.25">
      <c r="A3166" s="59">
        <v>286</v>
      </c>
      <c r="B3166" s="59" t="s">
        <v>1431</v>
      </c>
      <c r="C3166" s="59" t="s">
        <v>11</v>
      </c>
      <c r="D3166" s="59"/>
      <c r="E3166" s="59" t="s">
        <v>4994</v>
      </c>
      <c r="F3166" s="59">
        <v>101000</v>
      </c>
      <c r="G3166" s="59"/>
      <c r="H3166" s="59"/>
      <c r="I3166" s="59"/>
      <c r="J3166" s="59"/>
      <c r="K3166" s="59">
        <v>101000</v>
      </c>
      <c r="L3166" s="59">
        <v>13000</v>
      </c>
      <c r="M3166" s="59">
        <v>114000</v>
      </c>
      <c r="N3166" s="59"/>
      <c r="O3166" s="59" t="s">
        <v>42</v>
      </c>
      <c r="P3166" s="59">
        <v>2018</v>
      </c>
    </row>
    <row r="3167" spans="1:16" ht="15.75" customHeight="1" x14ac:dyDescent="0.25">
      <c r="A3167" s="59">
        <v>286</v>
      </c>
      <c r="B3167" s="59" t="s">
        <v>1431</v>
      </c>
      <c r="C3167" s="59" t="s">
        <v>11</v>
      </c>
      <c r="D3167" s="59"/>
      <c r="E3167" s="59" t="s">
        <v>202</v>
      </c>
      <c r="F3167" s="59">
        <v>109000</v>
      </c>
      <c r="G3167" s="59"/>
      <c r="H3167" s="59"/>
      <c r="I3167" s="59"/>
      <c r="J3167" s="59"/>
      <c r="K3167" s="59">
        <v>109000</v>
      </c>
      <c r="L3167" s="59">
        <v>15000</v>
      </c>
      <c r="M3167" s="59">
        <v>124000</v>
      </c>
      <c r="N3167" s="59"/>
      <c r="O3167" s="59" t="s">
        <v>42</v>
      </c>
      <c r="P3167" s="59">
        <v>2018</v>
      </c>
    </row>
    <row r="3168" spans="1:16" ht="15.75" customHeight="1" x14ac:dyDescent="0.25">
      <c r="A3168" s="59">
        <v>286</v>
      </c>
      <c r="B3168" s="59" t="s">
        <v>1431</v>
      </c>
      <c r="C3168" s="59" t="s">
        <v>11</v>
      </c>
      <c r="D3168" s="59"/>
      <c r="E3168" s="59" t="s">
        <v>206</v>
      </c>
      <c r="F3168" s="59">
        <v>117000</v>
      </c>
      <c r="G3168" s="59"/>
      <c r="H3168" s="59"/>
      <c r="I3168" s="59"/>
      <c r="J3168" s="59"/>
      <c r="K3168" s="59">
        <v>117000</v>
      </c>
      <c r="L3168" s="59">
        <v>16000</v>
      </c>
      <c r="M3168" s="59">
        <v>133000</v>
      </c>
      <c r="N3168" s="59"/>
      <c r="O3168" s="59" t="s">
        <v>42</v>
      </c>
      <c r="P3168" s="59">
        <v>2018</v>
      </c>
    </row>
    <row r="3169" spans="1:16" ht="15.75" customHeight="1" x14ac:dyDescent="0.25">
      <c r="A3169" s="59">
        <v>286</v>
      </c>
      <c r="B3169" s="59" t="s">
        <v>1431</v>
      </c>
      <c r="C3169" s="59" t="s">
        <v>11</v>
      </c>
      <c r="D3169" s="59"/>
      <c r="E3169" s="59" t="s">
        <v>4921</v>
      </c>
      <c r="F3169" s="59">
        <v>152500</v>
      </c>
      <c r="G3169" s="59"/>
      <c r="H3169" s="59"/>
      <c r="I3169" s="59"/>
      <c r="J3169" s="59"/>
      <c r="K3169" s="59">
        <v>152500</v>
      </c>
      <c r="L3169" s="59"/>
      <c r="M3169" s="59">
        <v>152500</v>
      </c>
      <c r="N3169" s="59"/>
      <c r="O3169" s="59" t="s">
        <v>2145</v>
      </c>
      <c r="P3169" s="59">
        <v>2018</v>
      </c>
    </row>
    <row r="3170" spans="1:16" ht="15.75" customHeight="1" x14ac:dyDescent="0.25">
      <c r="A3170" s="59">
        <v>287</v>
      </c>
      <c r="B3170" s="59" t="s">
        <v>1434</v>
      </c>
      <c r="C3170" s="59" t="s">
        <v>11</v>
      </c>
      <c r="D3170" s="59"/>
      <c r="E3170" s="59" t="s">
        <v>1435</v>
      </c>
      <c r="F3170" s="59">
        <v>94874</v>
      </c>
      <c r="G3170" s="59"/>
      <c r="H3170" s="59"/>
      <c r="I3170" s="59"/>
      <c r="J3170" s="59"/>
      <c r="K3170" s="59">
        <v>94874</v>
      </c>
      <c r="L3170" s="59">
        <v>16653</v>
      </c>
      <c r="M3170" s="59">
        <v>111527</v>
      </c>
      <c r="N3170" s="59"/>
      <c r="O3170" s="59" t="s">
        <v>42</v>
      </c>
      <c r="P3170" s="59">
        <v>2018</v>
      </c>
    </row>
    <row r="3171" spans="1:16" ht="15.75" customHeight="1" x14ac:dyDescent="0.25">
      <c r="A3171" s="59">
        <v>287</v>
      </c>
      <c r="B3171" s="59" t="s">
        <v>1434</v>
      </c>
      <c r="C3171" s="59" t="s">
        <v>11</v>
      </c>
      <c r="D3171" s="59"/>
      <c r="E3171" s="59" t="s">
        <v>1436</v>
      </c>
      <c r="F3171" s="59">
        <v>96030</v>
      </c>
      <c r="G3171" s="59"/>
      <c r="H3171" s="59"/>
      <c r="I3171" s="59"/>
      <c r="J3171" s="59"/>
      <c r="K3171" s="59">
        <v>96030</v>
      </c>
      <c r="L3171" s="59">
        <v>16653</v>
      </c>
      <c r="M3171" s="59">
        <v>112683</v>
      </c>
      <c r="N3171" s="59"/>
      <c r="O3171" s="59" t="s">
        <v>42</v>
      </c>
      <c r="P3171" s="59">
        <v>2018</v>
      </c>
    </row>
    <row r="3172" spans="1:16" ht="15.75" customHeight="1" x14ac:dyDescent="0.25">
      <c r="A3172" s="59">
        <v>287</v>
      </c>
      <c r="B3172" s="59" t="s">
        <v>1434</v>
      </c>
      <c r="C3172" s="59" t="s">
        <v>11</v>
      </c>
      <c r="D3172" s="59"/>
      <c r="E3172" s="59" t="s">
        <v>4995</v>
      </c>
      <c r="F3172" s="59">
        <v>38899</v>
      </c>
      <c r="G3172" s="59"/>
      <c r="H3172" s="59"/>
      <c r="I3172" s="59">
        <v>30000</v>
      </c>
      <c r="J3172" s="59"/>
      <c r="K3172" s="59">
        <v>68899</v>
      </c>
      <c r="L3172" s="59">
        <v>39223</v>
      </c>
      <c r="M3172" s="59">
        <v>108122</v>
      </c>
      <c r="N3172" s="59"/>
      <c r="O3172" s="59" t="s">
        <v>42</v>
      </c>
      <c r="P3172" s="59">
        <v>2018</v>
      </c>
    </row>
    <row r="3173" spans="1:16" ht="15.75" customHeight="1" x14ac:dyDescent="0.25">
      <c r="A3173" s="59">
        <v>288</v>
      </c>
      <c r="B3173" s="59" t="s">
        <v>1437</v>
      </c>
      <c r="C3173" s="59" t="s">
        <v>11</v>
      </c>
      <c r="D3173" s="59"/>
      <c r="E3173" s="59" t="s">
        <v>1002</v>
      </c>
      <c r="F3173" s="59">
        <v>111867</v>
      </c>
      <c r="G3173" s="59">
        <v>1574</v>
      </c>
      <c r="H3173" s="59"/>
      <c r="I3173" s="59"/>
      <c r="J3173" s="59"/>
      <c r="K3173" s="59">
        <v>113441</v>
      </c>
      <c r="L3173" s="59"/>
      <c r="M3173" s="59">
        <v>113441</v>
      </c>
      <c r="N3173" s="59"/>
      <c r="O3173" s="59" t="s">
        <v>42</v>
      </c>
      <c r="P3173" s="59">
        <v>2018</v>
      </c>
    </row>
    <row r="3174" spans="1:16" ht="15.75" customHeight="1" x14ac:dyDescent="0.25">
      <c r="A3174" s="59">
        <v>288</v>
      </c>
      <c r="B3174" s="59" t="s">
        <v>1437</v>
      </c>
      <c r="C3174" s="59" t="s">
        <v>11</v>
      </c>
      <c r="D3174" s="59"/>
      <c r="E3174" s="59" t="s">
        <v>4996</v>
      </c>
      <c r="F3174" s="59">
        <v>105848</v>
      </c>
      <c r="G3174" s="59"/>
      <c r="H3174" s="59"/>
      <c r="I3174" s="59"/>
      <c r="J3174" s="59"/>
      <c r="K3174" s="59">
        <v>105848</v>
      </c>
      <c r="L3174" s="59">
        <v>15148</v>
      </c>
      <c r="M3174" s="59">
        <v>120996</v>
      </c>
      <c r="N3174" s="59" t="s">
        <v>4443</v>
      </c>
      <c r="O3174" s="59" t="s">
        <v>42</v>
      </c>
      <c r="P3174" s="59">
        <v>2018</v>
      </c>
    </row>
    <row r="3175" spans="1:16" ht="15.75" customHeight="1" x14ac:dyDescent="0.25">
      <c r="A3175" s="59">
        <v>289</v>
      </c>
      <c r="B3175" s="59" t="s">
        <v>1439</v>
      </c>
      <c r="C3175" s="59" t="s">
        <v>11</v>
      </c>
      <c r="D3175" s="59"/>
      <c r="E3175" s="59" t="s">
        <v>885</v>
      </c>
      <c r="F3175" s="59">
        <v>84366</v>
      </c>
      <c r="G3175" s="59"/>
      <c r="H3175" s="59">
        <v>1400</v>
      </c>
      <c r="I3175" s="59"/>
      <c r="J3175" s="59"/>
      <c r="K3175" s="59">
        <v>85766</v>
      </c>
      <c r="L3175" s="59">
        <v>14755</v>
      </c>
      <c r="M3175" s="59">
        <v>100521</v>
      </c>
      <c r="N3175" s="59"/>
      <c r="O3175" s="59" t="s">
        <v>42</v>
      </c>
      <c r="P3175" s="59">
        <v>2018</v>
      </c>
    </row>
    <row r="3176" spans="1:16" ht="15.75" customHeight="1" x14ac:dyDescent="0.25">
      <c r="A3176" s="59">
        <v>289</v>
      </c>
      <c r="B3176" s="59" t="s">
        <v>1439</v>
      </c>
      <c r="C3176" s="59" t="s">
        <v>11</v>
      </c>
      <c r="D3176" s="59"/>
      <c r="E3176" s="59" t="s">
        <v>1440</v>
      </c>
      <c r="F3176" s="59">
        <v>96641</v>
      </c>
      <c r="G3176" s="59">
        <v>108</v>
      </c>
      <c r="H3176" s="59"/>
      <c r="I3176" s="59"/>
      <c r="J3176" s="59"/>
      <c r="K3176" s="59">
        <v>96749</v>
      </c>
      <c r="L3176" s="59">
        <v>16533</v>
      </c>
      <c r="M3176" s="59">
        <v>113282</v>
      </c>
      <c r="N3176" s="59"/>
      <c r="O3176" s="59" t="s">
        <v>42</v>
      </c>
      <c r="P3176" s="59">
        <v>2018</v>
      </c>
    </row>
    <row r="3177" spans="1:16" ht="15.75" customHeight="1" x14ac:dyDescent="0.25">
      <c r="A3177" s="59">
        <v>289</v>
      </c>
      <c r="B3177" s="59" t="s">
        <v>1439</v>
      </c>
      <c r="C3177" s="59" t="s">
        <v>11</v>
      </c>
      <c r="D3177" s="59"/>
      <c r="E3177" s="59" t="s">
        <v>4997</v>
      </c>
      <c r="F3177" s="59">
        <v>103186</v>
      </c>
      <c r="G3177" s="59">
        <v>108</v>
      </c>
      <c r="H3177" s="59">
        <v>1680</v>
      </c>
      <c r="I3177" s="59"/>
      <c r="J3177" s="59"/>
      <c r="K3177" s="59">
        <v>104974</v>
      </c>
      <c r="L3177" s="59">
        <v>18027</v>
      </c>
      <c r="M3177" s="59">
        <v>123001</v>
      </c>
      <c r="N3177" s="59"/>
      <c r="O3177" s="59" t="s">
        <v>42</v>
      </c>
      <c r="P3177" s="59">
        <v>2018</v>
      </c>
    </row>
    <row r="3178" spans="1:16" ht="15.75" customHeight="1" x14ac:dyDescent="0.25">
      <c r="A3178" s="59">
        <v>289</v>
      </c>
      <c r="B3178" s="59" t="s">
        <v>1439</v>
      </c>
      <c r="C3178" s="59" t="s">
        <v>11</v>
      </c>
      <c r="D3178" s="59"/>
      <c r="E3178" s="59" t="s">
        <v>206</v>
      </c>
      <c r="F3178" s="59">
        <v>130359</v>
      </c>
      <c r="G3178" s="59">
        <v>108</v>
      </c>
      <c r="H3178" s="59">
        <v>2173</v>
      </c>
      <c r="I3178" s="59"/>
      <c r="J3178" s="59"/>
      <c r="K3178" s="59">
        <v>132640</v>
      </c>
      <c r="L3178" s="59">
        <v>22906</v>
      </c>
      <c r="M3178" s="59">
        <v>155546</v>
      </c>
      <c r="N3178" s="59"/>
      <c r="O3178" s="59" t="s">
        <v>2145</v>
      </c>
      <c r="P3178" s="59">
        <v>2018</v>
      </c>
    </row>
    <row r="3179" spans="1:16" ht="15.75" customHeight="1" x14ac:dyDescent="0.25">
      <c r="A3179" s="59">
        <v>290</v>
      </c>
      <c r="B3179" s="59" t="s">
        <v>106</v>
      </c>
      <c r="C3179" s="59" t="s">
        <v>11</v>
      </c>
      <c r="D3179" s="59"/>
      <c r="E3179" s="59" t="s">
        <v>4998</v>
      </c>
      <c r="F3179" s="59">
        <v>85000</v>
      </c>
      <c r="G3179" s="59">
        <v>10000</v>
      </c>
      <c r="H3179" s="59"/>
      <c r="I3179" s="59"/>
      <c r="J3179" s="59"/>
      <c r="K3179" s="59">
        <v>95000</v>
      </c>
      <c r="L3179" s="59">
        <v>13000</v>
      </c>
      <c r="M3179" s="59">
        <v>108000</v>
      </c>
      <c r="N3179" s="59"/>
      <c r="O3179" s="59" t="s">
        <v>42</v>
      </c>
      <c r="P3179" s="59">
        <v>2018</v>
      </c>
    </row>
    <row r="3180" spans="1:16" ht="15.75" customHeight="1" x14ac:dyDescent="0.25">
      <c r="A3180" s="59">
        <v>290</v>
      </c>
      <c r="B3180" s="59" t="s">
        <v>106</v>
      </c>
      <c r="C3180" s="59" t="s">
        <v>11</v>
      </c>
      <c r="D3180" s="59"/>
      <c r="E3180" s="59" t="s">
        <v>1444</v>
      </c>
      <c r="F3180" s="59">
        <v>85000</v>
      </c>
      <c r="G3180" s="59">
        <v>12000</v>
      </c>
      <c r="H3180" s="59"/>
      <c r="I3180" s="59"/>
      <c r="J3180" s="59"/>
      <c r="K3180" s="59">
        <v>97000</v>
      </c>
      <c r="L3180" s="59">
        <v>13000</v>
      </c>
      <c r="M3180" s="59">
        <v>110000</v>
      </c>
      <c r="N3180" s="59"/>
      <c r="O3180" s="59" t="s">
        <v>42</v>
      </c>
      <c r="P3180" s="59">
        <v>2018</v>
      </c>
    </row>
    <row r="3181" spans="1:16" ht="15.75" customHeight="1" x14ac:dyDescent="0.25">
      <c r="A3181" s="59">
        <v>290</v>
      </c>
      <c r="B3181" s="59" t="s">
        <v>106</v>
      </c>
      <c r="C3181" s="59" t="s">
        <v>11</v>
      </c>
      <c r="D3181" s="59"/>
      <c r="E3181" s="59" t="s">
        <v>4921</v>
      </c>
      <c r="F3181" s="59">
        <v>112500</v>
      </c>
      <c r="G3181" s="59"/>
      <c r="H3181" s="59"/>
      <c r="I3181" s="59"/>
      <c r="J3181" s="59"/>
      <c r="K3181" s="59">
        <v>112500</v>
      </c>
      <c r="L3181" s="59"/>
      <c r="M3181" s="59">
        <v>112500</v>
      </c>
      <c r="N3181" s="59"/>
      <c r="O3181" s="59" t="s">
        <v>42</v>
      </c>
      <c r="P3181" s="59">
        <v>2018</v>
      </c>
    </row>
    <row r="3182" spans="1:16" ht="15.75" customHeight="1" x14ac:dyDescent="0.25">
      <c r="A3182" s="59">
        <v>290</v>
      </c>
      <c r="B3182" s="59" t="s">
        <v>106</v>
      </c>
      <c r="C3182" s="59" t="s">
        <v>11</v>
      </c>
      <c r="D3182" s="59"/>
      <c r="E3182" s="59" t="s">
        <v>4999</v>
      </c>
      <c r="F3182" s="59">
        <v>85000</v>
      </c>
      <c r="G3182" s="59">
        <v>10000</v>
      </c>
      <c r="H3182" s="59"/>
      <c r="I3182" s="59"/>
      <c r="J3182" s="59"/>
      <c r="K3182" s="59">
        <v>95000</v>
      </c>
      <c r="L3182" s="59">
        <v>55000</v>
      </c>
      <c r="M3182" s="59">
        <v>150000</v>
      </c>
      <c r="N3182" s="59"/>
      <c r="O3182" s="59" t="s">
        <v>42</v>
      </c>
      <c r="P3182" s="59">
        <v>2018</v>
      </c>
    </row>
    <row r="3183" spans="1:16" ht="15.75" customHeight="1" x14ac:dyDescent="0.25">
      <c r="A3183" s="59">
        <v>290</v>
      </c>
      <c r="B3183" s="59" t="s">
        <v>106</v>
      </c>
      <c r="C3183" s="59" t="s">
        <v>11</v>
      </c>
      <c r="D3183" s="59"/>
      <c r="E3183" s="59" t="s">
        <v>206</v>
      </c>
      <c r="F3183" s="59">
        <v>120000</v>
      </c>
      <c r="G3183" s="59">
        <v>14000</v>
      </c>
      <c r="H3183" s="59"/>
      <c r="I3183" s="59"/>
      <c r="J3183" s="59"/>
      <c r="K3183" s="59">
        <v>134000</v>
      </c>
      <c r="L3183" s="59">
        <v>20000</v>
      </c>
      <c r="M3183" s="59">
        <v>154000</v>
      </c>
      <c r="N3183" s="59" t="s">
        <v>4443</v>
      </c>
      <c r="O3183" s="59" t="s">
        <v>2145</v>
      </c>
      <c r="P3183" s="59">
        <v>2018</v>
      </c>
    </row>
    <row r="3184" spans="1:16" ht="15.75" customHeight="1" x14ac:dyDescent="0.25">
      <c r="A3184" s="59">
        <v>291</v>
      </c>
      <c r="B3184" s="59" t="s">
        <v>1445</v>
      </c>
      <c r="C3184" s="59" t="s">
        <v>1</v>
      </c>
      <c r="D3184" s="59"/>
      <c r="E3184" s="59" t="s">
        <v>5000</v>
      </c>
      <c r="F3184" s="59">
        <v>77887</v>
      </c>
      <c r="G3184" s="59">
        <v>2686</v>
      </c>
      <c r="H3184" s="59">
        <v>8575</v>
      </c>
      <c r="I3184" s="59"/>
      <c r="J3184" s="59"/>
      <c r="K3184" s="59">
        <v>89148</v>
      </c>
      <c r="L3184" s="59">
        <v>14301</v>
      </c>
      <c r="M3184" s="59">
        <v>103449</v>
      </c>
      <c r="N3184" s="59"/>
      <c r="O3184" s="59" t="s">
        <v>42</v>
      </c>
      <c r="P3184" s="59">
        <v>2018</v>
      </c>
    </row>
    <row r="3185" spans="1:16" ht="15.75" customHeight="1" x14ac:dyDescent="0.25">
      <c r="A3185" s="59">
        <v>291</v>
      </c>
      <c r="B3185" s="59" t="s">
        <v>1445</v>
      </c>
      <c r="C3185" s="59" t="s">
        <v>1</v>
      </c>
      <c r="D3185" s="59"/>
      <c r="E3185" s="59" t="s">
        <v>5001</v>
      </c>
      <c r="F3185" s="59">
        <v>80437</v>
      </c>
      <c r="G3185" s="59">
        <v>5071</v>
      </c>
      <c r="H3185" s="59">
        <v>5326</v>
      </c>
      <c r="I3185" s="59"/>
      <c r="J3185" s="59"/>
      <c r="K3185" s="59">
        <v>90834</v>
      </c>
      <c r="L3185" s="59">
        <v>13722</v>
      </c>
      <c r="M3185" s="59">
        <v>104556</v>
      </c>
      <c r="N3185" s="59"/>
      <c r="O3185" s="59" t="s">
        <v>42</v>
      </c>
      <c r="P3185" s="59">
        <v>2018</v>
      </c>
    </row>
    <row r="3186" spans="1:16" ht="15.75" customHeight="1" x14ac:dyDescent="0.25">
      <c r="A3186" s="59">
        <v>291</v>
      </c>
      <c r="B3186" s="59" t="s">
        <v>1445</v>
      </c>
      <c r="C3186" s="59" t="s">
        <v>1</v>
      </c>
      <c r="D3186" s="59"/>
      <c r="E3186" s="59" t="s">
        <v>1446</v>
      </c>
      <c r="F3186" s="59">
        <v>85699</v>
      </c>
      <c r="G3186" s="59">
        <v>3217</v>
      </c>
      <c r="H3186" s="59">
        <v>6241</v>
      </c>
      <c r="I3186" s="59"/>
      <c r="J3186" s="59"/>
      <c r="K3186" s="59">
        <v>95157</v>
      </c>
      <c r="L3186" s="59">
        <v>14677</v>
      </c>
      <c r="M3186" s="59">
        <v>109834</v>
      </c>
      <c r="N3186" s="59"/>
      <c r="O3186" s="59" t="s">
        <v>42</v>
      </c>
      <c r="P3186" s="59">
        <v>2018</v>
      </c>
    </row>
    <row r="3187" spans="1:16" ht="15.75" customHeight="1" x14ac:dyDescent="0.25">
      <c r="A3187" s="59">
        <v>291</v>
      </c>
      <c r="B3187" s="59" t="s">
        <v>1445</v>
      </c>
      <c r="C3187" s="59" t="s">
        <v>1</v>
      </c>
      <c r="D3187" s="59"/>
      <c r="E3187" s="59" t="s">
        <v>5002</v>
      </c>
      <c r="F3187" s="59">
        <v>81549</v>
      </c>
      <c r="G3187" s="59">
        <v>4177</v>
      </c>
      <c r="H3187" s="59">
        <v>13691</v>
      </c>
      <c r="I3187" s="59"/>
      <c r="J3187" s="59"/>
      <c r="K3187" s="59">
        <v>99417</v>
      </c>
      <c r="L3187" s="59">
        <v>15238</v>
      </c>
      <c r="M3187" s="59">
        <v>114655</v>
      </c>
      <c r="N3187" s="59"/>
      <c r="O3187" s="59" t="s">
        <v>42</v>
      </c>
      <c r="P3187" s="59">
        <v>2018</v>
      </c>
    </row>
    <row r="3188" spans="1:16" ht="15.75" customHeight="1" x14ac:dyDescent="0.25">
      <c r="A3188" s="59">
        <v>291</v>
      </c>
      <c r="B3188" s="59" t="s">
        <v>1445</v>
      </c>
      <c r="C3188" s="59" t="s">
        <v>1</v>
      </c>
      <c r="D3188" s="59"/>
      <c r="E3188" s="59" t="s">
        <v>5003</v>
      </c>
      <c r="F3188" s="59">
        <v>92260</v>
      </c>
      <c r="G3188" s="59">
        <v>1200</v>
      </c>
      <c r="H3188" s="59">
        <v>4674</v>
      </c>
      <c r="I3188" s="59">
        <v>20272</v>
      </c>
      <c r="J3188" s="59"/>
      <c r="K3188" s="59">
        <v>118406</v>
      </c>
      <c r="L3188" s="59">
        <v>14827</v>
      </c>
      <c r="M3188" s="59">
        <v>133233</v>
      </c>
      <c r="N3188" s="59"/>
      <c r="O3188" s="59" t="s">
        <v>42</v>
      </c>
      <c r="P3188" s="59">
        <v>2018</v>
      </c>
    </row>
    <row r="3189" spans="1:16" ht="15.75" customHeight="1" x14ac:dyDescent="0.25">
      <c r="A3189" s="59">
        <v>291</v>
      </c>
      <c r="B3189" s="59" t="s">
        <v>1445</v>
      </c>
      <c r="C3189" s="59" t="s">
        <v>1</v>
      </c>
      <c r="D3189" s="59"/>
      <c r="E3189" s="59" t="s">
        <v>1054</v>
      </c>
      <c r="F3189" s="59">
        <v>128570</v>
      </c>
      <c r="G3189" s="59">
        <v>4459</v>
      </c>
      <c r="H3189" s="59">
        <v>17422</v>
      </c>
      <c r="I3189" s="59">
        <v>45370</v>
      </c>
      <c r="J3189" s="59"/>
      <c r="K3189" s="59">
        <v>195821</v>
      </c>
      <c r="L3189" s="59">
        <v>19048</v>
      </c>
      <c r="M3189" s="59">
        <v>214869</v>
      </c>
      <c r="N3189" s="59"/>
      <c r="O3189" s="59" t="s">
        <v>2145</v>
      </c>
      <c r="P3189" s="59">
        <v>2018</v>
      </c>
    </row>
    <row r="3190" spans="1:16" ht="15.75" customHeight="1" x14ac:dyDescent="0.25">
      <c r="A3190" s="59">
        <v>291</v>
      </c>
      <c r="B3190" s="59" t="s">
        <v>1445</v>
      </c>
      <c r="C3190" s="59" t="s">
        <v>1</v>
      </c>
      <c r="D3190" s="59"/>
      <c r="E3190" s="59" t="s">
        <v>1447</v>
      </c>
      <c r="F3190" s="59">
        <v>108760</v>
      </c>
      <c r="G3190" s="59">
        <v>2000</v>
      </c>
      <c r="H3190" s="59">
        <v>17913</v>
      </c>
      <c r="I3190" s="59"/>
      <c r="J3190" s="59"/>
      <c r="K3190" s="59">
        <v>128673</v>
      </c>
      <c r="L3190" s="59">
        <v>99752</v>
      </c>
      <c r="M3190" s="59">
        <v>228425</v>
      </c>
      <c r="N3190" s="59"/>
      <c r="O3190" s="59" t="s">
        <v>2145</v>
      </c>
      <c r="P3190" s="59">
        <v>2018</v>
      </c>
    </row>
    <row r="3191" spans="1:16" ht="15.75" customHeight="1" x14ac:dyDescent="0.25">
      <c r="A3191" s="59">
        <v>291</v>
      </c>
      <c r="B3191" s="59" t="s">
        <v>1445</v>
      </c>
      <c r="C3191" s="59" t="s">
        <v>1</v>
      </c>
      <c r="D3191" s="59" t="s">
        <v>5004</v>
      </c>
      <c r="E3191" s="59"/>
      <c r="F3191" s="59">
        <v>77708</v>
      </c>
      <c r="G3191" s="59">
        <v>2571</v>
      </c>
      <c r="H3191" s="59">
        <v>51315</v>
      </c>
      <c r="I3191" s="59">
        <v>133804</v>
      </c>
      <c r="J3191" s="59"/>
      <c r="K3191" s="59">
        <v>265398</v>
      </c>
      <c r="L3191" s="59"/>
      <c r="M3191" s="59">
        <v>265398</v>
      </c>
      <c r="N3191" s="59"/>
      <c r="O3191" s="59" t="s">
        <v>2145</v>
      </c>
      <c r="P3191" s="59">
        <v>2018</v>
      </c>
    </row>
    <row r="3192" spans="1:16" ht="15.75" customHeight="1" x14ac:dyDescent="0.25">
      <c r="A3192" s="59">
        <v>292</v>
      </c>
      <c r="B3192" s="59" t="s">
        <v>107</v>
      </c>
      <c r="C3192" s="59" t="s">
        <v>11</v>
      </c>
      <c r="D3192" s="59"/>
      <c r="E3192" s="59" t="s">
        <v>5005</v>
      </c>
      <c r="F3192" s="59">
        <v>87000</v>
      </c>
      <c r="G3192" s="59"/>
      <c r="H3192" s="59"/>
      <c r="I3192" s="59"/>
      <c r="J3192" s="59"/>
      <c r="K3192" s="59">
        <v>87000</v>
      </c>
      <c r="L3192" s="59">
        <v>13000</v>
      </c>
      <c r="M3192" s="59">
        <v>100000</v>
      </c>
      <c r="N3192" s="59"/>
      <c r="O3192" s="59" t="s">
        <v>42</v>
      </c>
      <c r="P3192" s="59">
        <v>2018</v>
      </c>
    </row>
    <row r="3193" spans="1:16" ht="15.75" customHeight="1" x14ac:dyDescent="0.25">
      <c r="A3193" s="59">
        <v>292</v>
      </c>
      <c r="B3193" s="59" t="s">
        <v>107</v>
      </c>
      <c r="C3193" s="59" t="s">
        <v>11</v>
      </c>
      <c r="D3193" s="59"/>
      <c r="E3193" s="59" t="s">
        <v>1452</v>
      </c>
      <c r="F3193" s="59">
        <v>95000</v>
      </c>
      <c r="G3193" s="59"/>
      <c r="H3193" s="59"/>
      <c r="I3193" s="59"/>
      <c r="J3193" s="59"/>
      <c r="K3193" s="59">
        <v>95000</v>
      </c>
      <c r="L3193" s="59">
        <v>14000</v>
      </c>
      <c r="M3193" s="59">
        <v>109000</v>
      </c>
      <c r="N3193" s="59"/>
      <c r="O3193" s="59" t="s">
        <v>42</v>
      </c>
      <c r="P3193" s="59">
        <v>2018</v>
      </c>
    </row>
    <row r="3194" spans="1:16" ht="15.75" customHeight="1" x14ac:dyDescent="0.25">
      <c r="A3194" s="59">
        <v>292</v>
      </c>
      <c r="B3194" s="59" t="s">
        <v>107</v>
      </c>
      <c r="C3194" s="59" t="s">
        <v>11</v>
      </c>
      <c r="D3194" s="59"/>
      <c r="E3194" s="59" t="s">
        <v>5006</v>
      </c>
      <c r="F3194" s="59">
        <v>95000</v>
      </c>
      <c r="G3194" s="59"/>
      <c r="H3194" s="59"/>
      <c r="I3194" s="59"/>
      <c r="J3194" s="59"/>
      <c r="K3194" s="59">
        <v>95000</v>
      </c>
      <c r="L3194" s="59">
        <v>14000</v>
      </c>
      <c r="M3194" s="59">
        <v>109000</v>
      </c>
      <c r="N3194" s="59"/>
      <c r="O3194" s="59" t="s">
        <v>42</v>
      </c>
      <c r="P3194" s="59">
        <v>2018</v>
      </c>
    </row>
    <row r="3195" spans="1:16" ht="15.75" customHeight="1" x14ac:dyDescent="0.25">
      <c r="A3195" s="59">
        <v>292</v>
      </c>
      <c r="B3195" s="59" t="s">
        <v>107</v>
      </c>
      <c r="C3195" s="59" t="s">
        <v>11</v>
      </c>
      <c r="D3195" s="59"/>
      <c r="E3195" s="59" t="s">
        <v>5007</v>
      </c>
      <c r="F3195" s="59">
        <v>95000</v>
      </c>
      <c r="G3195" s="59"/>
      <c r="H3195" s="59"/>
      <c r="I3195" s="59"/>
      <c r="J3195" s="59"/>
      <c r="K3195" s="59">
        <v>95000</v>
      </c>
      <c r="L3195" s="59">
        <v>15000</v>
      </c>
      <c r="M3195" s="59">
        <v>110000</v>
      </c>
      <c r="N3195" s="59"/>
      <c r="O3195" s="59" t="s">
        <v>42</v>
      </c>
      <c r="P3195" s="59">
        <v>2018</v>
      </c>
    </row>
    <row r="3196" spans="1:16" ht="15.75" customHeight="1" x14ac:dyDescent="0.25">
      <c r="A3196" s="59">
        <v>292</v>
      </c>
      <c r="B3196" s="59" t="s">
        <v>107</v>
      </c>
      <c r="C3196" s="59" t="s">
        <v>11</v>
      </c>
      <c r="D3196" s="59"/>
      <c r="E3196" s="59" t="s">
        <v>206</v>
      </c>
      <c r="F3196" s="59">
        <v>127000</v>
      </c>
      <c r="G3196" s="59"/>
      <c r="H3196" s="59"/>
      <c r="I3196" s="59"/>
      <c r="J3196" s="59"/>
      <c r="K3196" s="59">
        <v>127000</v>
      </c>
      <c r="L3196" s="59"/>
      <c r="M3196" s="59">
        <v>127000</v>
      </c>
      <c r="N3196" s="59"/>
      <c r="O3196" s="59" t="s">
        <v>42</v>
      </c>
      <c r="P3196" s="59">
        <v>2018</v>
      </c>
    </row>
    <row r="3197" spans="1:16" ht="15.75" customHeight="1" x14ac:dyDescent="0.25">
      <c r="A3197" s="59">
        <v>293</v>
      </c>
      <c r="B3197" s="59" t="s">
        <v>1453</v>
      </c>
      <c r="C3197" s="59" t="s">
        <v>1</v>
      </c>
      <c r="D3197" s="59"/>
      <c r="E3197" s="59" t="s">
        <v>814</v>
      </c>
      <c r="F3197" s="59">
        <v>115998</v>
      </c>
      <c r="G3197" s="59"/>
      <c r="H3197" s="59"/>
      <c r="I3197" s="59"/>
      <c r="J3197" s="59"/>
      <c r="K3197" s="59">
        <v>115998</v>
      </c>
      <c r="L3197" s="59">
        <v>19140</v>
      </c>
      <c r="M3197" s="59">
        <v>135138</v>
      </c>
      <c r="N3197" s="59"/>
      <c r="O3197" s="59" t="s">
        <v>42</v>
      </c>
      <c r="P3197" s="59">
        <v>2018</v>
      </c>
    </row>
    <row r="3198" spans="1:16" ht="15.75" customHeight="1" x14ac:dyDescent="0.25">
      <c r="A3198" s="59">
        <v>293</v>
      </c>
      <c r="B3198" s="59" t="s">
        <v>1453</v>
      </c>
      <c r="C3198" s="59" t="s">
        <v>1</v>
      </c>
      <c r="D3198" s="59"/>
      <c r="E3198" s="59" t="s">
        <v>5008</v>
      </c>
      <c r="F3198" s="59">
        <v>117869</v>
      </c>
      <c r="G3198" s="59"/>
      <c r="H3198" s="59"/>
      <c r="I3198" s="59"/>
      <c r="J3198" s="59"/>
      <c r="K3198" s="59">
        <v>117869</v>
      </c>
      <c r="L3198" s="59">
        <v>19449</v>
      </c>
      <c r="M3198" s="59">
        <v>137318</v>
      </c>
      <c r="N3198" s="59"/>
      <c r="O3198" s="59" t="s">
        <v>42</v>
      </c>
      <c r="P3198" s="59">
        <v>2018</v>
      </c>
    </row>
    <row r="3199" spans="1:16" ht="15.75" customHeight="1" x14ac:dyDescent="0.25">
      <c r="A3199" s="59">
        <v>294</v>
      </c>
      <c r="B3199" s="59" t="s">
        <v>1454</v>
      </c>
      <c r="C3199" s="59" t="s">
        <v>11</v>
      </c>
      <c r="D3199" s="59"/>
      <c r="E3199" s="59" t="s">
        <v>5009</v>
      </c>
      <c r="F3199" s="59">
        <v>86100</v>
      </c>
      <c r="G3199" s="59">
        <v>2000</v>
      </c>
      <c r="H3199" s="59"/>
      <c r="I3199" s="59"/>
      <c r="J3199" s="59"/>
      <c r="K3199" s="59">
        <v>88100</v>
      </c>
      <c r="L3199" s="59">
        <v>12000</v>
      </c>
      <c r="M3199" s="59">
        <v>100100</v>
      </c>
      <c r="N3199" s="59"/>
      <c r="O3199" s="59" t="s">
        <v>42</v>
      </c>
      <c r="P3199" s="59">
        <v>2018</v>
      </c>
    </row>
    <row r="3200" spans="1:16" ht="15.75" customHeight="1" x14ac:dyDescent="0.25">
      <c r="A3200" s="59">
        <v>294</v>
      </c>
      <c r="B3200" s="59" t="s">
        <v>1454</v>
      </c>
      <c r="C3200" s="59" t="s">
        <v>11</v>
      </c>
      <c r="D3200" s="59"/>
      <c r="E3200" s="59" t="s">
        <v>5010</v>
      </c>
      <c r="F3200" s="59">
        <v>100000</v>
      </c>
      <c r="G3200" s="59">
        <v>1000</v>
      </c>
      <c r="H3200" s="59"/>
      <c r="I3200" s="59"/>
      <c r="J3200" s="59"/>
      <c r="K3200" s="59">
        <v>101000</v>
      </c>
      <c r="L3200" s="59">
        <v>14000</v>
      </c>
      <c r="M3200" s="59">
        <v>115000</v>
      </c>
      <c r="N3200" s="59"/>
      <c r="O3200" s="59" t="s">
        <v>42</v>
      </c>
      <c r="P3200" s="59">
        <v>2018</v>
      </c>
    </row>
    <row r="3201" spans="1:16" ht="15.75" customHeight="1" x14ac:dyDescent="0.25">
      <c r="A3201" s="59">
        <v>294</v>
      </c>
      <c r="B3201" s="59" t="s">
        <v>1454</v>
      </c>
      <c r="C3201" s="59" t="s">
        <v>11</v>
      </c>
      <c r="D3201" s="59"/>
      <c r="E3201" s="59" t="s">
        <v>5011</v>
      </c>
      <c r="F3201" s="59">
        <v>100000</v>
      </c>
      <c r="G3201" s="59">
        <v>2000</v>
      </c>
      <c r="H3201" s="59"/>
      <c r="I3201" s="59"/>
      <c r="J3201" s="59"/>
      <c r="K3201" s="59">
        <v>102000</v>
      </c>
      <c r="L3201" s="59">
        <v>14000</v>
      </c>
      <c r="M3201" s="59">
        <v>116000</v>
      </c>
      <c r="N3201" s="59" t="s">
        <v>4443</v>
      </c>
      <c r="O3201" s="59" t="s">
        <v>42</v>
      </c>
      <c r="P3201" s="59">
        <v>2018</v>
      </c>
    </row>
    <row r="3202" spans="1:16" ht="15.75" customHeight="1" x14ac:dyDescent="0.25">
      <c r="A3202" s="59">
        <v>294</v>
      </c>
      <c r="B3202" s="59" t="s">
        <v>1454</v>
      </c>
      <c r="C3202" s="59" t="s">
        <v>11</v>
      </c>
      <c r="D3202" s="59"/>
      <c r="E3202" s="59" t="s">
        <v>206</v>
      </c>
      <c r="F3202" s="59">
        <v>123000</v>
      </c>
      <c r="G3202" s="59">
        <v>16000</v>
      </c>
      <c r="H3202" s="59"/>
      <c r="I3202" s="59"/>
      <c r="J3202" s="59"/>
      <c r="K3202" s="59">
        <v>139000</v>
      </c>
      <c r="L3202" s="59">
        <v>19000</v>
      </c>
      <c r="M3202" s="59">
        <v>158000</v>
      </c>
      <c r="N3202" s="59"/>
      <c r="O3202" s="59" t="s">
        <v>2145</v>
      </c>
      <c r="P3202" s="59">
        <v>2018</v>
      </c>
    </row>
    <row r="3203" spans="1:16" ht="15.75" customHeight="1" x14ac:dyDescent="0.25">
      <c r="A3203" s="59">
        <v>295</v>
      </c>
      <c r="B3203" s="59" t="s">
        <v>1455</v>
      </c>
      <c r="C3203" s="59" t="s">
        <v>1</v>
      </c>
      <c r="D3203" s="59"/>
      <c r="E3203" s="59" t="s">
        <v>206</v>
      </c>
      <c r="F3203" s="59">
        <v>95000</v>
      </c>
      <c r="G3203" s="59"/>
      <c r="H3203" s="59">
        <v>5950</v>
      </c>
      <c r="I3203" s="59"/>
      <c r="J3203" s="59"/>
      <c r="K3203" s="59">
        <v>100950</v>
      </c>
      <c r="L3203" s="59">
        <v>17100</v>
      </c>
      <c r="M3203" s="59">
        <v>118050</v>
      </c>
      <c r="N3203" s="59" t="s">
        <v>4443</v>
      </c>
      <c r="O3203" s="59" t="s">
        <v>42</v>
      </c>
      <c r="P3203" s="59">
        <v>2018</v>
      </c>
    </row>
    <row r="3204" spans="1:16" ht="15.75" customHeight="1" x14ac:dyDescent="0.25">
      <c r="A3204" s="59">
        <v>296</v>
      </c>
      <c r="B3204" s="59" t="s">
        <v>1456</v>
      </c>
      <c r="C3204" s="59" t="s">
        <v>11</v>
      </c>
      <c r="D3204" s="59"/>
      <c r="E3204" s="59" t="s">
        <v>1457</v>
      </c>
      <c r="F3204" s="59">
        <v>91858</v>
      </c>
      <c r="G3204" s="59"/>
      <c r="H3204" s="59">
        <v>500</v>
      </c>
      <c r="I3204" s="59"/>
      <c r="J3204" s="59"/>
      <c r="K3204" s="59">
        <v>92358</v>
      </c>
      <c r="L3204" s="59">
        <v>14685</v>
      </c>
      <c r="M3204" s="59">
        <v>107043</v>
      </c>
      <c r="N3204" s="59"/>
      <c r="O3204" s="59" t="s">
        <v>42</v>
      </c>
      <c r="P3204" s="59">
        <v>2018</v>
      </c>
    </row>
    <row r="3205" spans="1:16" ht="15.75" customHeight="1" x14ac:dyDescent="0.25">
      <c r="A3205" s="59">
        <v>296</v>
      </c>
      <c r="B3205" s="59" t="s">
        <v>1456</v>
      </c>
      <c r="C3205" s="59" t="s">
        <v>11</v>
      </c>
      <c r="D3205" s="59"/>
      <c r="E3205" s="59" t="s">
        <v>1458</v>
      </c>
      <c r="F3205" s="59">
        <v>91858</v>
      </c>
      <c r="G3205" s="59">
        <v>87</v>
      </c>
      <c r="H3205" s="59">
        <v>500</v>
      </c>
      <c r="I3205" s="59"/>
      <c r="J3205" s="59"/>
      <c r="K3205" s="59">
        <v>92445</v>
      </c>
      <c r="L3205" s="59">
        <v>14685</v>
      </c>
      <c r="M3205" s="59">
        <v>107130</v>
      </c>
      <c r="N3205" s="59" t="s">
        <v>4443</v>
      </c>
      <c r="O3205" s="59" t="s">
        <v>42</v>
      </c>
      <c r="P3205" s="59">
        <v>2018</v>
      </c>
    </row>
    <row r="3206" spans="1:16" ht="15.75" customHeight="1" x14ac:dyDescent="0.25">
      <c r="A3206" s="59">
        <v>296</v>
      </c>
      <c r="B3206" s="59" t="s">
        <v>1456</v>
      </c>
      <c r="C3206" s="59" t="s">
        <v>11</v>
      </c>
      <c r="D3206" s="59"/>
      <c r="E3206" s="59" t="s">
        <v>885</v>
      </c>
      <c r="F3206" s="59">
        <v>91858</v>
      </c>
      <c r="G3206" s="59">
        <v>151</v>
      </c>
      <c r="H3206" s="59">
        <v>500</v>
      </c>
      <c r="I3206" s="59"/>
      <c r="J3206" s="59"/>
      <c r="K3206" s="59">
        <v>92509</v>
      </c>
      <c r="L3206" s="59">
        <v>14685</v>
      </c>
      <c r="M3206" s="59">
        <v>107194</v>
      </c>
      <c r="N3206" s="59"/>
      <c r="O3206" s="59" t="s">
        <v>42</v>
      </c>
      <c r="P3206" s="59">
        <v>2018</v>
      </c>
    </row>
    <row r="3207" spans="1:16" ht="15.75" customHeight="1" x14ac:dyDescent="0.25">
      <c r="A3207" s="59">
        <v>296</v>
      </c>
      <c r="B3207" s="59" t="s">
        <v>1456</v>
      </c>
      <c r="C3207" s="59" t="s">
        <v>11</v>
      </c>
      <c r="D3207" s="59"/>
      <c r="E3207" s="59" t="s">
        <v>1460</v>
      </c>
      <c r="F3207" s="59">
        <v>91858</v>
      </c>
      <c r="G3207" s="59">
        <v>172</v>
      </c>
      <c r="H3207" s="59">
        <v>500</v>
      </c>
      <c r="I3207" s="59"/>
      <c r="J3207" s="59"/>
      <c r="K3207" s="59">
        <v>92530</v>
      </c>
      <c r="L3207" s="59">
        <v>14685</v>
      </c>
      <c r="M3207" s="59">
        <v>107215</v>
      </c>
      <c r="N3207" s="59"/>
      <c r="O3207" s="59" t="s">
        <v>42</v>
      </c>
      <c r="P3207" s="59">
        <v>2018</v>
      </c>
    </row>
    <row r="3208" spans="1:16" ht="15.75" customHeight="1" x14ac:dyDescent="0.25">
      <c r="A3208" s="59">
        <v>296</v>
      </c>
      <c r="B3208" s="59" t="s">
        <v>1456</v>
      </c>
      <c r="C3208" s="59" t="s">
        <v>11</v>
      </c>
      <c r="D3208" s="59"/>
      <c r="E3208" s="59" t="s">
        <v>1459</v>
      </c>
      <c r="F3208" s="59">
        <v>91858</v>
      </c>
      <c r="G3208" s="59">
        <v>193</v>
      </c>
      <c r="H3208" s="59">
        <v>500</v>
      </c>
      <c r="I3208" s="59"/>
      <c r="J3208" s="59"/>
      <c r="K3208" s="59">
        <v>92551</v>
      </c>
      <c r="L3208" s="59">
        <v>14685</v>
      </c>
      <c r="M3208" s="59">
        <v>107236</v>
      </c>
      <c r="N3208" s="59"/>
      <c r="O3208" s="59" t="s">
        <v>42</v>
      </c>
      <c r="P3208" s="59">
        <v>2018</v>
      </c>
    </row>
    <row r="3209" spans="1:16" ht="15.75" customHeight="1" x14ac:dyDescent="0.25">
      <c r="A3209" s="59">
        <v>296</v>
      </c>
      <c r="B3209" s="59" t="s">
        <v>1456</v>
      </c>
      <c r="C3209" s="59" t="s">
        <v>11</v>
      </c>
      <c r="D3209" s="59"/>
      <c r="E3209" s="59" t="s">
        <v>206</v>
      </c>
      <c r="F3209" s="59">
        <v>151369</v>
      </c>
      <c r="G3209" s="59">
        <v>157</v>
      </c>
      <c r="H3209" s="59">
        <v>3634</v>
      </c>
      <c r="I3209" s="59"/>
      <c r="J3209" s="59">
        <v>6787</v>
      </c>
      <c r="K3209" s="59">
        <v>161947</v>
      </c>
      <c r="L3209" s="59">
        <v>24646</v>
      </c>
      <c r="M3209" s="59">
        <v>186593</v>
      </c>
      <c r="N3209" s="59"/>
      <c r="O3209" s="59" t="s">
        <v>2145</v>
      </c>
      <c r="P3209" s="59">
        <v>2018</v>
      </c>
    </row>
    <row r="3210" spans="1:16" ht="15.75" customHeight="1" x14ac:dyDescent="0.25">
      <c r="A3210" s="59">
        <v>297</v>
      </c>
      <c r="B3210" s="59" t="s">
        <v>1462</v>
      </c>
      <c r="C3210" s="59" t="s">
        <v>1</v>
      </c>
      <c r="D3210" s="59"/>
      <c r="E3210" s="59" t="s">
        <v>5012</v>
      </c>
      <c r="F3210" s="59">
        <v>101000</v>
      </c>
      <c r="G3210" s="59"/>
      <c r="H3210" s="59"/>
      <c r="I3210" s="59"/>
      <c r="J3210" s="59"/>
      <c r="K3210" s="59">
        <v>101000</v>
      </c>
      <c r="L3210" s="59"/>
      <c r="M3210" s="59">
        <v>101000</v>
      </c>
      <c r="N3210" s="59"/>
      <c r="O3210" s="59" t="s">
        <v>42</v>
      </c>
      <c r="P3210" s="59">
        <v>2018</v>
      </c>
    </row>
    <row r="3211" spans="1:16" ht="15.75" customHeight="1" x14ac:dyDescent="0.25">
      <c r="A3211" s="59">
        <v>297</v>
      </c>
      <c r="B3211" s="59" t="s">
        <v>1462</v>
      </c>
      <c r="C3211" s="59" t="s">
        <v>1</v>
      </c>
      <c r="D3211" s="59"/>
      <c r="E3211" s="59" t="s">
        <v>206</v>
      </c>
      <c r="F3211" s="59">
        <v>131000</v>
      </c>
      <c r="G3211" s="59"/>
      <c r="H3211" s="59"/>
      <c r="I3211" s="59"/>
      <c r="J3211" s="59"/>
      <c r="K3211" s="59">
        <v>131000</v>
      </c>
      <c r="L3211" s="59"/>
      <c r="M3211" s="59">
        <v>131000</v>
      </c>
      <c r="N3211" s="59"/>
      <c r="O3211" s="59" t="s">
        <v>42</v>
      </c>
      <c r="P3211" s="59">
        <v>2018</v>
      </c>
    </row>
    <row r="3212" spans="1:16" ht="15.75" customHeight="1" x14ac:dyDescent="0.25">
      <c r="A3212" s="59">
        <v>297</v>
      </c>
      <c r="B3212" s="59" t="s">
        <v>1462</v>
      </c>
      <c r="C3212" s="59" t="s">
        <v>1</v>
      </c>
      <c r="D3212" s="59"/>
      <c r="E3212" s="59" t="s">
        <v>5013</v>
      </c>
      <c r="F3212" s="59">
        <v>114000</v>
      </c>
      <c r="G3212" s="59"/>
      <c r="H3212" s="59"/>
      <c r="I3212" s="59"/>
      <c r="J3212" s="59"/>
      <c r="K3212" s="59">
        <v>114000</v>
      </c>
      <c r="L3212" s="59">
        <v>19000</v>
      </c>
      <c r="M3212" s="59">
        <v>133000</v>
      </c>
      <c r="N3212" s="59"/>
      <c r="O3212" s="59" t="s">
        <v>42</v>
      </c>
      <c r="P3212" s="59">
        <v>2018</v>
      </c>
    </row>
    <row r="3213" spans="1:16" ht="15.75" customHeight="1" x14ac:dyDescent="0.25">
      <c r="A3213" s="59">
        <v>298</v>
      </c>
      <c r="B3213" s="59" t="s">
        <v>108</v>
      </c>
      <c r="C3213" s="59" t="s">
        <v>11</v>
      </c>
      <c r="D3213" s="59"/>
      <c r="E3213" s="59" t="s">
        <v>5014</v>
      </c>
      <c r="F3213" s="59">
        <v>101994</v>
      </c>
      <c r="G3213" s="59"/>
      <c r="H3213" s="59"/>
      <c r="I3213" s="59"/>
      <c r="J3213" s="59"/>
      <c r="K3213" s="59">
        <v>101994</v>
      </c>
      <c r="L3213" s="59">
        <v>13485</v>
      </c>
      <c r="M3213" s="59">
        <v>115479</v>
      </c>
      <c r="N3213" s="59"/>
      <c r="O3213" s="59" t="s">
        <v>42</v>
      </c>
      <c r="P3213" s="59">
        <v>2018</v>
      </c>
    </row>
    <row r="3214" spans="1:16" ht="15.75" customHeight="1" x14ac:dyDescent="0.25">
      <c r="A3214" s="59">
        <v>298</v>
      </c>
      <c r="B3214" s="59" t="s">
        <v>108</v>
      </c>
      <c r="C3214" s="59" t="s">
        <v>11</v>
      </c>
      <c r="D3214" s="59"/>
      <c r="E3214" s="59" t="s">
        <v>5015</v>
      </c>
      <c r="F3214" s="59">
        <v>101994</v>
      </c>
      <c r="G3214" s="59"/>
      <c r="H3214" s="59"/>
      <c r="I3214" s="59"/>
      <c r="J3214" s="59"/>
      <c r="K3214" s="59">
        <v>101994</v>
      </c>
      <c r="L3214" s="59">
        <v>13485</v>
      </c>
      <c r="M3214" s="59">
        <v>115479</v>
      </c>
      <c r="N3214" s="59"/>
      <c r="O3214" s="59" t="s">
        <v>42</v>
      </c>
      <c r="P3214" s="59">
        <v>2018</v>
      </c>
    </row>
    <row r="3215" spans="1:16" ht="15.75" customHeight="1" x14ac:dyDescent="0.25">
      <c r="A3215" s="59">
        <v>298</v>
      </c>
      <c r="B3215" s="59" t="s">
        <v>108</v>
      </c>
      <c r="C3215" s="59" t="s">
        <v>11</v>
      </c>
      <c r="D3215" s="59"/>
      <c r="E3215" s="59" t="s">
        <v>5016</v>
      </c>
      <c r="F3215" s="59">
        <v>76863</v>
      </c>
      <c r="G3215" s="59"/>
      <c r="H3215" s="59"/>
      <c r="I3215" s="59">
        <v>43133</v>
      </c>
      <c r="J3215" s="59"/>
      <c r="K3215" s="59">
        <v>119996</v>
      </c>
      <c r="L3215" s="59"/>
      <c r="M3215" s="59">
        <v>119996</v>
      </c>
      <c r="N3215" s="59"/>
      <c r="O3215" s="59" t="s">
        <v>42</v>
      </c>
      <c r="P3215" s="59">
        <v>2018</v>
      </c>
    </row>
    <row r="3216" spans="1:16" ht="15.75" customHeight="1" x14ac:dyDescent="0.25">
      <c r="A3216" s="59">
        <v>298</v>
      </c>
      <c r="B3216" s="59" t="s">
        <v>108</v>
      </c>
      <c r="C3216" s="59" t="s">
        <v>11</v>
      </c>
      <c r="D3216" s="59" t="s">
        <v>5017</v>
      </c>
      <c r="E3216" s="59" t="s">
        <v>206</v>
      </c>
      <c r="F3216" s="59">
        <v>136813</v>
      </c>
      <c r="G3216" s="59"/>
      <c r="H3216" s="59"/>
      <c r="I3216" s="59">
        <v>179196</v>
      </c>
      <c r="J3216" s="59"/>
      <c r="K3216" s="59">
        <v>316009</v>
      </c>
      <c r="L3216" s="59">
        <v>17278</v>
      </c>
      <c r="M3216" s="59">
        <v>333287</v>
      </c>
      <c r="N3216" s="59"/>
      <c r="O3216" s="59" t="s">
        <v>2145</v>
      </c>
      <c r="P3216" s="59">
        <v>2018</v>
      </c>
    </row>
    <row r="3217" spans="1:16" ht="15.75" customHeight="1" x14ac:dyDescent="0.25">
      <c r="A3217" s="59">
        <v>299</v>
      </c>
      <c r="B3217" s="59" t="s">
        <v>1468</v>
      </c>
      <c r="C3217" s="59" t="s">
        <v>1</v>
      </c>
      <c r="D3217" s="59"/>
      <c r="E3217" s="59" t="s">
        <v>4921</v>
      </c>
      <c r="F3217" s="59">
        <v>102500</v>
      </c>
      <c r="G3217" s="59"/>
      <c r="H3217" s="59"/>
      <c r="I3217" s="59"/>
      <c r="J3217" s="59"/>
      <c r="K3217" s="59">
        <v>102500</v>
      </c>
      <c r="L3217" s="59"/>
      <c r="M3217" s="59">
        <v>102500</v>
      </c>
      <c r="N3217" s="59"/>
      <c r="O3217" s="59" t="s">
        <v>42</v>
      </c>
      <c r="P3217" s="59">
        <v>2018</v>
      </c>
    </row>
    <row r="3218" spans="1:16" ht="15.75" customHeight="1" x14ac:dyDescent="0.25">
      <c r="A3218" s="59">
        <v>299</v>
      </c>
      <c r="B3218" s="59" t="s">
        <v>1468</v>
      </c>
      <c r="C3218" s="59" t="s">
        <v>1</v>
      </c>
      <c r="D3218" s="59"/>
      <c r="E3218" s="59" t="s">
        <v>4921</v>
      </c>
      <c r="F3218" s="59">
        <v>107500</v>
      </c>
      <c r="G3218" s="59"/>
      <c r="H3218" s="59"/>
      <c r="I3218" s="59"/>
      <c r="J3218" s="59"/>
      <c r="K3218" s="59">
        <v>107500</v>
      </c>
      <c r="L3218" s="59"/>
      <c r="M3218" s="59">
        <v>107500</v>
      </c>
      <c r="N3218" s="59"/>
      <c r="O3218" s="59" t="s">
        <v>42</v>
      </c>
      <c r="P3218" s="59">
        <v>2018</v>
      </c>
    </row>
    <row r="3219" spans="1:16" ht="15.75" customHeight="1" x14ac:dyDescent="0.25">
      <c r="A3219" s="59">
        <v>299</v>
      </c>
      <c r="B3219" s="59" t="s">
        <v>1468</v>
      </c>
      <c r="C3219" s="59" t="s">
        <v>1</v>
      </c>
      <c r="D3219" s="59"/>
      <c r="E3219" s="59" t="s">
        <v>5018</v>
      </c>
      <c r="F3219" s="59">
        <v>87300</v>
      </c>
      <c r="G3219" s="59">
        <v>11623</v>
      </c>
      <c r="H3219" s="59"/>
      <c r="I3219" s="59"/>
      <c r="J3219" s="59"/>
      <c r="K3219" s="59">
        <v>98923</v>
      </c>
      <c r="L3219" s="59">
        <v>13532</v>
      </c>
      <c r="M3219" s="59">
        <v>112455</v>
      </c>
      <c r="N3219" s="59" t="s">
        <v>4839</v>
      </c>
      <c r="O3219" s="59" t="s">
        <v>42</v>
      </c>
      <c r="P3219" s="59">
        <v>2018</v>
      </c>
    </row>
    <row r="3220" spans="1:16" ht="15.75" customHeight="1" x14ac:dyDescent="0.25">
      <c r="A3220" s="59">
        <v>299</v>
      </c>
      <c r="B3220" s="59" t="s">
        <v>1468</v>
      </c>
      <c r="C3220" s="59" t="s">
        <v>1</v>
      </c>
      <c r="D3220" s="59"/>
      <c r="E3220" s="59" t="s">
        <v>5019</v>
      </c>
      <c r="F3220" s="59">
        <v>105767</v>
      </c>
      <c r="G3220" s="59">
        <v>7035</v>
      </c>
      <c r="H3220" s="59"/>
      <c r="I3220" s="59"/>
      <c r="J3220" s="59"/>
      <c r="K3220" s="59">
        <v>112802</v>
      </c>
      <c r="L3220" s="59">
        <v>16163</v>
      </c>
      <c r="M3220" s="59">
        <v>128965</v>
      </c>
      <c r="N3220" s="59"/>
      <c r="O3220" s="59" t="s">
        <v>42</v>
      </c>
      <c r="P3220" s="59">
        <v>2018</v>
      </c>
    </row>
    <row r="3221" spans="1:16" ht="15.75" customHeight="1" x14ac:dyDescent="0.25">
      <c r="A3221" s="59">
        <v>299</v>
      </c>
      <c r="B3221" s="59" t="s">
        <v>1468</v>
      </c>
      <c r="C3221" s="59" t="s">
        <v>1</v>
      </c>
      <c r="D3221" s="59"/>
      <c r="E3221" s="59" t="s">
        <v>5020</v>
      </c>
      <c r="F3221" s="59">
        <v>120848</v>
      </c>
      <c r="G3221" s="59">
        <v>1800</v>
      </c>
      <c r="H3221" s="59"/>
      <c r="I3221" s="59"/>
      <c r="J3221" s="59"/>
      <c r="K3221" s="59">
        <v>122648</v>
      </c>
      <c r="L3221" s="59">
        <v>17696</v>
      </c>
      <c r="M3221" s="59">
        <v>140344</v>
      </c>
      <c r="N3221" s="59"/>
      <c r="O3221" s="59" t="s">
        <v>42</v>
      </c>
      <c r="P3221" s="59">
        <v>2018</v>
      </c>
    </row>
    <row r="3222" spans="1:16" ht="15.75" customHeight="1" x14ac:dyDescent="0.25">
      <c r="A3222" s="59">
        <v>299</v>
      </c>
      <c r="B3222" s="59" t="s">
        <v>1468</v>
      </c>
      <c r="C3222" s="59" t="s">
        <v>1</v>
      </c>
      <c r="D3222" s="59"/>
      <c r="E3222" s="59" t="s">
        <v>289</v>
      </c>
      <c r="F3222" s="59">
        <v>116592</v>
      </c>
      <c r="G3222" s="59">
        <v>7880</v>
      </c>
      <c r="H3222" s="59"/>
      <c r="I3222" s="59"/>
      <c r="J3222" s="59"/>
      <c r="K3222" s="59">
        <v>124472</v>
      </c>
      <c r="L3222" s="59">
        <v>18042</v>
      </c>
      <c r="M3222" s="59">
        <v>142514</v>
      </c>
      <c r="N3222" s="59"/>
      <c r="O3222" s="59" t="s">
        <v>42</v>
      </c>
      <c r="P3222" s="59">
        <v>2018</v>
      </c>
    </row>
    <row r="3223" spans="1:16" ht="15.75" customHeight="1" x14ac:dyDescent="0.25">
      <c r="A3223" s="59">
        <v>299</v>
      </c>
      <c r="B3223" s="59" t="s">
        <v>1468</v>
      </c>
      <c r="C3223" s="59" t="s">
        <v>1</v>
      </c>
      <c r="D3223" s="59"/>
      <c r="E3223" s="59" t="s">
        <v>291</v>
      </c>
      <c r="F3223" s="59">
        <v>122534</v>
      </c>
      <c r="G3223" s="59">
        <v>2250</v>
      </c>
      <c r="H3223" s="59"/>
      <c r="I3223" s="59"/>
      <c r="J3223" s="59"/>
      <c r="K3223" s="59">
        <v>124784</v>
      </c>
      <c r="L3223" s="59">
        <v>18042</v>
      </c>
      <c r="M3223" s="59">
        <v>142826</v>
      </c>
      <c r="N3223" s="59"/>
      <c r="O3223" s="59" t="s">
        <v>42</v>
      </c>
      <c r="P3223" s="59">
        <v>2018</v>
      </c>
    </row>
    <row r="3224" spans="1:16" ht="15.75" customHeight="1" x14ac:dyDescent="0.25">
      <c r="A3224" s="59">
        <v>299</v>
      </c>
      <c r="B3224" s="59" t="s">
        <v>1468</v>
      </c>
      <c r="C3224" s="59" t="s">
        <v>1</v>
      </c>
      <c r="D3224" s="59"/>
      <c r="E3224" s="59" t="s">
        <v>4921</v>
      </c>
      <c r="F3224" s="59">
        <v>222500</v>
      </c>
      <c r="G3224" s="59"/>
      <c r="H3224" s="59"/>
      <c r="I3224" s="59"/>
      <c r="J3224" s="59"/>
      <c r="K3224" s="59">
        <v>222500</v>
      </c>
      <c r="L3224" s="59"/>
      <c r="M3224" s="59">
        <v>222500</v>
      </c>
      <c r="N3224" s="59"/>
      <c r="O3224" s="59" t="s">
        <v>2145</v>
      </c>
      <c r="P3224" s="59">
        <v>2018</v>
      </c>
    </row>
    <row r="3225" spans="1:16" ht="15.75" customHeight="1" x14ac:dyDescent="0.25">
      <c r="A3225" s="59">
        <v>300</v>
      </c>
      <c r="B3225" s="59" t="s">
        <v>1474</v>
      </c>
      <c r="C3225" s="59" t="s">
        <v>11</v>
      </c>
      <c r="D3225" s="59"/>
      <c r="E3225" s="59" t="s">
        <v>1448</v>
      </c>
      <c r="F3225" s="59">
        <v>79000</v>
      </c>
      <c r="G3225" s="59"/>
      <c r="H3225" s="59"/>
      <c r="I3225" s="59"/>
      <c r="J3225" s="59"/>
      <c r="K3225" s="59">
        <v>79000</v>
      </c>
      <c r="L3225" s="59">
        <v>24000</v>
      </c>
      <c r="M3225" s="59">
        <v>103000</v>
      </c>
      <c r="N3225" s="59"/>
      <c r="O3225" s="59" t="s">
        <v>42</v>
      </c>
      <c r="P3225" s="59">
        <v>2018</v>
      </c>
    </row>
    <row r="3226" spans="1:16" ht="15.75" customHeight="1" x14ac:dyDescent="0.25">
      <c r="A3226" s="59">
        <v>300</v>
      </c>
      <c r="B3226" s="59" t="s">
        <v>1474</v>
      </c>
      <c r="C3226" s="59" t="s">
        <v>11</v>
      </c>
      <c r="D3226" s="59"/>
      <c r="E3226" s="59" t="s">
        <v>1269</v>
      </c>
      <c r="F3226" s="59">
        <v>79000</v>
      </c>
      <c r="G3226" s="59"/>
      <c r="H3226" s="59"/>
      <c r="I3226" s="59"/>
      <c r="J3226" s="59"/>
      <c r="K3226" s="59">
        <v>79000</v>
      </c>
      <c r="L3226" s="59">
        <v>25000</v>
      </c>
      <c r="M3226" s="59">
        <v>104000</v>
      </c>
      <c r="N3226" s="59"/>
      <c r="O3226" s="59" t="s">
        <v>42</v>
      </c>
      <c r="P3226" s="59">
        <v>2018</v>
      </c>
    </row>
    <row r="3227" spans="1:16" ht="15.75" customHeight="1" x14ac:dyDescent="0.25">
      <c r="A3227" s="59">
        <v>300</v>
      </c>
      <c r="B3227" s="59" t="s">
        <v>1474</v>
      </c>
      <c r="C3227" s="59" t="s">
        <v>11</v>
      </c>
      <c r="D3227" s="59"/>
      <c r="E3227" s="59" t="s">
        <v>465</v>
      </c>
      <c r="F3227" s="59">
        <v>89000</v>
      </c>
      <c r="G3227" s="59"/>
      <c r="H3227" s="59"/>
      <c r="I3227" s="59"/>
      <c r="J3227" s="59"/>
      <c r="K3227" s="59">
        <v>89000</v>
      </c>
      <c r="L3227" s="59">
        <v>27000</v>
      </c>
      <c r="M3227" s="59">
        <v>116000</v>
      </c>
      <c r="N3227" s="59"/>
      <c r="O3227" s="59" t="s">
        <v>42</v>
      </c>
      <c r="P3227" s="59">
        <v>2018</v>
      </c>
    </row>
    <row r="3228" spans="1:16" ht="15.75" customHeight="1" x14ac:dyDescent="0.25">
      <c r="A3228" s="59">
        <v>300</v>
      </c>
      <c r="B3228" s="59" t="s">
        <v>1474</v>
      </c>
      <c r="C3228" s="59" t="s">
        <v>11</v>
      </c>
      <c r="D3228" s="59"/>
      <c r="E3228" s="59" t="s">
        <v>4921</v>
      </c>
      <c r="F3228" s="59">
        <v>137500</v>
      </c>
      <c r="G3228" s="59"/>
      <c r="H3228" s="59"/>
      <c r="I3228" s="59"/>
      <c r="J3228" s="59"/>
      <c r="K3228" s="59">
        <v>137500</v>
      </c>
      <c r="L3228" s="59"/>
      <c r="M3228" s="59">
        <v>137500</v>
      </c>
      <c r="N3228" s="59"/>
      <c r="O3228" s="59" t="s">
        <v>42</v>
      </c>
      <c r="P3228" s="59">
        <v>2018</v>
      </c>
    </row>
    <row r="3229" spans="1:16" ht="15.75" customHeight="1" x14ac:dyDescent="0.25">
      <c r="A3229" s="59">
        <v>300</v>
      </c>
      <c r="B3229" s="59" t="s">
        <v>1474</v>
      </c>
      <c r="C3229" s="59" t="s">
        <v>11</v>
      </c>
      <c r="D3229" s="59" t="s">
        <v>5021</v>
      </c>
      <c r="E3229" s="59" t="s">
        <v>206</v>
      </c>
      <c r="F3229" s="59">
        <v>137000</v>
      </c>
      <c r="G3229" s="59"/>
      <c r="H3229" s="59"/>
      <c r="I3229" s="59"/>
      <c r="J3229" s="59"/>
      <c r="K3229" s="59">
        <v>137000</v>
      </c>
      <c r="L3229" s="59">
        <v>42000</v>
      </c>
      <c r="M3229" s="59">
        <v>179000</v>
      </c>
      <c r="N3229" s="59"/>
      <c r="O3229" s="59" t="s">
        <v>2145</v>
      </c>
      <c r="P3229" s="59">
        <v>2018</v>
      </c>
    </row>
    <row r="3230" spans="1:16" ht="15.75" customHeight="1" x14ac:dyDescent="0.25">
      <c r="A3230" s="59">
        <v>301</v>
      </c>
      <c r="B3230" s="59" t="s">
        <v>1477</v>
      </c>
      <c r="C3230" s="59" t="s">
        <v>1</v>
      </c>
      <c r="D3230" s="59"/>
      <c r="E3230" s="59" t="s">
        <v>206</v>
      </c>
      <c r="F3230" s="59">
        <v>107338</v>
      </c>
      <c r="G3230" s="59">
        <v>11</v>
      </c>
      <c r="H3230" s="59"/>
      <c r="I3230" s="59"/>
      <c r="J3230" s="59"/>
      <c r="K3230" s="59">
        <v>107349</v>
      </c>
      <c r="L3230" s="59">
        <v>4763</v>
      </c>
      <c r="M3230" s="59">
        <v>112112</v>
      </c>
      <c r="N3230" s="59"/>
      <c r="O3230" s="59" t="s">
        <v>42</v>
      </c>
      <c r="P3230" s="59">
        <v>2018</v>
      </c>
    </row>
    <row r="3231" spans="1:16" ht="15.75" customHeight="1" x14ac:dyDescent="0.25">
      <c r="A3231" s="59">
        <v>301</v>
      </c>
      <c r="B3231" s="59" t="s">
        <v>1477</v>
      </c>
      <c r="C3231" s="59" t="s">
        <v>1</v>
      </c>
      <c r="D3231" s="59"/>
      <c r="E3231" s="59" t="s">
        <v>200</v>
      </c>
      <c r="F3231" s="59">
        <v>101113</v>
      </c>
      <c r="G3231" s="59" t="s">
        <v>2495</v>
      </c>
      <c r="H3231" s="59"/>
      <c r="I3231" s="59"/>
      <c r="J3231" s="59"/>
      <c r="K3231" s="59">
        <v>101113</v>
      </c>
      <c r="L3231" s="59">
        <v>15268</v>
      </c>
      <c r="M3231" s="59">
        <v>116381</v>
      </c>
      <c r="N3231" s="59"/>
      <c r="O3231" s="59" t="s">
        <v>42</v>
      </c>
      <c r="P3231" s="59">
        <v>2018</v>
      </c>
    </row>
    <row r="3232" spans="1:16" ht="15.75" customHeight="1" x14ac:dyDescent="0.25">
      <c r="A3232" s="59">
        <v>301</v>
      </c>
      <c r="B3232" s="59" t="s">
        <v>1477</v>
      </c>
      <c r="C3232" s="59" t="s">
        <v>1</v>
      </c>
      <c r="D3232" s="59"/>
      <c r="E3232" s="59" t="s">
        <v>200</v>
      </c>
      <c r="F3232" s="59">
        <v>101113</v>
      </c>
      <c r="G3232" s="59">
        <v>11</v>
      </c>
      <c r="H3232" s="59"/>
      <c r="I3232" s="59"/>
      <c r="J3232" s="59"/>
      <c r="K3232" s="59">
        <v>101124</v>
      </c>
      <c r="L3232" s="59">
        <v>15270</v>
      </c>
      <c r="M3232" s="59">
        <v>116394</v>
      </c>
      <c r="N3232" s="59" t="s">
        <v>4839</v>
      </c>
      <c r="O3232" s="59" t="s">
        <v>42</v>
      </c>
      <c r="P3232" s="59">
        <v>2018</v>
      </c>
    </row>
    <row r="3233" spans="1:16" ht="15.75" customHeight="1" x14ac:dyDescent="0.25">
      <c r="A3233" s="59">
        <v>301</v>
      </c>
      <c r="B3233" s="59" t="s">
        <v>1477</v>
      </c>
      <c r="C3233" s="59" t="s">
        <v>1</v>
      </c>
      <c r="D3233" s="59"/>
      <c r="E3233" s="59" t="s">
        <v>200</v>
      </c>
      <c r="F3233" s="59">
        <v>103113</v>
      </c>
      <c r="G3233" s="59">
        <v>11</v>
      </c>
      <c r="H3233" s="59"/>
      <c r="I3233" s="59"/>
      <c r="J3233" s="59"/>
      <c r="K3233" s="59">
        <v>103124</v>
      </c>
      <c r="L3233" s="59">
        <v>15572</v>
      </c>
      <c r="M3233" s="59">
        <v>118696</v>
      </c>
      <c r="N3233" s="59"/>
      <c r="O3233" s="59" t="s">
        <v>42</v>
      </c>
      <c r="P3233" s="59">
        <v>2018</v>
      </c>
    </row>
    <row r="3234" spans="1:16" ht="15.75" customHeight="1" x14ac:dyDescent="0.25">
      <c r="A3234" s="59">
        <v>302</v>
      </c>
      <c r="B3234" s="59" t="s">
        <v>1478</v>
      </c>
      <c r="C3234" s="59" t="s">
        <v>11</v>
      </c>
      <c r="D3234" s="59"/>
      <c r="E3234" s="59" t="s">
        <v>4921</v>
      </c>
      <c r="F3234" s="59">
        <v>102500</v>
      </c>
      <c r="G3234" s="59"/>
      <c r="H3234" s="59"/>
      <c r="I3234" s="59"/>
      <c r="J3234" s="59"/>
      <c r="K3234" s="59">
        <v>102500</v>
      </c>
      <c r="L3234" s="59"/>
      <c r="M3234" s="59">
        <v>102500</v>
      </c>
      <c r="N3234" s="59"/>
      <c r="O3234" s="59" t="s">
        <v>42</v>
      </c>
      <c r="P3234" s="59">
        <v>2018</v>
      </c>
    </row>
    <row r="3235" spans="1:16" ht="15.75" customHeight="1" x14ac:dyDescent="0.25">
      <c r="A3235" s="59">
        <v>302</v>
      </c>
      <c r="B3235" s="59" t="s">
        <v>1478</v>
      </c>
      <c r="C3235" s="59" t="s">
        <v>11</v>
      </c>
      <c r="D3235" s="59"/>
      <c r="E3235" s="59" t="s">
        <v>4921</v>
      </c>
      <c r="F3235" s="59">
        <v>102500</v>
      </c>
      <c r="G3235" s="59"/>
      <c r="H3235" s="59"/>
      <c r="I3235" s="59"/>
      <c r="J3235" s="59"/>
      <c r="K3235" s="59">
        <v>102500</v>
      </c>
      <c r="L3235" s="59"/>
      <c r="M3235" s="59">
        <v>102500</v>
      </c>
      <c r="N3235" s="59"/>
      <c r="O3235" s="59" t="s">
        <v>42</v>
      </c>
      <c r="P3235" s="59">
        <v>2018</v>
      </c>
    </row>
    <row r="3236" spans="1:16" ht="15.75" customHeight="1" x14ac:dyDescent="0.25">
      <c r="A3236" s="59">
        <v>302</v>
      </c>
      <c r="B3236" s="59" t="s">
        <v>1478</v>
      </c>
      <c r="C3236" s="59" t="s">
        <v>11</v>
      </c>
      <c r="D3236" s="59"/>
      <c r="E3236" s="59" t="s">
        <v>1282</v>
      </c>
      <c r="F3236" s="59">
        <v>90648</v>
      </c>
      <c r="G3236" s="59"/>
      <c r="H3236" s="59"/>
      <c r="I3236" s="59"/>
      <c r="J3236" s="59">
        <v>4000</v>
      </c>
      <c r="K3236" s="59">
        <v>94648</v>
      </c>
      <c r="L3236" s="59">
        <v>14225</v>
      </c>
      <c r="M3236" s="59">
        <v>108873</v>
      </c>
      <c r="N3236" s="59"/>
      <c r="O3236" s="59" t="s">
        <v>42</v>
      </c>
      <c r="P3236" s="59">
        <v>2018</v>
      </c>
    </row>
    <row r="3237" spans="1:16" ht="15.75" customHeight="1" x14ac:dyDescent="0.25">
      <c r="A3237" s="59">
        <v>302</v>
      </c>
      <c r="B3237" s="59" t="s">
        <v>1478</v>
      </c>
      <c r="C3237" s="59" t="s">
        <v>11</v>
      </c>
      <c r="D3237" s="59"/>
      <c r="E3237" s="59" t="s">
        <v>4921</v>
      </c>
      <c r="F3237" s="59">
        <v>112500</v>
      </c>
      <c r="G3237" s="59"/>
      <c r="H3237" s="59"/>
      <c r="I3237" s="59"/>
      <c r="J3237" s="59"/>
      <c r="K3237" s="59">
        <v>112500</v>
      </c>
      <c r="L3237" s="59"/>
      <c r="M3237" s="59">
        <v>112500</v>
      </c>
      <c r="N3237" s="59"/>
      <c r="O3237" s="59" t="s">
        <v>42</v>
      </c>
      <c r="P3237" s="59">
        <v>2018</v>
      </c>
    </row>
    <row r="3238" spans="1:16" ht="15.75" customHeight="1" x14ac:dyDescent="0.25">
      <c r="A3238" s="59">
        <v>302</v>
      </c>
      <c r="B3238" s="59" t="s">
        <v>1478</v>
      </c>
      <c r="C3238" s="59" t="s">
        <v>11</v>
      </c>
      <c r="D3238" s="59"/>
      <c r="E3238" s="59" t="s">
        <v>1479</v>
      </c>
      <c r="F3238" s="59">
        <v>97173</v>
      </c>
      <c r="G3238" s="59"/>
      <c r="H3238" s="59"/>
      <c r="I3238" s="59"/>
      <c r="J3238" s="59">
        <v>4000</v>
      </c>
      <c r="K3238" s="59">
        <v>101173</v>
      </c>
      <c r="L3238" s="59">
        <v>15156</v>
      </c>
      <c r="M3238" s="59">
        <v>116329</v>
      </c>
      <c r="N3238" s="59"/>
      <c r="O3238" s="59" t="s">
        <v>42</v>
      </c>
      <c r="P3238" s="59">
        <v>2018</v>
      </c>
    </row>
    <row r="3239" spans="1:16" ht="15.75" customHeight="1" x14ac:dyDescent="0.25">
      <c r="A3239" s="59">
        <v>302</v>
      </c>
      <c r="B3239" s="59" t="s">
        <v>1478</v>
      </c>
      <c r="C3239" s="59" t="s">
        <v>11</v>
      </c>
      <c r="D3239" s="59"/>
      <c r="E3239" s="59" t="s">
        <v>1411</v>
      </c>
      <c r="F3239" s="59">
        <v>98245</v>
      </c>
      <c r="G3239" s="59"/>
      <c r="H3239" s="59"/>
      <c r="I3239" s="59"/>
      <c r="J3239" s="59">
        <v>4000</v>
      </c>
      <c r="K3239" s="59">
        <v>102245</v>
      </c>
      <c r="L3239" s="59">
        <v>15156</v>
      </c>
      <c r="M3239" s="59">
        <v>117401</v>
      </c>
      <c r="N3239" s="59"/>
      <c r="O3239" s="59" t="s">
        <v>42</v>
      </c>
      <c r="P3239" s="59">
        <v>2018</v>
      </c>
    </row>
    <row r="3240" spans="1:16" ht="15.75" customHeight="1" x14ac:dyDescent="0.25">
      <c r="A3240" s="59">
        <v>302</v>
      </c>
      <c r="B3240" s="59" t="s">
        <v>1478</v>
      </c>
      <c r="C3240" s="59" t="s">
        <v>11</v>
      </c>
      <c r="D3240" s="59"/>
      <c r="E3240" s="59" t="s">
        <v>4921</v>
      </c>
      <c r="F3240" s="59">
        <v>122500</v>
      </c>
      <c r="G3240" s="59"/>
      <c r="H3240" s="59"/>
      <c r="I3240" s="59"/>
      <c r="J3240" s="59"/>
      <c r="K3240" s="59">
        <v>122500</v>
      </c>
      <c r="L3240" s="59"/>
      <c r="M3240" s="59">
        <v>122500</v>
      </c>
      <c r="N3240" s="59"/>
      <c r="O3240" s="59" t="s">
        <v>42</v>
      </c>
      <c r="P3240" s="59">
        <v>2018</v>
      </c>
    </row>
    <row r="3241" spans="1:16" ht="15.75" customHeight="1" x14ac:dyDescent="0.25">
      <c r="A3241" s="59">
        <v>302</v>
      </c>
      <c r="B3241" s="59" t="s">
        <v>1478</v>
      </c>
      <c r="C3241" s="59" t="s">
        <v>11</v>
      </c>
      <c r="D3241" s="59"/>
      <c r="E3241" s="59" t="s">
        <v>5022</v>
      </c>
      <c r="F3241" s="59">
        <v>106670</v>
      </c>
      <c r="G3241" s="59"/>
      <c r="H3241" s="59"/>
      <c r="I3241" s="59"/>
      <c r="J3241" s="59">
        <v>4500</v>
      </c>
      <c r="K3241" s="59">
        <v>111170</v>
      </c>
      <c r="L3241" s="59">
        <v>13727</v>
      </c>
      <c r="M3241" s="59">
        <v>124897</v>
      </c>
      <c r="N3241" s="59"/>
      <c r="O3241" s="59" t="s">
        <v>42</v>
      </c>
      <c r="P3241" s="59">
        <v>2018</v>
      </c>
    </row>
    <row r="3242" spans="1:16" ht="15.75" customHeight="1" x14ac:dyDescent="0.25">
      <c r="A3242" s="59">
        <v>302</v>
      </c>
      <c r="B3242" s="59" t="s">
        <v>1478</v>
      </c>
      <c r="C3242" s="59" t="s">
        <v>11</v>
      </c>
      <c r="D3242" s="59"/>
      <c r="E3242" s="59" t="s">
        <v>5023</v>
      </c>
      <c r="F3242" s="59">
        <v>80401</v>
      </c>
      <c r="G3242" s="59"/>
      <c r="H3242" s="59"/>
      <c r="I3242" s="59">
        <v>39533</v>
      </c>
      <c r="J3242" s="59">
        <v>2000</v>
      </c>
      <c r="K3242" s="59">
        <v>121934</v>
      </c>
      <c r="L3242" s="59">
        <v>7169</v>
      </c>
      <c r="M3242" s="59">
        <v>129103</v>
      </c>
      <c r="N3242" s="59"/>
      <c r="O3242" s="59" t="s">
        <v>42</v>
      </c>
      <c r="P3242" s="59">
        <v>2018</v>
      </c>
    </row>
    <row r="3243" spans="1:16" ht="15.75" customHeight="1" x14ac:dyDescent="0.25">
      <c r="A3243" s="59">
        <v>302</v>
      </c>
      <c r="B3243" s="59" t="s">
        <v>1478</v>
      </c>
      <c r="C3243" s="59" t="s">
        <v>11</v>
      </c>
      <c r="D3243" s="59"/>
      <c r="E3243" s="59" t="s">
        <v>206</v>
      </c>
      <c r="F3243" s="59">
        <v>133771</v>
      </c>
      <c r="G3243" s="59"/>
      <c r="H3243" s="59"/>
      <c r="I3243" s="59"/>
      <c r="J3243" s="59">
        <v>5000</v>
      </c>
      <c r="K3243" s="59">
        <v>138771</v>
      </c>
      <c r="L3243" s="59">
        <v>20966</v>
      </c>
      <c r="M3243" s="59">
        <v>159737</v>
      </c>
      <c r="N3243" s="59"/>
      <c r="O3243" s="59" t="s">
        <v>2145</v>
      </c>
      <c r="P3243" s="59">
        <v>2018</v>
      </c>
    </row>
    <row r="3244" spans="1:16" ht="15.75" customHeight="1" x14ac:dyDescent="0.25">
      <c r="A3244" s="59">
        <v>303</v>
      </c>
      <c r="B3244" s="59" t="s">
        <v>1481</v>
      </c>
      <c r="C3244" s="59" t="s">
        <v>1</v>
      </c>
      <c r="D3244" s="59"/>
      <c r="E3244" s="59" t="s">
        <v>836</v>
      </c>
      <c r="F3244" s="59">
        <v>94861</v>
      </c>
      <c r="G3244" s="59"/>
      <c r="H3244" s="59"/>
      <c r="I3244" s="59"/>
      <c r="J3244" s="59">
        <v>1277</v>
      </c>
      <c r="K3244" s="59">
        <v>96138</v>
      </c>
      <c r="L3244" s="59">
        <v>16816</v>
      </c>
      <c r="M3244" s="59">
        <v>112954</v>
      </c>
      <c r="N3244" s="59"/>
      <c r="O3244" s="59" t="s">
        <v>42</v>
      </c>
      <c r="P3244" s="59">
        <v>2018</v>
      </c>
    </row>
    <row r="3245" spans="1:16" ht="15.75" customHeight="1" x14ac:dyDescent="0.25">
      <c r="A3245" s="59">
        <v>303</v>
      </c>
      <c r="B3245" s="59" t="s">
        <v>1481</v>
      </c>
      <c r="C3245" s="59" t="s">
        <v>1</v>
      </c>
      <c r="D3245" s="59"/>
      <c r="E3245" s="59" t="s">
        <v>5024</v>
      </c>
      <c r="F3245" s="59">
        <v>99007</v>
      </c>
      <c r="G3245" s="59"/>
      <c r="H3245" s="59"/>
      <c r="I3245" s="59"/>
      <c r="J3245" s="59">
        <v>1239</v>
      </c>
      <c r="K3245" s="59">
        <v>100246</v>
      </c>
      <c r="L3245" s="59">
        <v>17910</v>
      </c>
      <c r="M3245" s="59">
        <v>118156</v>
      </c>
      <c r="N3245" s="59"/>
      <c r="O3245" s="59" t="s">
        <v>42</v>
      </c>
      <c r="P3245" s="59">
        <v>2018</v>
      </c>
    </row>
    <row r="3246" spans="1:16" ht="15.75" customHeight="1" x14ac:dyDescent="0.25">
      <c r="A3246" s="59">
        <v>303</v>
      </c>
      <c r="B3246" s="59" t="s">
        <v>1481</v>
      </c>
      <c r="C3246" s="59" t="s">
        <v>1</v>
      </c>
      <c r="D3246" s="59"/>
      <c r="E3246" s="59" t="s">
        <v>206</v>
      </c>
      <c r="F3246" s="59">
        <v>114268</v>
      </c>
      <c r="G3246" s="59"/>
      <c r="H3246" s="59"/>
      <c r="I3246" s="59"/>
      <c r="J3246" s="59">
        <v>1351</v>
      </c>
      <c r="K3246" s="59">
        <v>115619</v>
      </c>
      <c r="L3246" s="59">
        <v>20565</v>
      </c>
      <c r="M3246" s="59">
        <v>136184</v>
      </c>
      <c r="N3246" s="59" t="s">
        <v>4443</v>
      </c>
      <c r="O3246" s="59" t="s">
        <v>42</v>
      </c>
      <c r="P3246" s="59">
        <v>2018</v>
      </c>
    </row>
    <row r="3247" spans="1:16" ht="15.75" customHeight="1" x14ac:dyDescent="0.25">
      <c r="A3247" s="59">
        <v>303</v>
      </c>
      <c r="B3247" s="59" t="s">
        <v>1481</v>
      </c>
      <c r="C3247" s="59" t="s">
        <v>1</v>
      </c>
      <c r="D3247" s="59"/>
      <c r="E3247" s="59" t="s">
        <v>4921</v>
      </c>
      <c r="F3247" s="59">
        <v>137500</v>
      </c>
      <c r="G3247" s="59"/>
      <c r="H3247" s="59"/>
      <c r="I3247" s="59"/>
      <c r="J3247" s="59"/>
      <c r="K3247" s="59">
        <v>137500</v>
      </c>
      <c r="L3247" s="59"/>
      <c r="M3247" s="59">
        <v>137500</v>
      </c>
      <c r="N3247" s="59"/>
      <c r="O3247" s="59" t="s">
        <v>42</v>
      </c>
      <c r="P3247" s="59">
        <v>2018</v>
      </c>
    </row>
    <row r="3248" spans="1:16" ht="15.75" customHeight="1" x14ac:dyDescent="0.25">
      <c r="A3248" s="59">
        <v>303</v>
      </c>
      <c r="B3248" s="59" t="s">
        <v>1481</v>
      </c>
      <c r="C3248" s="59" t="s">
        <v>1</v>
      </c>
      <c r="D3248" s="59"/>
      <c r="E3248" s="59" t="s">
        <v>196</v>
      </c>
      <c r="F3248" s="59">
        <v>89647</v>
      </c>
      <c r="G3248" s="59"/>
      <c r="H3248" s="59"/>
      <c r="I3248" s="59">
        <v>86217</v>
      </c>
      <c r="J3248" s="59">
        <v>1135</v>
      </c>
      <c r="K3248" s="59">
        <v>176999</v>
      </c>
      <c r="L3248" s="59">
        <v>15564</v>
      </c>
      <c r="M3248" s="59">
        <v>192563</v>
      </c>
      <c r="N3248" s="59" t="s">
        <v>4443</v>
      </c>
      <c r="O3248" s="59" t="s">
        <v>2145</v>
      </c>
      <c r="P3248" s="59">
        <v>2018</v>
      </c>
    </row>
    <row r="3249" spans="1:16" ht="15.75" customHeight="1" x14ac:dyDescent="0.25">
      <c r="A3249" s="59">
        <v>303</v>
      </c>
      <c r="B3249" s="59" t="s">
        <v>1481</v>
      </c>
      <c r="C3249" s="59" t="s">
        <v>1</v>
      </c>
      <c r="D3249" s="59"/>
      <c r="E3249" s="59" t="s">
        <v>966</v>
      </c>
      <c r="F3249" s="59">
        <v>94216</v>
      </c>
      <c r="G3249" s="59"/>
      <c r="H3249" s="59"/>
      <c r="I3249" s="59">
        <v>88215</v>
      </c>
      <c r="J3249" s="59">
        <v>1245</v>
      </c>
      <c r="K3249" s="59">
        <v>183676</v>
      </c>
      <c r="L3249" s="59">
        <v>16959</v>
      </c>
      <c r="M3249" s="59">
        <v>200635</v>
      </c>
      <c r="N3249" s="59"/>
      <c r="O3249" s="59" t="s">
        <v>2145</v>
      </c>
      <c r="P3249" s="59">
        <v>2018</v>
      </c>
    </row>
    <row r="3250" spans="1:16" ht="15.75" customHeight="1" x14ac:dyDescent="0.25">
      <c r="A3250" s="59">
        <v>304</v>
      </c>
      <c r="B3250" s="59" t="s">
        <v>1482</v>
      </c>
      <c r="C3250" s="59" t="s">
        <v>11</v>
      </c>
      <c r="D3250" s="59"/>
      <c r="E3250" s="59" t="s">
        <v>1483</v>
      </c>
      <c r="F3250" s="59">
        <v>89000</v>
      </c>
      <c r="G3250" s="59">
        <v>5000</v>
      </c>
      <c r="H3250" s="59"/>
      <c r="I3250" s="59"/>
      <c r="J3250" s="59"/>
      <c r="K3250" s="59">
        <v>94000</v>
      </c>
      <c r="L3250" s="59">
        <v>14000</v>
      </c>
      <c r="M3250" s="59">
        <v>108000</v>
      </c>
      <c r="N3250" s="59"/>
      <c r="O3250" s="59" t="s">
        <v>42</v>
      </c>
      <c r="P3250" s="59">
        <v>2018</v>
      </c>
    </row>
    <row r="3251" spans="1:16" ht="15.75" customHeight="1" x14ac:dyDescent="0.25">
      <c r="A3251" s="59">
        <v>304</v>
      </c>
      <c r="B3251" s="59" t="s">
        <v>1482</v>
      </c>
      <c r="C3251" s="59" t="s">
        <v>11</v>
      </c>
      <c r="D3251" s="59"/>
      <c r="E3251" s="59" t="s">
        <v>1484</v>
      </c>
      <c r="F3251" s="59">
        <v>89000</v>
      </c>
      <c r="G3251" s="59">
        <v>5000</v>
      </c>
      <c r="H3251" s="59"/>
      <c r="I3251" s="59"/>
      <c r="J3251" s="59"/>
      <c r="K3251" s="59">
        <v>94000</v>
      </c>
      <c r="L3251" s="59">
        <v>14000</v>
      </c>
      <c r="M3251" s="59">
        <v>108000</v>
      </c>
      <c r="N3251" s="59"/>
      <c r="O3251" s="59" t="s">
        <v>42</v>
      </c>
      <c r="P3251" s="59">
        <v>2018</v>
      </c>
    </row>
    <row r="3252" spans="1:16" ht="15.75" customHeight="1" x14ac:dyDescent="0.25">
      <c r="A3252" s="59">
        <v>304</v>
      </c>
      <c r="B3252" s="59" t="s">
        <v>1482</v>
      </c>
      <c r="C3252" s="59" t="s">
        <v>11</v>
      </c>
      <c r="D3252" s="59"/>
      <c r="E3252" s="59" t="s">
        <v>1485</v>
      </c>
      <c r="F3252" s="59">
        <v>89000</v>
      </c>
      <c r="G3252" s="59">
        <v>6000</v>
      </c>
      <c r="H3252" s="59"/>
      <c r="I3252" s="59"/>
      <c r="J3252" s="59"/>
      <c r="K3252" s="59">
        <v>95000</v>
      </c>
      <c r="L3252" s="59">
        <v>14000</v>
      </c>
      <c r="M3252" s="59">
        <v>109000</v>
      </c>
      <c r="N3252" s="59"/>
      <c r="O3252" s="59" t="s">
        <v>42</v>
      </c>
      <c r="P3252" s="59">
        <v>2018</v>
      </c>
    </row>
    <row r="3253" spans="1:16" ht="15.75" customHeight="1" x14ac:dyDescent="0.25">
      <c r="A3253" s="59">
        <v>304</v>
      </c>
      <c r="B3253" s="59" t="s">
        <v>1482</v>
      </c>
      <c r="C3253" s="59" t="s">
        <v>11</v>
      </c>
      <c r="D3253" s="59"/>
      <c r="E3253" s="59" t="s">
        <v>1486</v>
      </c>
      <c r="F3253" s="59">
        <v>89000</v>
      </c>
      <c r="G3253" s="59">
        <v>5000</v>
      </c>
      <c r="H3253" s="59"/>
      <c r="I3253" s="59"/>
      <c r="J3253" s="59"/>
      <c r="K3253" s="59">
        <v>94000</v>
      </c>
      <c r="L3253" s="59">
        <v>14000</v>
      </c>
      <c r="M3253" s="59">
        <v>108000</v>
      </c>
      <c r="N3253" s="59"/>
      <c r="O3253" s="59" t="s">
        <v>42</v>
      </c>
      <c r="P3253" s="59">
        <v>2018</v>
      </c>
    </row>
    <row r="3254" spans="1:16" ht="15.75" customHeight="1" x14ac:dyDescent="0.25">
      <c r="A3254" s="59">
        <v>304</v>
      </c>
      <c r="B3254" s="59" t="s">
        <v>1482</v>
      </c>
      <c r="C3254" s="59" t="s">
        <v>11</v>
      </c>
      <c r="D3254" s="59"/>
      <c r="E3254" s="59" t="s">
        <v>206</v>
      </c>
      <c r="F3254" s="59">
        <v>114000</v>
      </c>
      <c r="G3254" s="59">
        <v>5000</v>
      </c>
      <c r="H3254" s="59"/>
      <c r="I3254" s="59"/>
      <c r="J3254" s="59"/>
      <c r="K3254" s="59">
        <v>119000</v>
      </c>
      <c r="L3254" s="59">
        <v>18000</v>
      </c>
      <c r="M3254" s="59">
        <v>137000</v>
      </c>
      <c r="N3254" s="59"/>
      <c r="O3254" s="59" t="s">
        <v>42</v>
      </c>
      <c r="P3254" s="59">
        <v>2018</v>
      </c>
    </row>
    <row r="3255" spans="1:16" ht="15.75" customHeight="1" x14ac:dyDescent="0.25">
      <c r="A3255" s="59">
        <v>305</v>
      </c>
      <c r="B3255" s="59" t="s">
        <v>1487</v>
      </c>
      <c r="C3255" s="59" t="s">
        <v>1</v>
      </c>
      <c r="D3255" s="59"/>
      <c r="E3255" s="59" t="s">
        <v>521</v>
      </c>
      <c r="F3255" s="59">
        <v>88612</v>
      </c>
      <c r="G3255" s="59"/>
      <c r="H3255" s="59"/>
      <c r="I3255" s="59"/>
      <c r="J3255" s="59"/>
      <c r="K3255" s="59">
        <v>88612</v>
      </c>
      <c r="L3255" s="59">
        <v>14444</v>
      </c>
      <c r="M3255" s="59">
        <v>103056</v>
      </c>
      <c r="N3255" s="59"/>
      <c r="O3255" s="59" t="s">
        <v>42</v>
      </c>
      <c r="P3255" s="59">
        <v>2018</v>
      </c>
    </row>
    <row r="3256" spans="1:16" ht="15.75" customHeight="1" x14ac:dyDescent="0.25">
      <c r="A3256" s="59">
        <v>305</v>
      </c>
      <c r="B3256" s="59" t="s">
        <v>1487</v>
      </c>
      <c r="C3256" s="59" t="s">
        <v>1</v>
      </c>
      <c r="D3256" s="59"/>
      <c r="E3256" s="59" t="s">
        <v>5025</v>
      </c>
      <c r="F3256" s="59">
        <v>91805</v>
      </c>
      <c r="G3256" s="59"/>
      <c r="H3256" s="59"/>
      <c r="I3256" s="59"/>
      <c r="J3256" s="59"/>
      <c r="K3256" s="59">
        <v>91805</v>
      </c>
      <c r="L3256" s="59">
        <v>14964</v>
      </c>
      <c r="M3256" s="59">
        <v>106769</v>
      </c>
      <c r="N3256" s="59"/>
      <c r="O3256" s="59" t="s">
        <v>42</v>
      </c>
      <c r="P3256" s="59">
        <v>2018</v>
      </c>
    </row>
    <row r="3257" spans="1:16" ht="15.75" customHeight="1" x14ac:dyDescent="0.25">
      <c r="A3257" s="59">
        <v>305</v>
      </c>
      <c r="B3257" s="59" t="s">
        <v>1487</v>
      </c>
      <c r="C3257" s="59" t="s">
        <v>1</v>
      </c>
      <c r="D3257" s="59"/>
      <c r="E3257" s="59" t="s">
        <v>1489</v>
      </c>
      <c r="F3257" s="59">
        <v>37627</v>
      </c>
      <c r="G3257" s="59"/>
      <c r="H3257" s="59"/>
      <c r="I3257" s="59"/>
      <c r="J3257" s="59"/>
      <c r="K3257" s="59">
        <v>37627</v>
      </c>
      <c r="L3257" s="59">
        <v>106654</v>
      </c>
      <c r="M3257" s="59">
        <v>144281</v>
      </c>
      <c r="N3257" s="59"/>
      <c r="O3257" s="59" t="s">
        <v>42</v>
      </c>
      <c r="P3257" s="59">
        <v>2018</v>
      </c>
    </row>
    <row r="3258" spans="1:16" ht="15.75" customHeight="1" x14ac:dyDescent="0.25">
      <c r="A3258" s="59">
        <v>305</v>
      </c>
      <c r="B3258" s="59" t="s">
        <v>1487</v>
      </c>
      <c r="C3258" s="59" t="s">
        <v>1</v>
      </c>
      <c r="D3258" s="59"/>
      <c r="E3258" s="59" t="s">
        <v>206</v>
      </c>
      <c r="F3258" s="59">
        <v>74116</v>
      </c>
      <c r="G3258" s="59"/>
      <c r="H3258" s="59"/>
      <c r="I3258" s="59">
        <v>82395</v>
      </c>
      <c r="J3258" s="59"/>
      <c r="K3258" s="59">
        <v>156511</v>
      </c>
      <c r="L3258" s="59"/>
      <c r="M3258" s="59">
        <v>156511</v>
      </c>
      <c r="N3258" s="59"/>
      <c r="O3258" s="59" t="s">
        <v>2145</v>
      </c>
      <c r="P3258" s="59">
        <v>2018</v>
      </c>
    </row>
    <row r="3259" spans="1:16" ht="15.75" customHeight="1" x14ac:dyDescent="0.25">
      <c r="A3259" s="59">
        <v>306</v>
      </c>
      <c r="B3259" s="59" t="s">
        <v>109</v>
      </c>
      <c r="C3259" s="59" t="s">
        <v>11</v>
      </c>
      <c r="D3259" s="59"/>
      <c r="E3259" s="59" t="s">
        <v>1491</v>
      </c>
      <c r="F3259" s="59">
        <v>95296</v>
      </c>
      <c r="G3259" s="59"/>
      <c r="H3259" s="59"/>
      <c r="I3259" s="59"/>
      <c r="J3259" s="59"/>
      <c r="K3259" s="59">
        <v>95296</v>
      </c>
      <c r="L3259" s="59">
        <v>13051</v>
      </c>
      <c r="M3259" s="59">
        <v>108347</v>
      </c>
      <c r="N3259" s="59"/>
      <c r="O3259" s="59" t="s">
        <v>42</v>
      </c>
      <c r="P3259" s="59">
        <v>2018</v>
      </c>
    </row>
    <row r="3260" spans="1:16" ht="15.75" customHeight="1" x14ac:dyDescent="0.25">
      <c r="A3260" s="59">
        <v>306</v>
      </c>
      <c r="B3260" s="59" t="s">
        <v>109</v>
      </c>
      <c r="C3260" s="59" t="s">
        <v>11</v>
      </c>
      <c r="D3260" s="59"/>
      <c r="E3260" s="59" t="s">
        <v>5026</v>
      </c>
      <c r="F3260" s="59">
        <v>105002</v>
      </c>
      <c r="G3260" s="59">
        <v>346</v>
      </c>
      <c r="H3260" s="59"/>
      <c r="I3260" s="59"/>
      <c r="J3260" s="59"/>
      <c r="K3260" s="59">
        <v>105348</v>
      </c>
      <c r="L3260" s="59">
        <v>12719</v>
      </c>
      <c r="M3260" s="59">
        <v>118067</v>
      </c>
      <c r="N3260" s="59"/>
      <c r="O3260" s="59" t="s">
        <v>42</v>
      </c>
      <c r="P3260" s="59">
        <v>2018</v>
      </c>
    </row>
    <row r="3261" spans="1:16" ht="15.75" customHeight="1" x14ac:dyDescent="0.25">
      <c r="A3261" s="59">
        <v>306</v>
      </c>
      <c r="B3261" s="59" t="s">
        <v>109</v>
      </c>
      <c r="C3261" s="59" t="s">
        <v>11</v>
      </c>
      <c r="D3261" s="59"/>
      <c r="E3261" s="59" t="s">
        <v>206</v>
      </c>
      <c r="F3261" s="59">
        <v>120809</v>
      </c>
      <c r="G3261" s="59">
        <v>927</v>
      </c>
      <c r="H3261" s="59"/>
      <c r="I3261" s="59"/>
      <c r="J3261" s="59"/>
      <c r="K3261" s="59">
        <v>121736</v>
      </c>
      <c r="L3261" s="59">
        <v>16410</v>
      </c>
      <c r="M3261" s="59">
        <v>138146</v>
      </c>
      <c r="N3261" s="59"/>
      <c r="O3261" s="59" t="s">
        <v>42</v>
      </c>
      <c r="P3261" s="59">
        <v>2018</v>
      </c>
    </row>
    <row r="3262" spans="1:16" ht="15.75" customHeight="1" x14ac:dyDescent="0.25">
      <c r="A3262" s="59">
        <v>306</v>
      </c>
      <c r="B3262" s="59" t="s">
        <v>109</v>
      </c>
      <c r="C3262" s="59" t="s">
        <v>11</v>
      </c>
      <c r="D3262" s="59"/>
      <c r="E3262" s="59" t="s">
        <v>4921</v>
      </c>
      <c r="F3262" s="59">
        <v>142500</v>
      </c>
      <c r="G3262" s="59"/>
      <c r="H3262" s="59"/>
      <c r="I3262" s="59"/>
      <c r="J3262" s="59"/>
      <c r="K3262" s="59">
        <v>142500</v>
      </c>
      <c r="L3262" s="59"/>
      <c r="M3262" s="59">
        <v>142500</v>
      </c>
      <c r="N3262" s="59"/>
      <c r="O3262" s="59" t="s">
        <v>42</v>
      </c>
      <c r="P3262" s="59">
        <v>2018</v>
      </c>
    </row>
    <row r="3263" spans="1:16" ht="15.75" customHeight="1" x14ac:dyDescent="0.25">
      <c r="A3263" s="59">
        <v>307</v>
      </c>
      <c r="B3263" s="59" t="s">
        <v>1493</v>
      </c>
      <c r="C3263" s="59" t="s">
        <v>1</v>
      </c>
      <c r="D3263" s="59"/>
      <c r="E3263" s="59" t="s">
        <v>206</v>
      </c>
      <c r="F3263" s="59">
        <v>106000</v>
      </c>
      <c r="G3263" s="59"/>
      <c r="H3263" s="59"/>
      <c r="I3263" s="59"/>
      <c r="J3263" s="59"/>
      <c r="K3263" s="59">
        <v>106000</v>
      </c>
      <c r="L3263" s="59">
        <v>17000</v>
      </c>
      <c r="M3263" s="59">
        <v>123000</v>
      </c>
      <c r="N3263" s="59"/>
      <c r="O3263" s="59" t="s">
        <v>42</v>
      </c>
      <c r="P3263" s="59">
        <v>2018</v>
      </c>
    </row>
    <row r="3264" spans="1:16" ht="15.75" customHeight="1" x14ac:dyDescent="0.25">
      <c r="A3264" s="59">
        <v>308</v>
      </c>
      <c r="B3264" s="59" t="s">
        <v>1494</v>
      </c>
      <c r="C3264" s="59" t="s">
        <v>21</v>
      </c>
      <c r="D3264" s="59"/>
      <c r="E3264" s="59"/>
      <c r="F3264" s="59"/>
      <c r="G3264" s="59"/>
      <c r="H3264" s="59"/>
      <c r="I3264" s="59"/>
      <c r="J3264" s="59"/>
      <c r="K3264" s="59">
        <v>0</v>
      </c>
      <c r="L3264" s="59"/>
      <c r="M3264" s="59">
        <v>0</v>
      </c>
      <c r="N3264" s="59"/>
      <c r="O3264" s="59" t="s">
        <v>187</v>
      </c>
      <c r="P3264" s="59">
        <v>2018</v>
      </c>
    </row>
    <row r="3265" spans="1:16" ht="15.75" customHeight="1" x14ac:dyDescent="0.25">
      <c r="A3265" s="59">
        <v>309</v>
      </c>
      <c r="B3265" s="59" t="s">
        <v>1495</v>
      </c>
      <c r="C3265" s="59" t="s">
        <v>1</v>
      </c>
      <c r="D3265" s="59"/>
      <c r="E3265" s="59" t="s">
        <v>1002</v>
      </c>
      <c r="F3265" s="59">
        <v>107921</v>
      </c>
      <c r="G3265" s="59">
        <v>7</v>
      </c>
      <c r="H3265" s="59"/>
      <c r="I3265" s="59"/>
      <c r="J3265" s="59"/>
      <c r="K3265" s="59">
        <v>107928</v>
      </c>
      <c r="L3265" s="59">
        <v>17591</v>
      </c>
      <c r="M3265" s="59">
        <v>125519</v>
      </c>
      <c r="N3265" s="59"/>
      <c r="O3265" s="59" t="s">
        <v>42</v>
      </c>
      <c r="P3265" s="59">
        <v>2018</v>
      </c>
    </row>
    <row r="3266" spans="1:16" ht="15.75" customHeight="1" x14ac:dyDescent="0.25">
      <c r="A3266" s="59">
        <v>310</v>
      </c>
      <c r="B3266" s="59" t="s">
        <v>1496</v>
      </c>
      <c r="C3266" s="59" t="s">
        <v>21</v>
      </c>
      <c r="D3266" s="59"/>
      <c r="E3266" s="59" t="s">
        <v>206</v>
      </c>
      <c r="F3266" s="59">
        <v>103000</v>
      </c>
      <c r="G3266" s="59"/>
      <c r="H3266" s="59"/>
      <c r="I3266" s="59"/>
      <c r="J3266" s="59">
        <v>3000</v>
      </c>
      <c r="K3266" s="59">
        <v>106000</v>
      </c>
      <c r="L3266" s="59">
        <v>15000</v>
      </c>
      <c r="M3266" s="59">
        <v>121000</v>
      </c>
      <c r="N3266" s="59"/>
      <c r="O3266" s="59" t="s">
        <v>42</v>
      </c>
      <c r="P3266" s="59">
        <v>2018</v>
      </c>
    </row>
    <row r="3267" spans="1:16" ht="15.75" customHeight="1" x14ac:dyDescent="0.25">
      <c r="A3267" s="59">
        <v>311</v>
      </c>
      <c r="B3267" s="59" t="s">
        <v>1497</v>
      </c>
      <c r="C3267" s="59" t="s">
        <v>1</v>
      </c>
      <c r="D3267" s="59"/>
      <c r="E3267" s="59" t="s">
        <v>1498</v>
      </c>
      <c r="F3267" s="59">
        <v>87899</v>
      </c>
      <c r="G3267" s="59"/>
      <c r="H3267" s="59"/>
      <c r="I3267" s="59"/>
      <c r="J3267" s="59"/>
      <c r="K3267" s="59">
        <v>87899</v>
      </c>
      <c r="L3267" s="59">
        <v>14591</v>
      </c>
      <c r="M3267" s="59">
        <v>102490</v>
      </c>
      <c r="N3267" s="59"/>
      <c r="O3267" s="59" t="s">
        <v>42</v>
      </c>
      <c r="P3267" s="59">
        <v>2018</v>
      </c>
    </row>
    <row r="3268" spans="1:16" ht="15.75" customHeight="1" x14ac:dyDescent="0.25">
      <c r="A3268" s="59">
        <v>311</v>
      </c>
      <c r="B3268" s="59" t="s">
        <v>1497</v>
      </c>
      <c r="C3268" s="59" t="s">
        <v>1</v>
      </c>
      <c r="D3268" s="59"/>
      <c r="E3268" s="59" t="s">
        <v>206</v>
      </c>
      <c r="F3268" s="59">
        <v>126810</v>
      </c>
      <c r="G3268" s="59"/>
      <c r="H3268" s="59"/>
      <c r="I3268" s="59"/>
      <c r="J3268" s="59"/>
      <c r="K3268" s="59">
        <v>126810</v>
      </c>
      <c r="L3268" s="59">
        <v>21050</v>
      </c>
      <c r="M3268" s="59">
        <v>147860</v>
      </c>
      <c r="N3268" s="59"/>
      <c r="O3268" s="59" t="s">
        <v>42</v>
      </c>
      <c r="P3268" s="59">
        <v>2018</v>
      </c>
    </row>
    <row r="3269" spans="1:16" ht="15.75" customHeight="1" x14ac:dyDescent="0.25">
      <c r="A3269" s="59">
        <v>312</v>
      </c>
      <c r="B3269" s="59" t="s">
        <v>1499</v>
      </c>
      <c r="C3269" s="59" t="s">
        <v>21</v>
      </c>
      <c r="D3269" s="59"/>
      <c r="E3269" s="59" t="s">
        <v>206</v>
      </c>
      <c r="F3269" s="59">
        <v>97000</v>
      </c>
      <c r="G3269" s="59"/>
      <c r="H3269" s="59"/>
      <c r="I3269" s="59"/>
      <c r="J3269" s="59"/>
      <c r="K3269" s="59">
        <v>97000</v>
      </c>
      <c r="L3269" s="59">
        <v>15000</v>
      </c>
      <c r="M3269" s="59">
        <v>112000</v>
      </c>
      <c r="N3269" s="59"/>
      <c r="O3269" s="59" t="s">
        <v>42</v>
      </c>
      <c r="P3269" s="59">
        <v>2018</v>
      </c>
    </row>
    <row r="3270" spans="1:16" ht="15.75" customHeight="1" x14ac:dyDescent="0.25">
      <c r="A3270" s="59">
        <v>313</v>
      </c>
      <c r="B3270" s="59" t="s">
        <v>1500</v>
      </c>
      <c r="C3270" s="59" t="s">
        <v>1</v>
      </c>
      <c r="D3270" s="59"/>
      <c r="E3270" s="59" t="s">
        <v>5027</v>
      </c>
      <c r="F3270" s="59">
        <v>86860</v>
      </c>
      <c r="G3270" s="59"/>
      <c r="H3270" s="59"/>
      <c r="I3270" s="59"/>
      <c r="J3270" s="59"/>
      <c r="K3270" s="59">
        <v>86860</v>
      </c>
      <c r="L3270" s="59">
        <v>14592</v>
      </c>
      <c r="M3270" s="59">
        <v>101452</v>
      </c>
      <c r="N3270" s="59"/>
      <c r="O3270" s="59" t="s">
        <v>42</v>
      </c>
      <c r="P3270" s="59">
        <v>2018</v>
      </c>
    </row>
    <row r="3271" spans="1:16" ht="15.75" customHeight="1" x14ac:dyDescent="0.25">
      <c r="A3271" s="59">
        <v>313</v>
      </c>
      <c r="B3271" s="59" t="s">
        <v>1500</v>
      </c>
      <c r="C3271" s="59" t="s">
        <v>1</v>
      </c>
      <c r="D3271" s="59"/>
      <c r="E3271" s="59" t="s">
        <v>849</v>
      </c>
      <c r="F3271" s="59">
        <v>86860</v>
      </c>
      <c r="G3271" s="59"/>
      <c r="H3271" s="59"/>
      <c r="I3271" s="59"/>
      <c r="J3271" s="59"/>
      <c r="K3271" s="59">
        <v>86860</v>
      </c>
      <c r="L3271" s="59">
        <v>14592</v>
      </c>
      <c r="M3271" s="59">
        <v>101452</v>
      </c>
      <c r="N3271" s="59"/>
      <c r="O3271" s="59" t="s">
        <v>42</v>
      </c>
      <c r="P3271" s="59">
        <v>2018</v>
      </c>
    </row>
    <row r="3272" spans="1:16" ht="15.75" customHeight="1" x14ac:dyDescent="0.25">
      <c r="A3272" s="59">
        <v>313</v>
      </c>
      <c r="B3272" s="59" t="s">
        <v>1500</v>
      </c>
      <c r="C3272" s="59" t="s">
        <v>1</v>
      </c>
      <c r="D3272" s="59"/>
      <c r="E3272" s="59" t="s">
        <v>206</v>
      </c>
      <c r="F3272" s="59">
        <v>109080</v>
      </c>
      <c r="G3272" s="59"/>
      <c r="H3272" s="59"/>
      <c r="I3272" s="59"/>
      <c r="J3272" s="59"/>
      <c r="K3272" s="59">
        <v>109080</v>
      </c>
      <c r="L3272" s="59">
        <v>18325</v>
      </c>
      <c r="M3272" s="59">
        <v>127405</v>
      </c>
      <c r="N3272" s="59"/>
      <c r="O3272" s="59" t="s">
        <v>42</v>
      </c>
      <c r="P3272" s="59">
        <v>2018</v>
      </c>
    </row>
    <row r="3273" spans="1:16" ht="15.75" customHeight="1" x14ac:dyDescent="0.25">
      <c r="A3273" s="59">
        <v>314</v>
      </c>
      <c r="B3273" s="59" t="s">
        <v>1501</v>
      </c>
      <c r="C3273" s="59" t="s">
        <v>21</v>
      </c>
      <c r="D3273" s="59"/>
      <c r="E3273" s="59" t="s">
        <v>1503</v>
      </c>
      <c r="F3273" s="59">
        <v>95899</v>
      </c>
      <c r="G3273" s="59">
        <v>119</v>
      </c>
      <c r="H3273" s="59"/>
      <c r="I3273" s="59"/>
      <c r="J3273" s="59">
        <v>3838</v>
      </c>
      <c r="K3273" s="59">
        <v>99856</v>
      </c>
      <c r="L3273" s="59">
        <v>14793</v>
      </c>
      <c r="M3273" s="59">
        <v>114649</v>
      </c>
      <c r="N3273" s="59"/>
      <c r="O3273" s="59" t="s">
        <v>42</v>
      </c>
      <c r="P3273" s="59">
        <v>2018</v>
      </c>
    </row>
    <row r="3274" spans="1:16" ht="15.75" customHeight="1" x14ac:dyDescent="0.25">
      <c r="A3274" s="59">
        <v>314</v>
      </c>
      <c r="B3274" s="59" t="s">
        <v>1501</v>
      </c>
      <c r="C3274" s="59" t="s">
        <v>21</v>
      </c>
      <c r="D3274" s="59"/>
      <c r="E3274" s="59" t="s">
        <v>206</v>
      </c>
      <c r="F3274" s="59">
        <v>120015</v>
      </c>
      <c r="G3274" s="59">
        <v>171</v>
      </c>
      <c r="H3274" s="59"/>
      <c r="I3274" s="59"/>
      <c r="J3274" s="59">
        <v>7916</v>
      </c>
      <c r="K3274" s="59">
        <v>128102</v>
      </c>
      <c r="L3274" s="59">
        <v>18286</v>
      </c>
      <c r="M3274" s="59">
        <v>146388</v>
      </c>
      <c r="N3274" s="59"/>
      <c r="O3274" s="59" t="s">
        <v>42</v>
      </c>
      <c r="P3274" s="59">
        <v>2018</v>
      </c>
    </row>
    <row r="3275" spans="1:16" ht="15.75" customHeight="1" x14ac:dyDescent="0.25">
      <c r="A3275" s="59">
        <v>315</v>
      </c>
      <c r="B3275" s="59" t="s">
        <v>1504</v>
      </c>
      <c r="C3275" s="59" t="s">
        <v>49</v>
      </c>
      <c r="D3275" s="59"/>
      <c r="E3275" s="59" t="s">
        <v>5028</v>
      </c>
      <c r="F3275" s="59">
        <v>85384</v>
      </c>
      <c r="G3275" s="59">
        <v>434</v>
      </c>
      <c r="H3275" s="59"/>
      <c r="I3275" s="59"/>
      <c r="J3275" s="59"/>
      <c r="K3275" s="59">
        <v>85818</v>
      </c>
      <c r="L3275" s="59">
        <v>15625</v>
      </c>
      <c r="M3275" s="59">
        <v>101443</v>
      </c>
      <c r="N3275" s="59"/>
      <c r="O3275" s="59" t="s">
        <v>42</v>
      </c>
      <c r="P3275" s="59">
        <v>2018</v>
      </c>
    </row>
    <row r="3276" spans="1:16" ht="15.75" customHeight="1" x14ac:dyDescent="0.25">
      <c r="A3276" s="59">
        <v>315</v>
      </c>
      <c r="B3276" s="59" t="s">
        <v>1504</v>
      </c>
      <c r="C3276" s="59" t="s">
        <v>49</v>
      </c>
      <c r="D3276" s="59"/>
      <c r="E3276" s="59" t="s">
        <v>1505</v>
      </c>
      <c r="F3276" s="59">
        <v>93824</v>
      </c>
      <c r="G3276" s="59">
        <v>863</v>
      </c>
      <c r="H3276" s="59"/>
      <c r="I3276" s="59"/>
      <c r="J3276" s="59"/>
      <c r="K3276" s="59">
        <v>94687</v>
      </c>
      <c r="L3276" s="59">
        <v>17170</v>
      </c>
      <c r="M3276" s="59">
        <v>111857</v>
      </c>
      <c r="N3276" s="59"/>
      <c r="O3276" s="59" t="s">
        <v>42</v>
      </c>
      <c r="P3276" s="59">
        <v>2018</v>
      </c>
    </row>
    <row r="3277" spans="1:16" ht="15.75" customHeight="1" x14ac:dyDescent="0.25">
      <c r="A3277" s="59">
        <v>315</v>
      </c>
      <c r="B3277" s="59" t="s">
        <v>1504</v>
      </c>
      <c r="C3277" s="59" t="s">
        <v>49</v>
      </c>
      <c r="D3277" s="59"/>
      <c r="E3277" s="59" t="s">
        <v>4461</v>
      </c>
      <c r="F3277" s="59">
        <v>103658</v>
      </c>
      <c r="G3277" s="59">
        <v>1004</v>
      </c>
      <c r="H3277" s="59"/>
      <c r="I3277" s="59"/>
      <c r="J3277" s="59">
        <v>8328</v>
      </c>
      <c r="K3277" s="59">
        <v>112990</v>
      </c>
      <c r="L3277" s="59">
        <v>20493</v>
      </c>
      <c r="M3277" s="59">
        <v>133483</v>
      </c>
      <c r="N3277" s="59"/>
      <c r="O3277" s="59" t="s">
        <v>42</v>
      </c>
      <c r="P3277" s="59">
        <v>2018</v>
      </c>
    </row>
    <row r="3278" spans="1:16" ht="15.75" customHeight="1" x14ac:dyDescent="0.25">
      <c r="A3278" s="59">
        <v>316</v>
      </c>
      <c r="B3278" s="59" t="s">
        <v>1506</v>
      </c>
      <c r="C3278" s="59" t="s">
        <v>21</v>
      </c>
      <c r="D3278" s="59"/>
      <c r="E3278" s="59" t="s">
        <v>5029</v>
      </c>
      <c r="F3278" s="59">
        <v>66000</v>
      </c>
      <c r="G3278" s="59">
        <v>35000</v>
      </c>
      <c r="H3278" s="59"/>
      <c r="I3278" s="59"/>
      <c r="J3278" s="59"/>
      <c r="K3278" s="59">
        <v>101000</v>
      </c>
      <c r="L3278" s="59">
        <v>9000</v>
      </c>
      <c r="M3278" s="59">
        <v>110000</v>
      </c>
      <c r="N3278" s="59"/>
      <c r="O3278" s="59" t="s">
        <v>42</v>
      </c>
      <c r="P3278" s="59">
        <v>2018</v>
      </c>
    </row>
    <row r="3279" spans="1:16" ht="15.75" customHeight="1" x14ac:dyDescent="0.25">
      <c r="A3279" s="59">
        <v>316</v>
      </c>
      <c r="B3279" s="59" t="s">
        <v>1506</v>
      </c>
      <c r="C3279" s="59" t="s">
        <v>21</v>
      </c>
      <c r="D3279" s="59"/>
      <c r="E3279" s="59" t="s">
        <v>206</v>
      </c>
      <c r="F3279" s="59">
        <v>109000</v>
      </c>
      <c r="G3279" s="59"/>
      <c r="H3279" s="59"/>
      <c r="I3279" s="59"/>
      <c r="J3279" s="59"/>
      <c r="K3279" s="59">
        <v>109000</v>
      </c>
      <c r="L3279" s="59">
        <v>14000</v>
      </c>
      <c r="M3279" s="59">
        <v>123000</v>
      </c>
      <c r="N3279" s="59" t="s">
        <v>4443</v>
      </c>
      <c r="O3279" s="59" t="s">
        <v>42</v>
      </c>
      <c r="P3279" s="59">
        <v>2018</v>
      </c>
    </row>
    <row r="3280" spans="1:16" ht="15.75" customHeight="1" x14ac:dyDescent="0.25">
      <c r="A3280" s="59">
        <v>317</v>
      </c>
      <c r="B3280" s="59" t="s">
        <v>110</v>
      </c>
      <c r="C3280" s="59" t="s">
        <v>49</v>
      </c>
      <c r="D3280" s="59"/>
      <c r="E3280" s="59"/>
      <c r="F3280" s="59"/>
      <c r="G3280" s="59"/>
      <c r="H3280" s="59"/>
      <c r="I3280" s="59"/>
      <c r="J3280" s="59"/>
      <c r="K3280" s="59">
        <v>0</v>
      </c>
      <c r="L3280" s="59"/>
      <c r="M3280" s="59">
        <v>0</v>
      </c>
      <c r="N3280" s="59"/>
      <c r="O3280" s="59" t="s">
        <v>187</v>
      </c>
      <c r="P3280" s="59">
        <v>2018</v>
      </c>
    </row>
    <row r="3281" spans="1:16" ht="15.75" customHeight="1" x14ac:dyDescent="0.25">
      <c r="A3281" s="59">
        <v>318</v>
      </c>
      <c r="B3281" s="59" t="s">
        <v>1508</v>
      </c>
      <c r="C3281" s="59" t="s">
        <v>21</v>
      </c>
      <c r="D3281" s="59"/>
      <c r="E3281" s="59" t="s">
        <v>814</v>
      </c>
      <c r="F3281" s="59">
        <v>91342</v>
      </c>
      <c r="G3281" s="59">
        <v>203</v>
      </c>
      <c r="H3281" s="59"/>
      <c r="I3281" s="59"/>
      <c r="J3281" s="59"/>
      <c r="K3281" s="59">
        <v>91545</v>
      </c>
      <c r="L3281" s="59">
        <v>14143</v>
      </c>
      <c r="M3281" s="59">
        <v>105688</v>
      </c>
      <c r="N3281" s="59"/>
      <c r="O3281" s="59" t="s">
        <v>42</v>
      </c>
      <c r="P3281" s="59">
        <v>2018</v>
      </c>
    </row>
    <row r="3282" spans="1:16" ht="15.75" customHeight="1" x14ac:dyDescent="0.25">
      <c r="A3282" s="59">
        <v>318</v>
      </c>
      <c r="B3282" s="59" t="s">
        <v>1508</v>
      </c>
      <c r="C3282" s="59" t="s">
        <v>21</v>
      </c>
      <c r="D3282" s="59"/>
      <c r="E3282" s="59" t="s">
        <v>5030</v>
      </c>
      <c r="F3282" s="59">
        <v>96150</v>
      </c>
      <c r="G3282" s="59">
        <v>377</v>
      </c>
      <c r="H3282" s="59"/>
      <c r="I3282" s="59"/>
      <c r="J3282" s="59"/>
      <c r="K3282" s="59">
        <v>96527</v>
      </c>
      <c r="L3282" s="59">
        <v>14903</v>
      </c>
      <c r="M3282" s="59">
        <v>111430</v>
      </c>
      <c r="N3282" s="59"/>
      <c r="O3282" s="59" t="s">
        <v>42</v>
      </c>
      <c r="P3282" s="59">
        <v>2018</v>
      </c>
    </row>
    <row r="3283" spans="1:16" ht="15.75" customHeight="1" x14ac:dyDescent="0.25">
      <c r="A3283" s="59">
        <v>319</v>
      </c>
      <c r="B3283" s="59" t="s">
        <v>1509</v>
      </c>
      <c r="C3283" s="59" t="s">
        <v>21</v>
      </c>
      <c r="D3283" s="59"/>
      <c r="E3283" s="59" t="s">
        <v>206</v>
      </c>
      <c r="F3283" s="59">
        <v>129000</v>
      </c>
      <c r="G3283" s="59"/>
      <c r="H3283" s="59"/>
      <c r="I3283" s="59"/>
      <c r="J3283" s="59"/>
      <c r="K3283" s="59">
        <v>129000</v>
      </c>
      <c r="L3283" s="59">
        <v>17000</v>
      </c>
      <c r="M3283" s="59">
        <v>146000</v>
      </c>
      <c r="N3283" s="59"/>
      <c r="O3283" s="59" t="s">
        <v>42</v>
      </c>
      <c r="P3283" s="59">
        <v>2018</v>
      </c>
    </row>
    <row r="3284" spans="1:16" ht="15.75" customHeight="1" x14ac:dyDescent="0.25">
      <c r="A3284" s="59">
        <v>320</v>
      </c>
      <c r="B3284" s="59" t="s">
        <v>1510</v>
      </c>
      <c r="C3284" s="59" t="s">
        <v>21</v>
      </c>
      <c r="D3284" s="59"/>
      <c r="E3284" s="59" t="s">
        <v>196</v>
      </c>
      <c r="F3284" s="59">
        <v>80427</v>
      </c>
      <c r="G3284" s="59">
        <v>10737</v>
      </c>
      <c r="H3284" s="59"/>
      <c r="I3284" s="59"/>
      <c r="J3284" s="59"/>
      <c r="K3284" s="59">
        <v>91164</v>
      </c>
      <c r="L3284" s="59">
        <v>13270</v>
      </c>
      <c r="M3284" s="59">
        <v>104434</v>
      </c>
      <c r="N3284" s="59"/>
      <c r="O3284" s="59" t="s">
        <v>42</v>
      </c>
      <c r="P3284" s="59">
        <v>2018</v>
      </c>
    </row>
    <row r="3285" spans="1:16" ht="15.75" customHeight="1" x14ac:dyDescent="0.25">
      <c r="A3285" s="59">
        <v>320</v>
      </c>
      <c r="B3285" s="59" t="s">
        <v>1510</v>
      </c>
      <c r="C3285" s="59" t="s">
        <v>21</v>
      </c>
      <c r="D3285" s="59"/>
      <c r="E3285" s="59" t="s">
        <v>206</v>
      </c>
      <c r="F3285" s="59">
        <v>107552</v>
      </c>
      <c r="G3285" s="59">
        <v>9115</v>
      </c>
      <c r="H3285" s="59"/>
      <c r="I3285" s="59"/>
      <c r="J3285" s="59"/>
      <c r="K3285" s="59">
        <v>116667</v>
      </c>
      <c r="L3285" s="59">
        <v>17643</v>
      </c>
      <c r="M3285" s="59">
        <v>134310</v>
      </c>
      <c r="N3285" s="59"/>
      <c r="O3285" s="59" t="s">
        <v>42</v>
      </c>
      <c r="P3285" s="59">
        <v>2018</v>
      </c>
    </row>
    <row r="3286" spans="1:16" ht="15.75" customHeight="1" x14ac:dyDescent="0.25">
      <c r="A3286" s="59">
        <v>321</v>
      </c>
      <c r="B3286" s="59" t="s">
        <v>1511</v>
      </c>
      <c r="C3286" s="59" t="s">
        <v>21</v>
      </c>
      <c r="D3286" s="59"/>
      <c r="E3286" s="59" t="s">
        <v>206</v>
      </c>
      <c r="F3286" s="59">
        <v>98848</v>
      </c>
      <c r="G3286" s="59">
        <v>601</v>
      </c>
      <c r="H3286" s="59"/>
      <c r="I3286" s="59"/>
      <c r="J3286" s="59">
        <v>4375</v>
      </c>
      <c r="K3286" s="59">
        <v>103824</v>
      </c>
      <c r="L3286" s="59">
        <v>15420</v>
      </c>
      <c r="M3286" s="59">
        <v>119244</v>
      </c>
      <c r="N3286" s="59"/>
      <c r="O3286" s="59" t="s">
        <v>42</v>
      </c>
      <c r="P3286" s="59">
        <v>2018</v>
      </c>
    </row>
    <row r="3287" spans="1:16" ht="15.75" customHeight="1" x14ac:dyDescent="0.25">
      <c r="A3287" s="59">
        <v>322</v>
      </c>
      <c r="B3287" s="59" t="s">
        <v>1512</v>
      </c>
      <c r="C3287" s="59" t="s">
        <v>21</v>
      </c>
      <c r="D3287" s="59"/>
      <c r="E3287" s="59" t="s">
        <v>397</v>
      </c>
      <c r="F3287" s="59">
        <v>106137</v>
      </c>
      <c r="G3287" s="59"/>
      <c r="H3287" s="59"/>
      <c r="I3287" s="59"/>
      <c r="J3287" s="59"/>
      <c r="K3287" s="59">
        <v>106137</v>
      </c>
      <c r="L3287" s="59"/>
      <c r="M3287" s="59">
        <v>106137</v>
      </c>
      <c r="N3287" s="59"/>
      <c r="O3287" s="59" t="s">
        <v>42</v>
      </c>
      <c r="P3287" s="59">
        <v>2018</v>
      </c>
    </row>
    <row r="3288" spans="1:16" ht="15.75" customHeight="1" x14ac:dyDescent="0.25">
      <c r="A3288" s="59">
        <v>322</v>
      </c>
      <c r="B3288" s="59" t="s">
        <v>1512</v>
      </c>
      <c r="C3288" s="59" t="s">
        <v>21</v>
      </c>
      <c r="D3288" s="59"/>
      <c r="E3288" s="59" t="s">
        <v>5031</v>
      </c>
      <c r="F3288" s="59">
        <v>72187</v>
      </c>
      <c r="G3288" s="59">
        <v>929</v>
      </c>
      <c r="H3288" s="59"/>
      <c r="I3288" s="59">
        <v>41088</v>
      </c>
      <c r="J3288" s="59"/>
      <c r="K3288" s="59">
        <v>114204</v>
      </c>
      <c r="L3288" s="59">
        <v>16379</v>
      </c>
      <c r="M3288" s="59">
        <v>130583</v>
      </c>
      <c r="N3288" s="59"/>
      <c r="O3288" s="59" t="s">
        <v>42</v>
      </c>
      <c r="P3288" s="59">
        <v>2018</v>
      </c>
    </row>
    <row r="3289" spans="1:16" ht="15.75" customHeight="1" x14ac:dyDescent="0.25">
      <c r="A3289" s="59">
        <v>322</v>
      </c>
      <c r="B3289" s="59" t="s">
        <v>1512</v>
      </c>
      <c r="C3289" s="59" t="s">
        <v>21</v>
      </c>
      <c r="D3289" s="59"/>
      <c r="E3289" s="59" t="s">
        <v>5032</v>
      </c>
      <c r="F3289" s="59">
        <v>114587</v>
      </c>
      <c r="G3289" s="59"/>
      <c r="H3289" s="59"/>
      <c r="I3289" s="59"/>
      <c r="J3289" s="59"/>
      <c r="K3289" s="59">
        <v>114587</v>
      </c>
      <c r="L3289" s="59">
        <v>17074</v>
      </c>
      <c r="M3289" s="59">
        <v>131661</v>
      </c>
      <c r="N3289" s="59"/>
      <c r="O3289" s="59" t="s">
        <v>42</v>
      </c>
      <c r="P3289" s="59">
        <v>2018</v>
      </c>
    </row>
    <row r="3290" spans="1:16" ht="15.75" customHeight="1" x14ac:dyDescent="0.25">
      <c r="A3290" s="59">
        <v>322</v>
      </c>
      <c r="B3290" s="59" t="s">
        <v>1512</v>
      </c>
      <c r="C3290" s="59" t="s">
        <v>21</v>
      </c>
      <c r="D3290" s="59"/>
      <c r="E3290" s="59" t="s">
        <v>5033</v>
      </c>
      <c r="F3290" s="59">
        <v>73693</v>
      </c>
      <c r="G3290" s="59">
        <v>929</v>
      </c>
      <c r="H3290" s="59"/>
      <c r="I3290" s="59">
        <v>36979</v>
      </c>
      <c r="J3290" s="59"/>
      <c r="K3290" s="59">
        <v>111601</v>
      </c>
      <c r="L3290" s="59">
        <v>217155</v>
      </c>
      <c r="M3290" s="59">
        <v>328756</v>
      </c>
      <c r="N3290" s="59"/>
      <c r="O3290" s="59" t="s">
        <v>2145</v>
      </c>
      <c r="P3290" s="59">
        <v>2018</v>
      </c>
    </row>
    <row r="3291" spans="1:16" ht="15.75" customHeight="1" x14ac:dyDescent="0.25">
      <c r="A3291" s="59">
        <v>323</v>
      </c>
      <c r="B3291" s="59" t="s">
        <v>1513</v>
      </c>
      <c r="C3291" s="59" t="s">
        <v>21</v>
      </c>
      <c r="D3291" s="59"/>
      <c r="E3291" s="59" t="s">
        <v>206</v>
      </c>
      <c r="F3291" s="59">
        <v>108539</v>
      </c>
      <c r="G3291" s="59"/>
      <c r="H3291" s="59"/>
      <c r="I3291" s="59"/>
      <c r="J3291" s="59"/>
      <c r="K3291" s="59">
        <v>108539</v>
      </c>
      <c r="L3291" s="59">
        <v>17055</v>
      </c>
      <c r="M3291" s="59">
        <v>125594</v>
      </c>
      <c r="N3291" s="59"/>
      <c r="O3291" s="59" t="s">
        <v>42</v>
      </c>
      <c r="P3291" s="59">
        <v>2018</v>
      </c>
    </row>
    <row r="3292" spans="1:16" ht="15.75" customHeight="1" x14ac:dyDescent="0.25">
      <c r="A3292" s="59">
        <v>323</v>
      </c>
      <c r="B3292" s="59" t="s">
        <v>1513</v>
      </c>
      <c r="C3292" s="59" t="s">
        <v>21</v>
      </c>
      <c r="D3292" s="59"/>
      <c r="E3292" s="59" t="s">
        <v>5034</v>
      </c>
      <c r="F3292" s="59">
        <v>66239</v>
      </c>
      <c r="G3292" s="59">
        <v>126</v>
      </c>
      <c r="H3292" s="59"/>
      <c r="I3292" s="59">
        <v>84323</v>
      </c>
      <c r="J3292" s="59"/>
      <c r="K3292" s="59">
        <v>150688</v>
      </c>
      <c r="L3292" s="59">
        <v>186663</v>
      </c>
      <c r="M3292" s="59">
        <v>337351</v>
      </c>
      <c r="N3292" s="59"/>
      <c r="O3292" s="59" t="s">
        <v>2145</v>
      </c>
      <c r="P3292" s="59">
        <v>2018</v>
      </c>
    </row>
    <row r="3293" spans="1:16" ht="15.75" customHeight="1" x14ac:dyDescent="0.25">
      <c r="A3293" s="59">
        <v>324</v>
      </c>
      <c r="B3293" s="59" t="s">
        <v>1514</v>
      </c>
      <c r="C3293" s="59" t="s">
        <v>21</v>
      </c>
      <c r="D3293" s="59"/>
      <c r="E3293" s="59" t="s">
        <v>206</v>
      </c>
      <c r="F3293" s="59">
        <v>107974</v>
      </c>
      <c r="G3293" s="59">
        <v>348</v>
      </c>
      <c r="H3293" s="59"/>
      <c r="I3293" s="59"/>
      <c r="J3293" s="59"/>
      <c r="K3293" s="59">
        <v>108322</v>
      </c>
      <c r="L3293" s="59">
        <v>15715</v>
      </c>
      <c r="M3293" s="59">
        <v>124037</v>
      </c>
      <c r="N3293" s="59"/>
      <c r="O3293" s="59" t="s">
        <v>42</v>
      </c>
      <c r="P3293" s="59">
        <v>2018</v>
      </c>
    </row>
    <row r="3294" spans="1:16" ht="15.75" customHeight="1" x14ac:dyDescent="0.25">
      <c r="A3294" s="59">
        <v>325</v>
      </c>
      <c r="B3294" s="59" t="s">
        <v>1515</v>
      </c>
      <c r="C3294" s="59" t="s">
        <v>33</v>
      </c>
      <c r="D3294" s="59"/>
      <c r="E3294" s="59" t="s">
        <v>206</v>
      </c>
      <c r="F3294" s="59">
        <v>97064</v>
      </c>
      <c r="G3294" s="59">
        <v>1239</v>
      </c>
      <c r="H3294" s="59"/>
      <c r="I3294" s="59"/>
      <c r="J3294" s="59"/>
      <c r="K3294" s="59">
        <v>98303</v>
      </c>
      <c r="L3294" s="59">
        <v>23765</v>
      </c>
      <c r="M3294" s="59">
        <v>122068</v>
      </c>
      <c r="N3294" s="59"/>
      <c r="O3294" s="59" t="s">
        <v>42</v>
      </c>
      <c r="P3294" s="59">
        <v>2018</v>
      </c>
    </row>
    <row r="3295" spans="1:16" ht="15.75" customHeight="1" x14ac:dyDescent="0.25">
      <c r="A3295" s="59">
        <v>326</v>
      </c>
      <c r="B3295" s="59" t="s">
        <v>1517</v>
      </c>
      <c r="C3295" s="59" t="s">
        <v>1</v>
      </c>
      <c r="D3295" s="59"/>
      <c r="E3295" s="59" t="s">
        <v>206</v>
      </c>
      <c r="F3295" s="59">
        <v>117919</v>
      </c>
      <c r="G3295" s="59"/>
      <c r="H3295" s="59"/>
      <c r="I3295" s="59"/>
      <c r="J3295" s="59"/>
      <c r="K3295" s="59">
        <v>117919</v>
      </c>
      <c r="L3295" s="59">
        <v>35171</v>
      </c>
      <c r="M3295" s="59">
        <v>153090</v>
      </c>
      <c r="N3295" s="59" t="s">
        <v>5035</v>
      </c>
      <c r="O3295" s="59" t="s">
        <v>2145</v>
      </c>
      <c r="P3295" s="59">
        <v>2018</v>
      </c>
    </row>
    <row r="3296" spans="1:16" ht="15.75" customHeight="1" x14ac:dyDescent="0.25">
      <c r="A3296" s="59">
        <v>327</v>
      </c>
      <c r="B3296" s="59" t="s">
        <v>1518</v>
      </c>
      <c r="C3296" s="59" t="s">
        <v>33</v>
      </c>
      <c r="D3296" s="59"/>
      <c r="E3296" s="59" t="s">
        <v>814</v>
      </c>
      <c r="F3296" s="59">
        <v>91083</v>
      </c>
      <c r="G3296" s="59">
        <v>1568</v>
      </c>
      <c r="H3296" s="59"/>
      <c r="I3296" s="59"/>
      <c r="J3296" s="59"/>
      <c r="K3296" s="59">
        <v>92651</v>
      </c>
      <c r="L3296" s="59">
        <v>24598</v>
      </c>
      <c r="M3296" s="59">
        <v>117249</v>
      </c>
      <c r="N3296" s="59"/>
      <c r="O3296" s="59" t="s">
        <v>42</v>
      </c>
      <c r="P3296" s="59">
        <v>2018</v>
      </c>
    </row>
    <row r="3297" spans="1:16" ht="15.75" customHeight="1" x14ac:dyDescent="0.25">
      <c r="A3297" s="59">
        <v>327</v>
      </c>
      <c r="B3297" s="59" t="s">
        <v>1518</v>
      </c>
      <c r="C3297" s="59" t="s">
        <v>33</v>
      </c>
      <c r="D3297" s="59"/>
      <c r="E3297" s="59" t="s">
        <v>814</v>
      </c>
      <c r="F3297" s="59">
        <v>91083</v>
      </c>
      <c r="G3297" s="59">
        <v>1594</v>
      </c>
      <c r="H3297" s="59"/>
      <c r="I3297" s="59"/>
      <c r="J3297" s="59"/>
      <c r="K3297" s="59">
        <v>92677</v>
      </c>
      <c r="L3297" s="59">
        <v>24598</v>
      </c>
      <c r="M3297" s="59">
        <v>117275</v>
      </c>
      <c r="N3297" s="59"/>
      <c r="O3297" s="59" t="s">
        <v>42</v>
      </c>
      <c r="P3297" s="59">
        <v>2018</v>
      </c>
    </row>
    <row r="3298" spans="1:16" ht="15.75" customHeight="1" x14ac:dyDescent="0.25">
      <c r="A3298" s="59">
        <v>328</v>
      </c>
      <c r="B3298" s="59" t="s">
        <v>1521</v>
      </c>
      <c r="C3298" s="59" t="s">
        <v>33</v>
      </c>
      <c r="D3298" s="59"/>
      <c r="E3298" s="59" t="s">
        <v>206</v>
      </c>
      <c r="F3298" s="59">
        <v>111100</v>
      </c>
      <c r="G3298" s="59"/>
      <c r="H3298" s="59"/>
      <c r="I3298" s="59"/>
      <c r="J3298" s="59"/>
      <c r="K3298" s="59">
        <v>111100</v>
      </c>
      <c r="L3298" s="59">
        <v>22664</v>
      </c>
      <c r="M3298" s="59">
        <v>133764</v>
      </c>
      <c r="N3298" s="59"/>
      <c r="O3298" s="59" t="s">
        <v>42</v>
      </c>
      <c r="P3298" s="59">
        <v>2018</v>
      </c>
    </row>
    <row r="3299" spans="1:16" ht="15.75" customHeight="1" x14ac:dyDescent="0.25">
      <c r="A3299" s="59">
        <v>329</v>
      </c>
      <c r="B3299" s="59" t="s">
        <v>1523</v>
      </c>
      <c r="C3299" s="59" t="s">
        <v>33</v>
      </c>
      <c r="D3299" s="59"/>
      <c r="E3299" s="59"/>
      <c r="F3299" s="59"/>
      <c r="G3299" s="59"/>
      <c r="H3299" s="59"/>
      <c r="I3299" s="59"/>
      <c r="J3299" s="59"/>
      <c r="K3299" s="59">
        <v>0</v>
      </c>
      <c r="L3299" s="59"/>
      <c r="M3299" s="59">
        <v>0</v>
      </c>
      <c r="N3299" s="59"/>
      <c r="O3299" s="59" t="s">
        <v>187</v>
      </c>
      <c r="P3299" s="59">
        <v>2018</v>
      </c>
    </row>
    <row r="3300" spans="1:16" ht="15.75" customHeight="1" x14ac:dyDescent="0.25">
      <c r="A3300" s="59">
        <v>330</v>
      </c>
      <c r="B3300" s="59" t="s">
        <v>1524</v>
      </c>
      <c r="C3300" s="59" t="s">
        <v>33</v>
      </c>
      <c r="D3300" s="59"/>
      <c r="E3300" s="59" t="s">
        <v>5036</v>
      </c>
      <c r="F3300" s="59">
        <v>79525</v>
      </c>
      <c r="G3300" s="59"/>
      <c r="H3300" s="59"/>
      <c r="I3300" s="59"/>
      <c r="J3300" s="59">
        <v>2161</v>
      </c>
      <c r="K3300" s="59">
        <v>81686</v>
      </c>
      <c r="L3300" s="59">
        <v>18566</v>
      </c>
      <c r="M3300" s="59">
        <v>100252</v>
      </c>
      <c r="N3300" s="59"/>
      <c r="O3300" s="59" t="s">
        <v>42</v>
      </c>
      <c r="P3300" s="59">
        <v>2018</v>
      </c>
    </row>
    <row r="3301" spans="1:16" ht="15.75" customHeight="1" x14ac:dyDescent="0.25">
      <c r="A3301" s="59">
        <v>330</v>
      </c>
      <c r="B3301" s="59" t="s">
        <v>1524</v>
      </c>
      <c r="C3301" s="59" t="s">
        <v>33</v>
      </c>
      <c r="D3301" s="59"/>
      <c r="E3301" s="59" t="s">
        <v>4921</v>
      </c>
      <c r="F3301" s="59">
        <v>107500</v>
      </c>
      <c r="G3301" s="59"/>
      <c r="H3301" s="59"/>
      <c r="I3301" s="59"/>
      <c r="J3301" s="59"/>
      <c r="K3301" s="59">
        <v>107500</v>
      </c>
      <c r="L3301" s="59"/>
      <c r="M3301" s="59">
        <v>107500</v>
      </c>
      <c r="N3301" s="59"/>
      <c r="O3301" s="59" t="s">
        <v>42</v>
      </c>
      <c r="P3301" s="59">
        <v>2018</v>
      </c>
    </row>
    <row r="3302" spans="1:16" ht="15.75" customHeight="1" x14ac:dyDescent="0.25">
      <c r="A3302" s="59">
        <v>330</v>
      </c>
      <c r="B3302" s="59" t="s">
        <v>1524</v>
      </c>
      <c r="C3302" s="59" t="s">
        <v>33</v>
      </c>
      <c r="D3302" s="59"/>
      <c r="E3302" s="59" t="s">
        <v>206</v>
      </c>
      <c r="F3302" s="59">
        <v>95800</v>
      </c>
      <c r="G3302" s="59"/>
      <c r="H3302" s="59"/>
      <c r="I3302" s="59"/>
      <c r="J3302" s="59">
        <v>5157</v>
      </c>
      <c r="K3302" s="59">
        <v>100957</v>
      </c>
      <c r="L3302" s="59">
        <v>22365</v>
      </c>
      <c r="M3302" s="59">
        <v>123322</v>
      </c>
      <c r="N3302" s="59"/>
      <c r="O3302" s="59" t="s">
        <v>42</v>
      </c>
      <c r="P3302" s="59">
        <v>2018</v>
      </c>
    </row>
    <row r="3303" spans="1:16" ht="15.75" customHeight="1" x14ac:dyDescent="0.25">
      <c r="A3303" s="59">
        <v>331</v>
      </c>
      <c r="B3303" s="59" t="s">
        <v>1525</v>
      </c>
      <c r="C3303" s="59" t="s">
        <v>33</v>
      </c>
      <c r="D3303" s="59"/>
      <c r="E3303" s="59"/>
      <c r="F3303" s="59"/>
      <c r="G3303" s="59"/>
      <c r="H3303" s="59"/>
      <c r="I3303" s="59"/>
      <c r="J3303" s="59"/>
      <c r="K3303" s="59">
        <v>0</v>
      </c>
      <c r="L3303" s="59"/>
      <c r="M3303" s="59">
        <v>0</v>
      </c>
      <c r="N3303" s="59"/>
      <c r="O3303" s="59" t="s">
        <v>187</v>
      </c>
      <c r="P3303" s="59">
        <v>2018</v>
      </c>
    </row>
    <row r="3304" spans="1:16" ht="15.75" customHeight="1" x14ac:dyDescent="0.25">
      <c r="A3304" s="59">
        <v>332</v>
      </c>
      <c r="B3304" s="59" t="s">
        <v>1527</v>
      </c>
      <c r="C3304" s="59" t="s">
        <v>33</v>
      </c>
      <c r="D3304" s="59"/>
      <c r="E3304" s="59" t="s">
        <v>206</v>
      </c>
      <c r="F3304" s="59">
        <v>97208</v>
      </c>
      <c r="G3304" s="59"/>
      <c r="H3304" s="59"/>
      <c r="I3304" s="59"/>
      <c r="J3304" s="59"/>
      <c r="K3304" s="59">
        <v>97208</v>
      </c>
      <c r="L3304" s="59">
        <v>16589</v>
      </c>
      <c r="M3304" s="59">
        <v>113797</v>
      </c>
      <c r="N3304" s="59"/>
      <c r="O3304" s="59" t="s">
        <v>42</v>
      </c>
      <c r="P3304" s="59">
        <v>2018</v>
      </c>
    </row>
    <row r="3305" spans="1:16" ht="15.75" customHeight="1" x14ac:dyDescent="0.25">
      <c r="A3305" s="59">
        <v>333</v>
      </c>
      <c r="B3305" s="59" t="s">
        <v>1528</v>
      </c>
      <c r="C3305" s="59" t="s">
        <v>33</v>
      </c>
      <c r="D3305" s="59"/>
      <c r="E3305" s="59" t="s">
        <v>4921</v>
      </c>
      <c r="F3305" s="59">
        <v>102500</v>
      </c>
      <c r="G3305" s="59"/>
      <c r="H3305" s="59"/>
      <c r="I3305" s="59"/>
      <c r="J3305" s="59"/>
      <c r="K3305" s="59">
        <v>102500</v>
      </c>
      <c r="L3305" s="59"/>
      <c r="M3305" s="59">
        <v>102500</v>
      </c>
      <c r="N3305" s="59"/>
      <c r="O3305" s="59" t="s">
        <v>42</v>
      </c>
      <c r="P3305" s="59">
        <v>2018</v>
      </c>
    </row>
    <row r="3306" spans="1:16" ht="15.75" customHeight="1" x14ac:dyDescent="0.25">
      <c r="A3306" s="59">
        <v>333</v>
      </c>
      <c r="B3306" s="59" t="s">
        <v>1528</v>
      </c>
      <c r="C3306" s="59" t="s">
        <v>33</v>
      </c>
      <c r="D3306" s="59"/>
      <c r="E3306" s="59" t="s">
        <v>206</v>
      </c>
      <c r="F3306" s="59">
        <v>109332</v>
      </c>
      <c r="G3306" s="59"/>
      <c r="H3306" s="59"/>
      <c r="I3306" s="59"/>
      <c r="J3306" s="59"/>
      <c r="K3306" s="59">
        <v>109332</v>
      </c>
      <c r="L3306" s="59">
        <v>18196</v>
      </c>
      <c r="M3306" s="59">
        <v>127528</v>
      </c>
      <c r="N3306" s="59"/>
      <c r="O3306" s="59" t="s">
        <v>42</v>
      </c>
      <c r="P3306" s="59">
        <v>2018</v>
      </c>
    </row>
    <row r="3307" spans="1:16" ht="15.75" customHeight="1" x14ac:dyDescent="0.25">
      <c r="A3307" s="59">
        <v>334</v>
      </c>
      <c r="B3307" s="59" t="s">
        <v>111</v>
      </c>
      <c r="C3307" s="59" t="s">
        <v>33</v>
      </c>
      <c r="D3307" s="59"/>
      <c r="E3307" s="59" t="s">
        <v>1529</v>
      </c>
      <c r="F3307" s="59">
        <v>91221</v>
      </c>
      <c r="G3307" s="59">
        <v>235</v>
      </c>
      <c r="H3307" s="59"/>
      <c r="I3307" s="59"/>
      <c r="J3307" s="59"/>
      <c r="K3307" s="59">
        <v>91456</v>
      </c>
      <c r="L3307" s="59">
        <v>14595</v>
      </c>
      <c r="M3307" s="59">
        <v>106051</v>
      </c>
      <c r="N3307" s="59"/>
      <c r="O3307" s="59" t="s">
        <v>42</v>
      </c>
      <c r="P3307" s="59">
        <v>2018</v>
      </c>
    </row>
    <row r="3308" spans="1:16" ht="15.75" customHeight="1" x14ac:dyDescent="0.25">
      <c r="A3308" s="59">
        <v>334</v>
      </c>
      <c r="B3308" s="59" t="s">
        <v>111</v>
      </c>
      <c r="C3308" s="59" t="s">
        <v>33</v>
      </c>
      <c r="D3308" s="59"/>
      <c r="E3308" s="59" t="s">
        <v>206</v>
      </c>
      <c r="F3308" s="59">
        <v>118487</v>
      </c>
      <c r="G3308" s="59">
        <v>296</v>
      </c>
      <c r="H3308" s="59"/>
      <c r="I3308" s="59"/>
      <c r="J3308" s="59"/>
      <c r="K3308" s="59">
        <v>118783</v>
      </c>
      <c r="L3308" s="59">
        <v>18620</v>
      </c>
      <c r="M3308" s="59">
        <v>137403</v>
      </c>
      <c r="N3308" s="59"/>
      <c r="O3308" s="59" t="s">
        <v>42</v>
      </c>
      <c r="P3308" s="59">
        <v>2018</v>
      </c>
    </row>
    <row r="3309" spans="1:16" ht="15.75" customHeight="1" x14ac:dyDescent="0.25">
      <c r="A3309" s="59">
        <v>335</v>
      </c>
      <c r="B3309" s="59" t="s">
        <v>1530</v>
      </c>
      <c r="C3309" s="59" t="s">
        <v>33</v>
      </c>
      <c r="D3309" s="59"/>
      <c r="E3309" s="59" t="s">
        <v>814</v>
      </c>
      <c r="F3309" s="59">
        <v>87568</v>
      </c>
      <c r="G3309" s="59">
        <v>497</v>
      </c>
      <c r="H3309" s="59"/>
      <c r="I3309" s="59"/>
      <c r="J3309" s="59"/>
      <c r="K3309" s="59">
        <v>88065</v>
      </c>
      <c r="L3309" s="59">
        <v>14091</v>
      </c>
      <c r="M3309" s="59">
        <v>102156</v>
      </c>
      <c r="N3309" s="59"/>
      <c r="O3309" s="59" t="s">
        <v>42</v>
      </c>
      <c r="P3309" s="59">
        <v>2018</v>
      </c>
    </row>
    <row r="3310" spans="1:16" ht="15.75" customHeight="1" x14ac:dyDescent="0.25">
      <c r="A3310" s="59">
        <v>335</v>
      </c>
      <c r="B3310" s="59" t="s">
        <v>1530</v>
      </c>
      <c r="C3310" s="59" t="s">
        <v>33</v>
      </c>
      <c r="D3310" s="59"/>
      <c r="E3310" s="59" t="s">
        <v>202</v>
      </c>
      <c r="F3310" s="59">
        <v>93094</v>
      </c>
      <c r="G3310" s="59"/>
      <c r="H3310" s="59"/>
      <c r="I3310" s="59"/>
      <c r="J3310" s="59"/>
      <c r="K3310" s="59">
        <v>93094</v>
      </c>
      <c r="L3310" s="59">
        <v>15017</v>
      </c>
      <c r="M3310" s="59">
        <v>108111</v>
      </c>
      <c r="N3310" s="59"/>
      <c r="O3310" s="59" t="s">
        <v>42</v>
      </c>
      <c r="P3310" s="59">
        <v>2018</v>
      </c>
    </row>
    <row r="3311" spans="1:16" ht="15.75" customHeight="1" x14ac:dyDescent="0.25">
      <c r="A3311" s="59">
        <v>335</v>
      </c>
      <c r="B3311" s="59" t="s">
        <v>1530</v>
      </c>
      <c r="C3311" s="59" t="s">
        <v>33</v>
      </c>
      <c r="D3311" s="59"/>
      <c r="E3311" s="59" t="s">
        <v>206</v>
      </c>
      <c r="F3311" s="59">
        <v>112161</v>
      </c>
      <c r="G3311" s="59">
        <v>497</v>
      </c>
      <c r="H3311" s="59"/>
      <c r="I3311" s="59"/>
      <c r="J3311" s="59"/>
      <c r="K3311" s="59">
        <v>112658</v>
      </c>
      <c r="L3311" s="59">
        <v>18962</v>
      </c>
      <c r="M3311" s="59">
        <v>131620</v>
      </c>
      <c r="N3311" s="59"/>
      <c r="O3311" s="59" t="s">
        <v>42</v>
      </c>
      <c r="P3311" s="59">
        <v>2018</v>
      </c>
    </row>
    <row r="3312" spans="1:16" ht="15.75" customHeight="1" x14ac:dyDescent="0.25">
      <c r="A3312" s="59">
        <v>336</v>
      </c>
      <c r="B3312" s="59" t="s">
        <v>112</v>
      </c>
      <c r="C3312" s="59" t="s">
        <v>38</v>
      </c>
      <c r="D3312" s="59"/>
      <c r="E3312" s="59" t="s">
        <v>4921</v>
      </c>
      <c r="F3312" s="59">
        <v>102500</v>
      </c>
      <c r="G3312" s="59"/>
      <c r="H3312" s="59"/>
      <c r="I3312" s="59"/>
      <c r="J3312" s="59"/>
      <c r="K3312" s="59">
        <v>102500</v>
      </c>
      <c r="L3312" s="59"/>
      <c r="M3312" s="59">
        <v>102500</v>
      </c>
      <c r="N3312" s="59"/>
      <c r="O3312" s="59" t="s">
        <v>42</v>
      </c>
      <c r="P3312" s="59">
        <v>2018</v>
      </c>
    </row>
    <row r="3313" spans="1:16" ht="15.75" customHeight="1" x14ac:dyDescent="0.25">
      <c r="A3313" s="59">
        <v>336</v>
      </c>
      <c r="B3313" s="59" t="s">
        <v>112</v>
      </c>
      <c r="C3313" s="59" t="s">
        <v>38</v>
      </c>
      <c r="D3313" s="59"/>
      <c r="E3313" s="59" t="s">
        <v>4921</v>
      </c>
      <c r="F3313" s="59">
        <v>102500</v>
      </c>
      <c r="G3313" s="59"/>
      <c r="H3313" s="59"/>
      <c r="I3313" s="59"/>
      <c r="J3313" s="59"/>
      <c r="K3313" s="59">
        <v>102500</v>
      </c>
      <c r="L3313" s="59"/>
      <c r="M3313" s="59">
        <v>102500</v>
      </c>
      <c r="N3313" s="59"/>
      <c r="O3313" s="59" t="s">
        <v>42</v>
      </c>
      <c r="P3313" s="59">
        <v>2018</v>
      </c>
    </row>
    <row r="3314" spans="1:16" ht="15.75" customHeight="1" x14ac:dyDescent="0.25">
      <c r="A3314" s="59">
        <v>336</v>
      </c>
      <c r="B3314" s="59" t="s">
        <v>112</v>
      </c>
      <c r="C3314" s="59" t="s">
        <v>38</v>
      </c>
      <c r="D3314" s="59"/>
      <c r="E3314" s="59" t="s">
        <v>4921</v>
      </c>
      <c r="F3314" s="59">
        <v>102500</v>
      </c>
      <c r="G3314" s="59"/>
      <c r="H3314" s="59"/>
      <c r="I3314" s="59"/>
      <c r="J3314" s="59"/>
      <c r="K3314" s="59">
        <v>102500</v>
      </c>
      <c r="L3314" s="59"/>
      <c r="M3314" s="59">
        <v>102500</v>
      </c>
      <c r="N3314" s="59"/>
      <c r="O3314" s="59" t="s">
        <v>42</v>
      </c>
      <c r="P3314" s="59">
        <v>2018</v>
      </c>
    </row>
    <row r="3315" spans="1:16" ht="15.75" customHeight="1" x14ac:dyDescent="0.25">
      <c r="A3315" s="59">
        <v>336</v>
      </c>
      <c r="B3315" s="59" t="s">
        <v>112</v>
      </c>
      <c r="C3315" s="59" t="s">
        <v>38</v>
      </c>
      <c r="D3315" s="59"/>
      <c r="E3315" s="59" t="s">
        <v>4921</v>
      </c>
      <c r="F3315" s="59">
        <v>102500</v>
      </c>
      <c r="G3315" s="59"/>
      <c r="H3315" s="59"/>
      <c r="I3315" s="59"/>
      <c r="J3315" s="59"/>
      <c r="K3315" s="59">
        <v>102500</v>
      </c>
      <c r="L3315" s="59"/>
      <c r="M3315" s="59">
        <v>102500</v>
      </c>
      <c r="N3315" s="59"/>
      <c r="O3315" s="59" t="s">
        <v>42</v>
      </c>
      <c r="P3315" s="59">
        <v>2018</v>
      </c>
    </row>
    <row r="3316" spans="1:16" ht="15.75" customHeight="1" x14ac:dyDescent="0.25">
      <c r="A3316" s="59">
        <v>336</v>
      </c>
      <c r="B3316" s="59" t="s">
        <v>112</v>
      </c>
      <c r="C3316" s="59" t="s">
        <v>38</v>
      </c>
      <c r="D3316" s="59"/>
      <c r="E3316" s="59" t="s">
        <v>4921</v>
      </c>
      <c r="F3316" s="59">
        <v>102500</v>
      </c>
      <c r="G3316" s="59"/>
      <c r="H3316" s="59"/>
      <c r="I3316" s="59"/>
      <c r="J3316" s="59"/>
      <c r="K3316" s="59">
        <v>102500</v>
      </c>
      <c r="L3316" s="59"/>
      <c r="M3316" s="59">
        <v>102500</v>
      </c>
      <c r="N3316" s="59" t="s">
        <v>4839</v>
      </c>
      <c r="O3316" s="59" t="s">
        <v>42</v>
      </c>
      <c r="P3316" s="59">
        <v>2018</v>
      </c>
    </row>
    <row r="3317" spans="1:16" ht="15.75" customHeight="1" x14ac:dyDescent="0.25">
      <c r="A3317" s="59">
        <v>336</v>
      </c>
      <c r="B3317" s="59" t="s">
        <v>112</v>
      </c>
      <c r="C3317" s="59" t="s">
        <v>38</v>
      </c>
      <c r="D3317" s="59"/>
      <c r="E3317" s="59" t="s">
        <v>4921</v>
      </c>
      <c r="F3317" s="59">
        <v>102500</v>
      </c>
      <c r="G3317" s="59"/>
      <c r="H3317" s="59"/>
      <c r="I3317" s="59"/>
      <c r="J3317" s="59"/>
      <c r="K3317" s="59">
        <v>102500</v>
      </c>
      <c r="L3317" s="59"/>
      <c r="M3317" s="59">
        <v>102500</v>
      </c>
      <c r="N3317" s="59"/>
      <c r="O3317" s="59" t="s">
        <v>42</v>
      </c>
      <c r="P3317" s="59">
        <v>2018</v>
      </c>
    </row>
    <row r="3318" spans="1:16" ht="15.75" customHeight="1" x14ac:dyDescent="0.25">
      <c r="A3318" s="59">
        <v>336</v>
      </c>
      <c r="B3318" s="59" t="s">
        <v>112</v>
      </c>
      <c r="C3318" s="59" t="s">
        <v>38</v>
      </c>
      <c r="D3318" s="59"/>
      <c r="E3318" s="59" t="s">
        <v>4921</v>
      </c>
      <c r="F3318" s="59">
        <v>102500</v>
      </c>
      <c r="G3318" s="59"/>
      <c r="H3318" s="59"/>
      <c r="I3318" s="59"/>
      <c r="J3318" s="59"/>
      <c r="K3318" s="59">
        <v>102500</v>
      </c>
      <c r="L3318" s="59"/>
      <c r="M3318" s="59">
        <v>102500</v>
      </c>
      <c r="N3318" s="59" t="s">
        <v>4839</v>
      </c>
      <c r="O3318" s="59" t="s">
        <v>42</v>
      </c>
      <c r="P3318" s="59">
        <v>2018</v>
      </c>
    </row>
    <row r="3319" spans="1:16" ht="15.75" customHeight="1" x14ac:dyDescent="0.25">
      <c r="A3319" s="59">
        <v>336</v>
      </c>
      <c r="B3319" s="59" t="s">
        <v>112</v>
      </c>
      <c r="C3319" s="59" t="s">
        <v>38</v>
      </c>
      <c r="D3319" s="59"/>
      <c r="E3319" s="59" t="s">
        <v>4921</v>
      </c>
      <c r="F3319" s="59">
        <v>102500</v>
      </c>
      <c r="G3319" s="59"/>
      <c r="H3319" s="59"/>
      <c r="I3319" s="59"/>
      <c r="J3319" s="59"/>
      <c r="K3319" s="59">
        <v>102500</v>
      </c>
      <c r="L3319" s="59"/>
      <c r="M3319" s="59">
        <v>102500</v>
      </c>
      <c r="N3319" s="59" t="s">
        <v>4839</v>
      </c>
      <c r="O3319" s="59" t="s">
        <v>42</v>
      </c>
      <c r="P3319" s="59">
        <v>2018</v>
      </c>
    </row>
    <row r="3320" spans="1:16" ht="15.75" customHeight="1" x14ac:dyDescent="0.25">
      <c r="A3320" s="59">
        <v>336</v>
      </c>
      <c r="B3320" s="59" t="s">
        <v>112</v>
      </c>
      <c r="C3320" s="59" t="s">
        <v>38</v>
      </c>
      <c r="D3320" s="59"/>
      <c r="E3320" s="59" t="s">
        <v>4921</v>
      </c>
      <c r="F3320" s="59">
        <v>107500</v>
      </c>
      <c r="G3320" s="59"/>
      <c r="H3320" s="59"/>
      <c r="I3320" s="59"/>
      <c r="J3320" s="59"/>
      <c r="K3320" s="59">
        <v>107500</v>
      </c>
      <c r="L3320" s="59"/>
      <c r="M3320" s="59">
        <v>107500</v>
      </c>
      <c r="N3320" s="59" t="s">
        <v>4839</v>
      </c>
      <c r="O3320" s="59" t="s">
        <v>42</v>
      </c>
      <c r="P3320" s="59">
        <v>2018</v>
      </c>
    </row>
    <row r="3321" spans="1:16" ht="15.75" customHeight="1" x14ac:dyDescent="0.25">
      <c r="A3321" s="59">
        <v>336</v>
      </c>
      <c r="B3321" s="59" t="s">
        <v>112</v>
      </c>
      <c r="C3321" s="59" t="s">
        <v>38</v>
      </c>
      <c r="D3321" s="59"/>
      <c r="E3321" s="59" t="s">
        <v>4921</v>
      </c>
      <c r="F3321" s="59">
        <v>107500</v>
      </c>
      <c r="G3321" s="59"/>
      <c r="H3321" s="59"/>
      <c r="I3321" s="59"/>
      <c r="J3321" s="59"/>
      <c r="K3321" s="59">
        <v>107500</v>
      </c>
      <c r="L3321" s="59"/>
      <c r="M3321" s="59">
        <v>107500</v>
      </c>
      <c r="N3321" s="59" t="s">
        <v>4839</v>
      </c>
      <c r="O3321" s="59" t="s">
        <v>42</v>
      </c>
      <c r="P3321" s="59">
        <v>2018</v>
      </c>
    </row>
    <row r="3322" spans="1:16" ht="15.75" customHeight="1" x14ac:dyDescent="0.25">
      <c r="A3322" s="59">
        <v>336</v>
      </c>
      <c r="B3322" s="59" t="s">
        <v>112</v>
      </c>
      <c r="C3322" s="59" t="s">
        <v>38</v>
      </c>
      <c r="D3322" s="59"/>
      <c r="E3322" s="59" t="s">
        <v>4921</v>
      </c>
      <c r="F3322" s="59">
        <v>107500</v>
      </c>
      <c r="G3322" s="59"/>
      <c r="H3322" s="59"/>
      <c r="I3322" s="59"/>
      <c r="J3322" s="59"/>
      <c r="K3322" s="59">
        <v>107500</v>
      </c>
      <c r="L3322" s="59"/>
      <c r="M3322" s="59">
        <v>107500</v>
      </c>
      <c r="N3322" s="59" t="s">
        <v>4839</v>
      </c>
      <c r="O3322" s="59" t="s">
        <v>42</v>
      </c>
      <c r="P3322" s="59">
        <v>2018</v>
      </c>
    </row>
    <row r="3323" spans="1:16" ht="15.75" customHeight="1" x14ac:dyDescent="0.25">
      <c r="A3323" s="59">
        <v>336</v>
      </c>
      <c r="B3323" s="59" t="s">
        <v>112</v>
      </c>
      <c r="C3323" s="59" t="s">
        <v>38</v>
      </c>
      <c r="D3323" s="59" t="s">
        <v>5037</v>
      </c>
      <c r="E3323" s="59" t="s">
        <v>5038</v>
      </c>
      <c r="F3323" s="59">
        <v>95617</v>
      </c>
      <c r="G3323" s="59"/>
      <c r="H3323" s="59"/>
      <c r="I3323" s="59"/>
      <c r="J3323" s="59"/>
      <c r="K3323" s="59">
        <v>95617</v>
      </c>
      <c r="L3323" s="59">
        <v>14629</v>
      </c>
      <c r="M3323" s="59">
        <v>110246</v>
      </c>
      <c r="N3323" s="59" t="s">
        <v>4839</v>
      </c>
      <c r="O3323" s="59" t="s">
        <v>42</v>
      </c>
      <c r="P3323" s="59">
        <v>2018</v>
      </c>
    </row>
    <row r="3324" spans="1:16" ht="15.75" customHeight="1" x14ac:dyDescent="0.25">
      <c r="A3324" s="59">
        <v>336</v>
      </c>
      <c r="B3324" s="59" t="s">
        <v>112</v>
      </c>
      <c r="C3324" s="59" t="s">
        <v>38</v>
      </c>
      <c r="D3324" s="59"/>
      <c r="E3324" s="59" t="s">
        <v>4921</v>
      </c>
      <c r="F3324" s="59">
        <v>112500</v>
      </c>
      <c r="G3324" s="59"/>
      <c r="H3324" s="59"/>
      <c r="I3324" s="59"/>
      <c r="J3324" s="59"/>
      <c r="K3324" s="59">
        <v>112500</v>
      </c>
      <c r="L3324" s="59"/>
      <c r="M3324" s="59">
        <v>112500</v>
      </c>
      <c r="N3324" s="59" t="s">
        <v>4839</v>
      </c>
      <c r="O3324" s="59" t="s">
        <v>42</v>
      </c>
      <c r="P3324" s="59">
        <v>2018</v>
      </c>
    </row>
    <row r="3325" spans="1:16" ht="15.75" customHeight="1" x14ac:dyDescent="0.25">
      <c r="A3325" s="59">
        <v>336</v>
      </c>
      <c r="B3325" s="59" t="s">
        <v>112</v>
      </c>
      <c r="C3325" s="59" t="s">
        <v>38</v>
      </c>
      <c r="D3325" s="59"/>
      <c r="E3325" s="59" t="s">
        <v>4921</v>
      </c>
      <c r="F3325" s="59">
        <v>112500</v>
      </c>
      <c r="G3325" s="59"/>
      <c r="H3325" s="59"/>
      <c r="I3325" s="59"/>
      <c r="J3325" s="59"/>
      <c r="K3325" s="59">
        <v>112500</v>
      </c>
      <c r="L3325" s="59"/>
      <c r="M3325" s="59">
        <v>112500</v>
      </c>
      <c r="N3325" s="59" t="s">
        <v>4839</v>
      </c>
      <c r="O3325" s="59" t="s">
        <v>42</v>
      </c>
      <c r="P3325" s="59">
        <v>2018</v>
      </c>
    </row>
    <row r="3326" spans="1:16" ht="15.75" customHeight="1" x14ac:dyDescent="0.25">
      <c r="A3326" s="59">
        <v>336</v>
      </c>
      <c r="B3326" s="59" t="s">
        <v>112</v>
      </c>
      <c r="C3326" s="59" t="s">
        <v>38</v>
      </c>
      <c r="D3326" s="59"/>
      <c r="E3326" s="59" t="s">
        <v>4921</v>
      </c>
      <c r="F3326" s="59">
        <v>112500</v>
      </c>
      <c r="G3326" s="59"/>
      <c r="H3326" s="59"/>
      <c r="I3326" s="59"/>
      <c r="J3326" s="59"/>
      <c r="K3326" s="59">
        <v>112500</v>
      </c>
      <c r="L3326" s="59"/>
      <c r="M3326" s="59">
        <v>112500</v>
      </c>
      <c r="N3326" s="59" t="s">
        <v>4839</v>
      </c>
      <c r="O3326" s="59" t="s">
        <v>42</v>
      </c>
      <c r="P3326" s="59">
        <v>2018</v>
      </c>
    </row>
    <row r="3327" spans="1:16" ht="15.75" customHeight="1" x14ac:dyDescent="0.25">
      <c r="A3327" s="59">
        <v>336</v>
      </c>
      <c r="B3327" s="59" t="s">
        <v>112</v>
      </c>
      <c r="C3327" s="59" t="s">
        <v>38</v>
      </c>
      <c r="D3327" s="59"/>
      <c r="E3327" s="59" t="s">
        <v>4921</v>
      </c>
      <c r="F3327" s="59">
        <v>112500</v>
      </c>
      <c r="G3327" s="59"/>
      <c r="H3327" s="59"/>
      <c r="I3327" s="59"/>
      <c r="J3327" s="59"/>
      <c r="K3327" s="59">
        <v>112500</v>
      </c>
      <c r="L3327" s="59"/>
      <c r="M3327" s="59">
        <v>112500</v>
      </c>
      <c r="N3327" s="59" t="s">
        <v>4839</v>
      </c>
      <c r="O3327" s="59" t="s">
        <v>42</v>
      </c>
      <c r="P3327" s="59">
        <v>2018</v>
      </c>
    </row>
    <row r="3328" spans="1:16" ht="15.75" customHeight="1" x14ac:dyDescent="0.25">
      <c r="A3328" s="59">
        <v>336</v>
      </c>
      <c r="B3328" s="59" t="s">
        <v>112</v>
      </c>
      <c r="C3328" s="59" t="s">
        <v>38</v>
      </c>
      <c r="D3328" s="59"/>
      <c r="E3328" s="59" t="s">
        <v>4921</v>
      </c>
      <c r="F3328" s="59">
        <v>117500</v>
      </c>
      <c r="G3328" s="59"/>
      <c r="H3328" s="59"/>
      <c r="I3328" s="59"/>
      <c r="J3328" s="59"/>
      <c r="K3328" s="59">
        <v>117500</v>
      </c>
      <c r="L3328" s="59"/>
      <c r="M3328" s="59">
        <v>117500</v>
      </c>
      <c r="N3328" s="59" t="s">
        <v>4839</v>
      </c>
      <c r="O3328" s="59" t="s">
        <v>42</v>
      </c>
      <c r="P3328" s="59">
        <v>2018</v>
      </c>
    </row>
    <row r="3329" spans="1:16" ht="15.75" customHeight="1" x14ac:dyDescent="0.25">
      <c r="A3329" s="59">
        <v>336</v>
      </c>
      <c r="B3329" s="59" t="s">
        <v>112</v>
      </c>
      <c r="C3329" s="59" t="s">
        <v>38</v>
      </c>
      <c r="D3329" s="59"/>
      <c r="E3329" s="59" t="s">
        <v>4921</v>
      </c>
      <c r="F3329" s="59">
        <v>120000</v>
      </c>
      <c r="G3329" s="59"/>
      <c r="H3329" s="59"/>
      <c r="I3329" s="59"/>
      <c r="J3329" s="59"/>
      <c r="K3329" s="59">
        <v>120000</v>
      </c>
      <c r="L3329" s="59"/>
      <c r="M3329" s="59">
        <v>120000</v>
      </c>
      <c r="N3329" s="59" t="s">
        <v>4839</v>
      </c>
      <c r="O3329" s="59" t="s">
        <v>42</v>
      </c>
      <c r="P3329" s="59">
        <v>2018</v>
      </c>
    </row>
    <row r="3330" spans="1:16" ht="15.75" customHeight="1" x14ac:dyDescent="0.25">
      <c r="A3330" s="59">
        <v>336</v>
      </c>
      <c r="B3330" s="59" t="s">
        <v>112</v>
      </c>
      <c r="C3330" s="59" t="s">
        <v>38</v>
      </c>
      <c r="D3330" s="59"/>
      <c r="E3330" s="59" t="s">
        <v>4921</v>
      </c>
      <c r="F3330" s="59">
        <v>120000</v>
      </c>
      <c r="G3330" s="59"/>
      <c r="H3330" s="59"/>
      <c r="I3330" s="59"/>
      <c r="J3330" s="59"/>
      <c r="K3330" s="59">
        <v>120000</v>
      </c>
      <c r="L3330" s="59"/>
      <c r="M3330" s="59">
        <v>120000</v>
      </c>
      <c r="N3330" s="59" t="s">
        <v>4839</v>
      </c>
      <c r="O3330" s="59" t="s">
        <v>42</v>
      </c>
      <c r="P3330" s="59">
        <v>2018</v>
      </c>
    </row>
    <row r="3331" spans="1:16" ht="15.75" customHeight="1" x14ac:dyDescent="0.25">
      <c r="A3331" s="59">
        <v>336</v>
      </c>
      <c r="B3331" s="59" t="s">
        <v>112</v>
      </c>
      <c r="C3331" s="59" t="s">
        <v>38</v>
      </c>
      <c r="D3331" s="59"/>
      <c r="E3331" s="59" t="s">
        <v>4921</v>
      </c>
      <c r="F3331" s="59">
        <v>120000</v>
      </c>
      <c r="G3331" s="59"/>
      <c r="H3331" s="59"/>
      <c r="I3331" s="59"/>
      <c r="J3331" s="59"/>
      <c r="K3331" s="59">
        <v>120000</v>
      </c>
      <c r="L3331" s="59"/>
      <c r="M3331" s="59">
        <v>120000</v>
      </c>
      <c r="N3331" s="59" t="s">
        <v>4839</v>
      </c>
      <c r="O3331" s="59" t="s">
        <v>42</v>
      </c>
      <c r="P3331" s="59">
        <v>2018</v>
      </c>
    </row>
    <row r="3332" spans="1:16" ht="15.75" customHeight="1" x14ac:dyDescent="0.25">
      <c r="A3332" s="59">
        <v>336</v>
      </c>
      <c r="B3332" s="59" t="s">
        <v>112</v>
      </c>
      <c r="C3332" s="59" t="s">
        <v>38</v>
      </c>
      <c r="D3332" s="59"/>
      <c r="E3332" s="59" t="s">
        <v>4921</v>
      </c>
      <c r="F3332" s="59">
        <v>120000</v>
      </c>
      <c r="G3332" s="59"/>
      <c r="H3332" s="59"/>
      <c r="I3332" s="59"/>
      <c r="J3332" s="59"/>
      <c r="K3332" s="59">
        <v>120000</v>
      </c>
      <c r="L3332" s="59"/>
      <c r="M3332" s="59">
        <v>120000</v>
      </c>
      <c r="N3332" s="59" t="s">
        <v>4839</v>
      </c>
      <c r="O3332" s="59" t="s">
        <v>42</v>
      </c>
      <c r="P3332" s="59">
        <v>2018</v>
      </c>
    </row>
    <row r="3333" spans="1:16" ht="15.75" customHeight="1" x14ac:dyDescent="0.25">
      <c r="A3333" s="59">
        <v>336</v>
      </c>
      <c r="B3333" s="59" t="s">
        <v>112</v>
      </c>
      <c r="C3333" s="59" t="s">
        <v>38</v>
      </c>
      <c r="D3333" s="59"/>
      <c r="E3333" s="59" t="s">
        <v>4921</v>
      </c>
      <c r="F3333" s="59">
        <v>120000</v>
      </c>
      <c r="G3333" s="59"/>
      <c r="H3333" s="59"/>
      <c r="I3333" s="59"/>
      <c r="J3333" s="59"/>
      <c r="K3333" s="59">
        <v>120000</v>
      </c>
      <c r="L3333" s="59"/>
      <c r="M3333" s="59">
        <v>120000</v>
      </c>
      <c r="N3333" s="59"/>
      <c r="O3333" s="59" t="s">
        <v>42</v>
      </c>
      <c r="P3333" s="59">
        <v>2018</v>
      </c>
    </row>
    <row r="3334" spans="1:16" ht="15.75" customHeight="1" x14ac:dyDescent="0.25">
      <c r="A3334" s="59">
        <v>336</v>
      </c>
      <c r="B3334" s="59" t="s">
        <v>112</v>
      </c>
      <c r="C3334" s="59" t="s">
        <v>38</v>
      </c>
      <c r="D3334" s="59" t="s">
        <v>5039</v>
      </c>
      <c r="E3334" s="59" t="s">
        <v>5040</v>
      </c>
      <c r="F3334" s="59">
        <v>125128</v>
      </c>
      <c r="G3334" s="59"/>
      <c r="H3334" s="59"/>
      <c r="I3334" s="59"/>
      <c r="J3334" s="59"/>
      <c r="K3334" s="59">
        <v>125128</v>
      </c>
      <c r="L3334" s="59">
        <v>17993</v>
      </c>
      <c r="M3334" s="59">
        <v>143121</v>
      </c>
      <c r="N3334" s="59"/>
      <c r="O3334" s="59" t="s">
        <v>42</v>
      </c>
      <c r="P3334" s="59">
        <v>2018</v>
      </c>
    </row>
    <row r="3335" spans="1:16" ht="15.75" customHeight="1" x14ac:dyDescent="0.25">
      <c r="A3335" s="59">
        <v>336</v>
      </c>
      <c r="B3335" s="59" t="s">
        <v>112</v>
      </c>
      <c r="C3335" s="59" t="s">
        <v>38</v>
      </c>
      <c r="D3335" s="59" t="s">
        <v>5041</v>
      </c>
      <c r="E3335" s="59" t="s">
        <v>5042</v>
      </c>
      <c r="F3335" s="59">
        <v>146131</v>
      </c>
      <c r="G3335" s="59"/>
      <c r="H3335" s="59"/>
      <c r="I3335" s="59"/>
      <c r="J3335" s="59"/>
      <c r="K3335" s="59">
        <v>146131</v>
      </c>
      <c r="L3335" s="59">
        <v>22358</v>
      </c>
      <c r="M3335" s="59">
        <v>168489</v>
      </c>
      <c r="N3335" s="59"/>
      <c r="O3335" s="59" t="s">
        <v>2145</v>
      </c>
      <c r="P3335" s="59">
        <v>2018</v>
      </c>
    </row>
    <row r="3336" spans="1:16" ht="15.75" customHeight="1" x14ac:dyDescent="0.25">
      <c r="A3336" s="59">
        <v>336</v>
      </c>
      <c r="B3336" s="59" t="s">
        <v>112</v>
      </c>
      <c r="C3336" s="59" t="s">
        <v>38</v>
      </c>
      <c r="D3336" s="59" t="s">
        <v>5043</v>
      </c>
      <c r="E3336" s="59" t="s">
        <v>5044</v>
      </c>
      <c r="F3336" s="59">
        <v>146131</v>
      </c>
      <c r="G3336" s="59"/>
      <c r="H3336" s="59"/>
      <c r="I3336" s="59"/>
      <c r="J3336" s="59"/>
      <c r="K3336" s="59">
        <v>146131</v>
      </c>
      <c r="L3336" s="59">
        <v>22358</v>
      </c>
      <c r="M3336" s="59">
        <v>168489</v>
      </c>
      <c r="N3336" s="59"/>
      <c r="O3336" s="59" t="s">
        <v>2145</v>
      </c>
      <c r="P3336" s="59">
        <v>2018</v>
      </c>
    </row>
    <row r="3337" spans="1:16" ht="15.75" customHeight="1" x14ac:dyDescent="0.25">
      <c r="A3337" s="59">
        <v>336</v>
      </c>
      <c r="B3337" s="59" t="s">
        <v>112</v>
      </c>
      <c r="C3337" s="59" t="s">
        <v>38</v>
      </c>
      <c r="D3337" s="59" t="s">
        <v>1536</v>
      </c>
      <c r="E3337" s="59" t="s">
        <v>1128</v>
      </c>
      <c r="F3337" s="59">
        <v>151359</v>
      </c>
      <c r="G3337" s="59"/>
      <c r="H3337" s="59"/>
      <c r="I3337" s="59"/>
      <c r="J3337" s="59"/>
      <c r="K3337" s="59">
        <v>151359</v>
      </c>
      <c r="L3337" s="59">
        <v>23158</v>
      </c>
      <c r="M3337" s="59">
        <v>174517</v>
      </c>
      <c r="N3337" s="59"/>
      <c r="O3337" s="59" t="s">
        <v>2145</v>
      </c>
      <c r="P3337" s="59">
        <v>2018</v>
      </c>
    </row>
    <row r="3338" spans="1:16" ht="15.75" customHeight="1" x14ac:dyDescent="0.25">
      <c r="A3338" s="59">
        <v>336</v>
      </c>
      <c r="B3338" s="59" t="s">
        <v>112</v>
      </c>
      <c r="C3338" s="59" t="s">
        <v>38</v>
      </c>
      <c r="D3338" s="59" t="s">
        <v>5045</v>
      </c>
      <c r="E3338" s="59" t="s">
        <v>397</v>
      </c>
      <c r="F3338" s="59">
        <v>192668</v>
      </c>
      <c r="G3338" s="59"/>
      <c r="H3338" s="59"/>
      <c r="I3338" s="59"/>
      <c r="J3338" s="59"/>
      <c r="K3338" s="59">
        <v>192668</v>
      </c>
      <c r="L3338" s="59">
        <v>28167</v>
      </c>
      <c r="M3338" s="59">
        <v>220835</v>
      </c>
      <c r="N3338" s="59"/>
      <c r="O3338" s="59" t="s">
        <v>2145</v>
      </c>
      <c r="P3338" s="59">
        <v>2018</v>
      </c>
    </row>
    <row r="3339" spans="1:16" ht="15.75" customHeight="1" x14ac:dyDescent="0.25">
      <c r="A3339" s="59">
        <v>336</v>
      </c>
      <c r="B3339" s="59" t="s">
        <v>112</v>
      </c>
      <c r="C3339" s="59" t="s">
        <v>38</v>
      </c>
      <c r="D3339" s="59" t="s">
        <v>1538</v>
      </c>
      <c r="E3339" s="59" t="s">
        <v>1539</v>
      </c>
      <c r="F3339" s="59">
        <v>41751</v>
      </c>
      <c r="G3339" s="59">
        <v>420</v>
      </c>
      <c r="H3339" s="59"/>
      <c r="I3339" s="59">
        <v>83300</v>
      </c>
      <c r="J3339" s="59"/>
      <c r="K3339" s="59">
        <v>125471</v>
      </c>
      <c r="L3339" s="59">
        <v>319304</v>
      </c>
      <c r="M3339" s="59">
        <v>444775</v>
      </c>
      <c r="N3339" s="59"/>
      <c r="O3339" s="59" t="s">
        <v>2145</v>
      </c>
      <c r="P3339" s="59">
        <v>2018</v>
      </c>
    </row>
    <row r="3340" spans="1:16" ht="15.75" customHeight="1" x14ac:dyDescent="0.25">
      <c r="A3340" s="59">
        <v>337</v>
      </c>
      <c r="B3340" s="59" t="s">
        <v>113</v>
      </c>
      <c r="C3340" s="59" t="s">
        <v>38</v>
      </c>
      <c r="D3340" s="59"/>
      <c r="E3340" s="59" t="s">
        <v>4921</v>
      </c>
      <c r="F3340" s="59">
        <v>102500</v>
      </c>
      <c r="G3340" s="59"/>
      <c r="H3340" s="59"/>
      <c r="I3340" s="59"/>
      <c r="J3340" s="59"/>
      <c r="K3340" s="59">
        <v>102500</v>
      </c>
      <c r="L3340" s="59"/>
      <c r="M3340" s="59">
        <v>102500</v>
      </c>
      <c r="N3340" s="59"/>
      <c r="O3340" s="59" t="s">
        <v>42</v>
      </c>
      <c r="P3340" s="59">
        <v>2018</v>
      </c>
    </row>
    <row r="3341" spans="1:16" ht="15.75" customHeight="1" x14ac:dyDescent="0.25">
      <c r="A3341" s="59">
        <v>337</v>
      </c>
      <c r="B3341" s="59" t="s">
        <v>113</v>
      </c>
      <c r="C3341" s="59" t="s">
        <v>38</v>
      </c>
      <c r="D3341" s="59"/>
      <c r="E3341" s="59" t="s">
        <v>4921</v>
      </c>
      <c r="F3341" s="59">
        <v>107500</v>
      </c>
      <c r="G3341" s="59"/>
      <c r="H3341" s="59"/>
      <c r="I3341" s="59"/>
      <c r="J3341" s="59"/>
      <c r="K3341" s="59">
        <v>107500</v>
      </c>
      <c r="L3341" s="59"/>
      <c r="M3341" s="59">
        <v>107500</v>
      </c>
      <c r="N3341" s="59"/>
      <c r="O3341" s="59" t="s">
        <v>42</v>
      </c>
      <c r="P3341" s="59">
        <v>2018</v>
      </c>
    </row>
    <row r="3342" spans="1:16" ht="15.75" customHeight="1" x14ac:dyDescent="0.25">
      <c r="A3342" s="59">
        <v>337</v>
      </c>
      <c r="B3342" s="59" t="s">
        <v>113</v>
      </c>
      <c r="C3342" s="59" t="s">
        <v>38</v>
      </c>
      <c r="D3342" s="59"/>
      <c r="E3342" s="59" t="s">
        <v>4921</v>
      </c>
      <c r="F3342" s="59">
        <v>112500</v>
      </c>
      <c r="G3342" s="59"/>
      <c r="H3342" s="59"/>
      <c r="I3342" s="59"/>
      <c r="J3342" s="59"/>
      <c r="K3342" s="59">
        <v>112500</v>
      </c>
      <c r="L3342" s="59"/>
      <c r="M3342" s="59">
        <v>112500</v>
      </c>
      <c r="N3342" s="59"/>
      <c r="O3342" s="59" t="s">
        <v>42</v>
      </c>
      <c r="P3342" s="59">
        <v>2018</v>
      </c>
    </row>
    <row r="3343" spans="1:16" ht="15.75" customHeight="1" x14ac:dyDescent="0.25">
      <c r="A3343" s="59">
        <v>337</v>
      </c>
      <c r="B3343" s="59" t="s">
        <v>113</v>
      </c>
      <c r="C3343" s="59" t="s">
        <v>38</v>
      </c>
      <c r="D3343" s="59"/>
      <c r="E3343" s="59" t="s">
        <v>4921</v>
      </c>
      <c r="F3343" s="59">
        <v>112500</v>
      </c>
      <c r="G3343" s="59"/>
      <c r="H3343" s="59"/>
      <c r="I3343" s="59"/>
      <c r="J3343" s="59"/>
      <c r="K3343" s="59">
        <v>112500</v>
      </c>
      <c r="L3343" s="59"/>
      <c r="M3343" s="59">
        <v>112500</v>
      </c>
      <c r="N3343" s="59"/>
      <c r="O3343" s="59" t="s">
        <v>42</v>
      </c>
      <c r="P3343" s="59">
        <v>2018</v>
      </c>
    </row>
    <row r="3344" spans="1:16" ht="15.75" customHeight="1" x14ac:dyDescent="0.25">
      <c r="A3344" s="59">
        <v>337</v>
      </c>
      <c r="B3344" s="59" t="s">
        <v>113</v>
      </c>
      <c r="C3344" s="59" t="s">
        <v>38</v>
      </c>
      <c r="D3344" s="59"/>
      <c r="E3344" s="59" t="s">
        <v>4459</v>
      </c>
      <c r="F3344" s="59">
        <v>101703</v>
      </c>
      <c r="G3344" s="59"/>
      <c r="H3344" s="59"/>
      <c r="I3344" s="59"/>
      <c r="J3344" s="59"/>
      <c r="K3344" s="59">
        <v>101703</v>
      </c>
      <c r="L3344" s="59">
        <v>13409</v>
      </c>
      <c r="M3344" s="59">
        <v>115112</v>
      </c>
      <c r="N3344" s="59"/>
      <c r="O3344" s="59" t="s">
        <v>42</v>
      </c>
      <c r="P3344" s="59">
        <v>2018</v>
      </c>
    </row>
    <row r="3345" spans="1:16" ht="15.75" customHeight="1" x14ac:dyDescent="0.25">
      <c r="A3345" s="59">
        <v>337</v>
      </c>
      <c r="B3345" s="59" t="s">
        <v>113</v>
      </c>
      <c r="C3345" s="59" t="s">
        <v>38</v>
      </c>
      <c r="D3345" s="59"/>
      <c r="E3345" s="59" t="s">
        <v>849</v>
      </c>
      <c r="F3345" s="59">
        <v>105033</v>
      </c>
      <c r="G3345" s="59"/>
      <c r="H3345" s="59"/>
      <c r="I3345" s="59"/>
      <c r="J3345" s="59"/>
      <c r="K3345" s="59">
        <v>105033</v>
      </c>
      <c r="L3345" s="59">
        <v>14836</v>
      </c>
      <c r="M3345" s="59">
        <v>119869</v>
      </c>
      <c r="N3345" s="59"/>
      <c r="O3345" s="59" t="s">
        <v>42</v>
      </c>
      <c r="P3345" s="59">
        <v>2018</v>
      </c>
    </row>
    <row r="3346" spans="1:16" ht="15.75" customHeight="1" x14ac:dyDescent="0.25">
      <c r="A3346" s="59">
        <v>337</v>
      </c>
      <c r="B3346" s="59" t="s">
        <v>113</v>
      </c>
      <c r="C3346" s="59" t="s">
        <v>38</v>
      </c>
      <c r="D3346" s="59"/>
      <c r="E3346" s="59" t="s">
        <v>5046</v>
      </c>
      <c r="F3346" s="59">
        <v>134278</v>
      </c>
      <c r="G3346" s="59"/>
      <c r="H3346" s="59"/>
      <c r="I3346" s="59"/>
      <c r="J3346" s="59"/>
      <c r="K3346" s="59">
        <v>134278</v>
      </c>
      <c r="L3346" s="59">
        <v>17670</v>
      </c>
      <c r="M3346" s="59">
        <v>151948</v>
      </c>
      <c r="N3346" s="59"/>
      <c r="O3346" s="59" t="s">
        <v>2145</v>
      </c>
      <c r="P3346" s="59">
        <v>2018</v>
      </c>
    </row>
    <row r="3347" spans="1:16" ht="15.75" customHeight="1" x14ac:dyDescent="0.25">
      <c r="A3347" s="59">
        <v>337</v>
      </c>
      <c r="B3347" s="59" t="s">
        <v>113</v>
      </c>
      <c r="C3347" s="59" t="s">
        <v>38</v>
      </c>
      <c r="D3347" s="59"/>
      <c r="E3347" s="59" t="s">
        <v>1078</v>
      </c>
      <c r="F3347" s="59">
        <v>139998</v>
      </c>
      <c r="G3347" s="59"/>
      <c r="H3347" s="59"/>
      <c r="I3347" s="59"/>
      <c r="J3347" s="59"/>
      <c r="K3347" s="59">
        <v>139998</v>
      </c>
      <c r="L3347" s="59">
        <v>19321</v>
      </c>
      <c r="M3347" s="59">
        <v>159319</v>
      </c>
      <c r="N3347" s="59"/>
      <c r="O3347" s="59" t="s">
        <v>2145</v>
      </c>
      <c r="P3347" s="59">
        <v>2018</v>
      </c>
    </row>
    <row r="3348" spans="1:16" ht="15.75" customHeight="1" x14ac:dyDescent="0.25">
      <c r="A3348" s="59">
        <v>337</v>
      </c>
      <c r="B3348" s="59" t="s">
        <v>113</v>
      </c>
      <c r="C3348" s="59" t="s">
        <v>38</v>
      </c>
      <c r="D3348" s="59"/>
      <c r="E3348" s="59" t="s">
        <v>4921</v>
      </c>
      <c r="F3348" s="59">
        <v>162500</v>
      </c>
      <c r="G3348" s="59"/>
      <c r="H3348" s="59"/>
      <c r="I3348" s="59"/>
      <c r="J3348" s="59"/>
      <c r="K3348" s="59">
        <v>162500</v>
      </c>
      <c r="L3348" s="59"/>
      <c r="M3348" s="59">
        <v>162500</v>
      </c>
      <c r="N3348" s="59"/>
      <c r="O3348" s="59" t="s">
        <v>2145</v>
      </c>
      <c r="P3348" s="59">
        <v>2018</v>
      </c>
    </row>
    <row r="3349" spans="1:16" ht="15.75" customHeight="1" x14ac:dyDescent="0.25">
      <c r="A3349" s="59">
        <v>337</v>
      </c>
      <c r="B3349" s="59" t="s">
        <v>113</v>
      </c>
      <c r="C3349" s="59" t="s">
        <v>38</v>
      </c>
      <c r="D3349" s="59"/>
      <c r="E3349" s="59" t="s">
        <v>4921</v>
      </c>
      <c r="F3349" s="59">
        <v>202500</v>
      </c>
      <c r="G3349" s="59"/>
      <c r="H3349" s="59"/>
      <c r="I3349" s="59"/>
      <c r="J3349" s="59"/>
      <c r="K3349" s="59">
        <v>202500</v>
      </c>
      <c r="L3349" s="59"/>
      <c r="M3349" s="59">
        <v>202500</v>
      </c>
      <c r="N3349" s="59"/>
      <c r="O3349" s="59" t="s">
        <v>2145</v>
      </c>
      <c r="P3349" s="59">
        <v>2018</v>
      </c>
    </row>
    <row r="3350" spans="1:16" ht="15.75" customHeight="1" x14ac:dyDescent="0.25">
      <c r="A3350" s="59">
        <v>337</v>
      </c>
      <c r="B3350" s="59" t="s">
        <v>113</v>
      </c>
      <c r="C3350" s="59" t="s">
        <v>38</v>
      </c>
      <c r="D3350" s="59" t="s">
        <v>2660</v>
      </c>
      <c r="E3350" s="59" t="s">
        <v>5047</v>
      </c>
      <c r="F3350" s="59">
        <v>199958</v>
      </c>
      <c r="G3350" s="59"/>
      <c r="H3350" s="59"/>
      <c r="I3350" s="59"/>
      <c r="J3350" s="59"/>
      <c r="K3350" s="59">
        <v>199958</v>
      </c>
      <c r="L3350" s="59">
        <v>26683</v>
      </c>
      <c r="M3350" s="59">
        <v>226641</v>
      </c>
      <c r="N3350" s="59"/>
      <c r="O3350" s="59" t="s">
        <v>2145</v>
      </c>
      <c r="P3350" s="59">
        <v>2018</v>
      </c>
    </row>
    <row r="3351" spans="1:16" ht="15.75" customHeight="1" x14ac:dyDescent="0.25">
      <c r="A3351" s="59">
        <v>338</v>
      </c>
      <c r="B3351" s="59" t="s">
        <v>1551</v>
      </c>
      <c r="C3351" s="59" t="s">
        <v>38</v>
      </c>
      <c r="D3351" s="59"/>
      <c r="E3351" s="59" t="s">
        <v>5048</v>
      </c>
      <c r="F3351" s="59">
        <v>91000</v>
      </c>
      <c r="G3351" s="59"/>
      <c r="H3351" s="59"/>
      <c r="I3351" s="59"/>
      <c r="J3351" s="59"/>
      <c r="K3351" s="59">
        <v>91000</v>
      </c>
      <c r="L3351" s="59">
        <v>14000</v>
      </c>
      <c r="M3351" s="59">
        <v>105000</v>
      </c>
      <c r="N3351" s="59"/>
      <c r="O3351" s="59" t="s">
        <v>42</v>
      </c>
      <c r="P3351" s="59">
        <v>2018</v>
      </c>
    </row>
    <row r="3352" spans="1:16" ht="15.75" customHeight="1" x14ac:dyDescent="0.25">
      <c r="A3352" s="59">
        <v>338</v>
      </c>
      <c r="B3352" s="59" t="s">
        <v>1551</v>
      </c>
      <c r="C3352" s="59" t="s">
        <v>38</v>
      </c>
      <c r="D3352" s="59"/>
      <c r="E3352" s="59" t="s">
        <v>4921</v>
      </c>
      <c r="F3352" s="59">
        <v>107500</v>
      </c>
      <c r="G3352" s="59"/>
      <c r="H3352" s="59"/>
      <c r="I3352" s="59"/>
      <c r="J3352" s="59"/>
      <c r="K3352" s="59">
        <v>107500</v>
      </c>
      <c r="L3352" s="59"/>
      <c r="M3352" s="59">
        <v>107500</v>
      </c>
      <c r="N3352" s="59" t="s">
        <v>4443</v>
      </c>
      <c r="O3352" s="59" t="s">
        <v>42</v>
      </c>
      <c r="P3352" s="59">
        <v>2018</v>
      </c>
    </row>
    <row r="3353" spans="1:16" ht="15.75" customHeight="1" x14ac:dyDescent="0.25">
      <c r="A3353" s="59">
        <v>338</v>
      </c>
      <c r="B3353" s="59" t="s">
        <v>1551</v>
      </c>
      <c r="C3353" s="59" t="s">
        <v>38</v>
      </c>
      <c r="D3353" s="59"/>
      <c r="E3353" s="59" t="s">
        <v>4921</v>
      </c>
      <c r="F3353" s="59">
        <v>112500</v>
      </c>
      <c r="G3353" s="59"/>
      <c r="H3353" s="59"/>
      <c r="I3353" s="59"/>
      <c r="J3353" s="59"/>
      <c r="K3353" s="59">
        <v>112500</v>
      </c>
      <c r="L3353" s="59"/>
      <c r="M3353" s="59">
        <v>112500</v>
      </c>
      <c r="N3353" s="59"/>
      <c r="O3353" s="59" t="s">
        <v>42</v>
      </c>
      <c r="P3353" s="59">
        <v>2018</v>
      </c>
    </row>
    <row r="3354" spans="1:16" ht="15.75" customHeight="1" x14ac:dyDescent="0.25">
      <c r="A3354" s="59">
        <v>338</v>
      </c>
      <c r="B3354" s="59" t="s">
        <v>1551</v>
      </c>
      <c r="C3354" s="59" t="s">
        <v>38</v>
      </c>
      <c r="D3354" s="59"/>
      <c r="E3354" s="59" t="s">
        <v>1552</v>
      </c>
      <c r="F3354" s="59">
        <v>101000</v>
      </c>
      <c r="G3354" s="59"/>
      <c r="H3354" s="59"/>
      <c r="I3354" s="59"/>
      <c r="J3354" s="59"/>
      <c r="K3354" s="59">
        <v>101000</v>
      </c>
      <c r="L3354" s="59">
        <v>15000</v>
      </c>
      <c r="M3354" s="59">
        <v>116000</v>
      </c>
      <c r="N3354" s="59"/>
      <c r="O3354" s="59" t="s">
        <v>42</v>
      </c>
      <c r="P3354" s="59">
        <v>2018</v>
      </c>
    </row>
    <row r="3355" spans="1:16" ht="15.75" customHeight="1" x14ac:dyDescent="0.25">
      <c r="A3355" s="59">
        <v>338</v>
      </c>
      <c r="B3355" s="59" t="s">
        <v>1551</v>
      </c>
      <c r="C3355" s="59" t="s">
        <v>38</v>
      </c>
      <c r="D3355" s="59"/>
      <c r="E3355" s="59" t="s">
        <v>1553</v>
      </c>
      <c r="F3355" s="59">
        <v>101000</v>
      </c>
      <c r="G3355" s="59"/>
      <c r="H3355" s="59"/>
      <c r="I3355" s="59"/>
      <c r="J3355" s="59"/>
      <c r="K3355" s="59">
        <v>101000</v>
      </c>
      <c r="L3355" s="59">
        <v>15000</v>
      </c>
      <c r="M3355" s="59">
        <v>116000</v>
      </c>
      <c r="N3355" s="59" t="s">
        <v>4443</v>
      </c>
      <c r="O3355" s="59" t="s">
        <v>42</v>
      </c>
      <c r="P3355" s="59">
        <v>2018</v>
      </c>
    </row>
    <row r="3356" spans="1:16" ht="15.75" customHeight="1" x14ac:dyDescent="0.25">
      <c r="A3356" s="59">
        <v>338</v>
      </c>
      <c r="B3356" s="59" t="s">
        <v>1551</v>
      </c>
      <c r="C3356" s="59" t="s">
        <v>38</v>
      </c>
      <c r="D3356" s="59"/>
      <c r="E3356" s="59" t="s">
        <v>1556</v>
      </c>
      <c r="F3356" s="59">
        <v>110000</v>
      </c>
      <c r="G3356" s="59"/>
      <c r="H3356" s="59"/>
      <c r="I3356" s="59"/>
      <c r="J3356" s="59"/>
      <c r="K3356" s="59">
        <v>110000</v>
      </c>
      <c r="L3356" s="59">
        <v>17000</v>
      </c>
      <c r="M3356" s="59">
        <v>127000</v>
      </c>
      <c r="N3356" s="59"/>
      <c r="O3356" s="59" t="s">
        <v>42</v>
      </c>
      <c r="P3356" s="59">
        <v>2018</v>
      </c>
    </row>
    <row r="3357" spans="1:16" ht="15.75" customHeight="1" x14ac:dyDescent="0.25">
      <c r="A3357" s="59">
        <v>338</v>
      </c>
      <c r="B3357" s="59" t="s">
        <v>1551</v>
      </c>
      <c r="C3357" s="59" t="s">
        <v>38</v>
      </c>
      <c r="D3357" s="59"/>
      <c r="E3357" s="59" t="s">
        <v>1555</v>
      </c>
      <c r="F3357" s="59">
        <v>122000</v>
      </c>
      <c r="G3357" s="59"/>
      <c r="H3357" s="59"/>
      <c r="I3357" s="59"/>
      <c r="J3357" s="59"/>
      <c r="K3357" s="59">
        <v>122000</v>
      </c>
      <c r="L3357" s="59">
        <v>18000</v>
      </c>
      <c r="M3357" s="59">
        <v>140000</v>
      </c>
      <c r="N3357" s="59"/>
      <c r="O3357" s="59" t="s">
        <v>42</v>
      </c>
      <c r="P3357" s="59">
        <v>2018</v>
      </c>
    </row>
    <row r="3358" spans="1:16" ht="15.75" customHeight="1" x14ac:dyDescent="0.25">
      <c r="A3358" s="59">
        <v>338</v>
      </c>
      <c r="B3358" s="59" t="s">
        <v>1551</v>
      </c>
      <c r="C3358" s="59" t="s">
        <v>38</v>
      </c>
      <c r="D3358" s="59" t="s">
        <v>5049</v>
      </c>
      <c r="E3358" s="59" t="s">
        <v>206</v>
      </c>
      <c r="F3358" s="59">
        <v>165000</v>
      </c>
      <c r="G3358" s="59"/>
      <c r="H3358" s="59"/>
      <c r="I3358" s="59"/>
      <c r="J3358" s="59"/>
      <c r="K3358" s="59">
        <v>165000</v>
      </c>
      <c r="L3358" s="59">
        <v>25000</v>
      </c>
      <c r="M3358" s="59">
        <v>190000</v>
      </c>
      <c r="N3358" s="59"/>
      <c r="O3358" s="59" t="s">
        <v>2145</v>
      </c>
      <c r="P3358" s="59">
        <v>2018</v>
      </c>
    </row>
    <row r="3359" spans="1:16" ht="15.75" customHeight="1" x14ac:dyDescent="0.25">
      <c r="A3359" s="59">
        <v>339</v>
      </c>
      <c r="B3359" s="59" t="s">
        <v>114</v>
      </c>
      <c r="C3359" s="59" t="s">
        <v>38</v>
      </c>
      <c r="D3359" s="59"/>
      <c r="E3359" s="59" t="s">
        <v>5050</v>
      </c>
      <c r="F3359" s="59">
        <v>91645</v>
      </c>
      <c r="G3359" s="59"/>
      <c r="H3359" s="59"/>
      <c r="I3359" s="59"/>
      <c r="J3359" s="59"/>
      <c r="K3359" s="59">
        <v>91645</v>
      </c>
      <c r="L3359" s="59">
        <v>13507</v>
      </c>
      <c r="M3359" s="59">
        <v>105152</v>
      </c>
      <c r="N3359" s="59"/>
      <c r="O3359" s="59" t="s">
        <v>42</v>
      </c>
      <c r="P3359" s="59">
        <v>2018</v>
      </c>
    </row>
    <row r="3360" spans="1:16" ht="15.75" customHeight="1" x14ac:dyDescent="0.25">
      <c r="A3360" s="59">
        <v>339</v>
      </c>
      <c r="B3360" s="59" t="s">
        <v>114</v>
      </c>
      <c r="C3360" s="59" t="s">
        <v>38</v>
      </c>
      <c r="D3360" s="59"/>
      <c r="E3360" s="59" t="s">
        <v>5051</v>
      </c>
      <c r="F3360" s="59">
        <v>92083</v>
      </c>
      <c r="G3360" s="59"/>
      <c r="H3360" s="59"/>
      <c r="I3360" s="59"/>
      <c r="J3360" s="59"/>
      <c r="K3360" s="59">
        <v>92083</v>
      </c>
      <c r="L3360" s="59">
        <v>13571</v>
      </c>
      <c r="M3360" s="59">
        <v>105654</v>
      </c>
      <c r="N3360" s="59"/>
      <c r="O3360" s="59" t="s">
        <v>42</v>
      </c>
      <c r="P3360" s="59">
        <v>2018</v>
      </c>
    </row>
    <row r="3361" spans="1:16" ht="15.75" customHeight="1" x14ac:dyDescent="0.25">
      <c r="A3361" s="59">
        <v>339</v>
      </c>
      <c r="B3361" s="59" t="s">
        <v>114</v>
      </c>
      <c r="C3361" s="59" t="s">
        <v>38</v>
      </c>
      <c r="D3361" s="59"/>
      <c r="E3361" s="59" t="s">
        <v>5052</v>
      </c>
      <c r="F3361" s="59">
        <v>119966</v>
      </c>
      <c r="G3361" s="59"/>
      <c r="H3361" s="59"/>
      <c r="I3361" s="59"/>
      <c r="J3361" s="59"/>
      <c r="K3361" s="59">
        <v>119966</v>
      </c>
      <c r="L3361" s="59">
        <v>17670</v>
      </c>
      <c r="M3361" s="59">
        <v>137636</v>
      </c>
      <c r="N3361" s="59"/>
      <c r="O3361" s="59" t="s">
        <v>42</v>
      </c>
      <c r="P3361" s="59">
        <v>2018</v>
      </c>
    </row>
    <row r="3362" spans="1:16" ht="15.75" customHeight="1" x14ac:dyDescent="0.25">
      <c r="A3362" s="59">
        <v>339</v>
      </c>
      <c r="B3362" s="59" t="s">
        <v>114</v>
      </c>
      <c r="C3362" s="59" t="s">
        <v>38</v>
      </c>
      <c r="D3362" s="59"/>
      <c r="E3362" s="59" t="s">
        <v>5053</v>
      </c>
      <c r="F3362" s="59">
        <v>122955</v>
      </c>
      <c r="G3362" s="59"/>
      <c r="H3362" s="59"/>
      <c r="I3362" s="59"/>
      <c r="J3362" s="59"/>
      <c r="K3362" s="59">
        <v>122955</v>
      </c>
      <c r="L3362" s="59">
        <v>18110</v>
      </c>
      <c r="M3362" s="59">
        <v>141065</v>
      </c>
      <c r="N3362" s="59"/>
      <c r="O3362" s="59" t="s">
        <v>42</v>
      </c>
      <c r="P3362" s="59">
        <v>2018</v>
      </c>
    </row>
    <row r="3363" spans="1:16" ht="15.75" customHeight="1" x14ac:dyDescent="0.25">
      <c r="A3363" s="59">
        <v>339</v>
      </c>
      <c r="B3363" s="59" t="s">
        <v>114</v>
      </c>
      <c r="C3363" s="59" t="s">
        <v>38</v>
      </c>
      <c r="D3363" s="59"/>
      <c r="E3363" s="59" t="s">
        <v>206</v>
      </c>
      <c r="F3363" s="59">
        <v>141600</v>
      </c>
      <c r="G3363" s="59"/>
      <c r="H3363" s="59"/>
      <c r="I3363" s="59"/>
      <c r="J3363" s="59"/>
      <c r="K3363" s="59">
        <v>141600</v>
      </c>
      <c r="L3363" s="59">
        <v>20844</v>
      </c>
      <c r="M3363" s="59">
        <v>162444</v>
      </c>
      <c r="N3363" s="59"/>
      <c r="O3363" s="59" t="s">
        <v>2145</v>
      </c>
      <c r="P3363" s="59">
        <v>2018</v>
      </c>
    </row>
    <row r="3364" spans="1:16" ht="15.75" customHeight="1" x14ac:dyDescent="0.25">
      <c r="A3364" s="59">
        <v>339</v>
      </c>
      <c r="B3364" s="59" t="s">
        <v>114</v>
      </c>
      <c r="C3364" s="59" t="s">
        <v>38</v>
      </c>
      <c r="D3364" s="59"/>
      <c r="E3364" s="59" t="s">
        <v>5054</v>
      </c>
      <c r="F3364" s="59">
        <v>173304</v>
      </c>
      <c r="G3364" s="59"/>
      <c r="H3364" s="59"/>
      <c r="I3364" s="59"/>
      <c r="J3364" s="59"/>
      <c r="K3364" s="59">
        <v>173304</v>
      </c>
      <c r="L3364" s="59"/>
      <c r="M3364" s="59">
        <v>173304</v>
      </c>
      <c r="N3364" s="59"/>
      <c r="O3364" s="59" t="s">
        <v>2145</v>
      </c>
      <c r="P3364" s="59">
        <v>2018</v>
      </c>
    </row>
    <row r="3365" spans="1:16" ht="15.75" customHeight="1" x14ac:dyDescent="0.25">
      <c r="A3365" s="59">
        <v>339</v>
      </c>
      <c r="B3365" s="59" t="s">
        <v>114</v>
      </c>
      <c r="C3365" s="59" t="s">
        <v>38</v>
      </c>
      <c r="D3365" s="59"/>
      <c r="E3365" s="59" t="s">
        <v>5055</v>
      </c>
      <c r="F3365" s="59">
        <v>235641</v>
      </c>
      <c r="G3365" s="59"/>
      <c r="H3365" s="59"/>
      <c r="I3365" s="59"/>
      <c r="J3365" s="59"/>
      <c r="K3365" s="59">
        <v>235641</v>
      </c>
      <c r="L3365" s="59"/>
      <c r="M3365" s="59">
        <v>235641</v>
      </c>
      <c r="N3365" s="59" t="s">
        <v>4443</v>
      </c>
      <c r="O3365" s="59" t="s">
        <v>2145</v>
      </c>
      <c r="P3365" s="59">
        <v>2018</v>
      </c>
    </row>
    <row r="3366" spans="1:16" ht="15.75" customHeight="1" x14ac:dyDescent="0.25">
      <c r="A3366" s="59">
        <v>340</v>
      </c>
      <c r="B3366" s="59" t="s">
        <v>1561</v>
      </c>
      <c r="C3366" s="59" t="s">
        <v>38</v>
      </c>
      <c r="D3366" s="59"/>
      <c r="E3366" s="59" t="s">
        <v>5056</v>
      </c>
      <c r="F3366" s="59">
        <v>114768</v>
      </c>
      <c r="G3366" s="59"/>
      <c r="H3366" s="59"/>
      <c r="I3366" s="59"/>
      <c r="J3366" s="59"/>
      <c r="K3366" s="59">
        <v>114768</v>
      </c>
      <c r="L3366" s="59">
        <v>16125</v>
      </c>
      <c r="M3366" s="59">
        <v>130893</v>
      </c>
      <c r="N3366" s="59" t="s">
        <v>4443</v>
      </c>
      <c r="O3366" s="59" t="s">
        <v>42</v>
      </c>
      <c r="P3366" s="59">
        <v>2018</v>
      </c>
    </row>
    <row r="3367" spans="1:16" ht="15.75" customHeight="1" x14ac:dyDescent="0.25">
      <c r="A3367" s="59">
        <v>340</v>
      </c>
      <c r="B3367" s="59" t="s">
        <v>1561</v>
      </c>
      <c r="C3367" s="59" t="s">
        <v>38</v>
      </c>
      <c r="D3367" s="59"/>
      <c r="E3367" s="59" t="s">
        <v>1562</v>
      </c>
      <c r="F3367" s="59">
        <v>117545</v>
      </c>
      <c r="G3367" s="59"/>
      <c r="H3367" s="59"/>
      <c r="I3367" s="59"/>
      <c r="J3367" s="59"/>
      <c r="K3367" s="59">
        <v>117545</v>
      </c>
      <c r="L3367" s="59">
        <v>16515</v>
      </c>
      <c r="M3367" s="59">
        <v>134060</v>
      </c>
      <c r="N3367" s="59"/>
      <c r="O3367" s="59" t="s">
        <v>42</v>
      </c>
      <c r="P3367" s="59">
        <v>2018</v>
      </c>
    </row>
    <row r="3368" spans="1:16" ht="15.75" customHeight="1" x14ac:dyDescent="0.25">
      <c r="A3368" s="59">
        <v>340</v>
      </c>
      <c r="B3368" s="59" t="s">
        <v>1561</v>
      </c>
      <c r="C3368" s="59" t="s">
        <v>38</v>
      </c>
      <c r="D3368" s="59"/>
      <c r="E3368" s="59" t="s">
        <v>1563</v>
      </c>
      <c r="F3368" s="59">
        <v>120323</v>
      </c>
      <c r="G3368" s="59"/>
      <c r="H3368" s="59"/>
      <c r="I3368" s="59"/>
      <c r="J3368" s="59"/>
      <c r="K3368" s="59">
        <v>120323</v>
      </c>
      <c r="L3368" s="59">
        <v>16905</v>
      </c>
      <c r="M3368" s="59">
        <v>137228</v>
      </c>
      <c r="N3368" s="59"/>
      <c r="O3368" s="59" t="s">
        <v>42</v>
      </c>
      <c r="P3368" s="59">
        <v>2018</v>
      </c>
    </row>
    <row r="3369" spans="1:16" ht="15.75" customHeight="1" x14ac:dyDescent="0.25">
      <c r="A3369" s="59">
        <v>340</v>
      </c>
      <c r="B3369" s="59" t="s">
        <v>1561</v>
      </c>
      <c r="C3369" s="59" t="s">
        <v>38</v>
      </c>
      <c r="D3369" s="59"/>
      <c r="E3369" s="59" t="s">
        <v>1283</v>
      </c>
      <c r="F3369" s="59">
        <v>126492</v>
      </c>
      <c r="G3369" s="59"/>
      <c r="H3369" s="59"/>
      <c r="I3369" s="59"/>
      <c r="J3369" s="59"/>
      <c r="K3369" s="59">
        <v>126492</v>
      </c>
      <c r="L3369" s="59">
        <v>17772</v>
      </c>
      <c r="M3369" s="59">
        <v>144264</v>
      </c>
      <c r="N3369" s="59"/>
      <c r="O3369" s="59" t="s">
        <v>42</v>
      </c>
      <c r="P3369" s="59">
        <v>2018</v>
      </c>
    </row>
    <row r="3370" spans="1:16" ht="15.75" customHeight="1" x14ac:dyDescent="0.25">
      <c r="A3370" s="59">
        <v>340</v>
      </c>
      <c r="B3370" s="59" t="s">
        <v>1561</v>
      </c>
      <c r="C3370" s="59" t="s">
        <v>38</v>
      </c>
      <c r="D3370" s="59"/>
      <c r="E3370" s="59" t="s">
        <v>327</v>
      </c>
      <c r="F3370" s="59">
        <v>132330</v>
      </c>
      <c r="G3370" s="59"/>
      <c r="H3370" s="59"/>
      <c r="I3370" s="59"/>
      <c r="J3370" s="59"/>
      <c r="K3370" s="59">
        <v>132330</v>
      </c>
      <c r="L3370" s="59">
        <v>19030</v>
      </c>
      <c r="M3370" s="59">
        <v>151360</v>
      </c>
      <c r="N3370" s="59"/>
      <c r="O3370" s="59" t="s">
        <v>2145</v>
      </c>
      <c r="P3370" s="59">
        <v>2018</v>
      </c>
    </row>
    <row r="3371" spans="1:16" ht="15.75" customHeight="1" x14ac:dyDescent="0.25">
      <c r="A3371" s="59">
        <v>340</v>
      </c>
      <c r="B3371" s="59" t="s">
        <v>1561</v>
      </c>
      <c r="C3371" s="59" t="s">
        <v>38</v>
      </c>
      <c r="D3371" s="59"/>
      <c r="E3371" s="59" t="s">
        <v>206</v>
      </c>
      <c r="F3371" s="59">
        <v>148934</v>
      </c>
      <c r="G3371" s="59"/>
      <c r="H3371" s="59"/>
      <c r="I3371" s="59"/>
      <c r="J3371" s="59">
        <v>15448</v>
      </c>
      <c r="K3371" s="59">
        <v>164382</v>
      </c>
      <c r="L3371" s="59">
        <v>22018</v>
      </c>
      <c r="M3371" s="59">
        <v>186400</v>
      </c>
      <c r="N3371" s="59"/>
      <c r="O3371" s="59" t="s">
        <v>2145</v>
      </c>
      <c r="P3371" s="59">
        <v>2018</v>
      </c>
    </row>
    <row r="3372" spans="1:16" ht="15.75" customHeight="1" x14ac:dyDescent="0.25">
      <c r="A3372" s="59">
        <v>341</v>
      </c>
      <c r="B3372" s="59" t="s">
        <v>115</v>
      </c>
      <c r="C3372" s="59" t="s">
        <v>38</v>
      </c>
      <c r="D3372" s="59"/>
      <c r="E3372" s="59" t="s">
        <v>5057</v>
      </c>
      <c r="F3372" s="59">
        <v>91783</v>
      </c>
      <c r="G3372" s="59">
        <v>33</v>
      </c>
      <c r="H3372" s="59"/>
      <c r="I3372" s="59"/>
      <c r="J3372" s="59"/>
      <c r="K3372" s="59">
        <v>91816</v>
      </c>
      <c r="L3372" s="59">
        <v>14135</v>
      </c>
      <c r="M3372" s="59">
        <v>105951</v>
      </c>
      <c r="N3372" s="59"/>
      <c r="O3372" s="59" t="s">
        <v>42</v>
      </c>
      <c r="P3372" s="59">
        <v>2018</v>
      </c>
    </row>
    <row r="3373" spans="1:16" ht="15.75" customHeight="1" x14ac:dyDescent="0.25">
      <c r="A3373" s="59">
        <v>341</v>
      </c>
      <c r="B3373" s="59" t="s">
        <v>115</v>
      </c>
      <c r="C3373" s="59" t="s">
        <v>38</v>
      </c>
      <c r="D3373" s="59"/>
      <c r="E3373" s="59" t="s">
        <v>5058</v>
      </c>
      <c r="F3373" s="59">
        <v>95105</v>
      </c>
      <c r="G3373" s="59">
        <v>20</v>
      </c>
      <c r="H3373" s="59"/>
      <c r="I3373" s="59"/>
      <c r="J3373" s="59"/>
      <c r="K3373" s="59">
        <v>95125</v>
      </c>
      <c r="L3373" s="59">
        <v>14646</v>
      </c>
      <c r="M3373" s="59">
        <v>109771</v>
      </c>
      <c r="N3373" s="59"/>
      <c r="O3373" s="59" t="s">
        <v>42</v>
      </c>
      <c r="P3373" s="59">
        <v>2018</v>
      </c>
    </row>
    <row r="3374" spans="1:16" ht="15.75" customHeight="1" x14ac:dyDescent="0.25">
      <c r="A3374" s="59">
        <v>341</v>
      </c>
      <c r="B3374" s="59" t="s">
        <v>115</v>
      </c>
      <c r="C3374" s="59" t="s">
        <v>38</v>
      </c>
      <c r="D3374" s="59"/>
      <c r="E3374" s="59" t="s">
        <v>327</v>
      </c>
      <c r="F3374" s="59">
        <v>104655</v>
      </c>
      <c r="G3374" s="59"/>
      <c r="H3374" s="59"/>
      <c r="I3374" s="59"/>
      <c r="J3374" s="59"/>
      <c r="K3374" s="59">
        <v>104655</v>
      </c>
      <c r="L3374" s="59">
        <v>14956</v>
      </c>
      <c r="M3374" s="59">
        <v>119611</v>
      </c>
      <c r="N3374" s="59"/>
      <c r="O3374" s="59" t="s">
        <v>42</v>
      </c>
      <c r="P3374" s="59">
        <v>2018</v>
      </c>
    </row>
    <row r="3375" spans="1:16" ht="15.75" customHeight="1" x14ac:dyDescent="0.25">
      <c r="A3375" s="59">
        <v>341</v>
      </c>
      <c r="B3375" s="59" t="s">
        <v>115</v>
      </c>
      <c r="C3375" s="59" t="s">
        <v>38</v>
      </c>
      <c r="D3375" s="59" t="s">
        <v>5059</v>
      </c>
      <c r="E3375" s="59" t="s">
        <v>5060</v>
      </c>
      <c r="F3375" s="59">
        <v>123256</v>
      </c>
      <c r="G3375" s="59">
        <v>87</v>
      </c>
      <c r="H3375" s="59"/>
      <c r="I3375" s="59"/>
      <c r="J3375" s="59"/>
      <c r="K3375" s="59">
        <v>123343</v>
      </c>
      <c r="L3375" s="59"/>
      <c r="M3375" s="59">
        <v>123343</v>
      </c>
      <c r="N3375" s="59"/>
      <c r="O3375" s="59" t="s">
        <v>42</v>
      </c>
      <c r="P3375" s="59">
        <v>2018</v>
      </c>
    </row>
    <row r="3376" spans="1:16" ht="15.75" customHeight="1" x14ac:dyDescent="0.25">
      <c r="A3376" s="59">
        <v>341</v>
      </c>
      <c r="B3376" s="59" t="s">
        <v>115</v>
      </c>
      <c r="C3376" s="59" t="s">
        <v>38</v>
      </c>
      <c r="D3376" s="59"/>
      <c r="E3376" s="59" t="s">
        <v>5061</v>
      </c>
      <c r="F3376" s="59">
        <v>127251</v>
      </c>
      <c r="G3376" s="59"/>
      <c r="H3376" s="59"/>
      <c r="I3376" s="59"/>
      <c r="J3376" s="59"/>
      <c r="K3376" s="59">
        <v>127251</v>
      </c>
      <c r="L3376" s="59"/>
      <c r="M3376" s="59">
        <v>127251</v>
      </c>
      <c r="N3376" s="59"/>
      <c r="O3376" s="59" t="s">
        <v>42</v>
      </c>
      <c r="P3376" s="59">
        <v>2018</v>
      </c>
    </row>
    <row r="3377" spans="1:16" ht="15.75" customHeight="1" x14ac:dyDescent="0.25">
      <c r="A3377" s="59">
        <v>341</v>
      </c>
      <c r="B3377" s="59" t="s">
        <v>115</v>
      </c>
      <c r="C3377" s="59" t="s">
        <v>38</v>
      </c>
      <c r="D3377" s="59"/>
      <c r="E3377" s="59" t="s">
        <v>5062</v>
      </c>
      <c r="F3377" s="59">
        <v>121123</v>
      </c>
      <c r="G3377" s="59">
        <v>164</v>
      </c>
      <c r="H3377" s="59"/>
      <c r="I3377" s="59"/>
      <c r="J3377" s="59"/>
      <c r="K3377" s="59">
        <v>121287</v>
      </c>
      <c r="L3377" s="59">
        <v>18653</v>
      </c>
      <c r="M3377" s="59">
        <v>139940</v>
      </c>
      <c r="N3377" s="59" t="s">
        <v>4443</v>
      </c>
      <c r="O3377" s="59" t="s">
        <v>42</v>
      </c>
      <c r="P3377" s="59">
        <v>2018</v>
      </c>
    </row>
    <row r="3378" spans="1:16" ht="15.75" customHeight="1" x14ac:dyDescent="0.25">
      <c r="A3378" s="59">
        <v>341</v>
      </c>
      <c r="B3378" s="59" t="s">
        <v>115</v>
      </c>
      <c r="C3378" s="59" t="s">
        <v>38</v>
      </c>
      <c r="D3378" s="59"/>
      <c r="E3378" s="59" t="s">
        <v>5063</v>
      </c>
      <c r="F3378" s="59">
        <v>121123</v>
      </c>
      <c r="G3378" s="59">
        <v>184</v>
      </c>
      <c r="H3378" s="59"/>
      <c r="I3378" s="59"/>
      <c r="J3378" s="59"/>
      <c r="K3378" s="59">
        <v>121307</v>
      </c>
      <c r="L3378" s="59">
        <v>18653</v>
      </c>
      <c r="M3378" s="59">
        <v>139960</v>
      </c>
      <c r="N3378" s="59"/>
      <c r="O3378" s="59" t="s">
        <v>42</v>
      </c>
      <c r="P3378" s="59">
        <v>2018</v>
      </c>
    </row>
    <row r="3379" spans="1:16" ht="15.75" customHeight="1" x14ac:dyDescent="0.25">
      <c r="A3379" s="59">
        <v>342</v>
      </c>
      <c r="B3379" s="59" t="s">
        <v>1569</v>
      </c>
      <c r="C3379" s="59" t="s">
        <v>38</v>
      </c>
      <c r="D3379" s="59"/>
      <c r="E3379" s="59" t="s">
        <v>5064</v>
      </c>
      <c r="F3379" s="59">
        <v>81940</v>
      </c>
      <c r="G3379" s="59"/>
      <c r="H3379" s="59"/>
      <c r="I3379" s="59"/>
      <c r="J3379" s="59">
        <v>20700</v>
      </c>
      <c r="K3379" s="59">
        <v>102640</v>
      </c>
      <c r="L3379" s="59"/>
      <c r="M3379" s="59">
        <v>102640</v>
      </c>
      <c r="N3379" s="59"/>
      <c r="O3379" s="59" t="s">
        <v>42</v>
      </c>
      <c r="P3379" s="59">
        <v>2018</v>
      </c>
    </row>
    <row r="3380" spans="1:16" ht="15.75" customHeight="1" x14ac:dyDescent="0.25">
      <c r="A3380" s="59">
        <v>342</v>
      </c>
      <c r="B3380" s="59" t="s">
        <v>1569</v>
      </c>
      <c r="C3380" s="59" t="s">
        <v>38</v>
      </c>
      <c r="D3380" s="59"/>
      <c r="E3380" s="59" t="s">
        <v>5065</v>
      </c>
      <c r="F3380" s="59">
        <v>90567</v>
      </c>
      <c r="G3380" s="59"/>
      <c r="H3380" s="59"/>
      <c r="I3380" s="59"/>
      <c r="J3380" s="59"/>
      <c r="K3380" s="59">
        <v>90567</v>
      </c>
      <c r="L3380" s="59">
        <v>14919</v>
      </c>
      <c r="M3380" s="59">
        <v>105486</v>
      </c>
      <c r="N3380" s="59"/>
      <c r="O3380" s="59" t="s">
        <v>42</v>
      </c>
      <c r="P3380" s="59">
        <v>2018</v>
      </c>
    </row>
    <row r="3381" spans="1:16" ht="15.75" customHeight="1" x14ac:dyDescent="0.25">
      <c r="A3381" s="59">
        <v>342</v>
      </c>
      <c r="B3381" s="59" t="s">
        <v>1569</v>
      </c>
      <c r="C3381" s="59" t="s">
        <v>38</v>
      </c>
      <c r="D3381" s="59"/>
      <c r="E3381" s="59" t="s">
        <v>5066</v>
      </c>
      <c r="F3381" s="59">
        <v>108845</v>
      </c>
      <c r="G3381" s="59"/>
      <c r="H3381" s="59"/>
      <c r="I3381" s="59"/>
      <c r="J3381" s="59"/>
      <c r="K3381" s="59">
        <v>108845</v>
      </c>
      <c r="L3381" s="59"/>
      <c r="M3381" s="59">
        <v>108845</v>
      </c>
      <c r="N3381" s="59"/>
      <c r="O3381" s="59" t="s">
        <v>42</v>
      </c>
      <c r="P3381" s="59">
        <v>2018</v>
      </c>
    </row>
    <row r="3382" spans="1:16" ht="15.75" customHeight="1" x14ac:dyDescent="0.25">
      <c r="A3382" s="59">
        <v>342</v>
      </c>
      <c r="B3382" s="59" t="s">
        <v>1569</v>
      </c>
      <c r="C3382" s="59" t="s">
        <v>38</v>
      </c>
      <c r="D3382" s="59"/>
      <c r="E3382" s="59" t="s">
        <v>5067</v>
      </c>
      <c r="F3382" s="59">
        <v>28848</v>
      </c>
      <c r="G3382" s="59">
        <v>282</v>
      </c>
      <c r="H3382" s="59"/>
      <c r="I3382" s="59"/>
      <c r="J3382" s="59">
        <v>77285</v>
      </c>
      <c r="K3382" s="59">
        <v>106415</v>
      </c>
      <c r="L3382" s="59">
        <v>4148</v>
      </c>
      <c r="M3382" s="59">
        <v>110563</v>
      </c>
      <c r="N3382" s="59" t="s">
        <v>4443</v>
      </c>
      <c r="O3382" s="59" t="s">
        <v>42</v>
      </c>
      <c r="P3382" s="59">
        <v>2018</v>
      </c>
    </row>
    <row r="3383" spans="1:16" ht="15.75" customHeight="1" x14ac:dyDescent="0.25">
      <c r="A3383" s="59">
        <v>342</v>
      </c>
      <c r="B3383" s="59" t="s">
        <v>1569</v>
      </c>
      <c r="C3383" s="59" t="s">
        <v>38</v>
      </c>
      <c r="D3383" s="59"/>
      <c r="E3383" s="59" t="s">
        <v>5068</v>
      </c>
      <c r="F3383" s="59">
        <v>88742</v>
      </c>
      <c r="G3383" s="59"/>
      <c r="H3383" s="59"/>
      <c r="I3383" s="59"/>
      <c r="J3383" s="59"/>
      <c r="K3383" s="59">
        <v>88742</v>
      </c>
      <c r="L3383" s="59">
        <v>25221</v>
      </c>
      <c r="M3383" s="59">
        <v>113963</v>
      </c>
      <c r="N3383" s="59"/>
      <c r="O3383" s="59" t="s">
        <v>42</v>
      </c>
      <c r="P3383" s="59">
        <v>2018</v>
      </c>
    </row>
    <row r="3384" spans="1:16" ht="15.75" customHeight="1" x14ac:dyDescent="0.25">
      <c r="A3384" s="59">
        <v>342</v>
      </c>
      <c r="B3384" s="59" t="s">
        <v>1569</v>
      </c>
      <c r="C3384" s="59" t="s">
        <v>38</v>
      </c>
      <c r="D3384" s="59"/>
      <c r="E3384" s="59" t="s">
        <v>4921</v>
      </c>
      <c r="F3384" s="59">
        <v>122500</v>
      </c>
      <c r="G3384" s="59"/>
      <c r="H3384" s="59"/>
      <c r="I3384" s="59"/>
      <c r="J3384" s="59"/>
      <c r="K3384" s="59">
        <v>122500</v>
      </c>
      <c r="L3384" s="59"/>
      <c r="M3384" s="59">
        <v>122500</v>
      </c>
      <c r="N3384" s="59"/>
      <c r="O3384" s="59" t="s">
        <v>42</v>
      </c>
      <c r="P3384" s="59">
        <v>2018</v>
      </c>
    </row>
    <row r="3385" spans="1:16" ht="15.75" customHeight="1" x14ac:dyDescent="0.25">
      <c r="A3385" s="59">
        <v>342</v>
      </c>
      <c r="B3385" s="59" t="s">
        <v>1569</v>
      </c>
      <c r="C3385" s="59" t="s">
        <v>38</v>
      </c>
      <c r="D3385" s="59"/>
      <c r="E3385" s="59" t="s">
        <v>5069</v>
      </c>
      <c r="F3385" s="59">
        <v>97982</v>
      </c>
      <c r="G3385" s="59"/>
      <c r="H3385" s="59"/>
      <c r="I3385" s="59"/>
      <c r="J3385" s="59"/>
      <c r="K3385" s="59">
        <v>97982</v>
      </c>
      <c r="L3385" s="59">
        <v>27847</v>
      </c>
      <c r="M3385" s="59">
        <v>125829</v>
      </c>
      <c r="N3385" s="59"/>
      <c r="O3385" s="59" t="s">
        <v>42</v>
      </c>
      <c r="P3385" s="59">
        <v>2018</v>
      </c>
    </row>
    <row r="3386" spans="1:16" ht="15.75" customHeight="1" x14ac:dyDescent="0.25">
      <c r="A3386" s="59">
        <v>342</v>
      </c>
      <c r="B3386" s="59" t="s">
        <v>1569</v>
      </c>
      <c r="C3386" s="59" t="s">
        <v>38</v>
      </c>
      <c r="D3386" s="59"/>
      <c r="E3386" s="59" t="s">
        <v>5070</v>
      </c>
      <c r="F3386" s="59">
        <v>98328</v>
      </c>
      <c r="G3386" s="59"/>
      <c r="H3386" s="59"/>
      <c r="I3386" s="59"/>
      <c r="J3386" s="59"/>
      <c r="K3386" s="59">
        <v>98328</v>
      </c>
      <c r="L3386" s="59">
        <v>27945</v>
      </c>
      <c r="M3386" s="59">
        <v>126273</v>
      </c>
      <c r="N3386" s="59"/>
      <c r="O3386" s="59" t="s">
        <v>42</v>
      </c>
      <c r="P3386" s="59">
        <v>2018</v>
      </c>
    </row>
    <row r="3387" spans="1:16" ht="15.75" customHeight="1" x14ac:dyDescent="0.25">
      <c r="A3387" s="59">
        <v>342</v>
      </c>
      <c r="B3387" s="59" t="s">
        <v>1569</v>
      </c>
      <c r="C3387" s="59" t="s">
        <v>38</v>
      </c>
      <c r="D3387" s="59"/>
      <c r="E3387" s="59" t="s">
        <v>5071</v>
      </c>
      <c r="F3387" s="59">
        <v>120791</v>
      </c>
      <c r="G3387" s="59"/>
      <c r="H3387" s="59"/>
      <c r="I3387" s="59"/>
      <c r="J3387" s="59"/>
      <c r="K3387" s="59">
        <v>120791</v>
      </c>
      <c r="L3387" s="59">
        <v>33218</v>
      </c>
      <c r="M3387" s="59">
        <v>154009</v>
      </c>
      <c r="N3387" s="59"/>
      <c r="O3387" s="59" t="s">
        <v>2145</v>
      </c>
      <c r="P3387" s="59">
        <v>2018</v>
      </c>
    </row>
    <row r="3388" spans="1:16" ht="15.75" customHeight="1" x14ac:dyDescent="0.25">
      <c r="A3388" s="59">
        <v>342</v>
      </c>
      <c r="B3388" s="59" t="s">
        <v>1569</v>
      </c>
      <c r="C3388" s="59" t="s">
        <v>38</v>
      </c>
      <c r="D3388" s="59"/>
      <c r="E3388" s="59" t="s">
        <v>5072</v>
      </c>
      <c r="F3388" s="59">
        <v>140871</v>
      </c>
      <c r="G3388" s="59"/>
      <c r="H3388" s="59"/>
      <c r="I3388" s="59"/>
      <c r="J3388" s="59"/>
      <c r="K3388" s="59">
        <v>140871</v>
      </c>
      <c r="L3388" s="59">
        <v>20929</v>
      </c>
      <c r="M3388" s="59">
        <v>161800</v>
      </c>
      <c r="N3388" s="59"/>
      <c r="O3388" s="59" t="s">
        <v>2145</v>
      </c>
      <c r="P3388" s="59">
        <v>2018</v>
      </c>
    </row>
    <row r="3389" spans="1:16" ht="15.75" customHeight="1" x14ac:dyDescent="0.25">
      <c r="A3389" s="59">
        <v>342</v>
      </c>
      <c r="B3389" s="59" t="s">
        <v>1569</v>
      </c>
      <c r="C3389" s="59" t="s">
        <v>38</v>
      </c>
      <c r="D3389" s="59"/>
      <c r="E3389" s="59" t="s">
        <v>5073</v>
      </c>
      <c r="F3389" s="59">
        <v>136183</v>
      </c>
      <c r="G3389" s="59"/>
      <c r="H3389" s="59"/>
      <c r="I3389" s="59"/>
      <c r="J3389" s="59"/>
      <c r="K3389" s="59">
        <v>136183</v>
      </c>
      <c r="L3389" s="59">
        <v>29027</v>
      </c>
      <c r="M3389" s="59">
        <v>165210</v>
      </c>
      <c r="N3389" s="59"/>
      <c r="O3389" s="59" t="s">
        <v>2145</v>
      </c>
      <c r="P3389" s="59">
        <v>2018</v>
      </c>
    </row>
    <row r="3390" spans="1:16" ht="15.75" customHeight="1" x14ac:dyDescent="0.25">
      <c r="A3390" s="59">
        <v>342</v>
      </c>
      <c r="B3390" s="59" t="s">
        <v>1569</v>
      </c>
      <c r="C3390" s="59" t="s">
        <v>38</v>
      </c>
      <c r="D3390" s="59"/>
      <c r="E3390" s="59" t="s">
        <v>1580</v>
      </c>
      <c r="F3390" s="59">
        <v>147915</v>
      </c>
      <c r="G3390" s="59"/>
      <c r="H3390" s="59"/>
      <c r="I3390" s="59"/>
      <c r="J3390" s="59"/>
      <c r="K3390" s="59">
        <v>147915</v>
      </c>
      <c r="L3390" s="59">
        <v>42038</v>
      </c>
      <c r="M3390" s="59">
        <v>189953</v>
      </c>
      <c r="N3390" s="59"/>
      <c r="O3390" s="59" t="s">
        <v>2145</v>
      </c>
      <c r="P3390" s="59">
        <v>2018</v>
      </c>
    </row>
    <row r="3391" spans="1:16" ht="15.75" customHeight="1" x14ac:dyDescent="0.25">
      <c r="A3391" s="59">
        <v>343</v>
      </c>
      <c r="B3391" s="59" t="s">
        <v>1581</v>
      </c>
      <c r="C3391" s="59" t="s">
        <v>27</v>
      </c>
      <c r="D3391" s="59"/>
      <c r="E3391" s="59" t="s">
        <v>5074</v>
      </c>
      <c r="F3391" s="59">
        <v>85933</v>
      </c>
      <c r="G3391" s="59"/>
      <c r="H3391" s="59"/>
      <c r="I3391" s="59"/>
      <c r="J3391" s="59"/>
      <c r="K3391" s="59">
        <v>85933</v>
      </c>
      <c r="L3391" s="59">
        <v>15038</v>
      </c>
      <c r="M3391" s="59">
        <v>100971</v>
      </c>
      <c r="N3391" s="59"/>
      <c r="O3391" s="59" t="s">
        <v>42</v>
      </c>
      <c r="P3391" s="59">
        <v>2018</v>
      </c>
    </row>
    <row r="3392" spans="1:16" ht="15.75" customHeight="1" x14ac:dyDescent="0.25">
      <c r="A3392" s="59">
        <v>343</v>
      </c>
      <c r="B3392" s="59" t="s">
        <v>1581</v>
      </c>
      <c r="C3392" s="59" t="s">
        <v>27</v>
      </c>
      <c r="D3392" s="59"/>
      <c r="E3392" s="59" t="s">
        <v>4921</v>
      </c>
      <c r="F3392" s="59">
        <v>102500</v>
      </c>
      <c r="G3392" s="59"/>
      <c r="H3392" s="59"/>
      <c r="I3392" s="59"/>
      <c r="J3392" s="59"/>
      <c r="K3392" s="59">
        <v>102500</v>
      </c>
      <c r="L3392" s="59"/>
      <c r="M3392" s="59">
        <v>102500</v>
      </c>
      <c r="N3392" s="59"/>
      <c r="O3392" s="59" t="s">
        <v>42</v>
      </c>
      <c r="P3392" s="59">
        <v>2018</v>
      </c>
    </row>
    <row r="3393" spans="1:16" ht="15.75" customHeight="1" x14ac:dyDescent="0.25">
      <c r="A3393" s="59">
        <v>343</v>
      </c>
      <c r="B3393" s="59" t="s">
        <v>1581</v>
      </c>
      <c r="C3393" s="59" t="s">
        <v>27</v>
      </c>
      <c r="D3393" s="59"/>
      <c r="E3393" s="59" t="s">
        <v>4921</v>
      </c>
      <c r="F3393" s="59">
        <v>102500</v>
      </c>
      <c r="G3393" s="59"/>
      <c r="H3393" s="59"/>
      <c r="I3393" s="59"/>
      <c r="J3393" s="59"/>
      <c r="K3393" s="59">
        <v>102500</v>
      </c>
      <c r="L3393" s="59"/>
      <c r="M3393" s="59">
        <v>102500</v>
      </c>
      <c r="N3393" s="59"/>
      <c r="O3393" s="59" t="s">
        <v>42</v>
      </c>
      <c r="P3393" s="59">
        <v>2018</v>
      </c>
    </row>
    <row r="3394" spans="1:16" ht="15.75" customHeight="1" x14ac:dyDescent="0.25">
      <c r="A3394" s="59">
        <v>343</v>
      </c>
      <c r="B3394" s="59" t="s">
        <v>1581</v>
      </c>
      <c r="C3394" s="59" t="s">
        <v>27</v>
      </c>
      <c r="D3394" s="59"/>
      <c r="E3394" s="59" t="s">
        <v>4921</v>
      </c>
      <c r="F3394" s="59">
        <v>107500</v>
      </c>
      <c r="G3394" s="59"/>
      <c r="H3394" s="59"/>
      <c r="I3394" s="59"/>
      <c r="J3394" s="59"/>
      <c r="K3394" s="59">
        <v>107500</v>
      </c>
      <c r="L3394" s="59"/>
      <c r="M3394" s="59">
        <v>107500</v>
      </c>
      <c r="N3394" s="59" t="s">
        <v>4443</v>
      </c>
      <c r="O3394" s="59" t="s">
        <v>42</v>
      </c>
      <c r="P3394" s="59">
        <v>2018</v>
      </c>
    </row>
    <row r="3395" spans="1:16" ht="15.75" customHeight="1" x14ac:dyDescent="0.25">
      <c r="A3395" s="59">
        <v>343</v>
      </c>
      <c r="B3395" s="59" t="s">
        <v>1581</v>
      </c>
      <c r="C3395" s="59" t="s">
        <v>27</v>
      </c>
      <c r="D3395" s="59"/>
      <c r="E3395" s="59" t="s">
        <v>4921</v>
      </c>
      <c r="F3395" s="59">
        <v>107500</v>
      </c>
      <c r="G3395" s="59"/>
      <c r="H3395" s="59"/>
      <c r="I3395" s="59"/>
      <c r="J3395" s="59"/>
      <c r="K3395" s="59">
        <v>107500</v>
      </c>
      <c r="L3395" s="59"/>
      <c r="M3395" s="59">
        <v>107500</v>
      </c>
      <c r="N3395" s="59"/>
      <c r="O3395" s="59" t="s">
        <v>42</v>
      </c>
      <c r="P3395" s="59">
        <v>2018</v>
      </c>
    </row>
    <row r="3396" spans="1:16" ht="15.75" customHeight="1" x14ac:dyDescent="0.25">
      <c r="A3396" s="59">
        <v>343</v>
      </c>
      <c r="B3396" s="59" t="s">
        <v>1581</v>
      </c>
      <c r="C3396" s="59" t="s">
        <v>27</v>
      </c>
      <c r="D3396" s="59"/>
      <c r="E3396" s="59" t="s">
        <v>4921</v>
      </c>
      <c r="F3396" s="59">
        <v>112500</v>
      </c>
      <c r="G3396" s="59"/>
      <c r="H3396" s="59"/>
      <c r="I3396" s="59"/>
      <c r="J3396" s="59"/>
      <c r="K3396" s="59">
        <v>112500</v>
      </c>
      <c r="L3396" s="59"/>
      <c r="M3396" s="59">
        <v>112500</v>
      </c>
      <c r="N3396" s="59"/>
      <c r="O3396" s="59" t="s">
        <v>42</v>
      </c>
      <c r="P3396" s="59">
        <v>2018</v>
      </c>
    </row>
    <row r="3397" spans="1:16" ht="15.75" customHeight="1" x14ac:dyDescent="0.25">
      <c r="A3397" s="59">
        <v>343</v>
      </c>
      <c r="B3397" s="59" t="s">
        <v>1581</v>
      </c>
      <c r="C3397" s="59" t="s">
        <v>27</v>
      </c>
      <c r="D3397" s="59"/>
      <c r="E3397" s="59" t="s">
        <v>1582</v>
      </c>
      <c r="F3397" s="59">
        <v>98315</v>
      </c>
      <c r="G3397" s="59"/>
      <c r="H3397" s="59"/>
      <c r="I3397" s="59">
        <v>0</v>
      </c>
      <c r="J3397" s="59"/>
      <c r="K3397" s="59">
        <v>98315</v>
      </c>
      <c r="L3397" s="59">
        <v>17205</v>
      </c>
      <c r="M3397" s="59">
        <v>115520</v>
      </c>
      <c r="N3397" s="59" t="s">
        <v>4839</v>
      </c>
      <c r="O3397" s="59" t="s">
        <v>42</v>
      </c>
      <c r="P3397" s="59">
        <v>2018</v>
      </c>
    </row>
    <row r="3398" spans="1:16" ht="15.75" customHeight="1" x14ac:dyDescent="0.25">
      <c r="A3398" s="59">
        <v>343</v>
      </c>
      <c r="B3398" s="59" t="s">
        <v>1581</v>
      </c>
      <c r="C3398" s="59" t="s">
        <v>27</v>
      </c>
      <c r="D3398" s="59"/>
      <c r="E3398" s="59" t="s">
        <v>4921</v>
      </c>
      <c r="F3398" s="59">
        <v>122500</v>
      </c>
      <c r="G3398" s="59"/>
      <c r="H3398" s="59"/>
      <c r="I3398" s="59"/>
      <c r="J3398" s="59"/>
      <c r="K3398" s="59">
        <v>122500</v>
      </c>
      <c r="L3398" s="59"/>
      <c r="M3398" s="59">
        <v>122500</v>
      </c>
      <c r="N3398" s="59"/>
      <c r="O3398" s="59" t="s">
        <v>42</v>
      </c>
      <c r="P3398" s="59">
        <v>2018</v>
      </c>
    </row>
    <row r="3399" spans="1:16" ht="15.75" customHeight="1" x14ac:dyDescent="0.25">
      <c r="A3399" s="59">
        <v>343</v>
      </c>
      <c r="B3399" s="59" t="s">
        <v>1581</v>
      </c>
      <c r="C3399" s="59" t="s">
        <v>27</v>
      </c>
      <c r="D3399" s="59"/>
      <c r="E3399" s="59" t="s">
        <v>4921</v>
      </c>
      <c r="F3399" s="59">
        <v>127500</v>
      </c>
      <c r="G3399" s="59"/>
      <c r="H3399" s="59"/>
      <c r="I3399" s="59"/>
      <c r="J3399" s="59"/>
      <c r="K3399" s="59">
        <v>127500</v>
      </c>
      <c r="L3399" s="59"/>
      <c r="M3399" s="59">
        <v>127500</v>
      </c>
      <c r="N3399" s="59"/>
      <c r="O3399" s="59" t="s">
        <v>42</v>
      </c>
      <c r="P3399" s="59">
        <v>2018</v>
      </c>
    </row>
    <row r="3400" spans="1:16" ht="15.75" customHeight="1" x14ac:dyDescent="0.25">
      <c r="A3400" s="59">
        <v>343</v>
      </c>
      <c r="B3400" s="59" t="s">
        <v>1581</v>
      </c>
      <c r="C3400" s="59" t="s">
        <v>27</v>
      </c>
      <c r="D3400" s="59"/>
      <c r="E3400" s="59" t="s">
        <v>5013</v>
      </c>
      <c r="F3400" s="59">
        <v>113403</v>
      </c>
      <c r="G3400" s="59"/>
      <c r="H3400" s="59"/>
      <c r="I3400" s="59"/>
      <c r="J3400" s="59"/>
      <c r="K3400" s="59">
        <v>113403</v>
      </c>
      <c r="L3400" s="59">
        <v>19846</v>
      </c>
      <c r="M3400" s="59">
        <v>133249</v>
      </c>
      <c r="N3400" s="59"/>
      <c r="O3400" s="59" t="s">
        <v>42</v>
      </c>
      <c r="P3400" s="59">
        <v>2018</v>
      </c>
    </row>
    <row r="3401" spans="1:16" ht="15.75" customHeight="1" x14ac:dyDescent="0.25">
      <c r="A3401" s="59">
        <v>343</v>
      </c>
      <c r="B3401" s="59" t="s">
        <v>1581</v>
      </c>
      <c r="C3401" s="59" t="s">
        <v>27</v>
      </c>
      <c r="D3401" s="59"/>
      <c r="E3401" s="59" t="s">
        <v>327</v>
      </c>
      <c r="F3401" s="59">
        <v>103287</v>
      </c>
      <c r="G3401" s="59"/>
      <c r="H3401" s="59"/>
      <c r="I3401" s="59">
        <v>24029</v>
      </c>
      <c r="J3401" s="59"/>
      <c r="K3401" s="59">
        <v>127316</v>
      </c>
      <c r="L3401" s="59">
        <v>14853</v>
      </c>
      <c r="M3401" s="59">
        <v>142169</v>
      </c>
      <c r="N3401" s="59" t="s">
        <v>4443</v>
      </c>
      <c r="O3401" s="59" t="s">
        <v>42</v>
      </c>
      <c r="P3401" s="59">
        <v>2018</v>
      </c>
    </row>
    <row r="3402" spans="1:16" ht="15.75" customHeight="1" x14ac:dyDescent="0.25">
      <c r="A3402" s="59">
        <v>343</v>
      </c>
      <c r="B3402" s="59" t="s">
        <v>1581</v>
      </c>
      <c r="C3402" s="59" t="s">
        <v>27</v>
      </c>
      <c r="D3402" s="59"/>
      <c r="E3402" s="59" t="s">
        <v>734</v>
      </c>
      <c r="F3402" s="59">
        <v>133755</v>
      </c>
      <c r="G3402" s="59"/>
      <c r="H3402" s="59"/>
      <c r="I3402" s="59"/>
      <c r="J3402" s="59"/>
      <c r="K3402" s="59">
        <v>133755</v>
      </c>
      <c r="L3402" s="59">
        <v>23407</v>
      </c>
      <c r="M3402" s="59">
        <v>157162</v>
      </c>
      <c r="N3402" s="59"/>
      <c r="O3402" s="59" t="s">
        <v>2145</v>
      </c>
      <c r="P3402" s="59">
        <v>2018</v>
      </c>
    </row>
    <row r="3403" spans="1:16" ht="15.75" customHeight="1" x14ac:dyDescent="0.25">
      <c r="A3403" s="59">
        <v>343</v>
      </c>
      <c r="B3403" s="59" t="s">
        <v>1581</v>
      </c>
      <c r="C3403" s="59" t="s">
        <v>27</v>
      </c>
      <c r="D3403" s="59"/>
      <c r="E3403" s="59" t="s">
        <v>5075</v>
      </c>
      <c r="F3403" s="59">
        <v>134083</v>
      </c>
      <c r="G3403" s="59"/>
      <c r="H3403" s="59"/>
      <c r="I3403" s="59"/>
      <c r="J3403" s="59"/>
      <c r="K3403" s="59">
        <v>134083</v>
      </c>
      <c r="L3403" s="59">
        <v>23464</v>
      </c>
      <c r="M3403" s="59">
        <v>157547</v>
      </c>
      <c r="N3403" s="59"/>
      <c r="O3403" s="59" t="s">
        <v>2145</v>
      </c>
      <c r="P3403" s="59">
        <v>2018</v>
      </c>
    </row>
    <row r="3404" spans="1:16" ht="15.75" customHeight="1" x14ac:dyDescent="0.25">
      <c r="A3404" s="59">
        <v>343</v>
      </c>
      <c r="B3404" s="59" t="s">
        <v>1581</v>
      </c>
      <c r="C3404" s="59" t="s">
        <v>27</v>
      </c>
      <c r="D3404" s="59"/>
      <c r="E3404" s="59" t="s">
        <v>1583</v>
      </c>
      <c r="F3404" s="59">
        <v>139223</v>
      </c>
      <c r="G3404" s="59"/>
      <c r="H3404" s="59"/>
      <c r="I3404" s="59"/>
      <c r="J3404" s="59"/>
      <c r="K3404" s="59">
        <v>139223</v>
      </c>
      <c r="L3404" s="59">
        <v>24364</v>
      </c>
      <c r="M3404" s="59">
        <v>163587</v>
      </c>
      <c r="N3404" s="59"/>
      <c r="O3404" s="59" t="s">
        <v>2145</v>
      </c>
      <c r="P3404" s="59">
        <v>2018</v>
      </c>
    </row>
    <row r="3405" spans="1:16" ht="15.75" customHeight="1" x14ac:dyDescent="0.25">
      <c r="A3405" s="59">
        <v>344</v>
      </c>
      <c r="B3405" s="59" t="s">
        <v>1585</v>
      </c>
      <c r="C3405" s="59" t="s">
        <v>27</v>
      </c>
      <c r="D3405" s="59"/>
      <c r="E3405" s="59" t="s">
        <v>2513</v>
      </c>
      <c r="F3405" s="59">
        <v>85000</v>
      </c>
      <c r="G3405" s="59"/>
      <c r="H3405" s="59"/>
      <c r="I3405" s="59"/>
      <c r="J3405" s="59"/>
      <c r="K3405" s="59">
        <v>85000</v>
      </c>
      <c r="L3405" s="59">
        <v>15000</v>
      </c>
      <c r="M3405" s="59">
        <v>100000</v>
      </c>
      <c r="N3405" s="59"/>
      <c r="O3405" s="59" t="s">
        <v>42</v>
      </c>
      <c r="P3405" s="59">
        <v>2018</v>
      </c>
    </row>
    <row r="3406" spans="1:16" ht="15.75" customHeight="1" x14ac:dyDescent="0.25">
      <c r="A3406" s="59">
        <v>344</v>
      </c>
      <c r="B3406" s="59" t="s">
        <v>1585</v>
      </c>
      <c r="C3406" s="59" t="s">
        <v>27</v>
      </c>
      <c r="D3406" s="59"/>
      <c r="E3406" s="59" t="s">
        <v>5076</v>
      </c>
      <c r="F3406" s="59">
        <v>86000</v>
      </c>
      <c r="G3406" s="59"/>
      <c r="H3406" s="59"/>
      <c r="I3406" s="59"/>
      <c r="J3406" s="59"/>
      <c r="K3406" s="59">
        <v>86000</v>
      </c>
      <c r="L3406" s="59">
        <v>14000</v>
      </c>
      <c r="M3406" s="59">
        <v>100000</v>
      </c>
      <c r="N3406" s="59"/>
      <c r="O3406" s="59" t="s">
        <v>42</v>
      </c>
      <c r="P3406" s="59">
        <v>2018</v>
      </c>
    </row>
    <row r="3407" spans="1:16" ht="15.75" customHeight="1" x14ac:dyDescent="0.25">
      <c r="A3407" s="59">
        <v>344</v>
      </c>
      <c r="B3407" s="59" t="s">
        <v>1585</v>
      </c>
      <c r="C3407" s="59" t="s">
        <v>27</v>
      </c>
      <c r="D3407" s="59"/>
      <c r="E3407" s="59" t="s">
        <v>1586</v>
      </c>
      <c r="F3407" s="59">
        <v>102000</v>
      </c>
      <c r="G3407" s="59"/>
      <c r="H3407" s="59"/>
      <c r="I3407" s="59"/>
      <c r="J3407" s="59"/>
      <c r="K3407" s="59">
        <v>102000</v>
      </c>
      <c r="L3407" s="59">
        <v>15000</v>
      </c>
      <c r="M3407" s="59">
        <v>117000</v>
      </c>
      <c r="N3407" s="59"/>
      <c r="O3407" s="59" t="s">
        <v>42</v>
      </c>
      <c r="P3407" s="59">
        <v>2018</v>
      </c>
    </row>
    <row r="3408" spans="1:16" ht="15.75" customHeight="1" x14ac:dyDescent="0.25">
      <c r="A3408" s="59">
        <v>344</v>
      </c>
      <c r="B3408" s="59" t="s">
        <v>1585</v>
      </c>
      <c r="C3408" s="59" t="s">
        <v>27</v>
      </c>
      <c r="D3408" s="59"/>
      <c r="E3408" s="59" t="s">
        <v>5077</v>
      </c>
      <c r="F3408" s="59">
        <v>127000</v>
      </c>
      <c r="G3408" s="59"/>
      <c r="H3408" s="59"/>
      <c r="I3408" s="59"/>
      <c r="J3408" s="59"/>
      <c r="K3408" s="59">
        <v>127000</v>
      </c>
      <c r="L3408" s="59"/>
      <c r="M3408" s="59">
        <v>127000</v>
      </c>
      <c r="N3408" s="59"/>
      <c r="O3408" s="59" t="s">
        <v>42</v>
      </c>
      <c r="P3408" s="59">
        <v>2018</v>
      </c>
    </row>
    <row r="3409" spans="1:16" ht="15.75" customHeight="1" x14ac:dyDescent="0.25">
      <c r="A3409" s="59">
        <v>344</v>
      </c>
      <c r="B3409" s="59" t="s">
        <v>1585</v>
      </c>
      <c r="C3409" s="59" t="s">
        <v>27</v>
      </c>
      <c r="D3409" s="59"/>
      <c r="E3409" s="59" t="s">
        <v>2185</v>
      </c>
      <c r="F3409" s="59">
        <v>110000</v>
      </c>
      <c r="G3409" s="59"/>
      <c r="H3409" s="59"/>
      <c r="I3409" s="59"/>
      <c r="J3409" s="59"/>
      <c r="K3409" s="59">
        <v>110000</v>
      </c>
      <c r="L3409" s="59">
        <v>19000</v>
      </c>
      <c r="M3409" s="59">
        <v>129000</v>
      </c>
      <c r="N3409" s="59"/>
      <c r="O3409" s="59" t="s">
        <v>42</v>
      </c>
      <c r="P3409" s="59">
        <v>2018</v>
      </c>
    </row>
    <row r="3410" spans="1:16" ht="15.75" customHeight="1" x14ac:dyDescent="0.25">
      <c r="A3410" s="59">
        <v>344</v>
      </c>
      <c r="B3410" s="59" t="s">
        <v>1585</v>
      </c>
      <c r="C3410" s="59" t="s">
        <v>27</v>
      </c>
      <c r="D3410" s="59"/>
      <c r="E3410" s="59" t="s">
        <v>5078</v>
      </c>
      <c r="F3410" s="59">
        <v>123000</v>
      </c>
      <c r="G3410" s="59"/>
      <c r="H3410" s="59"/>
      <c r="I3410" s="59"/>
      <c r="J3410" s="59"/>
      <c r="K3410" s="59">
        <v>123000</v>
      </c>
      <c r="L3410" s="59">
        <v>22000</v>
      </c>
      <c r="M3410" s="59">
        <v>145000</v>
      </c>
      <c r="N3410" s="59"/>
      <c r="O3410" s="59" t="s">
        <v>42</v>
      </c>
      <c r="P3410" s="59">
        <v>2018</v>
      </c>
    </row>
    <row r="3411" spans="1:16" ht="15.75" customHeight="1" x14ac:dyDescent="0.25">
      <c r="A3411" s="59">
        <v>344</v>
      </c>
      <c r="B3411" s="59" t="s">
        <v>1585</v>
      </c>
      <c r="C3411" s="59" t="s">
        <v>27</v>
      </c>
      <c r="D3411" s="59"/>
      <c r="E3411" s="59" t="s">
        <v>4921</v>
      </c>
      <c r="F3411" s="59">
        <v>177000</v>
      </c>
      <c r="G3411" s="59"/>
      <c r="H3411" s="59"/>
      <c r="I3411" s="59"/>
      <c r="J3411" s="59"/>
      <c r="K3411" s="59">
        <v>177000</v>
      </c>
      <c r="L3411" s="59"/>
      <c r="M3411" s="59">
        <v>177000</v>
      </c>
      <c r="N3411" s="59"/>
      <c r="O3411" s="59" t="s">
        <v>2145</v>
      </c>
      <c r="P3411" s="59">
        <v>2018</v>
      </c>
    </row>
    <row r="3412" spans="1:16" ht="15.75" customHeight="1" x14ac:dyDescent="0.25">
      <c r="A3412" s="59">
        <v>345</v>
      </c>
      <c r="B3412" s="59" t="s">
        <v>116</v>
      </c>
      <c r="C3412" s="59" t="s">
        <v>27</v>
      </c>
      <c r="D3412" s="59"/>
      <c r="E3412" s="59" t="s">
        <v>5079</v>
      </c>
      <c r="F3412" s="59">
        <v>94352</v>
      </c>
      <c r="G3412" s="59"/>
      <c r="H3412" s="59"/>
      <c r="I3412" s="59"/>
      <c r="J3412" s="59"/>
      <c r="K3412" s="59">
        <v>94352</v>
      </c>
      <c r="L3412" s="59">
        <v>16660</v>
      </c>
      <c r="M3412" s="59">
        <v>111012</v>
      </c>
      <c r="N3412" s="59" t="s">
        <v>4443</v>
      </c>
      <c r="O3412" s="59" t="s">
        <v>42</v>
      </c>
      <c r="P3412" s="59">
        <v>2018</v>
      </c>
    </row>
    <row r="3413" spans="1:16" ht="15.75" customHeight="1" x14ac:dyDescent="0.25">
      <c r="A3413" s="59">
        <v>345</v>
      </c>
      <c r="B3413" s="59" t="s">
        <v>116</v>
      </c>
      <c r="C3413" s="59" t="s">
        <v>27</v>
      </c>
      <c r="D3413" s="59"/>
      <c r="E3413" s="59" t="s">
        <v>5080</v>
      </c>
      <c r="F3413" s="59">
        <v>96416</v>
      </c>
      <c r="G3413" s="59"/>
      <c r="H3413" s="59"/>
      <c r="I3413" s="59"/>
      <c r="J3413" s="59"/>
      <c r="K3413" s="59">
        <v>96416</v>
      </c>
      <c r="L3413" s="59">
        <v>15523</v>
      </c>
      <c r="M3413" s="59">
        <v>111939</v>
      </c>
      <c r="N3413" s="59"/>
      <c r="O3413" s="59" t="s">
        <v>42</v>
      </c>
      <c r="P3413" s="59">
        <v>2018</v>
      </c>
    </row>
    <row r="3414" spans="1:16" ht="15.75" customHeight="1" x14ac:dyDescent="0.25">
      <c r="A3414" s="59">
        <v>345</v>
      </c>
      <c r="B3414" s="59" t="s">
        <v>116</v>
      </c>
      <c r="C3414" s="59" t="s">
        <v>27</v>
      </c>
      <c r="D3414" s="59"/>
      <c r="E3414" s="59" t="s">
        <v>4921</v>
      </c>
      <c r="F3414" s="59">
        <v>127500</v>
      </c>
      <c r="G3414" s="59"/>
      <c r="H3414" s="59"/>
      <c r="I3414" s="59"/>
      <c r="J3414" s="59"/>
      <c r="K3414" s="59">
        <v>127500</v>
      </c>
      <c r="L3414" s="59"/>
      <c r="M3414" s="59">
        <v>127500</v>
      </c>
      <c r="N3414" s="59"/>
      <c r="O3414" s="59" t="s">
        <v>42</v>
      </c>
      <c r="P3414" s="59">
        <v>2018</v>
      </c>
    </row>
    <row r="3415" spans="1:16" ht="15.75" customHeight="1" x14ac:dyDescent="0.25">
      <c r="A3415" s="59">
        <v>345</v>
      </c>
      <c r="B3415" s="59" t="s">
        <v>116</v>
      </c>
      <c r="C3415" s="59" t="s">
        <v>27</v>
      </c>
      <c r="D3415" s="59"/>
      <c r="E3415" s="59" t="s">
        <v>5081</v>
      </c>
      <c r="F3415" s="59">
        <v>118671</v>
      </c>
      <c r="G3415" s="59"/>
      <c r="H3415" s="59"/>
      <c r="I3415" s="59"/>
      <c r="J3415" s="59"/>
      <c r="K3415" s="59">
        <v>118671</v>
      </c>
      <c r="L3415" s="59">
        <v>19106</v>
      </c>
      <c r="M3415" s="59">
        <v>137777</v>
      </c>
      <c r="N3415" s="59" t="s">
        <v>4443</v>
      </c>
      <c r="O3415" s="59" t="s">
        <v>42</v>
      </c>
      <c r="P3415" s="59">
        <v>2018</v>
      </c>
    </row>
    <row r="3416" spans="1:16" ht="15.75" customHeight="1" x14ac:dyDescent="0.25">
      <c r="A3416" s="59">
        <v>345</v>
      </c>
      <c r="B3416" s="59" t="s">
        <v>116</v>
      </c>
      <c r="C3416" s="59" t="s">
        <v>27</v>
      </c>
      <c r="D3416" s="59"/>
      <c r="E3416" s="59" t="s">
        <v>5082</v>
      </c>
      <c r="F3416" s="59">
        <v>126465</v>
      </c>
      <c r="G3416" s="59"/>
      <c r="H3416" s="59"/>
      <c r="I3416" s="59"/>
      <c r="J3416" s="59"/>
      <c r="K3416" s="59">
        <v>126465</v>
      </c>
      <c r="L3416" s="59">
        <v>20361</v>
      </c>
      <c r="M3416" s="59">
        <v>146826</v>
      </c>
      <c r="N3416" s="59"/>
      <c r="O3416" s="59" t="s">
        <v>42</v>
      </c>
      <c r="P3416" s="59">
        <v>2018</v>
      </c>
    </row>
    <row r="3417" spans="1:16" ht="15.75" customHeight="1" x14ac:dyDescent="0.25">
      <c r="A3417" s="59">
        <v>345</v>
      </c>
      <c r="B3417" s="59" t="s">
        <v>116</v>
      </c>
      <c r="C3417" s="59" t="s">
        <v>27</v>
      </c>
      <c r="D3417" s="59"/>
      <c r="E3417" s="59" t="s">
        <v>5083</v>
      </c>
      <c r="F3417" s="59">
        <v>150361</v>
      </c>
      <c r="G3417" s="59"/>
      <c r="H3417" s="59"/>
      <c r="I3417" s="59"/>
      <c r="J3417" s="59"/>
      <c r="K3417" s="59">
        <v>150361</v>
      </c>
      <c r="L3417" s="59">
        <v>24208</v>
      </c>
      <c r="M3417" s="59">
        <v>174569</v>
      </c>
      <c r="N3417" s="59" t="s">
        <v>4443</v>
      </c>
      <c r="O3417" s="59" t="s">
        <v>2145</v>
      </c>
      <c r="P3417" s="59">
        <v>2018</v>
      </c>
    </row>
    <row r="3418" spans="1:16" ht="15.75" customHeight="1" x14ac:dyDescent="0.25">
      <c r="A3418" s="59">
        <v>346</v>
      </c>
      <c r="B3418" s="59" t="s">
        <v>117</v>
      </c>
      <c r="C3418" s="59" t="s">
        <v>27</v>
      </c>
      <c r="D3418" s="59"/>
      <c r="E3418" s="59" t="s">
        <v>4921</v>
      </c>
      <c r="F3418" s="59">
        <v>102500</v>
      </c>
      <c r="G3418" s="59"/>
      <c r="H3418" s="59"/>
      <c r="I3418" s="59"/>
      <c r="J3418" s="59"/>
      <c r="K3418" s="59">
        <v>102500</v>
      </c>
      <c r="L3418" s="59"/>
      <c r="M3418" s="59">
        <v>102500</v>
      </c>
      <c r="N3418" s="59" t="s">
        <v>4839</v>
      </c>
      <c r="O3418" s="59" t="s">
        <v>42</v>
      </c>
      <c r="P3418" s="59">
        <v>2018</v>
      </c>
    </row>
    <row r="3419" spans="1:16" ht="15.75" customHeight="1" x14ac:dyDescent="0.25">
      <c r="A3419" s="59">
        <v>346</v>
      </c>
      <c r="B3419" s="59" t="s">
        <v>117</v>
      </c>
      <c r="C3419" s="59" t="s">
        <v>27</v>
      </c>
      <c r="D3419" s="59"/>
      <c r="E3419" s="59" t="s">
        <v>4921</v>
      </c>
      <c r="F3419" s="59">
        <v>102500</v>
      </c>
      <c r="G3419" s="59"/>
      <c r="H3419" s="59"/>
      <c r="I3419" s="59"/>
      <c r="J3419" s="59"/>
      <c r="K3419" s="59">
        <v>102500</v>
      </c>
      <c r="L3419" s="59"/>
      <c r="M3419" s="59">
        <v>102500</v>
      </c>
      <c r="N3419" s="59" t="s">
        <v>4839</v>
      </c>
      <c r="O3419" s="59" t="s">
        <v>42</v>
      </c>
      <c r="P3419" s="59">
        <v>2018</v>
      </c>
    </row>
    <row r="3420" spans="1:16" ht="15.75" customHeight="1" x14ac:dyDescent="0.25">
      <c r="A3420" s="59">
        <v>346</v>
      </c>
      <c r="B3420" s="59" t="s">
        <v>117</v>
      </c>
      <c r="C3420" s="59" t="s">
        <v>27</v>
      </c>
      <c r="D3420" s="59"/>
      <c r="E3420" s="59" t="s">
        <v>4921</v>
      </c>
      <c r="F3420" s="59">
        <v>102500</v>
      </c>
      <c r="G3420" s="59"/>
      <c r="H3420" s="59"/>
      <c r="I3420" s="59"/>
      <c r="J3420" s="59"/>
      <c r="K3420" s="59">
        <v>102500</v>
      </c>
      <c r="L3420" s="59"/>
      <c r="M3420" s="59">
        <v>102500</v>
      </c>
      <c r="N3420" s="59" t="s">
        <v>4839</v>
      </c>
      <c r="O3420" s="59" t="s">
        <v>42</v>
      </c>
      <c r="P3420" s="59">
        <v>2018</v>
      </c>
    </row>
    <row r="3421" spans="1:16" ht="15.75" customHeight="1" x14ac:dyDescent="0.25">
      <c r="A3421" s="59">
        <v>346</v>
      </c>
      <c r="B3421" s="59" t="s">
        <v>117</v>
      </c>
      <c r="C3421" s="59" t="s">
        <v>27</v>
      </c>
      <c r="D3421" s="59"/>
      <c r="E3421" s="59" t="s">
        <v>4921</v>
      </c>
      <c r="F3421" s="59">
        <v>102500</v>
      </c>
      <c r="G3421" s="59"/>
      <c r="H3421" s="59"/>
      <c r="I3421" s="59"/>
      <c r="J3421" s="59"/>
      <c r="K3421" s="59">
        <v>102500</v>
      </c>
      <c r="L3421" s="59"/>
      <c r="M3421" s="59">
        <v>102500</v>
      </c>
      <c r="N3421" s="59" t="s">
        <v>4839</v>
      </c>
      <c r="O3421" s="59" t="s">
        <v>42</v>
      </c>
      <c r="P3421" s="59">
        <v>2018</v>
      </c>
    </row>
    <row r="3422" spans="1:16" ht="15.75" customHeight="1" x14ac:dyDescent="0.25">
      <c r="A3422" s="59">
        <v>346</v>
      </c>
      <c r="B3422" s="59" t="s">
        <v>117</v>
      </c>
      <c r="C3422" s="59" t="s">
        <v>27</v>
      </c>
      <c r="D3422" s="59"/>
      <c r="E3422" s="59" t="s">
        <v>4921</v>
      </c>
      <c r="F3422" s="59">
        <v>102500</v>
      </c>
      <c r="G3422" s="59"/>
      <c r="H3422" s="59"/>
      <c r="I3422" s="59"/>
      <c r="J3422" s="59"/>
      <c r="K3422" s="59">
        <v>102500</v>
      </c>
      <c r="L3422" s="59"/>
      <c r="M3422" s="59">
        <v>102500</v>
      </c>
      <c r="N3422" s="59"/>
      <c r="O3422" s="59" t="s">
        <v>42</v>
      </c>
      <c r="P3422" s="59">
        <v>2018</v>
      </c>
    </row>
    <row r="3423" spans="1:16" ht="15.75" customHeight="1" x14ac:dyDescent="0.25">
      <c r="A3423" s="59">
        <v>346</v>
      </c>
      <c r="B3423" s="59" t="s">
        <v>117</v>
      </c>
      <c r="C3423" s="59" t="s">
        <v>27</v>
      </c>
      <c r="D3423" s="59"/>
      <c r="E3423" s="59" t="s">
        <v>4921</v>
      </c>
      <c r="F3423" s="59">
        <v>102500</v>
      </c>
      <c r="G3423" s="59"/>
      <c r="H3423" s="59"/>
      <c r="I3423" s="59"/>
      <c r="J3423" s="59"/>
      <c r="K3423" s="59">
        <v>102500</v>
      </c>
      <c r="L3423" s="59"/>
      <c r="M3423" s="59">
        <v>102500</v>
      </c>
      <c r="N3423" s="59"/>
      <c r="O3423" s="59" t="s">
        <v>42</v>
      </c>
      <c r="P3423" s="59">
        <v>2018</v>
      </c>
    </row>
    <row r="3424" spans="1:16" ht="15.75" customHeight="1" x14ac:dyDescent="0.25">
      <c r="A3424" s="59">
        <v>346</v>
      </c>
      <c r="B3424" s="59" t="s">
        <v>117</v>
      </c>
      <c r="C3424" s="59" t="s">
        <v>27</v>
      </c>
      <c r="D3424" s="59"/>
      <c r="E3424" s="59" t="s">
        <v>4921</v>
      </c>
      <c r="F3424" s="59">
        <v>102500</v>
      </c>
      <c r="G3424" s="59"/>
      <c r="H3424" s="59"/>
      <c r="I3424" s="59"/>
      <c r="J3424" s="59"/>
      <c r="K3424" s="59">
        <v>102500</v>
      </c>
      <c r="L3424" s="59"/>
      <c r="M3424" s="59">
        <v>102500</v>
      </c>
      <c r="N3424" s="59"/>
      <c r="O3424" s="59" t="s">
        <v>42</v>
      </c>
      <c r="P3424" s="59">
        <v>2018</v>
      </c>
    </row>
    <row r="3425" spans="1:16" ht="15.75" customHeight="1" x14ac:dyDescent="0.25">
      <c r="A3425" s="59">
        <v>346</v>
      </c>
      <c r="B3425" s="59" t="s">
        <v>117</v>
      </c>
      <c r="C3425" s="59" t="s">
        <v>27</v>
      </c>
      <c r="D3425" s="59"/>
      <c r="E3425" s="59" t="s">
        <v>4921</v>
      </c>
      <c r="F3425" s="59">
        <v>102500</v>
      </c>
      <c r="G3425" s="59"/>
      <c r="H3425" s="59"/>
      <c r="I3425" s="59"/>
      <c r="J3425" s="59"/>
      <c r="K3425" s="59">
        <v>102500</v>
      </c>
      <c r="L3425" s="59"/>
      <c r="M3425" s="59">
        <v>102500</v>
      </c>
      <c r="N3425" s="59"/>
      <c r="O3425" s="59" t="s">
        <v>42</v>
      </c>
      <c r="P3425" s="59">
        <v>2018</v>
      </c>
    </row>
    <row r="3426" spans="1:16" ht="15.75" customHeight="1" x14ac:dyDescent="0.25">
      <c r="A3426" s="59">
        <v>346</v>
      </c>
      <c r="B3426" s="59" t="s">
        <v>117</v>
      </c>
      <c r="C3426" s="59" t="s">
        <v>27</v>
      </c>
      <c r="D3426" s="59"/>
      <c r="E3426" s="59" t="s">
        <v>4921</v>
      </c>
      <c r="F3426" s="59">
        <v>112500</v>
      </c>
      <c r="G3426" s="59"/>
      <c r="H3426" s="59"/>
      <c r="I3426" s="59"/>
      <c r="J3426" s="59"/>
      <c r="K3426" s="59">
        <v>112500</v>
      </c>
      <c r="L3426" s="59"/>
      <c r="M3426" s="59">
        <v>112500</v>
      </c>
      <c r="N3426" s="59"/>
      <c r="O3426" s="59" t="s">
        <v>42</v>
      </c>
      <c r="P3426" s="59">
        <v>2018</v>
      </c>
    </row>
    <row r="3427" spans="1:16" ht="15.75" customHeight="1" x14ac:dyDescent="0.25">
      <c r="A3427" s="59">
        <v>346</v>
      </c>
      <c r="B3427" s="59" t="s">
        <v>117</v>
      </c>
      <c r="C3427" s="59" t="s">
        <v>27</v>
      </c>
      <c r="D3427" s="59" t="s">
        <v>1595</v>
      </c>
      <c r="E3427" s="59" t="s">
        <v>1198</v>
      </c>
      <c r="F3427" s="59">
        <v>102487</v>
      </c>
      <c r="G3427" s="59"/>
      <c r="H3427" s="59"/>
      <c r="I3427" s="59"/>
      <c r="J3427" s="59"/>
      <c r="K3427" s="59">
        <v>102487</v>
      </c>
      <c r="L3427" s="59">
        <v>15927</v>
      </c>
      <c r="M3427" s="59">
        <v>118414</v>
      </c>
      <c r="N3427" s="59"/>
      <c r="O3427" s="59" t="s">
        <v>42</v>
      </c>
      <c r="P3427" s="59">
        <v>2018</v>
      </c>
    </row>
    <row r="3428" spans="1:16" ht="15.75" customHeight="1" x14ac:dyDescent="0.25">
      <c r="A3428" s="59">
        <v>346</v>
      </c>
      <c r="B3428" s="59" t="s">
        <v>117</v>
      </c>
      <c r="C3428" s="59" t="s">
        <v>27</v>
      </c>
      <c r="D3428" s="59"/>
      <c r="E3428" s="59" t="s">
        <v>4921</v>
      </c>
      <c r="F3428" s="59">
        <v>122500</v>
      </c>
      <c r="G3428" s="59"/>
      <c r="H3428" s="59"/>
      <c r="I3428" s="59"/>
      <c r="J3428" s="59"/>
      <c r="K3428" s="59">
        <v>122500</v>
      </c>
      <c r="L3428" s="59"/>
      <c r="M3428" s="59">
        <v>122500</v>
      </c>
      <c r="N3428" s="59"/>
      <c r="O3428" s="59" t="s">
        <v>42</v>
      </c>
      <c r="P3428" s="59">
        <v>2018</v>
      </c>
    </row>
    <row r="3429" spans="1:16" ht="15.75" customHeight="1" x14ac:dyDescent="0.25">
      <c r="A3429" s="59">
        <v>346</v>
      </c>
      <c r="B3429" s="59" t="s">
        <v>117</v>
      </c>
      <c r="C3429" s="59" t="s">
        <v>27</v>
      </c>
      <c r="D3429" s="59" t="s">
        <v>5084</v>
      </c>
      <c r="E3429" s="59" t="s">
        <v>885</v>
      </c>
      <c r="F3429" s="59">
        <v>107099</v>
      </c>
      <c r="G3429" s="59"/>
      <c r="H3429" s="59"/>
      <c r="I3429" s="59"/>
      <c r="J3429" s="59"/>
      <c r="K3429" s="59">
        <v>107099</v>
      </c>
      <c r="L3429" s="59">
        <v>16707</v>
      </c>
      <c r="M3429" s="59">
        <v>123806</v>
      </c>
      <c r="N3429" s="59"/>
      <c r="O3429" s="59" t="s">
        <v>42</v>
      </c>
      <c r="P3429" s="59">
        <v>2018</v>
      </c>
    </row>
    <row r="3430" spans="1:16" ht="15.75" customHeight="1" x14ac:dyDescent="0.25">
      <c r="A3430" s="59">
        <v>346</v>
      </c>
      <c r="B3430" s="59" t="s">
        <v>117</v>
      </c>
      <c r="C3430" s="59" t="s">
        <v>27</v>
      </c>
      <c r="D3430" s="59" t="s">
        <v>3173</v>
      </c>
      <c r="E3430" s="59" t="s">
        <v>1600</v>
      </c>
      <c r="F3430" s="59">
        <v>149184</v>
      </c>
      <c r="G3430" s="59"/>
      <c r="H3430" s="59"/>
      <c r="I3430" s="59"/>
      <c r="J3430" s="59"/>
      <c r="K3430" s="59">
        <v>149184</v>
      </c>
      <c r="L3430" s="59"/>
      <c r="M3430" s="59">
        <v>149184</v>
      </c>
      <c r="N3430" s="59"/>
      <c r="O3430" s="59" t="s">
        <v>42</v>
      </c>
      <c r="P3430" s="59">
        <v>2018</v>
      </c>
    </row>
    <row r="3431" spans="1:16" ht="15.75" customHeight="1" x14ac:dyDescent="0.25">
      <c r="A3431" s="59">
        <v>346</v>
      </c>
      <c r="B3431" s="59" t="s">
        <v>117</v>
      </c>
      <c r="C3431" s="59" t="s">
        <v>27</v>
      </c>
      <c r="D3431" s="59" t="s">
        <v>3175</v>
      </c>
      <c r="E3431" s="59" t="s">
        <v>5085</v>
      </c>
      <c r="F3431" s="59">
        <v>155477</v>
      </c>
      <c r="G3431" s="59"/>
      <c r="H3431" s="59"/>
      <c r="I3431" s="59"/>
      <c r="J3431" s="59"/>
      <c r="K3431" s="59">
        <v>155477</v>
      </c>
      <c r="L3431" s="59"/>
      <c r="M3431" s="59">
        <v>155477</v>
      </c>
      <c r="N3431" s="59"/>
      <c r="O3431" s="59" t="s">
        <v>2145</v>
      </c>
      <c r="P3431" s="59">
        <v>2018</v>
      </c>
    </row>
    <row r="3432" spans="1:16" ht="15.75" customHeight="1" x14ac:dyDescent="0.25">
      <c r="A3432" s="59">
        <v>346</v>
      </c>
      <c r="B3432" s="59" t="s">
        <v>117</v>
      </c>
      <c r="C3432" s="59" t="s">
        <v>27</v>
      </c>
      <c r="D3432" s="59" t="s">
        <v>1597</v>
      </c>
      <c r="E3432" s="59" t="s">
        <v>5086</v>
      </c>
      <c r="F3432" s="59">
        <v>137048</v>
      </c>
      <c r="G3432" s="59"/>
      <c r="H3432" s="59"/>
      <c r="I3432" s="59"/>
      <c r="J3432" s="59"/>
      <c r="K3432" s="59">
        <v>137048</v>
      </c>
      <c r="L3432" s="59">
        <v>21379</v>
      </c>
      <c r="M3432" s="59">
        <v>158427</v>
      </c>
      <c r="N3432" s="59"/>
      <c r="O3432" s="59" t="s">
        <v>2145</v>
      </c>
      <c r="P3432" s="59">
        <v>2018</v>
      </c>
    </row>
    <row r="3433" spans="1:16" ht="15.75" customHeight="1" x14ac:dyDescent="0.25">
      <c r="A3433" s="59">
        <v>346</v>
      </c>
      <c r="B3433" s="59" t="s">
        <v>117</v>
      </c>
      <c r="C3433" s="59" t="s">
        <v>27</v>
      </c>
      <c r="D3433" s="59" t="s">
        <v>3177</v>
      </c>
      <c r="E3433" s="59" t="s">
        <v>5087</v>
      </c>
      <c r="F3433" s="59">
        <v>140667</v>
      </c>
      <c r="G3433" s="59"/>
      <c r="H3433" s="59"/>
      <c r="I3433" s="59"/>
      <c r="J3433" s="59"/>
      <c r="K3433" s="59">
        <v>140667</v>
      </c>
      <c r="L3433" s="59">
        <v>18210</v>
      </c>
      <c r="M3433" s="59">
        <v>158877</v>
      </c>
      <c r="N3433" s="59"/>
      <c r="O3433" s="59" t="s">
        <v>2145</v>
      </c>
      <c r="P3433" s="59">
        <v>2018</v>
      </c>
    </row>
    <row r="3434" spans="1:16" ht="15.75" customHeight="1" x14ac:dyDescent="0.25">
      <c r="A3434" s="59">
        <v>346</v>
      </c>
      <c r="B3434" s="59" t="s">
        <v>117</v>
      </c>
      <c r="C3434" s="59" t="s">
        <v>27</v>
      </c>
      <c r="D3434" s="59" t="s">
        <v>3171</v>
      </c>
      <c r="E3434" s="59" t="s">
        <v>5088</v>
      </c>
      <c r="F3434" s="59">
        <v>143563</v>
      </c>
      <c r="G3434" s="59"/>
      <c r="H3434" s="59"/>
      <c r="I3434" s="59"/>
      <c r="J3434" s="59"/>
      <c r="K3434" s="59">
        <v>143563</v>
      </c>
      <c r="L3434" s="59">
        <v>22326</v>
      </c>
      <c r="M3434" s="59">
        <v>165889</v>
      </c>
      <c r="N3434" s="59"/>
      <c r="O3434" s="59" t="s">
        <v>2145</v>
      </c>
      <c r="P3434" s="59">
        <v>2018</v>
      </c>
    </row>
    <row r="3435" spans="1:16" ht="15.75" customHeight="1" x14ac:dyDescent="0.25">
      <c r="A3435" s="59">
        <v>346</v>
      </c>
      <c r="B3435" s="59" t="s">
        <v>117</v>
      </c>
      <c r="C3435" s="59" t="s">
        <v>27</v>
      </c>
      <c r="D3435" s="59" t="s">
        <v>1605</v>
      </c>
      <c r="E3435" s="59" t="s">
        <v>5089</v>
      </c>
      <c r="F3435" s="59">
        <v>149323</v>
      </c>
      <c r="G3435" s="59"/>
      <c r="H3435" s="59"/>
      <c r="I3435" s="59"/>
      <c r="J3435" s="59"/>
      <c r="K3435" s="59">
        <v>149323</v>
      </c>
      <c r="L3435" s="59">
        <v>23272</v>
      </c>
      <c r="M3435" s="59">
        <v>172595</v>
      </c>
      <c r="N3435" s="59"/>
      <c r="O3435" s="59" t="s">
        <v>2145</v>
      </c>
      <c r="P3435" s="59">
        <v>2018</v>
      </c>
    </row>
    <row r="3436" spans="1:16" ht="15.75" customHeight="1" x14ac:dyDescent="0.25">
      <c r="A3436" s="59">
        <v>346</v>
      </c>
      <c r="B3436" s="59" t="s">
        <v>117</v>
      </c>
      <c r="C3436" s="59" t="s">
        <v>27</v>
      </c>
      <c r="D3436" s="59" t="s">
        <v>3169</v>
      </c>
      <c r="E3436" s="59" t="s">
        <v>206</v>
      </c>
      <c r="F3436" s="59">
        <v>180099</v>
      </c>
      <c r="G3436" s="59"/>
      <c r="H3436" s="59"/>
      <c r="I3436" s="59"/>
      <c r="J3436" s="59"/>
      <c r="K3436" s="59">
        <v>180099</v>
      </c>
      <c r="L3436" s="59">
        <v>21072</v>
      </c>
      <c r="M3436" s="59">
        <v>201171</v>
      </c>
      <c r="N3436" s="59"/>
      <c r="O3436" s="59" t="s">
        <v>2145</v>
      </c>
      <c r="P3436" s="59">
        <v>2018</v>
      </c>
    </row>
    <row r="3437" spans="1:16" ht="15.75" customHeight="1" x14ac:dyDescent="0.25">
      <c r="A3437" s="59">
        <v>347</v>
      </c>
      <c r="B3437" s="59" t="s">
        <v>1608</v>
      </c>
      <c r="C3437" s="59" t="s">
        <v>27</v>
      </c>
      <c r="D3437" s="59"/>
      <c r="E3437" s="59" t="s">
        <v>5090</v>
      </c>
      <c r="F3437" s="59">
        <v>85465</v>
      </c>
      <c r="G3437" s="59">
        <v>9</v>
      </c>
      <c r="H3437" s="59"/>
      <c r="I3437" s="59"/>
      <c r="J3437" s="59"/>
      <c r="K3437" s="59">
        <v>85474</v>
      </c>
      <c r="L3437" s="59">
        <v>14846</v>
      </c>
      <c r="M3437" s="59">
        <v>100320</v>
      </c>
      <c r="N3437" s="59"/>
      <c r="O3437" s="59" t="s">
        <v>42</v>
      </c>
      <c r="P3437" s="59">
        <v>2018</v>
      </c>
    </row>
    <row r="3438" spans="1:16" ht="15.75" customHeight="1" x14ac:dyDescent="0.25">
      <c r="A3438" s="59">
        <v>347</v>
      </c>
      <c r="B3438" s="59" t="s">
        <v>1608</v>
      </c>
      <c r="C3438" s="59" t="s">
        <v>27</v>
      </c>
      <c r="D3438" s="59"/>
      <c r="E3438" s="59" t="s">
        <v>327</v>
      </c>
      <c r="F3438" s="59">
        <v>94382</v>
      </c>
      <c r="G3438" s="59">
        <v>36</v>
      </c>
      <c r="H3438" s="59"/>
      <c r="I3438" s="59"/>
      <c r="J3438" s="59"/>
      <c r="K3438" s="59">
        <v>94418</v>
      </c>
      <c r="L3438" s="59">
        <v>12499</v>
      </c>
      <c r="M3438" s="59">
        <v>106917</v>
      </c>
      <c r="N3438" s="59"/>
      <c r="O3438" s="59" t="s">
        <v>42</v>
      </c>
      <c r="P3438" s="59">
        <v>2018</v>
      </c>
    </row>
    <row r="3439" spans="1:16" ht="15.75" customHeight="1" x14ac:dyDescent="0.25">
      <c r="A3439" s="59">
        <v>347</v>
      </c>
      <c r="B3439" s="59" t="s">
        <v>1608</v>
      </c>
      <c r="C3439" s="59" t="s">
        <v>27</v>
      </c>
      <c r="D3439" s="59"/>
      <c r="E3439" s="59" t="s">
        <v>1611</v>
      </c>
      <c r="F3439" s="59">
        <v>102010</v>
      </c>
      <c r="G3439" s="59">
        <v>137</v>
      </c>
      <c r="H3439" s="59"/>
      <c r="I3439" s="59"/>
      <c r="J3439" s="59"/>
      <c r="K3439" s="59">
        <v>102147</v>
      </c>
      <c r="L3439" s="59">
        <v>17750</v>
      </c>
      <c r="M3439" s="59">
        <v>119897</v>
      </c>
      <c r="N3439" s="59"/>
      <c r="O3439" s="59" t="s">
        <v>42</v>
      </c>
      <c r="P3439" s="59">
        <v>2018</v>
      </c>
    </row>
    <row r="3440" spans="1:16" ht="15.75" customHeight="1" x14ac:dyDescent="0.25">
      <c r="A3440" s="59">
        <v>347</v>
      </c>
      <c r="B3440" s="59" t="s">
        <v>1608</v>
      </c>
      <c r="C3440" s="59" t="s">
        <v>27</v>
      </c>
      <c r="D3440" s="59"/>
      <c r="E3440" s="59" t="s">
        <v>1609</v>
      </c>
      <c r="F3440" s="59">
        <v>122470</v>
      </c>
      <c r="G3440" s="59"/>
      <c r="H3440" s="59"/>
      <c r="I3440" s="59"/>
      <c r="J3440" s="59"/>
      <c r="K3440" s="59">
        <v>122470</v>
      </c>
      <c r="L3440" s="59">
        <v>21310</v>
      </c>
      <c r="M3440" s="59">
        <v>143780</v>
      </c>
      <c r="N3440" s="59"/>
      <c r="O3440" s="59" t="s">
        <v>42</v>
      </c>
      <c r="P3440" s="59">
        <v>2018</v>
      </c>
    </row>
    <row r="3441" spans="1:16" ht="15.75" customHeight="1" x14ac:dyDescent="0.25">
      <c r="A3441" s="59">
        <v>347</v>
      </c>
      <c r="B3441" s="59" t="s">
        <v>1608</v>
      </c>
      <c r="C3441" s="59" t="s">
        <v>27</v>
      </c>
      <c r="D3441" s="59" t="s">
        <v>3819</v>
      </c>
      <c r="E3441" s="59" t="s">
        <v>206</v>
      </c>
      <c r="F3441" s="59">
        <v>133167</v>
      </c>
      <c r="G3441" s="59"/>
      <c r="H3441" s="59"/>
      <c r="I3441" s="59"/>
      <c r="J3441" s="59"/>
      <c r="K3441" s="59">
        <v>133167</v>
      </c>
      <c r="L3441" s="59">
        <v>23306</v>
      </c>
      <c r="M3441" s="59">
        <v>156473</v>
      </c>
      <c r="N3441" s="59" t="s">
        <v>4443</v>
      </c>
      <c r="O3441" s="59" t="s">
        <v>2145</v>
      </c>
      <c r="P3441" s="59">
        <v>2018</v>
      </c>
    </row>
    <row r="3442" spans="1:16" ht="15.75" customHeight="1" x14ac:dyDescent="0.25">
      <c r="A3442" s="59">
        <v>348</v>
      </c>
      <c r="B3442" s="59" t="s">
        <v>118</v>
      </c>
      <c r="C3442" s="59" t="s">
        <v>16</v>
      </c>
      <c r="D3442" s="59"/>
      <c r="E3442" s="59" t="s">
        <v>1790</v>
      </c>
      <c r="F3442" s="59">
        <v>114832</v>
      </c>
      <c r="G3442" s="59"/>
      <c r="H3442" s="59"/>
      <c r="I3442" s="59"/>
      <c r="J3442" s="59"/>
      <c r="K3442" s="59">
        <v>114832</v>
      </c>
      <c r="L3442" s="59">
        <v>20899</v>
      </c>
      <c r="M3442" s="59">
        <v>135731</v>
      </c>
      <c r="N3442" s="59"/>
      <c r="O3442" s="59" t="s">
        <v>42</v>
      </c>
      <c r="P3442" s="59">
        <v>2018</v>
      </c>
    </row>
    <row r="3443" spans="1:16" ht="15.75" customHeight="1" x14ac:dyDescent="0.25">
      <c r="A3443" s="59">
        <v>348</v>
      </c>
      <c r="B3443" s="59" t="s">
        <v>118</v>
      </c>
      <c r="C3443" s="59" t="s">
        <v>16</v>
      </c>
      <c r="D3443" s="59"/>
      <c r="E3443" s="59" t="s">
        <v>1615</v>
      </c>
      <c r="F3443" s="59">
        <v>114832</v>
      </c>
      <c r="G3443" s="59"/>
      <c r="H3443" s="59"/>
      <c r="I3443" s="59"/>
      <c r="J3443" s="59"/>
      <c r="K3443" s="59">
        <v>114832</v>
      </c>
      <c r="L3443" s="59">
        <v>20899</v>
      </c>
      <c r="M3443" s="59">
        <v>135731</v>
      </c>
      <c r="N3443" s="59"/>
      <c r="O3443" s="59" t="s">
        <v>42</v>
      </c>
      <c r="P3443" s="59">
        <v>2018</v>
      </c>
    </row>
    <row r="3444" spans="1:16" ht="15.75" customHeight="1" x14ac:dyDescent="0.25">
      <c r="A3444" s="59">
        <v>348</v>
      </c>
      <c r="B3444" s="59" t="s">
        <v>118</v>
      </c>
      <c r="C3444" s="59" t="s">
        <v>16</v>
      </c>
      <c r="D3444" s="59"/>
      <c r="E3444" s="59" t="s">
        <v>5091</v>
      </c>
      <c r="F3444" s="59">
        <v>114832</v>
      </c>
      <c r="G3444" s="59"/>
      <c r="H3444" s="59"/>
      <c r="I3444" s="59"/>
      <c r="J3444" s="59"/>
      <c r="K3444" s="59">
        <v>114832</v>
      </c>
      <c r="L3444" s="59">
        <v>20899</v>
      </c>
      <c r="M3444" s="59">
        <v>135731</v>
      </c>
      <c r="N3444" s="59"/>
      <c r="O3444" s="59" t="s">
        <v>42</v>
      </c>
      <c r="P3444" s="59">
        <v>2018</v>
      </c>
    </row>
    <row r="3445" spans="1:16" ht="15.75" customHeight="1" x14ac:dyDescent="0.25">
      <c r="A3445" s="59">
        <v>348</v>
      </c>
      <c r="B3445" s="59" t="s">
        <v>118</v>
      </c>
      <c r="C3445" s="59" t="s">
        <v>16</v>
      </c>
      <c r="D3445" s="59" t="s">
        <v>2902</v>
      </c>
      <c r="E3445" s="59" t="s">
        <v>206</v>
      </c>
      <c r="F3445" s="59">
        <v>161490</v>
      </c>
      <c r="G3445" s="59">
        <v>6892</v>
      </c>
      <c r="H3445" s="59"/>
      <c r="I3445" s="59"/>
      <c r="J3445" s="59"/>
      <c r="K3445" s="59">
        <v>168382</v>
      </c>
      <c r="L3445" s="59">
        <v>29391</v>
      </c>
      <c r="M3445" s="59">
        <v>197773</v>
      </c>
      <c r="N3445" s="59"/>
      <c r="O3445" s="59" t="s">
        <v>2145</v>
      </c>
      <c r="P3445" s="59">
        <v>2018</v>
      </c>
    </row>
    <row r="3446" spans="1:16" ht="15.75" customHeight="1" x14ac:dyDescent="0.25">
      <c r="A3446" s="59">
        <v>349</v>
      </c>
      <c r="B3446" s="59" t="s">
        <v>119</v>
      </c>
      <c r="C3446" s="59" t="s">
        <v>120</v>
      </c>
      <c r="D3446" s="59"/>
      <c r="E3446" s="59" t="s">
        <v>4921</v>
      </c>
      <c r="F3446" s="59">
        <v>102500</v>
      </c>
      <c r="G3446" s="59"/>
      <c r="H3446" s="59"/>
      <c r="I3446" s="59"/>
      <c r="J3446" s="59"/>
      <c r="K3446" s="59">
        <v>102500</v>
      </c>
      <c r="L3446" s="59"/>
      <c r="M3446" s="59">
        <v>102500</v>
      </c>
      <c r="N3446" s="59"/>
      <c r="O3446" s="59" t="s">
        <v>42</v>
      </c>
      <c r="P3446" s="59">
        <v>2018</v>
      </c>
    </row>
    <row r="3447" spans="1:16" ht="15.75" customHeight="1" x14ac:dyDescent="0.25">
      <c r="A3447" s="59">
        <v>349</v>
      </c>
      <c r="B3447" s="59" t="s">
        <v>119</v>
      </c>
      <c r="C3447" s="59" t="s">
        <v>120</v>
      </c>
      <c r="D3447" s="59"/>
      <c r="E3447" s="59" t="s">
        <v>4921</v>
      </c>
      <c r="F3447" s="59">
        <v>102500</v>
      </c>
      <c r="G3447" s="59"/>
      <c r="H3447" s="59"/>
      <c r="I3447" s="59"/>
      <c r="J3447" s="59"/>
      <c r="K3447" s="59">
        <v>102500</v>
      </c>
      <c r="L3447" s="59"/>
      <c r="M3447" s="59">
        <v>102500</v>
      </c>
      <c r="N3447" s="59"/>
      <c r="O3447" s="59" t="s">
        <v>42</v>
      </c>
      <c r="P3447" s="59">
        <v>2018</v>
      </c>
    </row>
    <row r="3448" spans="1:16" ht="15.75" customHeight="1" x14ac:dyDescent="0.25">
      <c r="A3448" s="59">
        <v>349</v>
      </c>
      <c r="B3448" s="59" t="s">
        <v>119</v>
      </c>
      <c r="C3448" s="59" t="s">
        <v>120</v>
      </c>
      <c r="D3448" s="59"/>
      <c r="E3448" s="59" t="s">
        <v>4921</v>
      </c>
      <c r="F3448" s="59">
        <v>107500</v>
      </c>
      <c r="G3448" s="59"/>
      <c r="H3448" s="59"/>
      <c r="I3448" s="59"/>
      <c r="J3448" s="59"/>
      <c r="K3448" s="59">
        <v>107500</v>
      </c>
      <c r="L3448" s="59"/>
      <c r="M3448" s="59">
        <v>107500</v>
      </c>
      <c r="N3448" s="59"/>
      <c r="O3448" s="59" t="s">
        <v>42</v>
      </c>
      <c r="P3448" s="59">
        <v>2018</v>
      </c>
    </row>
    <row r="3449" spans="1:16" ht="15.75" customHeight="1" x14ac:dyDescent="0.25">
      <c r="A3449" s="59">
        <v>349</v>
      </c>
      <c r="B3449" s="59" t="s">
        <v>119</v>
      </c>
      <c r="C3449" s="59" t="s">
        <v>120</v>
      </c>
      <c r="D3449" s="59"/>
      <c r="E3449" s="59" t="s">
        <v>5092</v>
      </c>
      <c r="F3449" s="59">
        <v>103000</v>
      </c>
      <c r="G3449" s="59"/>
      <c r="H3449" s="59"/>
      <c r="I3449" s="59"/>
      <c r="J3449" s="59"/>
      <c r="K3449" s="59">
        <v>103000</v>
      </c>
      <c r="L3449" s="59">
        <v>22000</v>
      </c>
      <c r="M3449" s="59">
        <v>125000</v>
      </c>
      <c r="N3449" s="59"/>
      <c r="O3449" s="59" t="s">
        <v>42</v>
      </c>
      <c r="P3449" s="59">
        <v>2018</v>
      </c>
    </row>
    <row r="3450" spans="1:16" ht="15.75" customHeight="1" x14ac:dyDescent="0.25">
      <c r="A3450" s="59">
        <v>349</v>
      </c>
      <c r="B3450" s="59" t="s">
        <v>119</v>
      </c>
      <c r="C3450" s="59" t="s">
        <v>120</v>
      </c>
      <c r="D3450" s="59" t="s">
        <v>5093</v>
      </c>
      <c r="E3450" s="59" t="s">
        <v>1618</v>
      </c>
      <c r="F3450" s="59">
        <v>99000</v>
      </c>
      <c r="G3450" s="59"/>
      <c r="H3450" s="59">
        <v>5000</v>
      </c>
      <c r="I3450" s="59"/>
      <c r="J3450" s="59"/>
      <c r="K3450" s="59">
        <v>104000</v>
      </c>
      <c r="L3450" s="59">
        <v>22000</v>
      </c>
      <c r="M3450" s="59">
        <v>126000</v>
      </c>
      <c r="N3450" s="59"/>
      <c r="O3450" s="59" t="s">
        <v>42</v>
      </c>
      <c r="P3450" s="59">
        <v>2018</v>
      </c>
    </row>
    <row r="3451" spans="1:16" ht="15.75" customHeight="1" x14ac:dyDescent="0.25">
      <c r="A3451" s="59">
        <v>349</v>
      </c>
      <c r="B3451" s="59" t="s">
        <v>119</v>
      </c>
      <c r="C3451" s="59" t="s">
        <v>120</v>
      </c>
      <c r="D3451" s="59" t="s">
        <v>2624</v>
      </c>
      <c r="E3451" s="59" t="s">
        <v>1617</v>
      </c>
      <c r="F3451" s="59">
        <v>105000</v>
      </c>
      <c r="G3451" s="59"/>
      <c r="H3451" s="59"/>
      <c r="I3451" s="59"/>
      <c r="J3451" s="59"/>
      <c r="K3451" s="59">
        <v>105000</v>
      </c>
      <c r="L3451" s="59">
        <v>22000</v>
      </c>
      <c r="M3451" s="59">
        <v>127000</v>
      </c>
      <c r="N3451" s="59"/>
      <c r="O3451" s="59" t="s">
        <v>42</v>
      </c>
      <c r="P3451" s="59">
        <v>2018</v>
      </c>
    </row>
    <row r="3452" spans="1:16" ht="15.75" customHeight="1" x14ac:dyDescent="0.25">
      <c r="A3452" s="59">
        <v>349</v>
      </c>
      <c r="B3452" s="59" t="s">
        <v>119</v>
      </c>
      <c r="C3452" s="59" t="s">
        <v>120</v>
      </c>
      <c r="D3452" s="59"/>
      <c r="E3452" s="59" t="s">
        <v>4921</v>
      </c>
      <c r="F3452" s="59">
        <v>127500</v>
      </c>
      <c r="G3452" s="59"/>
      <c r="H3452" s="59"/>
      <c r="I3452" s="59"/>
      <c r="J3452" s="59"/>
      <c r="K3452" s="59">
        <v>127500</v>
      </c>
      <c r="L3452" s="59"/>
      <c r="M3452" s="59">
        <v>127500</v>
      </c>
      <c r="N3452" s="59"/>
      <c r="O3452" s="59" t="s">
        <v>42</v>
      </c>
      <c r="P3452" s="59">
        <v>2018</v>
      </c>
    </row>
    <row r="3453" spans="1:16" ht="15.75" customHeight="1" x14ac:dyDescent="0.25">
      <c r="A3453" s="59">
        <v>349</v>
      </c>
      <c r="B3453" s="59" t="s">
        <v>119</v>
      </c>
      <c r="C3453" s="59" t="s">
        <v>120</v>
      </c>
      <c r="D3453" s="59"/>
      <c r="E3453" s="59" t="s">
        <v>4921</v>
      </c>
      <c r="F3453" s="59">
        <v>147500</v>
      </c>
      <c r="G3453" s="59"/>
      <c r="H3453" s="59"/>
      <c r="I3453" s="59"/>
      <c r="J3453" s="59"/>
      <c r="K3453" s="59">
        <v>147500</v>
      </c>
      <c r="L3453" s="59"/>
      <c r="M3453" s="59">
        <v>147500</v>
      </c>
      <c r="N3453" s="59"/>
      <c r="O3453" s="59" t="s">
        <v>42</v>
      </c>
      <c r="P3453" s="59">
        <v>2018</v>
      </c>
    </row>
    <row r="3454" spans="1:16" ht="15.75" customHeight="1" x14ac:dyDescent="0.25">
      <c r="A3454" s="59">
        <v>349</v>
      </c>
      <c r="B3454" s="59" t="s">
        <v>119</v>
      </c>
      <c r="C3454" s="59" t="s">
        <v>120</v>
      </c>
      <c r="D3454" s="59"/>
      <c r="E3454" s="59" t="s">
        <v>4921</v>
      </c>
      <c r="F3454" s="59">
        <v>152500</v>
      </c>
      <c r="G3454" s="59"/>
      <c r="H3454" s="59"/>
      <c r="I3454" s="59"/>
      <c r="J3454" s="59"/>
      <c r="K3454" s="59">
        <v>152500</v>
      </c>
      <c r="L3454" s="59"/>
      <c r="M3454" s="59">
        <v>152500</v>
      </c>
      <c r="N3454" s="59"/>
      <c r="O3454" s="59" t="s">
        <v>2145</v>
      </c>
      <c r="P3454" s="59">
        <v>2018</v>
      </c>
    </row>
    <row r="3455" spans="1:16" ht="15.75" customHeight="1" x14ac:dyDescent="0.25">
      <c r="A3455" s="59">
        <v>349</v>
      </c>
      <c r="B3455" s="59" t="s">
        <v>119</v>
      </c>
      <c r="C3455" s="59" t="s">
        <v>120</v>
      </c>
      <c r="D3455" s="59" t="s">
        <v>2625</v>
      </c>
      <c r="E3455" s="59" t="s">
        <v>1623</v>
      </c>
      <c r="F3455" s="59">
        <v>179000</v>
      </c>
      <c r="G3455" s="59"/>
      <c r="H3455" s="59"/>
      <c r="I3455" s="59"/>
      <c r="J3455" s="59"/>
      <c r="K3455" s="59">
        <v>179000</v>
      </c>
      <c r="L3455" s="59"/>
      <c r="M3455" s="59">
        <v>179000</v>
      </c>
      <c r="N3455" s="59"/>
      <c r="O3455" s="59" t="s">
        <v>2145</v>
      </c>
      <c r="P3455" s="59">
        <v>2018</v>
      </c>
    </row>
    <row r="3456" spans="1:16" ht="15.75" customHeight="1" x14ac:dyDescent="0.25">
      <c r="A3456" s="59">
        <v>349</v>
      </c>
      <c r="B3456" s="59" t="s">
        <v>119</v>
      </c>
      <c r="C3456" s="59" t="s">
        <v>120</v>
      </c>
      <c r="D3456" s="59"/>
      <c r="E3456" s="59" t="s">
        <v>1621</v>
      </c>
      <c r="F3456" s="59">
        <v>148000</v>
      </c>
      <c r="G3456" s="59"/>
      <c r="H3456" s="59">
        <v>3000</v>
      </c>
      <c r="I3456" s="59"/>
      <c r="J3456" s="59"/>
      <c r="K3456" s="59">
        <v>151000</v>
      </c>
      <c r="L3456" s="59">
        <v>32000</v>
      </c>
      <c r="M3456" s="59">
        <v>183000</v>
      </c>
      <c r="N3456" s="59" t="s">
        <v>4839</v>
      </c>
      <c r="O3456" s="59" t="s">
        <v>2145</v>
      </c>
      <c r="P3456" s="59">
        <v>2018</v>
      </c>
    </row>
    <row r="3457" spans="1:16" ht="15.75" customHeight="1" x14ac:dyDescent="0.25">
      <c r="A3457" s="59">
        <v>349</v>
      </c>
      <c r="B3457" s="59" t="s">
        <v>119</v>
      </c>
      <c r="C3457" s="59" t="s">
        <v>120</v>
      </c>
      <c r="D3457" s="59"/>
      <c r="E3457" s="59" t="s">
        <v>4921</v>
      </c>
      <c r="F3457" s="59">
        <v>202500</v>
      </c>
      <c r="G3457" s="59"/>
      <c r="H3457" s="59"/>
      <c r="I3457" s="59"/>
      <c r="J3457" s="59"/>
      <c r="K3457" s="59">
        <v>202500</v>
      </c>
      <c r="L3457" s="59"/>
      <c r="M3457" s="59">
        <v>202500</v>
      </c>
      <c r="N3457" s="59"/>
      <c r="O3457" s="59" t="s">
        <v>2145</v>
      </c>
      <c r="P3457" s="59">
        <v>2018</v>
      </c>
    </row>
    <row r="3458" spans="1:16" ht="15.75" customHeight="1" x14ac:dyDescent="0.25">
      <c r="A3458" s="59">
        <v>349</v>
      </c>
      <c r="B3458" s="59" t="s">
        <v>119</v>
      </c>
      <c r="C3458" s="59" t="s">
        <v>120</v>
      </c>
      <c r="D3458" s="59" t="s">
        <v>2616</v>
      </c>
      <c r="E3458" s="59" t="s">
        <v>1620</v>
      </c>
      <c r="F3458" s="59">
        <v>137000</v>
      </c>
      <c r="G3458" s="59">
        <v>60000</v>
      </c>
      <c r="H3458" s="59">
        <v>7000</v>
      </c>
      <c r="I3458" s="59"/>
      <c r="J3458" s="59"/>
      <c r="K3458" s="59">
        <v>204000</v>
      </c>
      <c r="L3458" s="59">
        <v>30000</v>
      </c>
      <c r="M3458" s="59">
        <v>234000</v>
      </c>
      <c r="N3458" s="59"/>
      <c r="O3458" s="59" t="s">
        <v>2145</v>
      </c>
      <c r="P3458" s="59">
        <v>2018</v>
      </c>
    </row>
    <row r="3459" spans="1:16" ht="15.75" customHeight="1" x14ac:dyDescent="0.25">
      <c r="A3459" s="59">
        <v>349</v>
      </c>
      <c r="B3459" s="59" t="s">
        <v>119</v>
      </c>
      <c r="C3459" s="59" t="s">
        <v>120</v>
      </c>
      <c r="D3459" s="59" t="s">
        <v>2618</v>
      </c>
      <c r="E3459" s="59" t="s">
        <v>1625</v>
      </c>
      <c r="F3459" s="59">
        <v>192000</v>
      </c>
      <c r="G3459" s="59"/>
      <c r="H3459" s="59">
        <v>7000</v>
      </c>
      <c r="I3459" s="59"/>
      <c r="J3459" s="59"/>
      <c r="K3459" s="59">
        <v>199000</v>
      </c>
      <c r="L3459" s="59">
        <v>42000</v>
      </c>
      <c r="M3459" s="59">
        <v>241000</v>
      </c>
      <c r="N3459" s="59"/>
      <c r="O3459" s="59" t="s">
        <v>2145</v>
      </c>
      <c r="P3459" s="59">
        <v>2018</v>
      </c>
    </row>
    <row r="3460" spans="1:16" ht="15.75" customHeight="1" x14ac:dyDescent="0.25">
      <c r="A3460" s="59">
        <v>350</v>
      </c>
      <c r="B3460" s="59" t="s">
        <v>121</v>
      </c>
      <c r="C3460" s="59" t="s">
        <v>120</v>
      </c>
      <c r="D3460" s="59"/>
      <c r="E3460" s="59" t="s">
        <v>4921</v>
      </c>
      <c r="F3460" s="59">
        <v>102500</v>
      </c>
      <c r="G3460" s="59"/>
      <c r="H3460" s="59"/>
      <c r="I3460" s="59"/>
      <c r="J3460" s="59"/>
      <c r="K3460" s="59">
        <v>102500</v>
      </c>
      <c r="L3460" s="59"/>
      <c r="M3460" s="59">
        <v>102500</v>
      </c>
      <c r="N3460" s="59"/>
      <c r="O3460" s="59" t="s">
        <v>42</v>
      </c>
      <c r="P3460" s="59">
        <v>2018</v>
      </c>
    </row>
    <row r="3461" spans="1:16" ht="15.75" customHeight="1" x14ac:dyDescent="0.25">
      <c r="A3461" s="59">
        <v>350</v>
      </c>
      <c r="B3461" s="59" t="s">
        <v>121</v>
      </c>
      <c r="C3461" s="59" t="s">
        <v>120</v>
      </c>
      <c r="D3461" s="59"/>
      <c r="E3461" s="59" t="s">
        <v>4921</v>
      </c>
      <c r="F3461" s="59">
        <v>112500</v>
      </c>
      <c r="G3461" s="59"/>
      <c r="H3461" s="59"/>
      <c r="I3461" s="59"/>
      <c r="J3461" s="59"/>
      <c r="K3461" s="59">
        <v>112500</v>
      </c>
      <c r="L3461" s="59"/>
      <c r="M3461" s="59">
        <v>112500</v>
      </c>
      <c r="N3461" s="59"/>
      <c r="O3461" s="59" t="s">
        <v>42</v>
      </c>
      <c r="P3461" s="59">
        <v>2018</v>
      </c>
    </row>
    <row r="3462" spans="1:16" ht="15.75" customHeight="1" x14ac:dyDescent="0.25">
      <c r="A3462" s="59">
        <v>350</v>
      </c>
      <c r="B3462" s="59" t="s">
        <v>121</v>
      </c>
      <c r="C3462" s="59" t="s">
        <v>120</v>
      </c>
      <c r="D3462" s="59"/>
      <c r="E3462" s="59" t="s">
        <v>5094</v>
      </c>
      <c r="F3462" s="59">
        <v>103231</v>
      </c>
      <c r="G3462" s="59"/>
      <c r="H3462" s="59"/>
      <c r="I3462" s="59"/>
      <c r="J3462" s="59"/>
      <c r="K3462" s="59">
        <v>103231</v>
      </c>
      <c r="L3462" s="59">
        <v>24517</v>
      </c>
      <c r="M3462" s="59">
        <v>127748</v>
      </c>
      <c r="N3462" s="59"/>
      <c r="O3462" s="59" t="s">
        <v>42</v>
      </c>
      <c r="P3462" s="59">
        <v>2018</v>
      </c>
    </row>
    <row r="3463" spans="1:16" ht="15.75" customHeight="1" x14ac:dyDescent="0.25">
      <c r="A3463" s="59">
        <v>350</v>
      </c>
      <c r="B3463" s="59" t="s">
        <v>121</v>
      </c>
      <c r="C3463" s="59" t="s">
        <v>120</v>
      </c>
      <c r="D3463" s="59"/>
      <c r="E3463" s="59" t="s">
        <v>5095</v>
      </c>
      <c r="F3463" s="59">
        <v>110846</v>
      </c>
      <c r="G3463" s="59"/>
      <c r="H3463" s="59"/>
      <c r="I3463" s="59"/>
      <c r="J3463" s="59"/>
      <c r="K3463" s="59">
        <v>110846</v>
      </c>
      <c r="L3463" s="59">
        <v>26326</v>
      </c>
      <c r="M3463" s="59">
        <v>137172</v>
      </c>
      <c r="N3463" s="59"/>
      <c r="O3463" s="59" t="s">
        <v>42</v>
      </c>
      <c r="P3463" s="59">
        <v>2018</v>
      </c>
    </row>
    <row r="3464" spans="1:16" ht="15.75" customHeight="1" x14ac:dyDescent="0.25">
      <c r="A3464" s="59">
        <v>350</v>
      </c>
      <c r="B3464" s="59" t="s">
        <v>121</v>
      </c>
      <c r="C3464" s="59" t="s">
        <v>120</v>
      </c>
      <c r="D3464" s="59"/>
      <c r="E3464" s="59" t="s">
        <v>5096</v>
      </c>
      <c r="F3464" s="59">
        <v>110846</v>
      </c>
      <c r="G3464" s="59"/>
      <c r="H3464" s="59"/>
      <c r="I3464" s="59"/>
      <c r="J3464" s="59"/>
      <c r="K3464" s="59">
        <v>110846</v>
      </c>
      <c r="L3464" s="59">
        <v>26326</v>
      </c>
      <c r="M3464" s="59">
        <v>137172</v>
      </c>
      <c r="N3464" s="59"/>
      <c r="O3464" s="59" t="s">
        <v>42</v>
      </c>
      <c r="P3464" s="59">
        <v>2018</v>
      </c>
    </row>
    <row r="3465" spans="1:16" ht="15.75" customHeight="1" x14ac:dyDescent="0.25">
      <c r="A3465" s="59">
        <v>350</v>
      </c>
      <c r="B3465" s="59" t="s">
        <v>121</v>
      </c>
      <c r="C3465" s="59" t="s">
        <v>120</v>
      </c>
      <c r="D3465" s="59"/>
      <c r="E3465" s="59" t="s">
        <v>5097</v>
      </c>
      <c r="F3465" s="59">
        <v>114333</v>
      </c>
      <c r="G3465" s="59"/>
      <c r="H3465" s="59"/>
      <c r="I3465" s="59"/>
      <c r="J3465" s="59"/>
      <c r="K3465" s="59">
        <v>114333</v>
      </c>
      <c r="L3465" s="59">
        <v>27112</v>
      </c>
      <c r="M3465" s="59">
        <v>141445</v>
      </c>
      <c r="N3465" s="59"/>
      <c r="O3465" s="59" t="s">
        <v>42</v>
      </c>
      <c r="P3465" s="59">
        <v>2018</v>
      </c>
    </row>
    <row r="3466" spans="1:16" ht="15.75" customHeight="1" x14ac:dyDescent="0.25">
      <c r="A3466" s="59">
        <v>350</v>
      </c>
      <c r="B3466" s="59" t="s">
        <v>121</v>
      </c>
      <c r="C3466" s="59" t="s">
        <v>120</v>
      </c>
      <c r="D3466" s="59"/>
      <c r="E3466" s="59" t="s">
        <v>1626</v>
      </c>
      <c r="F3466" s="59">
        <v>114701</v>
      </c>
      <c r="G3466" s="59"/>
      <c r="H3466" s="59"/>
      <c r="I3466" s="59"/>
      <c r="J3466" s="59"/>
      <c r="K3466" s="59">
        <v>114701</v>
      </c>
      <c r="L3466" s="59">
        <v>27232</v>
      </c>
      <c r="M3466" s="59">
        <v>141933</v>
      </c>
      <c r="N3466" s="59"/>
      <c r="O3466" s="59" t="s">
        <v>42</v>
      </c>
      <c r="P3466" s="59">
        <v>2018</v>
      </c>
    </row>
    <row r="3467" spans="1:16" ht="15.75" customHeight="1" x14ac:dyDescent="0.25">
      <c r="A3467" s="59">
        <v>350</v>
      </c>
      <c r="B3467" s="59" t="s">
        <v>121</v>
      </c>
      <c r="C3467" s="59" t="s">
        <v>120</v>
      </c>
      <c r="D3467" s="59"/>
      <c r="E3467" s="59" t="s">
        <v>4921</v>
      </c>
      <c r="F3467" s="59">
        <v>152500</v>
      </c>
      <c r="G3467" s="59"/>
      <c r="H3467" s="59"/>
      <c r="I3467" s="59"/>
      <c r="J3467" s="59"/>
      <c r="K3467" s="59">
        <v>152500</v>
      </c>
      <c r="L3467" s="59"/>
      <c r="M3467" s="59">
        <v>152500</v>
      </c>
      <c r="N3467" s="59"/>
      <c r="O3467" s="59" t="s">
        <v>2145</v>
      </c>
      <c r="P3467" s="59">
        <v>2018</v>
      </c>
    </row>
    <row r="3468" spans="1:16" ht="15.75" customHeight="1" x14ac:dyDescent="0.25">
      <c r="A3468" s="59">
        <v>350</v>
      </c>
      <c r="B3468" s="59" t="s">
        <v>121</v>
      </c>
      <c r="C3468" s="59" t="s">
        <v>120</v>
      </c>
      <c r="D3468" s="59"/>
      <c r="E3468" s="59" t="s">
        <v>1628</v>
      </c>
      <c r="F3468" s="59">
        <v>112005</v>
      </c>
      <c r="G3468" s="59"/>
      <c r="H3468" s="59"/>
      <c r="I3468" s="59">
        <v>27065</v>
      </c>
      <c r="J3468" s="59"/>
      <c r="K3468" s="59">
        <v>139070</v>
      </c>
      <c r="L3468" s="59">
        <v>26657</v>
      </c>
      <c r="M3468" s="59">
        <v>165727</v>
      </c>
      <c r="N3468" s="59"/>
      <c r="O3468" s="59" t="s">
        <v>2145</v>
      </c>
      <c r="P3468" s="59">
        <v>2018</v>
      </c>
    </row>
    <row r="3469" spans="1:16" ht="15.75" customHeight="1" x14ac:dyDescent="0.25">
      <c r="A3469" s="59">
        <v>350</v>
      </c>
      <c r="B3469" s="59" t="s">
        <v>121</v>
      </c>
      <c r="C3469" s="59" t="s">
        <v>120</v>
      </c>
      <c r="D3469" s="59"/>
      <c r="E3469" s="59" t="s">
        <v>5098</v>
      </c>
      <c r="F3469" s="59">
        <v>143083</v>
      </c>
      <c r="G3469" s="59"/>
      <c r="H3469" s="59"/>
      <c r="I3469" s="59"/>
      <c r="J3469" s="59"/>
      <c r="K3469" s="59">
        <v>143083</v>
      </c>
      <c r="L3469" s="59">
        <v>33978</v>
      </c>
      <c r="M3469" s="59">
        <v>177061</v>
      </c>
      <c r="N3469" s="59"/>
      <c r="O3469" s="59" t="s">
        <v>2145</v>
      </c>
      <c r="P3469" s="59">
        <v>2018</v>
      </c>
    </row>
    <row r="3470" spans="1:16" ht="15.75" customHeight="1" x14ac:dyDescent="0.25">
      <c r="A3470" s="59">
        <v>350</v>
      </c>
      <c r="B3470" s="59" t="s">
        <v>121</v>
      </c>
      <c r="C3470" s="59" t="s">
        <v>120</v>
      </c>
      <c r="D3470" s="59"/>
      <c r="E3470" s="59" t="s">
        <v>1630</v>
      </c>
      <c r="F3470" s="59">
        <v>146450</v>
      </c>
      <c r="G3470" s="59"/>
      <c r="H3470" s="59"/>
      <c r="I3470" s="59"/>
      <c r="J3470" s="59"/>
      <c r="K3470" s="59">
        <v>146450</v>
      </c>
      <c r="L3470" s="59">
        <v>34782</v>
      </c>
      <c r="M3470" s="59">
        <v>181232</v>
      </c>
      <c r="N3470" s="59"/>
      <c r="O3470" s="59" t="s">
        <v>2145</v>
      </c>
      <c r="P3470" s="59">
        <v>2018</v>
      </c>
    </row>
    <row r="3471" spans="1:16" ht="15.75" customHeight="1" x14ac:dyDescent="0.25">
      <c r="A3471" s="59">
        <v>350</v>
      </c>
      <c r="B3471" s="59" t="s">
        <v>121</v>
      </c>
      <c r="C3471" s="59" t="s">
        <v>120</v>
      </c>
      <c r="D3471" s="59"/>
      <c r="E3471" s="59" t="s">
        <v>1268</v>
      </c>
      <c r="F3471" s="59">
        <v>94628</v>
      </c>
      <c r="G3471" s="59"/>
      <c r="H3471" s="59"/>
      <c r="I3471" s="59">
        <v>60234</v>
      </c>
      <c r="J3471" s="59"/>
      <c r="K3471" s="59">
        <v>154862</v>
      </c>
      <c r="L3471" s="59">
        <v>28561</v>
      </c>
      <c r="M3471" s="59">
        <v>183423</v>
      </c>
      <c r="N3471" s="59"/>
      <c r="O3471" s="59" t="s">
        <v>2145</v>
      </c>
      <c r="P3471" s="59">
        <v>2018</v>
      </c>
    </row>
    <row r="3472" spans="1:16" ht="15.75" customHeight="1" x14ac:dyDescent="0.25">
      <c r="A3472" s="59">
        <v>351</v>
      </c>
      <c r="B3472" s="59" t="s">
        <v>1633</v>
      </c>
      <c r="C3472" s="59" t="s">
        <v>120</v>
      </c>
      <c r="D3472" s="59"/>
      <c r="E3472" s="59" t="s">
        <v>4921</v>
      </c>
      <c r="F3472" s="59">
        <v>102500</v>
      </c>
      <c r="G3472" s="59"/>
      <c r="H3472" s="59"/>
      <c r="I3472" s="59"/>
      <c r="J3472" s="59"/>
      <c r="K3472" s="59">
        <v>102500</v>
      </c>
      <c r="L3472" s="59"/>
      <c r="M3472" s="59">
        <v>102500</v>
      </c>
      <c r="N3472" s="59"/>
      <c r="O3472" s="59" t="s">
        <v>42</v>
      </c>
      <c r="P3472" s="59">
        <v>2018</v>
      </c>
    </row>
    <row r="3473" spans="1:16" ht="15.75" customHeight="1" x14ac:dyDescent="0.25">
      <c r="A3473" s="59">
        <v>351</v>
      </c>
      <c r="B3473" s="59" t="s">
        <v>1633</v>
      </c>
      <c r="C3473" s="59" t="s">
        <v>120</v>
      </c>
      <c r="D3473" s="59"/>
      <c r="E3473" s="59" t="s">
        <v>4921</v>
      </c>
      <c r="F3473" s="59">
        <v>107500</v>
      </c>
      <c r="G3473" s="59"/>
      <c r="H3473" s="59"/>
      <c r="I3473" s="59"/>
      <c r="J3473" s="59"/>
      <c r="K3473" s="59">
        <v>107500</v>
      </c>
      <c r="L3473" s="59"/>
      <c r="M3473" s="59">
        <v>107500</v>
      </c>
      <c r="N3473" s="59"/>
      <c r="O3473" s="59" t="s">
        <v>42</v>
      </c>
      <c r="P3473" s="59">
        <v>2018</v>
      </c>
    </row>
    <row r="3474" spans="1:16" ht="15.75" customHeight="1" x14ac:dyDescent="0.25">
      <c r="A3474" s="59">
        <v>351</v>
      </c>
      <c r="B3474" s="59" t="s">
        <v>1633</v>
      </c>
      <c r="C3474" s="59" t="s">
        <v>120</v>
      </c>
      <c r="D3474" s="59"/>
      <c r="E3474" s="59" t="s">
        <v>4921</v>
      </c>
      <c r="F3474" s="59">
        <v>107500</v>
      </c>
      <c r="G3474" s="59"/>
      <c r="H3474" s="59"/>
      <c r="I3474" s="59"/>
      <c r="J3474" s="59"/>
      <c r="K3474" s="59">
        <v>107500</v>
      </c>
      <c r="L3474" s="59"/>
      <c r="M3474" s="59">
        <v>107500</v>
      </c>
      <c r="N3474" s="59"/>
      <c r="O3474" s="59" t="s">
        <v>42</v>
      </c>
      <c r="P3474" s="59">
        <v>2018</v>
      </c>
    </row>
    <row r="3475" spans="1:16" ht="15.75" customHeight="1" x14ac:dyDescent="0.25">
      <c r="A3475" s="59">
        <v>351</v>
      </c>
      <c r="B3475" s="59" t="s">
        <v>1633</v>
      </c>
      <c r="C3475" s="59" t="s">
        <v>120</v>
      </c>
      <c r="D3475" s="59"/>
      <c r="E3475" s="59" t="s">
        <v>4921</v>
      </c>
      <c r="F3475" s="59">
        <v>122500</v>
      </c>
      <c r="G3475" s="59"/>
      <c r="H3475" s="59"/>
      <c r="I3475" s="59"/>
      <c r="J3475" s="59"/>
      <c r="K3475" s="59">
        <v>122500</v>
      </c>
      <c r="L3475" s="59"/>
      <c r="M3475" s="59">
        <v>122500</v>
      </c>
      <c r="N3475" s="59"/>
      <c r="O3475" s="59" t="s">
        <v>42</v>
      </c>
      <c r="P3475" s="59">
        <v>2018</v>
      </c>
    </row>
    <row r="3476" spans="1:16" ht="15.75" customHeight="1" x14ac:dyDescent="0.25">
      <c r="A3476" s="59">
        <v>351</v>
      </c>
      <c r="B3476" s="59" t="s">
        <v>1633</v>
      </c>
      <c r="C3476" s="59" t="s">
        <v>120</v>
      </c>
      <c r="D3476" s="59" t="s">
        <v>2280</v>
      </c>
      <c r="E3476" s="59" t="s">
        <v>5099</v>
      </c>
      <c r="F3476" s="59">
        <v>114220</v>
      </c>
      <c r="G3476" s="59"/>
      <c r="H3476" s="59"/>
      <c r="I3476" s="59"/>
      <c r="J3476" s="59"/>
      <c r="K3476" s="59">
        <v>114220</v>
      </c>
      <c r="L3476" s="59">
        <v>29583</v>
      </c>
      <c r="M3476" s="59">
        <v>143803</v>
      </c>
      <c r="N3476" s="59"/>
      <c r="O3476" s="59" t="s">
        <v>42</v>
      </c>
      <c r="P3476" s="59">
        <v>2018</v>
      </c>
    </row>
    <row r="3477" spans="1:16" ht="15.75" customHeight="1" x14ac:dyDescent="0.25">
      <c r="A3477" s="59">
        <v>351</v>
      </c>
      <c r="B3477" s="59" t="s">
        <v>1633</v>
      </c>
      <c r="C3477" s="59" t="s">
        <v>120</v>
      </c>
      <c r="D3477" s="59" t="s">
        <v>1634</v>
      </c>
      <c r="E3477" s="59" t="s">
        <v>789</v>
      </c>
      <c r="F3477" s="59">
        <v>115884</v>
      </c>
      <c r="G3477" s="59"/>
      <c r="H3477" s="59"/>
      <c r="I3477" s="59"/>
      <c r="J3477" s="59"/>
      <c r="K3477" s="59">
        <v>115884</v>
      </c>
      <c r="L3477" s="59">
        <v>32237</v>
      </c>
      <c r="M3477" s="59">
        <v>148121</v>
      </c>
      <c r="N3477" s="59"/>
      <c r="O3477" s="59" t="s">
        <v>42</v>
      </c>
      <c r="P3477" s="59">
        <v>2018</v>
      </c>
    </row>
    <row r="3478" spans="1:16" ht="15.75" customHeight="1" x14ac:dyDescent="0.25">
      <c r="A3478" s="59">
        <v>351</v>
      </c>
      <c r="B3478" s="59" t="s">
        <v>1633</v>
      </c>
      <c r="C3478" s="59" t="s">
        <v>120</v>
      </c>
      <c r="D3478" s="59" t="s">
        <v>5100</v>
      </c>
      <c r="E3478" s="59" t="s">
        <v>327</v>
      </c>
      <c r="F3478" s="59">
        <v>145289</v>
      </c>
      <c r="G3478" s="59"/>
      <c r="H3478" s="59"/>
      <c r="I3478" s="59"/>
      <c r="J3478" s="59"/>
      <c r="K3478" s="59">
        <v>145289</v>
      </c>
      <c r="L3478" s="59">
        <v>20892</v>
      </c>
      <c r="M3478" s="59">
        <v>166181</v>
      </c>
      <c r="N3478" s="59"/>
      <c r="O3478" s="59" t="s">
        <v>2145</v>
      </c>
      <c r="P3478" s="59">
        <v>2018</v>
      </c>
    </row>
    <row r="3479" spans="1:16" ht="15.75" customHeight="1" x14ac:dyDescent="0.25">
      <c r="A3479" s="59">
        <v>351</v>
      </c>
      <c r="B3479" s="59" t="s">
        <v>1633</v>
      </c>
      <c r="C3479" s="59" t="s">
        <v>120</v>
      </c>
      <c r="D3479" s="59" t="s">
        <v>5101</v>
      </c>
      <c r="E3479" s="59" t="s">
        <v>5102</v>
      </c>
      <c r="F3479" s="59">
        <v>140217</v>
      </c>
      <c r="G3479" s="59"/>
      <c r="H3479" s="59"/>
      <c r="I3479" s="59"/>
      <c r="J3479" s="59"/>
      <c r="K3479" s="59">
        <v>140217</v>
      </c>
      <c r="L3479" s="59">
        <v>36316</v>
      </c>
      <c r="M3479" s="59">
        <v>176533</v>
      </c>
      <c r="N3479" s="59"/>
      <c r="O3479" s="59" t="s">
        <v>2145</v>
      </c>
      <c r="P3479" s="59">
        <v>2018</v>
      </c>
    </row>
    <row r="3480" spans="1:16" ht="15.75" customHeight="1" x14ac:dyDescent="0.25">
      <c r="A3480" s="59">
        <v>351</v>
      </c>
      <c r="B3480" s="59" t="s">
        <v>1633</v>
      </c>
      <c r="C3480" s="59" t="s">
        <v>120</v>
      </c>
      <c r="D3480" s="59" t="s">
        <v>2278</v>
      </c>
      <c r="E3480" s="59" t="s">
        <v>5103</v>
      </c>
      <c r="F3480" s="59">
        <v>140217</v>
      </c>
      <c r="G3480" s="59"/>
      <c r="H3480" s="59"/>
      <c r="I3480" s="59"/>
      <c r="J3480" s="59"/>
      <c r="K3480" s="59">
        <v>140217</v>
      </c>
      <c r="L3480" s="59">
        <v>36316</v>
      </c>
      <c r="M3480" s="59">
        <v>176533</v>
      </c>
      <c r="N3480" s="59"/>
      <c r="O3480" s="59" t="s">
        <v>2145</v>
      </c>
      <c r="P3480" s="59">
        <v>2018</v>
      </c>
    </row>
    <row r="3481" spans="1:16" ht="15.75" customHeight="1" x14ac:dyDescent="0.25">
      <c r="A3481" s="59">
        <v>351</v>
      </c>
      <c r="B3481" s="59" t="s">
        <v>1633</v>
      </c>
      <c r="C3481" s="59" t="s">
        <v>120</v>
      </c>
      <c r="D3481" s="59" t="s">
        <v>1642</v>
      </c>
      <c r="E3481" s="59" t="s">
        <v>5104</v>
      </c>
      <c r="F3481" s="59">
        <v>138967</v>
      </c>
      <c r="G3481" s="59">
        <v>1246</v>
      </c>
      <c r="H3481" s="59"/>
      <c r="I3481" s="59"/>
      <c r="J3481" s="59"/>
      <c r="K3481" s="59">
        <v>140213</v>
      </c>
      <c r="L3481" s="59">
        <v>36639</v>
      </c>
      <c r="M3481" s="59">
        <v>176852</v>
      </c>
      <c r="N3481" s="59"/>
      <c r="O3481" s="59" t="s">
        <v>2145</v>
      </c>
      <c r="P3481" s="59">
        <v>2018</v>
      </c>
    </row>
    <row r="3482" spans="1:16" ht="15.75" customHeight="1" x14ac:dyDescent="0.25">
      <c r="A3482" s="59">
        <v>351</v>
      </c>
      <c r="B3482" s="59" t="s">
        <v>1633</v>
      </c>
      <c r="C3482" s="59" t="s">
        <v>120</v>
      </c>
      <c r="D3482" s="59" t="s">
        <v>1638</v>
      </c>
      <c r="E3482" s="59" t="s">
        <v>202</v>
      </c>
      <c r="F3482" s="59">
        <v>145066</v>
      </c>
      <c r="G3482" s="59"/>
      <c r="H3482" s="59"/>
      <c r="I3482" s="59"/>
      <c r="J3482" s="59"/>
      <c r="K3482" s="59">
        <v>145066</v>
      </c>
      <c r="L3482" s="59">
        <v>37572</v>
      </c>
      <c r="M3482" s="59">
        <v>182638</v>
      </c>
      <c r="N3482" s="59"/>
      <c r="O3482" s="59" t="s">
        <v>2145</v>
      </c>
      <c r="P3482" s="59">
        <v>2018</v>
      </c>
    </row>
    <row r="3483" spans="1:16" ht="15.75" customHeight="1" x14ac:dyDescent="0.25">
      <c r="A3483" s="59">
        <v>351</v>
      </c>
      <c r="B3483" s="59" t="s">
        <v>1633</v>
      </c>
      <c r="C3483" s="59" t="s">
        <v>120</v>
      </c>
      <c r="D3483" s="59" t="s">
        <v>1646</v>
      </c>
      <c r="E3483" s="59" t="s">
        <v>259</v>
      </c>
      <c r="F3483" s="59">
        <v>177613</v>
      </c>
      <c r="G3483" s="59"/>
      <c r="H3483" s="59"/>
      <c r="I3483" s="59"/>
      <c r="J3483" s="59"/>
      <c r="K3483" s="59">
        <v>177613</v>
      </c>
      <c r="L3483" s="59">
        <v>46002</v>
      </c>
      <c r="M3483" s="59">
        <v>223615</v>
      </c>
      <c r="N3483" s="59"/>
      <c r="O3483" s="59" t="s">
        <v>2145</v>
      </c>
      <c r="P3483" s="59">
        <v>2018</v>
      </c>
    </row>
    <row r="3484" spans="1:16" ht="15.75" customHeight="1" x14ac:dyDescent="0.25">
      <c r="A3484" s="59">
        <v>352</v>
      </c>
      <c r="B3484" s="59" t="s">
        <v>122</v>
      </c>
      <c r="C3484" s="59" t="s">
        <v>120</v>
      </c>
      <c r="D3484" s="59"/>
      <c r="E3484" s="59" t="s">
        <v>859</v>
      </c>
      <c r="F3484" s="59">
        <v>84133</v>
      </c>
      <c r="G3484" s="59"/>
      <c r="H3484" s="59"/>
      <c r="I3484" s="59"/>
      <c r="J3484" s="59"/>
      <c r="K3484" s="59">
        <v>84133</v>
      </c>
      <c r="L3484" s="59">
        <v>16460</v>
      </c>
      <c r="M3484" s="59">
        <v>100593</v>
      </c>
      <c r="N3484" s="59"/>
      <c r="O3484" s="59" t="s">
        <v>42</v>
      </c>
      <c r="P3484" s="59">
        <v>2018</v>
      </c>
    </row>
    <row r="3485" spans="1:16" ht="15.75" customHeight="1" x14ac:dyDescent="0.25">
      <c r="A3485" s="59">
        <v>352</v>
      </c>
      <c r="B3485" s="59" t="s">
        <v>122</v>
      </c>
      <c r="C3485" s="59" t="s">
        <v>120</v>
      </c>
      <c r="D3485" s="59"/>
      <c r="E3485" s="59" t="s">
        <v>5105</v>
      </c>
      <c r="F3485" s="59">
        <v>95671</v>
      </c>
      <c r="G3485" s="59"/>
      <c r="H3485" s="59"/>
      <c r="I3485" s="59"/>
      <c r="J3485" s="59"/>
      <c r="K3485" s="59">
        <v>95671</v>
      </c>
      <c r="L3485" s="59">
        <v>18746</v>
      </c>
      <c r="M3485" s="59">
        <v>114417</v>
      </c>
      <c r="N3485" s="59" t="s">
        <v>4443</v>
      </c>
      <c r="O3485" s="59" t="s">
        <v>42</v>
      </c>
      <c r="P3485" s="59">
        <v>2018</v>
      </c>
    </row>
    <row r="3486" spans="1:16" ht="15.75" customHeight="1" x14ac:dyDescent="0.25">
      <c r="A3486" s="59">
        <v>352</v>
      </c>
      <c r="B3486" s="59" t="s">
        <v>122</v>
      </c>
      <c r="C3486" s="59" t="s">
        <v>120</v>
      </c>
      <c r="D3486" s="59"/>
      <c r="E3486" s="59" t="s">
        <v>4921</v>
      </c>
      <c r="F3486" s="59">
        <v>117500</v>
      </c>
      <c r="G3486" s="59"/>
      <c r="H3486" s="59"/>
      <c r="I3486" s="59"/>
      <c r="J3486" s="59"/>
      <c r="K3486" s="59">
        <v>117500</v>
      </c>
      <c r="L3486" s="59"/>
      <c r="M3486" s="59">
        <v>117500</v>
      </c>
      <c r="N3486" s="59" t="s">
        <v>4443</v>
      </c>
      <c r="O3486" s="59" t="s">
        <v>42</v>
      </c>
      <c r="P3486" s="59">
        <v>2018</v>
      </c>
    </row>
    <row r="3487" spans="1:16" ht="15.75" customHeight="1" x14ac:dyDescent="0.25">
      <c r="A3487" s="59">
        <v>352</v>
      </c>
      <c r="B3487" s="59" t="s">
        <v>122</v>
      </c>
      <c r="C3487" s="59" t="s">
        <v>120</v>
      </c>
      <c r="D3487" s="59"/>
      <c r="E3487" s="59" t="s">
        <v>5106</v>
      </c>
      <c r="F3487" s="59">
        <v>153237</v>
      </c>
      <c r="G3487" s="59"/>
      <c r="H3487" s="59"/>
      <c r="I3487" s="59"/>
      <c r="J3487" s="59"/>
      <c r="K3487" s="59">
        <v>153237</v>
      </c>
      <c r="L3487" s="59"/>
      <c r="M3487" s="59">
        <v>153237</v>
      </c>
      <c r="N3487" s="59"/>
      <c r="O3487" s="59" t="s">
        <v>2145</v>
      </c>
      <c r="P3487" s="59">
        <v>2018</v>
      </c>
    </row>
    <row r="3488" spans="1:16" ht="15.75" customHeight="1" x14ac:dyDescent="0.25">
      <c r="A3488" s="59">
        <v>352</v>
      </c>
      <c r="B3488" s="59" t="s">
        <v>122</v>
      </c>
      <c r="C3488" s="59" t="s">
        <v>120</v>
      </c>
      <c r="D3488" s="59"/>
      <c r="E3488" s="59" t="s">
        <v>1974</v>
      </c>
      <c r="F3488" s="59">
        <v>129226</v>
      </c>
      <c r="G3488" s="59"/>
      <c r="H3488" s="59"/>
      <c r="I3488" s="59"/>
      <c r="J3488" s="59"/>
      <c r="K3488" s="59">
        <v>129226</v>
      </c>
      <c r="L3488" s="59">
        <v>25481</v>
      </c>
      <c r="M3488" s="59">
        <v>154707</v>
      </c>
      <c r="N3488" s="59"/>
      <c r="O3488" s="59" t="s">
        <v>2145</v>
      </c>
      <c r="P3488" s="59">
        <v>2018</v>
      </c>
    </row>
    <row r="3489" spans="1:16" ht="15.75" customHeight="1" x14ac:dyDescent="0.25">
      <c r="A3489" s="59">
        <v>352</v>
      </c>
      <c r="B3489" s="59" t="s">
        <v>122</v>
      </c>
      <c r="C3489" s="59" t="s">
        <v>120</v>
      </c>
      <c r="D3489" s="59"/>
      <c r="E3489" s="59" t="s">
        <v>5107</v>
      </c>
      <c r="F3489" s="59">
        <v>131235</v>
      </c>
      <c r="G3489" s="59"/>
      <c r="H3489" s="59"/>
      <c r="I3489" s="59"/>
      <c r="J3489" s="59"/>
      <c r="K3489" s="59">
        <v>131235</v>
      </c>
      <c r="L3489" s="59">
        <v>26664</v>
      </c>
      <c r="M3489" s="59">
        <v>157899</v>
      </c>
      <c r="N3489" s="59"/>
      <c r="O3489" s="59" t="s">
        <v>2145</v>
      </c>
      <c r="P3489" s="59">
        <v>2018</v>
      </c>
    </row>
    <row r="3490" spans="1:16" ht="15.75" customHeight="1" x14ac:dyDescent="0.25">
      <c r="A3490" s="59">
        <v>352</v>
      </c>
      <c r="B3490" s="59" t="s">
        <v>122</v>
      </c>
      <c r="C3490" s="59" t="s">
        <v>120</v>
      </c>
      <c r="D3490" s="59"/>
      <c r="E3490" s="59" t="s">
        <v>5108</v>
      </c>
      <c r="F3490" s="59">
        <v>143407</v>
      </c>
      <c r="G3490" s="59"/>
      <c r="H3490" s="59"/>
      <c r="I3490" s="59"/>
      <c r="J3490" s="59"/>
      <c r="K3490" s="59">
        <v>143407</v>
      </c>
      <c r="L3490" s="59">
        <v>27929</v>
      </c>
      <c r="M3490" s="59">
        <v>171336</v>
      </c>
      <c r="N3490" s="59"/>
      <c r="O3490" s="59" t="s">
        <v>2145</v>
      </c>
      <c r="P3490" s="59">
        <v>2018</v>
      </c>
    </row>
    <row r="3491" spans="1:16" ht="15.75" customHeight="1" x14ac:dyDescent="0.25">
      <c r="A3491" s="59">
        <v>352</v>
      </c>
      <c r="B3491" s="59" t="s">
        <v>122</v>
      </c>
      <c r="C3491" s="59" t="s">
        <v>120</v>
      </c>
      <c r="D3491" s="59"/>
      <c r="E3491" s="59" t="s">
        <v>321</v>
      </c>
      <c r="F3491" s="59">
        <v>139224</v>
      </c>
      <c r="G3491" s="59"/>
      <c r="H3491" s="59">
        <v>6796</v>
      </c>
      <c r="I3491" s="59"/>
      <c r="J3491" s="59"/>
      <c r="K3491" s="59">
        <v>146020</v>
      </c>
      <c r="L3491" s="59">
        <v>28962</v>
      </c>
      <c r="M3491" s="59">
        <v>174982</v>
      </c>
      <c r="N3491" s="59"/>
      <c r="O3491" s="59" t="s">
        <v>2145</v>
      </c>
      <c r="P3491" s="59">
        <v>2018</v>
      </c>
    </row>
    <row r="3492" spans="1:16" ht="15.75" customHeight="1" x14ac:dyDescent="0.25">
      <c r="A3492" s="59">
        <v>352</v>
      </c>
      <c r="B3492" s="59" t="s">
        <v>122</v>
      </c>
      <c r="C3492" s="59" t="s">
        <v>120</v>
      </c>
      <c r="D3492" s="59" t="s">
        <v>1650</v>
      </c>
      <c r="E3492" s="59" t="s">
        <v>206</v>
      </c>
      <c r="F3492" s="59">
        <v>192955</v>
      </c>
      <c r="G3492" s="59"/>
      <c r="H3492" s="59"/>
      <c r="I3492" s="59"/>
      <c r="J3492" s="59"/>
      <c r="K3492" s="59">
        <v>192955</v>
      </c>
      <c r="L3492" s="59">
        <v>35890</v>
      </c>
      <c r="M3492" s="59">
        <v>228845</v>
      </c>
      <c r="N3492" s="59" t="s">
        <v>4443</v>
      </c>
      <c r="O3492" s="59" t="s">
        <v>2145</v>
      </c>
      <c r="P3492" s="59">
        <v>2018</v>
      </c>
    </row>
    <row r="3493" spans="1:16" ht="15.75" customHeight="1" x14ac:dyDescent="0.25">
      <c r="A3493" s="59">
        <v>353</v>
      </c>
      <c r="B3493" s="59" t="s">
        <v>123</v>
      </c>
      <c r="C3493" s="59" t="s">
        <v>120</v>
      </c>
      <c r="D3493" s="59"/>
      <c r="E3493" s="59" t="s">
        <v>4921</v>
      </c>
      <c r="F3493" s="59">
        <v>102500</v>
      </c>
      <c r="G3493" s="59"/>
      <c r="H3493" s="59"/>
      <c r="I3493" s="59"/>
      <c r="J3493" s="59"/>
      <c r="K3493" s="59">
        <v>102500</v>
      </c>
      <c r="L3493" s="59"/>
      <c r="M3493" s="59">
        <v>102500</v>
      </c>
      <c r="N3493" s="59" t="s">
        <v>4839</v>
      </c>
      <c r="O3493" s="59" t="s">
        <v>42</v>
      </c>
      <c r="P3493" s="59">
        <v>2018</v>
      </c>
    </row>
    <row r="3494" spans="1:16" ht="15.75" customHeight="1" x14ac:dyDescent="0.25">
      <c r="A3494" s="59">
        <v>353</v>
      </c>
      <c r="B3494" s="59" t="s">
        <v>123</v>
      </c>
      <c r="C3494" s="59" t="s">
        <v>120</v>
      </c>
      <c r="D3494" s="59"/>
      <c r="E3494" s="59" t="s">
        <v>4921</v>
      </c>
      <c r="F3494" s="59">
        <v>102500</v>
      </c>
      <c r="G3494" s="59"/>
      <c r="H3494" s="59"/>
      <c r="I3494" s="59"/>
      <c r="J3494" s="59"/>
      <c r="K3494" s="59">
        <v>102500</v>
      </c>
      <c r="L3494" s="59"/>
      <c r="M3494" s="59">
        <v>102500</v>
      </c>
      <c r="N3494" s="59" t="s">
        <v>4839</v>
      </c>
      <c r="O3494" s="59" t="s">
        <v>42</v>
      </c>
      <c r="P3494" s="59">
        <v>2018</v>
      </c>
    </row>
    <row r="3495" spans="1:16" ht="15.75" customHeight="1" x14ac:dyDescent="0.25">
      <c r="A3495" s="59">
        <v>353</v>
      </c>
      <c r="B3495" s="59" t="s">
        <v>123</v>
      </c>
      <c r="C3495" s="59" t="s">
        <v>120</v>
      </c>
      <c r="D3495" s="59"/>
      <c r="E3495" s="59" t="s">
        <v>4921</v>
      </c>
      <c r="F3495" s="59">
        <v>107500</v>
      </c>
      <c r="G3495" s="59"/>
      <c r="H3495" s="59"/>
      <c r="I3495" s="59"/>
      <c r="J3495" s="59"/>
      <c r="K3495" s="59">
        <v>107500</v>
      </c>
      <c r="L3495" s="59"/>
      <c r="M3495" s="59">
        <v>107500</v>
      </c>
      <c r="N3495" s="59" t="s">
        <v>4839</v>
      </c>
      <c r="O3495" s="59" t="s">
        <v>42</v>
      </c>
      <c r="P3495" s="59">
        <v>2018</v>
      </c>
    </row>
    <row r="3496" spans="1:16" ht="15.75" customHeight="1" x14ac:dyDescent="0.25">
      <c r="A3496" s="59">
        <v>353</v>
      </c>
      <c r="B3496" s="59" t="s">
        <v>123</v>
      </c>
      <c r="C3496" s="59" t="s">
        <v>120</v>
      </c>
      <c r="D3496" s="59"/>
      <c r="E3496" s="59" t="s">
        <v>4921</v>
      </c>
      <c r="F3496" s="59">
        <v>107500</v>
      </c>
      <c r="G3496" s="59"/>
      <c r="H3496" s="59"/>
      <c r="I3496" s="59"/>
      <c r="J3496" s="59"/>
      <c r="K3496" s="59">
        <v>107500</v>
      </c>
      <c r="L3496" s="59"/>
      <c r="M3496" s="59">
        <v>107500</v>
      </c>
      <c r="N3496" s="59"/>
      <c r="O3496" s="59" t="s">
        <v>42</v>
      </c>
      <c r="P3496" s="59">
        <v>2018</v>
      </c>
    </row>
    <row r="3497" spans="1:16" ht="15.75" customHeight="1" x14ac:dyDescent="0.25">
      <c r="A3497" s="59">
        <v>353</v>
      </c>
      <c r="B3497" s="59" t="s">
        <v>123</v>
      </c>
      <c r="C3497" s="59" t="s">
        <v>120</v>
      </c>
      <c r="D3497" s="59"/>
      <c r="E3497" s="59" t="s">
        <v>4921</v>
      </c>
      <c r="F3497" s="59">
        <v>112500</v>
      </c>
      <c r="G3497" s="59"/>
      <c r="H3497" s="59"/>
      <c r="I3497" s="59"/>
      <c r="J3497" s="59"/>
      <c r="K3497" s="59">
        <v>112500</v>
      </c>
      <c r="L3497" s="59"/>
      <c r="M3497" s="59">
        <v>112500</v>
      </c>
      <c r="N3497" s="59"/>
      <c r="O3497" s="59" t="s">
        <v>42</v>
      </c>
      <c r="P3497" s="59">
        <v>2018</v>
      </c>
    </row>
    <row r="3498" spans="1:16" ht="15.75" customHeight="1" x14ac:dyDescent="0.25">
      <c r="A3498" s="59">
        <v>353</v>
      </c>
      <c r="B3498" s="59" t="s">
        <v>123</v>
      </c>
      <c r="C3498" s="59" t="s">
        <v>120</v>
      </c>
      <c r="D3498" s="59"/>
      <c r="E3498" s="59" t="s">
        <v>4921</v>
      </c>
      <c r="F3498" s="59">
        <v>112500</v>
      </c>
      <c r="G3498" s="59"/>
      <c r="H3498" s="59"/>
      <c r="I3498" s="59"/>
      <c r="J3498" s="59"/>
      <c r="K3498" s="59">
        <v>112500</v>
      </c>
      <c r="L3498" s="59"/>
      <c r="M3498" s="59">
        <v>112500</v>
      </c>
      <c r="N3498" s="59"/>
      <c r="O3498" s="59" t="s">
        <v>42</v>
      </c>
      <c r="P3498" s="59">
        <v>2018</v>
      </c>
    </row>
    <row r="3499" spans="1:16" ht="15.75" customHeight="1" x14ac:dyDescent="0.25">
      <c r="A3499" s="59">
        <v>353</v>
      </c>
      <c r="B3499" s="59" t="s">
        <v>123</v>
      </c>
      <c r="C3499" s="59" t="s">
        <v>120</v>
      </c>
      <c r="D3499" s="59"/>
      <c r="E3499" s="59" t="s">
        <v>4921</v>
      </c>
      <c r="F3499" s="59">
        <v>112500</v>
      </c>
      <c r="G3499" s="59"/>
      <c r="H3499" s="59"/>
      <c r="I3499" s="59"/>
      <c r="J3499" s="59"/>
      <c r="K3499" s="59">
        <v>112500</v>
      </c>
      <c r="L3499" s="59"/>
      <c r="M3499" s="59">
        <v>112500</v>
      </c>
      <c r="N3499" s="59"/>
      <c r="O3499" s="59" t="s">
        <v>42</v>
      </c>
      <c r="P3499" s="59">
        <v>2018</v>
      </c>
    </row>
    <row r="3500" spans="1:16" ht="15.75" customHeight="1" x14ac:dyDescent="0.25">
      <c r="A3500" s="59">
        <v>353</v>
      </c>
      <c r="B3500" s="59" t="s">
        <v>123</v>
      </c>
      <c r="C3500" s="59" t="s">
        <v>120</v>
      </c>
      <c r="D3500" s="59"/>
      <c r="E3500" s="59" t="s">
        <v>4921</v>
      </c>
      <c r="F3500" s="59">
        <v>122500</v>
      </c>
      <c r="G3500" s="59"/>
      <c r="H3500" s="59"/>
      <c r="I3500" s="59"/>
      <c r="J3500" s="59"/>
      <c r="K3500" s="59">
        <v>122500</v>
      </c>
      <c r="L3500" s="59"/>
      <c r="M3500" s="59">
        <v>122500</v>
      </c>
      <c r="N3500" s="59"/>
      <c r="O3500" s="59" t="s">
        <v>42</v>
      </c>
      <c r="P3500" s="59">
        <v>2018</v>
      </c>
    </row>
    <row r="3501" spans="1:16" ht="15.75" customHeight="1" x14ac:dyDescent="0.25">
      <c r="A3501" s="59">
        <v>353</v>
      </c>
      <c r="B3501" s="59" t="s">
        <v>123</v>
      </c>
      <c r="C3501" s="59" t="s">
        <v>120</v>
      </c>
      <c r="D3501" s="59"/>
      <c r="E3501" s="59" t="s">
        <v>4921</v>
      </c>
      <c r="F3501" s="59">
        <v>122500</v>
      </c>
      <c r="G3501" s="59"/>
      <c r="H3501" s="59"/>
      <c r="I3501" s="59"/>
      <c r="J3501" s="59"/>
      <c r="K3501" s="59">
        <v>122500</v>
      </c>
      <c r="L3501" s="59"/>
      <c r="M3501" s="59">
        <v>122500</v>
      </c>
      <c r="N3501" s="59"/>
      <c r="O3501" s="59" t="s">
        <v>42</v>
      </c>
      <c r="P3501" s="59">
        <v>2018</v>
      </c>
    </row>
    <row r="3502" spans="1:16" ht="15.75" customHeight="1" x14ac:dyDescent="0.25">
      <c r="A3502" s="59">
        <v>353</v>
      </c>
      <c r="B3502" s="59" t="s">
        <v>123</v>
      </c>
      <c r="C3502" s="59" t="s">
        <v>120</v>
      </c>
      <c r="D3502" s="59"/>
      <c r="E3502" s="59" t="s">
        <v>885</v>
      </c>
      <c r="F3502" s="59">
        <v>125898</v>
      </c>
      <c r="G3502" s="59"/>
      <c r="H3502" s="59"/>
      <c r="I3502" s="59"/>
      <c r="J3502" s="59"/>
      <c r="K3502" s="59">
        <v>125898</v>
      </c>
      <c r="L3502" s="59"/>
      <c r="M3502" s="59">
        <v>125898</v>
      </c>
      <c r="N3502" s="59"/>
      <c r="O3502" s="59" t="s">
        <v>42</v>
      </c>
      <c r="P3502" s="59">
        <v>2018</v>
      </c>
    </row>
    <row r="3503" spans="1:16" ht="15.75" customHeight="1" x14ac:dyDescent="0.25">
      <c r="A3503" s="59">
        <v>353</v>
      </c>
      <c r="B3503" s="59" t="s">
        <v>123</v>
      </c>
      <c r="C3503" s="59" t="s">
        <v>120</v>
      </c>
      <c r="D3503" s="59"/>
      <c r="E3503" s="59" t="s">
        <v>5109</v>
      </c>
      <c r="F3503" s="59">
        <v>98017</v>
      </c>
      <c r="G3503" s="59"/>
      <c r="H3503" s="59"/>
      <c r="I3503" s="59"/>
      <c r="J3503" s="59"/>
      <c r="K3503" s="59">
        <v>98017</v>
      </c>
      <c r="L3503" s="59">
        <v>31438</v>
      </c>
      <c r="M3503" s="59">
        <v>129455</v>
      </c>
      <c r="N3503" s="59"/>
      <c r="O3503" s="59" t="s">
        <v>42</v>
      </c>
      <c r="P3503" s="59">
        <v>2018</v>
      </c>
    </row>
    <row r="3504" spans="1:16" ht="15.75" customHeight="1" x14ac:dyDescent="0.25">
      <c r="A3504" s="59">
        <v>353</v>
      </c>
      <c r="B3504" s="59" t="s">
        <v>123</v>
      </c>
      <c r="C3504" s="59" t="s">
        <v>120</v>
      </c>
      <c r="D3504" s="59"/>
      <c r="E3504" s="59" t="s">
        <v>327</v>
      </c>
      <c r="F3504" s="59">
        <v>118510</v>
      </c>
      <c r="G3504" s="59"/>
      <c r="H3504" s="59"/>
      <c r="I3504" s="59"/>
      <c r="J3504" s="59"/>
      <c r="K3504" s="59">
        <v>118510</v>
      </c>
      <c r="L3504" s="59">
        <v>36988</v>
      </c>
      <c r="M3504" s="59">
        <v>155498</v>
      </c>
      <c r="N3504" s="59" t="s">
        <v>4443</v>
      </c>
      <c r="O3504" s="59" t="s">
        <v>2145</v>
      </c>
      <c r="P3504" s="59">
        <v>2018</v>
      </c>
    </row>
    <row r="3505" spans="1:16" ht="15.75" customHeight="1" x14ac:dyDescent="0.25">
      <c r="A3505" s="59">
        <v>353</v>
      </c>
      <c r="B3505" s="59" t="s">
        <v>123</v>
      </c>
      <c r="C3505" s="59" t="s">
        <v>120</v>
      </c>
      <c r="D3505" s="59"/>
      <c r="E3505" s="59" t="s">
        <v>1653</v>
      </c>
      <c r="F3505" s="59">
        <v>125348</v>
      </c>
      <c r="G3505" s="59"/>
      <c r="H3505" s="59"/>
      <c r="I3505" s="59"/>
      <c r="J3505" s="59"/>
      <c r="K3505" s="59">
        <v>125348</v>
      </c>
      <c r="L3505" s="59">
        <v>40450</v>
      </c>
      <c r="M3505" s="59">
        <v>165798</v>
      </c>
      <c r="N3505" s="59"/>
      <c r="O3505" s="59" t="s">
        <v>2145</v>
      </c>
      <c r="P3505" s="59">
        <v>2018</v>
      </c>
    </row>
    <row r="3506" spans="1:16" ht="15.75" customHeight="1" x14ac:dyDescent="0.25">
      <c r="A3506" s="59">
        <v>353</v>
      </c>
      <c r="B3506" s="59" t="s">
        <v>123</v>
      </c>
      <c r="C3506" s="59" t="s">
        <v>120</v>
      </c>
      <c r="D3506" s="59"/>
      <c r="E3506" s="59" t="s">
        <v>5110</v>
      </c>
      <c r="F3506" s="59">
        <v>135646</v>
      </c>
      <c r="G3506" s="59"/>
      <c r="H3506" s="59"/>
      <c r="I3506" s="59"/>
      <c r="J3506" s="59"/>
      <c r="K3506" s="59">
        <v>135646</v>
      </c>
      <c r="L3506" s="59">
        <v>43943</v>
      </c>
      <c r="M3506" s="59">
        <v>179589</v>
      </c>
      <c r="N3506" s="59"/>
      <c r="O3506" s="59" t="s">
        <v>2145</v>
      </c>
      <c r="P3506" s="59">
        <v>2018</v>
      </c>
    </row>
    <row r="3507" spans="1:16" ht="15.75" customHeight="1" x14ac:dyDescent="0.25">
      <c r="A3507" s="59">
        <v>353</v>
      </c>
      <c r="B3507" s="59" t="s">
        <v>123</v>
      </c>
      <c r="C3507" s="59" t="s">
        <v>120</v>
      </c>
      <c r="D3507" s="59"/>
      <c r="E3507" s="59" t="s">
        <v>1654</v>
      </c>
      <c r="F3507" s="59">
        <v>147950</v>
      </c>
      <c r="G3507" s="59"/>
      <c r="H3507" s="59"/>
      <c r="I3507" s="59"/>
      <c r="J3507" s="59"/>
      <c r="K3507" s="59">
        <v>147950</v>
      </c>
      <c r="L3507" s="59">
        <v>48084</v>
      </c>
      <c r="M3507" s="59">
        <v>196034</v>
      </c>
      <c r="N3507" s="59"/>
      <c r="O3507" s="59" t="s">
        <v>2145</v>
      </c>
      <c r="P3507" s="59">
        <v>2018</v>
      </c>
    </row>
    <row r="3508" spans="1:16" ht="15.75" customHeight="1" x14ac:dyDescent="0.25">
      <c r="A3508" s="59">
        <v>353</v>
      </c>
      <c r="B3508" s="59" t="s">
        <v>123</v>
      </c>
      <c r="C3508" s="59" t="s">
        <v>120</v>
      </c>
      <c r="D3508" s="59"/>
      <c r="E3508" s="59" t="s">
        <v>5111</v>
      </c>
      <c r="F3508" s="59">
        <v>147980</v>
      </c>
      <c r="G3508" s="59"/>
      <c r="H3508" s="59"/>
      <c r="I3508" s="59"/>
      <c r="J3508" s="59"/>
      <c r="K3508" s="59">
        <v>147980</v>
      </c>
      <c r="L3508" s="59">
        <v>48084</v>
      </c>
      <c r="M3508" s="59">
        <v>196064</v>
      </c>
      <c r="N3508" s="59"/>
      <c r="O3508" s="59" t="s">
        <v>2145</v>
      </c>
      <c r="P3508" s="59">
        <v>2018</v>
      </c>
    </row>
    <row r="3509" spans="1:16" ht="15.75" customHeight="1" x14ac:dyDescent="0.25">
      <c r="A3509" s="59">
        <v>353</v>
      </c>
      <c r="B3509" s="59" t="s">
        <v>123</v>
      </c>
      <c r="C3509" s="59" t="s">
        <v>120</v>
      </c>
      <c r="D3509" s="59"/>
      <c r="E3509" s="59" t="s">
        <v>5112</v>
      </c>
      <c r="F3509" s="59">
        <v>148286</v>
      </c>
      <c r="G3509" s="59"/>
      <c r="H3509" s="59"/>
      <c r="I3509" s="59"/>
      <c r="J3509" s="59"/>
      <c r="K3509" s="59">
        <v>148286</v>
      </c>
      <c r="L3509" s="59">
        <v>48084</v>
      </c>
      <c r="M3509" s="59">
        <v>196370</v>
      </c>
      <c r="N3509" s="59"/>
      <c r="O3509" s="59" t="s">
        <v>2145</v>
      </c>
      <c r="P3509" s="59">
        <v>2018</v>
      </c>
    </row>
    <row r="3510" spans="1:16" ht="15.75" customHeight="1" x14ac:dyDescent="0.25">
      <c r="A3510" s="59">
        <v>353</v>
      </c>
      <c r="B3510" s="59" t="s">
        <v>123</v>
      </c>
      <c r="C3510" s="59" t="s">
        <v>120</v>
      </c>
      <c r="D3510" s="59" t="s">
        <v>5113</v>
      </c>
      <c r="E3510" s="59" t="s">
        <v>206</v>
      </c>
      <c r="F3510" s="59">
        <v>202352</v>
      </c>
      <c r="G3510" s="59"/>
      <c r="H3510" s="59"/>
      <c r="I3510" s="59"/>
      <c r="J3510" s="59"/>
      <c r="K3510" s="59">
        <v>202352</v>
      </c>
      <c r="L3510" s="59"/>
      <c r="M3510" s="59">
        <v>202352</v>
      </c>
      <c r="N3510" s="59"/>
      <c r="O3510" s="59" t="s">
        <v>2145</v>
      </c>
      <c r="P3510" s="59">
        <v>2018</v>
      </c>
    </row>
    <row r="3511" spans="1:16" ht="15.75" customHeight="1" x14ac:dyDescent="0.25">
      <c r="A3511" s="59">
        <v>354</v>
      </c>
      <c r="B3511" s="59" t="s">
        <v>124</v>
      </c>
      <c r="C3511" s="59" t="s">
        <v>120</v>
      </c>
      <c r="D3511" s="59"/>
      <c r="E3511" s="59" t="s">
        <v>250</v>
      </c>
      <c r="F3511" s="59">
        <v>54359</v>
      </c>
      <c r="G3511" s="59"/>
      <c r="H3511" s="59"/>
      <c r="I3511" s="59">
        <v>40000</v>
      </c>
      <c r="J3511" s="59"/>
      <c r="K3511" s="59">
        <v>94359</v>
      </c>
      <c r="L3511" s="59">
        <v>6124</v>
      </c>
      <c r="M3511" s="59">
        <v>100483</v>
      </c>
      <c r="N3511" s="59"/>
      <c r="O3511" s="59" t="s">
        <v>42</v>
      </c>
      <c r="P3511" s="59">
        <v>2018</v>
      </c>
    </row>
    <row r="3512" spans="1:16" ht="15.75" customHeight="1" x14ac:dyDescent="0.25">
      <c r="A3512" s="59">
        <v>354</v>
      </c>
      <c r="B3512" s="59" t="s">
        <v>124</v>
      </c>
      <c r="C3512" s="59" t="s">
        <v>120</v>
      </c>
      <c r="D3512" s="59"/>
      <c r="E3512" s="59" t="s">
        <v>4921</v>
      </c>
      <c r="F3512" s="59">
        <v>107500</v>
      </c>
      <c r="G3512" s="59"/>
      <c r="H3512" s="59"/>
      <c r="I3512" s="59"/>
      <c r="J3512" s="59"/>
      <c r="K3512" s="59">
        <v>107500</v>
      </c>
      <c r="L3512" s="59"/>
      <c r="M3512" s="59">
        <v>107500</v>
      </c>
      <c r="N3512" s="59"/>
      <c r="O3512" s="59" t="s">
        <v>42</v>
      </c>
      <c r="P3512" s="59">
        <v>2018</v>
      </c>
    </row>
    <row r="3513" spans="1:16" ht="15.75" customHeight="1" x14ac:dyDescent="0.25">
      <c r="A3513" s="59">
        <v>354</v>
      </c>
      <c r="B3513" s="59" t="s">
        <v>124</v>
      </c>
      <c r="C3513" s="59" t="s">
        <v>120</v>
      </c>
      <c r="D3513" s="59"/>
      <c r="E3513" s="59" t="s">
        <v>4921</v>
      </c>
      <c r="F3513" s="59">
        <v>107500</v>
      </c>
      <c r="G3513" s="59"/>
      <c r="H3513" s="59"/>
      <c r="I3513" s="59"/>
      <c r="J3513" s="59"/>
      <c r="K3513" s="59">
        <v>107500</v>
      </c>
      <c r="L3513" s="59"/>
      <c r="M3513" s="59">
        <v>107500</v>
      </c>
      <c r="N3513" s="59"/>
      <c r="O3513" s="59" t="s">
        <v>42</v>
      </c>
      <c r="P3513" s="59">
        <v>2018</v>
      </c>
    </row>
    <row r="3514" spans="1:16" ht="15.75" customHeight="1" x14ac:dyDescent="0.25">
      <c r="A3514" s="59">
        <v>354</v>
      </c>
      <c r="B3514" s="59" t="s">
        <v>124</v>
      </c>
      <c r="C3514" s="59" t="s">
        <v>120</v>
      </c>
      <c r="D3514" s="59"/>
      <c r="E3514" s="59" t="s">
        <v>4921</v>
      </c>
      <c r="F3514" s="59">
        <v>107500</v>
      </c>
      <c r="G3514" s="59"/>
      <c r="H3514" s="59"/>
      <c r="I3514" s="59"/>
      <c r="J3514" s="59"/>
      <c r="K3514" s="59">
        <v>107500</v>
      </c>
      <c r="L3514" s="59"/>
      <c r="M3514" s="59">
        <v>107500</v>
      </c>
      <c r="N3514" s="59" t="s">
        <v>4839</v>
      </c>
      <c r="O3514" s="59" t="s">
        <v>42</v>
      </c>
      <c r="P3514" s="59">
        <v>2018</v>
      </c>
    </row>
    <row r="3515" spans="1:16" ht="15.75" customHeight="1" x14ac:dyDescent="0.25">
      <c r="A3515" s="59">
        <v>354</v>
      </c>
      <c r="B3515" s="59" t="s">
        <v>124</v>
      </c>
      <c r="C3515" s="59" t="s">
        <v>120</v>
      </c>
      <c r="D3515" s="59"/>
      <c r="E3515" s="59" t="s">
        <v>291</v>
      </c>
      <c r="F3515" s="59">
        <v>96597</v>
      </c>
      <c r="G3515" s="59">
        <v>6448</v>
      </c>
      <c r="H3515" s="59"/>
      <c r="I3515" s="59"/>
      <c r="J3515" s="59"/>
      <c r="K3515" s="59">
        <v>103045</v>
      </c>
      <c r="L3515" s="59">
        <v>14290</v>
      </c>
      <c r="M3515" s="59">
        <v>117335</v>
      </c>
      <c r="N3515" s="59" t="s">
        <v>4839</v>
      </c>
      <c r="O3515" s="59" t="s">
        <v>42</v>
      </c>
      <c r="P3515" s="59">
        <v>2018</v>
      </c>
    </row>
    <row r="3516" spans="1:16" ht="15.75" customHeight="1" x14ac:dyDescent="0.25">
      <c r="A3516" s="59">
        <v>354</v>
      </c>
      <c r="B3516" s="59" t="s">
        <v>124</v>
      </c>
      <c r="C3516" s="59" t="s">
        <v>120</v>
      </c>
      <c r="D3516" s="59"/>
      <c r="E3516" s="59" t="s">
        <v>1818</v>
      </c>
      <c r="F3516" s="59">
        <v>113969</v>
      </c>
      <c r="G3516" s="59"/>
      <c r="H3516" s="59"/>
      <c r="I3516" s="59"/>
      <c r="J3516" s="59"/>
      <c r="K3516" s="59">
        <v>113969</v>
      </c>
      <c r="L3516" s="59">
        <v>19261</v>
      </c>
      <c r="M3516" s="59">
        <v>133230</v>
      </c>
      <c r="N3516" s="59"/>
      <c r="O3516" s="59" t="s">
        <v>42</v>
      </c>
      <c r="P3516" s="59">
        <v>2018</v>
      </c>
    </row>
    <row r="3517" spans="1:16" ht="15.75" customHeight="1" x14ac:dyDescent="0.25">
      <c r="A3517" s="59">
        <v>354</v>
      </c>
      <c r="B3517" s="59" t="s">
        <v>124</v>
      </c>
      <c r="C3517" s="59" t="s">
        <v>120</v>
      </c>
      <c r="D3517" s="59"/>
      <c r="E3517" s="59" t="s">
        <v>1407</v>
      </c>
      <c r="F3517" s="59">
        <v>122243</v>
      </c>
      <c r="G3517" s="59">
        <v>1667</v>
      </c>
      <c r="H3517" s="59"/>
      <c r="I3517" s="59"/>
      <c r="J3517" s="59"/>
      <c r="K3517" s="59">
        <v>123910</v>
      </c>
      <c r="L3517" s="59">
        <v>10329</v>
      </c>
      <c r="M3517" s="59">
        <v>134239</v>
      </c>
      <c r="N3517" s="59"/>
      <c r="O3517" s="59" t="s">
        <v>42</v>
      </c>
      <c r="P3517" s="59">
        <v>2018</v>
      </c>
    </row>
    <row r="3518" spans="1:16" ht="15.75" customHeight="1" x14ac:dyDescent="0.25">
      <c r="A3518" s="59">
        <v>354</v>
      </c>
      <c r="B3518" s="59" t="s">
        <v>124</v>
      </c>
      <c r="C3518" s="59" t="s">
        <v>120</v>
      </c>
      <c r="D3518" s="59"/>
      <c r="E3518" s="59" t="s">
        <v>1662</v>
      </c>
      <c r="F3518" s="59">
        <v>117779</v>
      </c>
      <c r="G3518" s="59">
        <v>14388</v>
      </c>
      <c r="H3518" s="59"/>
      <c r="I3518" s="59"/>
      <c r="J3518" s="59"/>
      <c r="K3518" s="59">
        <v>132167</v>
      </c>
      <c r="L3518" s="59">
        <v>9952</v>
      </c>
      <c r="M3518" s="59">
        <v>142119</v>
      </c>
      <c r="N3518" s="59"/>
      <c r="O3518" s="59" t="s">
        <v>42</v>
      </c>
      <c r="P3518" s="59">
        <v>2018</v>
      </c>
    </row>
    <row r="3519" spans="1:16" ht="15.75" customHeight="1" x14ac:dyDescent="0.25">
      <c r="A3519" s="59">
        <v>354</v>
      </c>
      <c r="B3519" s="59" t="s">
        <v>124</v>
      </c>
      <c r="C3519" s="59" t="s">
        <v>120</v>
      </c>
      <c r="D3519" s="59"/>
      <c r="E3519" s="59" t="s">
        <v>306</v>
      </c>
      <c r="F3519" s="59">
        <v>134741</v>
      </c>
      <c r="G3519" s="59">
        <v>2500</v>
      </c>
      <c r="H3519" s="59"/>
      <c r="I3519" s="59"/>
      <c r="J3519" s="59"/>
      <c r="K3519" s="59">
        <v>137241</v>
      </c>
      <c r="L3519" s="59">
        <v>11683</v>
      </c>
      <c r="M3519" s="59">
        <v>148924</v>
      </c>
      <c r="N3519" s="59"/>
      <c r="O3519" s="59" t="s">
        <v>42</v>
      </c>
      <c r="P3519" s="59">
        <v>2018</v>
      </c>
    </row>
    <row r="3520" spans="1:16" ht="15.75" customHeight="1" x14ac:dyDescent="0.25">
      <c r="A3520" s="59">
        <v>354</v>
      </c>
      <c r="B3520" s="59" t="s">
        <v>124</v>
      </c>
      <c r="C3520" s="59" t="s">
        <v>120</v>
      </c>
      <c r="D3520" s="59"/>
      <c r="E3520" s="59" t="s">
        <v>1663</v>
      </c>
      <c r="F3520" s="59">
        <v>138696</v>
      </c>
      <c r="G3520" s="59">
        <v>4231</v>
      </c>
      <c r="H3520" s="59"/>
      <c r="I3520" s="59"/>
      <c r="J3520" s="59"/>
      <c r="K3520" s="59">
        <v>142927</v>
      </c>
      <c r="L3520" s="59">
        <v>11720</v>
      </c>
      <c r="M3520" s="59">
        <v>154647</v>
      </c>
      <c r="N3520" s="59"/>
      <c r="O3520" s="59" t="s">
        <v>2145</v>
      </c>
      <c r="P3520" s="59">
        <v>2018</v>
      </c>
    </row>
    <row r="3521" spans="1:16" ht="15.75" customHeight="1" x14ac:dyDescent="0.25">
      <c r="A3521" s="59">
        <v>354</v>
      </c>
      <c r="B3521" s="59" t="s">
        <v>124</v>
      </c>
      <c r="C3521" s="59" t="s">
        <v>120</v>
      </c>
      <c r="D3521" s="59" t="s">
        <v>5114</v>
      </c>
      <c r="E3521" s="59" t="s">
        <v>327</v>
      </c>
      <c r="F3521" s="59">
        <v>162196</v>
      </c>
      <c r="G3521" s="59"/>
      <c r="H3521" s="59"/>
      <c r="I3521" s="59"/>
      <c r="J3521" s="59"/>
      <c r="K3521" s="59">
        <v>162196</v>
      </c>
      <c r="L3521" s="59">
        <v>21677</v>
      </c>
      <c r="M3521" s="59">
        <v>183873</v>
      </c>
      <c r="N3521" s="59"/>
      <c r="O3521" s="59" t="s">
        <v>2145</v>
      </c>
      <c r="P3521" s="59">
        <v>2018</v>
      </c>
    </row>
    <row r="3522" spans="1:16" ht="15.75" customHeight="1" x14ac:dyDescent="0.25">
      <c r="A3522" s="59">
        <v>354</v>
      </c>
      <c r="B3522" s="59" t="s">
        <v>124</v>
      </c>
      <c r="C3522" s="59" t="s">
        <v>120</v>
      </c>
      <c r="D3522" s="59" t="s">
        <v>5115</v>
      </c>
      <c r="E3522" s="59" t="s">
        <v>206</v>
      </c>
      <c r="F3522" s="59">
        <v>192533</v>
      </c>
      <c r="G3522" s="59"/>
      <c r="H3522" s="59"/>
      <c r="I3522" s="59"/>
      <c r="J3522" s="59"/>
      <c r="K3522" s="59">
        <v>192533</v>
      </c>
      <c r="L3522" s="59"/>
      <c r="M3522" s="59">
        <v>192533</v>
      </c>
      <c r="N3522" s="59"/>
      <c r="O3522" s="59" t="s">
        <v>2145</v>
      </c>
      <c r="P3522" s="59">
        <v>2018</v>
      </c>
    </row>
    <row r="3523" spans="1:16" ht="15.75" customHeight="1" x14ac:dyDescent="0.25">
      <c r="A3523" s="59">
        <v>354</v>
      </c>
      <c r="B3523" s="59" t="s">
        <v>124</v>
      </c>
      <c r="C3523" s="59" t="s">
        <v>120</v>
      </c>
      <c r="D3523" s="59" t="s">
        <v>2473</v>
      </c>
      <c r="E3523" s="59" t="s">
        <v>5116</v>
      </c>
      <c r="F3523" s="59">
        <v>165534</v>
      </c>
      <c r="G3523" s="59">
        <v>417</v>
      </c>
      <c r="H3523" s="59"/>
      <c r="I3523" s="59"/>
      <c r="J3523" s="59"/>
      <c r="K3523" s="59">
        <v>165951</v>
      </c>
      <c r="L3523" s="59">
        <v>27975</v>
      </c>
      <c r="M3523" s="59">
        <v>193926</v>
      </c>
      <c r="N3523" s="59"/>
      <c r="O3523" s="59" t="s">
        <v>2145</v>
      </c>
      <c r="P3523" s="59">
        <v>2018</v>
      </c>
    </row>
    <row r="3524" spans="1:16" ht="15.75" customHeight="1" x14ac:dyDescent="0.25">
      <c r="A3524" s="59">
        <v>355</v>
      </c>
      <c r="B3524" s="59" t="s">
        <v>125</v>
      </c>
      <c r="C3524" s="59" t="s">
        <v>120</v>
      </c>
      <c r="D3524" s="59"/>
      <c r="E3524" s="59" t="s">
        <v>4921</v>
      </c>
      <c r="F3524" s="59">
        <v>102500</v>
      </c>
      <c r="G3524" s="59"/>
      <c r="H3524" s="59"/>
      <c r="I3524" s="59"/>
      <c r="J3524" s="59"/>
      <c r="K3524" s="59">
        <v>102500</v>
      </c>
      <c r="L3524" s="59"/>
      <c r="M3524" s="59">
        <v>102500</v>
      </c>
      <c r="N3524" s="59" t="s">
        <v>4839</v>
      </c>
      <c r="O3524" s="59" t="s">
        <v>42</v>
      </c>
      <c r="P3524" s="59">
        <v>2018</v>
      </c>
    </row>
    <row r="3525" spans="1:16" ht="15.75" customHeight="1" x14ac:dyDescent="0.25">
      <c r="A3525" s="59">
        <v>355</v>
      </c>
      <c r="B3525" s="59" t="s">
        <v>125</v>
      </c>
      <c r="C3525" s="59" t="s">
        <v>120</v>
      </c>
      <c r="D3525" s="59"/>
      <c r="E3525" s="59" t="s">
        <v>4921</v>
      </c>
      <c r="F3525" s="59">
        <v>102500</v>
      </c>
      <c r="G3525" s="59"/>
      <c r="H3525" s="59"/>
      <c r="I3525" s="59"/>
      <c r="J3525" s="59"/>
      <c r="K3525" s="59">
        <v>102500</v>
      </c>
      <c r="L3525" s="59"/>
      <c r="M3525" s="59">
        <v>102500</v>
      </c>
      <c r="N3525" s="59" t="s">
        <v>4839</v>
      </c>
      <c r="O3525" s="59" t="s">
        <v>42</v>
      </c>
      <c r="P3525" s="59">
        <v>2018</v>
      </c>
    </row>
    <row r="3526" spans="1:16" ht="15.75" customHeight="1" x14ac:dyDescent="0.25">
      <c r="A3526" s="59">
        <v>355</v>
      </c>
      <c r="B3526" s="59" t="s">
        <v>125</v>
      </c>
      <c r="C3526" s="59" t="s">
        <v>120</v>
      </c>
      <c r="D3526" s="59"/>
      <c r="E3526" s="59" t="s">
        <v>4921</v>
      </c>
      <c r="F3526" s="59">
        <v>102500</v>
      </c>
      <c r="G3526" s="59"/>
      <c r="H3526" s="59"/>
      <c r="I3526" s="59"/>
      <c r="J3526" s="59"/>
      <c r="K3526" s="59">
        <v>102500</v>
      </c>
      <c r="L3526" s="59"/>
      <c r="M3526" s="59">
        <v>102500</v>
      </c>
      <c r="N3526" s="59" t="s">
        <v>4839</v>
      </c>
      <c r="O3526" s="59" t="s">
        <v>42</v>
      </c>
      <c r="P3526" s="59">
        <v>2018</v>
      </c>
    </row>
    <row r="3527" spans="1:16" ht="15.75" customHeight="1" x14ac:dyDescent="0.25">
      <c r="A3527" s="59">
        <v>355</v>
      </c>
      <c r="B3527" s="59" t="s">
        <v>125</v>
      </c>
      <c r="C3527" s="59" t="s">
        <v>120</v>
      </c>
      <c r="D3527" s="59"/>
      <c r="E3527" s="59" t="s">
        <v>4921</v>
      </c>
      <c r="F3527" s="59">
        <v>102500</v>
      </c>
      <c r="G3527" s="59"/>
      <c r="H3527" s="59"/>
      <c r="I3527" s="59"/>
      <c r="J3527" s="59"/>
      <c r="K3527" s="59">
        <v>102500</v>
      </c>
      <c r="L3527" s="59"/>
      <c r="M3527" s="59">
        <v>102500</v>
      </c>
      <c r="N3527" s="59" t="s">
        <v>4839</v>
      </c>
      <c r="O3527" s="59" t="s">
        <v>42</v>
      </c>
      <c r="P3527" s="59">
        <v>2018</v>
      </c>
    </row>
    <row r="3528" spans="1:16" ht="15.75" customHeight="1" x14ac:dyDescent="0.25">
      <c r="A3528" s="59">
        <v>355</v>
      </c>
      <c r="B3528" s="59" t="s">
        <v>125</v>
      </c>
      <c r="C3528" s="59" t="s">
        <v>120</v>
      </c>
      <c r="D3528" s="59"/>
      <c r="E3528" s="59" t="s">
        <v>4921</v>
      </c>
      <c r="F3528" s="59">
        <v>107500</v>
      </c>
      <c r="G3528" s="59"/>
      <c r="H3528" s="59"/>
      <c r="I3528" s="59"/>
      <c r="J3528" s="59"/>
      <c r="K3528" s="59">
        <v>107500</v>
      </c>
      <c r="L3528" s="59"/>
      <c r="M3528" s="59">
        <v>107500</v>
      </c>
      <c r="N3528" s="59" t="s">
        <v>4839</v>
      </c>
      <c r="O3528" s="59" t="s">
        <v>42</v>
      </c>
      <c r="P3528" s="59">
        <v>2018</v>
      </c>
    </row>
    <row r="3529" spans="1:16" ht="15.75" customHeight="1" x14ac:dyDescent="0.25">
      <c r="A3529" s="59">
        <v>355</v>
      </c>
      <c r="B3529" s="59" t="s">
        <v>125</v>
      </c>
      <c r="C3529" s="59" t="s">
        <v>120</v>
      </c>
      <c r="D3529" s="59"/>
      <c r="E3529" s="59" t="s">
        <v>4921</v>
      </c>
      <c r="F3529" s="59">
        <v>112500</v>
      </c>
      <c r="G3529" s="59"/>
      <c r="H3529" s="59"/>
      <c r="I3529" s="59"/>
      <c r="J3529" s="59"/>
      <c r="K3529" s="59">
        <v>112500</v>
      </c>
      <c r="L3529" s="59"/>
      <c r="M3529" s="59">
        <v>112500</v>
      </c>
      <c r="N3529" s="59" t="s">
        <v>4839</v>
      </c>
      <c r="O3529" s="59" t="s">
        <v>42</v>
      </c>
      <c r="P3529" s="59">
        <v>2018</v>
      </c>
    </row>
    <row r="3530" spans="1:16" ht="15.75" customHeight="1" x14ac:dyDescent="0.25">
      <c r="A3530" s="59">
        <v>355</v>
      </c>
      <c r="B3530" s="59" t="s">
        <v>125</v>
      </c>
      <c r="C3530" s="59" t="s">
        <v>120</v>
      </c>
      <c r="D3530" s="59"/>
      <c r="E3530" s="59" t="s">
        <v>4921</v>
      </c>
      <c r="F3530" s="59">
        <v>112500</v>
      </c>
      <c r="G3530" s="59"/>
      <c r="H3530" s="59"/>
      <c r="I3530" s="59"/>
      <c r="J3530" s="59"/>
      <c r="K3530" s="59">
        <v>112500</v>
      </c>
      <c r="L3530" s="59"/>
      <c r="M3530" s="59">
        <v>112500</v>
      </c>
      <c r="N3530" s="59" t="s">
        <v>4839</v>
      </c>
      <c r="O3530" s="59" t="s">
        <v>42</v>
      </c>
      <c r="P3530" s="59">
        <v>2018</v>
      </c>
    </row>
    <row r="3531" spans="1:16" ht="15.75" customHeight="1" x14ac:dyDescent="0.25">
      <c r="A3531" s="59">
        <v>355</v>
      </c>
      <c r="B3531" s="59" t="s">
        <v>125</v>
      </c>
      <c r="C3531" s="59" t="s">
        <v>120</v>
      </c>
      <c r="D3531" s="59"/>
      <c r="E3531" s="59" t="s">
        <v>4921</v>
      </c>
      <c r="F3531" s="59">
        <v>117500</v>
      </c>
      <c r="G3531" s="59"/>
      <c r="H3531" s="59"/>
      <c r="I3531" s="59"/>
      <c r="J3531" s="59"/>
      <c r="K3531" s="59">
        <v>117500</v>
      </c>
      <c r="L3531" s="59"/>
      <c r="M3531" s="59">
        <v>117500</v>
      </c>
      <c r="N3531" s="59"/>
      <c r="O3531" s="59" t="s">
        <v>42</v>
      </c>
      <c r="P3531" s="59">
        <v>2018</v>
      </c>
    </row>
    <row r="3532" spans="1:16" ht="15.75" customHeight="1" x14ac:dyDescent="0.25">
      <c r="A3532" s="59">
        <v>355</v>
      </c>
      <c r="B3532" s="59" t="s">
        <v>125</v>
      </c>
      <c r="C3532" s="59" t="s">
        <v>120</v>
      </c>
      <c r="D3532" s="59"/>
      <c r="E3532" s="59" t="s">
        <v>4921</v>
      </c>
      <c r="F3532" s="59">
        <v>117500</v>
      </c>
      <c r="G3532" s="59"/>
      <c r="H3532" s="59"/>
      <c r="I3532" s="59"/>
      <c r="J3532" s="59"/>
      <c r="K3532" s="59">
        <v>117500</v>
      </c>
      <c r="L3532" s="59"/>
      <c r="M3532" s="59">
        <v>117500</v>
      </c>
      <c r="N3532" s="59"/>
      <c r="O3532" s="59" t="s">
        <v>42</v>
      </c>
      <c r="P3532" s="59">
        <v>2018</v>
      </c>
    </row>
    <row r="3533" spans="1:16" ht="15.75" customHeight="1" x14ac:dyDescent="0.25">
      <c r="A3533" s="59">
        <v>355</v>
      </c>
      <c r="B3533" s="59" t="s">
        <v>125</v>
      </c>
      <c r="C3533" s="59" t="s">
        <v>120</v>
      </c>
      <c r="D3533" s="59"/>
      <c r="E3533" s="59" t="s">
        <v>4921</v>
      </c>
      <c r="F3533" s="59">
        <v>117500</v>
      </c>
      <c r="G3533" s="59"/>
      <c r="H3533" s="59"/>
      <c r="I3533" s="59"/>
      <c r="J3533" s="59"/>
      <c r="K3533" s="59">
        <v>117500</v>
      </c>
      <c r="L3533" s="59"/>
      <c r="M3533" s="59">
        <v>117500</v>
      </c>
      <c r="N3533" s="59"/>
      <c r="O3533" s="59" t="s">
        <v>42</v>
      </c>
      <c r="P3533" s="59">
        <v>2018</v>
      </c>
    </row>
    <row r="3534" spans="1:16" ht="15.75" customHeight="1" x14ac:dyDescent="0.25">
      <c r="A3534" s="59">
        <v>355</v>
      </c>
      <c r="B3534" s="59" t="s">
        <v>125</v>
      </c>
      <c r="C3534" s="59" t="s">
        <v>120</v>
      </c>
      <c r="D3534" s="59"/>
      <c r="E3534" s="59" t="s">
        <v>4921</v>
      </c>
      <c r="F3534" s="59">
        <v>122500</v>
      </c>
      <c r="G3534" s="59"/>
      <c r="H3534" s="59"/>
      <c r="I3534" s="59"/>
      <c r="J3534" s="59"/>
      <c r="K3534" s="59">
        <v>122500</v>
      </c>
      <c r="L3534" s="59"/>
      <c r="M3534" s="59">
        <v>122500</v>
      </c>
      <c r="N3534" s="59"/>
      <c r="O3534" s="59" t="s">
        <v>42</v>
      </c>
      <c r="P3534" s="59">
        <v>2018</v>
      </c>
    </row>
    <row r="3535" spans="1:16" ht="15.75" customHeight="1" x14ac:dyDescent="0.25">
      <c r="A3535" s="59">
        <v>355</v>
      </c>
      <c r="B3535" s="59" t="s">
        <v>125</v>
      </c>
      <c r="C3535" s="59" t="s">
        <v>120</v>
      </c>
      <c r="D3535" s="59"/>
      <c r="E3535" s="59" t="s">
        <v>4921</v>
      </c>
      <c r="F3535" s="59">
        <v>132500</v>
      </c>
      <c r="G3535" s="59"/>
      <c r="H3535" s="59"/>
      <c r="I3535" s="59"/>
      <c r="J3535" s="59"/>
      <c r="K3535" s="59">
        <v>132500</v>
      </c>
      <c r="L3535" s="59"/>
      <c r="M3535" s="59">
        <v>132500</v>
      </c>
      <c r="N3535" s="59"/>
      <c r="O3535" s="59" t="s">
        <v>42</v>
      </c>
      <c r="P3535" s="59">
        <v>2018</v>
      </c>
    </row>
    <row r="3536" spans="1:16" ht="15.75" customHeight="1" x14ac:dyDescent="0.25">
      <c r="A3536" s="59">
        <v>355</v>
      </c>
      <c r="B3536" s="59" t="s">
        <v>125</v>
      </c>
      <c r="C3536" s="59" t="s">
        <v>120</v>
      </c>
      <c r="D3536" s="59"/>
      <c r="E3536" s="59" t="s">
        <v>4921</v>
      </c>
      <c r="F3536" s="59">
        <v>132500</v>
      </c>
      <c r="G3536" s="59"/>
      <c r="H3536" s="59"/>
      <c r="I3536" s="59"/>
      <c r="J3536" s="59"/>
      <c r="K3536" s="59">
        <v>132500</v>
      </c>
      <c r="L3536" s="59"/>
      <c r="M3536" s="59">
        <v>132500</v>
      </c>
      <c r="N3536" s="59"/>
      <c r="O3536" s="59" t="s">
        <v>42</v>
      </c>
      <c r="P3536" s="59">
        <v>2018</v>
      </c>
    </row>
    <row r="3537" spans="1:16" ht="15.75" customHeight="1" x14ac:dyDescent="0.25">
      <c r="A3537" s="59">
        <v>355</v>
      </c>
      <c r="B3537" s="59" t="s">
        <v>125</v>
      </c>
      <c r="C3537" s="59" t="s">
        <v>120</v>
      </c>
      <c r="D3537" s="59" t="s">
        <v>5117</v>
      </c>
      <c r="E3537" s="59" t="s">
        <v>1673</v>
      </c>
      <c r="F3537" s="59">
        <v>150000</v>
      </c>
      <c r="G3537" s="59"/>
      <c r="H3537" s="59"/>
      <c r="I3537" s="59"/>
      <c r="J3537" s="59">
        <v>4833</v>
      </c>
      <c r="K3537" s="59">
        <v>154833</v>
      </c>
      <c r="L3537" s="59">
        <v>27405</v>
      </c>
      <c r="M3537" s="59">
        <v>182238</v>
      </c>
      <c r="N3537" s="59"/>
      <c r="O3537" s="59" t="s">
        <v>2145</v>
      </c>
      <c r="P3537" s="59">
        <v>2018</v>
      </c>
    </row>
    <row r="3538" spans="1:16" ht="15.75" customHeight="1" x14ac:dyDescent="0.25">
      <c r="A3538" s="59">
        <v>355</v>
      </c>
      <c r="B3538" s="59" t="s">
        <v>125</v>
      </c>
      <c r="C3538" s="59" t="s">
        <v>120</v>
      </c>
      <c r="D3538" s="59" t="s">
        <v>5118</v>
      </c>
      <c r="E3538" s="59" t="s">
        <v>5119</v>
      </c>
      <c r="F3538" s="59">
        <v>153015</v>
      </c>
      <c r="G3538" s="59"/>
      <c r="H3538" s="59"/>
      <c r="I3538" s="59"/>
      <c r="J3538" s="59">
        <v>9090</v>
      </c>
      <c r="K3538" s="59">
        <v>162105</v>
      </c>
      <c r="L3538" s="59">
        <v>28693</v>
      </c>
      <c r="M3538" s="59">
        <v>190798</v>
      </c>
      <c r="N3538" s="59"/>
      <c r="O3538" s="59" t="s">
        <v>2145</v>
      </c>
      <c r="P3538" s="59">
        <v>2018</v>
      </c>
    </row>
    <row r="3539" spans="1:16" ht="15.75" customHeight="1" x14ac:dyDescent="0.25">
      <c r="A3539" s="59">
        <v>355</v>
      </c>
      <c r="B3539" s="59" t="s">
        <v>125</v>
      </c>
      <c r="C3539" s="59" t="s">
        <v>120</v>
      </c>
      <c r="D3539" s="59" t="s">
        <v>5120</v>
      </c>
      <c r="E3539" s="59" t="s">
        <v>5121</v>
      </c>
      <c r="F3539" s="59">
        <v>163826</v>
      </c>
      <c r="G3539" s="59">
        <v>4397</v>
      </c>
      <c r="H3539" s="59"/>
      <c r="I3539" s="59"/>
      <c r="J3539" s="59">
        <v>7677</v>
      </c>
      <c r="K3539" s="59">
        <v>175900</v>
      </c>
      <c r="L3539" s="59">
        <v>29742</v>
      </c>
      <c r="M3539" s="59">
        <v>205642</v>
      </c>
      <c r="N3539" s="59"/>
      <c r="O3539" s="59" t="s">
        <v>2145</v>
      </c>
      <c r="P3539" s="59">
        <v>2018</v>
      </c>
    </row>
    <row r="3540" spans="1:16" ht="15.75" customHeight="1" x14ac:dyDescent="0.25">
      <c r="A3540" s="59">
        <v>355</v>
      </c>
      <c r="B3540" s="59" t="s">
        <v>125</v>
      </c>
      <c r="C3540" s="59" t="s">
        <v>120</v>
      </c>
      <c r="D3540" s="59" t="s">
        <v>5122</v>
      </c>
      <c r="E3540" s="59" t="s">
        <v>191</v>
      </c>
      <c r="F3540" s="59">
        <v>179000</v>
      </c>
      <c r="G3540" s="59"/>
      <c r="H3540" s="59"/>
      <c r="I3540" s="59"/>
      <c r="J3540" s="59">
        <v>6000</v>
      </c>
      <c r="K3540" s="59">
        <v>185000</v>
      </c>
      <c r="L3540" s="59">
        <v>34294</v>
      </c>
      <c r="M3540" s="59">
        <v>219294</v>
      </c>
      <c r="N3540" s="59"/>
      <c r="O3540" s="59" t="s">
        <v>2145</v>
      </c>
      <c r="P3540" s="59">
        <v>2018</v>
      </c>
    </row>
    <row r="3541" spans="1:16" ht="15.75" customHeight="1" x14ac:dyDescent="0.25">
      <c r="A3541" s="59">
        <v>356</v>
      </c>
      <c r="B3541" s="59" t="s">
        <v>126</v>
      </c>
      <c r="C3541" s="59" t="s">
        <v>120</v>
      </c>
      <c r="D3541" s="59"/>
      <c r="E3541" s="59" t="s">
        <v>4921</v>
      </c>
      <c r="F3541" s="59">
        <v>107500</v>
      </c>
      <c r="G3541" s="59"/>
      <c r="H3541" s="59"/>
      <c r="I3541" s="59"/>
      <c r="J3541" s="59"/>
      <c r="K3541" s="59">
        <v>107500</v>
      </c>
      <c r="L3541" s="59"/>
      <c r="M3541" s="59">
        <v>107500</v>
      </c>
      <c r="N3541" s="59"/>
      <c r="O3541" s="59" t="s">
        <v>42</v>
      </c>
      <c r="P3541" s="59">
        <v>2018</v>
      </c>
    </row>
    <row r="3542" spans="1:16" ht="15.75" customHeight="1" x14ac:dyDescent="0.25">
      <c r="A3542" s="59">
        <v>356</v>
      </c>
      <c r="B3542" s="59" t="s">
        <v>126</v>
      </c>
      <c r="C3542" s="59" t="s">
        <v>120</v>
      </c>
      <c r="D3542" s="59"/>
      <c r="E3542" s="59" t="s">
        <v>4921</v>
      </c>
      <c r="F3542" s="59">
        <v>107500</v>
      </c>
      <c r="G3542" s="59"/>
      <c r="H3542" s="59"/>
      <c r="I3542" s="59"/>
      <c r="J3542" s="59"/>
      <c r="K3542" s="59">
        <v>107500</v>
      </c>
      <c r="L3542" s="59"/>
      <c r="M3542" s="59">
        <v>107500</v>
      </c>
      <c r="N3542" s="59"/>
      <c r="O3542" s="59" t="s">
        <v>42</v>
      </c>
      <c r="P3542" s="59">
        <v>2018</v>
      </c>
    </row>
    <row r="3543" spans="1:16" ht="15.75" customHeight="1" x14ac:dyDescent="0.25">
      <c r="A3543" s="59">
        <v>356</v>
      </c>
      <c r="B3543" s="59" t="s">
        <v>126</v>
      </c>
      <c r="C3543" s="59" t="s">
        <v>120</v>
      </c>
      <c r="D3543" s="59"/>
      <c r="E3543" s="59" t="s">
        <v>4921</v>
      </c>
      <c r="F3543" s="59">
        <v>107500</v>
      </c>
      <c r="G3543" s="59"/>
      <c r="H3543" s="59"/>
      <c r="I3543" s="59"/>
      <c r="J3543" s="59"/>
      <c r="K3543" s="59">
        <v>107500</v>
      </c>
      <c r="L3543" s="59"/>
      <c r="M3543" s="59">
        <v>107500</v>
      </c>
      <c r="N3543" s="59"/>
      <c r="O3543" s="59" t="s">
        <v>42</v>
      </c>
      <c r="P3543" s="59">
        <v>2018</v>
      </c>
    </row>
    <row r="3544" spans="1:16" ht="15.75" customHeight="1" x14ac:dyDescent="0.25">
      <c r="A3544" s="59">
        <v>356</v>
      </c>
      <c r="B3544" s="59" t="s">
        <v>126</v>
      </c>
      <c r="C3544" s="59" t="s">
        <v>120</v>
      </c>
      <c r="D3544" s="59"/>
      <c r="E3544" s="59" t="s">
        <v>4921</v>
      </c>
      <c r="F3544" s="59">
        <v>107500</v>
      </c>
      <c r="G3544" s="59"/>
      <c r="H3544" s="59"/>
      <c r="I3544" s="59"/>
      <c r="J3544" s="59"/>
      <c r="K3544" s="59">
        <v>107500</v>
      </c>
      <c r="L3544" s="59"/>
      <c r="M3544" s="59">
        <v>107500</v>
      </c>
      <c r="N3544" s="59"/>
      <c r="O3544" s="59" t="s">
        <v>42</v>
      </c>
      <c r="P3544" s="59">
        <v>2018</v>
      </c>
    </row>
    <row r="3545" spans="1:16" ht="15.75" customHeight="1" x14ac:dyDescent="0.25">
      <c r="A3545" s="59">
        <v>356</v>
      </c>
      <c r="B3545" s="59" t="s">
        <v>126</v>
      </c>
      <c r="C3545" s="59" t="s">
        <v>120</v>
      </c>
      <c r="D3545" s="59"/>
      <c r="E3545" s="59" t="s">
        <v>4921</v>
      </c>
      <c r="F3545" s="59">
        <v>107500</v>
      </c>
      <c r="G3545" s="59"/>
      <c r="H3545" s="59"/>
      <c r="I3545" s="59"/>
      <c r="J3545" s="59"/>
      <c r="K3545" s="59">
        <v>107500</v>
      </c>
      <c r="L3545" s="59"/>
      <c r="M3545" s="59">
        <v>107500</v>
      </c>
      <c r="N3545" s="59"/>
      <c r="O3545" s="59" t="s">
        <v>42</v>
      </c>
      <c r="P3545" s="59">
        <v>2018</v>
      </c>
    </row>
    <row r="3546" spans="1:16" ht="15.75" customHeight="1" x14ac:dyDescent="0.25">
      <c r="A3546" s="59">
        <v>356</v>
      </c>
      <c r="B3546" s="59" t="s">
        <v>126</v>
      </c>
      <c r="C3546" s="59" t="s">
        <v>120</v>
      </c>
      <c r="D3546" s="59"/>
      <c r="E3546" s="59" t="s">
        <v>4921</v>
      </c>
      <c r="F3546" s="59">
        <v>107500</v>
      </c>
      <c r="G3546" s="59"/>
      <c r="H3546" s="59"/>
      <c r="I3546" s="59"/>
      <c r="J3546" s="59"/>
      <c r="K3546" s="59">
        <v>107500</v>
      </c>
      <c r="L3546" s="59"/>
      <c r="M3546" s="59">
        <v>107500</v>
      </c>
      <c r="N3546" s="59" t="s">
        <v>4839</v>
      </c>
      <c r="O3546" s="59" t="s">
        <v>42</v>
      </c>
      <c r="P3546" s="59">
        <v>2018</v>
      </c>
    </row>
    <row r="3547" spans="1:16" ht="15.75" customHeight="1" x14ac:dyDescent="0.25">
      <c r="A3547" s="59">
        <v>356</v>
      </c>
      <c r="B3547" s="59" t="s">
        <v>126</v>
      </c>
      <c r="C3547" s="59" t="s">
        <v>120</v>
      </c>
      <c r="D3547" s="59"/>
      <c r="E3547" s="59" t="s">
        <v>4921</v>
      </c>
      <c r="F3547" s="59">
        <v>107500</v>
      </c>
      <c r="G3547" s="59"/>
      <c r="H3547" s="59"/>
      <c r="I3547" s="59"/>
      <c r="J3547" s="59"/>
      <c r="K3547" s="59">
        <v>107500</v>
      </c>
      <c r="L3547" s="59"/>
      <c r="M3547" s="59">
        <v>107500</v>
      </c>
      <c r="N3547" s="59" t="s">
        <v>4839</v>
      </c>
      <c r="O3547" s="59" t="s">
        <v>42</v>
      </c>
      <c r="P3547" s="59">
        <v>2018</v>
      </c>
    </row>
    <row r="3548" spans="1:16" ht="15.75" customHeight="1" x14ac:dyDescent="0.25">
      <c r="A3548" s="59">
        <v>356</v>
      </c>
      <c r="B3548" s="59" t="s">
        <v>126</v>
      </c>
      <c r="C3548" s="59" t="s">
        <v>120</v>
      </c>
      <c r="D3548" s="59"/>
      <c r="E3548" s="59" t="s">
        <v>4921</v>
      </c>
      <c r="F3548" s="59">
        <v>117500</v>
      </c>
      <c r="G3548" s="59"/>
      <c r="H3548" s="59"/>
      <c r="I3548" s="59"/>
      <c r="J3548" s="59"/>
      <c r="K3548" s="59">
        <v>117500</v>
      </c>
      <c r="L3548" s="59"/>
      <c r="M3548" s="59">
        <v>117500</v>
      </c>
      <c r="N3548" s="59" t="s">
        <v>4839</v>
      </c>
      <c r="O3548" s="59" t="s">
        <v>42</v>
      </c>
      <c r="P3548" s="59">
        <v>2018</v>
      </c>
    </row>
    <row r="3549" spans="1:16" ht="15.75" customHeight="1" x14ac:dyDescent="0.25">
      <c r="A3549" s="59">
        <v>356</v>
      </c>
      <c r="B3549" s="59" t="s">
        <v>126</v>
      </c>
      <c r="C3549" s="59" t="s">
        <v>120</v>
      </c>
      <c r="D3549" s="59"/>
      <c r="E3549" s="59" t="s">
        <v>4921</v>
      </c>
      <c r="F3549" s="59">
        <v>117500</v>
      </c>
      <c r="G3549" s="59"/>
      <c r="H3549" s="59"/>
      <c r="I3549" s="59"/>
      <c r="J3549" s="59"/>
      <c r="K3549" s="59">
        <v>117500</v>
      </c>
      <c r="L3549" s="59"/>
      <c r="M3549" s="59">
        <v>117500</v>
      </c>
      <c r="N3549" s="59" t="s">
        <v>4839</v>
      </c>
      <c r="O3549" s="59" t="s">
        <v>42</v>
      </c>
      <c r="P3549" s="59">
        <v>2018</v>
      </c>
    </row>
    <row r="3550" spans="1:16" ht="15.75" customHeight="1" x14ac:dyDescent="0.25">
      <c r="A3550" s="59">
        <v>356</v>
      </c>
      <c r="B3550" s="59" t="s">
        <v>126</v>
      </c>
      <c r="C3550" s="59" t="s">
        <v>120</v>
      </c>
      <c r="D3550" s="59" t="s">
        <v>5123</v>
      </c>
      <c r="E3550" s="59" t="s">
        <v>5124</v>
      </c>
      <c r="F3550" s="59">
        <v>104168</v>
      </c>
      <c r="G3550" s="59"/>
      <c r="H3550" s="59"/>
      <c r="I3550" s="59"/>
      <c r="J3550" s="59"/>
      <c r="K3550" s="59">
        <v>104168</v>
      </c>
      <c r="L3550" s="59">
        <v>15729</v>
      </c>
      <c r="M3550" s="59">
        <v>119897</v>
      </c>
      <c r="N3550" s="59" t="s">
        <v>4839</v>
      </c>
      <c r="O3550" s="59" t="s">
        <v>42</v>
      </c>
      <c r="P3550" s="59">
        <v>2018</v>
      </c>
    </row>
    <row r="3551" spans="1:16" ht="15.75" customHeight="1" x14ac:dyDescent="0.25">
      <c r="A3551" s="59">
        <v>356</v>
      </c>
      <c r="B3551" s="59" t="s">
        <v>126</v>
      </c>
      <c r="C3551" s="59" t="s">
        <v>120</v>
      </c>
      <c r="D3551" s="59" t="s">
        <v>5125</v>
      </c>
      <c r="E3551" s="59" t="s">
        <v>5126</v>
      </c>
      <c r="F3551" s="59">
        <v>108828</v>
      </c>
      <c r="G3551" s="59"/>
      <c r="H3551" s="59"/>
      <c r="I3551" s="59"/>
      <c r="J3551" s="59"/>
      <c r="K3551" s="59">
        <v>108828</v>
      </c>
      <c r="L3551" s="59">
        <v>16433</v>
      </c>
      <c r="M3551" s="59">
        <v>125261</v>
      </c>
      <c r="N3551" s="59" t="s">
        <v>4839</v>
      </c>
      <c r="O3551" s="59" t="s">
        <v>42</v>
      </c>
      <c r="P3551" s="59">
        <v>2018</v>
      </c>
    </row>
    <row r="3552" spans="1:16" ht="15.75" customHeight="1" x14ac:dyDescent="0.25">
      <c r="A3552" s="59">
        <v>356</v>
      </c>
      <c r="B3552" s="59" t="s">
        <v>126</v>
      </c>
      <c r="C3552" s="59" t="s">
        <v>120</v>
      </c>
      <c r="D3552" s="59"/>
      <c r="E3552" s="59" t="s">
        <v>4921</v>
      </c>
      <c r="F3552" s="59">
        <v>127500</v>
      </c>
      <c r="G3552" s="59"/>
      <c r="H3552" s="59"/>
      <c r="I3552" s="59"/>
      <c r="J3552" s="59"/>
      <c r="K3552" s="59">
        <v>127500</v>
      </c>
      <c r="L3552" s="59"/>
      <c r="M3552" s="59">
        <v>127500</v>
      </c>
      <c r="N3552" s="59" t="s">
        <v>4839</v>
      </c>
      <c r="O3552" s="59" t="s">
        <v>42</v>
      </c>
      <c r="P3552" s="59">
        <v>2018</v>
      </c>
    </row>
    <row r="3553" spans="1:16" ht="15.75" customHeight="1" x14ac:dyDescent="0.25">
      <c r="A3553" s="59">
        <v>356</v>
      </c>
      <c r="B3553" s="59" t="s">
        <v>126</v>
      </c>
      <c r="C3553" s="59" t="s">
        <v>120</v>
      </c>
      <c r="D3553" s="59"/>
      <c r="E3553" s="59" t="s">
        <v>4921</v>
      </c>
      <c r="F3553" s="59">
        <v>127500</v>
      </c>
      <c r="G3553" s="59"/>
      <c r="H3553" s="59"/>
      <c r="I3553" s="59"/>
      <c r="J3553" s="59"/>
      <c r="K3553" s="59">
        <v>127500</v>
      </c>
      <c r="L3553" s="59"/>
      <c r="M3553" s="59">
        <v>127500</v>
      </c>
      <c r="N3553" s="59"/>
      <c r="O3553" s="59" t="s">
        <v>42</v>
      </c>
      <c r="P3553" s="59">
        <v>2018</v>
      </c>
    </row>
    <row r="3554" spans="1:16" ht="15.75" customHeight="1" x14ac:dyDescent="0.25">
      <c r="A3554" s="59">
        <v>356</v>
      </c>
      <c r="B3554" s="59" t="s">
        <v>126</v>
      </c>
      <c r="C3554" s="59" t="s">
        <v>120</v>
      </c>
      <c r="D3554" s="59"/>
      <c r="E3554" s="59" t="s">
        <v>4921</v>
      </c>
      <c r="F3554" s="59">
        <v>132500</v>
      </c>
      <c r="G3554" s="59"/>
      <c r="H3554" s="59"/>
      <c r="I3554" s="59"/>
      <c r="J3554" s="59"/>
      <c r="K3554" s="59">
        <v>132500</v>
      </c>
      <c r="L3554" s="59"/>
      <c r="M3554" s="59">
        <v>132500</v>
      </c>
      <c r="N3554" s="59"/>
      <c r="O3554" s="59" t="s">
        <v>42</v>
      </c>
      <c r="P3554" s="59">
        <v>2018</v>
      </c>
    </row>
    <row r="3555" spans="1:16" ht="15.75" customHeight="1" x14ac:dyDescent="0.25">
      <c r="A3555" s="59">
        <v>356</v>
      </c>
      <c r="B3555" s="59" t="s">
        <v>126</v>
      </c>
      <c r="C3555" s="59" t="s">
        <v>120</v>
      </c>
      <c r="D3555" s="59"/>
      <c r="E3555" s="59" t="s">
        <v>4921</v>
      </c>
      <c r="F3555" s="59">
        <v>137500</v>
      </c>
      <c r="G3555" s="59"/>
      <c r="H3555" s="59"/>
      <c r="I3555" s="59"/>
      <c r="J3555" s="59"/>
      <c r="K3555" s="59">
        <v>137500</v>
      </c>
      <c r="L3555" s="59"/>
      <c r="M3555" s="59">
        <v>137500</v>
      </c>
      <c r="N3555" s="59"/>
      <c r="O3555" s="59" t="s">
        <v>42</v>
      </c>
      <c r="P3555" s="59">
        <v>2018</v>
      </c>
    </row>
    <row r="3556" spans="1:16" ht="15.75" customHeight="1" x14ac:dyDescent="0.25">
      <c r="A3556" s="59">
        <v>356</v>
      </c>
      <c r="B3556" s="59" t="s">
        <v>126</v>
      </c>
      <c r="C3556" s="59" t="s">
        <v>120</v>
      </c>
      <c r="D3556" s="59" t="s">
        <v>2670</v>
      </c>
      <c r="E3556" s="59" t="s">
        <v>1254</v>
      </c>
      <c r="F3556" s="59">
        <v>153000</v>
      </c>
      <c r="G3556" s="59"/>
      <c r="H3556" s="59"/>
      <c r="I3556" s="59"/>
      <c r="J3556" s="59"/>
      <c r="K3556" s="59">
        <v>153000</v>
      </c>
      <c r="L3556" s="59">
        <v>21178</v>
      </c>
      <c r="M3556" s="59">
        <v>174178</v>
      </c>
      <c r="N3556" s="59"/>
      <c r="O3556" s="59" t="s">
        <v>2145</v>
      </c>
      <c r="P3556" s="59">
        <v>2018</v>
      </c>
    </row>
    <row r="3557" spans="1:16" ht="15.75" customHeight="1" x14ac:dyDescent="0.25">
      <c r="A3557" s="59">
        <v>356</v>
      </c>
      <c r="B3557" s="59" t="s">
        <v>126</v>
      </c>
      <c r="C3557" s="59" t="s">
        <v>120</v>
      </c>
      <c r="D3557" s="59" t="s">
        <v>1674</v>
      </c>
      <c r="E3557" s="59" t="s">
        <v>5127</v>
      </c>
      <c r="F3557" s="59">
        <v>153085</v>
      </c>
      <c r="G3557" s="59"/>
      <c r="H3557" s="59"/>
      <c r="I3557" s="59"/>
      <c r="J3557" s="59"/>
      <c r="K3557" s="59">
        <v>153085</v>
      </c>
      <c r="L3557" s="59">
        <v>23103</v>
      </c>
      <c r="M3557" s="59">
        <v>176188</v>
      </c>
      <c r="N3557" s="59"/>
      <c r="O3557" s="59" t="s">
        <v>2145</v>
      </c>
      <c r="P3557" s="59">
        <v>2018</v>
      </c>
    </row>
    <row r="3558" spans="1:16" ht="15.75" customHeight="1" x14ac:dyDescent="0.25">
      <c r="A3558" s="59">
        <v>356</v>
      </c>
      <c r="B3558" s="59" t="s">
        <v>126</v>
      </c>
      <c r="C3558" s="59" t="s">
        <v>120</v>
      </c>
      <c r="D3558" s="59" t="s">
        <v>5128</v>
      </c>
      <c r="E3558" s="59" t="s">
        <v>5129</v>
      </c>
      <c r="F3558" s="59">
        <v>168088</v>
      </c>
      <c r="G3558" s="59"/>
      <c r="H3558" s="59"/>
      <c r="I3558" s="59"/>
      <c r="J3558" s="59"/>
      <c r="K3558" s="59">
        <v>168088</v>
      </c>
      <c r="L3558" s="59">
        <v>25368</v>
      </c>
      <c r="M3558" s="59">
        <v>193456</v>
      </c>
      <c r="N3558" s="59" t="s">
        <v>4443</v>
      </c>
      <c r="O3558" s="59" t="s">
        <v>2145</v>
      </c>
      <c r="P3558" s="59">
        <v>2018</v>
      </c>
    </row>
    <row r="3559" spans="1:16" ht="15.75" customHeight="1" x14ac:dyDescent="0.25">
      <c r="A3559" s="59">
        <v>356</v>
      </c>
      <c r="B3559" s="59" t="s">
        <v>126</v>
      </c>
      <c r="C3559" s="59" t="s">
        <v>120</v>
      </c>
      <c r="D3559" s="59" t="s">
        <v>2667</v>
      </c>
      <c r="E3559" s="59" t="s">
        <v>206</v>
      </c>
      <c r="F3559" s="59">
        <v>185000</v>
      </c>
      <c r="G3559" s="59"/>
      <c r="H3559" s="59"/>
      <c r="I3559" s="59"/>
      <c r="J3559" s="59"/>
      <c r="K3559" s="59">
        <v>185000</v>
      </c>
      <c r="L3559" s="59">
        <v>27935</v>
      </c>
      <c r="M3559" s="59">
        <v>212935</v>
      </c>
      <c r="N3559" s="59" t="s">
        <v>4443</v>
      </c>
      <c r="O3559" s="59" t="s">
        <v>2145</v>
      </c>
      <c r="P3559" s="59">
        <v>2018</v>
      </c>
    </row>
    <row r="3560" spans="1:16" ht="15.75" customHeight="1" x14ac:dyDescent="0.25">
      <c r="A3560" s="59">
        <v>357</v>
      </c>
      <c r="B3560" s="59" t="s">
        <v>127</v>
      </c>
      <c r="C3560" s="59" t="s">
        <v>120</v>
      </c>
      <c r="D3560" s="59"/>
      <c r="E3560" s="59" t="s">
        <v>327</v>
      </c>
      <c r="F3560" s="59">
        <v>89509</v>
      </c>
      <c r="G3560" s="59"/>
      <c r="H3560" s="59"/>
      <c r="I3560" s="59"/>
      <c r="J3560" s="59"/>
      <c r="K3560" s="59">
        <v>89509</v>
      </c>
      <c r="L3560" s="59">
        <v>12871</v>
      </c>
      <c r="M3560" s="59">
        <v>102380</v>
      </c>
      <c r="N3560" s="59" t="s">
        <v>4443</v>
      </c>
      <c r="O3560" s="59" t="s">
        <v>42</v>
      </c>
      <c r="P3560" s="59">
        <v>2018</v>
      </c>
    </row>
    <row r="3561" spans="1:16" ht="15.75" customHeight="1" x14ac:dyDescent="0.25">
      <c r="A3561" s="59">
        <v>357</v>
      </c>
      <c r="B3561" s="59" t="s">
        <v>127</v>
      </c>
      <c r="C3561" s="59" t="s">
        <v>120</v>
      </c>
      <c r="D3561" s="59"/>
      <c r="E3561" s="59" t="s">
        <v>4921</v>
      </c>
      <c r="F3561" s="59">
        <v>102500</v>
      </c>
      <c r="G3561" s="59"/>
      <c r="H3561" s="59"/>
      <c r="I3561" s="59"/>
      <c r="J3561" s="59"/>
      <c r="K3561" s="59">
        <v>102500</v>
      </c>
      <c r="L3561" s="59"/>
      <c r="M3561" s="59">
        <v>102500</v>
      </c>
      <c r="N3561" s="59" t="s">
        <v>4443</v>
      </c>
      <c r="O3561" s="59" t="s">
        <v>42</v>
      </c>
      <c r="P3561" s="59">
        <v>2018</v>
      </c>
    </row>
    <row r="3562" spans="1:16" ht="15.75" customHeight="1" x14ac:dyDescent="0.25">
      <c r="A3562" s="59">
        <v>357</v>
      </c>
      <c r="B3562" s="59" t="s">
        <v>127</v>
      </c>
      <c r="C3562" s="59" t="s">
        <v>120</v>
      </c>
      <c r="D3562" s="59"/>
      <c r="E3562" s="59" t="s">
        <v>4921</v>
      </c>
      <c r="F3562" s="59">
        <v>102500</v>
      </c>
      <c r="G3562" s="59"/>
      <c r="H3562" s="59"/>
      <c r="I3562" s="59"/>
      <c r="J3562" s="59"/>
      <c r="K3562" s="59">
        <v>102500</v>
      </c>
      <c r="L3562" s="59"/>
      <c r="M3562" s="59">
        <v>102500</v>
      </c>
      <c r="N3562" s="59"/>
      <c r="O3562" s="59" t="s">
        <v>42</v>
      </c>
      <c r="P3562" s="59">
        <v>2018</v>
      </c>
    </row>
    <row r="3563" spans="1:16" ht="15.75" customHeight="1" x14ac:dyDescent="0.25">
      <c r="A3563" s="59">
        <v>357</v>
      </c>
      <c r="B3563" s="59" t="s">
        <v>127</v>
      </c>
      <c r="C3563" s="59" t="s">
        <v>120</v>
      </c>
      <c r="D3563" s="59"/>
      <c r="E3563" s="59" t="s">
        <v>4921</v>
      </c>
      <c r="F3563" s="59">
        <v>102500</v>
      </c>
      <c r="G3563" s="59"/>
      <c r="H3563" s="59"/>
      <c r="I3563" s="59"/>
      <c r="J3563" s="59"/>
      <c r="K3563" s="59">
        <v>102500</v>
      </c>
      <c r="L3563" s="59"/>
      <c r="M3563" s="59">
        <v>102500</v>
      </c>
      <c r="N3563" s="59" t="s">
        <v>4839</v>
      </c>
      <c r="O3563" s="59" t="s">
        <v>42</v>
      </c>
      <c r="P3563" s="59">
        <v>2018</v>
      </c>
    </row>
    <row r="3564" spans="1:16" ht="15.75" customHeight="1" x14ac:dyDescent="0.25">
      <c r="A3564" s="59">
        <v>357</v>
      </c>
      <c r="B3564" s="59" t="s">
        <v>127</v>
      </c>
      <c r="C3564" s="59" t="s">
        <v>120</v>
      </c>
      <c r="D3564" s="59"/>
      <c r="E3564" s="59" t="s">
        <v>4921</v>
      </c>
      <c r="F3564" s="59">
        <v>107500</v>
      </c>
      <c r="G3564" s="59"/>
      <c r="H3564" s="59"/>
      <c r="I3564" s="59"/>
      <c r="J3564" s="59"/>
      <c r="K3564" s="59">
        <v>107500</v>
      </c>
      <c r="L3564" s="59"/>
      <c r="M3564" s="59">
        <v>107500</v>
      </c>
      <c r="N3564" s="59" t="s">
        <v>4443</v>
      </c>
      <c r="O3564" s="59" t="s">
        <v>42</v>
      </c>
      <c r="P3564" s="59">
        <v>2018</v>
      </c>
    </row>
    <row r="3565" spans="1:16" ht="15.75" customHeight="1" x14ac:dyDescent="0.25">
      <c r="A3565" s="59">
        <v>357</v>
      </c>
      <c r="B3565" s="59" t="s">
        <v>127</v>
      </c>
      <c r="C3565" s="59" t="s">
        <v>120</v>
      </c>
      <c r="D3565" s="59"/>
      <c r="E3565" s="59" t="s">
        <v>4921</v>
      </c>
      <c r="F3565" s="59">
        <v>112500</v>
      </c>
      <c r="G3565" s="59"/>
      <c r="H3565" s="59"/>
      <c r="I3565" s="59"/>
      <c r="J3565" s="59"/>
      <c r="K3565" s="59">
        <v>112500</v>
      </c>
      <c r="L3565" s="59"/>
      <c r="M3565" s="59">
        <v>112500</v>
      </c>
      <c r="N3565" s="59" t="s">
        <v>4443</v>
      </c>
      <c r="O3565" s="59" t="s">
        <v>42</v>
      </c>
      <c r="P3565" s="59">
        <v>2018</v>
      </c>
    </row>
    <row r="3566" spans="1:16" ht="15.75" customHeight="1" x14ac:dyDescent="0.25">
      <c r="A3566" s="59">
        <v>357</v>
      </c>
      <c r="B3566" s="59" t="s">
        <v>127</v>
      </c>
      <c r="C3566" s="59" t="s">
        <v>120</v>
      </c>
      <c r="D3566" s="59"/>
      <c r="E3566" s="59" t="s">
        <v>4921</v>
      </c>
      <c r="F3566" s="59">
        <v>117500</v>
      </c>
      <c r="G3566" s="59"/>
      <c r="H3566" s="59"/>
      <c r="I3566" s="59"/>
      <c r="J3566" s="59"/>
      <c r="K3566" s="59">
        <v>117500</v>
      </c>
      <c r="L3566" s="59"/>
      <c r="M3566" s="59">
        <v>117500</v>
      </c>
      <c r="N3566" s="59"/>
      <c r="O3566" s="59" t="s">
        <v>42</v>
      </c>
      <c r="P3566" s="59">
        <v>2018</v>
      </c>
    </row>
    <row r="3567" spans="1:16" ht="15.75" customHeight="1" x14ac:dyDescent="0.25">
      <c r="A3567" s="59">
        <v>357</v>
      </c>
      <c r="B3567" s="59" t="s">
        <v>127</v>
      </c>
      <c r="C3567" s="59" t="s">
        <v>120</v>
      </c>
      <c r="D3567" s="59"/>
      <c r="E3567" s="59" t="s">
        <v>4921</v>
      </c>
      <c r="F3567" s="59">
        <v>117500</v>
      </c>
      <c r="G3567" s="59"/>
      <c r="H3567" s="59"/>
      <c r="I3567" s="59"/>
      <c r="J3567" s="59"/>
      <c r="K3567" s="59">
        <v>117500</v>
      </c>
      <c r="L3567" s="59"/>
      <c r="M3567" s="59">
        <v>117500</v>
      </c>
      <c r="N3567" s="59"/>
      <c r="O3567" s="59" t="s">
        <v>42</v>
      </c>
      <c r="P3567" s="59">
        <v>2018</v>
      </c>
    </row>
    <row r="3568" spans="1:16" ht="15.75" customHeight="1" x14ac:dyDescent="0.25">
      <c r="A3568" s="59">
        <v>357</v>
      </c>
      <c r="B3568" s="59" t="s">
        <v>127</v>
      </c>
      <c r="C3568" s="59" t="s">
        <v>120</v>
      </c>
      <c r="D3568" s="59"/>
      <c r="E3568" s="59" t="s">
        <v>5130</v>
      </c>
      <c r="F3568" s="59">
        <v>128841</v>
      </c>
      <c r="G3568" s="59"/>
      <c r="H3568" s="59"/>
      <c r="I3568" s="59"/>
      <c r="J3568" s="59"/>
      <c r="K3568" s="59">
        <v>128841</v>
      </c>
      <c r="L3568" s="59">
        <v>25253</v>
      </c>
      <c r="M3568" s="59">
        <v>154094</v>
      </c>
      <c r="N3568" s="59"/>
      <c r="O3568" s="59" t="s">
        <v>2145</v>
      </c>
      <c r="P3568" s="59">
        <v>2018</v>
      </c>
    </row>
    <row r="3569" spans="1:16" ht="15.75" customHeight="1" x14ac:dyDescent="0.25">
      <c r="A3569" s="59">
        <v>357</v>
      </c>
      <c r="B3569" s="59" t="s">
        <v>127</v>
      </c>
      <c r="C3569" s="59" t="s">
        <v>120</v>
      </c>
      <c r="D3569" s="59"/>
      <c r="E3569" s="59" t="s">
        <v>1682</v>
      </c>
      <c r="F3569" s="59">
        <v>135543</v>
      </c>
      <c r="G3569" s="59"/>
      <c r="H3569" s="59"/>
      <c r="I3569" s="59"/>
      <c r="J3569" s="59"/>
      <c r="K3569" s="59">
        <v>135543</v>
      </c>
      <c r="L3569" s="59">
        <v>26566</v>
      </c>
      <c r="M3569" s="59">
        <v>162109</v>
      </c>
      <c r="N3569" s="59" t="s">
        <v>4839</v>
      </c>
      <c r="O3569" s="59" t="s">
        <v>2145</v>
      </c>
      <c r="P3569" s="59">
        <v>2018</v>
      </c>
    </row>
    <row r="3570" spans="1:16" ht="15.75" customHeight="1" x14ac:dyDescent="0.25">
      <c r="A3570" s="59">
        <v>357</v>
      </c>
      <c r="B3570" s="59" t="s">
        <v>127</v>
      </c>
      <c r="C3570" s="59" t="s">
        <v>120</v>
      </c>
      <c r="D3570" s="59"/>
      <c r="E3570" s="59" t="s">
        <v>1684</v>
      </c>
      <c r="F3570" s="59">
        <v>135543</v>
      </c>
      <c r="G3570" s="59"/>
      <c r="H3570" s="59"/>
      <c r="I3570" s="59"/>
      <c r="J3570" s="59"/>
      <c r="K3570" s="59">
        <v>135543</v>
      </c>
      <c r="L3570" s="59">
        <v>26566</v>
      </c>
      <c r="M3570" s="59">
        <v>162109</v>
      </c>
      <c r="N3570" s="59"/>
      <c r="O3570" s="59" t="s">
        <v>2145</v>
      </c>
      <c r="P3570" s="59">
        <v>2018</v>
      </c>
    </row>
    <row r="3571" spans="1:16" ht="15.75" customHeight="1" x14ac:dyDescent="0.25">
      <c r="A3571" s="59">
        <v>357</v>
      </c>
      <c r="B3571" s="59" t="s">
        <v>127</v>
      </c>
      <c r="C3571" s="59" t="s">
        <v>120</v>
      </c>
      <c r="D3571" s="59"/>
      <c r="E3571" s="59" t="s">
        <v>1680</v>
      </c>
      <c r="F3571" s="59">
        <v>135543</v>
      </c>
      <c r="G3571" s="59"/>
      <c r="H3571" s="59"/>
      <c r="I3571" s="59"/>
      <c r="J3571" s="59"/>
      <c r="K3571" s="59">
        <v>135543</v>
      </c>
      <c r="L3571" s="59">
        <v>26566</v>
      </c>
      <c r="M3571" s="59">
        <v>162109</v>
      </c>
      <c r="N3571" s="59"/>
      <c r="O3571" s="59" t="s">
        <v>2145</v>
      </c>
      <c r="P3571" s="59">
        <v>2018</v>
      </c>
    </row>
    <row r="3572" spans="1:16" ht="15.75" customHeight="1" x14ac:dyDescent="0.25">
      <c r="A3572" s="59">
        <v>357</v>
      </c>
      <c r="B3572" s="59" t="s">
        <v>127</v>
      </c>
      <c r="C3572" s="59" t="s">
        <v>120</v>
      </c>
      <c r="D3572" s="59" t="s">
        <v>5131</v>
      </c>
      <c r="E3572" s="59" t="s">
        <v>206</v>
      </c>
      <c r="F3572" s="59">
        <v>174063</v>
      </c>
      <c r="G3572" s="59"/>
      <c r="H3572" s="59"/>
      <c r="I3572" s="59"/>
      <c r="J3572" s="59"/>
      <c r="K3572" s="59">
        <v>174063</v>
      </c>
      <c r="L3572" s="59">
        <v>34116</v>
      </c>
      <c r="M3572" s="59">
        <v>208179</v>
      </c>
      <c r="N3572" s="59"/>
      <c r="O3572" s="59" t="s">
        <v>2145</v>
      </c>
      <c r="P3572" s="59">
        <v>2018</v>
      </c>
    </row>
    <row r="3573" spans="1:16" ht="15.75" customHeight="1" x14ac:dyDescent="0.25">
      <c r="A3573" s="59">
        <v>358</v>
      </c>
      <c r="B3573" s="59" t="s">
        <v>128</v>
      </c>
      <c r="C3573" s="59" t="s">
        <v>120</v>
      </c>
      <c r="D3573" s="59"/>
      <c r="E3573" s="59" t="s">
        <v>4921</v>
      </c>
      <c r="F3573" s="59">
        <v>102500</v>
      </c>
      <c r="G3573" s="59"/>
      <c r="H3573" s="59"/>
      <c r="I3573" s="59"/>
      <c r="J3573" s="59"/>
      <c r="K3573" s="59">
        <v>102500</v>
      </c>
      <c r="L3573" s="59"/>
      <c r="M3573" s="59">
        <v>102500</v>
      </c>
      <c r="N3573" s="59"/>
      <c r="O3573" s="59" t="s">
        <v>42</v>
      </c>
      <c r="P3573" s="59">
        <v>2018</v>
      </c>
    </row>
    <row r="3574" spans="1:16" ht="15.75" customHeight="1" x14ac:dyDescent="0.25">
      <c r="A3574" s="59">
        <v>358</v>
      </c>
      <c r="B3574" s="59" t="s">
        <v>128</v>
      </c>
      <c r="C3574" s="59" t="s">
        <v>120</v>
      </c>
      <c r="D3574" s="59"/>
      <c r="E3574" s="59" t="s">
        <v>4921</v>
      </c>
      <c r="F3574" s="59">
        <v>102500</v>
      </c>
      <c r="G3574" s="59"/>
      <c r="H3574" s="59"/>
      <c r="I3574" s="59"/>
      <c r="J3574" s="59"/>
      <c r="K3574" s="59">
        <v>102500</v>
      </c>
      <c r="L3574" s="59"/>
      <c r="M3574" s="59">
        <v>102500</v>
      </c>
      <c r="N3574" s="59"/>
      <c r="O3574" s="59" t="s">
        <v>42</v>
      </c>
      <c r="P3574" s="59">
        <v>2018</v>
      </c>
    </row>
    <row r="3575" spans="1:16" ht="15.75" customHeight="1" x14ac:dyDescent="0.25">
      <c r="A3575" s="59">
        <v>358</v>
      </c>
      <c r="B3575" s="59" t="s">
        <v>128</v>
      </c>
      <c r="C3575" s="59" t="s">
        <v>120</v>
      </c>
      <c r="D3575" s="59"/>
      <c r="E3575" s="59" t="s">
        <v>4921</v>
      </c>
      <c r="F3575" s="59">
        <v>102500</v>
      </c>
      <c r="G3575" s="59"/>
      <c r="H3575" s="59"/>
      <c r="I3575" s="59"/>
      <c r="J3575" s="59"/>
      <c r="K3575" s="59">
        <v>102500</v>
      </c>
      <c r="L3575" s="59"/>
      <c r="M3575" s="59">
        <v>102500</v>
      </c>
      <c r="N3575" s="59"/>
      <c r="O3575" s="59" t="s">
        <v>42</v>
      </c>
      <c r="P3575" s="59">
        <v>2018</v>
      </c>
    </row>
    <row r="3576" spans="1:16" ht="15.75" customHeight="1" x14ac:dyDescent="0.25">
      <c r="A3576" s="59">
        <v>358</v>
      </c>
      <c r="B3576" s="59" t="s">
        <v>128</v>
      </c>
      <c r="C3576" s="59" t="s">
        <v>120</v>
      </c>
      <c r="D3576" s="59"/>
      <c r="E3576" s="59" t="s">
        <v>4921</v>
      </c>
      <c r="F3576" s="59">
        <v>102500</v>
      </c>
      <c r="G3576" s="59"/>
      <c r="H3576" s="59"/>
      <c r="I3576" s="59"/>
      <c r="J3576" s="59"/>
      <c r="K3576" s="59">
        <v>102500</v>
      </c>
      <c r="L3576" s="59"/>
      <c r="M3576" s="59">
        <v>102500</v>
      </c>
      <c r="N3576" s="59"/>
      <c r="O3576" s="59" t="s">
        <v>42</v>
      </c>
      <c r="P3576" s="59">
        <v>2018</v>
      </c>
    </row>
    <row r="3577" spans="1:16" ht="15.75" customHeight="1" x14ac:dyDescent="0.25">
      <c r="A3577" s="59">
        <v>358</v>
      </c>
      <c r="B3577" s="59" t="s">
        <v>128</v>
      </c>
      <c r="C3577" s="59" t="s">
        <v>120</v>
      </c>
      <c r="D3577" s="59"/>
      <c r="E3577" s="59" t="s">
        <v>4921</v>
      </c>
      <c r="F3577" s="59">
        <v>102500</v>
      </c>
      <c r="G3577" s="59"/>
      <c r="H3577" s="59"/>
      <c r="I3577" s="59"/>
      <c r="J3577" s="59"/>
      <c r="K3577" s="59">
        <v>102500</v>
      </c>
      <c r="L3577" s="59"/>
      <c r="M3577" s="59">
        <v>102500</v>
      </c>
      <c r="N3577" s="59"/>
      <c r="O3577" s="59" t="s">
        <v>42</v>
      </c>
      <c r="P3577" s="59">
        <v>2018</v>
      </c>
    </row>
    <row r="3578" spans="1:16" ht="15.75" customHeight="1" x14ac:dyDescent="0.25">
      <c r="A3578" s="59">
        <v>358</v>
      </c>
      <c r="B3578" s="59" t="s">
        <v>128</v>
      </c>
      <c r="C3578" s="59" t="s">
        <v>120</v>
      </c>
      <c r="D3578" s="59"/>
      <c r="E3578" s="59" t="s">
        <v>4921</v>
      </c>
      <c r="F3578" s="59">
        <v>112500</v>
      </c>
      <c r="G3578" s="59"/>
      <c r="H3578" s="59"/>
      <c r="I3578" s="59"/>
      <c r="J3578" s="59"/>
      <c r="K3578" s="59">
        <v>112500</v>
      </c>
      <c r="L3578" s="59"/>
      <c r="M3578" s="59">
        <v>112500</v>
      </c>
      <c r="N3578" s="59"/>
      <c r="O3578" s="59" t="s">
        <v>42</v>
      </c>
      <c r="P3578" s="59">
        <v>2018</v>
      </c>
    </row>
    <row r="3579" spans="1:16" ht="15.75" customHeight="1" x14ac:dyDescent="0.25">
      <c r="A3579" s="59">
        <v>358</v>
      </c>
      <c r="B3579" s="59" t="s">
        <v>128</v>
      </c>
      <c r="C3579" s="59" t="s">
        <v>120</v>
      </c>
      <c r="D3579" s="59"/>
      <c r="E3579" s="59" t="s">
        <v>4921</v>
      </c>
      <c r="F3579" s="59">
        <v>117500</v>
      </c>
      <c r="G3579" s="59"/>
      <c r="H3579" s="59"/>
      <c r="I3579" s="59"/>
      <c r="J3579" s="59"/>
      <c r="K3579" s="59">
        <v>117500</v>
      </c>
      <c r="L3579" s="59"/>
      <c r="M3579" s="59">
        <v>117500</v>
      </c>
      <c r="N3579" s="59" t="s">
        <v>4839</v>
      </c>
      <c r="O3579" s="59" t="s">
        <v>42</v>
      </c>
      <c r="P3579" s="59">
        <v>2018</v>
      </c>
    </row>
    <row r="3580" spans="1:16" ht="15.75" customHeight="1" x14ac:dyDescent="0.25">
      <c r="A3580" s="59">
        <v>358</v>
      </c>
      <c r="B3580" s="59" t="s">
        <v>128</v>
      </c>
      <c r="C3580" s="59" t="s">
        <v>120</v>
      </c>
      <c r="D3580" s="59"/>
      <c r="E3580" s="59" t="s">
        <v>4921</v>
      </c>
      <c r="F3580" s="59">
        <v>117500</v>
      </c>
      <c r="G3580" s="59"/>
      <c r="H3580" s="59"/>
      <c r="I3580" s="59"/>
      <c r="J3580" s="59"/>
      <c r="K3580" s="59">
        <v>117500</v>
      </c>
      <c r="L3580" s="59"/>
      <c r="M3580" s="59">
        <v>117500</v>
      </c>
      <c r="N3580" s="59" t="s">
        <v>4839</v>
      </c>
      <c r="O3580" s="59" t="s">
        <v>42</v>
      </c>
      <c r="P3580" s="59">
        <v>2018</v>
      </c>
    </row>
    <row r="3581" spans="1:16" ht="15.75" customHeight="1" x14ac:dyDescent="0.25">
      <c r="A3581" s="59">
        <v>358</v>
      </c>
      <c r="B3581" s="59" t="s">
        <v>128</v>
      </c>
      <c r="C3581" s="59" t="s">
        <v>120</v>
      </c>
      <c r="D3581" s="59"/>
      <c r="E3581" s="59" t="s">
        <v>4921</v>
      </c>
      <c r="F3581" s="59">
        <v>122500</v>
      </c>
      <c r="G3581" s="59"/>
      <c r="H3581" s="59"/>
      <c r="I3581" s="59"/>
      <c r="J3581" s="59"/>
      <c r="K3581" s="59">
        <v>122500</v>
      </c>
      <c r="L3581" s="59"/>
      <c r="M3581" s="59">
        <v>122500</v>
      </c>
      <c r="N3581" s="59" t="s">
        <v>4839</v>
      </c>
      <c r="O3581" s="59" t="s">
        <v>42</v>
      </c>
      <c r="P3581" s="59">
        <v>2018</v>
      </c>
    </row>
    <row r="3582" spans="1:16" ht="15.75" customHeight="1" x14ac:dyDescent="0.25">
      <c r="A3582" s="59">
        <v>358</v>
      </c>
      <c r="B3582" s="59" t="s">
        <v>128</v>
      </c>
      <c r="C3582" s="59" t="s">
        <v>120</v>
      </c>
      <c r="D3582" s="59"/>
      <c r="E3582" s="59" t="s">
        <v>4921</v>
      </c>
      <c r="F3582" s="59">
        <v>127500</v>
      </c>
      <c r="G3582" s="59"/>
      <c r="H3582" s="59"/>
      <c r="I3582" s="59"/>
      <c r="J3582" s="59"/>
      <c r="K3582" s="59">
        <v>127500</v>
      </c>
      <c r="L3582" s="59"/>
      <c r="M3582" s="59">
        <v>127500</v>
      </c>
      <c r="N3582" s="59" t="s">
        <v>4839</v>
      </c>
      <c r="O3582" s="59" t="s">
        <v>42</v>
      </c>
      <c r="P3582" s="59">
        <v>2018</v>
      </c>
    </row>
    <row r="3583" spans="1:16" ht="15.75" customHeight="1" x14ac:dyDescent="0.25">
      <c r="A3583" s="59">
        <v>358</v>
      </c>
      <c r="B3583" s="59" t="s">
        <v>128</v>
      </c>
      <c r="C3583" s="59" t="s">
        <v>120</v>
      </c>
      <c r="D3583" s="59"/>
      <c r="E3583" s="59" t="s">
        <v>4921</v>
      </c>
      <c r="F3583" s="59">
        <v>127500</v>
      </c>
      <c r="G3583" s="59"/>
      <c r="H3583" s="59"/>
      <c r="I3583" s="59"/>
      <c r="J3583" s="59"/>
      <c r="K3583" s="59">
        <v>127500</v>
      </c>
      <c r="L3583" s="59"/>
      <c r="M3583" s="59">
        <v>127500</v>
      </c>
      <c r="N3583" s="59" t="s">
        <v>4839</v>
      </c>
      <c r="O3583" s="59" t="s">
        <v>42</v>
      </c>
      <c r="P3583" s="59">
        <v>2018</v>
      </c>
    </row>
    <row r="3584" spans="1:16" ht="15.75" customHeight="1" x14ac:dyDescent="0.25">
      <c r="A3584" s="59">
        <v>358</v>
      </c>
      <c r="B3584" s="59" t="s">
        <v>128</v>
      </c>
      <c r="C3584" s="59" t="s">
        <v>120</v>
      </c>
      <c r="D3584" s="59"/>
      <c r="E3584" s="59" t="s">
        <v>5132</v>
      </c>
      <c r="F3584" s="59">
        <v>116738</v>
      </c>
      <c r="G3584" s="59"/>
      <c r="H3584" s="59">
        <v>2292</v>
      </c>
      <c r="I3584" s="59"/>
      <c r="J3584" s="59"/>
      <c r="K3584" s="59">
        <v>119030</v>
      </c>
      <c r="L3584" s="59">
        <v>10564</v>
      </c>
      <c r="M3584" s="59">
        <v>129594</v>
      </c>
      <c r="N3584" s="59"/>
      <c r="O3584" s="59" t="s">
        <v>42</v>
      </c>
      <c r="P3584" s="59">
        <v>2018</v>
      </c>
    </row>
    <row r="3585" spans="1:16" ht="15.75" customHeight="1" x14ac:dyDescent="0.25">
      <c r="A3585" s="59">
        <v>358</v>
      </c>
      <c r="B3585" s="59" t="s">
        <v>128</v>
      </c>
      <c r="C3585" s="59" t="s">
        <v>120</v>
      </c>
      <c r="D3585" s="59"/>
      <c r="E3585" s="59" t="s">
        <v>5133</v>
      </c>
      <c r="F3585" s="59">
        <v>139119</v>
      </c>
      <c r="G3585" s="59"/>
      <c r="H3585" s="59">
        <v>8517</v>
      </c>
      <c r="I3585" s="59"/>
      <c r="J3585" s="59"/>
      <c r="K3585" s="59">
        <v>147636</v>
      </c>
      <c r="L3585" s="59"/>
      <c r="M3585" s="59">
        <v>147636</v>
      </c>
      <c r="N3585" s="59"/>
      <c r="O3585" s="59" t="s">
        <v>42</v>
      </c>
      <c r="P3585" s="59">
        <v>2018</v>
      </c>
    </row>
    <row r="3586" spans="1:16" ht="15.75" customHeight="1" x14ac:dyDescent="0.25">
      <c r="A3586" s="59">
        <v>358</v>
      </c>
      <c r="B3586" s="59" t="s">
        <v>128</v>
      </c>
      <c r="C3586" s="59" t="s">
        <v>120</v>
      </c>
      <c r="D3586" s="59"/>
      <c r="E3586" s="59" t="s">
        <v>5134</v>
      </c>
      <c r="F3586" s="59">
        <v>139062</v>
      </c>
      <c r="G3586" s="59"/>
      <c r="H3586" s="59">
        <v>13962</v>
      </c>
      <c r="I3586" s="59"/>
      <c r="J3586" s="59"/>
      <c r="K3586" s="59">
        <v>153024</v>
      </c>
      <c r="L3586" s="59"/>
      <c r="M3586" s="59">
        <v>153024</v>
      </c>
      <c r="N3586" s="59"/>
      <c r="O3586" s="59" t="s">
        <v>2145</v>
      </c>
      <c r="P3586" s="59">
        <v>2018</v>
      </c>
    </row>
    <row r="3587" spans="1:16" ht="15.75" customHeight="1" x14ac:dyDescent="0.25">
      <c r="A3587" s="59">
        <v>358</v>
      </c>
      <c r="B3587" s="59" t="s">
        <v>128</v>
      </c>
      <c r="C3587" s="59" t="s">
        <v>120</v>
      </c>
      <c r="D3587" s="59"/>
      <c r="E3587" s="59" t="s">
        <v>5135</v>
      </c>
      <c r="F3587" s="59">
        <v>134872</v>
      </c>
      <c r="G3587" s="59"/>
      <c r="H3587" s="59">
        <v>0</v>
      </c>
      <c r="I3587" s="59"/>
      <c r="J3587" s="59"/>
      <c r="K3587" s="59">
        <v>134872</v>
      </c>
      <c r="L3587" s="59">
        <v>32371</v>
      </c>
      <c r="M3587" s="59">
        <v>167243</v>
      </c>
      <c r="N3587" s="59"/>
      <c r="O3587" s="59" t="s">
        <v>2145</v>
      </c>
      <c r="P3587" s="59">
        <v>2018</v>
      </c>
    </row>
    <row r="3588" spans="1:16" ht="15.75" customHeight="1" x14ac:dyDescent="0.25">
      <c r="A3588" s="59">
        <v>358</v>
      </c>
      <c r="B3588" s="59" t="s">
        <v>128</v>
      </c>
      <c r="C3588" s="59" t="s">
        <v>120</v>
      </c>
      <c r="D3588" s="59"/>
      <c r="E3588" s="59" t="s">
        <v>206</v>
      </c>
      <c r="F3588" s="59">
        <v>177236</v>
      </c>
      <c r="G3588" s="59"/>
      <c r="H3588" s="59">
        <v>2792</v>
      </c>
      <c r="I3588" s="59"/>
      <c r="J3588" s="59"/>
      <c r="K3588" s="59">
        <v>180028</v>
      </c>
      <c r="L3588" s="59"/>
      <c r="M3588" s="59">
        <v>180028</v>
      </c>
      <c r="N3588" s="59"/>
      <c r="O3588" s="59" t="s">
        <v>2145</v>
      </c>
      <c r="P3588" s="59">
        <v>2018</v>
      </c>
    </row>
    <row r="3589" spans="1:16" ht="15.75" customHeight="1" x14ac:dyDescent="0.25">
      <c r="A3589" s="59">
        <v>359</v>
      </c>
      <c r="B3589" s="59" t="s">
        <v>1694</v>
      </c>
      <c r="C3589" s="59" t="s">
        <v>120</v>
      </c>
      <c r="D3589" s="59"/>
      <c r="E3589" s="59" t="s">
        <v>4921</v>
      </c>
      <c r="F3589" s="59">
        <v>102500</v>
      </c>
      <c r="G3589" s="59"/>
      <c r="H3589" s="59"/>
      <c r="I3589" s="59"/>
      <c r="J3589" s="59"/>
      <c r="K3589" s="59">
        <v>102500</v>
      </c>
      <c r="L3589" s="59"/>
      <c r="M3589" s="59">
        <v>102500</v>
      </c>
      <c r="N3589" s="59"/>
      <c r="O3589" s="59" t="s">
        <v>42</v>
      </c>
      <c r="P3589" s="59">
        <v>2018</v>
      </c>
    </row>
    <row r="3590" spans="1:16" ht="15.75" customHeight="1" x14ac:dyDescent="0.25">
      <c r="A3590" s="59">
        <v>359</v>
      </c>
      <c r="B3590" s="59" t="s">
        <v>1694</v>
      </c>
      <c r="C3590" s="59" t="s">
        <v>120</v>
      </c>
      <c r="D3590" s="59"/>
      <c r="E3590" s="59" t="s">
        <v>4921</v>
      </c>
      <c r="F3590" s="59">
        <v>102500</v>
      </c>
      <c r="G3590" s="59"/>
      <c r="H3590" s="59"/>
      <c r="I3590" s="59"/>
      <c r="J3590" s="59"/>
      <c r="K3590" s="59">
        <v>102500</v>
      </c>
      <c r="L3590" s="59"/>
      <c r="M3590" s="59">
        <v>102500</v>
      </c>
      <c r="N3590" s="59"/>
      <c r="O3590" s="59" t="s">
        <v>42</v>
      </c>
      <c r="P3590" s="59">
        <v>2018</v>
      </c>
    </row>
    <row r="3591" spans="1:16" ht="15.75" customHeight="1" x14ac:dyDescent="0.25">
      <c r="A3591" s="59">
        <v>359</v>
      </c>
      <c r="B3591" s="59" t="s">
        <v>1694</v>
      </c>
      <c r="C3591" s="59" t="s">
        <v>120</v>
      </c>
      <c r="D3591" s="59"/>
      <c r="E3591" s="59" t="s">
        <v>4921</v>
      </c>
      <c r="F3591" s="59">
        <v>102500</v>
      </c>
      <c r="G3591" s="59"/>
      <c r="H3591" s="59"/>
      <c r="I3591" s="59"/>
      <c r="J3591" s="59"/>
      <c r="K3591" s="59">
        <v>102500</v>
      </c>
      <c r="L3591" s="59"/>
      <c r="M3591" s="59">
        <v>102500</v>
      </c>
      <c r="N3591" s="59"/>
      <c r="O3591" s="59" t="s">
        <v>42</v>
      </c>
      <c r="P3591" s="59">
        <v>2018</v>
      </c>
    </row>
    <row r="3592" spans="1:16" ht="15.75" customHeight="1" x14ac:dyDescent="0.25">
      <c r="A3592" s="59">
        <v>359</v>
      </c>
      <c r="B3592" s="59" t="s">
        <v>1694</v>
      </c>
      <c r="C3592" s="59" t="s">
        <v>120</v>
      </c>
      <c r="D3592" s="59"/>
      <c r="E3592" s="59" t="s">
        <v>4921</v>
      </c>
      <c r="F3592" s="59">
        <v>102500</v>
      </c>
      <c r="G3592" s="59"/>
      <c r="H3592" s="59"/>
      <c r="I3592" s="59"/>
      <c r="J3592" s="59"/>
      <c r="K3592" s="59">
        <v>102500</v>
      </c>
      <c r="L3592" s="59"/>
      <c r="M3592" s="59">
        <v>102500</v>
      </c>
      <c r="N3592" s="59"/>
      <c r="O3592" s="59" t="s">
        <v>42</v>
      </c>
      <c r="P3592" s="59">
        <v>2018</v>
      </c>
    </row>
    <row r="3593" spans="1:16" ht="15.75" customHeight="1" x14ac:dyDescent="0.25">
      <c r="A3593" s="59">
        <v>359</v>
      </c>
      <c r="B3593" s="59" t="s">
        <v>1694</v>
      </c>
      <c r="C3593" s="59" t="s">
        <v>120</v>
      </c>
      <c r="D3593" s="59"/>
      <c r="E3593" s="59" t="s">
        <v>4921</v>
      </c>
      <c r="F3593" s="59">
        <v>112500</v>
      </c>
      <c r="G3593" s="59"/>
      <c r="H3593" s="59"/>
      <c r="I3593" s="59"/>
      <c r="J3593" s="59"/>
      <c r="K3593" s="59">
        <v>112500</v>
      </c>
      <c r="L3593" s="59"/>
      <c r="M3593" s="59">
        <v>112500</v>
      </c>
      <c r="N3593" s="59"/>
      <c r="O3593" s="59" t="s">
        <v>42</v>
      </c>
      <c r="P3593" s="59">
        <v>2018</v>
      </c>
    </row>
    <row r="3594" spans="1:16" ht="15.75" customHeight="1" x14ac:dyDescent="0.25">
      <c r="A3594" s="59">
        <v>359</v>
      </c>
      <c r="B3594" s="59" t="s">
        <v>1694</v>
      </c>
      <c r="C3594" s="59" t="s">
        <v>120</v>
      </c>
      <c r="D3594" s="59"/>
      <c r="E3594" s="59" t="s">
        <v>4921</v>
      </c>
      <c r="F3594" s="59">
        <v>112500</v>
      </c>
      <c r="G3594" s="59"/>
      <c r="H3594" s="59"/>
      <c r="I3594" s="59"/>
      <c r="J3594" s="59"/>
      <c r="K3594" s="59">
        <v>112500</v>
      </c>
      <c r="L3594" s="59"/>
      <c r="M3594" s="59">
        <v>112500</v>
      </c>
      <c r="N3594" s="59"/>
      <c r="O3594" s="59" t="s">
        <v>42</v>
      </c>
      <c r="P3594" s="59">
        <v>2018</v>
      </c>
    </row>
    <row r="3595" spans="1:16" ht="15.75" customHeight="1" x14ac:dyDescent="0.25">
      <c r="A3595" s="59">
        <v>359</v>
      </c>
      <c r="B3595" s="59" t="s">
        <v>1694</v>
      </c>
      <c r="C3595" s="59" t="s">
        <v>120</v>
      </c>
      <c r="D3595" s="59"/>
      <c r="E3595" s="59" t="s">
        <v>4921</v>
      </c>
      <c r="F3595" s="59">
        <v>112500</v>
      </c>
      <c r="G3595" s="59"/>
      <c r="H3595" s="59"/>
      <c r="I3595" s="59"/>
      <c r="J3595" s="59"/>
      <c r="K3595" s="59">
        <v>112500</v>
      </c>
      <c r="L3595" s="59"/>
      <c r="M3595" s="59">
        <v>112500</v>
      </c>
      <c r="N3595" s="59"/>
      <c r="O3595" s="59" t="s">
        <v>42</v>
      </c>
      <c r="P3595" s="59">
        <v>2018</v>
      </c>
    </row>
    <row r="3596" spans="1:16" ht="15.75" customHeight="1" x14ac:dyDescent="0.25">
      <c r="A3596" s="59">
        <v>359</v>
      </c>
      <c r="B3596" s="59" t="s">
        <v>1694</v>
      </c>
      <c r="C3596" s="59" t="s">
        <v>120</v>
      </c>
      <c r="D3596" s="59"/>
      <c r="E3596" s="59" t="s">
        <v>4921</v>
      </c>
      <c r="F3596" s="59">
        <v>112500</v>
      </c>
      <c r="G3596" s="59"/>
      <c r="H3596" s="59"/>
      <c r="I3596" s="59"/>
      <c r="J3596" s="59"/>
      <c r="K3596" s="59">
        <v>112500</v>
      </c>
      <c r="L3596" s="59"/>
      <c r="M3596" s="59">
        <v>112500</v>
      </c>
      <c r="N3596" s="59"/>
      <c r="O3596" s="59" t="s">
        <v>42</v>
      </c>
      <c r="P3596" s="59">
        <v>2018</v>
      </c>
    </row>
    <row r="3597" spans="1:16" ht="15.75" customHeight="1" x14ac:dyDescent="0.25">
      <c r="A3597" s="59">
        <v>359</v>
      </c>
      <c r="B3597" s="59" t="s">
        <v>1694</v>
      </c>
      <c r="C3597" s="59" t="s">
        <v>120</v>
      </c>
      <c r="D3597" s="59"/>
      <c r="E3597" s="59" t="s">
        <v>4921</v>
      </c>
      <c r="F3597" s="59">
        <v>112500</v>
      </c>
      <c r="G3597" s="59"/>
      <c r="H3597" s="59"/>
      <c r="I3597" s="59"/>
      <c r="J3597" s="59"/>
      <c r="K3597" s="59">
        <v>112500</v>
      </c>
      <c r="L3597" s="59"/>
      <c r="M3597" s="59">
        <v>112500</v>
      </c>
      <c r="N3597" s="59"/>
      <c r="O3597" s="59" t="s">
        <v>42</v>
      </c>
      <c r="P3597" s="59">
        <v>2018</v>
      </c>
    </row>
    <row r="3598" spans="1:16" ht="15.75" customHeight="1" x14ac:dyDescent="0.25">
      <c r="A3598" s="59">
        <v>359</v>
      </c>
      <c r="B3598" s="59" t="s">
        <v>1694</v>
      </c>
      <c r="C3598" s="59" t="s">
        <v>120</v>
      </c>
      <c r="D3598" s="59"/>
      <c r="E3598" s="59" t="s">
        <v>4921</v>
      </c>
      <c r="F3598" s="59">
        <v>117500</v>
      </c>
      <c r="G3598" s="59"/>
      <c r="H3598" s="59"/>
      <c r="I3598" s="59"/>
      <c r="J3598" s="59"/>
      <c r="K3598" s="59">
        <v>117500</v>
      </c>
      <c r="L3598" s="59"/>
      <c r="M3598" s="59">
        <v>117500</v>
      </c>
      <c r="N3598" s="59"/>
      <c r="O3598" s="59" t="s">
        <v>42</v>
      </c>
      <c r="P3598" s="59">
        <v>2018</v>
      </c>
    </row>
    <row r="3599" spans="1:16" ht="15.75" customHeight="1" x14ac:dyDescent="0.25">
      <c r="A3599" s="59">
        <v>359</v>
      </c>
      <c r="B3599" s="59" t="s">
        <v>1694</v>
      </c>
      <c r="C3599" s="59" t="s">
        <v>120</v>
      </c>
      <c r="D3599" s="59"/>
      <c r="E3599" s="59" t="s">
        <v>4627</v>
      </c>
      <c r="F3599" s="59">
        <v>102129</v>
      </c>
      <c r="G3599" s="59"/>
      <c r="H3599" s="59"/>
      <c r="I3599" s="59"/>
      <c r="J3599" s="59"/>
      <c r="K3599" s="59">
        <v>102129</v>
      </c>
      <c r="L3599" s="59">
        <v>18872</v>
      </c>
      <c r="M3599" s="59">
        <v>121001</v>
      </c>
      <c r="N3599" s="59" t="s">
        <v>4839</v>
      </c>
      <c r="O3599" s="59" t="s">
        <v>42</v>
      </c>
      <c r="P3599" s="59">
        <v>2018</v>
      </c>
    </row>
    <row r="3600" spans="1:16" ht="15.75" customHeight="1" x14ac:dyDescent="0.25">
      <c r="A3600" s="59">
        <v>359</v>
      </c>
      <c r="B3600" s="59" t="s">
        <v>1694</v>
      </c>
      <c r="C3600" s="59" t="s">
        <v>120</v>
      </c>
      <c r="D3600" s="59"/>
      <c r="E3600" s="59" t="s">
        <v>4921</v>
      </c>
      <c r="F3600" s="59">
        <v>137500</v>
      </c>
      <c r="G3600" s="59"/>
      <c r="H3600" s="59"/>
      <c r="I3600" s="59"/>
      <c r="J3600" s="59"/>
      <c r="K3600" s="59">
        <v>137500</v>
      </c>
      <c r="L3600" s="59"/>
      <c r="M3600" s="59">
        <v>137500</v>
      </c>
      <c r="N3600" s="59" t="s">
        <v>4839</v>
      </c>
      <c r="O3600" s="59" t="s">
        <v>42</v>
      </c>
      <c r="P3600" s="59">
        <v>2018</v>
      </c>
    </row>
    <row r="3601" spans="1:16" ht="15.75" customHeight="1" x14ac:dyDescent="0.25">
      <c r="A3601" s="59">
        <v>359</v>
      </c>
      <c r="B3601" s="59" t="s">
        <v>1694</v>
      </c>
      <c r="C3601" s="59" t="s">
        <v>120</v>
      </c>
      <c r="D3601" s="59"/>
      <c r="E3601" s="59" t="s">
        <v>4921</v>
      </c>
      <c r="F3601" s="59">
        <v>142500</v>
      </c>
      <c r="G3601" s="59"/>
      <c r="H3601" s="59"/>
      <c r="I3601" s="59"/>
      <c r="J3601" s="59"/>
      <c r="K3601" s="59">
        <v>142500</v>
      </c>
      <c r="L3601" s="59"/>
      <c r="M3601" s="59">
        <v>142500</v>
      </c>
      <c r="N3601" s="59" t="s">
        <v>4839</v>
      </c>
      <c r="O3601" s="59" t="s">
        <v>42</v>
      </c>
      <c r="P3601" s="59">
        <v>2018</v>
      </c>
    </row>
    <row r="3602" spans="1:16" ht="15.75" customHeight="1" x14ac:dyDescent="0.25">
      <c r="A3602" s="59">
        <v>359</v>
      </c>
      <c r="B3602" s="59" t="s">
        <v>1694</v>
      </c>
      <c r="C3602" s="59" t="s">
        <v>120</v>
      </c>
      <c r="D3602" s="59"/>
      <c r="E3602" s="59" t="s">
        <v>4921</v>
      </c>
      <c r="F3602" s="59">
        <v>152500</v>
      </c>
      <c r="G3602" s="59"/>
      <c r="H3602" s="59"/>
      <c r="I3602" s="59"/>
      <c r="J3602" s="59"/>
      <c r="K3602" s="59">
        <v>152500</v>
      </c>
      <c r="L3602" s="59"/>
      <c r="M3602" s="59">
        <v>152500</v>
      </c>
      <c r="N3602" s="59"/>
      <c r="O3602" s="59" t="s">
        <v>2145</v>
      </c>
      <c r="P3602" s="59">
        <v>2018</v>
      </c>
    </row>
    <row r="3603" spans="1:16" ht="15.75" customHeight="1" x14ac:dyDescent="0.25">
      <c r="A3603" s="59">
        <v>359</v>
      </c>
      <c r="B3603" s="59" t="s">
        <v>1694</v>
      </c>
      <c r="C3603" s="59" t="s">
        <v>120</v>
      </c>
      <c r="D3603" s="59"/>
      <c r="E3603" s="59" t="s">
        <v>273</v>
      </c>
      <c r="F3603" s="59">
        <v>132613</v>
      </c>
      <c r="G3603" s="59"/>
      <c r="H3603" s="59"/>
      <c r="I3603" s="59"/>
      <c r="J3603" s="59"/>
      <c r="K3603" s="59">
        <v>132613</v>
      </c>
      <c r="L3603" s="59">
        <v>24533</v>
      </c>
      <c r="M3603" s="59">
        <v>157146</v>
      </c>
      <c r="N3603" s="59"/>
      <c r="O3603" s="59" t="s">
        <v>2145</v>
      </c>
      <c r="P3603" s="59">
        <v>2018</v>
      </c>
    </row>
    <row r="3604" spans="1:16" ht="15.75" customHeight="1" x14ac:dyDescent="0.25">
      <c r="A3604" s="59">
        <v>359</v>
      </c>
      <c r="B3604" s="59" t="s">
        <v>1694</v>
      </c>
      <c r="C3604" s="59" t="s">
        <v>120</v>
      </c>
      <c r="D3604" s="59"/>
      <c r="E3604" s="59" t="s">
        <v>306</v>
      </c>
      <c r="F3604" s="59">
        <v>138054</v>
      </c>
      <c r="G3604" s="59"/>
      <c r="H3604" s="59"/>
      <c r="I3604" s="59"/>
      <c r="J3604" s="59"/>
      <c r="K3604" s="59">
        <v>138054</v>
      </c>
      <c r="L3604" s="59">
        <v>25540</v>
      </c>
      <c r="M3604" s="59">
        <v>163594</v>
      </c>
      <c r="N3604" s="59" t="s">
        <v>4839</v>
      </c>
      <c r="O3604" s="59" t="s">
        <v>2145</v>
      </c>
      <c r="P3604" s="59">
        <v>2018</v>
      </c>
    </row>
    <row r="3605" spans="1:16" ht="15.75" customHeight="1" x14ac:dyDescent="0.25">
      <c r="A3605" s="59">
        <v>359</v>
      </c>
      <c r="B3605" s="59" t="s">
        <v>1694</v>
      </c>
      <c r="C3605" s="59" t="s">
        <v>120</v>
      </c>
      <c r="D3605" s="59"/>
      <c r="E3605" s="59" t="s">
        <v>1695</v>
      </c>
      <c r="F3605" s="59">
        <v>148110</v>
      </c>
      <c r="G3605" s="59"/>
      <c r="H3605" s="59"/>
      <c r="I3605" s="59"/>
      <c r="J3605" s="59"/>
      <c r="K3605" s="59">
        <v>148110</v>
      </c>
      <c r="L3605" s="59">
        <v>27364</v>
      </c>
      <c r="M3605" s="59">
        <v>175474</v>
      </c>
      <c r="N3605" s="59" t="s">
        <v>4839</v>
      </c>
      <c r="O3605" s="59" t="s">
        <v>2145</v>
      </c>
      <c r="P3605" s="59">
        <v>2018</v>
      </c>
    </row>
    <row r="3606" spans="1:16" ht="15.75" customHeight="1" x14ac:dyDescent="0.25">
      <c r="A3606" s="59">
        <v>359</v>
      </c>
      <c r="B3606" s="59" t="s">
        <v>1694</v>
      </c>
      <c r="C3606" s="59" t="s">
        <v>120</v>
      </c>
      <c r="D3606" s="59" t="s">
        <v>5136</v>
      </c>
      <c r="E3606" s="59" t="s">
        <v>5137</v>
      </c>
      <c r="F3606" s="59">
        <v>154338</v>
      </c>
      <c r="G3606" s="59"/>
      <c r="H3606" s="59"/>
      <c r="I3606" s="59"/>
      <c r="J3606" s="59"/>
      <c r="K3606" s="59">
        <v>154338</v>
      </c>
      <c r="L3606" s="59">
        <v>23643</v>
      </c>
      <c r="M3606" s="59">
        <v>177981</v>
      </c>
      <c r="N3606" s="59" t="s">
        <v>4839</v>
      </c>
      <c r="O3606" s="59" t="s">
        <v>2145</v>
      </c>
      <c r="P3606" s="59">
        <v>2018</v>
      </c>
    </row>
    <row r="3607" spans="1:16" ht="15.75" customHeight="1" x14ac:dyDescent="0.25">
      <c r="A3607" s="59">
        <v>359</v>
      </c>
      <c r="B3607" s="59" t="s">
        <v>1694</v>
      </c>
      <c r="C3607" s="59" t="s">
        <v>120</v>
      </c>
      <c r="D3607" s="59"/>
      <c r="E3607" s="59" t="s">
        <v>5138</v>
      </c>
      <c r="F3607" s="59">
        <v>150656</v>
      </c>
      <c r="G3607" s="59"/>
      <c r="H3607" s="59"/>
      <c r="I3607" s="59"/>
      <c r="J3607" s="59"/>
      <c r="K3607" s="59">
        <v>150656</v>
      </c>
      <c r="L3607" s="59">
        <v>27836</v>
      </c>
      <c r="M3607" s="59">
        <v>178492</v>
      </c>
      <c r="N3607" s="59" t="s">
        <v>4839</v>
      </c>
      <c r="O3607" s="59" t="s">
        <v>2145</v>
      </c>
      <c r="P3607" s="59">
        <v>2018</v>
      </c>
    </row>
    <row r="3608" spans="1:16" ht="15.75" customHeight="1" x14ac:dyDescent="0.25">
      <c r="A3608" s="59">
        <v>359</v>
      </c>
      <c r="B3608" s="59" t="s">
        <v>1694</v>
      </c>
      <c r="C3608" s="59" t="s">
        <v>120</v>
      </c>
      <c r="D3608" s="59" t="s">
        <v>2948</v>
      </c>
      <c r="E3608" s="59" t="s">
        <v>5139</v>
      </c>
      <c r="F3608" s="59">
        <v>159816</v>
      </c>
      <c r="G3608" s="59"/>
      <c r="H3608" s="59"/>
      <c r="I3608" s="59"/>
      <c r="J3608" s="59"/>
      <c r="K3608" s="59">
        <v>159816</v>
      </c>
      <c r="L3608" s="59">
        <v>29566</v>
      </c>
      <c r="M3608" s="59">
        <v>189382</v>
      </c>
      <c r="N3608" s="59"/>
      <c r="O3608" s="59" t="s">
        <v>2145</v>
      </c>
      <c r="P3608" s="59">
        <v>2018</v>
      </c>
    </row>
    <row r="3609" spans="1:16" ht="15.75" customHeight="1" x14ac:dyDescent="0.25">
      <c r="A3609" s="59">
        <v>359</v>
      </c>
      <c r="B3609" s="59" t="s">
        <v>1694</v>
      </c>
      <c r="C3609" s="59" t="s">
        <v>120</v>
      </c>
      <c r="D3609" s="59" t="s">
        <v>2947</v>
      </c>
      <c r="E3609" s="59" t="s">
        <v>206</v>
      </c>
      <c r="F3609" s="59">
        <v>188379</v>
      </c>
      <c r="G3609" s="59"/>
      <c r="H3609" s="59"/>
      <c r="I3609" s="59"/>
      <c r="J3609" s="59"/>
      <c r="K3609" s="59">
        <v>188379</v>
      </c>
      <c r="L3609" s="59">
        <v>34850</v>
      </c>
      <c r="M3609" s="59">
        <v>223229</v>
      </c>
      <c r="N3609" s="59"/>
      <c r="O3609" s="59" t="s">
        <v>2145</v>
      </c>
      <c r="P3609" s="59">
        <v>2018</v>
      </c>
    </row>
    <row r="3610" spans="1:16" ht="15.75" customHeight="1" x14ac:dyDescent="0.25">
      <c r="A3610" s="59">
        <v>360</v>
      </c>
      <c r="B3610" s="59" t="s">
        <v>129</v>
      </c>
      <c r="C3610" s="59" t="s">
        <v>120</v>
      </c>
      <c r="D3610" s="59"/>
      <c r="E3610" s="59" t="s">
        <v>4921</v>
      </c>
      <c r="F3610" s="59">
        <v>102500</v>
      </c>
      <c r="G3610" s="59"/>
      <c r="H3610" s="59"/>
      <c r="I3610" s="59"/>
      <c r="J3610" s="59"/>
      <c r="K3610" s="59">
        <v>102500</v>
      </c>
      <c r="L3610" s="59"/>
      <c r="M3610" s="59">
        <v>102500</v>
      </c>
      <c r="N3610" s="59"/>
      <c r="O3610" s="59" t="s">
        <v>42</v>
      </c>
      <c r="P3610" s="59">
        <v>2018</v>
      </c>
    </row>
    <row r="3611" spans="1:16" ht="15.75" customHeight="1" x14ac:dyDescent="0.25">
      <c r="A3611" s="59">
        <v>360</v>
      </c>
      <c r="B3611" s="59" t="s">
        <v>129</v>
      </c>
      <c r="C3611" s="59" t="s">
        <v>120</v>
      </c>
      <c r="D3611" s="59"/>
      <c r="E3611" s="59" t="s">
        <v>4921</v>
      </c>
      <c r="F3611" s="59">
        <v>102500</v>
      </c>
      <c r="G3611" s="59"/>
      <c r="H3611" s="59"/>
      <c r="I3611" s="59"/>
      <c r="J3611" s="59"/>
      <c r="K3611" s="59">
        <v>102500</v>
      </c>
      <c r="L3611" s="59"/>
      <c r="M3611" s="59">
        <v>102500</v>
      </c>
      <c r="N3611" s="59"/>
      <c r="O3611" s="59" t="s">
        <v>42</v>
      </c>
      <c r="P3611" s="59">
        <v>2018</v>
      </c>
    </row>
    <row r="3612" spans="1:16" ht="15.75" customHeight="1" x14ac:dyDescent="0.25">
      <c r="A3612" s="59">
        <v>360</v>
      </c>
      <c r="B3612" s="59" t="s">
        <v>129</v>
      </c>
      <c r="C3612" s="59" t="s">
        <v>120</v>
      </c>
      <c r="D3612" s="59"/>
      <c r="E3612" s="59" t="s">
        <v>4921</v>
      </c>
      <c r="F3612" s="59">
        <v>102500</v>
      </c>
      <c r="G3612" s="59"/>
      <c r="H3612" s="59"/>
      <c r="I3612" s="59"/>
      <c r="J3612" s="59"/>
      <c r="K3612" s="59">
        <v>102500</v>
      </c>
      <c r="L3612" s="59"/>
      <c r="M3612" s="59">
        <v>102500</v>
      </c>
      <c r="N3612" s="59"/>
      <c r="O3612" s="59" t="s">
        <v>42</v>
      </c>
      <c r="P3612" s="59">
        <v>2018</v>
      </c>
    </row>
    <row r="3613" spans="1:16" ht="15.75" customHeight="1" x14ac:dyDescent="0.25">
      <c r="A3613" s="59">
        <v>360</v>
      </c>
      <c r="B3613" s="59" t="s">
        <v>129</v>
      </c>
      <c r="C3613" s="59" t="s">
        <v>120</v>
      </c>
      <c r="D3613" s="59"/>
      <c r="E3613" s="59" t="s">
        <v>4921</v>
      </c>
      <c r="F3613" s="59">
        <v>102500</v>
      </c>
      <c r="G3613" s="59"/>
      <c r="H3613" s="59"/>
      <c r="I3613" s="59"/>
      <c r="J3613" s="59"/>
      <c r="K3613" s="59">
        <v>102500</v>
      </c>
      <c r="L3613" s="59"/>
      <c r="M3613" s="59">
        <v>102500</v>
      </c>
      <c r="N3613" s="59"/>
      <c r="O3613" s="59" t="s">
        <v>42</v>
      </c>
      <c r="P3613" s="59">
        <v>2018</v>
      </c>
    </row>
    <row r="3614" spans="1:16" ht="15.75" customHeight="1" x14ac:dyDescent="0.25">
      <c r="A3614" s="59">
        <v>360</v>
      </c>
      <c r="B3614" s="59" t="s">
        <v>129</v>
      </c>
      <c r="C3614" s="59" t="s">
        <v>120</v>
      </c>
      <c r="D3614" s="59"/>
      <c r="E3614" s="59" t="s">
        <v>4921</v>
      </c>
      <c r="F3614" s="59">
        <v>107500</v>
      </c>
      <c r="G3614" s="59"/>
      <c r="H3614" s="59"/>
      <c r="I3614" s="59"/>
      <c r="J3614" s="59"/>
      <c r="K3614" s="59">
        <v>107500</v>
      </c>
      <c r="L3614" s="59"/>
      <c r="M3614" s="59">
        <v>107500</v>
      </c>
      <c r="N3614" s="59"/>
      <c r="O3614" s="59" t="s">
        <v>42</v>
      </c>
      <c r="P3614" s="59">
        <v>2018</v>
      </c>
    </row>
    <row r="3615" spans="1:16" ht="15.75" customHeight="1" x14ac:dyDescent="0.25">
      <c r="A3615" s="59">
        <v>360</v>
      </c>
      <c r="B3615" s="59" t="s">
        <v>129</v>
      </c>
      <c r="C3615" s="59" t="s">
        <v>120</v>
      </c>
      <c r="D3615" s="59"/>
      <c r="E3615" s="59" t="s">
        <v>4921</v>
      </c>
      <c r="F3615" s="59">
        <v>107500</v>
      </c>
      <c r="G3615" s="59"/>
      <c r="H3615" s="59"/>
      <c r="I3615" s="59"/>
      <c r="J3615" s="59"/>
      <c r="K3615" s="59">
        <v>107500</v>
      </c>
      <c r="L3615" s="59"/>
      <c r="M3615" s="59">
        <v>107500</v>
      </c>
      <c r="N3615" s="59"/>
      <c r="O3615" s="59" t="s">
        <v>42</v>
      </c>
      <c r="P3615" s="59">
        <v>2018</v>
      </c>
    </row>
    <row r="3616" spans="1:16" ht="15.75" customHeight="1" x14ac:dyDescent="0.25">
      <c r="A3616" s="59">
        <v>360</v>
      </c>
      <c r="B3616" s="59" t="s">
        <v>129</v>
      </c>
      <c r="C3616" s="59" t="s">
        <v>120</v>
      </c>
      <c r="D3616" s="59"/>
      <c r="E3616" s="59" t="s">
        <v>5140</v>
      </c>
      <c r="F3616" s="59">
        <v>97006</v>
      </c>
      <c r="G3616" s="59"/>
      <c r="H3616" s="59"/>
      <c r="I3616" s="59"/>
      <c r="J3616" s="59"/>
      <c r="K3616" s="59">
        <v>97006</v>
      </c>
      <c r="L3616" s="59">
        <v>15133</v>
      </c>
      <c r="M3616" s="59">
        <v>112139</v>
      </c>
      <c r="N3616" s="59"/>
      <c r="O3616" s="59" t="s">
        <v>42</v>
      </c>
      <c r="P3616" s="59">
        <v>2018</v>
      </c>
    </row>
    <row r="3617" spans="1:16" ht="15.75" customHeight="1" x14ac:dyDescent="0.25">
      <c r="A3617" s="59">
        <v>360</v>
      </c>
      <c r="B3617" s="59" t="s">
        <v>129</v>
      </c>
      <c r="C3617" s="59" t="s">
        <v>120</v>
      </c>
      <c r="D3617" s="59"/>
      <c r="E3617" s="59" t="s">
        <v>4921</v>
      </c>
      <c r="F3617" s="59">
        <v>112500</v>
      </c>
      <c r="G3617" s="59"/>
      <c r="H3617" s="59"/>
      <c r="I3617" s="59"/>
      <c r="J3617" s="59"/>
      <c r="K3617" s="59">
        <v>112500</v>
      </c>
      <c r="L3617" s="59"/>
      <c r="M3617" s="59">
        <v>112500</v>
      </c>
      <c r="N3617" s="59" t="s">
        <v>4839</v>
      </c>
      <c r="O3617" s="59" t="s">
        <v>42</v>
      </c>
      <c r="P3617" s="59">
        <v>2018</v>
      </c>
    </row>
    <row r="3618" spans="1:16" ht="15.75" customHeight="1" x14ac:dyDescent="0.25">
      <c r="A3618" s="59">
        <v>360</v>
      </c>
      <c r="B3618" s="59" t="s">
        <v>129</v>
      </c>
      <c r="C3618" s="59" t="s">
        <v>120</v>
      </c>
      <c r="D3618" s="59"/>
      <c r="E3618" s="59" t="s">
        <v>4921</v>
      </c>
      <c r="F3618" s="59">
        <v>112500</v>
      </c>
      <c r="G3618" s="59"/>
      <c r="H3618" s="59"/>
      <c r="I3618" s="59"/>
      <c r="J3618" s="59"/>
      <c r="K3618" s="59">
        <v>112500</v>
      </c>
      <c r="L3618" s="59"/>
      <c r="M3618" s="59">
        <v>112500</v>
      </c>
      <c r="N3618" s="59" t="s">
        <v>4839</v>
      </c>
      <c r="O3618" s="59" t="s">
        <v>42</v>
      </c>
      <c r="P3618" s="59">
        <v>2018</v>
      </c>
    </row>
    <row r="3619" spans="1:16" ht="15.75" customHeight="1" x14ac:dyDescent="0.25">
      <c r="A3619" s="59">
        <v>360</v>
      </c>
      <c r="B3619" s="59" t="s">
        <v>129</v>
      </c>
      <c r="C3619" s="59" t="s">
        <v>120</v>
      </c>
      <c r="D3619" s="59"/>
      <c r="E3619" s="59" t="s">
        <v>4921</v>
      </c>
      <c r="F3619" s="59">
        <v>112500</v>
      </c>
      <c r="G3619" s="59"/>
      <c r="H3619" s="59"/>
      <c r="I3619" s="59"/>
      <c r="J3619" s="59"/>
      <c r="K3619" s="59">
        <v>112500</v>
      </c>
      <c r="L3619" s="59"/>
      <c r="M3619" s="59">
        <v>112500</v>
      </c>
      <c r="N3619" s="59" t="s">
        <v>4839</v>
      </c>
      <c r="O3619" s="59" t="s">
        <v>42</v>
      </c>
      <c r="P3619" s="59">
        <v>2018</v>
      </c>
    </row>
    <row r="3620" spans="1:16" ht="15.75" customHeight="1" x14ac:dyDescent="0.25">
      <c r="A3620" s="59">
        <v>360</v>
      </c>
      <c r="B3620" s="59" t="s">
        <v>129</v>
      </c>
      <c r="C3620" s="59" t="s">
        <v>120</v>
      </c>
      <c r="D3620" s="59"/>
      <c r="E3620" s="59" t="s">
        <v>5141</v>
      </c>
      <c r="F3620" s="59">
        <v>101084</v>
      </c>
      <c r="G3620" s="59"/>
      <c r="H3620" s="59"/>
      <c r="I3620" s="59"/>
      <c r="J3620" s="59"/>
      <c r="K3620" s="59">
        <v>101084</v>
      </c>
      <c r="L3620" s="59">
        <v>15769</v>
      </c>
      <c r="M3620" s="59">
        <v>116853</v>
      </c>
      <c r="N3620" s="59" t="s">
        <v>4839</v>
      </c>
      <c r="O3620" s="59" t="s">
        <v>42</v>
      </c>
      <c r="P3620" s="59">
        <v>2018</v>
      </c>
    </row>
    <row r="3621" spans="1:16" ht="15.75" customHeight="1" x14ac:dyDescent="0.25">
      <c r="A3621" s="59">
        <v>360</v>
      </c>
      <c r="B3621" s="59" t="s">
        <v>129</v>
      </c>
      <c r="C3621" s="59" t="s">
        <v>120</v>
      </c>
      <c r="D3621" s="59"/>
      <c r="E3621" s="59" t="s">
        <v>4921</v>
      </c>
      <c r="F3621" s="59">
        <v>117500</v>
      </c>
      <c r="G3621" s="59"/>
      <c r="H3621" s="59"/>
      <c r="I3621" s="59"/>
      <c r="J3621" s="59"/>
      <c r="K3621" s="59">
        <v>117500</v>
      </c>
      <c r="L3621" s="59"/>
      <c r="M3621" s="59">
        <v>117500</v>
      </c>
      <c r="N3621" s="59" t="s">
        <v>4839</v>
      </c>
      <c r="O3621" s="59" t="s">
        <v>42</v>
      </c>
      <c r="P3621" s="59">
        <v>2018</v>
      </c>
    </row>
    <row r="3622" spans="1:16" ht="15.75" customHeight="1" x14ac:dyDescent="0.25">
      <c r="A3622" s="59">
        <v>360</v>
      </c>
      <c r="B3622" s="59" t="s">
        <v>129</v>
      </c>
      <c r="C3622" s="59" t="s">
        <v>120</v>
      </c>
      <c r="D3622" s="59"/>
      <c r="E3622" s="59" t="s">
        <v>4921</v>
      </c>
      <c r="F3622" s="59">
        <v>117500</v>
      </c>
      <c r="G3622" s="59"/>
      <c r="H3622" s="59"/>
      <c r="I3622" s="59"/>
      <c r="J3622" s="59"/>
      <c r="K3622" s="59">
        <v>117500</v>
      </c>
      <c r="L3622" s="59"/>
      <c r="M3622" s="59">
        <v>117500</v>
      </c>
      <c r="N3622" s="59" t="s">
        <v>4839</v>
      </c>
      <c r="O3622" s="59" t="s">
        <v>42</v>
      </c>
      <c r="P3622" s="59">
        <v>2018</v>
      </c>
    </row>
    <row r="3623" spans="1:16" ht="15.75" customHeight="1" x14ac:dyDescent="0.25">
      <c r="A3623" s="59">
        <v>360</v>
      </c>
      <c r="B3623" s="59" t="s">
        <v>129</v>
      </c>
      <c r="C3623" s="59" t="s">
        <v>120</v>
      </c>
      <c r="D3623" s="59"/>
      <c r="E3623" s="59" t="s">
        <v>4921</v>
      </c>
      <c r="F3623" s="59">
        <v>117500</v>
      </c>
      <c r="G3623" s="59"/>
      <c r="H3623" s="59"/>
      <c r="I3623" s="59"/>
      <c r="J3623" s="59"/>
      <c r="K3623" s="59">
        <v>117500</v>
      </c>
      <c r="L3623" s="59"/>
      <c r="M3623" s="59">
        <v>117500</v>
      </c>
      <c r="N3623" s="59" t="s">
        <v>4839</v>
      </c>
      <c r="O3623" s="59" t="s">
        <v>42</v>
      </c>
      <c r="P3623" s="59">
        <v>2018</v>
      </c>
    </row>
    <row r="3624" spans="1:16" ht="15.75" customHeight="1" x14ac:dyDescent="0.25">
      <c r="A3624" s="59">
        <v>360</v>
      </c>
      <c r="B3624" s="59" t="s">
        <v>129</v>
      </c>
      <c r="C3624" s="59" t="s">
        <v>120</v>
      </c>
      <c r="D3624" s="59"/>
      <c r="E3624" s="59" t="s">
        <v>4921</v>
      </c>
      <c r="F3624" s="59">
        <v>117500</v>
      </c>
      <c r="G3624" s="59"/>
      <c r="H3624" s="59"/>
      <c r="I3624" s="59"/>
      <c r="J3624" s="59"/>
      <c r="K3624" s="59">
        <v>117500</v>
      </c>
      <c r="L3624" s="59"/>
      <c r="M3624" s="59">
        <v>117500</v>
      </c>
      <c r="N3624" s="59" t="s">
        <v>4839</v>
      </c>
      <c r="O3624" s="59" t="s">
        <v>42</v>
      </c>
      <c r="P3624" s="59">
        <v>2018</v>
      </c>
    </row>
    <row r="3625" spans="1:16" ht="15.75" customHeight="1" x14ac:dyDescent="0.25">
      <c r="A3625" s="59">
        <v>360</v>
      </c>
      <c r="B3625" s="59" t="s">
        <v>129</v>
      </c>
      <c r="C3625" s="59" t="s">
        <v>120</v>
      </c>
      <c r="D3625" s="59"/>
      <c r="E3625" s="59" t="s">
        <v>4921</v>
      </c>
      <c r="F3625" s="59">
        <v>122500</v>
      </c>
      <c r="G3625" s="59"/>
      <c r="H3625" s="59"/>
      <c r="I3625" s="59"/>
      <c r="J3625" s="59"/>
      <c r="K3625" s="59">
        <v>122500</v>
      </c>
      <c r="L3625" s="59"/>
      <c r="M3625" s="59">
        <v>122500</v>
      </c>
      <c r="N3625" s="59" t="s">
        <v>4839</v>
      </c>
      <c r="O3625" s="59" t="s">
        <v>42</v>
      </c>
      <c r="P3625" s="59">
        <v>2018</v>
      </c>
    </row>
    <row r="3626" spans="1:16" ht="15.75" customHeight="1" x14ac:dyDescent="0.25">
      <c r="A3626" s="59">
        <v>360</v>
      </c>
      <c r="B3626" s="59" t="s">
        <v>129</v>
      </c>
      <c r="C3626" s="59" t="s">
        <v>120</v>
      </c>
      <c r="D3626" s="59"/>
      <c r="E3626" s="59" t="s">
        <v>4921</v>
      </c>
      <c r="F3626" s="59">
        <v>122500</v>
      </c>
      <c r="G3626" s="59"/>
      <c r="H3626" s="59"/>
      <c r="I3626" s="59"/>
      <c r="J3626" s="59"/>
      <c r="K3626" s="59">
        <v>122500</v>
      </c>
      <c r="L3626" s="59"/>
      <c r="M3626" s="59">
        <v>122500</v>
      </c>
      <c r="N3626" s="59" t="s">
        <v>4839</v>
      </c>
      <c r="O3626" s="59" t="s">
        <v>42</v>
      </c>
      <c r="P3626" s="59">
        <v>2018</v>
      </c>
    </row>
    <row r="3627" spans="1:16" ht="15.75" customHeight="1" x14ac:dyDescent="0.25">
      <c r="A3627" s="59">
        <v>360</v>
      </c>
      <c r="B3627" s="59" t="s">
        <v>129</v>
      </c>
      <c r="C3627" s="59" t="s">
        <v>120</v>
      </c>
      <c r="D3627" s="59"/>
      <c r="E3627" s="59" t="s">
        <v>4921</v>
      </c>
      <c r="F3627" s="59">
        <v>122500</v>
      </c>
      <c r="G3627" s="59"/>
      <c r="H3627" s="59"/>
      <c r="I3627" s="59"/>
      <c r="J3627" s="59"/>
      <c r="K3627" s="59">
        <v>122500</v>
      </c>
      <c r="L3627" s="59"/>
      <c r="M3627" s="59">
        <v>122500</v>
      </c>
      <c r="N3627" s="59" t="s">
        <v>4839</v>
      </c>
      <c r="O3627" s="59" t="s">
        <v>42</v>
      </c>
      <c r="P3627" s="59">
        <v>2018</v>
      </c>
    </row>
    <row r="3628" spans="1:16" ht="15.75" customHeight="1" x14ac:dyDescent="0.25">
      <c r="A3628" s="59">
        <v>360</v>
      </c>
      <c r="B3628" s="59" t="s">
        <v>129</v>
      </c>
      <c r="C3628" s="59" t="s">
        <v>120</v>
      </c>
      <c r="D3628" s="59"/>
      <c r="E3628" s="59" t="s">
        <v>4921</v>
      </c>
      <c r="F3628" s="59">
        <v>122500</v>
      </c>
      <c r="G3628" s="59"/>
      <c r="H3628" s="59"/>
      <c r="I3628" s="59"/>
      <c r="J3628" s="59"/>
      <c r="K3628" s="59">
        <v>122500</v>
      </c>
      <c r="L3628" s="59"/>
      <c r="M3628" s="59">
        <v>122500</v>
      </c>
      <c r="N3628" s="59" t="s">
        <v>4839</v>
      </c>
      <c r="O3628" s="59" t="s">
        <v>42</v>
      </c>
      <c r="P3628" s="59">
        <v>2018</v>
      </c>
    </row>
    <row r="3629" spans="1:16" ht="15.75" customHeight="1" x14ac:dyDescent="0.25">
      <c r="A3629" s="59">
        <v>360</v>
      </c>
      <c r="B3629" s="59" t="s">
        <v>129</v>
      </c>
      <c r="C3629" s="59" t="s">
        <v>120</v>
      </c>
      <c r="D3629" s="59"/>
      <c r="E3629" s="59" t="s">
        <v>4921</v>
      </c>
      <c r="F3629" s="59">
        <v>122500</v>
      </c>
      <c r="G3629" s="59"/>
      <c r="H3629" s="59"/>
      <c r="I3629" s="59"/>
      <c r="J3629" s="59"/>
      <c r="K3629" s="59">
        <v>122500</v>
      </c>
      <c r="L3629" s="59"/>
      <c r="M3629" s="59">
        <v>122500</v>
      </c>
      <c r="N3629" s="59" t="s">
        <v>4839</v>
      </c>
      <c r="O3629" s="59" t="s">
        <v>42</v>
      </c>
      <c r="P3629" s="59">
        <v>2018</v>
      </c>
    </row>
    <row r="3630" spans="1:16" ht="15.75" customHeight="1" x14ac:dyDescent="0.25">
      <c r="A3630" s="59">
        <v>360</v>
      </c>
      <c r="B3630" s="59" t="s">
        <v>129</v>
      </c>
      <c r="C3630" s="59" t="s">
        <v>120</v>
      </c>
      <c r="D3630" s="59"/>
      <c r="E3630" s="59" t="s">
        <v>4921</v>
      </c>
      <c r="F3630" s="59">
        <v>122500</v>
      </c>
      <c r="G3630" s="59"/>
      <c r="H3630" s="59"/>
      <c r="I3630" s="59"/>
      <c r="J3630" s="59"/>
      <c r="K3630" s="59">
        <v>122500</v>
      </c>
      <c r="L3630" s="59"/>
      <c r="M3630" s="59">
        <v>122500</v>
      </c>
      <c r="N3630" s="59"/>
      <c r="O3630" s="59" t="s">
        <v>42</v>
      </c>
      <c r="P3630" s="59">
        <v>2018</v>
      </c>
    </row>
    <row r="3631" spans="1:16" ht="15.75" customHeight="1" x14ac:dyDescent="0.25">
      <c r="A3631" s="59">
        <v>360</v>
      </c>
      <c r="B3631" s="59" t="s">
        <v>129</v>
      </c>
      <c r="C3631" s="59" t="s">
        <v>120</v>
      </c>
      <c r="D3631" s="59"/>
      <c r="E3631" s="59" t="s">
        <v>1700</v>
      </c>
      <c r="F3631" s="59">
        <v>114251</v>
      </c>
      <c r="G3631" s="59"/>
      <c r="H3631" s="59"/>
      <c r="I3631" s="59"/>
      <c r="J3631" s="59"/>
      <c r="K3631" s="59">
        <v>114251</v>
      </c>
      <c r="L3631" s="59">
        <v>17823</v>
      </c>
      <c r="M3631" s="59">
        <v>132074</v>
      </c>
      <c r="N3631" s="59"/>
      <c r="O3631" s="59" t="s">
        <v>42</v>
      </c>
      <c r="P3631" s="59">
        <v>2018</v>
      </c>
    </row>
    <row r="3632" spans="1:16" ht="15.75" customHeight="1" x14ac:dyDescent="0.25">
      <c r="A3632" s="59">
        <v>360</v>
      </c>
      <c r="B3632" s="59" t="s">
        <v>129</v>
      </c>
      <c r="C3632" s="59" t="s">
        <v>120</v>
      </c>
      <c r="D3632" s="59" t="s">
        <v>5142</v>
      </c>
      <c r="E3632" s="59" t="s">
        <v>1706</v>
      </c>
      <c r="F3632" s="59">
        <v>153015</v>
      </c>
      <c r="G3632" s="59"/>
      <c r="H3632" s="59"/>
      <c r="I3632" s="59"/>
      <c r="J3632" s="59"/>
      <c r="K3632" s="59">
        <v>153015</v>
      </c>
      <c r="L3632" s="59">
        <v>23870</v>
      </c>
      <c r="M3632" s="59">
        <v>176885</v>
      </c>
      <c r="N3632" s="59"/>
      <c r="O3632" s="59" t="s">
        <v>2145</v>
      </c>
      <c r="P3632" s="59">
        <v>2018</v>
      </c>
    </row>
    <row r="3633" spans="1:16" ht="15.75" customHeight="1" x14ac:dyDescent="0.25">
      <c r="A3633" s="59">
        <v>360</v>
      </c>
      <c r="B3633" s="59" t="s">
        <v>129</v>
      </c>
      <c r="C3633" s="59" t="s">
        <v>120</v>
      </c>
      <c r="D3633" s="59" t="s">
        <v>2961</v>
      </c>
      <c r="E3633" s="59" t="s">
        <v>1704</v>
      </c>
      <c r="F3633" s="59">
        <v>153015</v>
      </c>
      <c r="G3633" s="59"/>
      <c r="H3633" s="59"/>
      <c r="I3633" s="59"/>
      <c r="J3633" s="59"/>
      <c r="K3633" s="59">
        <v>153015</v>
      </c>
      <c r="L3633" s="59">
        <v>23870</v>
      </c>
      <c r="M3633" s="59">
        <v>176885</v>
      </c>
      <c r="N3633" s="59"/>
      <c r="O3633" s="59" t="s">
        <v>2145</v>
      </c>
      <c r="P3633" s="59">
        <v>2018</v>
      </c>
    </row>
    <row r="3634" spans="1:16" ht="15.75" customHeight="1" x14ac:dyDescent="0.25">
      <c r="A3634" s="59">
        <v>360</v>
      </c>
      <c r="B3634" s="59" t="s">
        <v>129</v>
      </c>
      <c r="C3634" s="59" t="s">
        <v>120</v>
      </c>
      <c r="D3634" s="59" t="s">
        <v>5143</v>
      </c>
      <c r="E3634" s="59" t="s">
        <v>1702</v>
      </c>
      <c r="F3634" s="59">
        <v>153465</v>
      </c>
      <c r="G3634" s="59"/>
      <c r="H3634" s="59"/>
      <c r="I3634" s="59"/>
      <c r="J3634" s="59"/>
      <c r="K3634" s="59">
        <v>153465</v>
      </c>
      <c r="L3634" s="59">
        <v>23941</v>
      </c>
      <c r="M3634" s="59">
        <v>177406</v>
      </c>
      <c r="N3634" s="59"/>
      <c r="O3634" s="59" t="s">
        <v>2145</v>
      </c>
      <c r="P3634" s="59">
        <v>2018</v>
      </c>
    </row>
    <row r="3635" spans="1:16" ht="15.75" customHeight="1" x14ac:dyDescent="0.25">
      <c r="A3635" s="59">
        <v>360</v>
      </c>
      <c r="B3635" s="59" t="s">
        <v>129</v>
      </c>
      <c r="C3635" s="59" t="s">
        <v>120</v>
      </c>
      <c r="D3635" s="59" t="s">
        <v>5144</v>
      </c>
      <c r="E3635" s="59" t="s">
        <v>5145</v>
      </c>
      <c r="F3635" s="59">
        <v>179793</v>
      </c>
      <c r="G3635" s="59"/>
      <c r="H3635" s="59"/>
      <c r="I3635" s="59"/>
      <c r="J3635" s="59"/>
      <c r="K3635" s="59">
        <v>179793</v>
      </c>
      <c r="L3635" s="59">
        <v>3315</v>
      </c>
      <c r="M3635" s="59">
        <v>183108</v>
      </c>
      <c r="N3635" s="59"/>
      <c r="O3635" s="59" t="s">
        <v>2145</v>
      </c>
      <c r="P3635" s="59">
        <v>2018</v>
      </c>
    </row>
    <row r="3636" spans="1:16" ht="15.75" customHeight="1" x14ac:dyDescent="0.25">
      <c r="A3636" s="59">
        <v>360</v>
      </c>
      <c r="B3636" s="59" t="s">
        <v>129</v>
      </c>
      <c r="C3636" s="59" t="s">
        <v>120</v>
      </c>
      <c r="D3636" s="59" t="s">
        <v>2958</v>
      </c>
      <c r="E3636" s="59" t="s">
        <v>206</v>
      </c>
      <c r="F3636" s="59">
        <v>177956</v>
      </c>
      <c r="G3636" s="59"/>
      <c r="H3636" s="59"/>
      <c r="I3636" s="59"/>
      <c r="J3636" s="59"/>
      <c r="K3636" s="59">
        <v>177956</v>
      </c>
      <c r="L3636" s="59">
        <v>27761</v>
      </c>
      <c r="M3636" s="59">
        <v>205717</v>
      </c>
      <c r="N3636" s="59"/>
      <c r="O3636" s="59" t="s">
        <v>2145</v>
      </c>
      <c r="P3636" s="59">
        <v>2018</v>
      </c>
    </row>
    <row r="3637" spans="1:16" ht="15.75" customHeight="1" x14ac:dyDescent="0.25">
      <c r="A3637" s="59">
        <v>360</v>
      </c>
      <c r="B3637" s="59" t="s">
        <v>129</v>
      </c>
      <c r="C3637" s="59" t="s">
        <v>120</v>
      </c>
      <c r="D3637" s="59" t="s">
        <v>5146</v>
      </c>
      <c r="E3637" s="59" t="s">
        <v>1699</v>
      </c>
      <c r="F3637" s="59">
        <v>57126</v>
      </c>
      <c r="G3637" s="59"/>
      <c r="H3637" s="59"/>
      <c r="I3637" s="59">
        <v>157065</v>
      </c>
      <c r="J3637" s="59"/>
      <c r="K3637" s="59">
        <v>214191</v>
      </c>
      <c r="L3637" s="59">
        <v>8912</v>
      </c>
      <c r="M3637" s="59">
        <v>223103</v>
      </c>
      <c r="N3637" s="59"/>
      <c r="O3637" s="59" t="s">
        <v>2145</v>
      </c>
      <c r="P3637" s="59">
        <v>2018</v>
      </c>
    </row>
    <row r="3638" spans="1:16" ht="15.75" customHeight="1" x14ac:dyDescent="0.25">
      <c r="A3638" s="59">
        <v>361</v>
      </c>
      <c r="B3638" s="59" t="s">
        <v>1708</v>
      </c>
      <c r="C3638" s="59" t="s">
        <v>120</v>
      </c>
      <c r="D3638" s="59" t="s">
        <v>5147</v>
      </c>
      <c r="E3638" s="59" t="s">
        <v>1715</v>
      </c>
      <c r="F3638" s="59">
        <v>96094</v>
      </c>
      <c r="G3638" s="59"/>
      <c r="H3638" s="59">
        <v>4969</v>
      </c>
      <c r="I3638" s="59"/>
      <c r="J3638" s="59"/>
      <c r="K3638" s="59">
        <v>101063</v>
      </c>
      <c r="L3638" s="59">
        <v>15463</v>
      </c>
      <c r="M3638" s="59">
        <v>116526</v>
      </c>
      <c r="N3638" s="59"/>
      <c r="O3638" s="59" t="s">
        <v>42</v>
      </c>
      <c r="P3638" s="59">
        <v>2018</v>
      </c>
    </row>
    <row r="3639" spans="1:16" ht="15.75" customHeight="1" x14ac:dyDescent="0.25">
      <c r="A3639" s="59">
        <v>361</v>
      </c>
      <c r="B3639" s="59" t="s">
        <v>1708</v>
      </c>
      <c r="C3639" s="59" t="s">
        <v>120</v>
      </c>
      <c r="D3639" s="59" t="s">
        <v>5148</v>
      </c>
      <c r="E3639" s="59" t="s">
        <v>5149</v>
      </c>
      <c r="F3639" s="59">
        <v>103157</v>
      </c>
      <c r="G3639" s="59"/>
      <c r="H3639" s="59"/>
      <c r="I3639" s="59"/>
      <c r="J3639" s="59"/>
      <c r="K3639" s="59">
        <v>103157</v>
      </c>
      <c r="L3639" s="59">
        <v>14280</v>
      </c>
      <c r="M3639" s="59">
        <v>117437</v>
      </c>
      <c r="N3639" s="59"/>
      <c r="O3639" s="59" t="s">
        <v>42</v>
      </c>
      <c r="P3639" s="59">
        <v>2018</v>
      </c>
    </row>
    <row r="3640" spans="1:16" ht="15.75" customHeight="1" x14ac:dyDescent="0.25">
      <c r="A3640" s="59">
        <v>361</v>
      </c>
      <c r="B3640" s="59" t="s">
        <v>1708</v>
      </c>
      <c r="C3640" s="59" t="s">
        <v>120</v>
      </c>
      <c r="D3640" s="59" t="s">
        <v>1711</v>
      </c>
      <c r="E3640" s="59" t="s">
        <v>1712</v>
      </c>
      <c r="F3640" s="59">
        <v>112874</v>
      </c>
      <c r="G3640" s="59"/>
      <c r="H3640" s="59">
        <v>5644</v>
      </c>
      <c r="I3640" s="59"/>
      <c r="J3640" s="59"/>
      <c r="K3640" s="59">
        <v>118518</v>
      </c>
      <c r="L3640" s="59">
        <v>18133</v>
      </c>
      <c r="M3640" s="59">
        <v>136651</v>
      </c>
      <c r="N3640" s="59" t="s">
        <v>4443</v>
      </c>
      <c r="O3640" s="59" t="s">
        <v>42</v>
      </c>
      <c r="P3640" s="59">
        <v>2018</v>
      </c>
    </row>
    <row r="3641" spans="1:16" ht="15.75" customHeight="1" x14ac:dyDescent="0.25">
      <c r="A3641" s="59">
        <v>361</v>
      </c>
      <c r="B3641" s="59" t="s">
        <v>1708</v>
      </c>
      <c r="C3641" s="59" t="s">
        <v>120</v>
      </c>
      <c r="D3641" s="59" t="s">
        <v>5150</v>
      </c>
      <c r="E3641" s="59" t="s">
        <v>3944</v>
      </c>
      <c r="F3641" s="59">
        <v>119849</v>
      </c>
      <c r="G3641" s="59"/>
      <c r="H3641" s="59">
        <v>5992</v>
      </c>
      <c r="I3641" s="59"/>
      <c r="J3641" s="59"/>
      <c r="K3641" s="59">
        <v>125841</v>
      </c>
      <c r="L3641" s="59">
        <v>19254</v>
      </c>
      <c r="M3641" s="59">
        <v>145095</v>
      </c>
      <c r="N3641" s="59" t="s">
        <v>4443</v>
      </c>
      <c r="O3641" s="59" t="s">
        <v>42</v>
      </c>
      <c r="P3641" s="59">
        <v>2018</v>
      </c>
    </row>
    <row r="3642" spans="1:16" ht="15.75" customHeight="1" x14ac:dyDescent="0.25">
      <c r="A3642" s="59">
        <v>361</v>
      </c>
      <c r="B3642" s="59" t="s">
        <v>1708</v>
      </c>
      <c r="C3642" s="59" t="s">
        <v>120</v>
      </c>
      <c r="D3642" s="59" t="s">
        <v>5151</v>
      </c>
      <c r="E3642" s="59" t="s">
        <v>5152</v>
      </c>
      <c r="F3642" s="59">
        <v>128820</v>
      </c>
      <c r="G3642" s="59"/>
      <c r="H3642" s="59">
        <v>6441</v>
      </c>
      <c r="I3642" s="59"/>
      <c r="J3642" s="59"/>
      <c r="K3642" s="59">
        <v>135261</v>
      </c>
      <c r="L3642" s="59">
        <v>20695</v>
      </c>
      <c r="M3642" s="59">
        <v>155956</v>
      </c>
      <c r="N3642" s="59"/>
      <c r="O3642" s="59" t="s">
        <v>2145</v>
      </c>
      <c r="P3642" s="59">
        <v>2018</v>
      </c>
    </row>
    <row r="3643" spans="1:16" ht="15.75" customHeight="1" x14ac:dyDescent="0.25">
      <c r="A3643" s="59">
        <v>361</v>
      </c>
      <c r="B3643" s="59" t="s">
        <v>1708</v>
      </c>
      <c r="C3643" s="59" t="s">
        <v>120</v>
      </c>
      <c r="D3643" s="59" t="s">
        <v>1716</v>
      </c>
      <c r="E3643" s="59" t="s">
        <v>5153</v>
      </c>
      <c r="F3643" s="59">
        <v>134477</v>
      </c>
      <c r="G3643" s="59">
        <v>250</v>
      </c>
      <c r="H3643" s="59">
        <v>6724</v>
      </c>
      <c r="I3643" s="59"/>
      <c r="J3643" s="59"/>
      <c r="K3643" s="59">
        <v>141451</v>
      </c>
      <c r="L3643" s="59">
        <v>21604</v>
      </c>
      <c r="M3643" s="59">
        <v>163055</v>
      </c>
      <c r="N3643" s="59"/>
      <c r="O3643" s="59" t="s">
        <v>2145</v>
      </c>
      <c r="P3643" s="59">
        <v>2018</v>
      </c>
    </row>
    <row r="3644" spans="1:16" ht="15.75" customHeight="1" x14ac:dyDescent="0.25">
      <c r="A3644" s="59">
        <v>361</v>
      </c>
      <c r="B3644" s="59" t="s">
        <v>1708</v>
      </c>
      <c r="C3644" s="59" t="s">
        <v>120</v>
      </c>
      <c r="D3644" s="59" t="s">
        <v>1709</v>
      </c>
      <c r="E3644" s="59" t="s">
        <v>1710</v>
      </c>
      <c r="F3644" s="59">
        <v>107060</v>
      </c>
      <c r="G3644" s="59">
        <v>239</v>
      </c>
      <c r="H3644" s="59">
        <v>5353</v>
      </c>
      <c r="I3644" s="59">
        <v>52654</v>
      </c>
      <c r="J3644" s="59"/>
      <c r="K3644" s="59">
        <v>165306</v>
      </c>
      <c r="L3644" s="59">
        <v>17199</v>
      </c>
      <c r="M3644" s="59">
        <v>182505</v>
      </c>
      <c r="N3644" s="59"/>
      <c r="O3644" s="59" t="s">
        <v>2145</v>
      </c>
      <c r="P3644" s="59">
        <v>2018</v>
      </c>
    </row>
    <row r="3645" spans="1:16" ht="15.75" customHeight="1" x14ac:dyDescent="0.25">
      <c r="A3645" s="59">
        <v>361</v>
      </c>
      <c r="B3645" s="59" t="s">
        <v>1708</v>
      </c>
      <c r="C3645" s="59" t="s">
        <v>120</v>
      </c>
      <c r="D3645" s="59" t="s">
        <v>1714</v>
      </c>
      <c r="E3645" s="59" t="s">
        <v>206</v>
      </c>
      <c r="F3645" s="59">
        <v>158020</v>
      </c>
      <c r="G3645" s="59"/>
      <c r="H3645" s="59">
        <v>7901</v>
      </c>
      <c r="I3645" s="59"/>
      <c r="J3645" s="59"/>
      <c r="K3645" s="59">
        <v>165921</v>
      </c>
      <c r="L3645" s="59">
        <v>25374</v>
      </c>
      <c r="M3645" s="59">
        <v>191295</v>
      </c>
      <c r="N3645" s="59"/>
      <c r="O3645" s="59" t="s">
        <v>2145</v>
      </c>
      <c r="P3645" s="59">
        <v>2018</v>
      </c>
    </row>
    <row r="3646" spans="1:16" ht="15.75" customHeight="1" x14ac:dyDescent="0.25">
      <c r="A3646" s="59">
        <v>362</v>
      </c>
      <c r="B3646" s="59" t="s">
        <v>1723</v>
      </c>
      <c r="C3646" s="59" t="s">
        <v>120</v>
      </c>
      <c r="D3646" s="59"/>
      <c r="E3646" s="59" t="s">
        <v>4921</v>
      </c>
      <c r="F3646" s="59">
        <v>102500</v>
      </c>
      <c r="G3646" s="59"/>
      <c r="H3646" s="59"/>
      <c r="I3646" s="59"/>
      <c r="J3646" s="59"/>
      <c r="K3646" s="59">
        <v>102500</v>
      </c>
      <c r="L3646" s="59"/>
      <c r="M3646" s="59">
        <v>102500</v>
      </c>
      <c r="N3646" s="59"/>
      <c r="O3646" s="59" t="s">
        <v>42</v>
      </c>
      <c r="P3646" s="59">
        <v>2018</v>
      </c>
    </row>
    <row r="3647" spans="1:16" ht="15.75" customHeight="1" x14ac:dyDescent="0.25">
      <c r="A3647" s="59">
        <v>362</v>
      </c>
      <c r="B3647" s="59" t="s">
        <v>1723</v>
      </c>
      <c r="C3647" s="59" t="s">
        <v>120</v>
      </c>
      <c r="D3647" s="59"/>
      <c r="E3647" s="59" t="s">
        <v>4921</v>
      </c>
      <c r="F3647" s="59">
        <v>102500</v>
      </c>
      <c r="G3647" s="59"/>
      <c r="H3647" s="59"/>
      <c r="I3647" s="59"/>
      <c r="J3647" s="59"/>
      <c r="K3647" s="59">
        <v>102500</v>
      </c>
      <c r="L3647" s="59"/>
      <c r="M3647" s="59">
        <v>102500</v>
      </c>
      <c r="N3647" s="59"/>
      <c r="O3647" s="59" t="s">
        <v>42</v>
      </c>
      <c r="P3647" s="59">
        <v>2018</v>
      </c>
    </row>
    <row r="3648" spans="1:16" ht="15.75" customHeight="1" x14ac:dyDescent="0.25">
      <c r="A3648" s="59">
        <v>362</v>
      </c>
      <c r="B3648" s="59" t="s">
        <v>1723</v>
      </c>
      <c r="C3648" s="59" t="s">
        <v>120</v>
      </c>
      <c r="D3648" s="59"/>
      <c r="E3648" s="59" t="s">
        <v>4921</v>
      </c>
      <c r="F3648" s="59">
        <v>102500</v>
      </c>
      <c r="G3648" s="59"/>
      <c r="H3648" s="59"/>
      <c r="I3648" s="59"/>
      <c r="J3648" s="59"/>
      <c r="K3648" s="59">
        <v>102500</v>
      </c>
      <c r="L3648" s="59"/>
      <c r="M3648" s="59">
        <v>102500</v>
      </c>
      <c r="N3648" s="59"/>
      <c r="O3648" s="59" t="s">
        <v>42</v>
      </c>
      <c r="P3648" s="59">
        <v>2018</v>
      </c>
    </row>
    <row r="3649" spans="1:16" ht="15.75" customHeight="1" x14ac:dyDescent="0.25">
      <c r="A3649" s="59">
        <v>362</v>
      </c>
      <c r="B3649" s="59" t="s">
        <v>1723</v>
      </c>
      <c r="C3649" s="59" t="s">
        <v>120</v>
      </c>
      <c r="D3649" s="59"/>
      <c r="E3649" s="59" t="s">
        <v>4921</v>
      </c>
      <c r="F3649" s="59">
        <v>102500</v>
      </c>
      <c r="G3649" s="59"/>
      <c r="H3649" s="59"/>
      <c r="I3649" s="59"/>
      <c r="J3649" s="59"/>
      <c r="K3649" s="59">
        <v>102500</v>
      </c>
      <c r="L3649" s="59"/>
      <c r="M3649" s="59">
        <v>102500</v>
      </c>
      <c r="N3649" s="59" t="s">
        <v>4839</v>
      </c>
      <c r="O3649" s="59" t="s">
        <v>42</v>
      </c>
      <c r="P3649" s="59">
        <v>2018</v>
      </c>
    </row>
    <row r="3650" spans="1:16" ht="15.75" customHeight="1" x14ac:dyDescent="0.25">
      <c r="A3650" s="59">
        <v>362</v>
      </c>
      <c r="B3650" s="59" t="s">
        <v>1723</v>
      </c>
      <c r="C3650" s="59" t="s">
        <v>120</v>
      </c>
      <c r="D3650" s="59"/>
      <c r="E3650" s="59" t="s">
        <v>4921</v>
      </c>
      <c r="F3650" s="59">
        <v>102500</v>
      </c>
      <c r="G3650" s="59"/>
      <c r="H3650" s="59"/>
      <c r="I3650" s="59"/>
      <c r="J3650" s="59"/>
      <c r="K3650" s="59">
        <v>102500</v>
      </c>
      <c r="L3650" s="59"/>
      <c r="M3650" s="59">
        <v>102500</v>
      </c>
      <c r="N3650" s="59" t="s">
        <v>4443</v>
      </c>
      <c r="O3650" s="59" t="s">
        <v>42</v>
      </c>
      <c r="P3650" s="59">
        <v>2018</v>
      </c>
    </row>
    <row r="3651" spans="1:16" ht="15.75" customHeight="1" x14ac:dyDescent="0.25">
      <c r="A3651" s="59">
        <v>362</v>
      </c>
      <c r="B3651" s="59" t="s">
        <v>1723</v>
      </c>
      <c r="C3651" s="59" t="s">
        <v>120</v>
      </c>
      <c r="D3651" s="59"/>
      <c r="E3651" s="59" t="s">
        <v>4921</v>
      </c>
      <c r="F3651" s="59">
        <v>102500</v>
      </c>
      <c r="G3651" s="59"/>
      <c r="H3651" s="59"/>
      <c r="I3651" s="59"/>
      <c r="J3651" s="59"/>
      <c r="K3651" s="59">
        <v>102500</v>
      </c>
      <c r="L3651" s="59"/>
      <c r="M3651" s="59">
        <v>102500</v>
      </c>
      <c r="N3651" s="59"/>
      <c r="O3651" s="59" t="s">
        <v>42</v>
      </c>
      <c r="P3651" s="59">
        <v>2018</v>
      </c>
    </row>
    <row r="3652" spans="1:16" ht="15.75" customHeight="1" x14ac:dyDescent="0.25">
      <c r="A3652" s="59">
        <v>362</v>
      </c>
      <c r="B3652" s="59" t="s">
        <v>1723</v>
      </c>
      <c r="C3652" s="59" t="s">
        <v>120</v>
      </c>
      <c r="D3652" s="59"/>
      <c r="E3652" s="59" t="s">
        <v>4921</v>
      </c>
      <c r="F3652" s="59">
        <v>102500</v>
      </c>
      <c r="G3652" s="59"/>
      <c r="H3652" s="59"/>
      <c r="I3652" s="59"/>
      <c r="J3652" s="59"/>
      <c r="K3652" s="59">
        <v>102500</v>
      </c>
      <c r="L3652" s="59"/>
      <c r="M3652" s="59">
        <v>102500</v>
      </c>
      <c r="N3652" s="59"/>
      <c r="O3652" s="59" t="s">
        <v>42</v>
      </c>
      <c r="P3652" s="59">
        <v>2018</v>
      </c>
    </row>
    <row r="3653" spans="1:16" ht="15.75" customHeight="1" x14ac:dyDescent="0.25">
      <c r="A3653" s="59">
        <v>362</v>
      </c>
      <c r="B3653" s="59" t="s">
        <v>1723</v>
      </c>
      <c r="C3653" s="59" t="s">
        <v>120</v>
      </c>
      <c r="D3653" s="59"/>
      <c r="E3653" s="59" t="s">
        <v>4921</v>
      </c>
      <c r="F3653" s="59">
        <v>102500</v>
      </c>
      <c r="G3653" s="59"/>
      <c r="H3653" s="59"/>
      <c r="I3653" s="59"/>
      <c r="J3653" s="59"/>
      <c r="K3653" s="59">
        <v>102500</v>
      </c>
      <c r="L3653" s="59"/>
      <c r="M3653" s="59">
        <v>102500</v>
      </c>
      <c r="N3653" s="59" t="s">
        <v>4839</v>
      </c>
      <c r="O3653" s="59" t="s">
        <v>42</v>
      </c>
      <c r="P3653" s="59">
        <v>2018</v>
      </c>
    </row>
    <row r="3654" spans="1:16" ht="15.75" customHeight="1" x14ac:dyDescent="0.25">
      <c r="A3654" s="59">
        <v>362</v>
      </c>
      <c r="B3654" s="59" t="s">
        <v>1723</v>
      </c>
      <c r="C3654" s="59" t="s">
        <v>120</v>
      </c>
      <c r="D3654" s="59"/>
      <c r="E3654" s="59" t="s">
        <v>4921</v>
      </c>
      <c r="F3654" s="59">
        <v>102500</v>
      </c>
      <c r="G3654" s="59"/>
      <c r="H3654" s="59"/>
      <c r="I3654" s="59"/>
      <c r="J3654" s="59"/>
      <c r="K3654" s="59">
        <v>102500</v>
      </c>
      <c r="L3654" s="59"/>
      <c r="M3654" s="59">
        <v>102500</v>
      </c>
      <c r="N3654" s="59" t="s">
        <v>4839</v>
      </c>
      <c r="O3654" s="59" t="s">
        <v>42</v>
      </c>
      <c r="P3654" s="59">
        <v>2018</v>
      </c>
    </row>
    <row r="3655" spans="1:16" ht="15.75" customHeight="1" x14ac:dyDescent="0.25">
      <c r="A3655" s="59">
        <v>362</v>
      </c>
      <c r="B3655" s="59" t="s">
        <v>1723</v>
      </c>
      <c r="C3655" s="59" t="s">
        <v>120</v>
      </c>
      <c r="D3655" s="59"/>
      <c r="E3655" s="59" t="s">
        <v>4921</v>
      </c>
      <c r="F3655" s="59">
        <v>107500</v>
      </c>
      <c r="G3655" s="59"/>
      <c r="H3655" s="59"/>
      <c r="I3655" s="59"/>
      <c r="J3655" s="59"/>
      <c r="K3655" s="59">
        <v>107500</v>
      </c>
      <c r="L3655" s="59"/>
      <c r="M3655" s="59">
        <v>107500</v>
      </c>
      <c r="N3655" s="59" t="s">
        <v>4839</v>
      </c>
      <c r="O3655" s="59" t="s">
        <v>42</v>
      </c>
      <c r="P3655" s="59">
        <v>2018</v>
      </c>
    </row>
    <row r="3656" spans="1:16" ht="15.75" customHeight="1" x14ac:dyDescent="0.25">
      <c r="A3656" s="59">
        <v>362</v>
      </c>
      <c r="B3656" s="59" t="s">
        <v>1723</v>
      </c>
      <c r="C3656" s="59" t="s">
        <v>120</v>
      </c>
      <c r="D3656" s="59"/>
      <c r="E3656" s="59" t="s">
        <v>4921</v>
      </c>
      <c r="F3656" s="59">
        <v>112500</v>
      </c>
      <c r="G3656" s="59"/>
      <c r="H3656" s="59"/>
      <c r="I3656" s="59"/>
      <c r="J3656" s="59"/>
      <c r="K3656" s="59">
        <v>112500</v>
      </c>
      <c r="L3656" s="59"/>
      <c r="M3656" s="59">
        <v>112500</v>
      </c>
      <c r="N3656" s="59" t="s">
        <v>4839</v>
      </c>
      <c r="O3656" s="59" t="s">
        <v>42</v>
      </c>
      <c r="P3656" s="59">
        <v>2018</v>
      </c>
    </row>
    <row r="3657" spans="1:16" ht="15.75" customHeight="1" x14ac:dyDescent="0.25">
      <c r="A3657" s="59">
        <v>362</v>
      </c>
      <c r="B3657" s="59" t="s">
        <v>1723</v>
      </c>
      <c r="C3657" s="59" t="s">
        <v>120</v>
      </c>
      <c r="D3657" s="59"/>
      <c r="E3657" s="59" t="s">
        <v>4921</v>
      </c>
      <c r="F3657" s="59">
        <v>112500</v>
      </c>
      <c r="G3657" s="59"/>
      <c r="H3657" s="59"/>
      <c r="I3657" s="59"/>
      <c r="J3657" s="59"/>
      <c r="K3657" s="59">
        <v>112500</v>
      </c>
      <c r="L3657" s="59"/>
      <c r="M3657" s="59">
        <v>112500</v>
      </c>
      <c r="N3657" s="59" t="s">
        <v>4839</v>
      </c>
      <c r="O3657" s="59" t="s">
        <v>42</v>
      </c>
      <c r="P3657" s="59">
        <v>2018</v>
      </c>
    </row>
    <row r="3658" spans="1:16" ht="15.75" customHeight="1" x14ac:dyDescent="0.25">
      <c r="A3658" s="59">
        <v>362</v>
      </c>
      <c r="B3658" s="59" t="s">
        <v>1723</v>
      </c>
      <c r="C3658" s="59" t="s">
        <v>120</v>
      </c>
      <c r="D3658" s="59"/>
      <c r="E3658" s="59" t="s">
        <v>4921</v>
      </c>
      <c r="F3658" s="59">
        <v>112500</v>
      </c>
      <c r="G3658" s="59"/>
      <c r="H3658" s="59"/>
      <c r="I3658" s="59"/>
      <c r="J3658" s="59"/>
      <c r="K3658" s="59">
        <v>112500</v>
      </c>
      <c r="L3658" s="59"/>
      <c r="M3658" s="59">
        <v>112500</v>
      </c>
      <c r="N3658" s="59" t="s">
        <v>4839</v>
      </c>
      <c r="O3658" s="59" t="s">
        <v>42</v>
      </c>
      <c r="P3658" s="59">
        <v>2018</v>
      </c>
    </row>
    <row r="3659" spans="1:16" ht="15.75" customHeight="1" x14ac:dyDescent="0.25">
      <c r="A3659" s="59">
        <v>362</v>
      </c>
      <c r="B3659" s="59" t="s">
        <v>1723</v>
      </c>
      <c r="C3659" s="59" t="s">
        <v>120</v>
      </c>
      <c r="D3659" s="59"/>
      <c r="E3659" s="59" t="s">
        <v>4921</v>
      </c>
      <c r="F3659" s="59">
        <v>112500</v>
      </c>
      <c r="G3659" s="59"/>
      <c r="H3659" s="59"/>
      <c r="I3659" s="59"/>
      <c r="J3659" s="59"/>
      <c r="K3659" s="59">
        <v>112500</v>
      </c>
      <c r="L3659" s="59"/>
      <c r="M3659" s="59">
        <v>112500</v>
      </c>
      <c r="N3659" s="59" t="s">
        <v>4839</v>
      </c>
      <c r="O3659" s="59" t="s">
        <v>42</v>
      </c>
      <c r="P3659" s="59">
        <v>2018</v>
      </c>
    </row>
    <row r="3660" spans="1:16" ht="15.75" customHeight="1" x14ac:dyDescent="0.25">
      <c r="A3660" s="59">
        <v>362</v>
      </c>
      <c r="B3660" s="59" t="s">
        <v>1723</v>
      </c>
      <c r="C3660" s="59" t="s">
        <v>120</v>
      </c>
      <c r="D3660" s="59"/>
      <c r="E3660" s="59" t="s">
        <v>4921</v>
      </c>
      <c r="F3660" s="59">
        <v>112500</v>
      </c>
      <c r="G3660" s="59"/>
      <c r="H3660" s="59"/>
      <c r="I3660" s="59"/>
      <c r="J3660" s="59"/>
      <c r="K3660" s="59">
        <v>112500</v>
      </c>
      <c r="L3660" s="59"/>
      <c r="M3660" s="59">
        <v>112500</v>
      </c>
      <c r="N3660" s="59" t="s">
        <v>4839</v>
      </c>
      <c r="O3660" s="59" t="s">
        <v>42</v>
      </c>
      <c r="P3660" s="59">
        <v>2018</v>
      </c>
    </row>
    <row r="3661" spans="1:16" ht="15.75" customHeight="1" x14ac:dyDescent="0.25">
      <c r="A3661" s="59">
        <v>362</v>
      </c>
      <c r="B3661" s="59" t="s">
        <v>1723</v>
      </c>
      <c r="C3661" s="59" t="s">
        <v>120</v>
      </c>
      <c r="D3661" s="59"/>
      <c r="E3661" s="59" t="s">
        <v>4921</v>
      </c>
      <c r="F3661" s="59">
        <v>122500</v>
      </c>
      <c r="G3661" s="59"/>
      <c r="H3661" s="59"/>
      <c r="I3661" s="59"/>
      <c r="J3661" s="59"/>
      <c r="K3661" s="59">
        <v>122500</v>
      </c>
      <c r="L3661" s="59"/>
      <c r="M3661" s="59">
        <v>122500</v>
      </c>
      <c r="N3661" s="59" t="s">
        <v>4839</v>
      </c>
      <c r="O3661" s="59" t="s">
        <v>42</v>
      </c>
      <c r="P3661" s="59">
        <v>2018</v>
      </c>
    </row>
    <row r="3662" spans="1:16" ht="15.75" customHeight="1" x14ac:dyDescent="0.25">
      <c r="A3662" s="59">
        <v>362</v>
      </c>
      <c r="B3662" s="59" t="s">
        <v>1723</v>
      </c>
      <c r="C3662" s="59" t="s">
        <v>120</v>
      </c>
      <c r="D3662" s="59"/>
      <c r="E3662" s="59" t="s">
        <v>4921</v>
      </c>
      <c r="F3662" s="59">
        <v>122500</v>
      </c>
      <c r="G3662" s="59"/>
      <c r="H3662" s="59"/>
      <c r="I3662" s="59"/>
      <c r="J3662" s="59"/>
      <c r="K3662" s="59">
        <v>122500</v>
      </c>
      <c r="L3662" s="59"/>
      <c r="M3662" s="59">
        <v>122500</v>
      </c>
      <c r="N3662" s="59" t="s">
        <v>4839</v>
      </c>
      <c r="O3662" s="59" t="s">
        <v>42</v>
      </c>
      <c r="P3662" s="59">
        <v>2018</v>
      </c>
    </row>
    <row r="3663" spans="1:16" ht="15.75" customHeight="1" x14ac:dyDescent="0.25">
      <c r="A3663" s="59">
        <v>362</v>
      </c>
      <c r="B3663" s="59" t="s">
        <v>1723</v>
      </c>
      <c r="C3663" s="59" t="s">
        <v>120</v>
      </c>
      <c r="D3663" s="59"/>
      <c r="E3663" s="59" t="s">
        <v>4921</v>
      </c>
      <c r="F3663" s="59">
        <v>122500</v>
      </c>
      <c r="G3663" s="59"/>
      <c r="H3663" s="59"/>
      <c r="I3663" s="59"/>
      <c r="J3663" s="59"/>
      <c r="K3663" s="59">
        <v>122500</v>
      </c>
      <c r="L3663" s="59"/>
      <c r="M3663" s="59">
        <v>122500</v>
      </c>
      <c r="N3663" s="59" t="s">
        <v>4839</v>
      </c>
      <c r="O3663" s="59" t="s">
        <v>42</v>
      </c>
      <c r="P3663" s="59">
        <v>2018</v>
      </c>
    </row>
    <row r="3664" spans="1:16" ht="15.75" customHeight="1" x14ac:dyDescent="0.25">
      <c r="A3664" s="59">
        <v>362</v>
      </c>
      <c r="B3664" s="59" t="s">
        <v>1723</v>
      </c>
      <c r="C3664" s="59" t="s">
        <v>120</v>
      </c>
      <c r="D3664" s="59"/>
      <c r="E3664" s="59" t="s">
        <v>5154</v>
      </c>
      <c r="F3664" s="59">
        <v>100318</v>
      </c>
      <c r="G3664" s="59"/>
      <c r="H3664" s="59"/>
      <c r="I3664" s="59"/>
      <c r="J3664" s="59"/>
      <c r="K3664" s="59">
        <v>100318</v>
      </c>
      <c r="L3664" s="59">
        <v>24979</v>
      </c>
      <c r="M3664" s="59">
        <v>125297</v>
      </c>
      <c r="N3664" s="59" t="s">
        <v>4839</v>
      </c>
      <c r="O3664" s="59" t="s">
        <v>42</v>
      </c>
      <c r="P3664" s="59">
        <v>2018</v>
      </c>
    </row>
    <row r="3665" spans="1:16" ht="15.75" customHeight="1" x14ac:dyDescent="0.25">
      <c r="A3665" s="59">
        <v>362</v>
      </c>
      <c r="B3665" s="59" t="s">
        <v>1723</v>
      </c>
      <c r="C3665" s="59" t="s">
        <v>120</v>
      </c>
      <c r="D3665" s="59"/>
      <c r="E3665" s="59" t="s">
        <v>4921</v>
      </c>
      <c r="F3665" s="59">
        <v>127500</v>
      </c>
      <c r="G3665" s="59"/>
      <c r="H3665" s="59"/>
      <c r="I3665" s="59"/>
      <c r="J3665" s="59"/>
      <c r="K3665" s="59">
        <v>127500</v>
      </c>
      <c r="L3665" s="59"/>
      <c r="M3665" s="59">
        <v>127500</v>
      </c>
      <c r="N3665" s="59" t="s">
        <v>4839</v>
      </c>
      <c r="O3665" s="59" t="s">
        <v>42</v>
      </c>
      <c r="P3665" s="59">
        <v>2018</v>
      </c>
    </row>
    <row r="3666" spans="1:16" ht="15.75" customHeight="1" x14ac:dyDescent="0.25">
      <c r="A3666" s="59">
        <v>362</v>
      </c>
      <c r="B3666" s="59" t="s">
        <v>1723</v>
      </c>
      <c r="C3666" s="59" t="s">
        <v>120</v>
      </c>
      <c r="D3666" s="59"/>
      <c r="E3666" s="59" t="s">
        <v>4921</v>
      </c>
      <c r="F3666" s="59">
        <v>127500</v>
      </c>
      <c r="G3666" s="59"/>
      <c r="H3666" s="59"/>
      <c r="I3666" s="59"/>
      <c r="J3666" s="59"/>
      <c r="K3666" s="59">
        <v>127500</v>
      </c>
      <c r="L3666" s="59"/>
      <c r="M3666" s="59">
        <v>127500</v>
      </c>
      <c r="N3666" s="59" t="s">
        <v>4839</v>
      </c>
      <c r="O3666" s="59" t="s">
        <v>42</v>
      </c>
      <c r="P3666" s="59">
        <v>2018</v>
      </c>
    </row>
    <row r="3667" spans="1:16" ht="15.75" customHeight="1" x14ac:dyDescent="0.25">
      <c r="A3667" s="59">
        <v>362</v>
      </c>
      <c r="B3667" s="59" t="s">
        <v>1723</v>
      </c>
      <c r="C3667" s="59" t="s">
        <v>120</v>
      </c>
      <c r="D3667" s="59"/>
      <c r="E3667" s="59" t="s">
        <v>4921</v>
      </c>
      <c r="F3667" s="59">
        <v>127500</v>
      </c>
      <c r="G3667" s="59"/>
      <c r="H3667" s="59"/>
      <c r="I3667" s="59"/>
      <c r="J3667" s="59"/>
      <c r="K3667" s="59">
        <v>127500</v>
      </c>
      <c r="L3667" s="59"/>
      <c r="M3667" s="59">
        <v>127500</v>
      </c>
      <c r="N3667" s="59" t="s">
        <v>4839</v>
      </c>
      <c r="O3667" s="59" t="s">
        <v>42</v>
      </c>
      <c r="P3667" s="59">
        <v>2018</v>
      </c>
    </row>
    <row r="3668" spans="1:16" ht="15.75" customHeight="1" x14ac:dyDescent="0.25">
      <c r="A3668" s="59">
        <v>362</v>
      </c>
      <c r="B3668" s="59" t="s">
        <v>1723</v>
      </c>
      <c r="C3668" s="59" t="s">
        <v>120</v>
      </c>
      <c r="D3668" s="59"/>
      <c r="E3668" s="59" t="s">
        <v>4921</v>
      </c>
      <c r="F3668" s="59">
        <v>127500</v>
      </c>
      <c r="G3668" s="59"/>
      <c r="H3668" s="59"/>
      <c r="I3668" s="59"/>
      <c r="J3668" s="59"/>
      <c r="K3668" s="59">
        <v>127500</v>
      </c>
      <c r="L3668" s="59"/>
      <c r="M3668" s="59">
        <v>127500</v>
      </c>
      <c r="N3668" s="59" t="s">
        <v>4839</v>
      </c>
      <c r="O3668" s="59" t="s">
        <v>42</v>
      </c>
      <c r="P3668" s="59">
        <v>2018</v>
      </c>
    </row>
    <row r="3669" spans="1:16" ht="15.75" customHeight="1" x14ac:dyDescent="0.25">
      <c r="A3669" s="59">
        <v>362</v>
      </c>
      <c r="B3669" s="59" t="s">
        <v>1723</v>
      </c>
      <c r="C3669" s="59" t="s">
        <v>120</v>
      </c>
      <c r="D3669" s="59"/>
      <c r="E3669" s="59" t="s">
        <v>5155</v>
      </c>
      <c r="F3669" s="59">
        <v>106039</v>
      </c>
      <c r="G3669" s="59"/>
      <c r="H3669" s="59"/>
      <c r="I3669" s="59"/>
      <c r="J3669" s="59"/>
      <c r="K3669" s="59">
        <v>106039</v>
      </c>
      <c r="L3669" s="59">
        <v>26403</v>
      </c>
      <c r="M3669" s="59">
        <v>132442</v>
      </c>
      <c r="N3669" s="59" t="s">
        <v>4839</v>
      </c>
      <c r="O3669" s="59" t="s">
        <v>42</v>
      </c>
      <c r="P3669" s="59">
        <v>2018</v>
      </c>
    </row>
    <row r="3670" spans="1:16" ht="15.75" customHeight="1" x14ac:dyDescent="0.25">
      <c r="A3670" s="59">
        <v>362</v>
      </c>
      <c r="B3670" s="59" t="s">
        <v>1723</v>
      </c>
      <c r="C3670" s="59" t="s">
        <v>120</v>
      </c>
      <c r="D3670" s="59"/>
      <c r="E3670" s="59" t="s">
        <v>4921</v>
      </c>
      <c r="F3670" s="59">
        <v>132500</v>
      </c>
      <c r="G3670" s="59"/>
      <c r="H3670" s="59"/>
      <c r="I3670" s="59"/>
      <c r="J3670" s="59"/>
      <c r="K3670" s="59">
        <v>132500</v>
      </c>
      <c r="L3670" s="59"/>
      <c r="M3670" s="59">
        <v>132500</v>
      </c>
      <c r="N3670" s="59" t="s">
        <v>4839</v>
      </c>
      <c r="O3670" s="59" t="s">
        <v>42</v>
      </c>
      <c r="P3670" s="59">
        <v>2018</v>
      </c>
    </row>
    <row r="3671" spans="1:16" ht="15.75" customHeight="1" x14ac:dyDescent="0.25">
      <c r="A3671" s="59">
        <v>362</v>
      </c>
      <c r="B3671" s="59" t="s">
        <v>1723</v>
      </c>
      <c r="C3671" s="59" t="s">
        <v>120</v>
      </c>
      <c r="D3671" s="59"/>
      <c r="E3671" s="59" t="s">
        <v>5156</v>
      </c>
      <c r="F3671" s="59">
        <v>133470</v>
      </c>
      <c r="G3671" s="59"/>
      <c r="H3671" s="59"/>
      <c r="I3671" s="59"/>
      <c r="J3671" s="59"/>
      <c r="K3671" s="59">
        <v>133470</v>
      </c>
      <c r="L3671" s="59"/>
      <c r="M3671" s="59">
        <v>133470</v>
      </c>
      <c r="N3671" s="59"/>
      <c r="O3671" s="59" t="s">
        <v>42</v>
      </c>
      <c r="P3671" s="59">
        <v>2018</v>
      </c>
    </row>
    <row r="3672" spans="1:16" ht="15.75" customHeight="1" x14ac:dyDescent="0.25">
      <c r="A3672" s="59">
        <v>362</v>
      </c>
      <c r="B3672" s="59" t="s">
        <v>1723</v>
      </c>
      <c r="C3672" s="59" t="s">
        <v>120</v>
      </c>
      <c r="D3672" s="59"/>
      <c r="E3672" s="59" t="s">
        <v>4921</v>
      </c>
      <c r="F3672" s="59">
        <v>142500</v>
      </c>
      <c r="G3672" s="59"/>
      <c r="H3672" s="59"/>
      <c r="I3672" s="59"/>
      <c r="J3672" s="59"/>
      <c r="K3672" s="59">
        <v>142500</v>
      </c>
      <c r="L3672" s="59"/>
      <c r="M3672" s="59">
        <v>142500</v>
      </c>
      <c r="N3672" s="59" t="s">
        <v>4443</v>
      </c>
      <c r="O3672" s="59" t="s">
        <v>42</v>
      </c>
      <c r="P3672" s="59">
        <v>2018</v>
      </c>
    </row>
    <row r="3673" spans="1:16" ht="15.75" customHeight="1" x14ac:dyDescent="0.25">
      <c r="A3673" s="59">
        <v>362</v>
      </c>
      <c r="B3673" s="59" t="s">
        <v>1723</v>
      </c>
      <c r="C3673" s="59" t="s">
        <v>120</v>
      </c>
      <c r="D3673" s="59" t="s">
        <v>5157</v>
      </c>
      <c r="E3673" s="59" t="s">
        <v>5158</v>
      </c>
      <c r="F3673" s="59">
        <v>157259</v>
      </c>
      <c r="G3673" s="59"/>
      <c r="H3673" s="59"/>
      <c r="I3673" s="59"/>
      <c r="J3673" s="59"/>
      <c r="K3673" s="59">
        <v>157259</v>
      </c>
      <c r="L3673" s="59"/>
      <c r="M3673" s="59">
        <v>157259</v>
      </c>
      <c r="N3673" s="59" t="s">
        <v>4443</v>
      </c>
      <c r="O3673" s="59" t="s">
        <v>2145</v>
      </c>
      <c r="P3673" s="59">
        <v>2018</v>
      </c>
    </row>
    <row r="3674" spans="1:16" ht="15.75" customHeight="1" x14ac:dyDescent="0.25">
      <c r="A3674" s="59">
        <v>362</v>
      </c>
      <c r="B3674" s="59" t="s">
        <v>1723</v>
      </c>
      <c r="C3674" s="59" t="s">
        <v>120</v>
      </c>
      <c r="D3674" s="59"/>
      <c r="E3674" s="59" t="s">
        <v>5088</v>
      </c>
      <c r="F3674" s="59">
        <v>128557</v>
      </c>
      <c r="G3674" s="59"/>
      <c r="H3674" s="59"/>
      <c r="I3674" s="59"/>
      <c r="J3674" s="59"/>
      <c r="K3674" s="59">
        <v>128557</v>
      </c>
      <c r="L3674" s="59">
        <v>32088</v>
      </c>
      <c r="M3674" s="59">
        <v>160645</v>
      </c>
      <c r="N3674" s="59"/>
      <c r="O3674" s="59" t="s">
        <v>2145</v>
      </c>
      <c r="P3674" s="59">
        <v>2018</v>
      </c>
    </row>
    <row r="3675" spans="1:16" ht="15.75" customHeight="1" x14ac:dyDescent="0.25">
      <c r="A3675" s="59">
        <v>362</v>
      </c>
      <c r="B3675" s="59" t="s">
        <v>1723</v>
      </c>
      <c r="C3675" s="59" t="s">
        <v>120</v>
      </c>
      <c r="D3675" s="59"/>
      <c r="E3675" s="59" t="s">
        <v>327</v>
      </c>
      <c r="F3675" s="59">
        <v>144501</v>
      </c>
      <c r="G3675" s="59"/>
      <c r="H3675" s="59"/>
      <c r="I3675" s="59"/>
      <c r="J3675" s="59"/>
      <c r="K3675" s="59">
        <v>144501</v>
      </c>
      <c r="L3675" s="59">
        <v>19384</v>
      </c>
      <c r="M3675" s="59">
        <v>163885</v>
      </c>
      <c r="N3675" s="59"/>
      <c r="O3675" s="59" t="s">
        <v>2145</v>
      </c>
      <c r="P3675" s="59">
        <v>2018</v>
      </c>
    </row>
    <row r="3676" spans="1:16" ht="15.75" customHeight="1" x14ac:dyDescent="0.25">
      <c r="A3676" s="59">
        <v>362</v>
      </c>
      <c r="B3676" s="59" t="s">
        <v>1723</v>
      </c>
      <c r="C3676" s="59" t="s">
        <v>120</v>
      </c>
      <c r="D3676" s="59"/>
      <c r="E3676" s="59" t="s">
        <v>4921</v>
      </c>
      <c r="F3676" s="59">
        <v>167500</v>
      </c>
      <c r="G3676" s="59"/>
      <c r="H3676" s="59"/>
      <c r="I3676" s="59"/>
      <c r="J3676" s="59"/>
      <c r="K3676" s="59">
        <v>167500</v>
      </c>
      <c r="L3676" s="59"/>
      <c r="M3676" s="59">
        <v>167500</v>
      </c>
      <c r="N3676" s="59"/>
      <c r="O3676" s="59" t="s">
        <v>2145</v>
      </c>
      <c r="P3676" s="59">
        <v>2018</v>
      </c>
    </row>
    <row r="3677" spans="1:16" ht="15.75" customHeight="1" x14ac:dyDescent="0.25">
      <c r="A3677" s="59">
        <v>362</v>
      </c>
      <c r="B3677" s="59" t="s">
        <v>1723</v>
      </c>
      <c r="C3677" s="59" t="s">
        <v>120</v>
      </c>
      <c r="D3677" s="59" t="s">
        <v>3001</v>
      </c>
      <c r="E3677" s="59" t="s">
        <v>206</v>
      </c>
      <c r="F3677" s="59">
        <v>181877</v>
      </c>
      <c r="G3677" s="59"/>
      <c r="H3677" s="59"/>
      <c r="I3677" s="59"/>
      <c r="J3677" s="59"/>
      <c r="K3677" s="59">
        <v>181877</v>
      </c>
      <c r="L3677" s="59">
        <v>45265</v>
      </c>
      <c r="M3677" s="59">
        <v>227142</v>
      </c>
      <c r="N3677" s="59"/>
      <c r="O3677" s="59" t="s">
        <v>2145</v>
      </c>
      <c r="P3677" s="59">
        <v>2018</v>
      </c>
    </row>
    <row r="3678" spans="1:16" ht="15.75" customHeight="1" x14ac:dyDescent="0.25">
      <c r="A3678" s="59">
        <v>363</v>
      </c>
      <c r="B3678" s="59" t="s">
        <v>130</v>
      </c>
      <c r="C3678" s="59" t="s">
        <v>120</v>
      </c>
      <c r="D3678" s="59"/>
      <c r="E3678" s="59" t="s">
        <v>4921</v>
      </c>
      <c r="F3678" s="59">
        <v>102500</v>
      </c>
      <c r="G3678" s="59"/>
      <c r="H3678" s="59"/>
      <c r="I3678" s="59"/>
      <c r="J3678" s="59"/>
      <c r="K3678" s="59">
        <v>102500</v>
      </c>
      <c r="L3678" s="59"/>
      <c r="M3678" s="59">
        <v>102500</v>
      </c>
      <c r="N3678" s="59"/>
      <c r="O3678" s="59" t="s">
        <v>42</v>
      </c>
      <c r="P3678" s="59">
        <v>2018</v>
      </c>
    </row>
    <row r="3679" spans="1:16" ht="15.75" customHeight="1" x14ac:dyDescent="0.25">
      <c r="A3679" s="59">
        <v>363</v>
      </c>
      <c r="B3679" s="59" t="s">
        <v>130</v>
      </c>
      <c r="C3679" s="59" t="s">
        <v>120</v>
      </c>
      <c r="D3679" s="59"/>
      <c r="E3679" s="59" t="s">
        <v>4921</v>
      </c>
      <c r="F3679" s="59">
        <v>102500</v>
      </c>
      <c r="G3679" s="59"/>
      <c r="H3679" s="59"/>
      <c r="I3679" s="59"/>
      <c r="J3679" s="59"/>
      <c r="K3679" s="59">
        <v>102500</v>
      </c>
      <c r="L3679" s="59"/>
      <c r="M3679" s="59">
        <v>102500</v>
      </c>
      <c r="N3679" s="59"/>
      <c r="O3679" s="59" t="s">
        <v>42</v>
      </c>
      <c r="P3679" s="59">
        <v>2018</v>
      </c>
    </row>
    <row r="3680" spans="1:16" ht="15.75" customHeight="1" x14ac:dyDescent="0.25">
      <c r="A3680" s="59">
        <v>363</v>
      </c>
      <c r="B3680" s="59" t="s">
        <v>130</v>
      </c>
      <c r="C3680" s="59" t="s">
        <v>120</v>
      </c>
      <c r="D3680" s="59"/>
      <c r="E3680" s="59" t="s">
        <v>5159</v>
      </c>
      <c r="F3680" s="59">
        <v>94349</v>
      </c>
      <c r="G3680" s="59"/>
      <c r="H3680" s="59"/>
      <c r="I3680" s="59"/>
      <c r="J3680" s="59"/>
      <c r="K3680" s="59">
        <v>94349</v>
      </c>
      <c r="L3680" s="59">
        <v>8635</v>
      </c>
      <c r="M3680" s="59">
        <v>102984</v>
      </c>
      <c r="N3680" s="59"/>
      <c r="O3680" s="59" t="s">
        <v>42</v>
      </c>
      <c r="P3680" s="59">
        <v>2018</v>
      </c>
    </row>
    <row r="3681" spans="1:16" ht="15.75" customHeight="1" x14ac:dyDescent="0.25">
      <c r="A3681" s="59">
        <v>363</v>
      </c>
      <c r="B3681" s="59" t="s">
        <v>130</v>
      </c>
      <c r="C3681" s="59" t="s">
        <v>120</v>
      </c>
      <c r="D3681" s="59"/>
      <c r="E3681" s="59" t="s">
        <v>4921</v>
      </c>
      <c r="F3681" s="59">
        <v>107500</v>
      </c>
      <c r="G3681" s="59"/>
      <c r="H3681" s="59"/>
      <c r="I3681" s="59"/>
      <c r="J3681" s="59"/>
      <c r="K3681" s="59">
        <v>107500</v>
      </c>
      <c r="L3681" s="59"/>
      <c r="M3681" s="59">
        <v>107500</v>
      </c>
      <c r="N3681" s="59"/>
      <c r="O3681" s="59" t="s">
        <v>42</v>
      </c>
      <c r="P3681" s="59">
        <v>2018</v>
      </c>
    </row>
    <row r="3682" spans="1:16" ht="15.75" customHeight="1" x14ac:dyDescent="0.25">
      <c r="A3682" s="59">
        <v>363</v>
      </c>
      <c r="B3682" s="59" t="s">
        <v>130</v>
      </c>
      <c r="C3682" s="59" t="s">
        <v>120</v>
      </c>
      <c r="D3682" s="59"/>
      <c r="E3682" s="59" t="s">
        <v>4921</v>
      </c>
      <c r="F3682" s="59">
        <v>112500</v>
      </c>
      <c r="G3682" s="59"/>
      <c r="H3682" s="59"/>
      <c r="I3682" s="59"/>
      <c r="J3682" s="59"/>
      <c r="K3682" s="59">
        <v>112500</v>
      </c>
      <c r="L3682" s="59"/>
      <c r="M3682" s="59">
        <v>112500</v>
      </c>
      <c r="N3682" s="59"/>
      <c r="O3682" s="59" t="s">
        <v>42</v>
      </c>
      <c r="P3682" s="59">
        <v>2018</v>
      </c>
    </row>
    <row r="3683" spans="1:16" ht="15.75" customHeight="1" x14ac:dyDescent="0.25">
      <c r="A3683" s="59">
        <v>363</v>
      </c>
      <c r="B3683" s="59" t="s">
        <v>130</v>
      </c>
      <c r="C3683" s="59" t="s">
        <v>120</v>
      </c>
      <c r="D3683" s="59"/>
      <c r="E3683" s="59" t="s">
        <v>5160</v>
      </c>
      <c r="F3683" s="59">
        <v>97486</v>
      </c>
      <c r="G3683" s="59"/>
      <c r="H3683" s="59"/>
      <c r="I3683" s="59"/>
      <c r="J3683" s="59"/>
      <c r="K3683" s="59">
        <v>97486</v>
      </c>
      <c r="L3683" s="59">
        <v>22422</v>
      </c>
      <c r="M3683" s="59">
        <v>119908</v>
      </c>
      <c r="N3683" s="59"/>
      <c r="O3683" s="59" t="s">
        <v>42</v>
      </c>
      <c r="P3683" s="59">
        <v>2018</v>
      </c>
    </row>
    <row r="3684" spans="1:16" ht="15.75" customHeight="1" x14ac:dyDescent="0.25">
      <c r="A3684" s="59">
        <v>363</v>
      </c>
      <c r="B3684" s="59" t="s">
        <v>130</v>
      </c>
      <c r="C3684" s="59" t="s">
        <v>120</v>
      </c>
      <c r="D3684" s="59"/>
      <c r="E3684" s="59" t="s">
        <v>1730</v>
      </c>
      <c r="F3684" s="59">
        <v>108954</v>
      </c>
      <c r="G3684" s="59"/>
      <c r="H3684" s="59"/>
      <c r="I3684" s="59"/>
      <c r="J3684" s="59"/>
      <c r="K3684" s="59">
        <v>108954</v>
      </c>
      <c r="L3684" s="59">
        <v>25059</v>
      </c>
      <c r="M3684" s="59">
        <v>134013</v>
      </c>
      <c r="N3684" s="59"/>
      <c r="O3684" s="59" t="s">
        <v>42</v>
      </c>
      <c r="P3684" s="59">
        <v>2018</v>
      </c>
    </row>
    <row r="3685" spans="1:16" ht="15.75" customHeight="1" x14ac:dyDescent="0.25">
      <c r="A3685" s="59">
        <v>363</v>
      </c>
      <c r="B3685" s="59" t="s">
        <v>130</v>
      </c>
      <c r="C3685" s="59" t="s">
        <v>120</v>
      </c>
      <c r="D3685" s="59"/>
      <c r="E3685" s="59" t="s">
        <v>5161</v>
      </c>
      <c r="F3685" s="59">
        <v>109579</v>
      </c>
      <c r="G3685" s="59"/>
      <c r="H3685" s="59"/>
      <c r="I3685" s="59"/>
      <c r="J3685" s="59"/>
      <c r="K3685" s="59">
        <v>109579</v>
      </c>
      <c r="L3685" s="59">
        <v>25203</v>
      </c>
      <c r="M3685" s="59">
        <v>134782</v>
      </c>
      <c r="N3685" s="59"/>
      <c r="O3685" s="59" t="s">
        <v>42</v>
      </c>
      <c r="P3685" s="59">
        <v>2018</v>
      </c>
    </row>
    <row r="3686" spans="1:16" ht="15.75" customHeight="1" x14ac:dyDescent="0.25">
      <c r="A3686" s="59">
        <v>363</v>
      </c>
      <c r="B3686" s="59" t="s">
        <v>130</v>
      </c>
      <c r="C3686" s="59" t="s">
        <v>120</v>
      </c>
      <c r="D3686" s="59"/>
      <c r="E3686" s="59" t="s">
        <v>3017</v>
      </c>
      <c r="F3686" s="59">
        <v>138640</v>
      </c>
      <c r="G3686" s="59"/>
      <c r="H3686" s="59"/>
      <c r="I3686" s="59"/>
      <c r="J3686" s="59"/>
      <c r="K3686" s="59">
        <v>138640</v>
      </c>
      <c r="L3686" s="59"/>
      <c r="M3686" s="59">
        <v>138640</v>
      </c>
      <c r="N3686" s="59"/>
      <c r="O3686" s="59" t="s">
        <v>42</v>
      </c>
      <c r="P3686" s="59">
        <v>2018</v>
      </c>
    </row>
    <row r="3687" spans="1:16" ht="15.75" customHeight="1" x14ac:dyDescent="0.25">
      <c r="A3687" s="59">
        <v>363</v>
      </c>
      <c r="B3687" s="59" t="s">
        <v>130</v>
      </c>
      <c r="C3687" s="59" t="s">
        <v>120</v>
      </c>
      <c r="D3687" s="59"/>
      <c r="E3687" s="59" t="s">
        <v>5162</v>
      </c>
      <c r="F3687" s="59">
        <v>117291</v>
      </c>
      <c r="G3687" s="59"/>
      <c r="H3687" s="59"/>
      <c r="I3687" s="59"/>
      <c r="J3687" s="59"/>
      <c r="K3687" s="59">
        <v>117291</v>
      </c>
      <c r="L3687" s="59">
        <v>26977</v>
      </c>
      <c r="M3687" s="59">
        <v>144268</v>
      </c>
      <c r="N3687" s="59"/>
      <c r="O3687" s="59" t="s">
        <v>42</v>
      </c>
      <c r="P3687" s="59">
        <v>2018</v>
      </c>
    </row>
    <row r="3688" spans="1:16" ht="15.75" customHeight="1" x14ac:dyDescent="0.25">
      <c r="A3688" s="59">
        <v>363</v>
      </c>
      <c r="B3688" s="59" t="s">
        <v>130</v>
      </c>
      <c r="C3688" s="59" t="s">
        <v>120</v>
      </c>
      <c r="D3688" s="59"/>
      <c r="E3688" s="59" t="s">
        <v>5163</v>
      </c>
      <c r="F3688" s="59">
        <v>120380</v>
      </c>
      <c r="G3688" s="59"/>
      <c r="H3688" s="59"/>
      <c r="I3688" s="59"/>
      <c r="J3688" s="59"/>
      <c r="K3688" s="59">
        <v>120380</v>
      </c>
      <c r="L3688" s="59">
        <v>27196</v>
      </c>
      <c r="M3688" s="59">
        <v>147576</v>
      </c>
      <c r="N3688" s="59"/>
      <c r="O3688" s="59" t="s">
        <v>42</v>
      </c>
      <c r="P3688" s="59">
        <v>2018</v>
      </c>
    </row>
    <row r="3689" spans="1:16" ht="15.75" customHeight="1" x14ac:dyDescent="0.25">
      <c r="A3689" s="59">
        <v>363</v>
      </c>
      <c r="B3689" s="59" t="s">
        <v>130</v>
      </c>
      <c r="C3689" s="59" t="s">
        <v>120</v>
      </c>
      <c r="D3689" s="59" t="s">
        <v>1734</v>
      </c>
      <c r="E3689" s="59" t="s">
        <v>206</v>
      </c>
      <c r="F3689" s="59">
        <v>154044</v>
      </c>
      <c r="G3689" s="59"/>
      <c r="H3689" s="59"/>
      <c r="I3689" s="59"/>
      <c r="J3689" s="59"/>
      <c r="K3689" s="59">
        <v>154044</v>
      </c>
      <c r="L3689" s="59"/>
      <c r="M3689" s="59">
        <v>154044</v>
      </c>
      <c r="N3689" s="59"/>
      <c r="O3689" s="59" t="s">
        <v>2145</v>
      </c>
      <c r="P3689" s="59">
        <v>2018</v>
      </c>
    </row>
    <row r="3690" spans="1:16" ht="15.75" customHeight="1" x14ac:dyDescent="0.25">
      <c r="A3690" s="59">
        <v>363</v>
      </c>
      <c r="B3690" s="59" t="s">
        <v>130</v>
      </c>
      <c r="C3690" s="59" t="s">
        <v>120</v>
      </c>
      <c r="D3690" s="59"/>
      <c r="E3690" s="59" t="s">
        <v>532</v>
      </c>
      <c r="F3690" s="59">
        <v>145289</v>
      </c>
      <c r="G3690" s="59"/>
      <c r="H3690" s="59"/>
      <c r="I3690" s="59"/>
      <c r="J3690" s="59"/>
      <c r="K3690" s="59">
        <v>145289</v>
      </c>
      <c r="L3690" s="59">
        <v>20892</v>
      </c>
      <c r="M3690" s="59">
        <v>166181</v>
      </c>
      <c r="N3690" s="59"/>
      <c r="O3690" s="59" t="s">
        <v>2145</v>
      </c>
      <c r="P3690" s="59">
        <v>2018</v>
      </c>
    </row>
    <row r="3691" spans="1:16" ht="15.75" customHeight="1" x14ac:dyDescent="0.25">
      <c r="A3691" s="59">
        <v>363</v>
      </c>
      <c r="B3691" s="59" t="s">
        <v>130</v>
      </c>
      <c r="C3691" s="59" t="s">
        <v>120</v>
      </c>
      <c r="D3691" s="59"/>
      <c r="E3691" s="59" t="s">
        <v>883</v>
      </c>
      <c r="F3691" s="59">
        <v>143341</v>
      </c>
      <c r="G3691" s="59"/>
      <c r="H3691" s="59"/>
      <c r="I3691" s="59"/>
      <c r="J3691" s="59"/>
      <c r="K3691" s="59">
        <v>143341</v>
      </c>
      <c r="L3691" s="59">
        <v>32968</v>
      </c>
      <c r="M3691" s="59">
        <v>176309</v>
      </c>
      <c r="N3691" s="59"/>
      <c r="O3691" s="59" t="s">
        <v>2145</v>
      </c>
      <c r="P3691" s="59">
        <v>2018</v>
      </c>
    </row>
    <row r="3692" spans="1:16" ht="15.75" customHeight="1" x14ac:dyDescent="0.25">
      <c r="A3692" s="59">
        <v>363</v>
      </c>
      <c r="B3692" s="59" t="s">
        <v>130</v>
      </c>
      <c r="C3692" s="59" t="s">
        <v>120</v>
      </c>
      <c r="D3692" s="59"/>
      <c r="E3692" s="59" t="s">
        <v>5164</v>
      </c>
      <c r="F3692" s="59">
        <v>148039</v>
      </c>
      <c r="G3692" s="59"/>
      <c r="H3692" s="59"/>
      <c r="I3692" s="59"/>
      <c r="J3692" s="59"/>
      <c r="K3692" s="59">
        <v>148039</v>
      </c>
      <c r="L3692" s="59">
        <v>32876</v>
      </c>
      <c r="M3692" s="59">
        <v>180915</v>
      </c>
      <c r="N3692" s="59"/>
      <c r="O3692" s="59" t="s">
        <v>2145</v>
      </c>
      <c r="P3692" s="59">
        <v>2018</v>
      </c>
    </row>
    <row r="3693" spans="1:16" ht="15.75" customHeight="1" x14ac:dyDescent="0.25">
      <c r="A3693" s="59">
        <v>364</v>
      </c>
      <c r="B3693" s="59" t="s">
        <v>131</v>
      </c>
      <c r="C3693" s="59" t="s">
        <v>120</v>
      </c>
      <c r="D3693" s="59"/>
      <c r="E3693" s="59" t="s">
        <v>4921</v>
      </c>
      <c r="F3693" s="59">
        <v>102500</v>
      </c>
      <c r="G3693" s="59"/>
      <c r="H3693" s="59"/>
      <c r="I3693" s="59"/>
      <c r="J3693" s="59"/>
      <c r="K3693" s="59">
        <v>102500</v>
      </c>
      <c r="L3693" s="59"/>
      <c r="M3693" s="59">
        <v>102500</v>
      </c>
      <c r="N3693" s="59"/>
      <c r="O3693" s="59" t="s">
        <v>42</v>
      </c>
      <c r="P3693" s="59">
        <v>2018</v>
      </c>
    </row>
    <row r="3694" spans="1:16" ht="15.75" customHeight="1" x14ac:dyDescent="0.25">
      <c r="A3694" s="59">
        <v>364</v>
      </c>
      <c r="B3694" s="59" t="s">
        <v>131</v>
      </c>
      <c r="C3694" s="59" t="s">
        <v>120</v>
      </c>
      <c r="D3694" s="59"/>
      <c r="E3694" s="59" t="s">
        <v>4921</v>
      </c>
      <c r="F3694" s="59">
        <v>112500</v>
      </c>
      <c r="G3694" s="59"/>
      <c r="H3694" s="59"/>
      <c r="I3694" s="59"/>
      <c r="J3694" s="59"/>
      <c r="K3694" s="59">
        <v>112500</v>
      </c>
      <c r="L3694" s="59"/>
      <c r="M3694" s="59">
        <v>112500</v>
      </c>
      <c r="N3694" s="59" t="s">
        <v>4443</v>
      </c>
      <c r="O3694" s="59" t="s">
        <v>42</v>
      </c>
      <c r="P3694" s="59">
        <v>2018</v>
      </c>
    </row>
    <row r="3695" spans="1:16" ht="15.75" customHeight="1" x14ac:dyDescent="0.25">
      <c r="A3695" s="59">
        <v>364</v>
      </c>
      <c r="B3695" s="59" t="s">
        <v>131</v>
      </c>
      <c r="C3695" s="59" t="s">
        <v>120</v>
      </c>
      <c r="D3695" s="59"/>
      <c r="E3695" s="59" t="s">
        <v>4921</v>
      </c>
      <c r="F3695" s="59">
        <v>112500</v>
      </c>
      <c r="G3695" s="59"/>
      <c r="H3695" s="59"/>
      <c r="I3695" s="59"/>
      <c r="J3695" s="59"/>
      <c r="K3695" s="59">
        <v>112500</v>
      </c>
      <c r="L3695" s="59"/>
      <c r="M3695" s="59">
        <v>112500</v>
      </c>
      <c r="N3695" s="59" t="s">
        <v>4443</v>
      </c>
      <c r="O3695" s="59" t="s">
        <v>42</v>
      </c>
      <c r="P3695" s="59">
        <v>2018</v>
      </c>
    </row>
    <row r="3696" spans="1:16" ht="15.75" customHeight="1" x14ac:dyDescent="0.25">
      <c r="A3696" s="59">
        <v>364</v>
      </c>
      <c r="B3696" s="59" t="s">
        <v>131</v>
      </c>
      <c r="C3696" s="59" t="s">
        <v>120</v>
      </c>
      <c r="D3696" s="59"/>
      <c r="E3696" s="59" t="s">
        <v>4921</v>
      </c>
      <c r="F3696" s="59">
        <v>112500</v>
      </c>
      <c r="G3696" s="59"/>
      <c r="H3696" s="59"/>
      <c r="I3696" s="59"/>
      <c r="J3696" s="59"/>
      <c r="K3696" s="59">
        <v>112500</v>
      </c>
      <c r="L3696" s="59"/>
      <c r="M3696" s="59">
        <v>112500</v>
      </c>
      <c r="N3696" s="59"/>
      <c r="O3696" s="59" t="s">
        <v>42</v>
      </c>
      <c r="P3696" s="59">
        <v>2018</v>
      </c>
    </row>
    <row r="3697" spans="1:16" ht="15.75" customHeight="1" x14ac:dyDescent="0.25">
      <c r="A3697" s="59">
        <v>364</v>
      </c>
      <c r="B3697" s="59" t="s">
        <v>131</v>
      </c>
      <c r="C3697" s="59" t="s">
        <v>120</v>
      </c>
      <c r="D3697" s="59"/>
      <c r="E3697" s="59" t="s">
        <v>5165</v>
      </c>
      <c r="F3697" s="59">
        <v>95143</v>
      </c>
      <c r="G3697" s="59"/>
      <c r="H3697" s="59"/>
      <c r="I3697" s="59"/>
      <c r="J3697" s="59"/>
      <c r="K3697" s="59">
        <v>95143</v>
      </c>
      <c r="L3697" s="59">
        <v>20931</v>
      </c>
      <c r="M3697" s="59">
        <v>116074</v>
      </c>
      <c r="N3697" s="59" t="s">
        <v>4443</v>
      </c>
      <c r="O3697" s="59" t="s">
        <v>42</v>
      </c>
      <c r="P3697" s="59">
        <v>2018</v>
      </c>
    </row>
    <row r="3698" spans="1:16" ht="15.75" customHeight="1" x14ac:dyDescent="0.25">
      <c r="A3698" s="59">
        <v>364</v>
      </c>
      <c r="B3698" s="59" t="s">
        <v>131</v>
      </c>
      <c r="C3698" s="59" t="s">
        <v>120</v>
      </c>
      <c r="D3698" s="59"/>
      <c r="E3698" s="59" t="s">
        <v>4921</v>
      </c>
      <c r="F3698" s="59">
        <v>122500</v>
      </c>
      <c r="G3698" s="59"/>
      <c r="H3698" s="59"/>
      <c r="I3698" s="59"/>
      <c r="J3698" s="59"/>
      <c r="K3698" s="59">
        <v>122500</v>
      </c>
      <c r="L3698" s="59"/>
      <c r="M3698" s="59">
        <v>122500</v>
      </c>
      <c r="N3698" s="59" t="s">
        <v>4443</v>
      </c>
      <c r="O3698" s="59" t="s">
        <v>42</v>
      </c>
      <c r="P3698" s="59">
        <v>2018</v>
      </c>
    </row>
    <row r="3699" spans="1:16" ht="15.75" customHeight="1" x14ac:dyDescent="0.25">
      <c r="A3699" s="59">
        <v>364</v>
      </c>
      <c r="B3699" s="59" t="s">
        <v>131</v>
      </c>
      <c r="C3699" s="59" t="s">
        <v>120</v>
      </c>
      <c r="D3699" s="59"/>
      <c r="E3699" s="59" t="s">
        <v>327</v>
      </c>
      <c r="F3699" s="59">
        <v>122207</v>
      </c>
      <c r="G3699" s="59"/>
      <c r="H3699" s="59"/>
      <c r="I3699" s="59"/>
      <c r="J3699" s="59"/>
      <c r="K3699" s="59">
        <v>122207</v>
      </c>
      <c r="L3699" s="59">
        <v>17573</v>
      </c>
      <c r="M3699" s="59">
        <v>139780</v>
      </c>
      <c r="N3699" s="59"/>
      <c r="O3699" s="59" t="s">
        <v>42</v>
      </c>
      <c r="P3699" s="59">
        <v>2018</v>
      </c>
    </row>
    <row r="3700" spans="1:16" ht="15.75" customHeight="1" x14ac:dyDescent="0.25">
      <c r="A3700" s="59">
        <v>364</v>
      </c>
      <c r="B3700" s="59" t="s">
        <v>131</v>
      </c>
      <c r="C3700" s="59" t="s">
        <v>120</v>
      </c>
      <c r="D3700" s="59"/>
      <c r="E3700" s="59" t="s">
        <v>4921</v>
      </c>
      <c r="F3700" s="59">
        <v>152500</v>
      </c>
      <c r="G3700" s="59"/>
      <c r="H3700" s="59"/>
      <c r="I3700" s="59"/>
      <c r="J3700" s="59"/>
      <c r="K3700" s="59">
        <v>152500</v>
      </c>
      <c r="L3700" s="59"/>
      <c r="M3700" s="59">
        <v>152500</v>
      </c>
      <c r="N3700" s="59"/>
      <c r="O3700" s="59" t="s">
        <v>2145</v>
      </c>
      <c r="P3700" s="59">
        <v>2018</v>
      </c>
    </row>
    <row r="3701" spans="1:16" ht="15.75" customHeight="1" x14ac:dyDescent="0.25">
      <c r="A3701" s="59">
        <v>364</v>
      </c>
      <c r="B3701" s="59" t="s">
        <v>131</v>
      </c>
      <c r="C3701" s="59" t="s">
        <v>120</v>
      </c>
      <c r="D3701" s="59"/>
      <c r="E3701" s="59" t="s">
        <v>273</v>
      </c>
      <c r="F3701" s="59">
        <v>130210</v>
      </c>
      <c r="G3701" s="59"/>
      <c r="H3701" s="59"/>
      <c r="I3701" s="59"/>
      <c r="J3701" s="59"/>
      <c r="K3701" s="59">
        <v>130210</v>
      </c>
      <c r="L3701" s="59">
        <v>28646</v>
      </c>
      <c r="M3701" s="59">
        <v>158856</v>
      </c>
      <c r="N3701" s="59"/>
      <c r="O3701" s="59" t="s">
        <v>2145</v>
      </c>
      <c r="P3701" s="59">
        <v>2018</v>
      </c>
    </row>
    <row r="3702" spans="1:16" ht="15.75" customHeight="1" x14ac:dyDescent="0.25">
      <c r="A3702" s="59">
        <v>364</v>
      </c>
      <c r="B3702" s="59" t="s">
        <v>131</v>
      </c>
      <c r="C3702" s="59" t="s">
        <v>120</v>
      </c>
      <c r="D3702" s="59"/>
      <c r="E3702" s="59" t="s">
        <v>1119</v>
      </c>
      <c r="F3702" s="59">
        <v>132615</v>
      </c>
      <c r="G3702" s="59"/>
      <c r="H3702" s="59"/>
      <c r="I3702" s="59"/>
      <c r="J3702" s="59"/>
      <c r="K3702" s="59">
        <v>132615</v>
      </c>
      <c r="L3702" s="59">
        <v>29175</v>
      </c>
      <c r="M3702" s="59">
        <v>161790</v>
      </c>
      <c r="N3702" s="59" t="s">
        <v>4443</v>
      </c>
      <c r="O3702" s="59" t="s">
        <v>2145</v>
      </c>
      <c r="P3702" s="59">
        <v>2018</v>
      </c>
    </row>
    <row r="3703" spans="1:16" ht="15.75" customHeight="1" x14ac:dyDescent="0.25">
      <c r="A3703" s="59">
        <v>364</v>
      </c>
      <c r="B3703" s="59" t="s">
        <v>131</v>
      </c>
      <c r="C3703" s="59" t="s">
        <v>120</v>
      </c>
      <c r="D3703" s="59"/>
      <c r="E3703" s="59" t="s">
        <v>5166</v>
      </c>
      <c r="F3703" s="59">
        <v>132615</v>
      </c>
      <c r="G3703" s="59"/>
      <c r="H3703" s="59"/>
      <c r="I3703" s="59"/>
      <c r="J3703" s="59"/>
      <c r="K3703" s="59">
        <v>132615</v>
      </c>
      <c r="L3703" s="59">
        <v>29175</v>
      </c>
      <c r="M3703" s="59">
        <v>161790</v>
      </c>
      <c r="N3703" s="59" t="s">
        <v>4443</v>
      </c>
      <c r="O3703" s="59" t="s">
        <v>2145</v>
      </c>
      <c r="P3703" s="59">
        <v>2018</v>
      </c>
    </row>
    <row r="3704" spans="1:16" ht="15.75" customHeight="1" x14ac:dyDescent="0.25">
      <c r="A3704" s="59">
        <v>364</v>
      </c>
      <c r="B3704" s="59" t="s">
        <v>131</v>
      </c>
      <c r="C3704" s="59" t="s">
        <v>120</v>
      </c>
      <c r="D3704" s="59"/>
      <c r="E3704" s="59" t="s">
        <v>4895</v>
      </c>
      <c r="F3704" s="59">
        <v>133966</v>
      </c>
      <c r="G3704" s="59"/>
      <c r="H3704" s="59"/>
      <c r="I3704" s="59"/>
      <c r="J3704" s="59"/>
      <c r="K3704" s="59">
        <v>133966</v>
      </c>
      <c r="L3704" s="59">
        <v>29472</v>
      </c>
      <c r="M3704" s="59">
        <v>163438</v>
      </c>
      <c r="N3704" s="59"/>
      <c r="O3704" s="59" t="s">
        <v>2145</v>
      </c>
      <c r="P3704" s="59">
        <v>2018</v>
      </c>
    </row>
    <row r="3705" spans="1:16" ht="15.75" customHeight="1" x14ac:dyDescent="0.25">
      <c r="A3705" s="59">
        <v>364</v>
      </c>
      <c r="B3705" s="59" t="s">
        <v>131</v>
      </c>
      <c r="C3705" s="59" t="s">
        <v>120</v>
      </c>
      <c r="D3705" s="59" t="s">
        <v>1738</v>
      </c>
      <c r="E3705" s="59" t="s">
        <v>206</v>
      </c>
      <c r="F3705" s="59">
        <v>167217</v>
      </c>
      <c r="G3705" s="59"/>
      <c r="H3705" s="59"/>
      <c r="I3705" s="59"/>
      <c r="J3705" s="59">
        <v>9313</v>
      </c>
      <c r="K3705" s="59">
        <v>176530</v>
      </c>
      <c r="L3705" s="59">
        <v>36788</v>
      </c>
      <c r="M3705" s="59">
        <v>213318</v>
      </c>
      <c r="N3705" s="59" t="s">
        <v>4443</v>
      </c>
      <c r="O3705" s="59" t="s">
        <v>2145</v>
      </c>
      <c r="P3705" s="59">
        <v>2018</v>
      </c>
    </row>
    <row r="3706" spans="1:16" ht="15.75" customHeight="1" x14ac:dyDescent="0.25">
      <c r="A3706" s="59">
        <v>365</v>
      </c>
      <c r="B3706" s="59" t="s">
        <v>132</v>
      </c>
      <c r="C3706" s="59" t="s">
        <v>120</v>
      </c>
      <c r="D3706" s="59"/>
      <c r="E3706" s="59" t="s">
        <v>4921</v>
      </c>
      <c r="F3706" s="59">
        <v>102500</v>
      </c>
      <c r="G3706" s="59"/>
      <c r="H3706" s="59"/>
      <c r="I3706" s="59"/>
      <c r="J3706" s="59"/>
      <c r="K3706" s="59">
        <v>102500</v>
      </c>
      <c r="L3706" s="59"/>
      <c r="M3706" s="59">
        <v>102500</v>
      </c>
      <c r="N3706" s="59"/>
      <c r="O3706" s="59" t="s">
        <v>42</v>
      </c>
      <c r="P3706" s="59">
        <v>2018</v>
      </c>
    </row>
    <row r="3707" spans="1:16" ht="15.75" customHeight="1" x14ac:dyDescent="0.25">
      <c r="A3707" s="59">
        <v>365</v>
      </c>
      <c r="B3707" s="59" t="s">
        <v>132</v>
      </c>
      <c r="C3707" s="59" t="s">
        <v>120</v>
      </c>
      <c r="D3707" s="59"/>
      <c r="E3707" s="59" t="s">
        <v>5167</v>
      </c>
      <c r="F3707" s="59">
        <v>21424</v>
      </c>
      <c r="G3707" s="59"/>
      <c r="H3707" s="59"/>
      <c r="I3707" s="59">
        <v>78616</v>
      </c>
      <c r="J3707" s="59"/>
      <c r="K3707" s="59">
        <v>100040</v>
      </c>
      <c r="L3707" s="59">
        <v>4949</v>
      </c>
      <c r="M3707" s="59">
        <v>104989</v>
      </c>
      <c r="N3707" s="59" t="s">
        <v>4443</v>
      </c>
      <c r="O3707" s="59" t="s">
        <v>42</v>
      </c>
      <c r="P3707" s="59">
        <v>2018</v>
      </c>
    </row>
    <row r="3708" spans="1:16" ht="15.75" customHeight="1" x14ac:dyDescent="0.25">
      <c r="A3708" s="59">
        <v>365</v>
      </c>
      <c r="B3708" s="59" t="s">
        <v>132</v>
      </c>
      <c r="C3708" s="59" t="s">
        <v>120</v>
      </c>
      <c r="D3708" s="59"/>
      <c r="E3708" s="59" t="s">
        <v>5168</v>
      </c>
      <c r="F3708" s="59">
        <v>107758</v>
      </c>
      <c r="G3708" s="59"/>
      <c r="H3708" s="59"/>
      <c r="I3708" s="59"/>
      <c r="J3708" s="59"/>
      <c r="K3708" s="59">
        <v>107758</v>
      </c>
      <c r="L3708" s="59"/>
      <c r="M3708" s="59">
        <v>107758</v>
      </c>
      <c r="N3708" s="59"/>
      <c r="O3708" s="59" t="s">
        <v>42</v>
      </c>
      <c r="P3708" s="59">
        <v>2018</v>
      </c>
    </row>
    <row r="3709" spans="1:16" ht="15.75" customHeight="1" x14ac:dyDescent="0.25">
      <c r="A3709" s="59">
        <v>365</v>
      </c>
      <c r="B3709" s="59" t="s">
        <v>132</v>
      </c>
      <c r="C3709" s="59" t="s">
        <v>120</v>
      </c>
      <c r="D3709" s="59"/>
      <c r="E3709" s="59" t="s">
        <v>5169</v>
      </c>
      <c r="F3709" s="59">
        <v>103865</v>
      </c>
      <c r="G3709" s="59"/>
      <c r="H3709" s="59"/>
      <c r="I3709" s="59"/>
      <c r="J3709" s="59"/>
      <c r="K3709" s="59">
        <v>103865</v>
      </c>
      <c r="L3709" s="59">
        <v>23993</v>
      </c>
      <c r="M3709" s="59">
        <v>127858</v>
      </c>
      <c r="N3709" s="59"/>
      <c r="O3709" s="59" t="s">
        <v>42</v>
      </c>
      <c r="P3709" s="59">
        <v>2018</v>
      </c>
    </row>
    <row r="3710" spans="1:16" ht="15.75" customHeight="1" x14ac:dyDescent="0.25">
      <c r="A3710" s="59">
        <v>365</v>
      </c>
      <c r="B3710" s="59" t="s">
        <v>132</v>
      </c>
      <c r="C3710" s="59" t="s">
        <v>120</v>
      </c>
      <c r="D3710" s="59"/>
      <c r="E3710" s="59" t="s">
        <v>1742</v>
      </c>
      <c r="F3710" s="59">
        <v>26111</v>
      </c>
      <c r="G3710" s="59"/>
      <c r="H3710" s="59"/>
      <c r="I3710" s="59">
        <v>105970</v>
      </c>
      <c r="J3710" s="59"/>
      <c r="K3710" s="59">
        <v>132081</v>
      </c>
      <c r="L3710" s="59">
        <v>4949</v>
      </c>
      <c r="M3710" s="59">
        <v>137030</v>
      </c>
      <c r="N3710" s="59"/>
      <c r="O3710" s="59" t="s">
        <v>42</v>
      </c>
      <c r="P3710" s="59">
        <v>2018</v>
      </c>
    </row>
    <row r="3711" spans="1:16" ht="15.75" customHeight="1" x14ac:dyDescent="0.25">
      <c r="A3711" s="59">
        <v>365</v>
      </c>
      <c r="B3711" s="59" t="s">
        <v>132</v>
      </c>
      <c r="C3711" s="59" t="s">
        <v>120</v>
      </c>
      <c r="D3711" s="59"/>
      <c r="E3711" s="59" t="s">
        <v>5170</v>
      </c>
      <c r="F3711" s="59">
        <v>118548</v>
      </c>
      <c r="G3711" s="59"/>
      <c r="H3711" s="59"/>
      <c r="I3711" s="59"/>
      <c r="J3711" s="59"/>
      <c r="K3711" s="59">
        <v>118548</v>
      </c>
      <c r="L3711" s="59">
        <v>27385</v>
      </c>
      <c r="M3711" s="59">
        <v>145933</v>
      </c>
      <c r="N3711" s="59"/>
      <c r="O3711" s="59" t="s">
        <v>42</v>
      </c>
      <c r="P3711" s="59">
        <v>2018</v>
      </c>
    </row>
    <row r="3712" spans="1:16" ht="15.75" customHeight="1" x14ac:dyDescent="0.25">
      <c r="A3712" s="59">
        <v>365</v>
      </c>
      <c r="B3712" s="59" t="s">
        <v>132</v>
      </c>
      <c r="C3712" s="59" t="s">
        <v>120</v>
      </c>
      <c r="D3712" s="59"/>
      <c r="E3712" s="59" t="s">
        <v>1877</v>
      </c>
      <c r="F3712" s="59">
        <v>119685</v>
      </c>
      <c r="G3712" s="59"/>
      <c r="H3712" s="59"/>
      <c r="I3712" s="59"/>
      <c r="J3712" s="59"/>
      <c r="K3712" s="59">
        <v>119685</v>
      </c>
      <c r="L3712" s="59">
        <v>27647</v>
      </c>
      <c r="M3712" s="59">
        <v>147332</v>
      </c>
      <c r="N3712" s="59"/>
      <c r="O3712" s="59" t="s">
        <v>42</v>
      </c>
      <c r="P3712" s="59">
        <v>2018</v>
      </c>
    </row>
    <row r="3713" spans="1:16" ht="15.75" customHeight="1" x14ac:dyDescent="0.25">
      <c r="A3713" s="59">
        <v>365</v>
      </c>
      <c r="B3713" s="59" t="s">
        <v>132</v>
      </c>
      <c r="C3713" s="59" t="s">
        <v>120</v>
      </c>
      <c r="D3713" s="59"/>
      <c r="E3713" s="59" t="s">
        <v>5171</v>
      </c>
      <c r="F3713" s="59">
        <v>128598</v>
      </c>
      <c r="G3713" s="59"/>
      <c r="H3713" s="59"/>
      <c r="I3713" s="59"/>
      <c r="J3713" s="59"/>
      <c r="K3713" s="59">
        <v>128598</v>
      </c>
      <c r="L3713" s="59">
        <v>29706</v>
      </c>
      <c r="M3713" s="59">
        <v>158304</v>
      </c>
      <c r="N3713" s="59"/>
      <c r="O3713" s="59" t="s">
        <v>2145</v>
      </c>
      <c r="P3713" s="59">
        <v>2018</v>
      </c>
    </row>
    <row r="3714" spans="1:16" ht="15.75" customHeight="1" x14ac:dyDescent="0.25">
      <c r="A3714" s="59">
        <v>365</v>
      </c>
      <c r="B3714" s="59" t="s">
        <v>132</v>
      </c>
      <c r="C3714" s="59" t="s">
        <v>120</v>
      </c>
      <c r="D3714" s="59"/>
      <c r="E3714" s="59" t="s">
        <v>5172</v>
      </c>
      <c r="F3714" s="59">
        <v>132704</v>
      </c>
      <c r="G3714" s="59"/>
      <c r="H3714" s="59"/>
      <c r="I3714" s="59"/>
      <c r="J3714" s="59"/>
      <c r="K3714" s="59">
        <v>132704</v>
      </c>
      <c r="L3714" s="59">
        <v>30655</v>
      </c>
      <c r="M3714" s="59">
        <v>163359</v>
      </c>
      <c r="N3714" s="59"/>
      <c r="O3714" s="59" t="s">
        <v>2145</v>
      </c>
      <c r="P3714" s="59">
        <v>2018</v>
      </c>
    </row>
    <row r="3715" spans="1:16" ht="15.75" customHeight="1" x14ac:dyDescent="0.25">
      <c r="A3715" s="59">
        <v>365</v>
      </c>
      <c r="B3715" s="59" t="s">
        <v>132</v>
      </c>
      <c r="C3715" s="59" t="s">
        <v>120</v>
      </c>
      <c r="D3715" s="59"/>
      <c r="E3715" s="59" t="s">
        <v>5173</v>
      </c>
      <c r="F3715" s="59">
        <v>133508</v>
      </c>
      <c r="G3715" s="59"/>
      <c r="H3715" s="59"/>
      <c r="I3715" s="59"/>
      <c r="J3715" s="59"/>
      <c r="K3715" s="59">
        <v>133508</v>
      </c>
      <c r="L3715" s="59">
        <v>30840</v>
      </c>
      <c r="M3715" s="59">
        <v>164348</v>
      </c>
      <c r="N3715" s="59"/>
      <c r="O3715" s="59" t="s">
        <v>2145</v>
      </c>
      <c r="P3715" s="59">
        <v>2018</v>
      </c>
    </row>
    <row r="3716" spans="1:16" ht="15.75" customHeight="1" x14ac:dyDescent="0.25">
      <c r="A3716" s="59">
        <v>365</v>
      </c>
      <c r="B3716" s="59" t="s">
        <v>132</v>
      </c>
      <c r="C3716" s="59" t="s">
        <v>120</v>
      </c>
      <c r="D3716" s="59" t="s">
        <v>3060</v>
      </c>
      <c r="E3716" s="59" t="s">
        <v>1746</v>
      </c>
      <c r="F3716" s="59">
        <v>177435</v>
      </c>
      <c r="G3716" s="59"/>
      <c r="H3716" s="59"/>
      <c r="I3716" s="59"/>
      <c r="J3716" s="59"/>
      <c r="K3716" s="59">
        <v>177435</v>
      </c>
      <c r="L3716" s="59"/>
      <c r="M3716" s="59">
        <v>177435</v>
      </c>
      <c r="N3716" s="59"/>
      <c r="O3716" s="59" t="s">
        <v>2145</v>
      </c>
      <c r="P3716" s="59">
        <v>2018</v>
      </c>
    </row>
    <row r="3717" spans="1:16" ht="15.75" customHeight="1" x14ac:dyDescent="0.25">
      <c r="A3717" s="59">
        <v>365</v>
      </c>
      <c r="B3717" s="59" t="s">
        <v>132</v>
      </c>
      <c r="C3717" s="59" t="s">
        <v>120</v>
      </c>
      <c r="D3717" s="59"/>
      <c r="E3717" s="59" t="s">
        <v>5174</v>
      </c>
      <c r="F3717" s="59">
        <v>144753</v>
      </c>
      <c r="G3717" s="59"/>
      <c r="H3717" s="59"/>
      <c r="I3717" s="59"/>
      <c r="J3717" s="59"/>
      <c r="K3717" s="59">
        <v>144753</v>
      </c>
      <c r="L3717" s="59">
        <v>33438</v>
      </c>
      <c r="M3717" s="59">
        <v>178191</v>
      </c>
      <c r="N3717" s="59" t="s">
        <v>4443</v>
      </c>
      <c r="O3717" s="59" t="s">
        <v>2145</v>
      </c>
      <c r="P3717" s="59">
        <v>2018</v>
      </c>
    </row>
    <row r="3718" spans="1:16" ht="15.75" customHeight="1" x14ac:dyDescent="0.25">
      <c r="A3718" s="59">
        <v>365</v>
      </c>
      <c r="B3718" s="59" t="s">
        <v>132</v>
      </c>
      <c r="C3718" s="59" t="s">
        <v>120</v>
      </c>
      <c r="D3718" s="59" t="s">
        <v>3058</v>
      </c>
      <c r="E3718" s="59" t="s">
        <v>5175</v>
      </c>
      <c r="F3718" s="59">
        <v>159855</v>
      </c>
      <c r="G3718" s="59"/>
      <c r="H3718" s="59"/>
      <c r="I3718" s="59"/>
      <c r="J3718" s="59"/>
      <c r="K3718" s="59">
        <v>159855</v>
      </c>
      <c r="L3718" s="59">
        <v>36927</v>
      </c>
      <c r="M3718" s="59">
        <v>196782</v>
      </c>
      <c r="N3718" s="59"/>
      <c r="O3718" s="59" t="s">
        <v>2145</v>
      </c>
      <c r="P3718" s="59">
        <v>2018</v>
      </c>
    </row>
    <row r="3719" spans="1:16" ht="15.75" customHeight="1" x14ac:dyDescent="0.25">
      <c r="A3719" s="59">
        <v>365</v>
      </c>
      <c r="B3719" s="59" t="s">
        <v>132</v>
      </c>
      <c r="C3719" s="59" t="s">
        <v>120</v>
      </c>
      <c r="D3719" s="59" t="s">
        <v>3054</v>
      </c>
      <c r="E3719" s="59" t="s">
        <v>1750</v>
      </c>
      <c r="F3719" s="59">
        <v>220181</v>
      </c>
      <c r="G3719" s="59"/>
      <c r="H3719" s="59"/>
      <c r="I3719" s="59"/>
      <c r="J3719" s="59"/>
      <c r="K3719" s="59">
        <v>220181</v>
      </c>
      <c r="L3719" s="59"/>
      <c r="M3719" s="59">
        <v>220181</v>
      </c>
      <c r="N3719" s="59"/>
      <c r="O3719" s="59" t="s">
        <v>2145</v>
      </c>
      <c r="P3719" s="59">
        <v>2018</v>
      </c>
    </row>
    <row r="3720" spans="1:16" ht="15.75" customHeight="1" x14ac:dyDescent="0.25">
      <c r="A3720" s="59">
        <v>365</v>
      </c>
      <c r="B3720" s="59" t="s">
        <v>132</v>
      </c>
      <c r="C3720" s="59" t="s">
        <v>120</v>
      </c>
      <c r="D3720" s="59" t="s">
        <v>3052</v>
      </c>
      <c r="E3720" s="59" t="s">
        <v>1752</v>
      </c>
      <c r="F3720" s="59">
        <v>226318</v>
      </c>
      <c r="G3720" s="59"/>
      <c r="H3720" s="59"/>
      <c r="I3720" s="59"/>
      <c r="J3720" s="59"/>
      <c r="K3720" s="59">
        <v>226318</v>
      </c>
      <c r="L3720" s="59"/>
      <c r="M3720" s="59">
        <v>226318</v>
      </c>
      <c r="N3720" s="59"/>
      <c r="O3720" s="59" t="s">
        <v>2145</v>
      </c>
      <c r="P3720" s="59">
        <v>2018</v>
      </c>
    </row>
    <row r="3721" spans="1:16" ht="15.75" customHeight="1" x14ac:dyDescent="0.25">
      <c r="A3721" s="59">
        <v>365</v>
      </c>
      <c r="B3721" s="59" t="s">
        <v>132</v>
      </c>
      <c r="C3721" s="59" t="s">
        <v>120</v>
      </c>
      <c r="D3721" s="59"/>
      <c r="E3721" s="59" t="s">
        <v>1741</v>
      </c>
      <c r="F3721" s="59">
        <v>122718</v>
      </c>
      <c r="G3721" s="59"/>
      <c r="H3721" s="59"/>
      <c r="I3721" s="59">
        <v>119607</v>
      </c>
      <c r="J3721" s="59"/>
      <c r="K3721" s="59">
        <v>242325</v>
      </c>
      <c r="L3721" s="59">
        <v>28348</v>
      </c>
      <c r="M3721" s="59">
        <v>270673</v>
      </c>
      <c r="N3721" s="59"/>
      <c r="O3721" s="59" t="s">
        <v>2145</v>
      </c>
      <c r="P3721" s="59">
        <v>2018</v>
      </c>
    </row>
    <row r="3722" spans="1:16" ht="15.75" customHeight="1" x14ac:dyDescent="0.25">
      <c r="A3722" s="59">
        <v>366</v>
      </c>
      <c r="B3722" s="59" t="s">
        <v>1753</v>
      </c>
      <c r="C3722" s="59" t="s">
        <v>120</v>
      </c>
      <c r="D3722" s="59"/>
      <c r="E3722" s="59" t="s">
        <v>5176</v>
      </c>
      <c r="F3722" s="59">
        <v>85595</v>
      </c>
      <c r="G3722" s="59"/>
      <c r="H3722" s="59"/>
      <c r="I3722" s="59"/>
      <c r="J3722" s="59"/>
      <c r="K3722" s="59">
        <v>85595</v>
      </c>
      <c r="L3722" s="59">
        <v>18437</v>
      </c>
      <c r="M3722" s="59">
        <v>104032</v>
      </c>
      <c r="N3722" s="59" t="s">
        <v>4443</v>
      </c>
      <c r="O3722" s="59" t="s">
        <v>42</v>
      </c>
      <c r="P3722" s="59">
        <v>2018</v>
      </c>
    </row>
    <row r="3723" spans="1:16" ht="15.75" customHeight="1" x14ac:dyDescent="0.25">
      <c r="A3723" s="59">
        <v>366</v>
      </c>
      <c r="B3723" s="59" t="s">
        <v>1753</v>
      </c>
      <c r="C3723" s="59" t="s">
        <v>120</v>
      </c>
      <c r="D3723" s="59"/>
      <c r="E3723" s="59" t="s">
        <v>5177</v>
      </c>
      <c r="F3723" s="59">
        <v>105936</v>
      </c>
      <c r="G3723" s="59"/>
      <c r="H3723" s="59"/>
      <c r="I3723" s="59"/>
      <c r="J3723" s="59"/>
      <c r="K3723" s="59">
        <v>105936</v>
      </c>
      <c r="L3723" s="59"/>
      <c r="M3723" s="59">
        <v>105936</v>
      </c>
      <c r="N3723" s="59"/>
      <c r="O3723" s="59" t="s">
        <v>42</v>
      </c>
      <c r="P3723" s="59">
        <v>2018</v>
      </c>
    </row>
    <row r="3724" spans="1:16" ht="15.75" customHeight="1" x14ac:dyDescent="0.25">
      <c r="A3724" s="59">
        <v>366</v>
      </c>
      <c r="B3724" s="59" t="s">
        <v>1753</v>
      </c>
      <c r="C3724" s="59" t="s">
        <v>120</v>
      </c>
      <c r="D3724" s="59"/>
      <c r="E3724" s="59" t="s">
        <v>1755</v>
      </c>
      <c r="F3724" s="59">
        <v>102650</v>
      </c>
      <c r="G3724" s="59"/>
      <c r="H3724" s="59"/>
      <c r="I3724" s="59"/>
      <c r="J3724" s="59"/>
      <c r="K3724" s="59">
        <v>102650</v>
      </c>
      <c r="L3724" s="59">
        <v>22111</v>
      </c>
      <c r="M3724" s="59">
        <v>124761</v>
      </c>
      <c r="N3724" s="59" t="s">
        <v>4443</v>
      </c>
      <c r="O3724" s="59" t="s">
        <v>42</v>
      </c>
      <c r="P3724" s="59">
        <v>2018</v>
      </c>
    </row>
    <row r="3725" spans="1:16" ht="15.75" customHeight="1" x14ac:dyDescent="0.25">
      <c r="A3725" s="59">
        <v>366</v>
      </c>
      <c r="B3725" s="59" t="s">
        <v>1753</v>
      </c>
      <c r="C3725" s="59" t="s">
        <v>120</v>
      </c>
      <c r="D3725" s="59"/>
      <c r="E3725" s="59" t="s">
        <v>1754</v>
      </c>
      <c r="F3725" s="59">
        <v>126555</v>
      </c>
      <c r="G3725" s="59"/>
      <c r="H3725" s="59"/>
      <c r="I3725" s="59"/>
      <c r="J3725" s="59"/>
      <c r="K3725" s="59">
        <v>126555</v>
      </c>
      <c r="L3725" s="59"/>
      <c r="M3725" s="59">
        <v>126555</v>
      </c>
      <c r="N3725" s="59"/>
      <c r="O3725" s="59" t="s">
        <v>42</v>
      </c>
      <c r="P3725" s="59">
        <v>2018</v>
      </c>
    </row>
    <row r="3726" spans="1:16" ht="15.75" customHeight="1" x14ac:dyDescent="0.25">
      <c r="A3726" s="59">
        <v>366</v>
      </c>
      <c r="B3726" s="59" t="s">
        <v>1753</v>
      </c>
      <c r="C3726" s="59" t="s">
        <v>120</v>
      </c>
      <c r="D3726" s="59"/>
      <c r="E3726" s="59" t="s">
        <v>5178</v>
      </c>
      <c r="F3726" s="59">
        <v>105936</v>
      </c>
      <c r="G3726" s="59"/>
      <c r="H3726" s="59"/>
      <c r="I3726" s="59"/>
      <c r="J3726" s="59"/>
      <c r="K3726" s="59">
        <v>105936</v>
      </c>
      <c r="L3726" s="59">
        <v>22819</v>
      </c>
      <c r="M3726" s="59">
        <v>128755</v>
      </c>
      <c r="N3726" s="59"/>
      <c r="O3726" s="59" t="s">
        <v>42</v>
      </c>
      <c r="P3726" s="59">
        <v>2018</v>
      </c>
    </row>
    <row r="3727" spans="1:16" ht="15.75" customHeight="1" x14ac:dyDescent="0.25">
      <c r="A3727" s="59">
        <v>366</v>
      </c>
      <c r="B3727" s="59" t="s">
        <v>1753</v>
      </c>
      <c r="C3727" s="59" t="s">
        <v>120</v>
      </c>
      <c r="D3727" s="59"/>
      <c r="E3727" s="59" t="s">
        <v>5179</v>
      </c>
      <c r="F3727" s="59">
        <v>105936</v>
      </c>
      <c r="G3727" s="59"/>
      <c r="H3727" s="59"/>
      <c r="I3727" s="59"/>
      <c r="J3727" s="59"/>
      <c r="K3727" s="59">
        <v>105936</v>
      </c>
      <c r="L3727" s="59">
        <v>22819</v>
      </c>
      <c r="M3727" s="59">
        <v>128755</v>
      </c>
      <c r="N3727" s="59"/>
      <c r="O3727" s="59" t="s">
        <v>42</v>
      </c>
      <c r="P3727" s="59">
        <v>2018</v>
      </c>
    </row>
    <row r="3728" spans="1:16" ht="15.75" customHeight="1" x14ac:dyDescent="0.25">
      <c r="A3728" s="59">
        <v>366</v>
      </c>
      <c r="B3728" s="59" t="s">
        <v>1753</v>
      </c>
      <c r="C3728" s="59" t="s">
        <v>120</v>
      </c>
      <c r="D3728" s="59"/>
      <c r="E3728" s="59" t="s">
        <v>5180</v>
      </c>
      <c r="F3728" s="59">
        <v>108167</v>
      </c>
      <c r="G3728" s="59"/>
      <c r="H3728" s="59"/>
      <c r="I3728" s="59"/>
      <c r="J3728" s="59"/>
      <c r="K3728" s="59">
        <v>108167</v>
      </c>
      <c r="L3728" s="59">
        <v>23299</v>
      </c>
      <c r="M3728" s="59">
        <v>131466</v>
      </c>
      <c r="N3728" s="59"/>
      <c r="O3728" s="59" t="s">
        <v>42</v>
      </c>
      <c r="P3728" s="59">
        <v>2018</v>
      </c>
    </row>
    <row r="3729" spans="1:16" ht="15.75" customHeight="1" x14ac:dyDescent="0.25">
      <c r="A3729" s="59">
        <v>366</v>
      </c>
      <c r="B3729" s="59" t="s">
        <v>1753</v>
      </c>
      <c r="C3729" s="59" t="s">
        <v>120</v>
      </c>
      <c r="D3729" s="59"/>
      <c r="E3729" s="59" t="s">
        <v>5181</v>
      </c>
      <c r="F3729" s="59">
        <v>110696</v>
      </c>
      <c r="G3729" s="59"/>
      <c r="H3729" s="59"/>
      <c r="I3729" s="59"/>
      <c r="J3729" s="59"/>
      <c r="K3729" s="59">
        <v>110696</v>
      </c>
      <c r="L3729" s="59">
        <v>23844</v>
      </c>
      <c r="M3729" s="59">
        <v>134540</v>
      </c>
      <c r="N3729" s="59"/>
      <c r="O3729" s="59" t="s">
        <v>42</v>
      </c>
      <c r="P3729" s="59">
        <v>2018</v>
      </c>
    </row>
    <row r="3730" spans="1:16" ht="15.75" customHeight="1" x14ac:dyDescent="0.25">
      <c r="A3730" s="59">
        <v>366</v>
      </c>
      <c r="B3730" s="59" t="s">
        <v>1753</v>
      </c>
      <c r="C3730" s="59" t="s">
        <v>120</v>
      </c>
      <c r="D3730" s="59"/>
      <c r="E3730" s="59" t="s">
        <v>1760</v>
      </c>
      <c r="F3730" s="59">
        <v>66690</v>
      </c>
      <c r="G3730" s="59"/>
      <c r="H3730" s="59"/>
      <c r="I3730" s="59">
        <v>67534</v>
      </c>
      <c r="J3730" s="59"/>
      <c r="K3730" s="59">
        <v>134224</v>
      </c>
      <c r="L3730" s="59">
        <v>13288</v>
      </c>
      <c r="M3730" s="59">
        <v>147512</v>
      </c>
      <c r="N3730" s="59"/>
      <c r="O3730" s="59" t="s">
        <v>42</v>
      </c>
      <c r="P3730" s="59">
        <v>2018</v>
      </c>
    </row>
    <row r="3731" spans="1:16" ht="15.75" customHeight="1" x14ac:dyDescent="0.25">
      <c r="A3731" s="59">
        <v>366</v>
      </c>
      <c r="B3731" s="59" t="s">
        <v>1753</v>
      </c>
      <c r="C3731" s="59" t="s">
        <v>120</v>
      </c>
      <c r="D3731" s="59" t="s">
        <v>1757</v>
      </c>
      <c r="E3731" s="59" t="s">
        <v>1758</v>
      </c>
      <c r="F3731" s="59">
        <v>160055</v>
      </c>
      <c r="G3731" s="59"/>
      <c r="H3731" s="59"/>
      <c r="I3731" s="59"/>
      <c r="J3731" s="59"/>
      <c r="K3731" s="59">
        <v>160055</v>
      </c>
      <c r="L3731" s="59"/>
      <c r="M3731" s="59">
        <v>160055</v>
      </c>
      <c r="N3731" s="59" t="s">
        <v>4443</v>
      </c>
      <c r="O3731" s="59" t="s">
        <v>2145</v>
      </c>
      <c r="P3731" s="59">
        <v>2018</v>
      </c>
    </row>
    <row r="3732" spans="1:16" ht="15.75" customHeight="1" x14ac:dyDescent="0.25">
      <c r="A3732" s="59">
        <v>366</v>
      </c>
      <c r="B3732" s="59" t="s">
        <v>1753</v>
      </c>
      <c r="C3732" s="59" t="s">
        <v>120</v>
      </c>
      <c r="D3732" s="59" t="s">
        <v>1761</v>
      </c>
      <c r="E3732" s="59" t="s">
        <v>206</v>
      </c>
      <c r="F3732" s="59">
        <v>179092</v>
      </c>
      <c r="G3732" s="59"/>
      <c r="H3732" s="59"/>
      <c r="I3732" s="59"/>
      <c r="J3732" s="59">
        <v>5924</v>
      </c>
      <c r="K3732" s="59">
        <v>185016</v>
      </c>
      <c r="L3732" s="59">
        <v>39852</v>
      </c>
      <c r="M3732" s="59">
        <v>224868</v>
      </c>
      <c r="N3732" s="59"/>
      <c r="O3732" s="59" t="s">
        <v>2145</v>
      </c>
      <c r="P3732" s="59">
        <v>2018</v>
      </c>
    </row>
    <row r="3733" spans="1:16" ht="15.75" customHeight="1" x14ac:dyDescent="0.25">
      <c r="A3733" s="59">
        <v>367</v>
      </c>
      <c r="B3733" s="59" t="s">
        <v>133</v>
      </c>
      <c r="C3733" s="59" t="s">
        <v>120</v>
      </c>
      <c r="D3733" s="59"/>
      <c r="E3733" s="59" t="s">
        <v>4921</v>
      </c>
      <c r="F3733" s="59">
        <v>102500</v>
      </c>
      <c r="G3733" s="59"/>
      <c r="H3733" s="59"/>
      <c r="I3733" s="59"/>
      <c r="J3733" s="59"/>
      <c r="K3733" s="59">
        <v>102500</v>
      </c>
      <c r="L3733" s="59"/>
      <c r="M3733" s="59">
        <v>102500</v>
      </c>
      <c r="N3733" s="59" t="s">
        <v>4443</v>
      </c>
      <c r="O3733" s="59" t="s">
        <v>42</v>
      </c>
      <c r="P3733" s="59">
        <v>2018</v>
      </c>
    </row>
    <row r="3734" spans="1:16" ht="15.75" customHeight="1" x14ac:dyDescent="0.25">
      <c r="A3734" s="59">
        <v>367</v>
      </c>
      <c r="B3734" s="59" t="s">
        <v>133</v>
      </c>
      <c r="C3734" s="59" t="s">
        <v>120</v>
      </c>
      <c r="D3734" s="59"/>
      <c r="E3734" s="59" t="s">
        <v>4921</v>
      </c>
      <c r="F3734" s="59">
        <v>102500</v>
      </c>
      <c r="G3734" s="59"/>
      <c r="H3734" s="59"/>
      <c r="I3734" s="59"/>
      <c r="J3734" s="59"/>
      <c r="K3734" s="59">
        <v>102500</v>
      </c>
      <c r="L3734" s="59"/>
      <c r="M3734" s="59">
        <v>102500</v>
      </c>
      <c r="N3734" s="59" t="s">
        <v>4443</v>
      </c>
      <c r="O3734" s="59" t="s">
        <v>42</v>
      </c>
      <c r="P3734" s="59">
        <v>2018</v>
      </c>
    </row>
    <row r="3735" spans="1:16" ht="15.75" customHeight="1" x14ac:dyDescent="0.25">
      <c r="A3735" s="59">
        <v>367</v>
      </c>
      <c r="B3735" s="59" t="s">
        <v>133</v>
      </c>
      <c r="C3735" s="59" t="s">
        <v>120</v>
      </c>
      <c r="D3735" s="59"/>
      <c r="E3735" s="59" t="s">
        <v>4921</v>
      </c>
      <c r="F3735" s="59">
        <v>102500</v>
      </c>
      <c r="G3735" s="59"/>
      <c r="H3735" s="59"/>
      <c r="I3735" s="59"/>
      <c r="J3735" s="59"/>
      <c r="K3735" s="59">
        <v>102500</v>
      </c>
      <c r="L3735" s="59"/>
      <c r="M3735" s="59">
        <v>102500</v>
      </c>
      <c r="N3735" s="59"/>
      <c r="O3735" s="59" t="s">
        <v>42</v>
      </c>
      <c r="P3735" s="59">
        <v>2018</v>
      </c>
    </row>
    <row r="3736" spans="1:16" ht="15.75" customHeight="1" x14ac:dyDescent="0.25">
      <c r="A3736" s="59">
        <v>367</v>
      </c>
      <c r="B3736" s="59" t="s">
        <v>133</v>
      </c>
      <c r="C3736" s="59" t="s">
        <v>120</v>
      </c>
      <c r="D3736" s="59"/>
      <c r="E3736" s="59" t="s">
        <v>4921</v>
      </c>
      <c r="F3736" s="59">
        <v>102500</v>
      </c>
      <c r="G3736" s="59"/>
      <c r="H3736" s="59"/>
      <c r="I3736" s="59"/>
      <c r="J3736" s="59"/>
      <c r="K3736" s="59">
        <v>102500</v>
      </c>
      <c r="L3736" s="59"/>
      <c r="M3736" s="59">
        <v>102500</v>
      </c>
      <c r="N3736" s="59"/>
      <c r="O3736" s="59" t="s">
        <v>42</v>
      </c>
      <c r="P3736" s="59">
        <v>2018</v>
      </c>
    </row>
    <row r="3737" spans="1:16" ht="15.75" customHeight="1" x14ac:dyDescent="0.25">
      <c r="A3737" s="59">
        <v>367</v>
      </c>
      <c r="B3737" s="59" t="s">
        <v>133</v>
      </c>
      <c r="C3737" s="59" t="s">
        <v>120</v>
      </c>
      <c r="D3737" s="59"/>
      <c r="E3737" s="59" t="s">
        <v>4921</v>
      </c>
      <c r="F3737" s="59">
        <v>107500</v>
      </c>
      <c r="G3737" s="59"/>
      <c r="H3737" s="59"/>
      <c r="I3737" s="59"/>
      <c r="J3737" s="59"/>
      <c r="K3737" s="59">
        <v>107500</v>
      </c>
      <c r="L3737" s="59"/>
      <c r="M3737" s="59">
        <v>107500</v>
      </c>
      <c r="N3737" s="59"/>
      <c r="O3737" s="59" t="s">
        <v>42</v>
      </c>
      <c r="P3737" s="59">
        <v>2018</v>
      </c>
    </row>
    <row r="3738" spans="1:16" ht="15.75" customHeight="1" x14ac:dyDescent="0.25">
      <c r="A3738" s="59">
        <v>367</v>
      </c>
      <c r="B3738" s="59" t="s">
        <v>133</v>
      </c>
      <c r="C3738" s="59" t="s">
        <v>120</v>
      </c>
      <c r="D3738" s="59"/>
      <c r="E3738" s="59" t="s">
        <v>4921</v>
      </c>
      <c r="F3738" s="59">
        <v>107500</v>
      </c>
      <c r="G3738" s="59"/>
      <c r="H3738" s="59"/>
      <c r="I3738" s="59"/>
      <c r="J3738" s="59"/>
      <c r="K3738" s="59">
        <v>107500</v>
      </c>
      <c r="L3738" s="59"/>
      <c r="M3738" s="59">
        <v>107500</v>
      </c>
      <c r="N3738" s="59"/>
      <c r="O3738" s="59" t="s">
        <v>42</v>
      </c>
      <c r="P3738" s="59">
        <v>2018</v>
      </c>
    </row>
    <row r="3739" spans="1:16" ht="15.75" customHeight="1" x14ac:dyDescent="0.25">
      <c r="A3739" s="59">
        <v>367</v>
      </c>
      <c r="B3739" s="59" t="s">
        <v>133</v>
      </c>
      <c r="C3739" s="59" t="s">
        <v>120</v>
      </c>
      <c r="D3739" s="59"/>
      <c r="E3739" s="59" t="s">
        <v>4921</v>
      </c>
      <c r="F3739" s="59">
        <v>107500</v>
      </c>
      <c r="G3739" s="59"/>
      <c r="H3739" s="59"/>
      <c r="I3739" s="59"/>
      <c r="J3739" s="59"/>
      <c r="K3739" s="59">
        <v>107500</v>
      </c>
      <c r="L3739" s="59"/>
      <c r="M3739" s="59">
        <v>107500</v>
      </c>
      <c r="N3739" s="59" t="s">
        <v>4443</v>
      </c>
      <c r="O3739" s="59" t="s">
        <v>42</v>
      </c>
      <c r="P3739" s="59">
        <v>2018</v>
      </c>
    </row>
    <row r="3740" spans="1:16" ht="15.75" customHeight="1" x14ac:dyDescent="0.25">
      <c r="A3740" s="59">
        <v>367</v>
      </c>
      <c r="B3740" s="59" t="s">
        <v>133</v>
      </c>
      <c r="C3740" s="59" t="s">
        <v>120</v>
      </c>
      <c r="D3740" s="59"/>
      <c r="E3740" s="59" t="s">
        <v>4921</v>
      </c>
      <c r="F3740" s="59">
        <v>112500</v>
      </c>
      <c r="G3740" s="59"/>
      <c r="H3740" s="59"/>
      <c r="I3740" s="59"/>
      <c r="J3740" s="59"/>
      <c r="K3740" s="59">
        <v>112500</v>
      </c>
      <c r="L3740" s="59"/>
      <c r="M3740" s="59">
        <v>112500</v>
      </c>
      <c r="N3740" s="59"/>
      <c r="O3740" s="59" t="s">
        <v>42</v>
      </c>
      <c r="P3740" s="59">
        <v>2018</v>
      </c>
    </row>
    <row r="3741" spans="1:16" ht="15.75" customHeight="1" x14ac:dyDescent="0.25">
      <c r="A3741" s="59">
        <v>367</v>
      </c>
      <c r="B3741" s="59" t="s">
        <v>133</v>
      </c>
      <c r="C3741" s="59" t="s">
        <v>120</v>
      </c>
      <c r="D3741" s="59"/>
      <c r="E3741" s="59" t="s">
        <v>4921</v>
      </c>
      <c r="F3741" s="59">
        <v>112500</v>
      </c>
      <c r="G3741" s="59"/>
      <c r="H3741" s="59"/>
      <c r="I3741" s="59"/>
      <c r="J3741" s="59"/>
      <c r="K3741" s="59">
        <v>112500</v>
      </c>
      <c r="L3741" s="59"/>
      <c r="M3741" s="59">
        <v>112500</v>
      </c>
      <c r="N3741" s="59"/>
      <c r="O3741" s="59" t="s">
        <v>42</v>
      </c>
      <c r="P3741" s="59">
        <v>2018</v>
      </c>
    </row>
    <row r="3742" spans="1:16" ht="15.75" customHeight="1" x14ac:dyDescent="0.25">
      <c r="A3742" s="59">
        <v>367</v>
      </c>
      <c r="B3742" s="59" t="s">
        <v>133</v>
      </c>
      <c r="C3742" s="59" t="s">
        <v>120</v>
      </c>
      <c r="D3742" s="59"/>
      <c r="E3742" s="59" t="s">
        <v>4921</v>
      </c>
      <c r="F3742" s="59">
        <v>112500</v>
      </c>
      <c r="G3742" s="59"/>
      <c r="H3742" s="59"/>
      <c r="I3742" s="59"/>
      <c r="J3742" s="59"/>
      <c r="K3742" s="59">
        <v>112500</v>
      </c>
      <c r="L3742" s="59"/>
      <c r="M3742" s="59">
        <v>112500</v>
      </c>
      <c r="N3742" s="59"/>
      <c r="O3742" s="59" t="s">
        <v>42</v>
      </c>
      <c r="P3742" s="59">
        <v>2018</v>
      </c>
    </row>
    <row r="3743" spans="1:16" ht="15.75" customHeight="1" x14ac:dyDescent="0.25">
      <c r="A3743" s="59">
        <v>367</v>
      </c>
      <c r="B3743" s="59" t="s">
        <v>133</v>
      </c>
      <c r="C3743" s="59" t="s">
        <v>120</v>
      </c>
      <c r="D3743" s="59"/>
      <c r="E3743" s="59" t="s">
        <v>4921</v>
      </c>
      <c r="F3743" s="59">
        <v>112500</v>
      </c>
      <c r="G3743" s="59"/>
      <c r="H3743" s="59"/>
      <c r="I3743" s="59"/>
      <c r="J3743" s="59"/>
      <c r="K3743" s="59">
        <v>112500</v>
      </c>
      <c r="L3743" s="59"/>
      <c r="M3743" s="59">
        <v>112500</v>
      </c>
      <c r="N3743" s="59"/>
      <c r="O3743" s="59" t="s">
        <v>42</v>
      </c>
      <c r="P3743" s="59">
        <v>2018</v>
      </c>
    </row>
    <row r="3744" spans="1:16" ht="15.75" customHeight="1" x14ac:dyDescent="0.25">
      <c r="A3744" s="59">
        <v>367</v>
      </c>
      <c r="B3744" s="59" t="s">
        <v>133</v>
      </c>
      <c r="C3744" s="59" t="s">
        <v>120</v>
      </c>
      <c r="D3744" s="59"/>
      <c r="E3744" s="59" t="s">
        <v>4921</v>
      </c>
      <c r="F3744" s="59">
        <v>112500</v>
      </c>
      <c r="G3744" s="59"/>
      <c r="H3744" s="59"/>
      <c r="I3744" s="59"/>
      <c r="J3744" s="59"/>
      <c r="K3744" s="59">
        <v>112500</v>
      </c>
      <c r="L3744" s="59"/>
      <c r="M3744" s="59">
        <v>112500</v>
      </c>
      <c r="N3744" s="59"/>
      <c r="O3744" s="59" t="s">
        <v>42</v>
      </c>
      <c r="P3744" s="59">
        <v>2018</v>
      </c>
    </row>
    <row r="3745" spans="1:16" ht="15.75" customHeight="1" x14ac:dyDescent="0.25">
      <c r="A3745" s="59">
        <v>367</v>
      </c>
      <c r="B3745" s="59" t="s">
        <v>133</v>
      </c>
      <c r="C3745" s="59" t="s">
        <v>120</v>
      </c>
      <c r="D3745" s="59"/>
      <c r="E3745" s="59" t="s">
        <v>4921</v>
      </c>
      <c r="F3745" s="59">
        <v>112500</v>
      </c>
      <c r="G3745" s="59"/>
      <c r="H3745" s="59"/>
      <c r="I3745" s="59"/>
      <c r="J3745" s="59"/>
      <c r="K3745" s="59">
        <v>112500</v>
      </c>
      <c r="L3745" s="59"/>
      <c r="M3745" s="59">
        <v>112500</v>
      </c>
      <c r="N3745" s="59" t="s">
        <v>4839</v>
      </c>
      <c r="O3745" s="59" t="s">
        <v>42</v>
      </c>
      <c r="P3745" s="59">
        <v>2018</v>
      </c>
    </row>
    <row r="3746" spans="1:16" ht="15.75" customHeight="1" x14ac:dyDescent="0.25">
      <c r="A3746" s="59">
        <v>367</v>
      </c>
      <c r="B3746" s="59" t="s">
        <v>133</v>
      </c>
      <c r="C3746" s="59" t="s">
        <v>120</v>
      </c>
      <c r="D3746" s="59"/>
      <c r="E3746" s="59" t="s">
        <v>327</v>
      </c>
      <c r="F3746" s="59">
        <v>115134</v>
      </c>
      <c r="G3746" s="59"/>
      <c r="H3746" s="59"/>
      <c r="I3746" s="59"/>
      <c r="J3746" s="59"/>
      <c r="K3746" s="59">
        <v>115134</v>
      </c>
      <c r="L3746" s="59">
        <v>16556</v>
      </c>
      <c r="M3746" s="59">
        <v>131690</v>
      </c>
      <c r="N3746" s="59" t="s">
        <v>4839</v>
      </c>
      <c r="O3746" s="59" t="s">
        <v>42</v>
      </c>
      <c r="P3746" s="59">
        <v>2018</v>
      </c>
    </row>
    <row r="3747" spans="1:16" ht="15.75" customHeight="1" x14ac:dyDescent="0.25">
      <c r="A3747" s="59">
        <v>367</v>
      </c>
      <c r="B3747" s="59" t="s">
        <v>133</v>
      </c>
      <c r="C3747" s="59" t="s">
        <v>120</v>
      </c>
      <c r="D3747" s="59"/>
      <c r="E3747" s="59" t="s">
        <v>1763</v>
      </c>
      <c r="F3747" s="59">
        <v>137089</v>
      </c>
      <c r="G3747" s="59"/>
      <c r="H3747" s="59"/>
      <c r="I3747" s="59"/>
      <c r="J3747" s="59"/>
      <c r="K3747" s="59">
        <v>137089</v>
      </c>
      <c r="L3747" s="59"/>
      <c r="M3747" s="59">
        <v>137089</v>
      </c>
      <c r="N3747" s="59" t="s">
        <v>4839</v>
      </c>
      <c r="O3747" s="59" t="s">
        <v>42</v>
      </c>
      <c r="P3747" s="59">
        <v>2018</v>
      </c>
    </row>
    <row r="3748" spans="1:16" ht="15.75" customHeight="1" x14ac:dyDescent="0.25">
      <c r="A3748" s="59">
        <v>367</v>
      </c>
      <c r="B3748" s="59" t="s">
        <v>133</v>
      </c>
      <c r="C3748" s="59" t="s">
        <v>120</v>
      </c>
      <c r="D3748" s="59"/>
      <c r="E3748" s="59" t="s">
        <v>1764</v>
      </c>
      <c r="F3748" s="59">
        <v>132716</v>
      </c>
      <c r="G3748" s="59"/>
      <c r="H3748" s="59"/>
      <c r="I3748" s="59"/>
      <c r="J3748" s="59"/>
      <c r="K3748" s="59">
        <v>132716</v>
      </c>
      <c r="L3748" s="59">
        <v>17518</v>
      </c>
      <c r="M3748" s="59">
        <v>150234</v>
      </c>
      <c r="N3748" s="59" t="s">
        <v>4839</v>
      </c>
      <c r="O3748" s="59" t="s">
        <v>2145</v>
      </c>
      <c r="P3748" s="59">
        <v>2018</v>
      </c>
    </row>
    <row r="3749" spans="1:16" ht="15.75" customHeight="1" x14ac:dyDescent="0.25">
      <c r="A3749" s="59">
        <v>367</v>
      </c>
      <c r="B3749" s="59" t="s">
        <v>133</v>
      </c>
      <c r="C3749" s="59" t="s">
        <v>120</v>
      </c>
      <c r="D3749" s="59"/>
      <c r="E3749" s="59" t="s">
        <v>886</v>
      </c>
      <c r="F3749" s="59">
        <v>139327</v>
      </c>
      <c r="G3749" s="59"/>
      <c r="H3749" s="59"/>
      <c r="I3749" s="59"/>
      <c r="J3749" s="59"/>
      <c r="K3749" s="59">
        <v>139327</v>
      </c>
      <c r="L3749" s="59">
        <v>16925</v>
      </c>
      <c r="M3749" s="59">
        <v>156252</v>
      </c>
      <c r="N3749" s="59" t="s">
        <v>4839</v>
      </c>
      <c r="O3749" s="59" t="s">
        <v>2145</v>
      </c>
      <c r="P3749" s="59">
        <v>2018</v>
      </c>
    </row>
    <row r="3750" spans="1:16" ht="15.75" customHeight="1" x14ac:dyDescent="0.25">
      <c r="A3750" s="59">
        <v>367</v>
      </c>
      <c r="B3750" s="59" t="s">
        <v>133</v>
      </c>
      <c r="C3750" s="59" t="s">
        <v>120</v>
      </c>
      <c r="D3750" s="59"/>
      <c r="E3750" s="59" t="s">
        <v>1765</v>
      </c>
      <c r="F3750" s="59">
        <v>144802</v>
      </c>
      <c r="G3750" s="59"/>
      <c r="H3750" s="59"/>
      <c r="I3750" s="59"/>
      <c r="J3750" s="59"/>
      <c r="K3750" s="59">
        <v>144802</v>
      </c>
      <c r="L3750" s="59">
        <v>19114</v>
      </c>
      <c r="M3750" s="59">
        <v>163916</v>
      </c>
      <c r="N3750" s="59" t="s">
        <v>4839</v>
      </c>
      <c r="O3750" s="59" t="s">
        <v>2145</v>
      </c>
      <c r="P3750" s="59">
        <v>2018</v>
      </c>
    </row>
    <row r="3751" spans="1:16" ht="15.75" customHeight="1" x14ac:dyDescent="0.25">
      <c r="A3751" s="59">
        <v>367</v>
      </c>
      <c r="B3751" s="59" t="s">
        <v>133</v>
      </c>
      <c r="C3751" s="59" t="s">
        <v>120</v>
      </c>
      <c r="D3751" s="59" t="s">
        <v>5182</v>
      </c>
      <c r="E3751" s="59" t="s">
        <v>206</v>
      </c>
      <c r="F3751" s="59">
        <v>163215</v>
      </c>
      <c r="G3751" s="59"/>
      <c r="H3751" s="59"/>
      <c r="I3751" s="59"/>
      <c r="J3751" s="59"/>
      <c r="K3751" s="59">
        <v>163215</v>
      </c>
      <c r="L3751" s="59">
        <v>21544</v>
      </c>
      <c r="M3751" s="59">
        <v>184759</v>
      </c>
      <c r="N3751" s="59" t="s">
        <v>4839</v>
      </c>
      <c r="O3751" s="59" t="s">
        <v>2145</v>
      </c>
      <c r="P3751" s="59">
        <v>2018</v>
      </c>
    </row>
    <row r="3752" spans="1:16" ht="15.75" customHeight="1" x14ac:dyDescent="0.25">
      <c r="A3752" s="59">
        <v>368</v>
      </c>
      <c r="B3752" s="59" t="s">
        <v>1769</v>
      </c>
      <c r="C3752" s="59" t="s">
        <v>120</v>
      </c>
      <c r="D3752" s="59"/>
      <c r="E3752" s="59" t="s">
        <v>4921</v>
      </c>
      <c r="F3752" s="59">
        <v>102500</v>
      </c>
      <c r="G3752" s="59"/>
      <c r="H3752" s="59"/>
      <c r="I3752" s="59"/>
      <c r="J3752" s="59"/>
      <c r="K3752" s="59">
        <v>102500</v>
      </c>
      <c r="L3752" s="59"/>
      <c r="M3752" s="59">
        <v>102500</v>
      </c>
      <c r="N3752" s="59"/>
      <c r="O3752" s="59" t="s">
        <v>42</v>
      </c>
      <c r="P3752" s="59">
        <v>2018</v>
      </c>
    </row>
    <row r="3753" spans="1:16" ht="15.75" customHeight="1" x14ac:dyDescent="0.25">
      <c r="A3753" s="59">
        <v>368</v>
      </c>
      <c r="B3753" s="59" t="s">
        <v>1769</v>
      </c>
      <c r="C3753" s="59" t="s">
        <v>120</v>
      </c>
      <c r="D3753" s="59"/>
      <c r="E3753" s="59" t="s">
        <v>4921</v>
      </c>
      <c r="F3753" s="59">
        <v>102500</v>
      </c>
      <c r="G3753" s="59"/>
      <c r="H3753" s="59"/>
      <c r="I3753" s="59"/>
      <c r="J3753" s="59"/>
      <c r="K3753" s="59">
        <v>102500</v>
      </c>
      <c r="L3753" s="59"/>
      <c r="M3753" s="59">
        <v>102500</v>
      </c>
      <c r="N3753" s="59"/>
      <c r="O3753" s="59" t="s">
        <v>42</v>
      </c>
      <c r="P3753" s="59">
        <v>2018</v>
      </c>
    </row>
    <row r="3754" spans="1:16" ht="15.75" customHeight="1" x14ac:dyDescent="0.25">
      <c r="A3754" s="59">
        <v>368</v>
      </c>
      <c r="B3754" s="59" t="s">
        <v>1769</v>
      </c>
      <c r="C3754" s="59" t="s">
        <v>120</v>
      </c>
      <c r="D3754" s="59"/>
      <c r="E3754" s="59" t="s">
        <v>4921</v>
      </c>
      <c r="F3754" s="59">
        <v>102500</v>
      </c>
      <c r="G3754" s="59"/>
      <c r="H3754" s="59"/>
      <c r="I3754" s="59"/>
      <c r="J3754" s="59"/>
      <c r="K3754" s="59">
        <v>102500</v>
      </c>
      <c r="L3754" s="59"/>
      <c r="M3754" s="59">
        <v>102500</v>
      </c>
      <c r="N3754" s="59"/>
      <c r="O3754" s="59" t="s">
        <v>42</v>
      </c>
      <c r="P3754" s="59">
        <v>2018</v>
      </c>
    </row>
    <row r="3755" spans="1:16" ht="15.75" customHeight="1" x14ac:dyDescent="0.25">
      <c r="A3755" s="59">
        <v>368</v>
      </c>
      <c r="B3755" s="59" t="s">
        <v>1769</v>
      </c>
      <c r="C3755" s="59" t="s">
        <v>120</v>
      </c>
      <c r="D3755" s="59"/>
      <c r="E3755" s="59" t="s">
        <v>4921</v>
      </c>
      <c r="F3755" s="59">
        <v>107500</v>
      </c>
      <c r="G3755" s="59"/>
      <c r="H3755" s="59"/>
      <c r="I3755" s="59"/>
      <c r="J3755" s="59"/>
      <c r="K3755" s="59">
        <v>107500</v>
      </c>
      <c r="L3755" s="59"/>
      <c r="M3755" s="59">
        <v>107500</v>
      </c>
      <c r="N3755" s="59"/>
      <c r="O3755" s="59" t="s">
        <v>42</v>
      </c>
      <c r="P3755" s="59">
        <v>2018</v>
      </c>
    </row>
    <row r="3756" spans="1:16" ht="15.75" customHeight="1" x14ac:dyDescent="0.25">
      <c r="A3756" s="59">
        <v>368</v>
      </c>
      <c r="B3756" s="59" t="s">
        <v>1769</v>
      </c>
      <c r="C3756" s="59" t="s">
        <v>120</v>
      </c>
      <c r="D3756" s="59"/>
      <c r="E3756" s="59" t="s">
        <v>4921</v>
      </c>
      <c r="F3756" s="59">
        <v>107500</v>
      </c>
      <c r="G3756" s="59"/>
      <c r="H3756" s="59"/>
      <c r="I3756" s="59"/>
      <c r="J3756" s="59"/>
      <c r="K3756" s="59">
        <v>107500</v>
      </c>
      <c r="L3756" s="59"/>
      <c r="M3756" s="59">
        <v>107500</v>
      </c>
      <c r="N3756" s="59"/>
      <c r="O3756" s="59" t="s">
        <v>42</v>
      </c>
      <c r="P3756" s="59">
        <v>2018</v>
      </c>
    </row>
    <row r="3757" spans="1:16" ht="15.75" customHeight="1" x14ac:dyDescent="0.25">
      <c r="A3757" s="59">
        <v>368</v>
      </c>
      <c r="B3757" s="59" t="s">
        <v>1769</v>
      </c>
      <c r="C3757" s="59" t="s">
        <v>120</v>
      </c>
      <c r="D3757" s="59"/>
      <c r="E3757" s="59" t="s">
        <v>4921</v>
      </c>
      <c r="F3757" s="59">
        <v>107500</v>
      </c>
      <c r="G3757" s="59"/>
      <c r="H3757" s="59"/>
      <c r="I3757" s="59"/>
      <c r="J3757" s="59"/>
      <c r="K3757" s="59">
        <v>107500</v>
      </c>
      <c r="L3757" s="59"/>
      <c r="M3757" s="59">
        <v>107500</v>
      </c>
      <c r="N3757" s="59"/>
      <c r="O3757" s="59" t="s">
        <v>42</v>
      </c>
      <c r="P3757" s="59">
        <v>2018</v>
      </c>
    </row>
    <row r="3758" spans="1:16" ht="15.75" customHeight="1" x14ac:dyDescent="0.25">
      <c r="A3758" s="59">
        <v>368</v>
      </c>
      <c r="B3758" s="59" t="s">
        <v>1769</v>
      </c>
      <c r="C3758" s="59" t="s">
        <v>120</v>
      </c>
      <c r="D3758" s="59"/>
      <c r="E3758" s="59" t="s">
        <v>4921</v>
      </c>
      <c r="F3758" s="59">
        <v>107500</v>
      </c>
      <c r="G3758" s="59"/>
      <c r="H3758" s="59"/>
      <c r="I3758" s="59"/>
      <c r="J3758" s="59"/>
      <c r="K3758" s="59">
        <v>107500</v>
      </c>
      <c r="L3758" s="59"/>
      <c r="M3758" s="59">
        <v>107500</v>
      </c>
      <c r="N3758" s="59"/>
      <c r="O3758" s="59" t="s">
        <v>42</v>
      </c>
      <c r="P3758" s="59">
        <v>2018</v>
      </c>
    </row>
    <row r="3759" spans="1:16" ht="15.75" customHeight="1" x14ac:dyDescent="0.25">
      <c r="A3759" s="59">
        <v>368</v>
      </c>
      <c r="B3759" s="59" t="s">
        <v>1769</v>
      </c>
      <c r="C3759" s="59" t="s">
        <v>120</v>
      </c>
      <c r="D3759" s="59"/>
      <c r="E3759" s="59" t="s">
        <v>263</v>
      </c>
      <c r="F3759" s="59">
        <v>89328</v>
      </c>
      <c r="G3759" s="59"/>
      <c r="H3759" s="59">
        <v>4505</v>
      </c>
      <c r="I3759" s="59"/>
      <c r="J3759" s="59"/>
      <c r="K3759" s="59">
        <v>93833</v>
      </c>
      <c r="L3759" s="59">
        <v>15662</v>
      </c>
      <c r="M3759" s="59">
        <v>109495</v>
      </c>
      <c r="N3759" s="59"/>
      <c r="O3759" s="59" t="s">
        <v>42</v>
      </c>
      <c r="P3759" s="59">
        <v>2018</v>
      </c>
    </row>
    <row r="3760" spans="1:16" ht="15.75" customHeight="1" x14ac:dyDescent="0.25">
      <c r="A3760" s="59">
        <v>368</v>
      </c>
      <c r="B3760" s="59" t="s">
        <v>1769</v>
      </c>
      <c r="C3760" s="59" t="s">
        <v>120</v>
      </c>
      <c r="D3760" s="59"/>
      <c r="E3760" s="59" t="s">
        <v>4921</v>
      </c>
      <c r="F3760" s="59">
        <v>112500</v>
      </c>
      <c r="G3760" s="59"/>
      <c r="H3760" s="59"/>
      <c r="I3760" s="59"/>
      <c r="J3760" s="59"/>
      <c r="K3760" s="59">
        <v>112500</v>
      </c>
      <c r="L3760" s="59"/>
      <c r="M3760" s="59">
        <v>112500</v>
      </c>
      <c r="N3760" s="59"/>
      <c r="O3760" s="59" t="s">
        <v>42</v>
      </c>
      <c r="P3760" s="59">
        <v>2018</v>
      </c>
    </row>
    <row r="3761" spans="1:16" ht="15.75" customHeight="1" x14ac:dyDescent="0.25">
      <c r="A3761" s="59">
        <v>368</v>
      </c>
      <c r="B3761" s="59" t="s">
        <v>1769</v>
      </c>
      <c r="C3761" s="59" t="s">
        <v>120</v>
      </c>
      <c r="D3761" s="59"/>
      <c r="E3761" s="59" t="s">
        <v>4921</v>
      </c>
      <c r="F3761" s="59">
        <v>112500</v>
      </c>
      <c r="G3761" s="59"/>
      <c r="H3761" s="59"/>
      <c r="I3761" s="59"/>
      <c r="J3761" s="59"/>
      <c r="K3761" s="59">
        <v>112500</v>
      </c>
      <c r="L3761" s="59"/>
      <c r="M3761" s="59">
        <v>112500</v>
      </c>
      <c r="N3761" s="59" t="s">
        <v>4443</v>
      </c>
      <c r="O3761" s="59" t="s">
        <v>42</v>
      </c>
      <c r="P3761" s="59">
        <v>2018</v>
      </c>
    </row>
    <row r="3762" spans="1:16" ht="15.75" customHeight="1" x14ac:dyDescent="0.25">
      <c r="A3762" s="59">
        <v>368</v>
      </c>
      <c r="B3762" s="59" t="s">
        <v>1769</v>
      </c>
      <c r="C3762" s="59" t="s">
        <v>120</v>
      </c>
      <c r="D3762" s="59"/>
      <c r="E3762" s="59" t="s">
        <v>4921</v>
      </c>
      <c r="F3762" s="59">
        <v>112500</v>
      </c>
      <c r="G3762" s="59"/>
      <c r="H3762" s="59"/>
      <c r="I3762" s="59"/>
      <c r="J3762" s="59"/>
      <c r="K3762" s="59">
        <v>112500</v>
      </c>
      <c r="L3762" s="59"/>
      <c r="M3762" s="59">
        <v>112500</v>
      </c>
      <c r="N3762" s="59"/>
      <c r="O3762" s="59" t="s">
        <v>42</v>
      </c>
      <c r="P3762" s="59">
        <v>2018</v>
      </c>
    </row>
    <row r="3763" spans="1:16" ht="15.75" customHeight="1" x14ac:dyDescent="0.25">
      <c r="A3763" s="59">
        <v>368</v>
      </c>
      <c r="B3763" s="59" t="s">
        <v>1769</v>
      </c>
      <c r="C3763" s="59" t="s">
        <v>120</v>
      </c>
      <c r="D3763" s="59"/>
      <c r="E3763" s="59" t="s">
        <v>4921</v>
      </c>
      <c r="F3763" s="59">
        <v>112500</v>
      </c>
      <c r="G3763" s="59"/>
      <c r="H3763" s="59"/>
      <c r="I3763" s="59"/>
      <c r="J3763" s="59"/>
      <c r="K3763" s="59">
        <v>112500</v>
      </c>
      <c r="L3763" s="59"/>
      <c r="M3763" s="59">
        <v>112500</v>
      </c>
      <c r="N3763" s="59" t="s">
        <v>4443</v>
      </c>
      <c r="O3763" s="59" t="s">
        <v>42</v>
      </c>
      <c r="P3763" s="59">
        <v>2018</v>
      </c>
    </row>
    <row r="3764" spans="1:16" ht="15.75" customHeight="1" x14ac:dyDescent="0.25">
      <c r="A3764" s="59">
        <v>368</v>
      </c>
      <c r="B3764" s="59" t="s">
        <v>1769</v>
      </c>
      <c r="C3764" s="59" t="s">
        <v>120</v>
      </c>
      <c r="D3764" s="59"/>
      <c r="E3764" s="59" t="s">
        <v>5183</v>
      </c>
      <c r="F3764" s="59">
        <v>87113</v>
      </c>
      <c r="G3764" s="59"/>
      <c r="H3764" s="59">
        <v>11615</v>
      </c>
      <c r="I3764" s="59"/>
      <c r="J3764" s="59"/>
      <c r="K3764" s="59">
        <v>98728</v>
      </c>
      <c r="L3764" s="59">
        <v>14809</v>
      </c>
      <c r="M3764" s="59">
        <v>113537</v>
      </c>
      <c r="N3764" s="59"/>
      <c r="O3764" s="59" t="s">
        <v>42</v>
      </c>
      <c r="P3764" s="59">
        <v>2018</v>
      </c>
    </row>
    <row r="3765" spans="1:16" ht="15.75" customHeight="1" x14ac:dyDescent="0.25">
      <c r="A3765" s="59">
        <v>368</v>
      </c>
      <c r="B3765" s="59" t="s">
        <v>1769</v>
      </c>
      <c r="C3765" s="59" t="s">
        <v>120</v>
      </c>
      <c r="D3765" s="59" t="s">
        <v>5184</v>
      </c>
      <c r="E3765" s="59" t="s">
        <v>5185</v>
      </c>
      <c r="F3765" s="59">
        <v>114104</v>
      </c>
      <c r="G3765" s="59"/>
      <c r="H3765" s="59"/>
      <c r="I3765" s="59"/>
      <c r="J3765" s="59"/>
      <c r="K3765" s="59">
        <v>114104</v>
      </c>
      <c r="L3765" s="59"/>
      <c r="M3765" s="59">
        <v>114104</v>
      </c>
      <c r="N3765" s="59"/>
      <c r="O3765" s="59" t="s">
        <v>42</v>
      </c>
      <c r="P3765" s="59">
        <v>2018</v>
      </c>
    </row>
    <row r="3766" spans="1:16" ht="15.75" customHeight="1" x14ac:dyDescent="0.25">
      <c r="A3766" s="59">
        <v>368</v>
      </c>
      <c r="B3766" s="59" t="s">
        <v>1769</v>
      </c>
      <c r="C3766" s="59" t="s">
        <v>120</v>
      </c>
      <c r="D3766" s="59"/>
      <c r="E3766" s="59" t="s">
        <v>4921</v>
      </c>
      <c r="F3766" s="59">
        <v>117500</v>
      </c>
      <c r="G3766" s="59"/>
      <c r="H3766" s="59"/>
      <c r="I3766" s="59"/>
      <c r="J3766" s="59"/>
      <c r="K3766" s="59">
        <v>117500</v>
      </c>
      <c r="L3766" s="59"/>
      <c r="M3766" s="59">
        <v>117500</v>
      </c>
      <c r="N3766" s="59"/>
      <c r="O3766" s="59" t="s">
        <v>42</v>
      </c>
      <c r="P3766" s="59">
        <v>2018</v>
      </c>
    </row>
    <row r="3767" spans="1:16" ht="15.75" customHeight="1" x14ac:dyDescent="0.25">
      <c r="A3767" s="59">
        <v>368</v>
      </c>
      <c r="B3767" s="59" t="s">
        <v>1769</v>
      </c>
      <c r="C3767" s="59" t="s">
        <v>120</v>
      </c>
      <c r="D3767" s="59"/>
      <c r="E3767" s="59" t="s">
        <v>4921</v>
      </c>
      <c r="F3767" s="59">
        <v>117500</v>
      </c>
      <c r="G3767" s="59"/>
      <c r="H3767" s="59"/>
      <c r="I3767" s="59"/>
      <c r="J3767" s="59"/>
      <c r="K3767" s="59">
        <v>117500</v>
      </c>
      <c r="L3767" s="59"/>
      <c r="M3767" s="59">
        <v>117500</v>
      </c>
      <c r="N3767" s="59"/>
      <c r="O3767" s="59" t="s">
        <v>42</v>
      </c>
      <c r="P3767" s="59">
        <v>2018</v>
      </c>
    </row>
    <row r="3768" spans="1:16" ht="15.75" customHeight="1" x14ac:dyDescent="0.25">
      <c r="A3768" s="59">
        <v>368</v>
      </c>
      <c r="B3768" s="59" t="s">
        <v>1769</v>
      </c>
      <c r="C3768" s="59" t="s">
        <v>120</v>
      </c>
      <c r="D3768" s="59"/>
      <c r="E3768" s="59" t="s">
        <v>4921</v>
      </c>
      <c r="F3768" s="59">
        <v>122500</v>
      </c>
      <c r="G3768" s="59"/>
      <c r="H3768" s="59"/>
      <c r="I3768" s="59"/>
      <c r="J3768" s="59"/>
      <c r="K3768" s="59">
        <v>122500</v>
      </c>
      <c r="L3768" s="59"/>
      <c r="M3768" s="59">
        <v>122500</v>
      </c>
      <c r="N3768" s="59" t="s">
        <v>4839</v>
      </c>
      <c r="O3768" s="59" t="s">
        <v>42</v>
      </c>
      <c r="P3768" s="59">
        <v>2018</v>
      </c>
    </row>
    <row r="3769" spans="1:16" ht="15.75" customHeight="1" x14ac:dyDescent="0.25">
      <c r="A3769" s="59">
        <v>368</v>
      </c>
      <c r="B3769" s="59" t="s">
        <v>1769</v>
      </c>
      <c r="C3769" s="59" t="s">
        <v>120</v>
      </c>
      <c r="D3769" s="59"/>
      <c r="E3769" s="59" t="s">
        <v>4921</v>
      </c>
      <c r="F3769" s="59">
        <v>122500</v>
      </c>
      <c r="G3769" s="59"/>
      <c r="H3769" s="59"/>
      <c r="I3769" s="59"/>
      <c r="J3769" s="59"/>
      <c r="K3769" s="59">
        <v>122500</v>
      </c>
      <c r="L3769" s="59"/>
      <c r="M3769" s="59">
        <v>122500</v>
      </c>
      <c r="N3769" s="59" t="s">
        <v>4839</v>
      </c>
      <c r="O3769" s="59" t="s">
        <v>42</v>
      </c>
      <c r="P3769" s="59">
        <v>2018</v>
      </c>
    </row>
    <row r="3770" spans="1:16" ht="15.75" customHeight="1" x14ac:dyDescent="0.25">
      <c r="A3770" s="59">
        <v>368</v>
      </c>
      <c r="B3770" s="59" t="s">
        <v>1769</v>
      </c>
      <c r="C3770" s="59" t="s">
        <v>120</v>
      </c>
      <c r="D3770" s="59"/>
      <c r="E3770" s="59" t="s">
        <v>5186</v>
      </c>
      <c r="F3770" s="59">
        <v>100008</v>
      </c>
      <c r="G3770" s="59"/>
      <c r="H3770" s="59">
        <v>4560</v>
      </c>
      <c r="I3770" s="59"/>
      <c r="J3770" s="59"/>
      <c r="K3770" s="59">
        <v>104568</v>
      </c>
      <c r="L3770" s="59">
        <v>18284</v>
      </c>
      <c r="M3770" s="59">
        <v>122852</v>
      </c>
      <c r="N3770" s="59" t="s">
        <v>4839</v>
      </c>
      <c r="O3770" s="59" t="s">
        <v>42</v>
      </c>
      <c r="P3770" s="59">
        <v>2018</v>
      </c>
    </row>
    <row r="3771" spans="1:16" ht="15.75" customHeight="1" x14ac:dyDescent="0.25">
      <c r="A3771" s="59">
        <v>368</v>
      </c>
      <c r="B3771" s="59" t="s">
        <v>1769</v>
      </c>
      <c r="C3771" s="59" t="s">
        <v>120</v>
      </c>
      <c r="D3771" s="59"/>
      <c r="E3771" s="59" t="s">
        <v>1771</v>
      </c>
      <c r="F3771" s="59">
        <v>102450</v>
      </c>
      <c r="G3771" s="59">
        <v>300</v>
      </c>
      <c r="H3771" s="59">
        <v>5045</v>
      </c>
      <c r="I3771" s="59"/>
      <c r="J3771" s="59"/>
      <c r="K3771" s="59">
        <v>107795</v>
      </c>
      <c r="L3771" s="59">
        <v>18484</v>
      </c>
      <c r="M3771" s="59">
        <v>126279</v>
      </c>
      <c r="N3771" s="59" t="s">
        <v>4839</v>
      </c>
      <c r="O3771" s="59" t="s">
        <v>42</v>
      </c>
      <c r="P3771" s="59">
        <v>2018</v>
      </c>
    </row>
    <row r="3772" spans="1:16" ht="15.75" customHeight="1" x14ac:dyDescent="0.25">
      <c r="A3772" s="59">
        <v>368</v>
      </c>
      <c r="B3772" s="59" t="s">
        <v>1769</v>
      </c>
      <c r="C3772" s="59" t="s">
        <v>120</v>
      </c>
      <c r="D3772" s="59"/>
      <c r="E3772" s="59" t="s">
        <v>5187</v>
      </c>
      <c r="F3772" s="59">
        <v>105537</v>
      </c>
      <c r="G3772" s="59"/>
      <c r="H3772" s="59">
        <v>5343</v>
      </c>
      <c r="I3772" s="59"/>
      <c r="J3772" s="59"/>
      <c r="K3772" s="59">
        <v>110880</v>
      </c>
      <c r="L3772" s="59">
        <v>18669</v>
      </c>
      <c r="M3772" s="59">
        <v>129549</v>
      </c>
      <c r="N3772" s="59" t="s">
        <v>4839</v>
      </c>
      <c r="O3772" s="59" t="s">
        <v>42</v>
      </c>
      <c r="P3772" s="59">
        <v>2018</v>
      </c>
    </row>
    <row r="3773" spans="1:16" ht="15.75" customHeight="1" x14ac:dyDescent="0.25">
      <c r="A3773" s="59">
        <v>368</v>
      </c>
      <c r="B3773" s="59" t="s">
        <v>1769</v>
      </c>
      <c r="C3773" s="59" t="s">
        <v>120</v>
      </c>
      <c r="D3773" s="59"/>
      <c r="E3773" s="59" t="s">
        <v>4921</v>
      </c>
      <c r="F3773" s="59">
        <v>132500</v>
      </c>
      <c r="G3773" s="59"/>
      <c r="H3773" s="59"/>
      <c r="I3773" s="59"/>
      <c r="J3773" s="59"/>
      <c r="K3773" s="59">
        <v>132500</v>
      </c>
      <c r="L3773" s="59"/>
      <c r="M3773" s="59">
        <v>132500</v>
      </c>
      <c r="N3773" s="59" t="s">
        <v>4839</v>
      </c>
      <c r="O3773" s="59" t="s">
        <v>42</v>
      </c>
      <c r="P3773" s="59">
        <v>2018</v>
      </c>
    </row>
    <row r="3774" spans="1:16" ht="15.75" customHeight="1" x14ac:dyDescent="0.25">
      <c r="A3774" s="59">
        <v>368</v>
      </c>
      <c r="B3774" s="59" t="s">
        <v>1769</v>
      </c>
      <c r="C3774" s="59" t="s">
        <v>120</v>
      </c>
      <c r="D3774" s="59"/>
      <c r="E3774" s="59" t="s">
        <v>4921</v>
      </c>
      <c r="F3774" s="59">
        <v>137500</v>
      </c>
      <c r="G3774" s="59"/>
      <c r="H3774" s="59"/>
      <c r="I3774" s="59"/>
      <c r="J3774" s="59"/>
      <c r="K3774" s="59">
        <v>137500</v>
      </c>
      <c r="L3774" s="59"/>
      <c r="M3774" s="59">
        <v>137500</v>
      </c>
      <c r="N3774" s="59" t="s">
        <v>4839</v>
      </c>
      <c r="O3774" s="59" t="s">
        <v>42</v>
      </c>
      <c r="P3774" s="59">
        <v>2018</v>
      </c>
    </row>
    <row r="3775" spans="1:16" ht="15.75" customHeight="1" x14ac:dyDescent="0.25">
      <c r="A3775" s="59">
        <v>368</v>
      </c>
      <c r="B3775" s="59" t="s">
        <v>1769</v>
      </c>
      <c r="C3775" s="59" t="s">
        <v>120</v>
      </c>
      <c r="D3775" s="59"/>
      <c r="E3775" s="59" t="s">
        <v>4921</v>
      </c>
      <c r="F3775" s="59">
        <v>142500</v>
      </c>
      <c r="G3775" s="59"/>
      <c r="H3775" s="59"/>
      <c r="I3775" s="59"/>
      <c r="J3775" s="59"/>
      <c r="K3775" s="59">
        <v>142500</v>
      </c>
      <c r="L3775" s="59"/>
      <c r="M3775" s="59">
        <v>142500</v>
      </c>
      <c r="N3775" s="59" t="s">
        <v>4839</v>
      </c>
      <c r="O3775" s="59" t="s">
        <v>42</v>
      </c>
      <c r="P3775" s="59">
        <v>2018</v>
      </c>
    </row>
    <row r="3776" spans="1:16" ht="15.75" customHeight="1" x14ac:dyDescent="0.25">
      <c r="A3776" s="59">
        <v>368</v>
      </c>
      <c r="B3776" s="59" t="s">
        <v>1769</v>
      </c>
      <c r="C3776" s="59" t="s">
        <v>120</v>
      </c>
      <c r="D3776" s="59" t="s">
        <v>3111</v>
      </c>
      <c r="E3776" s="59" t="s">
        <v>191</v>
      </c>
      <c r="F3776" s="59">
        <v>157007</v>
      </c>
      <c r="G3776" s="59"/>
      <c r="H3776" s="59"/>
      <c r="I3776" s="59"/>
      <c r="J3776" s="59"/>
      <c r="K3776" s="59">
        <v>157007</v>
      </c>
      <c r="L3776" s="59"/>
      <c r="M3776" s="59">
        <v>157007</v>
      </c>
      <c r="N3776" s="59" t="s">
        <v>4839</v>
      </c>
      <c r="O3776" s="59" t="s">
        <v>2145</v>
      </c>
      <c r="P3776" s="59">
        <v>2018</v>
      </c>
    </row>
    <row r="3777" spans="1:16" ht="15.75" customHeight="1" x14ac:dyDescent="0.25">
      <c r="A3777" s="59">
        <v>368</v>
      </c>
      <c r="B3777" s="59" t="s">
        <v>1769</v>
      </c>
      <c r="C3777" s="59" t="s">
        <v>120</v>
      </c>
      <c r="D3777" s="59"/>
      <c r="E3777" s="59" t="s">
        <v>5188</v>
      </c>
      <c r="F3777" s="59">
        <v>115218</v>
      </c>
      <c r="G3777" s="59">
        <v>512</v>
      </c>
      <c r="H3777" s="59">
        <v>28475</v>
      </c>
      <c r="I3777" s="59"/>
      <c r="J3777" s="59"/>
      <c r="K3777" s="59">
        <v>144205</v>
      </c>
      <c r="L3777" s="59">
        <v>23819</v>
      </c>
      <c r="M3777" s="59">
        <v>168024</v>
      </c>
      <c r="N3777" s="59" t="s">
        <v>4839</v>
      </c>
      <c r="O3777" s="59" t="s">
        <v>2145</v>
      </c>
      <c r="P3777" s="59">
        <v>2018</v>
      </c>
    </row>
    <row r="3778" spans="1:16" ht="15.75" customHeight="1" x14ac:dyDescent="0.25">
      <c r="A3778" s="59">
        <v>368</v>
      </c>
      <c r="B3778" s="59" t="s">
        <v>1769</v>
      </c>
      <c r="C3778" s="59" t="s">
        <v>120</v>
      </c>
      <c r="D3778" s="59"/>
      <c r="E3778" s="59" t="s">
        <v>4921</v>
      </c>
      <c r="F3778" s="59">
        <v>197500</v>
      </c>
      <c r="G3778" s="59"/>
      <c r="H3778" s="59"/>
      <c r="I3778" s="59"/>
      <c r="J3778" s="59"/>
      <c r="K3778" s="59">
        <v>197500</v>
      </c>
      <c r="L3778" s="59"/>
      <c r="M3778" s="59">
        <v>197500</v>
      </c>
      <c r="N3778" s="59" t="s">
        <v>4839</v>
      </c>
      <c r="O3778" s="59" t="s">
        <v>2145</v>
      </c>
      <c r="P3778" s="59">
        <v>2018</v>
      </c>
    </row>
    <row r="3779" spans="1:16" ht="15.75" customHeight="1" x14ac:dyDescent="0.25">
      <c r="A3779" s="59">
        <v>368</v>
      </c>
      <c r="B3779" s="59" t="s">
        <v>1769</v>
      </c>
      <c r="C3779" s="59" t="s">
        <v>120</v>
      </c>
      <c r="D3779" s="59" t="s">
        <v>1780</v>
      </c>
      <c r="E3779" s="59" t="s">
        <v>1781</v>
      </c>
      <c r="F3779" s="59">
        <v>102638</v>
      </c>
      <c r="G3779" s="59"/>
      <c r="H3779" s="59"/>
      <c r="I3779" s="59">
        <v>85000</v>
      </c>
      <c r="J3779" s="59"/>
      <c r="K3779" s="59">
        <v>187638</v>
      </c>
      <c r="L3779" s="59">
        <v>19036</v>
      </c>
      <c r="M3779" s="59">
        <v>206674</v>
      </c>
      <c r="N3779" s="59" t="s">
        <v>4839</v>
      </c>
      <c r="O3779" s="59" t="s">
        <v>2145</v>
      </c>
      <c r="P3779" s="59">
        <v>2018</v>
      </c>
    </row>
    <row r="3780" spans="1:16" ht="15.75" customHeight="1" x14ac:dyDescent="0.25">
      <c r="A3780" s="59">
        <v>368</v>
      </c>
      <c r="B3780" s="59" t="s">
        <v>1769</v>
      </c>
      <c r="C3780" s="59" t="s">
        <v>120</v>
      </c>
      <c r="D3780" s="59"/>
      <c r="E3780" s="59" t="s">
        <v>5189</v>
      </c>
      <c r="F3780" s="59">
        <v>55148</v>
      </c>
      <c r="G3780" s="59"/>
      <c r="H3780" s="59"/>
      <c r="I3780" s="59">
        <v>68013</v>
      </c>
      <c r="J3780" s="59"/>
      <c r="K3780" s="59">
        <v>123161</v>
      </c>
      <c r="L3780" s="59">
        <v>84948</v>
      </c>
      <c r="M3780" s="59">
        <v>208109</v>
      </c>
      <c r="N3780" s="59" t="s">
        <v>4839</v>
      </c>
      <c r="O3780" s="59" t="s">
        <v>2145</v>
      </c>
      <c r="P3780" s="59">
        <v>2018</v>
      </c>
    </row>
    <row r="3781" spans="1:16" ht="15.75" customHeight="1" x14ac:dyDescent="0.25">
      <c r="A3781" s="59">
        <v>369</v>
      </c>
      <c r="B3781" s="59" t="s">
        <v>134</v>
      </c>
      <c r="C3781" s="59" t="s">
        <v>120</v>
      </c>
      <c r="D3781" s="59"/>
      <c r="E3781" s="59" t="s">
        <v>4921</v>
      </c>
      <c r="F3781" s="59">
        <v>107500</v>
      </c>
      <c r="G3781" s="59"/>
      <c r="H3781" s="59"/>
      <c r="I3781" s="59"/>
      <c r="J3781" s="59"/>
      <c r="K3781" s="59">
        <v>107500</v>
      </c>
      <c r="L3781" s="59"/>
      <c r="M3781" s="59">
        <v>107500</v>
      </c>
      <c r="N3781" s="59"/>
      <c r="O3781" s="59" t="s">
        <v>42</v>
      </c>
      <c r="P3781" s="59">
        <v>2018</v>
      </c>
    </row>
    <row r="3782" spans="1:16" ht="15.75" customHeight="1" x14ac:dyDescent="0.25">
      <c r="A3782" s="59">
        <v>369</v>
      </c>
      <c r="B3782" s="59" t="s">
        <v>134</v>
      </c>
      <c r="C3782" s="59" t="s">
        <v>120</v>
      </c>
      <c r="D3782" s="59" t="s">
        <v>5190</v>
      </c>
      <c r="E3782" s="59" t="s">
        <v>202</v>
      </c>
      <c r="F3782" s="59">
        <v>99000</v>
      </c>
      <c r="G3782" s="59"/>
      <c r="H3782" s="59"/>
      <c r="I3782" s="59"/>
      <c r="J3782" s="59"/>
      <c r="K3782" s="59">
        <v>99000</v>
      </c>
      <c r="L3782" s="59">
        <v>16000</v>
      </c>
      <c r="M3782" s="59">
        <v>115000</v>
      </c>
      <c r="N3782" s="59"/>
      <c r="O3782" s="59" t="s">
        <v>42</v>
      </c>
      <c r="P3782" s="59">
        <v>2018</v>
      </c>
    </row>
    <row r="3783" spans="1:16" ht="15.75" customHeight="1" x14ac:dyDescent="0.25">
      <c r="A3783" s="59">
        <v>369</v>
      </c>
      <c r="B3783" s="59" t="s">
        <v>134</v>
      </c>
      <c r="C3783" s="59" t="s">
        <v>120</v>
      </c>
      <c r="D3783" s="59"/>
      <c r="E3783" s="59" t="s">
        <v>4921</v>
      </c>
      <c r="F3783" s="59">
        <v>117500</v>
      </c>
      <c r="G3783" s="59"/>
      <c r="H3783" s="59"/>
      <c r="I3783" s="59"/>
      <c r="J3783" s="59"/>
      <c r="K3783" s="59">
        <v>117500</v>
      </c>
      <c r="L3783" s="59"/>
      <c r="M3783" s="59">
        <v>117500</v>
      </c>
      <c r="N3783" s="59" t="s">
        <v>4443</v>
      </c>
      <c r="O3783" s="59" t="s">
        <v>42</v>
      </c>
      <c r="P3783" s="59">
        <v>2018</v>
      </c>
    </row>
    <row r="3784" spans="1:16" ht="15.75" customHeight="1" x14ac:dyDescent="0.25">
      <c r="A3784" s="59">
        <v>369</v>
      </c>
      <c r="B3784" s="59" t="s">
        <v>134</v>
      </c>
      <c r="C3784" s="59" t="s">
        <v>120</v>
      </c>
      <c r="D3784" s="59"/>
      <c r="E3784" s="59" t="s">
        <v>5191</v>
      </c>
      <c r="F3784" s="59">
        <v>62000</v>
      </c>
      <c r="G3784" s="59"/>
      <c r="H3784" s="59"/>
      <c r="I3784" s="59">
        <v>57000</v>
      </c>
      <c r="J3784" s="59"/>
      <c r="K3784" s="59">
        <v>119000</v>
      </c>
      <c r="L3784" s="59">
        <v>11000</v>
      </c>
      <c r="M3784" s="59">
        <v>130000</v>
      </c>
      <c r="N3784" s="59"/>
      <c r="O3784" s="59" t="s">
        <v>42</v>
      </c>
      <c r="P3784" s="59">
        <v>2018</v>
      </c>
    </row>
    <row r="3785" spans="1:16" ht="15.75" customHeight="1" x14ac:dyDescent="0.25">
      <c r="A3785" s="59">
        <v>369</v>
      </c>
      <c r="B3785" s="59" t="s">
        <v>134</v>
      </c>
      <c r="C3785" s="59" t="s">
        <v>120</v>
      </c>
      <c r="D3785" s="59"/>
      <c r="E3785" s="59" t="s">
        <v>1783</v>
      </c>
      <c r="F3785" s="59">
        <v>114000</v>
      </c>
      <c r="G3785" s="59"/>
      <c r="H3785" s="59"/>
      <c r="I3785" s="59"/>
      <c r="J3785" s="59"/>
      <c r="K3785" s="59">
        <v>114000</v>
      </c>
      <c r="L3785" s="59">
        <v>16000</v>
      </c>
      <c r="M3785" s="59">
        <v>130000</v>
      </c>
      <c r="N3785" s="59" t="s">
        <v>4443</v>
      </c>
      <c r="O3785" s="59" t="s">
        <v>42</v>
      </c>
      <c r="P3785" s="59">
        <v>2018</v>
      </c>
    </row>
    <row r="3786" spans="1:16" ht="15.75" customHeight="1" x14ac:dyDescent="0.25">
      <c r="A3786" s="59">
        <v>369</v>
      </c>
      <c r="B3786" s="59" t="s">
        <v>134</v>
      </c>
      <c r="C3786" s="59" t="s">
        <v>120</v>
      </c>
      <c r="D3786" s="59"/>
      <c r="E3786" s="59" t="s">
        <v>1726</v>
      </c>
      <c r="F3786" s="59">
        <v>123000</v>
      </c>
      <c r="G3786" s="59"/>
      <c r="H3786" s="59"/>
      <c r="I3786" s="59"/>
      <c r="J3786" s="59"/>
      <c r="K3786" s="59">
        <v>123000</v>
      </c>
      <c r="L3786" s="59">
        <v>19000</v>
      </c>
      <c r="M3786" s="59">
        <v>142000</v>
      </c>
      <c r="N3786" s="59"/>
      <c r="O3786" s="59" t="s">
        <v>42</v>
      </c>
      <c r="P3786" s="59">
        <v>2018</v>
      </c>
    </row>
    <row r="3787" spans="1:16" ht="15.75" customHeight="1" x14ac:dyDescent="0.25">
      <c r="A3787" s="59">
        <v>369</v>
      </c>
      <c r="B3787" s="59" t="s">
        <v>134</v>
      </c>
      <c r="C3787" s="59" t="s">
        <v>120</v>
      </c>
      <c r="D3787" s="59"/>
      <c r="E3787" s="59" t="s">
        <v>306</v>
      </c>
      <c r="F3787" s="59">
        <v>29000</v>
      </c>
      <c r="G3787" s="59"/>
      <c r="H3787" s="59"/>
      <c r="I3787" s="59">
        <v>138000</v>
      </c>
      <c r="J3787" s="59"/>
      <c r="K3787" s="59">
        <v>167000</v>
      </c>
      <c r="L3787" s="59">
        <v>5000</v>
      </c>
      <c r="M3787" s="59">
        <v>172000</v>
      </c>
      <c r="N3787" s="59"/>
      <c r="O3787" s="59" t="s">
        <v>2145</v>
      </c>
      <c r="P3787" s="59">
        <v>2018</v>
      </c>
    </row>
    <row r="3788" spans="1:16" ht="15.75" customHeight="1" x14ac:dyDescent="0.25">
      <c r="A3788" s="59">
        <v>369</v>
      </c>
      <c r="B3788" s="59" t="s">
        <v>134</v>
      </c>
      <c r="C3788" s="59" t="s">
        <v>120</v>
      </c>
      <c r="D3788" s="59"/>
      <c r="E3788" s="59" t="s">
        <v>5192</v>
      </c>
      <c r="F3788" s="59">
        <v>198000</v>
      </c>
      <c r="G3788" s="59"/>
      <c r="H3788" s="59"/>
      <c r="I3788" s="59"/>
      <c r="J3788" s="59"/>
      <c r="K3788" s="59">
        <v>198000</v>
      </c>
      <c r="L3788" s="59"/>
      <c r="M3788" s="59">
        <v>198000</v>
      </c>
      <c r="N3788" s="59"/>
      <c r="O3788" s="59" t="s">
        <v>2145</v>
      </c>
      <c r="P3788" s="59">
        <v>2018</v>
      </c>
    </row>
    <row r="3789" spans="1:16" ht="15.75" customHeight="1" x14ac:dyDescent="0.25">
      <c r="A3789" s="59">
        <v>369</v>
      </c>
      <c r="B3789" s="59" t="s">
        <v>134</v>
      </c>
      <c r="C3789" s="59" t="s">
        <v>120</v>
      </c>
      <c r="D3789" s="59" t="s">
        <v>1784</v>
      </c>
      <c r="E3789" s="59" t="s">
        <v>206</v>
      </c>
      <c r="F3789" s="59">
        <v>173000</v>
      </c>
      <c r="G3789" s="59"/>
      <c r="H3789" s="59"/>
      <c r="I3789" s="59"/>
      <c r="J3789" s="59"/>
      <c r="K3789" s="59">
        <v>173000</v>
      </c>
      <c r="L3789" s="59">
        <v>28000</v>
      </c>
      <c r="M3789" s="59">
        <v>201000</v>
      </c>
      <c r="N3789" s="59" t="s">
        <v>4443</v>
      </c>
      <c r="O3789" s="59" t="s">
        <v>2145</v>
      </c>
      <c r="P3789" s="59">
        <v>2018</v>
      </c>
    </row>
    <row r="3790" spans="1:16" ht="15.75" customHeight="1" x14ac:dyDescent="0.25">
      <c r="A3790" s="59">
        <v>370</v>
      </c>
      <c r="B3790" s="59" t="s">
        <v>1786</v>
      </c>
      <c r="C3790" s="59" t="s">
        <v>120</v>
      </c>
      <c r="D3790" s="59"/>
      <c r="E3790" s="59" t="s">
        <v>4921</v>
      </c>
      <c r="F3790" s="59">
        <v>102500</v>
      </c>
      <c r="G3790" s="59"/>
      <c r="H3790" s="59"/>
      <c r="I3790" s="59"/>
      <c r="J3790" s="59"/>
      <c r="K3790" s="59">
        <v>102500</v>
      </c>
      <c r="L3790" s="59"/>
      <c r="M3790" s="59">
        <v>102500</v>
      </c>
      <c r="N3790" s="59"/>
      <c r="O3790" s="59" t="s">
        <v>42</v>
      </c>
      <c r="P3790" s="59">
        <v>2018</v>
      </c>
    </row>
    <row r="3791" spans="1:16" ht="15.75" customHeight="1" x14ac:dyDescent="0.25">
      <c r="A3791" s="59">
        <v>370</v>
      </c>
      <c r="B3791" s="59" t="s">
        <v>1786</v>
      </c>
      <c r="C3791" s="59" t="s">
        <v>120</v>
      </c>
      <c r="D3791" s="59"/>
      <c r="E3791" s="59" t="s">
        <v>4921</v>
      </c>
      <c r="F3791" s="59">
        <v>102500</v>
      </c>
      <c r="G3791" s="59"/>
      <c r="H3791" s="59"/>
      <c r="I3791" s="59"/>
      <c r="J3791" s="59"/>
      <c r="K3791" s="59">
        <v>102500</v>
      </c>
      <c r="L3791" s="59"/>
      <c r="M3791" s="59">
        <v>102500</v>
      </c>
      <c r="N3791" s="59"/>
      <c r="O3791" s="59" t="s">
        <v>42</v>
      </c>
      <c r="P3791" s="59">
        <v>2018</v>
      </c>
    </row>
    <row r="3792" spans="1:16" ht="15.75" customHeight="1" x14ac:dyDescent="0.25">
      <c r="A3792" s="59">
        <v>370</v>
      </c>
      <c r="B3792" s="59" t="s">
        <v>1786</v>
      </c>
      <c r="C3792" s="59" t="s">
        <v>120</v>
      </c>
      <c r="D3792" s="59"/>
      <c r="E3792" s="59" t="s">
        <v>4921</v>
      </c>
      <c r="F3792" s="59">
        <v>102500</v>
      </c>
      <c r="G3792" s="59"/>
      <c r="H3792" s="59"/>
      <c r="I3792" s="59"/>
      <c r="J3792" s="59"/>
      <c r="K3792" s="59">
        <v>102500</v>
      </c>
      <c r="L3792" s="59"/>
      <c r="M3792" s="59">
        <v>102500</v>
      </c>
      <c r="N3792" s="59"/>
      <c r="O3792" s="59" t="s">
        <v>42</v>
      </c>
      <c r="P3792" s="59">
        <v>2018</v>
      </c>
    </row>
    <row r="3793" spans="1:16" ht="15.75" customHeight="1" x14ac:dyDescent="0.25">
      <c r="A3793" s="59">
        <v>370</v>
      </c>
      <c r="B3793" s="59" t="s">
        <v>1786</v>
      </c>
      <c r="C3793" s="59" t="s">
        <v>120</v>
      </c>
      <c r="D3793" s="59"/>
      <c r="E3793" s="59" t="s">
        <v>4921</v>
      </c>
      <c r="F3793" s="59">
        <v>102500</v>
      </c>
      <c r="G3793" s="59"/>
      <c r="H3793" s="59"/>
      <c r="I3793" s="59"/>
      <c r="J3793" s="59"/>
      <c r="K3793" s="59">
        <v>102500</v>
      </c>
      <c r="L3793" s="59"/>
      <c r="M3793" s="59">
        <v>102500</v>
      </c>
      <c r="N3793" s="59"/>
      <c r="O3793" s="59" t="s">
        <v>42</v>
      </c>
      <c r="P3793" s="59">
        <v>2018</v>
      </c>
    </row>
    <row r="3794" spans="1:16" ht="15.75" customHeight="1" x14ac:dyDescent="0.25">
      <c r="A3794" s="59">
        <v>370</v>
      </c>
      <c r="B3794" s="59" t="s">
        <v>1786</v>
      </c>
      <c r="C3794" s="59" t="s">
        <v>120</v>
      </c>
      <c r="D3794" s="59"/>
      <c r="E3794" s="59" t="s">
        <v>4921</v>
      </c>
      <c r="F3794" s="59">
        <v>102500</v>
      </c>
      <c r="G3794" s="59"/>
      <c r="H3794" s="59"/>
      <c r="I3794" s="59"/>
      <c r="J3794" s="59"/>
      <c r="K3794" s="59">
        <v>102500</v>
      </c>
      <c r="L3794" s="59"/>
      <c r="M3794" s="59">
        <v>102500</v>
      </c>
      <c r="N3794" s="59"/>
      <c r="O3794" s="59" t="s">
        <v>42</v>
      </c>
      <c r="P3794" s="59">
        <v>2018</v>
      </c>
    </row>
    <row r="3795" spans="1:16" ht="15.75" customHeight="1" x14ac:dyDescent="0.25">
      <c r="A3795" s="59">
        <v>370</v>
      </c>
      <c r="B3795" s="59" t="s">
        <v>1786</v>
      </c>
      <c r="C3795" s="59" t="s">
        <v>120</v>
      </c>
      <c r="D3795" s="59"/>
      <c r="E3795" s="59" t="s">
        <v>4921</v>
      </c>
      <c r="F3795" s="59">
        <v>102500</v>
      </c>
      <c r="G3795" s="59"/>
      <c r="H3795" s="59"/>
      <c r="I3795" s="59"/>
      <c r="J3795" s="59"/>
      <c r="K3795" s="59">
        <v>102500</v>
      </c>
      <c r="L3795" s="59"/>
      <c r="M3795" s="59">
        <v>102500</v>
      </c>
      <c r="N3795" s="59"/>
      <c r="O3795" s="59" t="s">
        <v>42</v>
      </c>
      <c r="P3795" s="59">
        <v>2018</v>
      </c>
    </row>
    <row r="3796" spans="1:16" ht="15.75" customHeight="1" x14ac:dyDescent="0.25">
      <c r="A3796" s="59">
        <v>370</v>
      </c>
      <c r="B3796" s="59" t="s">
        <v>1786</v>
      </c>
      <c r="C3796" s="59" t="s">
        <v>120</v>
      </c>
      <c r="D3796" s="59"/>
      <c r="E3796" s="59" t="s">
        <v>4921</v>
      </c>
      <c r="F3796" s="59">
        <v>102500</v>
      </c>
      <c r="G3796" s="59"/>
      <c r="H3796" s="59"/>
      <c r="I3796" s="59"/>
      <c r="J3796" s="59"/>
      <c r="K3796" s="59">
        <v>102500</v>
      </c>
      <c r="L3796" s="59"/>
      <c r="M3796" s="59">
        <v>102500</v>
      </c>
      <c r="N3796" s="59" t="s">
        <v>4443</v>
      </c>
      <c r="O3796" s="59" t="s">
        <v>42</v>
      </c>
      <c r="P3796" s="59">
        <v>2018</v>
      </c>
    </row>
    <row r="3797" spans="1:16" ht="15.75" customHeight="1" x14ac:dyDescent="0.25">
      <c r="A3797" s="59">
        <v>370</v>
      </c>
      <c r="B3797" s="59" t="s">
        <v>1786</v>
      </c>
      <c r="C3797" s="59" t="s">
        <v>120</v>
      </c>
      <c r="D3797" s="59"/>
      <c r="E3797" s="59" t="s">
        <v>4921</v>
      </c>
      <c r="F3797" s="59">
        <v>102500</v>
      </c>
      <c r="G3797" s="59"/>
      <c r="H3797" s="59"/>
      <c r="I3797" s="59"/>
      <c r="J3797" s="59"/>
      <c r="K3797" s="59">
        <v>102500</v>
      </c>
      <c r="L3797" s="59"/>
      <c r="M3797" s="59">
        <v>102500</v>
      </c>
      <c r="N3797" s="59"/>
      <c r="O3797" s="59" t="s">
        <v>42</v>
      </c>
      <c r="P3797" s="59">
        <v>2018</v>
      </c>
    </row>
    <row r="3798" spans="1:16" ht="15.75" customHeight="1" x14ac:dyDescent="0.25">
      <c r="A3798" s="59">
        <v>370</v>
      </c>
      <c r="B3798" s="59" t="s">
        <v>1786</v>
      </c>
      <c r="C3798" s="59" t="s">
        <v>120</v>
      </c>
      <c r="D3798" s="59"/>
      <c r="E3798" s="59" t="s">
        <v>4921</v>
      </c>
      <c r="F3798" s="59">
        <v>102500</v>
      </c>
      <c r="G3798" s="59"/>
      <c r="H3798" s="59"/>
      <c r="I3798" s="59"/>
      <c r="J3798" s="59"/>
      <c r="K3798" s="59">
        <v>102500</v>
      </c>
      <c r="L3798" s="59"/>
      <c r="M3798" s="59">
        <v>102500</v>
      </c>
      <c r="N3798" s="59" t="s">
        <v>4839</v>
      </c>
      <c r="O3798" s="59" t="s">
        <v>42</v>
      </c>
      <c r="P3798" s="59">
        <v>2018</v>
      </c>
    </row>
    <row r="3799" spans="1:16" ht="15.75" customHeight="1" x14ac:dyDescent="0.25">
      <c r="A3799" s="59">
        <v>370</v>
      </c>
      <c r="B3799" s="59" t="s">
        <v>1786</v>
      </c>
      <c r="C3799" s="59" t="s">
        <v>120</v>
      </c>
      <c r="D3799" s="59"/>
      <c r="E3799" s="59" t="s">
        <v>4921</v>
      </c>
      <c r="F3799" s="59">
        <v>107500</v>
      </c>
      <c r="G3799" s="59"/>
      <c r="H3799" s="59"/>
      <c r="I3799" s="59"/>
      <c r="J3799" s="59"/>
      <c r="K3799" s="59">
        <v>107500</v>
      </c>
      <c r="L3799" s="59"/>
      <c r="M3799" s="59">
        <v>107500</v>
      </c>
      <c r="N3799" s="59"/>
      <c r="O3799" s="59" t="s">
        <v>42</v>
      </c>
      <c r="P3799" s="59">
        <v>2018</v>
      </c>
    </row>
    <row r="3800" spans="1:16" ht="15.75" customHeight="1" x14ac:dyDescent="0.25">
      <c r="A3800" s="59">
        <v>370</v>
      </c>
      <c r="B3800" s="59" t="s">
        <v>1786</v>
      </c>
      <c r="C3800" s="59" t="s">
        <v>120</v>
      </c>
      <c r="D3800" s="59"/>
      <c r="E3800" s="59" t="s">
        <v>4921</v>
      </c>
      <c r="F3800" s="59">
        <v>107500</v>
      </c>
      <c r="G3800" s="59"/>
      <c r="H3800" s="59"/>
      <c r="I3800" s="59"/>
      <c r="J3800" s="59"/>
      <c r="K3800" s="59">
        <v>107500</v>
      </c>
      <c r="L3800" s="59"/>
      <c r="M3800" s="59">
        <v>107500</v>
      </c>
      <c r="N3800" s="59" t="s">
        <v>4839</v>
      </c>
      <c r="O3800" s="59" t="s">
        <v>42</v>
      </c>
      <c r="P3800" s="59">
        <v>2018</v>
      </c>
    </row>
    <row r="3801" spans="1:16" ht="15.75" customHeight="1" x14ac:dyDescent="0.25">
      <c r="A3801" s="59">
        <v>370</v>
      </c>
      <c r="B3801" s="59" t="s">
        <v>1786</v>
      </c>
      <c r="C3801" s="59" t="s">
        <v>120</v>
      </c>
      <c r="D3801" s="59"/>
      <c r="E3801" s="59" t="s">
        <v>4921</v>
      </c>
      <c r="F3801" s="59">
        <v>112500</v>
      </c>
      <c r="G3801" s="59"/>
      <c r="H3801" s="59"/>
      <c r="I3801" s="59"/>
      <c r="J3801" s="59"/>
      <c r="K3801" s="59">
        <v>112500</v>
      </c>
      <c r="L3801" s="59"/>
      <c r="M3801" s="59">
        <v>112500</v>
      </c>
      <c r="N3801" s="59" t="s">
        <v>4839</v>
      </c>
      <c r="O3801" s="59" t="s">
        <v>42</v>
      </c>
      <c r="P3801" s="59">
        <v>2018</v>
      </c>
    </row>
    <row r="3802" spans="1:16" ht="15.75" customHeight="1" x14ac:dyDescent="0.25">
      <c r="A3802" s="59">
        <v>370</v>
      </c>
      <c r="B3802" s="59" t="s">
        <v>1786</v>
      </c>
      <c r="C3802" s="59" t="s">
        <v>120</v>
      </c>
      <c r="D3802" s="59"/>
      <c r="E3802" s="59" t="s">
        <v>4921</v>
      </c>
      <c r="F3802" s="59">
        <v>112500</v>
      </c>
      <c r="G3802" s="59"/>
      <c r="H3802" s="59"/>
      <c r="I3802" s="59"/>
      <c r="J3802" s="59"/>
      <c r="K3802" s="59">
        <v>112500</v>
      </c>
      <c r="L3802" s="59"/>
      <c r="M3802" s="59">
        <v>112500</v>
      </c>
      <c r="N3802" s="59" t="s">
        <v>4839</v>
      </c>
      <c r="O3802" s="59" t="s">
        <v>42</v>
      </c>
      <c r="P3802" s="59">
        <v>2018</v>
      </c>
    </row>
    <row r="3803" spans="1:16" ht="15.75" customHeight="1" x14ac:dyDescent="0.25">
      <c r="A3803" s="59">
        <v>370</v>
      </c>
      <c r="B3803" s="59" t="s">
        <v>1786</v>
      </c>
      <c r="C3803" s="59" t="s">
        <v>120</v>
      </c>
      <c r="D3803" s="59"/>
      <c r="E3803" s="59" t="s">
        <v>4921</v>
      </c>
      <c r="F3803" s="59">
        <v>117500</v>
      </c>
      <c r="G3803" s="59"/>
      <c r="H3803" s="59"/>
      <c r="I3803" s="59"/>
      <c r="J3803" s="59"/>
      <c r="K3803" s="59">
        <v>117500</v>
      </c>
      <c r="L3803" s="59"/>
      <c r="M3803" s="59">
        <v>117500</v>
      </c>
      <c r="N3803" s="59" t="s">
        <v>4839</v>
      </c>
      <c r="O3803" s="59" t="s">
        <v>42</v>
      </c>
      <c r="P3803" s="59">
        <v>2018</v>
      </c>
    </row>
    <row r="3804" spans="1:16" ht="15.75" customHeight="1" x14ac:dyDescent="0.25">
      <c r="A3804" s="59">
        <v>370</v>
      </c>
      <c r="B3804" s="59" t="s">
        <v>1786</v>
      </c>
      <c r="C3804" s="59" t="s">
        <v>120</v>
      </c>
      <c r="D3804" s="59"/>
      <c r="E3804" s="59" t="s">
        <v>4921</v>
      </c>
      <c r="F3804" s="59">
        <v>122500</v>
      </c>
      <c r="G3804" s="59"/>
      <c r="H3804" s="59"/>
      <c r="I3804" s="59"/>
      <c r="J3804" s="59"/>
      <c r="K3804" s="59">
        <v>122500</v>
      </c>
      <c r="L3804" s="59"/>
      <c r="M3804" s="59">
        <v>122500</v>
      </c>
      <c r="N3804" s="59" t="s">
        <v>4839</v>
      </c>
      <c r="O3804" s="59" t="s">
        <v>42</v>
      </c>
      <c r="P3804" s="59">
        <v>2018</v>
      </c>
    </row>
    <row r="3805" spans="1:16" ht="15.75" customHeight="1" x14ac:dyDescent="0.25">
      <c r="A3805" s="59">
        <v>370</v>
      </c>
      <c r="B3805" s="59" t="s">
        <v>1786</v>
      </c>
      <c r="C3805" s="59" t="s">
        <v>120</v>
      </c>
      <c r="D3805" s="59"/>
      <c r="E3805" s="59" t="s">
        <v>4921</v>
      </c>
      <c r="F3805" s="59">
        <v>122500</v>
      </c>
      <c r="G3805" s="59"/>
      <c r="H3805" s="59"/>
      <c r="I3805" s="59"/>
      <c r="J3805" s="59"/>
      <c r="K3805" s="59">
        <v>122500</v>
      </c>
      <c r="L3805" s="59"/>
      <c r="M3805" s="59">
        <v>122500</v>
      </c>
      <c r="N3805" s="59" t="s">
        <v>4839</v>
      </c>
      <c r="O3805" s="59" t="s">
        <v>42</v>
      </c>
      <c r="P3805" s="59">
        <v>2018</v>
      </c>
    </row>
    <row r="3806" spans="1:16" ht="15.75" customHeight="1" x14ac:dyDescent="0.25">
      <c r="A3806" s="59">
        <v>370</v>
      </c>
      <c r="B3806" s="59" t="s">
        <v>1786</v>
      </c>
      <c r="C3806" s="59" t="s">
        <v>120</v>
      </c>
      <c r="D3806" s="59"/>
      <c r="E3806" s="59" t="s">
        <v>397</v>
      </c>
      <c r="F3806" s="59">
        <v>123512</v>
      </c>
      <c r="G3806" s="59"/>
      <c r="H3806" s="59"/>
      <c r="I3806" s="59"/>
      <c r="J3806" s="59"/>
      <c r="K3806" s="59">
        <v>123512</v>
      </c>
      <c r="L3806" s="59"/>
      <c r="M3806" s="59">
        <v>123512</v>
      </c>
      <c r="N3806" s="59" t="s">
        <v>4839</v>
      </c>
      <c r="O3806" s="59" t="s">
        <v>42</v>
      </c>
      <c r="P3806" s="59">
        <v>2018</v>
      </c>
    </row>
    <row r="3807" spans="1:16" ht="15.75" customHeight="1" x14ac:dyDescent="0.25">
      <c r="A3807" s="59">
        <v>370</v>
      </c>
      <c r="B3807" s="59" t="s">
        <v>1786</v>
      </c>
      <c r="C3807" s="59" t="s">
        <v>120</v>
      </c>
      <c r="D3807" s="59"/>
      <c r="E3807" s="59" t="s">
        <v>4921</v>
      </c>
      <c r="F3807" s="59">
        <v>127500</v>
      </c>
      <c r="G3807" s="59"/>
      <c r="H3807" s="59"/>
      <c r="I3807" s="59"/>
      <c r="J3807" s="59"/>
      <c r="K3807" s="59">
        <v>127500</v>
      </c>
      <c r="L3807" s="59"/>
      <c r="M3807" s="59">
        <v>127500</v>
      </c>
      <c r="N3807" s="59" t="s">
        <v>4839</v>
      </c>
      <c r="O3807" s="59" t="s">
        <v>42</v>
      </c>
      <c r="P3807" s="59">
        <v>2018</v>
      </c>
    </row>
    <row r="3808" spans="1:16" ht="15.75" customHeight="1" x14ac:dyDescent="0.25">
      <c r="A3808" s="59">
        <v>370</v>
      </c>
      <c r="B3808" s="59" t="s">
        <v>1786</v>
      </c>
      <c r="C3808" s="59" t="s">
        <v>120</v>
      </c>
      <c r="D3808" s="59"/>
      <c r="E3808" s="59" t="s">
        <v>4921</v>
      </c>
      <c r="F3808" s="59">
        <v>132500</v>
      </c>
      <c r="G3808" s="59"/>
      <c r="H3808" s="59"/>
      <c r="I3808" s="59"/>
      <c r="J3808" s="59"/>
      <c r="K3808" s="59">
        <v>132500</v>
      </c>
      <c r="L3808" s="59"/>
      <c r="M3808" s="59">
        <v>132500</v>
      </c>
      <c r="N3808" s="59" t="s">
        <v>4839</v>
      </c>
      <c r="O3808" s="59" t="s">
        <v>42</v>
      </c>
      <c r="P3808" s="59">
        <v>2018</v>
      </c>
    </row>
    <row r="3809" spans="1:16" ht="15.75" customHeight="1" x14ac:dyDescent="0.25">
      <c r="A3809" s="59">
        <v>370</v>
      </c>
      <c r="B3809" s="59" t="s">
        <v>1786</v>
      </c>
      <c r="C3809" s="59" t="s">
        <v>120</v>
      </c>
      <c r="D3809" s="59"/>
      <c r="E3809" s="59" t="s">
        <v>4921</v>
      </c>
      <c r="F3809" s="59">
        <v>132500</v>
      </c>
      <c r="G3809" s="59"/>
      <c r="H3809" s="59"/>
      <c r="I3809" s="59"/>
      <c r="J3809" s="59"/>
      <c r="K3809" s="59">
        <v>132500</v>
      </c>
      <c r="L3809" s="59"/>
      <c r="M3809" s="59">
        <v>132500</v>
      </c>
      <c r="N3809" s="59" t="s">
        <v>4839</v>
      </c>
      <c r="O3809" s="59" t="s">
        <v>42</v>
      </c>
      <c r="P3809" s="59">
        <v>2018</v>
      </c>
    </row>
    <row r="3810" spans="1:16" ht="15.75" customHeight="1" x14ac:dyDescent="0.25">
      <c r="A3810" s="59">
        <v>370</v>
      </c>
      <c r="B3810" s="59" t="s">
        <v>1786</v>
      </c>
      <c r="C3810" s="59" t="s">
        <v>120</v>
      </c>
      <c r="D3810" s="59"/>
      <c r="E3810" s="59" t="s">
        <v>4921</v>
      </c>
      <c r="F3810" s="59">
        <v>137500</v>
      </c>
      <c r="G3810" s="59"/>
      <c r="H3810" s="59"/>
      <c r="I3810" s="59"/>
      <c r="J3810" s="59"/>
      <c r="K3810" s="59">
        <v>137500</v>
      </c>
      <c r="L3810" s="59"/>
      <c r="M3810" s="59">
        <v>137500</v>
      </c>
      <c r="N3810" s="59" t="s">
        <v>4839</v>
      </c>
      <c r="O3810" s="59" t="s">
        <v>42</v>
      </c>
      <c r="P3810" s="59">
        <v>2018</v>
      </c>
    </row>
    <row r="3811" spans="1:16" ht="15.75" customHeight="1" x14ac:dyDescent="0.25">
      <c r="A3811" s="59">
        <v>370</v>
      </c>
      <c r="B3811" s="59" t="s">
        <v>1786</v>
      </c>
      <c r="C3811" s="59" t="s">
        <v>120</v>
      </c>
      <c r="D3811" s="59"/>
      <c r="E3811" s="59" t="s">
        <v>4921</v>
      </c>
      <c r="F3811" s="59">
        <v>137500</v>
      </c>
      <c r="G3811" s="59"/>
      <c r="H3811" s="59"/>
      <c r="I3811" s="59"/>
      <c r="J3811" s="59"/>
      <c r="K3811" s="59">
        <v>137500</v>
      </c>
      <c r="L3811" s="59"/>
      <c r="M3811" s="59">
        <v>137500</v>
      </c>
      <c r="N3811" s="59" t="s">
        <v>4839</v>
      </c>
      <c r="O3811" s="59" t="s">
        <v>42</v>
      </c>
      <c r="P3811" s="59">
        <v>2018</v>
      </c>
    </row>
    <row r="3812" spans="1:16" ht="15.75" customHeight="1" x14ac:dyDescent="0.25">
      <c r="A3812" s="59">
        <v>370</v>
      </c>
      <c r="B3812" s="59" t="s">
        <v>1786</v>
      </c>
      <c r="C3812" s="59" t="s">
        <v>120</v>
      </c>
      <c r="D3812" s="59" t="s">
        <v>3154</v>
      </c>
      <c r="E3812" s="59" t="s">
        <v>1583</v>
      </c>
      <c r="F3812" s="59">
        <v>164248</v>
      </c>
      <c r="G3812" s="59"/>
      <c r="H3812" s="59"/>
      <c r="I3812" s="59"/>
      <c r="J3812" s="59"/>
      <c r="K3812" s="59">
        <v>164248</v>
      </c>
      <c r="L3812" s="59"/>
      <c r="M3812" s="59">
        <v>164248</v>
      </c>
      <c r="N3812" s="59" t="s">
        <v>4839</v>
      </c>
      <c r="O3812" s="59" t="s">
        <v>2145</v>
      </c>
      <c r="P3812" s="59">
        <v>2018</v>
      </c>
    </row>
    <row r="3813" spans="1:16" ht="15.75" customHeight="1" x14ac:dyDescent="0.25">
      <c r="A3813" s="59">
        <v>370</v>
      </c>
      <c r="B3813" s="59" t="s">
        <v>1786</v>
      </c>
      <c r="C3813" s="59" t="s">
        <v>120</v>
      </c>
      <c r="D3813" s="59" t="s">
        <v>3156</v>
      </c>
      <c r="E3813" s="59" t="s">
        <v>5193</v>
      </c>
      <c r="F3813" s="59">
        <v>141586</v>
      </c>
      <c r="G3813" s="59"/>
      <c r="H3813" s="59"/>
      <c r="I3813" s="59"/>
      <c r="J3813" s="59">
        <v>256</v>
      </c>
      <c r="K3813" s="59">
        <v>141842</v>
      </c>
      <c r="L3813" s="59">
        <v>25910</v>
      </c>
      <c r="M3813" s="59">
        <v>167752</v>
      </c>
      <c r="N3813" s="59" t="s">
        <v>4839</v>
      </c>
      <c r="O3813" s="59" t="s">
        <v>2145</v>
      </c>
      <c r="P3813" s="59">
        <v>2018</v>
      </c>
    </row>
    <row r="3814" spans="1:16" ht="15.75" customHeight="1" x14ac:dyDescent="0.25">
      <c r="A3814" s="59">
        <v>370</v>
      </c>
      <c r="B3814" s="59" t="s">
        <v>1786</v>
      </c>
      <c r="C3814" s="59" t="s">
        <v>120</v>
      </c>
      <c r="D3814" s="59" t="s">
        <v>1789</v>
      </c>
      <c r="E3814" s="59" t="s">
        <v>5194</v>
      </c>
      <c r="F3814" s="59">
        <v>151189</v>
      </c>
      <c r="G3814" s="59"/>
      <c r="H3814" s="59"/>
      <c r="I3814" s="59"/>
      <c r="J3814" s="59">
        <v>3296</v>
      </c>
      <c r="K3814" s="59">
        <v>154485</v>
      </c>
      <c r="L3814" s="59">
        <v>28032</v>
      </c>
      <c r="M3814" s="59">
        <v>182517</v>
      </c>
      <c r="N3814" s="59"/>
      <c r="O3814" s="59" t="s">
        <v>2145</v>
      </c>
      <c r="P3814" s="59">
        <v>2018</v>
      </c>
    </row>
    <row r="3815" spans="1:16" ht="15.75" customHeight="1" x14ac:dyDescent="0.25">
      <c r="A3815" s="59">
        <v>370</v>
      </c>
      <c r="B3815" s="59" t="s">
        <v>1786</v>
      </c>
      <c r="C3815" s="59" t="s">
        <v>120</v>
      </c>
      <c r="D3815" s="59" t="s">
        <v>5195</v>
      </c>
      <c r="E3815" s="59" t="s">
        <v>5196</v>
      </c>
      <c r="F3815" s="59">
        <v>155248</v>
      </c>
      <c r="G3815" s="59"/>
      <c r="H3815" s="59"/>
      <c r="I3815" s="59"/>
      <c r="J3815" s="59"/>
      <c r="K3815" s="59">
        <v>155248</v>
      </c>
      <c r="L3815" s="59">
        <v>28410</v>
      </c>
      <c r="M3815" s="59">
        <v>183658</v>
      </c>
      <c r="N3815" s="59"/>
      <c r="O3815" s="59" t="s">
        <v>2145</v>
      </c>
      <c r="P3815" s="59">
        <v>2018</v>
      </c>
    </row>
    <row r="3816" spans="1:16" ht="15.75" customHeight="1" x14ac:dyDescent="0.25">
      <c r="A3816" s="59">
        <v>370</v>
      </c>
      <c r="B3816" s="59" t="s">
        <v>1786</v>
      </c>
      <c r="C3816" s="59" t="s">
        <v>120</v>
      </c>
      <c r="D3816" s="59" t="s">
        <v>1791</v>
      </c>
      <c r="E3816" s="59" t="s">
        <v>5197</v>
      </c>
      <c r="F3816" s="59">
        <v>155248</v>
      </c>
      <c r="G3816" s="59"/>
      <c r="H3816" s="59"/>
      <c r="I3816" s="59"/>
      <c r="J3816" s="59">
        <v>256</v>
      </c>
      <c r="K3816" s="59">
        <v>155504</v>
      </c>
      <c r="L3816" s="59">
        <v>28410</v>
      </c>
      <c r="M3816" s="59">
        <v>183914</v>
      </c>
      <c r="N3816" s="59" t="s">
        <v>4443</v>
      </c>
      <c r="O3816" s="59" t="s">
        <v>2145</v>
      </c>
      <c r="P3816" s="59">
        <v>2018</v>
      </c>
    </row>
    <row r="3817" spans="1:16" ht="15.75" customHeight="1" x14ac:dyDescent="0.25">
      <c r="A3817" s="59">
        <v>370</v>
      </c>
      <c r="B3817" s="59" t="s">
        <v>1786</v>
      </c>
      <c r="C3817" s="59" t="s">
        <v>120</v>
      </c>
      <c r="D3817" s="59" t="s">
        <v>5198</v>
      </c>
      <c r="E3817" s="59" t="s">
        <v>5199</v>
      </c>
      <c r="F3817" s="59">
        <v>209809</v>
      </c>
      <c r="G3817" s="59">
        <v>1587</v>
      </c>
      <c r="H3817" s="59"/>
      <c r="I3817" s="59"/>
      <c r="J3817" s="59">
        <v>14433</v>
      </c>
      <c r="K3817" s="59">
        <v>225829</v>
      </c>
      <c r="L3817" s="59">
        <v>21001</v>
      </c>
      <c r="M3817" s="59">
        <v>246830</v>
      </c>
      <c r="N3817" s="59"/>
      <c r="O3817" s="59" t="s">
        <v>2145</v>
      </c>
      <c r="P3817" s="59">
        <v>2018</v>
      </c>
    </row>
    <row r="3818" spans="1:16" ht="15.75" customHeight="1" x14ac:dyDescent="0.25">
      <c r="A3818" s="59">
        <v>371</v>
      </c>
      <c r="B3818" s="59" t="s">
        <v>135</v>
      </c>
      <c r="C3818" s="59" t="s">
        <v>120</v>
      </c>
      <c r="D3818" s="59"/>
      <c r="E3818" s="59" t="s">
        <v>4921</v>
      </c>
      <c r="F3818" s="59">
        <v>102500</v>
      </c>
      <c r="G3818" s="59"/>
      <c r="H3818" s="59"/>
      <c r="I3818" s="59"/>
      <c r="J3818" s="59"/>
      <c r="K3818" s="59">
        <v>102500</v>
      </c>
      <c r="L3818" s="59"/>
      <c r="M3818" s="59">
        <v>102500</v>
      </c>
      <c r="N3818" s="59"/>
      <c r="O3818" s="59" t="s">
        <v>42</v>
      </c>
      <c r="P3818" s="59">
        <v>2018</v>
      </c>
    </row>
    <row r="3819" spans="1:16" ht="15.75" customHeight="1" x14ac:dyDescent="0.25">
      <c r="A3819" s="59">
        <v>371</v>
      </c>
      <c r="B3819" s="59" t="s">
        <v>135</v>
      </c>
      <c r="C3819" s="59" t="s">
        <v>120</v>
      </c>
      <c r="D3819" s="59"/>
      <c r="E3819" s="59" t="s">
        <v>4921</v>
      </c>
      <c r="F3819" s="59">
        <v>102500</v>
      </c>
      <c r="G3819" s="59"/>
      <c r="H3819" s="59"/>
      <c r="I3819" s="59"/>
      <c r="J3819" s="59"/>
      <c r="K3819" s="59">
        <v>102500</v>
      </c>
      <c r="L3819" s="59"/>
      <c r="M3819" s="59">
        <v>102500</v>
      </c>
      <c r="N3819" s="59"/>
      <c r="O3819" s="59" t="s">
        <v>42</v>
      </c>
      <c r="P3819" s="59">
        <v>2018</v>
      </c>
    </row>
    <row r="3820" spans="1:16" ht="15.75" customHeight="1" x14ac:dyDescent="0.25">
      <c r="A3820" s="59">
        <v>371</v>
      </c>
      <c r="B3820" s="59" t="s">
        <v>135</v>
      </c>
      <c r="C3820" s="59" t="s">
        <v>120</v>
      </c>
      <c r="D3820" s="59"/>
      <c r="E3820" s="59" t="s">
        <v>4921</v>
      </c>
      <c r="F3820" s="59">
        <v>102500</v>
      </c>
      <c r="G3820" s="59"/>
      <c r="H3820" s="59"/>
      <c r="I3820" s="59"/>
      <c r="J3820" s="59"/>
      <c r="K3820" s="59">
        <v>102500</v>
      </c>
      <c r="L3820" s="59"/>
      <c r="M3820" s="59">
        <v>102500</v>
      </c>
      <c r="N3820" s="59"/>
      <c r="O3820" s="59" t="s">
        <v>42</v>
      </c>
      <c r="P3820" s="59">
        <v>2018</v>
      </c>
    </row>
    <row r="3821" spans="1:16" ht="15.75" customHeight="1" x14ac:dyDescent="0.25">
      <c r="A3821" s="59">
        <v>371</v>
      </c>
      <c r="B3821" s="59" t="s">
        <v>135</v>
      </c>
      <c r="C3821" s="59" t="s">
        <v>120</v>
      </c>
      <c r="D3821" s="59"/>
      <c r="E3821" s="59" t="s">
        <v>4921</v>
      </c>
      <c r="F3821" s="59">
        <v>102500</v>
      </c>
      <c r="G3821" s="59"/>
      <c r="H3821" s="59"/>
      <c r="I3821" s="59"/>
      <c r="J3821" s="59"/>
      <c r="K3821" s="59">
        <v>102500</v>
      </c>
      <c r="L3821" s="59"/>
      <c r="M3821" s="59">
        <v>102500</v>
      </c>
      <c r="N3821" s="59"/>
      <c r="O3821" s="59" t="s">
        <v>42</v>
      </c>
      <c r="P3821" s="59">
        <v>2018</v>
      </c>
    </row>
    <row r="3822" spans="1:16" ht="15.75" customHeight="1" x14ac:dyDescent="0.25">
      <c r="A3822" s="59">
        <v>371</v>
      </c>
      <c r="B3822" s="59" t="s">
        <v>135</v>
      </c>
      <c r="C3822" s="59" t="s">
        <v>120</v>
      </c>
      <c r="D3822" s="59"/>
      <c r="E3822" s="59" t="s">
        <v>4921</v>
      </c>
      <c r="F3822" s="59">
        <v>102500</v>
      </c>
      <c r="G3822" s="59"/>
      <c r="H3822" s="59"/>
      <c r="I3822" s="59"/>
      <c r="J3822" s="59"/>
      <c r="K3822" s="59">
        <v>102500</v>
      </c>
      <c r="L3822" s="59"/>
      <c r="M3822" s="59">
        <v>102500</v>
      </c>
      <c r="N3822" s="59"/>
      <c r="O3822" s="59" t="s">
        <v>42</v>
      </c>
      <c r="P3822" s="59">
        <v>2018</v>
      </c>
    </row>
    <row r="3823" spans="1:16" ht="15.75" customHeight="1" x14ac:dyDescent="0.25">
      <c r="A3823" s="59">
        <v>371</v>
      </c>
      <c r="B3823" s="59" t="s">
        <v>135</v>
      </c>
      <c r="C3823" s="59" t="s">
        <v>120</v>
      </c>
      <c r="D3823" s="59"/>
      <c r="E3823" s="59" t="s">
        <v>4921</v>
      </c>
      <c r="F3823" s="59">
        <v>102500</v>
      </c>
      <c r="G3823" s="59"/>
      <c r="H3823" s="59"/>
      <c r="I3823" s="59"/>
      <c r="J3823" s="59"/>
      <c r="K3823" s="59">
        <v>102500</v>
      </c>
      <c r="L3823" s="59"/>
      <c r="M3823" s="59">
        <v>102500</v>
      </c>
      <c r="N3823" s="59"/>
      <c r="O3823" s="59" t="s">
        <v>42</v>
      </c>
      <c r="P3823" s="59">
        <v>2018</v>
      </c>
    </row>
    <row r="3824" spans="1:16" ht="15.75" customHeight="1" x14ac:dyDescent="0.25">
      <c r="A3824" s="59">
        <v>371</v>
      </c>
      <c r="B3824" s="59" t="s">
        <v>135</v>
      </c>
      <c r="C3824" s="59" t="s">
        <v>120</v>
      </c>
      <c r="D3824" s="59"/>
      <c r="E3824" s="59" t="s">
        <v>4921</v>
      </c>
      <c r="F3824" s="59">
        <v>107500</v>
      </c>
      <c r="G3824" s="59"/>
      <c r="H3824" s="59"/>
      <c r="I3824" s="59"/>
      <c r="J3824" s="59"/>
      <c r="K3824" s="59">
        <v>107500</v>
      </c>
      <c r="L3824" s="59"/>
      <c r="M3824" s="59">
        <v>107500</v>
      </c>
      <c r="N3824" s="59"/>
      <c r="O3824" s="59" t="s">
        <v>42</v>
      </c>
      <c r="P3824" s="59">
        <v>2018</v>
      </c>
    </row>
    <row r="3825" spans="1:16" ht="15.75" customHeight="1" x14ac:dyDescent="0.25">
      <c r="A3825" s="59">
        <v>371</v>
      </c>
      <c r="B3825" s="59" t="s">
        <v>135</v>
      </c>
      <c r="C3825" s="59" t="s">
        <v>120</v>
      </c>
      <c r="D3825" s="59"/>
      <c r="E3825" s="59" t="s">
        <v>4921</v>
      </c>
      <c r="F3825" s="59">
        <v>107500</v>
      </c>
      <c r="G3825" s="59"/>
      <c r="H3825" s="59"/>
      <c r="I3825" s="59"/>
      <c r="J3825" s="59"/>
      <c r="K3825" s="59">
        <v>107500</v>
      </c>
      <c r="L3825" s="59"/>
      <c r="M3825" s="59">
        <v>107500</v>
      </c>
      <c r="N3825" s="59" t="s">
        <v>4839</v>
      </c>
      <c r="O3825" s="59" t="s">
        <v>42</v>
      </c>
      <c r="P3825" s="59">
        <v>2018</v>
      </c>
    </row>
    <row r="3826" spans="1:16" ht="15.75" customHeight="1" x14ac:dyDescent="0.25">
      <c r="A3826" s="59">
        <v>371</v>
      </c>
      <c r="B3826" s="59" t="s">
        <v>135</v>
      </c>
      <c r="C3826" s="59" t="s">
        <v>120</v>
      </c>
      <c r="D3826" s="59"/>
      <c r="E3826" s="59" t="s">
        <v>4921</v>
      </c>
      <c r="F3826" s="59">
        <v>107500</v>
      </c>
      <c r="G3826" s="59"/>
      <c r="H3826" s="59"/>
      <c r="I3826" s="59"/>
      <c r="J3826" s="59"/>
      <c r="K3826" s="59">
        <v>107500</v>
      </c>
      <c r="L3826" s="59"/>
      <c r="M3826" s="59">
        <v>107500</v>
      </c>
      <c r="N3826" s="59" t="s">
        <v>4839</v>
      </c>
      <c r="O3826" s="59" t="s">
        <v>42</v>
      </c>
      <c r="P3826" s="59">
        <v>2018</v>
      </c>
    </row>
    <row r="3827" spans="1:16" ht="15.75" customHeight="1" x14ac:dyDescent="0.25">
      <c r="A3827" s="59">
        <v>371</v>
      </c>
      <c r="B3827" s="59" t="s">
        <v>135</v>
      </c>
      <c r="C3827" s="59" t="s">
        <v>120</v>
      </c>
      <c r="D3827" s="59"/>
      <c r="E3827" s="59" t="s">
        <v>4921</v>
      </c>
      <c r="F3827" s="59">
        <v>107500</v>
      </c>
      <c r="G3827" s="59"/>
      <c r="H3827" s="59"/>
      <c r="I3827" s="59"/>
      <c r="J3827" s="59"/>
      <c r="K3827" s="59">
        <v>107500</v>
      </c>
      <c r="L3827" s="59"/>
      <c r="M3827" s="59">
        <v>107500</v>
      </c>
      <c r="N3827" s="59" t="s">
        <v>4839</v>
      </c>
      <c r="O3827" s="59" t="s">
        <v>42</v>
      </c>
      <c r="P3827" s="59">
        <v>2018</v>
      </c>
    </row>
    <row r="3828" spans="1:16" ht="15.75" customHeight="1" x14ac:dyDescent="0.25">
      <c r="A3828" s="59">
        <v>371</v>
      </c>
      <c r="B3828" s="59" t="s">
        <v>135</v>
      </c>
      <c r="C3828" s="59" t="s">
        <v>120</v>
      </c>
      <c r="D3828" s="59"/>
      <c r="E3828" s="59" t="s">
        <v>4921</v>
      </c>
      <c r="F3828" s="59">
        <v>107500</v>
      </c>
      <c r="G3828" s="59"/>
      <c r="H3828" s="59"/>
      <c r="I3828" s="59"/>
      <c r="J3828" s="59"/>
      <c r="K3828" s="59">
        <v>107500</v>
      </c>
      <c r="L3828" s="59"/>
      <c r="M3828" s="59">
        <v>107500</v>
      </c>
      <c r="N3828" s="59" t="s">
        <v>4839</v>
      </c>
      <c r="O3828" s="59" t="s">
        <v>42</v>
      </c>
      <c r="P3828" s="59">
        <v>2018</v>
      </c>
    </row>
    <row r="3829" spans="1:16" ht="15.75" customHeight="1" x14ac:dyDescent="0.25">
      <c r="A3829" s="59">
        <v>371</v>
      </c>
      <c r="B3829" s="59" t="s">
        <v>135</v>
      </c>
      <c r="C3829" s="59" t="s">
        <v>120</v>
      </c>
      <c r="D3829" s="59"/>
      <c r="E3829" s="59" t="s">
        <v>5200</v>
      </c>
      <c r="F3829" s="59">
        <v>116552</v>
      </c>
      <c r="G3829" s="59"/>
      <c r="H3829" s="59"/>
      <c r="I3829" s="59"/>
      <c r="J3829" s="59"/>
      <c r="K3829" s="59">
        <v>116552</v>
      </c>
      <c r="L3829" s="59"/>
      <c r="M3829" s="59">
        <v>116552</v>
      </c>
      <c r="N3829" s="59"/>
      <c r="O3829" s="59" t="s">
        <v>42</v>
      </c>
      <c r="P3829" s="59">
        <v>2018</v>
      </c>
    </row>
    <row r="3830" spans="1:16" ht="15.75" customHeight="1" x14ac:dyDescent="0.25">
      <c r="A3830" s="59">
        <v>371</v>
      </c>
      <c r="B3830" s="59" t="s">
        <v>135</v>
      </c>
      <c r="C3830" s="59" t="s">
        <v>120</v>
      </c>
      <c r="D3830" s="59"/>
      <c r="E3830" s="59" t="s">
        <v>4921</v>
      </c>
      <c r="F3830" s="59">
        <v>117500</v>
      </c>
      <c r="G3830" s="59"/>
      <c r="H3830" s="59"/>
      <c r="I3830" s="59"/>
      <c r="J3830" s="59"/>
      <c r="K3830" s="59">
        <v>117500</v>
      </c>
      <c r="L3830" s="59"/>
      <c r="M3830" s="59">
        <v>117500</v>
      </c>
      <c r="N3830" s="59"/>
      <c r="O3830" s="59" t="s">
        <v>42</v>
      </c>
      <c r="P3830" s="59">
        <v>2018</v>
      </c>
    </row>
    <row r="3831" spans="1:16" ht="15.75" customHeight="1" x14ac:dyDescent="0.25">
      <c r="A3831" s="59">
        <v>371</v>
      </c>
      <c r="B3831" s="59" t="s">
        <v>135</v>
      </c>
      <c r="C3831" s="59" t="s">
        <v>120</v>
      </c>
      <c r="D3831" s="59"/>
      <c r="E3831" s="59" t="s">
        <v>4921</v>
      </c>
      <c r="F3831" s="59">
        <v>122500</v>
      </c>
      <c r="G3831" s="59"/>
      <c r="H3831" s="59"/>
      <c r="I3831" s="59"/>
      <c r="J3831" s="59"/>
      <c r="K3831" s="59">
        <v>122500</v>
      </c>
      <c r="L3831" s="59"/>
      <c r="M3831" s="59">
        <v>122500</v>
      </c>
      <c r="N3831" s="59"/>
      <c r="O3831" s="59" t="s">
        <v>42</v>
      </c>
      <c r="P3831" s="59">
        <v>2018</v>
      </c>
    </row>
    <row r="3832" spans="1:16" ht="15.75" customHeight="1" x14ac:dyDescent="0.25">
      <c r="A3832" s="59">
        <v>371</v>
      </c>
      <c r="B3832" s="59" t="s">
        <v>135</v>
      </c>
      <c r="C3832" s="59" t="s">
        <v>120</v>
      </c>
      <c r="D3832" s="59"/>
      <c r="E3832" s="59" t="s">
        <v>532</v>
      </c>
      <c r="F3832" s="59">
        <v>123240</v>
      </c>
      <c r="G3832" s="59"/>
      <c r="H3832" s="59"/>
      <c r="I3832" s="59"/>
      <c r="J3832" s="59"/>
      <c r="K3832" s="59">
        <v>123240</v>
      </c>
      <c r="L3832" s="59">
        <v>16683</v>
      </c>
      <c r="M3832" s="59">
        <v>139923</v>
      </c>
      <c r="N3832" s="59" t="s">
        <v>4839</v>
      </c>
      <c r="O3832" s="59" t="s">
        <v>42</v>
      </c>
      <c r="P3832" s="59">
        <v>2018</v>
      </c>
    </row>
    <row r="3833" spans="1:16" ht="15.75" customHeight="1" x14ac:dyDescent="0.25">
      <c r="A3833" s="59">
        <v>371</v>
      </c>
      <c r="B3833" s="59" t="s">
        <v>135</v>
      </c>
      <c r="C3833" s="59" t="s">
        <v>120</v>
      </c>
      <c r="D3833" s="59"/>
      <c r="E3833" s="59" t="s">
        <v>5201</v>
      </c>
      <c r="F3833" s="59">
        <v>117060</v>
      </c>
      <c r="G3833" s="59"/>
      <c r="H3833" s="59"/>
      <c r="I3833" s="59"/>
      <c r="J3833" s="59"/>
      <c r="K3833" s="59">
        <v>117060</v>
      </c>
      <c r="L3833" s="59">
        <v>26339</v>
      </c>
      <c r="M3833" s="59">
        <v>143399</v>
      </c>
      <c r="N3833" s="59" t="s">
        <v>4839</v>
      </c>
      <c r="O3833" s="59" t="s">
        <v>42</v>
      </c>
      <c r="P3833" s="59">
        <v>2018</v>
      </c>
    </row>
    <row r="3834" spans="1:16" ht="15.75" customHeight="1" x14ac:dyDescent="0.25">
      <c r="A3834" s="59">
        <v>371</v>
      </c>
      <c r="B3834" s="59" t="s">
        <v>135</v>
      </c>
      <c r="C3834" s="59" t="s">
        <v>120</v>
      </c>
      <c r="D3834" s="59"/>
      <c r="E3834" s="59" t="s">
        <v>1798</v>
      </c>
      <c r="F3834" s="59">
        <v>143961</v>
      </c>
      <c r="G3834" s="59"/>
      <c r="H3834" s="59"/>
      <c r="I3834" s="59"/>
      <c r="J3834" s="59"/>
      <c r="K3834" s="59">
        <v>143961</v>
      </c>
      <c r="L3834" s="59">
        <v>32391</v>
      </c>
      <c r="M3834" s="59">
        <v>176352</v>
      </c>
      <c r="N3834" s="59" t="s">
        <v>4839</v>
      </c>
      <c r="O3834" s="59" t="s">
        <v>2145</v>
      </c>
      <c r="P3834" s="59">
        <v>2018</v>
      </c>
    </row>
    <row r="3835" spans="1:16" ht="15.75" customHeight="1" x14ac:dyDescent="0.25">
      <c r="A3835" s="59">
        <v>371</v>
      </c>
      <c r="B3835" s="59" t="s">
        <v>135</v>
      </c>
      <c r="C3835" s="59" t="s">
        <v>120</v>
      </c>
      <c r="D3835" s="59"/>
      <c r="E3835" s="59" t="s">
        <v>5202</v>
      </c>
      <c r="F3835" s="59">
        <v>143961</v>
      </c>
      <c r="G3835" s="59"/>
      <c r="H3835" s="59"/>
      <c r="I3835" s="59"/>
      <c r="J3835" s="59"/>
      <c r="K3835" s="59">
        <v>143961</v>
      </c>
      <c r="L3835" s="59">
        <v>32391</v>
      </c>
      <c r="M3835" s="59">
        <v>176352</v>
      </c>
      <c r="N3835" s="59" t="s">
        <v>4839</v>
      </c>
      <c r="O3835" s="59" t="s">
        <v>2145</v>
      </c>
      <c r="P3835" s="59">
        <v>2018</v>
      </c>
    </row>
    <row r="3836" spans="1:16" ht="15.75" customHeight="1" x14ac:dyDescent="0.25">
      <c r="A3836" s="59">
        <v>371</v>
      </c>
      <c r="B3836" s="59" t="s">
        <v>135</v>
      </c>
      <c r="C3836" s="59" t="s">
        <v>120</v>
      </c>
      <c r="D3836" s="59"/>
      <c r="E3836" s="59" t="s">
        <v>1800</v>
      </c>
      <c r="F3836" s="59">
        <v>143961</v>
      </c>
      <c r="G3836" s="59"/>
      <c r="H3836" s="59"/>
      <c r="I3836" s="59"/>
      <c r="J3836" s="59"/>
      <c r="K3836" s="59">
        <v>143961</v>
      </c>
      <c r="L3836" s="59">
        <v>32391</v>
      </c>
      <c r="M3836" s="59">
        <v>176352</v>
      </c>
      <c r="N3836" s="59" t="s">
        <v>4839</v>
      </c>
      <c r="O3836" s="59" t="s">
        <v>2145</v>
      </c>
      <c r="P3836" s="59">
        <v>2018</v>
      </c>
    </row>
    <row r="3837" spans="1:16" ht="15.75" customHeight="1" x14ac:dyDescent="0.25">
      <c r="A3837" s="59">
        <v>371</v>
      </c>
      <c r="B3837" s="59" t="s">
        <v>135</v>
      </c>
      <c r="C3837" s="59" t="s">
        <v>120</v>
      </c>
      <c r="D3837" s="59" t="s">
        <v>5203</v>
      </c>
      <c r="E3837" s="59" t="s">
        <v>5204</v>
      </c>
      <c r="F3837" s="59">
        <v>155083</v>
      </c>
      <c r="G3837" s="59"/>
      <c r="H3837" s="59"/>
      <c r="I3837" s="59"/>
      <c r="J3837" s="59"/>
      <c r="K3837" s="59">
        <v>155083</v>
      </c>
      <c r="L3837" s="59">
        <v>34894</v>
      </c>
      <c r="M3837" s="59">
        <v>189977</v>
      </c>
      <c r="N3837" s="59" t="s">
        <v>4839</v>
      </c>
      <c r="O3837" s="59" t="s">
        <v>2145</v>
      </c>
      <c r="P3837" s="59">
        <v>2018</v>
      </c>
    </row>
    <row r="3838" spans="1:16" ht="15.75" customHeight="1" x14ac:dyDescent="0.25">
      <c r="A3838" s="59">
        <v>372</v>
      </c>
      <c r="B3838" s="59" t="s">
        <v>136</v>
      </c>
      <c r="C3838" s="59" t="s">
        <v>120</v>
      </c>
      <c r="D3838" s="59"/>
      <c r="E3838" s="59" t="s">
        <v>4921</v>
      </c>
      <c r="F3838" s="59">
        <v>102500</v>
      </c>
      <c r="G3838" s="59"/>
      <c r="H3838" s="59"/>
      <c r="I3838" s="59"/>
      <c r="J3838" s="59"/>
      <c r="K3838" s="59">
        <v>102500</v>
      </c>
      <c r="L3838" s="59"/>
      <c r="M3838" s="59">
        <v>102500</v>
      </c>
      <c r="N3838" s="59"/>
      <c r="O3838" s="59" t="s">
        <v>42</v>
      </c>
      <c r="P3838" s="59">
        <v>2018</v>
      </c>
    </row>
    <row r="3839" spans="1:16" ht="15.75" customHeight="1" x14ac:dyDescent="0.25">
      <c r="A3839" s="59">
        <v>372</v>
      </c>
      <c r="B3839" s="59" t="s">
        <v>136</v>
      </c>
      <c r="C3839" s="59" t="s">
        <v>120</v>
      </c>
      <c r="D3839" s="59"/>
      <c r="E3839" s="59" t="s">
        <v>4921</v>
      </c>
      <c r="F3839" s="59">
        <v>107500</v>
      </c>
      <c r="G3839" s="59"/>
      <c r="H3839" s="59"/>
      <c r="I3839" s="59"/>
      <c r="J3839" s="59"/>
      <c r="K3839" s="59">
        <v>107500</v>
      </c>
      <c r="L3839" s="59"/>
      <c r="M3839" s="59">
        <v>107500</v>
      </c>
      <c r="N3839" s="59"/>
      <c r="O3839" s="59" t="s">
        <v>42</v>
      </c>
      <c r="P3839" s="59">
        <v>2018</v>
      </c>
    </row>
    <row r="3840" spans="1:16" ht="15.75" customHeight="1" x14ac:dyDescent="0.25">
      <c r="A3840" s="59">
        <v>372</v>
      </c>
      <c r="B3840" s="59" t="s">
        <v>136</v>
      </c>
      <c r="C3840" s="59" t="s">
        <v>120</v>
      </c>
      <c r="D3840" s="59" t="s">
        <v>3239</v>
      </c>
      <c r="E3840" s="59" t="s">
        <v>1804</v>
      </c>
      <c r="F3840" s="59">
        <v>94283</v>
      </c>
      <c r="G3840" s="59"/>
      <c r="H3840" s="59"/>
      <c r="I3840" s="59"/>
      <c r="J3840" s="59"/>
      <c r="K3840" s="59">
        <v>94283</v>
      </c>
      <c r="L3840" s="59">
        <v>14331</v>
      </c>
      <c r="M3840" s="59">
        <v>108614</v>
      </c>
      <c r="N3840" s="59"/>
      <c r="O3840" s="59" t="s">
        <v>42</v>
      </c>
      <c r="P3840" s="59">
        <v>2018</v>
      </c>
    </row>
    <row r="3841" spans="1:16" ht="15.75" customHeight="1" x14ac:dyDescent="0.25">
      <c r="A3841" s="59">
        <v>372</v>
      </c>
      <c r="B3841" s="59" t="s">
        <v>136</v>
      </c>
      <c r="C3841" s="59" t="s">
        <v>120</v>
      </c>
      <c r="D3841" s="59"/>
      <c r="E3841" s="59" t="s">
        <v>4921</v>
      </c>
      <c r="F3841" s="59">
        <v>117500</v>
      </c>
      <c r="G3841" s="59"/>
      <c r="H3841" s="59"/>
      <c r="I3841" s="59"/>
      <c r="J3841" s="59"/>
      <c r="K3841" s="59">
        <v>117500</v>
      </c>
      <c r="L3841" s="59"/>
      <c r="M3841" s="59">
        <v>117500</v>
      </c>
      <c r="N3841" s="59"/>
      <c r="O3841" s="59" t="s">
        <v>42</v>
      </c>
      <c r="P3841" s="59">
        <v>2018</v>
      </c>
    </row>
    <row r="3842" spans="1:16" ht="15.75" customHeight="1" x14ac:dyDescent="0.25">
      <c r="A3842" s="59">
        <v>372</v>
      </c>
      <c r="B3842" s="59" t="s">
        <v>136</v>
      </c>
      <c r="C3842" s="59" t="s">
        <v>120</v>
      </c>
      <c r="D3842" s="59" t="s">
        <v>1809</v>
      </c>
      <c r="E3842" s="59" t="s">
        <v>291</v>
      </c>
      <c r="F3842" s="59">
        <v>137713</v>
      </c>
      <c r="G3842" s="59"/>
      <c r="H3842" s="59"/>
      <c r="I3842" s="59"/>
      <c r="J3842" s="59"/>
      <c r="K3842" s="59">
        <v>137713</v>
      </c>
      <c r="L3842" s="59">
        <v>20932</v>
      </c>
      <c r="M3842" s="59">
        <v>158645</v>
      </c>
      <c r="N3842" s="59"/>
      <c r="O3842" s="59" t="s">
        <v>2145</v>
      </c>
      <c r="P3842" s="59">
        <v>2018</v>
      </c>
    </row>
    <row r="3843" spans="1:16" ht="15.75" customHeight="1" x14ac:dyDescent="0.25">
      <c r="A3843" s="59">
        <v>372</v>
      </c>
      <c r="B3843" s="59" t="s">
        <v>136</v>
      </c>
      <c r="C3843" s="59" t="s">
        <v>120</v>
      </c>
      <c r="D3843" s="59" t="s">
        <v>1807</v>
      </c>
      <c r="E3843" s="59" t="s">
        <v>1808</v>
      </c>
      <c r="F3843" s="59">
        <v>137713</v>
      </c>
      <c r="G3843" s="59"/>
      <c r="H3843" s="59"/>
      <c r="I3843" s="59"/>
      <c r="J3843" s="59"/>
      <c r="K3843" s="59">
        <v>137713</v>
      </c>
      <c r="L3843" s="59">
        <v>20932</v>
      </c>
      <c r="M3843" s="59">
        <v>158645</v>
      </c>
      <c r="N3843" s="59"/>
      <c r="O3843" s="59" t="s">
        <v>2145</v>
      </c>
      <c r="P3843" s="59">
        <v>2018</v>
      </c>
    </row>
    <row r="3844" spans="1:16" ht="15.75" customHeight="1" x14ac:dyDescent="0.25">
      <c r="A3844" s="59">
        <v>372</v>
      </c>
      <c r="B3844" s="59" t="s">
        <v>136</v>
      </c>
      <c r="C3844" s="59" t="s">
        <v>120</v>
      </c>
      <c r="D3844" s="59" t="s">
        <v>1805</v>
      </c>
      <c r="E3844" s="59" t="s">
        <v>1806</v>
      </c>
      <c r="F3844" s="59">
        <v>138358</v>
      </c>
      <c r="G3844" s="59"/>
      <c r="H3844" s="59"/>
      <c r="I3844" s="59"/>
      <c r="J3844" s="59"/>
      <c r="K3844" s="59">
        <v>138358</v>
      </c>
      <c r="L3844" s="59">
        <v>20932</v>
      </c>
      <c r="M3844" s="59">
        <v>159290</v>
      </c>
      <c r="N3844" s="59"/>
      <c r="O3844" s="59" t="s">
        <v>2145</v>
      </c>
      <c r="P3844" s="59">
        <v>2018</v>
      </c>
    </row>
    <row r="3845" spans="1:16" ht="15.75" customHeight="1" x14ac:dyDescent="0.25">
      <c r="A3845" s="59">
        <v>372</v>
      </c>
      <c r="B3845" s="59" t="s">
        <v>136</v>
      </c>
      <c r="C3845" s="59" t="s">
        <v>120</v>
      </c>
      <c r="D3845" s="59" t="s">
        <v>3238</v>
      </c>
      <c r="E3845" s="59" t="s">
        <v>206</v>
      </c>
      <c r="F3845" s="59">
        <v>187885</v>
      </c>
      <c r="G3845" s="59"/>
      <c r="H3845" s="59"/>
      <c r="I3845" s="59"/>
      <c r="J3845" s="59"/>
      <c r="K3845" s="59">
        <v>187885</v>
      </c>
      <c r="L3845" s="59">
        <v>28685</v>
      </c>
      <c r="M3845" s="59">
        <v>216570</v>
      </c>
      <c r="N3845" s="59"/>
      <c r="O3845" s="59" t="s">
        <v>2145</v>
      </c>
      <c r="P3845" s="59">
        <v>2018</v>
      </c>
    </row>
    <row r="3846" spans="1:16" ht="15.75" customHeight="1" x14ac:dyDescent="0.25">
      <c r="A3846" s="59">
        <v>373</v>
      </c>
      <c r="B3846" s="59" t="s">
        <v>137</v>
      </c>
      <c r="C3846" s="59" t="s">
        <v>120</v>
      </c>
      <c r="D3846" s="59"/>
      <c r="E3846" s="59" t="s">
        <v>4921</v>
      </c>
      <c r="F3846" s="59">
        <v>102500</v>
      </c>
      <c r="G3846" s="59"/>
      <c r="H3846" s="59"/>
      <c r="I3846" s="59"/>
      <c r="J3846" s="59"/>
      <c r="K3846" s="59">
        <v>102500</v>
      </c>
      <c r="L3846" s="59"/>
      <c r="M3846" s="59">
        <v>102500</v>
      </c>
      <c r="N3846" s="59"/>
      <c r="O3846" s="59" t="s">
        <v>42</v>
      </c>
      <c r="P3846" s="59">
        <v>2018</v>
      </c>
    </row>
    <row r="3847" spans="1:16" ht="15.75" customHeight="1" x14ac:dyDescent="0.25">
      <c r="A3847" s="59">
        <v>373</v>
      </c>
      <c r="B3847" s="59" t="s">
        <v>137</v>
      </c>
      <c r="C3847" s="59" t="s">
        <v>120</v>
      </c>
      <c r="D3847" s="59"/>
      <c r="E3847" s="59" t="s">
        <v>4921</v>
      </c>
      <c r="F3847" s="59">
        <v>102500</v>
      </c>
      <c r="G3847" s="59"/>
      <c r="H3847" s="59"/>
      <c r="I3847" s="59"/>
      <c r="J3847" s="59"/>
      <c r="K3847" s="59">
        <v>102500</v>
      </c>
      <c r="L3847" s="59"/>
      <c r="M3847" s="59">
        <v>102500</v>
      </c>
      <c r="N3847" s="59"/>
      <c r="O3847" s="59" t="s">
        <v>42</v>
      </c>
      <c r="P3847" s="59">
        <v>2018</v>
      </c>
    </row>
    <row r="3848" spans="1:16" ht="15.75" customHeight="1" x14ac:dyDescent="0.25">
      <c r="A3848" s="59">
        <v>373</v>
      </c>
      <c r="B3848" s="59" t="s">
        <v>137</v>
      </c>
      <c r="C3848" s="59" t="s">
        <v>120</v>
      </c>
      <c r="D3848" s="59"/>
      <c r="E3848" s="59" t="s">
        <v>4921</v>
      </c>
      <c r="F3848" s="59">
        <v>102500</v>
      </c>
      <c r="G3848" s="59"/>
      <c r="H3848" s="59"/>
      <c r="I3848" s="59"/>
      <c r="J3848" s="59"/>
      <c r="K3848" s="59">
        <v>102500</v>
      </c>
      <c r="L3848" s="59"/>
      <c r="M3848" s="59">
        <v>102500</v>
      </c>
      <c r="N3848" s="59"/>
      <c r="O3848" s="59" t="s">
        <v>42</v>
      </c>
      <c r="P3848" s="59">
        <v>2018</v>
      </c>
    </row>
    <row r="3849" spans="1:16" ht="15.75" customHeight="1" x14ac:dyDescent="0.25">
      <c r="A3849" s="59">
        <v>373</v>
      </c>
      <c r="B3849" s="59" t="s">
        <v>137</v>
      </c>
      <c r="C3849" s="59" t="s">
        <v>120</v>
      </c>
      <c r="D3849" s="59"/>
      <c r="E3849" s="59" t="s">
        <v>4921</v>
      </c>
      <c r="F3849" s="59">
        <v>102500</v>
      </c>
      <c r="G3849" s="59"/>
      <c r="H3849" s="59"/>
      <c r="I3849" s="59"/>
      <c r="J3849" s="59"/>
      <c r="K3849" s="59">
        <v>102500</v>
      </c>
      <c r="L3849" s="59"/>
      <c r="M3849" s="59">
        <v>102500</v>
      </c>
      <c r="N3849" s="59"/>
      <c r="O3849" s="59" t="s">
        <v>42</v>
      </c>
      <c r="P3849" s="59">
        <v>2018</v>
      </c>
    </row>
    <row r="3850" spans="1:16" ht="15.75" customHeight="1" x14ac:dyDescent="0.25">
      <c r="A3850" s="59">
        <v>373</v>
      </c>
      <c r="B3850" s="59" t="s">
        <v>137</v>
      </c>
      <c r="C3850" s="59" t="s">
        <v>120</v>
      </c>
      <c r="D3850" s="59"/>
      <c r="E3850" s="59" t="s">
        <v>4921</v>
      </c>
      <c r="F3850" s="59">
        <v>107500</v>
      </c>
      <c r="G3850" s="59"/>
      <c r="H3850" s="59"/>
      <c r="I3850" s="59"/>
      <c r="J3850" s="59"/>
      <c r="K3850" s="59">
        <v>107500</v>
      </c>
      <c r="L3850" s="59"/>
      <c r="M3850" s="59">
        <v>107500</v>
      </c>
      <c r="N3850" s="59"/>
      <c r="O3850" s="59" t="s">
        <v>42</v>
      </c>
      <c r="P3850" s="59">
        <v>2018</v>
      </c>
    </row>
    <row r="3851" spans="1:16" ht="15.75" customHeight="1" x14ac:dyDescent="0.25">
      <c r="A3851" s="59">
        <v>373</v>
      </c>
      <c r="B3851" s="59" t="s">
        <v>137</v>
      </c>
      <c r="C3851" s="59" t="s">
        <v>120</v>
      </c>
      <c r="D3851" s="59"/>
      <c r="E3851" s="59" t="s">
        <v>4921</v>
      </c>
      <c r="F3851" s="59">
        <v>107500</v>
      </c>
      <c r="G3851" s="59"/>
      <c r="H3851" s="59"/>
      <c r="I3851" s="59"/>
      <c r="J3851" s="59"/>
      <c r="K3851" s="59">
        <v>107500</v>
      </c>
      <c r="L3851" s="59"/>
      <c r="M3851" s="59">
        <v>107500</v>
      </c>
      <c r="N3851" s="59"/>
      <c r="O3851" s="59" t="s">
        <v>42</v>
      </c>
      <c r="P3851" s="59">
        <v>2018</v>
      </c>
    </row>
    <row r="3852" spans="1:16" ht="15.75" customHeight="1" x14ac:dyDescent="0.25">
      <c r="A3852" s="59">
        <v>373</v>
      </c>
      <c r="B3852" s="59" t="s">
        <v>137</v>
      </c>
      <c r="C3852" s="59" t="s">
        <v>120</v>
      </c>
      <c r="D3852" s="59"/>
      <c r="E3852" s="59" t="s">
        <v>4921</v>
      </c>
      <c r="F3852" s="59">
        <v>107500</v>
      </c>
      <c r="G3852" s="59"/>
      <c r="H3852" s="59"/>
      <c r="I3852" s="59"/>
      <c r="J3852" s="59"/>
      <c r="K3852" s="59">
        <v>107500</v>
      </c>
      <c r="L3852" s="59"/>
      <c r="M3852" s="59">
        <v>107500</v>
      </c>
      <c r="N3852" s="59" t="s">
        <v>4443</v>
      </c>
      <c r="O3852" s="59" t="s">
        <v>42</v>
      </c>
      <c r="P3852" s="59">
        <v>2018</v>
      </c>
    </row>
    <row r="3853" spans="1:16" ht="15.75" customHeight="1" x14ac:dyDescent="0.25">
      <c r="A3853" s="59">
        <v>373</v>
      </c>
      <c r="B3853" s="59" t="s">
        <v>137</v>
      </c>
      <c r="C3853" s="59" t="s">
        <v>120</v>
      </c>
      <c r="D3853" s="59" t="s">
        <v>5205</v>
      </c>
      <c r="E3853" s="59" t="s">
        <v>5206</v>
      </c>
      <c r="F3853" s="59">
        <v>90422</v>
      </c>
      <c r="G3853" s="59"/>
      <c r="H3853" s="59"/>
      <c r="I3853" s="59"/>
      <c r="J3853" s="59"/>
      <c r="K3853" s="59">
        <v>90422</v>
      </c>
      <c r="L3853" s="59">
        <v>18536</v>
      </c>
      <c r="M3853" s="59">
        <v>108958</v>
      </c>
      <c r="N3853" s="59"/>
      <c r="O3853" s="59" t="s">
        <v>42</v>
      </c>
      <c r="P3853" s="59">
        <v>2018</v>
      </c>
    </row>
    <row r="3854" spans="1:16" ht="15.75" customHeight="1" x14ac:dyDescent="0.25">
      <c r="A3854" s="59">
        <v>373</v>
      </c>
      <c r="B3854" s="59" t="s">
        <v>137</v>
      </c>
      <c r="C3854" s="59" t="s">
        <v>120</v>
      </c>
      <c r="D3854" s="59" t="s">
        <v>5207</v>
      </c>
      <c r="E3854" s="59" t="s">
        <v>1812</v>
      </c>
      <c r="F3854" s="59">
        <v>100067</v>
      </c>
      <c r="G3854" s="59"/>
      <c r="H3854" s="59"/>
      <c r="I3854" s="59"/>
      <c r="J3854" s="59"/>
      <c r="K3854" s="59">
        <v>100067</v>
      </c>
      <c r="L3854" s="59">
        <v>20514</v>
      </c>
      <c r="M3854" s="59">
        <v>120581</v>
      </c>
      <c r="N3854" s="59"/>
      <c r="O3854" s="59" t="s">
        <v>42</v>
      </c>
      <c r="P3854" s="59">
        <v>2018</v>
      </c>
    </row>
    <row r="3855" spans="1:16" ht="15.75" customHeight="1" x14ac:dyDescent="0.25">
      <c r="A3855" s="59">
        <v>373</v>
      </c>
      <c r="B3855" s="59" t="s">
        <v>137</v>
      </c>
      <c r="C3855" s="59" t="s">
        <v>120</v>
      </c>
      <c r="D3855" s="59" t="s">
        <v>5208</v>
      </c>
      <c r="E3855" s="59" t="s">
        <v>5209</v>
      </c>
      <c r="F3855" s="59">
        <v>100632</v>
      </c>
      <c r="G3855" s="59"/>
      <c r="H3855" s="59"/>
      <c r="I3855" s="59"/>
      <c r="J3855" s="59"/>
      <c r="K3855" s="59">
        <v>100632</v>
      </c>
      <c r="L3855" s="59">
        <v>20889</v>
      </c>
      <c r="M3855" s="59">
        <v>121521</v>
      </c>
      <c r="N3855" s="59"/>
      <c r="O3855" s="59" t="s">
        <v>42</v>
      </c>
      <c r="P3855" s="59">
        <v>2018</v>
      </c>
    </row>
    <row r="3856" spans="1:16" ht="15.75" customHeight="1" x14ac:dyDescent="0.25">
      <c r="A3856" s="59">
        <v>373</v>
      </c>
      <c r="B3856" s="59" t="s">
        <v>137</v>
      </c>
      <c r="C3856" s="59" t="s">
        <v>120</v>
      </c>
      <c r="D3856" s="59" t="s">
        <v>5210</v>
      </c>
      <c r="E3856" s="59" t="s">
        <v>5211</v>
      </c>
      <c r="F3856" s="59">
        <v>101352</v>
      </c>
      <c r="G3856" s="59"/>
      <c r="H3856" s="59"/>
      <c r="I3856" s="59"/>
      <c r="J3856" s="59"/>
      <c r="K3856" s="59">
        <v>101352</v>
      </c>
      <c r="L3856" s="59">
        <v>20777</v>
      </c>
      <c r="M3856" s="59">
        <v>122129</v>
      </c>
      <c r="N3856" s="59"/>
      <c r="O3856" s="59" t="s">
        <v>42</v>
      </c>
      <c r="P3856" s="59">
        <v>2018</v>
      </c>
    </row>
    <row r="3857" spans="1:16" ht="15.75" customHeight="1" x14ac:dyDescent="0.25">
      <c r="A3857" s="59">
        <v>373</v>
      </c>
      <c r="B3857" s="59" t="s">
        <v>137</v>
      </c>
      <c r="C3857" s="59" t="s">
        <v>120</v>
      </c>
      <c r="D3857" s="59" t="s">
        <v>5212</v>
      </c>
      <c r="E3857" s="59" t="s">
        <v>5213</v>
      </c>
      <c r="F3857" s="59">
        <v>104128</v>
      </c>
      <c r="G3857" s="59"/>
      <c r="H3857" s="59"/>
      <c r="I3857" s="59"/>
      <c r="J3857" s="59"/>
      <c r="K3857" s="59">
        <v>104128</v>
      </c>
      <c r="L3857" s="59">
        <v>21321</v>
      </c>
      <c r="M3857" s="59">
        <v>125449</v>
      </c>
      <c r="N3857" s="59"/>
      <c r="O3857" s="59" t="s">
        <v>42</v>
      </c>
      <c r="P3857" s="59">
        <v>2018</v>
      </c>
    </row>
    <row r="3858" spans="1:16" ht="15.75" customHeight="1" x14ac:dyDescent="0.25">
      <c r="A3858" s="59">
        <v>373</v>
      </c>
      <c r="B3858" s="59" t="s">
        <v>137</v>
      </c>
      <c r="C3858" s="59" t="s">
        <v>120</v>
      </c>
      <c r="D3858" s="59" t="s">
        <v>5214</v>
      </c>
      <c r="E3858" s="59" t="s">
        <v>5215</v>
      </c>
      <c r="F3858" s="59">
        <v>104196</v>
      </c>
      <c r="G3858" s="59"/>
      <c r="H3858" s="59"/>
      <c r="I3858" s="59"/>
      <c r="J3858" s="59"/>
      <c r="K3858" s="59">
        <v>104196</v>
      </c>
      <c r="L3858" s="59">
        <v>21360</v>
      </c>
      <c r="M3858" s="59">
        <v>125556</v>
      </c>
      <c r="N3858" s="59"/>
      <c r="O3858" s="59" t="s">
        <v>42</v>
      </c>
      <c r="P3858" s="59">
        <v>2018</v>
      </c>
    </row>
    <row r="3859" spans="1:16" ht="15.75" customHeight="1" x14ac:dyDescent="0.25">
      <c r="A3859" s="59">
        <v>373</v>
      </c>
      <c r="B3859" s="59" t="s">
        <v>137</v>
      </c>
      <c r="C3859" s="59" t="s">
        <v>120</v>
      </c>
      <c r="D3859" s="59"/>
      <c r="E3859" s="59" t="s">
        <v>4921</v>
      </c>
      <c r="F3859" s="59">
        <v>127500</v>
      </c>
      <c r="G3859" s="59"/>
      <c r="H3859" s="59"/>
      <c r="I3859" s="59"/>
      <c r="J3859" s="59"/>
      <c r="K3859" s="59">
        <v>127500</v>
      </c>
      <c r="L3859" s="59"/>
      <c r="M3859" s="59">
        <v>127500</v>
      </c>
      <c r="N3859" s="59"/>
      <c r="O3859" s="59" t="s">
        <v>42</v>
      </c>
      <c r="P3859" s="59">
        <v>2018</v>
      </c>
    </row>
    <row r="3860" spans="1:16" ht="15.75" customHeight="1" x14ac:dyDescent="0.25">
      <c r="A3860" s="59">
        <v>373</v>
      </c>
      <c r="B3860" s="59" t="s">
        <v>137</v>
      </c>
      <c r="C3860" s="59" t="s">
        <v>120</v>
      </c>
      <c r="D3860" s="59" t="s">
        <v>5216</v>
      </c>
      <c r="E3860" s="59" t="s">
        <v>1814</v>
      </c>
      <c r="F3860" s="59">
        <v>111674</v>
      </c>
      <c r="G3860" s="59"/>
      <c r="H3860" s="59"/>
      <c r="I3860" s="59"/>
      <c r="J3860" s="59"/>
      <c r="K3860" s="59">
        <v>111674</v>
      </c>
      <c r="L3860" s="59">
        <v>28254</v>
      </c>
      <c r="M3860" s="59">
        <v>139928</v>
      </c>
      <c r="N3860" s="59"/>
      <c r="O3860" s="59" t="s">
        <v>42</v>
      </c>
      <c r="P3860" s="59">
        <v>2018</v>
      </c>
    </row>
    <row r="3861" spans="1:16" ht="15.75" customHeight="1" x14ac:dyDescent="0.25">
      <c r="A3861" s="59">
        <v>373</v>
      </c>
      <c r="B3861" s="59" t="s">
        <v>137</v>
      </c>
      <c r="C3861" s="59" t="s">
        <v>120</v>
      </c>
      <c r="D3861" s="59" t="s">
        <v>5217</v>
      </c>
      <c r="E3861" s="59" t="s">
        <v>5218</v>
      </c>
      <c r="F3861" s="59">
        <v>92499</v>
      </c>
      <c r="G3861" s="59"/>
      <c r="H3861" s="59"/>
      <c r="I3861" s="59">
        <v>41395</v>
      </c>
      <c r="J3861" s="59"/>
      <c r="K3861" s="59">
        <v>133894</v>
      </c>
      <c r="L3861" s="59">
        <v>10476</v>
      </c>
      <c r="M3861" s="59">
        <v>144370</v>
      </c>
      <c r="N3861" s="59"/>
      <c r="O3861" s="59" t="s">
        <v>42</v>
      </c>
      <c r="P3861" s="59">
        <v>2018</v>
      </c>
    </row>
    <row r="3862" spans="1:16" ht="15.75" customHeight="1" x14ac:dyDescent="0.25">
      <c r="A3862" s="59">
        <v>373</v>
      </c>
      <c r="B3862" s="59" t="s">
        <v>137</v>
      </c>
      <c r="C3862" s="59" t="s">
        <v>120</v>
      </c>
      <c r="D3862" s="59" t="s">
        <v>1826</v>
      </c>
      <c r="E3862" s="59" t="s">
        <v>5219</v>
      </c>
      <c r="F3862" s="59">
        <v>147913</v>
      </c>
      <c r="G3862" s="59"/>
      <c r="H3862" s="59"/>
      <c r="I3862" s="59"/>
      <c r="J3862" s="59"/>
      <c r="K3862" s="59">
        <v>147913</v>
      </c>
      <c r="L3862" s="59"/>
      <c r="M3862" s="59">
        <v>147913</v>
      </c>
      <c r="N3862" s="59"/>
      <c r="O3862" s="59" t="s">
        <v>42</v>
      </c>
      <c r="P3862" s="59">
        <v>2018</v>
      </c>
    </row>
    <row r="3863" spans="1:16" ht="15.75" customHeight="1" x14ac:dyDescent="0.25">
      <c r="A3863" s="59">
        <v>373</v>
      </c>
      <c r="B3863" s="59" t="s">
        <v>137</v>
      </c>
      <c r="C3863" s="59" t="s">
        <v>120</v>
      </c>
      <c r="D3863" s="59" t="s">
        <v>5220</v>
      </c>
      <c r="E3863" s="59" t="s">
        <v>5040</v>
      </c>
      <c r="F3863" s="59">
        <v>123790</v>
      </c>
      <c r="G3863" s="59"/>
      <c r="H3863" s="59"/>
      <c r="I3863" s="59"/>
      <c r="J3863" s="59"/>
      <c r="K3863" s="59">
        <v>123790</v>
      </c>
      <c r="L3863" s="59">
        <v>25377</v>
      </c>
      <c r="M3863" s="59">
        <v>149167</v>
      </c>
      <c r="N3863" s="59" t="s">
        <v>4839</v>
      </c>
      <c r="O3863" s="59" t="s">
        <v>42</v>
      </c>
      <c r="P3863" s="59">
        <v>2018</v>
      </c>
    </row>
    <row r="3864" spans="1:16" ht="15.75" customHeight="1" x14ac:dyDescent="0.25">
      <c r="A3864" s="59">
        <v>373</v>
      </c>
      <c r="B3864" s="59" t="s">
        <v>137</v>
      </c>
      <c r="C3864" s="59" t="s">
        <v>120</v>
      </c>
      <c r="D3864" s="59" t="s">
        <v>3300</v>
      </c>
      <c r="E3864" s="59" t="s">
        <v>1821</v>
      </c>
      <c r="F3864" s="59">
        <v>126322</v>
      </c>
      <c r="G3864" s="59"/>
      <c r="H3864" s="59"/>
      <c r="I3864" s="59" t="s">
        <v>5221</v>
      </c>
      <c r="J3864" s="59"/>
      <c r="K3864" s="59">
        <v>126322</v>
      </c>
      <c r="L3864" s="59">
        <v>25325</v>
      </c>
      <c r="M3864" s="59">
        <v>151647</v>
      </c>
      <c r="N3864" s="59" t="s">
        <v>4839</v>
      </c>
      <c r="O3864" s="59" t="s">
        <v>2145</v>
      </c>
      <c r="P3864" s="59">
        <v>2018</v>
      </c>
    </row>
    <row r="3865" spans="1:16" ht="15.75" customHeight="1" x14ac:dyDescent="0.25">
      <c r="A3865" s="59">
        <v>373</v>
      </c>
      <c r="B3865" s="59" t="s">
        <v>137</v>
      </c>
      <c r="C3865" s="59" t="s">
        <v>120</v>
      </c>
      <c r="D3865" s="59" t="s">
        <v>1828</v>
      </c>
      <c r="E3865" s="59" t="s">
        <v>195</v>
      </c>
      <c r="F3865" s="59">
        <v>149672</v>
      </c>
      <c r="G3865" s="59"/>
      <c r="H3865" s="59"/>
      <c r="I3865" s="59"/>
      <c r="J3865" s="59"/>
      <c r="K3865" s="59">
        <v>149672</v>
      </c>
      <c r="L3865" s="59">
        <v>30683</v>
      </c>
      <c r="M3865" s="59">
        <v>180355</v>
      </c>
      <c r="N3865" s="59"/>
      <c r="O3865" s="59" t="s">
        <v>2145</v>
      </c>
      <c r="P3865" s="59">
        <v>2018</v>
      </c>
    </row>
    <row r="3866" spans="1:16" ht="15.75" customHeight="1" x14ac:dyDescent="0.25">
      <c r="A3866" s="59">
        <v>373</v>
      </c>
      <c r="B3866" s="59" t="s">
        <v>137</v>
      </c>
      <c r="C3866" s="59" t="s">
        <v>120</v>
      </c>
      <c r="D3866" s="59" t="s">
        <v>1817</v>
      </c>
      <c r="E3866" s="59" t="s">
        <v>5222</v>
      </c>
      <c r="F3866" s="59">
        <v>152301</v>
      </c>
      <c r="G3866" s="59"/>
      <c r="H3866" s="59"/>
      <c r="I3866" s="59"/>
      <c r="J3866" s="59"/>
      <c r="K3866" s="59">
        <v>152301</v>
      </c>
      <c r="L3866" s="59">
        <v>31222</v>
      </c>
      <c r="M3866" s="59">
        <v>183523</v>
      </c>
      <c r="N3866" s="59"/>
      <c r="O3866" s="59" t="s">
        <v>2145</v>
      </c>
      <c r="P3866" s="59">
        <v>2018</v>
      </c>
    </row>
    <row r="3867" spans="1:16" ht="15.75" customHeight="1" x14ac:dyDescent="0.25">
      <c r="A3867" s="59">
        <v>373</v>
      </c>
      <c r="B3867" s="59" t="s">
        <v>137</v>
      </c>
      <c r="C3867" s="59" t="s">
        <v>120</v>
      </c>
      <c r="D3867" s="59" t="s">
        <v>5223</v>
      </c>
      <c r="E3867" s="59" t="s">
        <v>5224</v>
      </c>
      <c r="F3867" s="59">
        <v>117369</v>
      </c>
      <c r="G3867" s="59"/>
      <c r="H3867" s="59"/>
      <c r="I3867" s="59">
        <v>50949</v>
      </c>
      <c r="J3867" s="59"/>
      <c r="K3867" s="59">
        <v>168318</v>
      </c>
      <c r="L3867" s="59">
        <v>19654</v>
      </c>
      <c r="M3867" s="59">
        <v>187972</v>
      </c>
      <c r="N3867" s="59"/>
      <c r="O3867" s="59" t="s">
        <v>2145</v>
      </c>
      <c r="P3867" s="59">
        <v>2018</v>
      </c>
    </row>
    <row r="3868" spans="1:16" ht="15.75" customHeight="1" x14ac:dyDescent="0.25">
      <c r="A3868" s="59">
        <v>373</v>
      </c>
      <c r="B3868" s="59" t="s">
        <v>137</v>
      </c>
      <c r="C3868" s="59" t="s">
        <v>120</v>
      </c>
      <c r="D3868" s="59" t="s">
        <v>1824</v>
      </c>
      <c r="E3868" s="59" t="s">
        <v>5225</v>
      </c>
      <c r="F3868" s="59">
        <v>156473</v>
      </c>
      <c r="G3868" s="59"/>
      <c r="H3868" s="59"/>
      <c r="I3868" s="59"/>
      <c r="J3868" s="59"/>
      <c r="K3868" s="59">
        <v>156473</v>
      </c>
      <c r="L3868" s="59">
        <v>32077</v>
      </c>
      <c r="M3868" s="59">
        <v>188550</v>
      </c>
      <c r="N3868" s="59"/>
      <c r="O3868" s="59" t="s">
        <v>2145</v>
      </c>
      <c r="P3868" s="59">
        <v>2018</v>
      </c>
    </row>
    <row r="3869" spans="1:16" ht="15.75" customHeight="1" x14ac:dyDescent="0.25">
      <c r="A3869" s="59">
        <v>373</v>
      </c>
      <c r="B3869" s="59" t="s">
        <v>137</v>
      </c>
      <c r="C3869" s="59" t="s">
        <v>120</v>
      </c>
      <c r="D3869" s="59" t="s">
        <v>1830</v>
      </c>
      <c r="E3869" s="59" t="s">
        <v>4461</v>
      </c>
      <c r="F3869" s="59">
        <v>171292</v>
      </c>
      <c r="G3869" s="59"/>
      <c r="H3869" s="59"/>
      <c r="I3869" s="59"/>
      <c r="J3869" s="59"/>
      <c r="K3869" s="59">
        <v>171292</v>
      </c>
      <c r="L3869" s="59">
        <v>36943</v>
      </c>
      <c r="M3869" s="59">
        <v>208235</v>
      </c>
      <c r="N3869" s="59"/>
      <c r="O3869" s="59" t="s">
        <v>2145</v>
      </c>
      <c r="P3869" s="59">
        <v>2018</v>
      </c>
    </row>
    <row r="3870" spans="1:16" ht="15.75" customHeight="1" x14ac:dyDescent="0.25">
      <c r="A3870" s="59">
        <v>373</v>
      </c>
      <c r="B3870" s="59" t="s">
        <v>137</v>
      </c>
      <c r="C3870" s="59" t="s">
        <v>120</v>
      </c>
      <c r="D3870" s="59" t="s">
        <v>5226</v>
      </c>
      <c r="E3870" s="59" t="s">
        <v>5227</v>
      </c>
      <c r="F3870" s="59">
        <v>112790</v>
      </c>
      <c r="G3870" s="59"/>
      <c r="H3870" s="59"/>
      <c r="I3870" s="59">
        <v>75350</v>
      </c>
      <c r="J3870" s="59"/>
      <c r="K3870" s="59">
        <v>188140</v>
      </c>
      <c r="L3870" s="59">
        <v>23122</v>
      </c>
      <c r="M3870" s="59">
        <v>211262</v>
      </c>
      <c r="N3870" s="59"/>
      <c r="O3870" s="59" t="s">
        <v>2145</v>
      </c>
      <c r="P3870" s="59">
        <v>2018</v>
      </c>
    </row>
    <row r="3871" spans="1:16" ht="15.75" customHeight="1" x14ac:dyDescent="0.25">
      <c r="A3871" s="59">
        <v>374</v>
      </c>
      <c r="B3871" s="59" t="s">
        <v>138</v>
      </c>
      <c r="C3871" s="59" t="s">
        <v>120</v>
      </c>
      <c r="D3871" s="59"/>
      <c r="E3871" s="59" t="s">
        <v>4921</v>
      </c>
      <c r="F3871" s="59">
        <v>102500</v>
      </c>
      <c r="G3871" s="59"/>
      <c r="H3871" s="59"/>
      <c r="I3871" s="59"/>
      <c r="J3871" s="59"/>
      <c r="K3871" s="59">
        <v>102500</v>
      </c>
      <c r="L3871" s="59"/>
      <c r="M3871" s="59">
        <v>102500</v>
      </c>
      <c r="N3871" s="59"/>
      <c r="O3871" s="59" t="s">
        <v>42</v>
      </c>
      <c r="P3871" s="59">
        <v>2018</v>
      </c>
    </row>
    <row r="3872" spans="1:16" ht="15.75" customHeight="1" x14ac:dyDescent="0.25">
      <c r="A3872" s="59">
        <v>374</v>
      </c>
      <c r="B3872" s="59" t="s">
        <v>138</v>
      </c>
      <c r="C3872" s="59" t="s">
        <v>120</v>
      </c>
      <c r="D3872" s="59"/>
      <c r="E3872" s="59" t="s">
        <v>4921</v>
      </c>
      <c r="F3872" s="59">
        <v>102500</v>
      </c>
      <c r="G3872" s="59"/>
      <c r="H3872" s="59"/>
      <c r="I3872" s="59"/>
      <c r="J3872" s="59"/>
      <c r="K3872" s="59">
        <v>102500</v>
      </c>
      <c r="L3872" s="59"/>
      <c r="M3872" s="59">
        <v>102500</v>
      </c>
      <c r="N3872" s="59"/>
      <c r="O3872" s="59" t="s">
        <v>42</v>
      </c>
      <c r="P3872" s="59">
        <v>2018</v>
      </c>
    </row>
    <row r="3873" spans="1:16" ht="15.75" customHeight="1" x14ac:dyDescent="0.25">
      <c r="A3873" s="59">
        <v>374</v>
      </c>
      <c r="B3873" s="59" t="s">
        <v>138</v>
      </c>
      <c r="C3873" s="59" t="s">
        <v>120</v>
      </c>
      <c r="D3873" s="59"/>
      <c r="E3873" s="59" t="s">
        <v>4921</v>
      </c>
      <c r="F3873" s="59">
        <v>107500</v>
      </c>
      <c r="G3873" s="59"/>
      <c r="H3873" s="59"/>
      <c r="I3873" s="59"/>
      <c r="J3873" s="59"/>
      <c r="K3873" s="59">
        <v>107500</v>
      </c>
      <c r="L3873" s="59"/>
      <c r="M3873" s="59">
        <v>107500</v>
      </c>
      <c r="N3873" s="59"/>
      <c r="O3873" s="59" t="s">
        <v>42</v>
      </c>
      <c r="P3873" s="59">
        <v>2018</v>
      </c>
    </row>
    <row r="3874" spans="1:16" ht="15.75" customHeight="1" x14ac:dyDescent="0.25">
      <c r="A3874" s="59">
        <v>374</v>
      </c>
      <c r="B3874" s="59" t="s">
        <v>138</v>
      </c>
      <c r="C3874" s="59" t="s">
        <v>120</v>
      </c>
      <c r="D3874" s="59"/>
      <c r="E3874" s="59" t="s">
        <v>4921</v>
      </c>
      <c r="F3874" s="59">
        <v>107500</v>
      </c>
      <c r="G3874" s="59"/>
      <c r="H3874" s="59"/>
      <c r="I3874" s="59"/>
      <c r="J3874" s="59"/>
      <c r="K3874" s="59">
        <v>107500</v>
      </c>
      <c r="L3874" s="59"/>
      <c r="M3874" s="59">
        <v>107500</v>
      </c>
      <c r="N3874" s="59"/>
      <c r="O3874" s="59" t="s">
        <v>42</v>
      </c>
      <c r="P3874" s="59">
        <v>2018</v>
      </c>
    </row>
    <row r="3875" spans="1:16" ht="15.75" customHeight="1" x14ac:dyDescent="0.25">
      <c r="A3875" s="59">
        <v>374</v>
      </c>
      <c r="B3875" s="59" t="s">
        <v>138</v>
      </c>
      <c r="C3875" s="59" t="s">
        <v>120</v>
      </c>
      <c r="D3875" s="59"/>
      <c r="E3875" s="59" t="s">
        <v>4921</v>
      </c>
      <c r="F3875" s="59">
        <v>112500</v>
      </c>
      <c r="G3875" s="59"/>
      <c r="H3875" s="59"/>
      <c r="I3875" s="59"/>
      <c r="J3875" s="59"/>
      <c r="K3875" s="59">
        <v>112500</v>
      </c>
      <c r="L3875" s="59"/>
      <c r="M3875" s="59">
        <v>112500</v>
      </c>
      <c r="N3875" s="59" t="s">
        <v>4443</v>
      </c>
      <c r="O3875" s="59" t="s">
        <v>42</v>
      </c>
      <c r="P3875" s="59">
        <v>2018</v>
      </c>
    </row>
    <row r="3876" spans="1:16" ht="15.75" customHeight="1" x14ac:dyDescent="0.25">
      <c r="A3876" s="59">
        <v>374</v>
      </c>
      <c r="B3876" s="59" t="s">
        <v>138</v>
      </c>
      <c r="C3876" s="59" t="s">
        <v>120</v>
      </c>
      <c r="D3876" s="59"/>
      <c r="E3876" s="59" t="s">
        <v>5228</v>
      </c>
      <c r="F3876" s="59">
        <v>96171</v>
      </c>
      <c r="G3876" s="59"/>
      <c r="H3876" s="59"/>
      <c r="I3876" s="59"/>
      <c r="J3876" s="59"/>
      <c r="K3876" s="59">
        <v>96171</v>
      </c>
      <c r="L3876" s="59">
        <v>24139</v>
      </c>
      <c r="M3876" s="59">
        <v>120310</v>
      </c>
      <c r="N3876" s="59"/>
      <c r="O3876" s="59" t="s">
        <v>42</v>
      </c>
      <c r="P3876" s="59">
        <v>2018</v>
      </c>
    </row>
    <row r="3877" spans="1:16" ht="15.75" customHeight="1" x14ac:dyDescent="0.25">
      <c r="A3877" s="59">
        <v>374</v>
      </c>
      <c r="B3877" s="59" t="s">
        <v>138</v>
      </c>
      <c r="C3877" s="59" t="s">
        <v>120</v>
      </c>
      <c r="D3877" s="59"/>
      <c r="E3877" s="59" t="s">
        <v>327</v>
      </c>
      <c r="F3877" s="59">
        <v>96295</v>
      </c>
      <c r="G3877" s="59"/>
      <c r="H3877" s="59"/>
      <c r="I3877" s="59"/>
      <c r="J3877" s="59"/>
      <c r="K3877" s="59">
        <v>96295</v>
      </c>
      <c r="L3877" s="59">
        <v>24170</v>
      </c>
      <c r="M3877" s="59">
        <v>120465</v>
      </c>
      <c r="N3877" s="59" t="s">
        <v>4443</v>
      </c>
      <c r="O3877" s="59" t="s">
        <v>42</v>
      </c>
      <c r="P3877" s="59">
        <v>2018</v>
      </c>
    </row>
    <row r="3878" spans="1:16" ht="15.75" customHeight="1" x14ac:dyDescent="0.25">
      <c r="A3878" s="59">
        <v>374</v>
      </c>
      <c r="B3878" s="59" t="s">
        <v>138</v>
      </c>
      <c r="C3878" s="59" t="s">
        <v>120</v>
      </c>
      <c r="D3878" s="59"/>
      <c r="E3878" s="59" t="s">
        <v>5229</v>
      </c>
      <c r="F3878" s="59">
        <v>125656</v>
      </c>
      <c r="G3878" s="59"/>
      <c r="H3878" s="59"/>
      <c r="I3878" s="59"/>
      <c r="J3878" s="59"/>
      <c r="K3878" s="59">
        <v>125656</v>
      </c>
      <c r="L3878" s="59">
        <v>31540</v>
      </c>
      <c r="M3878" s="59">
        <v>157196</v>
      </c>
      <c r="N3878" s="59"/>
      <c r="O3878" s="59" t="s">
        <v>2145</v>
      </c>
      <c r="P3878" s="59">
        <v>2018</v>
      </c>
    </row>
    <row r="3879" spans="1:16" ht="15.75" customHeight="1" x14ac:dyDescent="0.25">
      <c r="A3879" s="59">
        <v>374</v>
      </c>
      <c r="B3879" s="59" t="s">
        <v>138</v>
      </c>
      <c r="C3879" s="59" t="s">
        <v>120</v>
      </c>
      <c r="D3879" s="59"/>
      <c r="E3879" s="59" t="s">
        <v>1763</v>
      </c>
      <c r="F3879" s="59">
        <v>132710</v>
      </c>
      <c r="G3879" s="59"/>
      <c r="H3879" s="59"/>
      <c r="I3879" s="59"/>
      <c r="J3879" s="59"/>
      <c r="K3879" s="59">
        <v>132710</v>
      </c>
      <c r="L3879" s="59">
        <v>33310</v>
      </c>
      <c r="M3879" s="59">
        <v>166020</v>
      </c>
      <c r="N3879" s="59" t="s">
        <v>4443</v>
      </c>
      <c r="O3879" s="59" t="s">
        <v>2145</v>
      </c>
      <c r="P3879" s="59">
        <v>2018</v>
      </c>
    </row>
    <row r="3880" spans="1:16" ht="15.75" customHeight="1" x14ac:dyDescent="0.25">
      <c r="A3880" s="59">
        <v>374</v>
      </c>
      <c r="B3880" s="59" t="s">
        <v>138</v>
      </c>
      <c r="C3880" s="59" t="s">
        <v>120</v>
      </c>
      <c r="D3880" s="59"/>
      <c r="E3880" s="59" t="s">
        <v>1831</v>
      </c>
      <c r="F3880" s="59">
        <v>139971</v>
      </c>
      <c r="G3880" s="59"/>
      <c r="H3880" s="59"/>
      <c r="I3880" s="59"/>
      <c r="J3880" s="59"/>
      <c r="K3880" s="59">
        <v>139971</v>
      </c>
      <c r="L3880" s="59">
        <v>35133</v>
      </c>
      <c r="M3880" s="59">
        <v>175104</v>
      </c>
      <c r="N3880" s="59"/>
      <c r="O3880" s="59" t="s">
        <v>2145</v>
      </c>
      <c r="P3880" s="59">
        <v>2018</v>
      </c>
    </row>
    <row r="3881" spans="1:16" ht="15.75" customHeight="1" x14ac:dyDescent="0.25">
      <c r="A3881" s="59">
        <v>374</v>
      </c>
      <c r="B3881" s="59" t="s">
        <v>138</v>
      </c>
      <c r="C3881" s="59" t="s">
        <v>120</v>
      </c>
      <c r="D3881" s="59"/>
      <c r="E3881" s="59" t="s">
        <v>5230</v>
      </c>
      <c r="F3881" s="59">
        <v>139971</v>
      </c>
      <c r="G3881" s="59">
        <v>343</v>
      </c>
      <c r="H3881" s="59"/>
      <c r="I3881" s="59"/>
      <c r="J3881" s="59"/>
      <c r="K3881" s="59">
        <v>140314</v>
      </c>
      <c r="L3881" s="59">
        <v>35133</v>
      </c>
      <c r="M3881" s="59">
        <v>175447</v>
      </c>
      <c r="N3881" s="59" t="s">
        <v>4443</v>
      </c>
      <c r="O3881" s="59" t="s">
        <v>2145</v>
      </c>
      <c r="P3881" s="59">
        <v>2018</v>
      </c>
    </row>
    <row r="3882" spans="1:16" ht="15.75" customHeight="1" x14ac:dyDescent="0.25">
      <c r="A3882" s="59">
        <v>374</v>
      </c>
      <c r="B3882" s="59" t="s">
        <v>138</v>
      </c>
      <c r="C3882" s="59" t="s">
        <v>120</v>
      </c>
      <c r="D3882" s="59" t="s">
        <v>3478</v>
      </c>
      <c r="E3882" s="59" t="s">
        <v>206</v>
      </c>
      <c r="F3882" s="59">
        <v>171813</v>
      </c>
      <c r="G3882" s="59"/>
      <c r="H3882" s="59"/>
      <c r="I3882" s="59"/>
      <c r="J3882" s="59"/>
      <c r="K3882" s="59">
        <v>171813</v>
      </c>
      <c r="L3882" s="59">
        <v>43125</v>
      </c>
      <c r="M3882" s="59">
        <v>214938</v>
      </c>
      <c r="N3882" s="59"/>
      <c r="O3882" s="59" t="s">
        <v>2145</v>
      </c>
      <c r="P3882" s="59">
        <v>2018</v>
      </c>
    </row>
    <row r="3883" spans="1:16" ht="15.75" customHeight="1" x14ac:dyDescent="0.25">
      <c r="A3883" s="59">
        <v>375</v>
      </c>
      <c r="B3883" s="59" t="s">
        <v>1833</v>
      </c>
      <c r="C3883" s="59" t="s">
        <v>120</v>
      </c>
      <c r="D3883" s="59" t="s">
        <v>5231</v>
      </c>
      <c r="E3883" s="59" t="s">
        <v>206</v>
      </c>
      <c r="F3883" s="59">
        <v>92395</v>
      </c>
      <c r="G3883" s="59"/>
      <c r="H3883" s="59"/>
      <c r="I3883" s="59"/>
      <c r="J3883" s="59"/>
      <c r="K3883" s="59">
        <v>92395</v>
      </c>
      <c r="L3883" s="59">
        <v>16683</v>
      </c>
      <c r="M3883" s="59">
        <v>109078</v>
      </c>
      <c r="N3883" s="59"/>
      <c r="O3883" s="59" t="s">
        <v>42</v>
      </c>
      <c r="P3883" s="59">
        <v>2018</v>
      </c>
    </row>
    <row r="3884" spans="1:16" ht="15.75" customHeight="1" x14ac:dyDescent="0.25">
      <c r="A3884" s="59">
        <v>375</v>
      </c>
      <c r="B3884" s="59" t="s">
        <v>1833</v>
      </c>
      <c r="C3884" s="59" t="s">
        <v>120</v>
      </c>
      <c r="D3884" s="59" t="s">
        <v>1838</v>
      </c>
      <c r="E3884" s="59" t="s">
        <v>273</v>
      </c>
      <c r="F3884" s="59">
        <v>129545</v>
      </c>
      <c r="G3884" s="59"/>
      <c r="H3884" s="59"/>
      <c r="I3884" s="59"/>
      <c r="J3884" s="59"/>
      <c r="K3884" s="59">
        <v>129545</v>
      </c>
      <c r="L3884" s="59">
        <v>23318</v>
      </c>
      <c r="M3884" s="59">
        <v>152863</v>
      </c>
      <c r="N3884" s="59"/>
      <c r="O3884" s="59" t="s">
        <v>2145</v>
      </c>
      <c r="P3884" s="59">
        <v>2018</v>
      </c>
    </row>
    <row r="3885" spans="1:16" ht="15.75" customHeight="1" x14ac:dyDescent="0.25">
      <c r="A3885" s="59">
        <v>376</v>
      </c>
      <c r="B3885" s="59" t="s">
        <v>139</v>
      </c>
      <c r="C3885" s="59" t="s">
        <v>120</v>
      </c>
      <c r="D3885" s="59"/>
      <c r="E3885" s="59" t="s">
        <v>4921</v>
      </c>
      <c r="F3885" s="59">
        <v>102500</v>
      </c>
      <c r="G3885" s="59"/>
      <c r="H3885" s="59"/>
      <c r="I3885" s="59"/>
      <c r="J3885" s="59"/>
      <c r="K3885" s="59">
        <v>102500</v>
      </c>
      <c r="L3885" s="59"/>
      <c r="M3885" s="59">
        <v>102500</v>
      </c>
      <c r="N3885" s="59"/>
      <c r="O3885" s="59" t="s">
        <v>42</v>
      </c>
      <c r="P3885" s="59">
        <v>2018</v>
      </c>
    </row>
    <row r="3886" spans="1:16" ht="15.75" customHeight="1" x14ac:dyDescent="0.25">
      <c r="A3886" s="59">
        <v>376</v>
      </c>
      <c r="B3886" s="59" t="s">
        <v>139</v>
      </c>
      <c r="C3886" s="59" t="s">
        <v>120</v>
      </c>
      <c r="D3886" s="59"/>
      <c r="E3886" s="59" t="s">
        <v>4921</v>
      </c>
      <c r="F3886" s="59">
        <v>102500</v>
      </c>
      <c r="G3886" s="59"/>
      <c r="H3886" s="59"/>
      <c r="I3886" s="59"/>
      <c r="J3886" s="59"/>
      <c r="K3886" s="59">
        <v>102500</v>
      </c>
      <c r="L3886" s="59"/>
      <c r="M3886" s="59">
        <v>102500</v>
      </c>
      <c r="N3886" s="59"/>
      <c r="O3886" s="59" t="s">
        <v>42</v>
      </c>
      <c r="P3886" s="59">
        <v>2018</v>
      </c>
    </row>
    <row r="3887" spans="1:16" ht="15.75" customHeight="1" x14ac:dyDescent="0.25">
      <c r="A3887" s="59">
        <v>376</v>
      </c>
      <c r="B3887" s="59" t="s">
        <v>139</v>
      </c>
      <c r="C3887" s="59" t="s">
        <v>120</v>
      </c>
      <c r="D3887" s="59"/>
      <c r="E3887" s="59" t="s">
        <v>4921</v>
      </c>
      <c r="F3887" s="59">
        <v>107500</v>
      </c>
      <c r="G3887" s="59"/>
      <c r="H3887" s="59"/>
      <c r="I3887" s="59"/>
      <c r="J3887" s="59"/>
      <c r="K3887" s="59">
        <v>107500</v>
      </c>
      <c r="L3887" s="59"/>
      <c r="M3887" s="59">
        <v>107500</v>
      </c>
      <c r="N3887" s="59"/>
      <c r="O3887" s="59" t="s">
        <v>42</v>
      </c>
      <c r="P3887" s="59">
        <v>2018</v>
      </c>
    </row>
    <row r="3888" spans="1:16" ht="15.75" customHeight="1" x14ac:dyDescent="0.25">
      <c r="A3888" s="59">
        <v>376</v>
      </c>
      <c r="B3888" s="59" t="s">
        <v>139</v>
      </c>
      <c r="C3888" s="59" t="s">
        <v>120</v>
      </c>
      <c r="D3888" s="59"/>
      <c r="E3888" s="59" t="s">
        <v>4921</v>
      </c>
      <c r="F3888" s="59">
        <v>107500</v>
      </c>
      <c r="G3888" s="59"/>
      <c r="H3888" s="59"/>
      <c r="I3888" s="59"/>
      <c r="J3888" s="59"/>
      <c r="K3888" s="59">
        <v>107500</v>
      </c>
      <c r="L3888" s="59"/>
      <c r="M3888" s="59">
        <v>107500</v>
      </c>
      <c r="N3888" s="59"/>
      <c r="O3888" s="59" t="s">
        <v>42</v>
      </c>
      <c r="P3888" s="59">
        <v>2018</v>
      </c>
    </row>
    <row r="3889" spans="1:16" ht="15.75" customHeight="1" x14ac:dyDescent="0.25">
      <c r="A3889" s="59">
        <v>376</v>
      </c>
      <c r="B3889" s="59" t="s">
        <v>139</v>
      </c>
      <c r="C3889" s="59" t="s">
        <v>120</v>
      </c>
      <c r="D3889" s="59"/>
      <c r="E3889" s="59" t="s">
        <v>4921</v>
      </c>
      <c r="F3889" s="59">
        <v>107500</v>
      </c>
      <c r="G3889" s="59"/>
      <c r="H3889" s="59"/>
      <c r="I3889" s="59"/>
      <c r="J3889" s="59"/>
      <c r="K3889" s="59">
        <v>107500</v>
      </c>
      <c r="L3889" s="59"/>
      <c r="M3889" s="59">
        <v>107500</v>
      </c>
      <c r="N3889" s="59" t="s">
        <v>4443</v>
      </c>
      <c r="O3889" s="59" t="s">
        <v>42</v>
      </c>
      <c r="P3889" s="59">
        <v>2018</v>
      </c>
    </row>
    <row r="3890" spans="1:16" ht="15.75" customHeight="1" x14ac:dyDescent="0.25">
      <c r="A3890" s="59">
        <v>376</v>
      </c>
      <c r="B3890" s="59" t="s">
        <v>139</v>
      </c>
      <c r="C3890" s="59" t="s">
        <v>120</v>
      </c>
      <c r="D3890" s="59"/>
      <c r="E3890" s="59" t="s">
        <v>4921</v>
      </c>
      <c r="F3890" s="59">
        <v>107500</v>
      </c>
      <c r="G3890" s="59"/>
      <c r="H3890" s="59"/>
      <c r="I3890" s="59"/>
      <c r="J3890" s="59"/>
      <c r="K3890" s="59">
        <v>107500</v>
      </c>
      <c r="L3890" s="59"/>
      <c r="M3890" s="59">
        <v>107500</v>
      </c>
      <c r="N3890" s="59"/>
      <c r="O3890" s="59" t="s">
        <v>42</v>
      </c>
      <c r="P3890" s="59">
        <v>2018</v>
      </c>
    </row>
    <row r="3891" spans="1:16" ht="15.75" customHeight="1" x14ac:dyDescent="0.25">
      <c r="A3891" s="59">
        <v>376</v>
      </c>
      <c r="B3891" s="59" t="s">
        <v>139</v>
      </c>
      <c r="C3891" s="59" t="s">
        <v>120</v>
      </c>
      <c r="D3891" s="59"/>
      <c r="E3891" s="59" t="s">
        <v>4921</v>
      </c>
      <c r="F3891" s="59">
        <v>107500</v>
      </c>
      <c r="G3891" s="59"/>
      <c r="H3891" s="59"/>
      <c r="I3891" s="59"/>
      <c r="J3891" s="59"/>
      <c r="K3891" s="59">
        <v>107500</v>
      </c>
      <c r="L3891" s="59"/>
      <c r="M3891" s="59">
        <v>107500</v>
      </c>
      <c r="N3891" s="59"/>
      <c r="O3891" s="59" t="s">
        <v>42</v>
      </c>
      <c r="P3891" s="59">
        <v>2018</v>
      </c>
    </row>
    <row r="3892" spans="1:16" ht="15.75" customHeight="1" x14ac:dyDescent="0.25">
      <c r="A3892" s="59">
        <v>376</v>
      </c>
      <c r="B3892" s="59" t="s">
        <v>139</v>
      </c>
      <c r="C3892" s="59" t="s">
        <v>120</v>
      </c>
      <c r="D3892" s="59"/>
      <c r="E3892" s="59" t="s">
        <v>4921</v>
      </c>
      <c r="F3892" s="59">
        <v>112500</v>
      </c>
      <c r="G3892" s="59"/>
      <c r="H3892" s="59"/>
      <c r="I3892" s="59"/>
      <c r="J3892" s="59"/>
      <c r="K3892" s="59">
        <v>112500</v>
      </c>
      <c r="L3892" s="59"/>
      <c r="M3892" s="59">
        <v>112500</v>
      </c>
      <c r="N3892" s="59" t="s">
        <v>4839</v>
      </c>
      <c r="O3892" s="59" t="s">
        <v>42</v>
      </c>
      <c r="P3892" s="59">
        <v>2018</v>
      </c>
    </row>
    <row r="3893" spans="1:16" ht="15.75" customHeight="1" x14ac:dyDescent="0.25">
      <c r="A3893" s="59">
        <v>376</v>
      </c>
      <c r="B3893" s="59" t="s">
        <v>139</v>
      </c>
      <c r="C3893" s="59" t="s">
        <v>120</v>
      </c>
      <c r="D3893" s="59"/>
      <c r="E3893" s="59" t="s">
        <v>4921</v>
      </c>
      <c r="F3893" s="59">
        <v>112500</v>
      </c>
      <c r="G3893" s="59"/>
      <c r="H3893" s="59"/>
      <c r="I3893" s="59"/>
      <c r="J3893" s="59"/>
      <c r="K3893" s="59">
        <v>112500</v>
      </c>
      <c r="L3893" s="59"/>
      <c r="M3893" s="59">
        <v>112500</v>
      </c>
      <c r="N3893" s="59" t="s">
        <v>4839</v>
      </c>
      <c r="O3893" s="59" t="s">
        <v>42</v>
      </c>
      <c r="P3893" s="59">
        <v>2018</v>
      </c>
    </row>
    <row r="3894" spans="1:16" ht="15.75" customHeight="1" x14ac:dyDescent="0.25">
      <c r="A3894" s="59">
        <v>376</v>
      </c>
      <c r="B3894" s="59" t="s">
        <v>139</v>
      </c>
      <c r="C3894" s="59" t="s">
        <v>120</v>
      </c>
      <c r="D3894" s="59"/>
      <c r="E3894" s="59" t="s">
        <v>4921</v>
      </c>
      <c r="F3894" s="59">
        <v>117500</v>
      </c>
      <c r="G3894" s="59"/>
      <c r="H3894" s="59"/>
      <c r="I3894" s="59"/>
      <c r="J3894" s="59"/>
      <c r="K3894" s="59">
        <v>117500</v>
      </c>
      <c r="L3894" s="59"/>
      <c r="M3894" s="59">
        <v>117500</v>
      </c>
      <c r="N3894" s="59" t="s">
        <v>4839</v>
      </c>
      <c r="O3894" s="59" t="s">
        <v>42</v>
      </c>
      <c r="P3894" s="59">
        <v>2018</v>
      </c>
    </row>
    <row r="3895" spans="1:16" ht="15.75" customHeight="1" x14ac:dyDescent="0.25">
      <c r="A3895" s="59">
        <v>376</v>
      </c>
      <c r="B3895" s="59" t="s">
        <v>139</v>
      </c>
      <c r="C3895" s="59" t="s">
        <v>120</v>
      </c>
      <c r="D3895" s="59"/>
      <c r="E3895" s="59" t="s">
        <v>4921</v>
      </c>
      <c r="F3895" s="59">
        <v>122500</v>
      </c>
      <c r="G3895" s="59"/>
      <c r="H3895" s="59"/>
      <c r="I3895" s="59"/>
      <c r="J3895" s="59"/>
      <c r="K3895" s="59">
        <v>122500</v>
      </c>
      <c r="L3895" s="59"/>
      <c r="M3895" s="59">
        <v>122500</v>
      </c>
      <c r="N3895" s="59"/>
      <c r="O3895" s="59" t="s">
        <v>42</v>
      </c>
      <c r="P3895" s="59">
        <v>2018</v>
      </c>
    </row>
    <row r="3896" spans="1:16" ht="15.75" customHeight="1" x14ac:dyDescent="0.25">
      <c r="A3896" s="59">
        <v>376</v>
      </c>
      <c r="B3896" s="59" t="s">
        <v>139</v>
      </c>
      <c r="C3896" s="59" t="s">
        <v>120</v>
      </c>
      <c r="D3896" s="59"/>
      <c r="E3896" s="59" t="s">
        <v>4921</v>
      </c>
      <c r="F3896" s="59">
        <v>122500</v>
      </c>
      <c r="G3896" s="59"/>
      <c r="H3896" s="59"/>
      <c r="I3896" s="59"/>
      <c r="J3896" s="59"/>
      <c r="K3896" s="59">
        <v>122500</v>
      </c>
      <c r="L3896" s="59"/>
      <c r="M3896" s="59">
        <v>122500</v>
      </c>
      <c r="N3896" s="59"/>
      <c r="O3896" s="59" t="s">
        <v>42</v>
      </c>
      <c r="P3896" s="59">
        <v>2018</v>
      </c>
    </row>
    <row r="3897" spans="1:16" ht="15.75" customHeight="1" x14ac:dyDescent="0.25">
      <c r="A3897" s="59">
        <v>376</v>
      </c>
      <c r="B3897" s="59" t="s">
        <v>139</v>
      </c>
      <c r="C3897" s="59" t="s">
        <v>120</v>
      </c>
      <c r="D3897" s="59"/>
      <c r="E3897" s="59" t="s">
        <v>4921</v>
      </c>
      <c r="F3897" s="59">
        <v>122500</v>
      </c>
      <c r="G3897" s="59"/>
      <c r="H3897" s="59"/>
      <c r="I3897" s="59"/>
      <c r="J3897" s="59"/>
      <c r="K3897" s="59">
        <v>122500</v>
      </c>
      <c r="L3897" s="59"/>
      <c r="M3897" s="59">
        <v>122500</v>
      </c>
      <c r="N3897" s="59" t="s">
        <v>4839</v>
      </c>
      <c r="O3897" s="59" t="s">
        <v>42</v>
      </c>
      <c r="P3897" s="59">
        <v>2018</v>
      </c>
    </row>
    <row r="3898" spans="1:16" ht="15.75" customHeight="1" x14ac:dyDescent="0.25">
      <c r="A3898" s="59">
        <v>376</v>
      </c>
      <c r="B3898" s="59" t="s">
        <v>139</v>
      </c>
      <c r="C3898" s="59" t="s">
        <v>120</v>
      </c>
      <c r="D3898" s="59"/>
      <c r="E3898" s="59" t="s">
        <v>4921</v>
      </c>
      <c r="F3898" s="59">
        <v>127500</v>
      </c>
      <c r="G3898" s="59"/>
      <c r="H3898" s="59"/>
      <c r="I3898" s="59"/>
      <c r="J3898" s="59"/>
      <c r="K3898" s="59">
        <v>127500</v>
      </c>
      <c r="L3898" s="59"/>
      <c r="M3898" s="59">
        <v>127500</v>
      </c>
      <c r="N3898" s="59" t="s">
        <v>4839</v>
      </c>
      <c r="O3898" s="59" t="s">
        <v>42</v>
      </c>
      <c r="P3898" s="59">
        <v>2018</v>
      </c>
    </row>
    <row r="3899" spans="1:16" ht="15.75" customHeight="1" x14ac:dyDescent="0.25">
      <c r="A3899" s="59">
        <v>376</v>
      </c>
      <c r="B3899" s="59" t="s">
        <v>139</v>
      </c>
      <c r="C3899" s="59" t="s">
        <v>120</v>
      </c>
      <c r="D3899" s="59"/>
      <c r="E3899" s="59" t="s">
        <v>4921</v>
      </c>
      <c r="F3899" s="59">
        <v>127500</v>
      </c>
      <c r="G3899" s="59"/>
      <c r="H3899" s="59"/>
      <c r="I3899" s="59"/>
      <c r="J3899" s="59"/>
      <c r="K3899" s="59">
        <v>127500</v>
      </c>
      <c r="L3899" s="59"/>
      <c r="M3899" s="59">
        <v>127500</v>
      </c>
      <c r="N3899" s="59" t="s">
        <v>4839</v>
      </c>
      <c r="O3899" s="59" t="s">
        <v>42</v>
      </c>
      <c r="P3899" s="59">
        <v>2018</v>
      </c>
    </row>
    <row r="3900" spans="1:16" ht="15.75" customHeight="1" x14ac:dyDescent="0.25">
      <c r="A3900" s="59">
        <v>376</v>
      </c>
      <c r="B3900" s="59" t="s">
        <v>139</v>
      </c>
      <c r="C3900" s="59" t="s">
        <v>120</v>
      </c>
      <c r="D3900" s="59"/>
      <c r="E3900" s="59" t="s">
        <v>4921</v>
      </c>
      <c r="F3900" s="59">
        <v>127500</v>
      </c>
      <c r="G3900" s="59"/>
      <c r="H3900" s="59"/>
      <c r="I3900" s="59"/>
      <c r="J3900" s="59"/>
      <c r="K3900" s="59">
        <v>127500</v>
      </c>
      <c r="L3900" s="59"/>
      <c r="M3900" s="59">
        <v>127500</v>
      </c>
      <c r="N3900" s="59" t="s">
        <v>4839</v>
      </c>
      <c r="O3900" s="59" t="s">
        <v>42</v>
      </c>
      <c r="P3900" s="59">
        <v>2018</v>
      </c>
    </row>
    <row r="3901" spans="1:16" ht="15.75" customHeight="1" x14ac:dyDescent="0.25">
      <c r="A3901" s="59">
        <v>376</v>
      </c>
      <c r="B3901" s="59" t="s">
        <v>139</v>
      </c>
      <c r="C3901" s="59" t="s">
        <v>120</v>
      </c>
      <c r="D3901" s="59"/>
      <c r="E3901" s="59" t="s">
        <v>4921</v>
      </c>
      <c r="F3901" s="59">
        <v>127500</v>
      </c>
      <c r="G3901" s="59"/>
      <c r="H3901" s="59"/>
      <c r="I3901" s="59"/>
      <c r="J3901" s="59"/>
      <c r="K3901" s="59">
        <v>127500</v>
      </c>
      <c r="L3901" s="59"/>
      <c r="M3901" s="59">
        <v>127500</v>
      </c>
      <c r="N3901" s="59" t="s">
        <v>4839</v>
      </c>
      <c r="O3901" s="59" t="s">
        <v>42</v>
      </c>
      <c r="P3901" s="59">
        <v>2018</v>
      </c>
    </row>
    <row r="3902" spans="1:16" ht="15.75" customHeight="1" x14ac:dyDescent="0.25">
      <c r="A3902" s="59">
        <v>376</v>
      </c>
      <c r="B3902" s="59" t="s">
        <v>139</v>
      </c>
      <c r="C3902" s="59" t="s">
        <v>120</v>
      </c>
      <c r="D3902" s="59" t="s">
        <v>5232</v>
      </c>
      <c r="E3902" s="59" t="s">
        <v>1846</v>
      </c>
      <c r="F3902" s="59">
        <v>134912</v>
      </c>
      <c r="G3902" s="59"/>
      <c r="H3902" s="59"/>
      <c r="I3902" s="59"/>
      <c r="J3902" s="59"/>
      <c r="K3902" s="59">
        <v>134912</v>
      </c>
      <c r="L3902" s="59"/>
      <c r="M3902" s="59">
        <v>134912</v>
      </c>
      <c r="N3902" s="59" t="s">
        <v>4839</v>
      </c>
      <c r="O3902" s="59" t="s">
        <v>42</v>
      </c>
      <c r="P3902" s="59">
        <v>2018</v>
      </c>
    </row>
    <row r="3903" spans="1:16" ht="15.75" customHeight="1" x14ac:dyDescent="0.25">
      <c r="A3903" s="59">
        <v>376</v>
      </c>
      <c r="B3903" s="59" t="s">
        <v>139</v>
      </c>
      <c r="C3903" s="59" t="s">
        <v>120</v>
      </c>
      <c r="D3903" s="59" t="s">
        <v>3659</v>
      </c>
      <c r="E3903" s="59" t="s">
        <v>1842</v>
      </c>
      <c r="F3903" s="59">
        <v>152967</v>
      </c>
      <c r="G3903" s="59"/>
      <c r="H3903" s="59"/>
      <c r="I3903" s="59"/>
      <c r="J3903" s="59"/>
      <c r="K3903" s="59">
        <v>152967</v>
      </c>
      <c r="L3903" s="59">
        <v>21339</v>
      </c>
      <c r="M3903" s="59">
        <v>174306</v>
      </c>
      <c r="N3903" s="59" t="s">
        <v>4839</v>
      </c>
      <c r="O3903" s="59" t="s">
        <v>2145</v>
      </c>
      <c r="P3903" s="59">
        <v>2018</v>
      </c>
    </row>
    <row r="3904" spans="1:16" ht="15.75" customHeight="1" x14ac:dyDescent="0.25">
      <c r="A3904" s="59">
        <v>376</v>
      </c>
      <c r="B3904" s="59" t="s">
        <v>139</v>
      </c>
      <c r="C3904" s="59" t="s">
        <v>120</v>
      </c>
      <c r="D3904" s="59" t="s">
        <v>5233</v>
      </c>
      <c r="E3904" s="59" t="s">
        <v>1844</v>
      </c>
      <c r="F3904" s="59">
        <v>179883</v>
      </c>
      <c r="G3904" s="59"/>
      <c r="H3904" s="59"/>
      <c r="I3904" s="59"/>
      <c r="J3904" s="59"/>
      <c r="K3904" s="59">
        <v>179883</v>
      </c>
      <c r="L3904" s="59"/>
      <c r="M3904" s="59">
        <v>179883</v>
      </c>
      <c r="N3904" s="59" t="s">
        <v>4839</v>
      </c>
      <c r="O3904" s="59" t="s">
        <v>2145</v>
      </c>
      <c r="P3904" s="59">
        <v>2018</v>
      </c>
    </row>
    <row r="3905" spans="1:16" ht="15.75" customHeight="1" x14ac:dyDescent="0.25">
      <c r="A3905" s="59">
        <v>376</v>
      </c>
      <c r="B3905" s="59" t="s">
        <v>139</v>
      </c>
      <c r="C3905" s="59" t="s">
        <v>120</v>
      </c>
      <c r="D3905" s="59" t="s">
        <v>3655</v>
      </c>
      <c r="E3905" s="59" t="s">
        <v>1848</v>
      </c>
      <c r="F3905" s="59">
        <v>174084</v>
      </c>
      <c r="G3905" s="59"/>
      <c r="H3905" s="59"/>
      <c r="I3905" s="59"/>
      <c r="J3905" s="59"/>
      <c r="K3905" s="59">
        <v>174084</v>
      </c>
      <c r="L3905" s="59">
        <v>12621</v>
      </c>
      <c r="M3905" s="59">
        <v>186705</v>
      </c>
      <c r="N3905" s="59" t="s">
        <v>4839</v>
      </c>
      <c r="O3905" s="59" t="s">
        <v>2145</v>
      </c>
      <c r="P3905" s="59">
        <v>2018</v>
      </c>
    </row>
    <row r="3906" spans="1:16" ht="15.75" customHeight="1" x14ac:dyDescent="0.25">
      <c r="A3906" s="59">
        <v>376</v>
      </c>
      <c r="B3906" s="59" t="s">
        <v>139</v>
      </c>
      <c r="C3906" s="59" t="s">
        <v>120</v>
      </c>
      <c r="D3906" s="59" t="s">
        <v>3654</v>
      </c>
      <c r="E3906" s="59" t="s">
        <v>206</v>
      </c>
      <c r="F3906" s="59">
        <v>204031</v>
      </c>
      <c r="G3906" s="59"/>
      <c r="H3906" s="59"/>
      <c r="I3906" s="59"/>
      <c r="J3906" s="59"/>
      <c r="K3906" s="59">
        <v>204031</v>
      </c>
      <c r="L3906" s="59">
        <v>14344</v>
      </c>
      <c r="M3906" s="59">
        <v>218375</v>
      </c>
      <c r="N3906" s="59" t="s">
        <v>4839</v>
      </c>
      <c r="O3906" s="59" t="s">
        <v>2145</v>
      </c>
      <c r="P3906" s="59">
        <v>2018</v>
      </c>
    </row>
    <row r="3907" spans="1:16" ht="15.75" customHeight="1" x14ac:dyDescent="0.25">
      <c r="A3907" s="59">
        <v>377</v>
      </c>
      <c r="B3907" s="59" t="s">
        <v>140</v>
      </c>
      <c r="C3907" s="59" t="s">
        <v>120</v>
      </c>
      <c r="D3907" s="59"/>
      <c r="E3907" s="59" t="s">
        <v>4921</v>
      </c>
      <c r="F3907" s="59">
        <v>102500</v>
      </c>
      <c r="G3907" s="59"/>
      <c r="H3907" s="59"/>
      <c r="I3907" s="59"/>
      <c r="J3907" s="59"/>
      <c r="K3907" s="59">
        <v>102500</v>
      </c>
      <c r="L3907" s="59"/>
      <c r="M3907" s="59">
        <v>102500</v>
      </c>
      <c r="N3907" s="59"/>
      <c r="O3907" s="59" t="s">
        <v>42</v>
      </c>
      <c r="P3907" s="59">
        <v>2018</v>
      </c>
    </row>
    <row r="3908" spans="1:16" ht="15.75" customHeight="1" x14ac:dyDescent="0.25">
      <c r="A3908" s="59">
        <v>377</v>
      </c>
      <c r="B3908" s="59" t="s">
        <v>140</v>
      </c>
      <c r="C3908" s="59" t="s">
        <v>120</v>
      </c>
      <c r="D3908" s="59"/>
      <c r="E3908" s="59" t="s">
        <v>4921</v>
      </c>
      <c r="F3908" s="59">
        <v>102500</v>
      </c>
      <c r="G3908" s="59"/>
      <c r="H3908" s="59"/>
      <c r="I3908" s="59"/>
      <c r="J3908" s="59"/>
      <c r="K3908" s="59">
        <v>102500</v>
      </c>
      <c r="L3908" s="59"/>
      <c r="M3908" s="59">
        <v>102500</v>
      </c>
      <c r="N3908" s="59"/>
      <c r="O3908" s="59" t="s">
        <v>42</v>
      </c>
      <c r="P3908" s="59">
        <v>2018</v>
      </c>
    </row>
    <row r="3909" spans="1:16" ht="15.75" customHeight="1" x14ac:dyDescent="0.25">
      <c r="A3909" s="59">
        <v>377</v>
      </c>
      <c r="B3909" s="59" t="s">
        <v>140</v>
      </c>
      <c r="C3909" s="59" t="s">
        <v>120</v>
      </c>
      <c r="D3909" s="59"/>
      <c r="E3909" s="59" t="s">
        <v>4921</v>
      </c>
      <c r="F3909" s="59">
        <v>102500</v>
      </c>
      <c r="G3909" s="59"/>
      <c r="H3909" s="59"/>
      <c r="I3909" s="59"/>
      <c r="J3909" s="59"/>
      <c r="K3909" s="59">
        <v>102500</v>
      </c>
      <c r="L3909" s="59"/>
      <c r="M3909" s="59">
        <v>102500</v>
      </c>
      <c r="N3909" s="59"/>
      <c r="O3909" s="59" t="s">
        <v>42</v>
      </c>
      <c r="P3909" s="59">
        <v>2018</v>
      </c>
    </row>
    <row r="3910" spans="1:16" ht="15.75" customHeight="1" x14ac:dyDescent="0.25">
      <c r="A3910" s="59">
        <v>377</v>
      </c>
      <c r="B3910" s="59" t="s">
        <v>140</v>
      </c>
      <c r="C3910" s="59" t="s">
        <v>120</v>
      </c>
      <c r="D3910" s="59"/>
      <c r="E3910" s="59" t="s">
        <v>4921</v>
      </c>
      <c r="F3910" s="59">
        <v>102500</v>
      </c>
      <c r="G3910" s="59"/>
      <c r="H3910" s="59"/>
      <c r="I3910" s="59"/>
      <c r="J3910" s="59"/>
      <c r="K3910" s="59">
        <v>102500</v>
      </c>
      <c r="L3910" s="59"/>
      <c r="M3910" s="59">
        <v>102500</v>
      </c>
      <c r="N3910" s="59"/>
      <c r="O3910" s="59" t="s">
        <v>42</v>
      </c>
      <c r="P3910" s="59">
        <v>2018</v>
      </c>
    </row>
    <row r="3911" spans="1:16" ht="15.75" customHeight="1" x14ac:dyDescent="0.25">
      <c r="A3911" s="59">
        <v>377</v>
      </c>
      <c r="B3911" s="59" t="s">
        <v>140</v>
      </c>
      <c r="C3911" s="59" t="s">
        <v>120</v>
      </c>
      <c r="D3911" s="59"/>
      <c r="E3911" s="59" t="s">
        <v>4921</v>
      </c>
      <c r="F3911" s="59">
        <v>102500</v>
      </c>
      <c r="G3911" s="59"/>
      <c r="H3911" s="59"/>
      <c r="I3911" s="59"/>
      <c r="J3911" s="59"/>
      <c r="K3911" s="59">
        <v>102500</v>
      </c>
      <c r="L3911" s="59"/>
      <c r="M3911" s="59">
        <v>102500</v>
      </c>
      <c r="N3911" s="59"/>
      <c r="O3911" s="59" t="s">
        <v>42</v>
      </c>
      <c r="P3911" s="59">
        <v>2018</v>
      </c>
    </row>
    <row r="3912" spans="1:16" ht="15.75" customHeight="1" x14ac:dyDescent="0.25">
      <c r="A3912" s="59">
        <v>377</v>
      </c>
      <c r="B3912" s="59" t="s">
        <v>140</v>
      </c>
      <c r="C3912" s="59" t="s">
        <v>120</v>
      </c>
      <c r="D3912" s="59"/>
      <c r="E3912" s="59" t="s">
        <v>4921</v>
      </c>
      <c r="F3912" s="59">
        <v>107500</v>
      </c>
      <c r="G3912" s="59"/>
      <c r="H3912" s="59"/>
      <c r="I3912" s="59"/>
      <c r="J3912" s="59"/>
      <c r="K3912" s="59">
        <v>107500</v>
      </c>
      <c r="L3912" s="59"/>
      <c r="M3912" s="59">
        <v>107500</v>
      </c>
      <c r="N3912" s="59" t="s">
        <v>4839</v>
      </c>
      <c r="O3912" s="59" t="s">
        <v>42</v>
      </c>
      <c r="P3912" s="59">
        <v>2018</v>
      </c>
    </row>
    <row r="3913" spans="1:16" ht="15.75" customHeight="1" x14ac:dyDescent="0.25">
      <c r="A3913" s="59">
        <v>377</v>
      </c>
      <c r="B3913" s="59" t="s">
        <v>140</v>
      </c>
      <c r="C3913" s="59" t="s">
        <v>120</v>
      </c>
      <c r="D3913" s="59"/>
      <c r="E3913" s="59" t="s">
        <v>4921</v>
      </c>
      <c r="F3913" s="59">
        <v>107500</v>
      </c>
      <c r="G3913" s="59"/>
      <c r="H3913" s="59"/>
      <c r="I3913" s="59"/>
      <c r="J3913" s="59"/>
      <c r="K3913" s="59">
        <v>107500</v>
      </c>
      <c r="L3913" s="59"/>
      <c r="M3913" s="59">
        <v>107500</v>
      </c>
      <c r="N3913" s="59" t="s">
        <v>4839</v>
      </c>
      <c r="O3913" s="59" t="s">
        <v>42</v>
      </c>
      <c r="P3913" s="59">
        <v>2018</v>
      </c>
    </row>
    <row r="3914" spans="1:16" ht="15.75" customHeight="1" x14ac:dyDescent="0.25">
      <c r="A3914" s="59">
        <v>377</v>
      </c>
      <c r="B3914" s="59" t="s">
        <v>140</v>
      </c>
      <c r="C3914" s="59" t="s">
        <v>120</v>
      </c>
      <c r="D3914" s="59"/>
      <c r="E3914" s="59" t="s">
        <v>1850</v>
      </c>
      <c r="F3914" s="59">
        <v>96239</v>
      </c>
      <c r="G3914" s="59"/>
      <c r="H3914" s="59"/>
      <c r="I3914" s="59"/>
      <c r="J3914" s="59"/>
      <c r="K3914" s="59">
        <v>96239</v>
      </c>
      <c r="L3914" s="59">
        <v>17278</v>
      </c>
      <c r="M3914" s="59">
        <v>113517</v>
      </c>
      <c r="N3914" s="59" t="s">
        <v>4443</v>
      </c>
      <c r="O3914" s="59" t="s">
        <v>42</v>
      </c>
      <c r="P3914" s="59">
        <v>2018</v>
      </c>
    </row>
    <row r="3915" spans="1:16" ht="15.75" customHeight="1" x14ac:dyDescent="0.25">
      <c r="A3915" s="59">
        <v>377</v>
      </c>
      <c r="B3915" s="59" t="s">
        <v>140</v>
      </c>
      <c r="C3915" s="59" t="s">
        <v>120</v>
      </c>
      <c r="D3915" s="59"/>
      <c r="E3915" s="59" t="s">
        <v>4921</v>
      </c>
      <c r="F3915" s="59">
        <v>117500</v>
      </c>
      <c r="G3915" s="59"/>
      <c r="H3915" s="59"/>
      <c r="I3915" s="59"/>
      <c r="J3915" s="59"/>
      <c r="K3915" s="59">
        <v>117500</v>
      </c>
      <c r="L3915" s="59"/>
      <c r="M3915" s="59">
        <v>117500</v>
      </c>
      <c r="N3915" s="59"/>
      <c r="O3915" s="59" t="s">
        <v>42</v>
      </c>
      <c r="P3915" s="59">
        <v>2018</v>
      </c>
    </row>
    <row r="3916" spans="1:16" ht="15.75" customHeight="1" x14ac:dyDescent="0.25">
      <c r="A3916" s="59">
        <v>377</v>
      </c>
      <c r="B3916" s="59" t="s">
        <v>140</v>
      </c>
      <c r="C3916" s="59" t="s">
        <v>120</v>
      </c>
      <c r="D3916" s="59"/>
      <c r="E3916" s="59" t="s">
        <v>902</v>
      </c>
      <c r="F3916" s="59">
        <v>130236</v>
      </c>
      <c r="G3916" s="59"/>
      <c r="H3916" s="59"/>
      <c r="I3916" s="59"/>
      <c r="J3916" s="59"/>
      <c r="K3916" s="59">
        <v>130236</v>
      </c>
      <c r="L3916" s="59">
        <v>22727</v>
      </c>
      <c r="M3916" s="59">
        <v>152963</v>
      </c>
      <c r="N3916" s="59"/>
      <c r="O3916" s="59" t="s">
        <v>2145</v>
      </c>
      <c r="P3916" s="59">
        <v>2018</v>
      </c>
    </row>
    <row r="3917" spans="1:16" ht="15.75" customHeight="1" x14ac:dyDescent="0.25">
      <c r="A3917" s="59">
        <v>377</v>
      </c>
      <c r="B3917" s="59" t="s">
        <v>140</v>
      </c>
      <c r="C3917" s="59" t="s">
        <v>120</v>
      </c>
      <c r="D3917" s="59"/>
      <c r="E3917" s="59" t="s">
        <v>1851</v>
      </c>
      <c r="F3917" s="59">
        <v>132132</v>
      </c>
      <c r="G3917" s="59"/>
      <c r="H3917" s="59"/>
      <c r="I3917" s="59"/>
      <c r="J3917" s="59"/>
      <c r="K3917" s="59">
        <v>132132</v>
      </c>
      <c r="L3917" s="59">
        <v>22727</v>
      </c>
      <c r="M3917" s="59">
        <v>154859</v>
      </c>
      <c r="N3917" s="59"/>
      <c r="O3917" s="59" t="s">
        <v>2145</v>
      </c>
      <c r="P3917" s="59">
        <v>2018</v>
      </c>
    </row>
    <row r="3918" spans="1:16" ht="15.75" customHeight="1" x14ac:dyDescent="0.25">
      <c r="A3918" s="59">
        <v>377</v>
      </c>
      <c r="B3918" s="59" t="s">
        <v>140</v>
      </c>
      <c r="C3918" s="59" t="s">
        <v>120</v>
      </c>
      <c r="D3918" s="59" t="s">
        <v>3074</v>
      </c>
      <c r="E3918" s="59" t="s">
        <v>206</v>
      </c>
      <c r="F3918" s="59">
        <v>170721</v>
      </c>
      <c r="G3918" s="59"/>
      <c r="H3918" s="59"/>
      <c r="I3918" s="59"/>
      <c r="J3918" s="59"/>
      <c r="K3918" s="59">
        <v>170721</v>
      </c>
      <c r="L3918" s="59"/>
      <c r="M3918" s="59">
        <v>170721</v>
      </c>
      <c r="N3918" s="59"/>
      <c r="O3918" s="59" t="s">
        <v>2145</v>
      </c>
      <c r="P3918" s="59">
        <v>2018</v>
      </c>
    </row>
    <row r="3919" spans="1:16" ht="15.75" customHeight="1" x14ac:dyDescent="0.25">
      <c r="A3919" s="59">
        <v>378</v>
      </c>
      <c r="B3919" s="59" t="s">
        <v>141</v>
      </c>
      <c r="C3919" s="59" t="s">
        <v>120</v>
      </c>
      <c r="D3919" s="59"/>
      <c r="E3919" s="59" t="s">
        <v>4921</v>
      </c>
      <c r="F3919" s="59">
        <v>102500</v>
      </c>
      <c r="G3919" s="59"/>
      <c r="H3919" s="59"/>
      <c r="I3919" s="59"/>
      <c r="J3919" s="59"/>
      <c r="K3919" s="59">
        <v>102500</v>
      </c>
      <c r="L3919" s="59"/>
      <c r="M3919" s="59">
        <v>102500</v>
      </c>
      <c r="N3919" s="59"/>
      <c r="O3919" s="59" t="s">
        <v>42</v>
      </c>
      <c r="P3919" s="59">
        <v>2018</v>
      </c>
    </row>
    <row r="3920" spans="1:16" ht="15.75" customHeight="1" x14ac:dyDescent="0.25">
      <c r="A3920" s="59">
        <v>378</v>
      </c>
      <c r="B3920" s="59" t="s">
        <v>141</v>
      </c>
      <c r="C3920" s="59" t="s">
        <v>120</v>
      </c>
      <c r="D3920" s="59"/>
      <c r="E3920" s="59" t="s">
        <v>4921</v>
      </c>
      <c r="F3920" s="59">
        <v>102500</v>
      </c>
      <c r="G3920" s="59"/>
      <c r="H3920" s="59"/>
      <c r="I3920" s="59"/>
      <c r="J3920" s="59"/>
      <c r="K3920" s="59">
        <v>102500</v>
      </c>
      <c r="L3920" s="59"/>
      <c r="M3920" s="59">
        <v>102500</v>
      </c>
      <c r="N3920" s="59"/>
      <c r="O3920" s="59" t="s">
        <v>42</v>
      </c>
      <c r="P3920" s="59">
        <v>2018</v>
      </c>
    </row>
    <row r="3921" spans="1:16" ht="15.75" customHeight="1" x14ac:dyDescent="0.25">
      <c r="A3921" s="59">
        <v>378</v>
      </c>
      <c r="B3921" s="59" t="s">
        <v>141</v>
      </c>
      <c r="C3921" s="59" t="s">
        <v>120</v>
      </c>
      <c r="D3921" s="59"/>
      <c r="E3921" s="59" t="s">
        <v>4921</v>
      </c>
      <c r="F3921" s="59">
        <v>102500</v>
      </c>
      <c r="G3921" s="59"/>
      <c r="H3921" s="59"/>
      <c r="I3921" s="59"/>
      <c r="J3921" s="59"/>
      <c r="K3921" s="59">
        <v>102500</v>
      </c>
      <c r="L3921" s="59"/>
      <c r="M3921" s="59">
        <v>102500</v>
      </c>
      <c r="N3921" s="59"/>
      <c r="O3921" s="59" t="s">
        <v>42</v>
      </c>
      <c r="P3921" s="59">
        <v>2018</v>
      </c>
    </row>
    <row r="3922" spans="1:16" ht="15.75" customHeight="1" x14ac:dyDescent="0.25">
      <c r="A3922" s="59">
        <v>378</v>
      </c>
      <c r="B3922" s="59" t="s">
        <v>141</v>
      </c>
      <c r="C3922" s="59" t="s">
        <v>120</v>
      </c>
      <c r="D3922" s="59"/>
      <c r="E3922" s="59" t="s">
        <v>4921</v>
      </c>
      <c r="F3922" s="59">
        <v>107500</v>
      </c>
      <c r="G3922" s="59"/>
      <c r="H3922" s="59"/>
      <c r="I3922" s="59"/>
      <c r="J3922" s="59"/>
      <c r="K3922" s="59">
        <v>107500</v>
      </c>
      <c r="L3922" s="59"/>
      <c r="M3922" s="59">
        <v>107500</v>
      </c>
      <c r="N3922" s="59"/>
      <c r="O3922" s="59" t="s">
        <v>42</v>
      </c>
      <c r="P3922" s="59">
        <v>2018</v>
      </c>
    </row>
    <row r="3923" spans="1:16" ht="15.75" customHeight="1" x14ac:dyDescent="0.25">
      <c r="A3923" s="59">
        <v>378</v>
      </c>
      <c r="B3923" s="59" t="s">
        <v>141</v>
      </c>
      <c r="C3923" s="59" t="s">
        <v>120</v>
      </c>
      <c r="D3923" s="59"/>
      <c r="E3923" s="59" t="s">
        <v>4921</v>
      </c>
      <c r="F3923" s="59">
        <v>107500</v>
      </c>
      <c r="G3923" s="59"/>
      <c r="H3923" s="59"/>
      <c r="I3923" s="59"/>
      <c r="J3923" s="59"/>
      <c r="K3923" s="59">
        <v>107500</v>
      </c>
      <c r="L3923" s="59"/>
      <c r="M3923" s="59">
        <v>107500</v>
      </c>
      <c r="N3923" s="59"/>
      <c r="O3923" s="59" t="s">
        <v>42</v>
      </c>
      <c r="P3923" s="59">
        <v>2018</v>
      </c>
    </row>
    <row r="3924" spans="1:16" ht="15.75" customHeight="1" x14ac:dyDescent="0.25">
      <c r="A3924" s="59">
        <v>378</v>
      </c>
      <c r="B3924" s="59" t="s">
        <v>141</v>
      </c>
      <c r="C3924" s="59" t="s">
        <v>120</v>
      </c>
      <c r="D3924" s="59"/>
      <c r="E3924" s="59" t="s">
        <v>5234</v>
      </c>
      <c r="F3924" s="59">
        <v>92053</v>
      </c>
      <c r="G3924" s="59"/>
      <c r="H3924" s="59"/>
      <c r="I3924" s="59"/>
      <c r="J3924" s="59"/>
      <c r="K3924" s="59">
        <v>92053</v>
      </c>
      <c r="L3924" s="59">
        <v>17854</v>
      </c>
      <c r="M3924" s="59">
        <v>109907</v>
      </c>
      <c r="N3924" s="59" t="s">
        <v>4443</v>
      </c>
      <c r="O3924" s="59" t="s">
        <v>42</v>
      </c>
      <c r="P3924" s="59">
        <v>2018</v>
      </c>
    </row>
    <row r="3925" spans="1:16" ht="15.75" customHeight="1" x14ac:dyDescent="0.25">
      <c r="A3925" s="59">
        <v>378</v>
      </c>
      <c r="B3925" s="59" t="s">
        <v>141</v>
      </c>
      <c r="C3925" s="59" t="s">
        <v>120</v>
      </c>
      <c r="D3925" s="59"/>
      <c r="E3925" s="59" t="s">
        <v>4921</v>
      </c>
      <c r="F3925" s="59">
        <v>112500</v>
      </c>
      <c r="G3925" s="59"/>
      <c r="H3925" s="59"/>
      <c r="I3925" s="59"/>
      <c r="J3925" s="59"/>
      <c r="K3925" s="59">
        <v>112500</v>
      </c>
      <c r="L3925" s="59"/>
      <c r="M3925" s="59">
        <v>112500</v>
      </c>
      <c r="N3925" s="59"/>
      <c r="O3925" s="59" t="s">
        <v>42</v>
      </c>
      <c r="P3925" s="59">
        <v>2018</v>
      </c>
    </row>
    <row r="3926" spans="1:16" ht="15.75" customHeight="1" x14ac:dyDescent="0.25">
      <c r="A3926" s="59">
        <v>378</v>
      </c>
      <c r="B3926" s="59" t="s">
        <v>141</v>
      </c>
      <c r="C3926" s="59" t="s">
        <v>120</v>
      </c>
      <c r="D3926" s="59"/>
      <c r="E3926" s="59" t="s">
        <v>4921</v>
      </c>
      <c r="F3926" s="59">
        <v>112500</v>
      </c>
      <c r="G3926" s="59"/>
      <c r="H3926" s="59"/>
      <c r="I3926" s="59"/>
      <c r="J3926" s="59"/>
      <c r="K3926" s="59">
        <v>112500</v>
      </c>
      <c r="L3926" s="59"/>
      <c r="M3926" s="59">
        <v>112500</v>
      </c>
      <c r="N3926" s="59" t="s">
        <v>4839</v>
      </c>
      <c r="O3926" s="59" t="s">
        <v>42</v>
      </c>
      <c r="P3926" s="59">
        <v>2018</v>
      </c>
    </row>
    <row r="3927" spans="1:16" ht="15.75" customHeight="1" x14ac:dyDescent="0.25">
      <c r="A3927" s="59">
        <v>378</v>
      </c>
      <c r="B3927" s="59" t="s">
        <v>141</v>
      </c>
      <c r="C3927" s="59" t="s">
        <v>120</v>
      </c>
      <c r="D3927" s="59"/>
      <c r="E3927" s="59" t="s">
        <v>1762</v>
      </c>
      <c r="F3927" s="59">
        <v>102579</v>
      </c>
      <c r="G3927" s="59"/>
      <c r="H3927" s="59"/>
      <c r="I3927" s="59"/>
      <c r="J3927" s="59"/>
      <c r="K3927" s="59">
        <v>102579</v>
      </c>
      <c r="L3927" s="59">
        <v>14751</v>
      </c>
      <c r="M3927" s="59">
        <v>117330</v>
      </c>
      <c r="N3927" s="59" t="s">
        <v>4839</v>
      </c>
      <c r="O3927" s="59" t="s">
        <v>42</v>
      </c>
      <c r="P3927" s="59">
        <v>2018</v>
      </c>
    </row>
    <row r="3928" spans="1:16" ht="15.75" customHeight="1" x14ac:dyDescent="0.25">
      <c r="A3928" s="59">
        <v>378</v>
      </c>
      <c r="B3928" s="59" t="s">
        <v>141</v>
      </c>
      <c r="C3928" s="59" t="s">
        <v>120</v>
      </c>
      <c r="D3928" s="59"/>
      <c r="E3928" s="59" t="s">
        <v>1831</v>
      </c>
      <c r="F3928" s="59">
        <v>99957</v>
      </c>
      <c r="G3928" s="59">
        <v>216</v>
      </c>
      <c r="H3928" s="59"/>
      <c r="I3928" s="59"/>
      <c r="J3928" s="59"/>
      <c r="K3928" s="59">
        <v>100173</v>
      </c>
      <c r="L3928" s="59">
        <v>19392</v>
      </c>
      <c r="M3928" s="59">
        <v>119565</v>
      </c>
      <c r="N3928" s="59" t="s">
        <v>4839</v>
      </c>
      <c r="O3928" s="59" t="s">
        <v>42</v>
      </c>
      <c r="P3928" s="59">
        <v>2018</v>
      </c>
    </row>
    <row r="3929" spans="1:16" ht="15.75" customHeight="1" x14ac:dyDescent="0.25">
      <c r="A3929" s="59">
        <v>378</v>
      </c>
      <c r="B3929" s="59" t="s">
        <v>141</v>
      </c>
      <c r="C3929" s="59" t="s">
        <v>120</v>
      </c>
      <c r="D3929" s="59"/>
      <c r="E3929" s="59" t="s">
        <v>4921</v>
      </c>
      <c r="F3929" s="59">
        <v>122500</v>
      </c>
      <c r="G3929" s="59"/>
      <c r="H3929" s="59"/>
      <c r="I3929" s="59"/>
      <c r="J3929" s="59"/>
      <c r="K3929" s="59">
        <v>122500</v>
      </c>
      <c r="L3929" s="59"/>
      <c r="M3929" s="59">
        <v>122500</v>
      </c>
      <c r="N3929" s="59" t="s">
        <v>4839</v>
      </c>
      <c r="O3929" s="59" t="s">
        <v>42</v>
      </c>
      <c r="P3929" s="59">
        <v>2018</v>
      </c>
    </row>
    <row r="3930" spans="1:16" ht="15.75" customHeight="1" x14ac:dyDescent="0.25">
      <c r="A3930" s="59">
        <v>378</v>
      </c>
      <c r="B3930" s="59" t="s">
        <v>141</v>
      </c>
      <c r="C3930" s="59" t="s">
        <v>120</v>
      </c>
      <c r="D3930" s="59"/>
      <c r="E3930" s="59" t="s">
        <v>4921</v>
      </c>
      <c r="F3930" s="59">
        <v>127500</v>
      </c>
      <c r="G3930" s="59"/>
      <c r="H3930" s="59"/>
      <c r="I3930" s="59"/>
      <c r="J3930" s="59"/>
      <c r="K3930" s="59">
        <v>127500</v>
      </c>
      <c r="L3930" s="59"/>
      <c r="M3930" s="59">
        <v>127500</v>
      </c>
      <c r="N3930" s="59" t="s">
        <v>4839</v>
      </c>
      <c r="O3930" s="59" t="s">
        <v>42</v>
      </c>
      <c r="P3930" s="59">
        <v>2018</v>
      </c>
    </row>
    <row r="3931" spans="1:16" ht="15.75" customHeight="1" x14ac:dyDescent="0.25">
      <c r="A3931" s="59">
        <v>378</v>
      </c>
      <c r="B3931" s="59" t="s">
        <v>141</v>
      </c>
      <c r="C3931" s="59" t="s">
        <v>120</v>
      </c>
      <c r="D3931" s="59"/>
      <c r="E3931" s="59" t="s">
        <v>4921</v>
      </c>
      <c r="F3931" s="59">
        <v>137500</v>
      </c>
      <c r="G3931" s="59"/>
      <c r="H3931" s="59"/>
      <c r="I3931" s="59"/>
      <c r="J3931" s="59"/>
      <c r="K3931" s="59">
        <v>137500</v>
      </c>
      <c r="L3931" s="59"/>
      <c r="M3931" s="59">
        <v>137500</v>
      </c>
      <c r="N3931" s="59"/>
      <c r="O3931" s="59" t="s">
        <v>42</v>
      </c>
      <c r="P3931" s="59">
        <v>2018</v>
      </c>
    </row>
    <row r="3932" spans="1:16" ht="15.75" customHeight="1" x14ac:dyDescent="0.25">
      <c r="A3932" s="59">
        <v>378</v>
      </c>
      <c r="B3932" s="59" t="s">
        <v>141</v>
      </c>
      <c r="C3932" s="59" t="s">
        <v>120</v>
      </c>
      <c r="D3932" s="59"/>
      <c r="E3932" s="59" t="s">
        <v>1765</v>
      </c>
      <c r="F3932" s="59">
        <v>140862</v>
      </c>
      <c r="G3932" s="59">
        <v>21</v>
      </c>
      <c r="H3932" s="59"/>
      <c r="I3932" s="59"/>
      <c r="J3932" s="59"/>
      <c r="K3932" s="59">
        <v>140883</v>
      </c>
      <c r="L3932" s="59"/>
      <c r="M3932" s="59">
        <v>140883</v>
      </c>
      <c r="N3932" s="59" t="s">
        <v>4443</v>
      </c>
      <c r="O3932" s="59" t="s">
        <v>42</v>
      </c>
      <c r="P3932" s="59">
        <v>2018</v>
      </c>
    </row>
    <row r="3933" spans="1:16" ht="15.75" customHeight="1" x14ac:dyDescent="0.25">
      <c r="A3933" s="59">
        <v>378</v>
      </c>
      <c r="B3933" s="59" t="s">
        <v>141</v>
      </c>
      <c r="C3933" s="59" t="s">
        <v>120</v>
      </c>
      <c r="D3933" s="59"/>
      <c r="E3933" s="59" t="s">
        <v>4921</v>
      </c>
      <c r="F3933" s="59">
        <v>142500</v>
      </c>
      <c r="G3933" s="59"/>
      <c r="H3933" s="59"/>
      <c r="I3933" s="59"/>
      <c r="J3933" s="59"/>
      <c r="K3933" s="59">
        <v>142500</v>
      </c>
      <c r="L3933" s="59"/>
      <c r="M3933" s="59">
        <v>142500</v>
      </c>
      <c r="N3933" s="59"/>
      <c r="O3933" s="59" t="s">
        <v>42</v>
      </c>
      <c r="P3933" s="59">
        <v>2018</v>
      </c>
    </row>
    <row r="3934" spans="1:16" ht="15.75" customHeight="1" x14ac:dyDescent="0.25">
      <c r="A3934" s="59">
        <v>378</v>
      </c>
      <c r="B3934" s="59" t="s">
        <v>141</v>
      </c>
      <c r="C3934" s="59" t="s">
        <v>120</v>
      </c>
      <c r="D3934" s="59"/>
      <c r="E3934" s="59" t="s">
        <v>1855</v>
      </c>
      <c r="F3934" s="59">
        <v>124947</v>
      </c>
      <c r="G3934" s="59"/>
      <c r="H3934" s="59"/>
      <c r="I3934" s="59"/>
      <c r="J3934" s="59"/>
      <c r="K3934" s="59">
        <v>124947</v>
      </c>
      <c r="L3934" s="59">
        <v>24240</v>
      </c>
      <c r="M3934" s="59">
        <v>149187</v>
      </c>
      <c r="N3934" s="59"/>
      <c r="O3934" s="59" t="s">
        <v>42</v>
      </c>
      <c r="P3934" s="59">
        <v>2018</v>
      </c>
    </row>
    <row r="3935" spans="1:16" ht="15.75" customHeight="1" x14ac:dyDescent="0.25">
      <c r="A3935" s="59">
        <v>378</v>
      </c>
      <c r="B3935" s="59" t="s">
        <v>141</v>
      </c>
      <c r="C3935" s="59" t="s">
        <v>120</v>
      </c>
      <c r="D3935" s="59"/>
      <c r="E3935" s="59" t="s">
        <v>1763</v>
      </c>
      <c r="F3935" s="59">
        <v>127422</v>
      </c>
      <c r="G3935" s="59">
        <v>81</v>
      </c>
      <c r="H3935" s="59"/>
      <c r="I3935" s="59"/>
      <c r="J3935" s="59"/>
      <c r="K3935" s="59">
        <v>127503</v>
      </c>
      <c r="L3935" s="59">
        <v>24733</v>
      </c>
      <c r="M3935" s="59">
        <v>152236</v>
      </c>
      <c r="N3935" s="59"/>
      <c r="O3935" s="59" t="s">
        <v>2145</v>
      </c>
      <c r="P3935" s="59">
        <v>2018</v>
      </c>
    </row>
    <row r="3936" spans="1:16" ht="15.75" customHeight="1" x14ac:dyDescent="0.25">
      <c r="A3936" s="59">
        <v>378</v>
      </c>
      <c r="B3936" s="59" t="s">
        <v>141</v>
      </c>
      <c r="C3936" s="59" t="s">
        <v>120</v>
      </c>
      <c r="D3936" s="59" t="s">
        <v>5235</v>
      </c>
      <c r="E3936" s="59" t="s">
        <v>1831</v>
      </c>
      <c r="F3936" s="59">
        <v>89510</v>
      </c>
      <c r="G3936" s="59"/>
      <c r="H3936" s="59"/>
      <c r="I3936" s="59">
        <v>82956</v>
      </c>
      <c r="J3936" s="59"/>
      <c r="K3936" s="59">
        <v>172466</v>
      </c>
      <c r="L3936" s="59">
        <v>4568</v>
      </c>
      <c r="M3936" s="59">
        <v>177034</v>
      </c>
      <c r="N3936" s="59"/>
      <c r="O3936" s="59" t="s">
        <v>2145</v>
      </c>
      <c r="P3936" s="59">
        <v>2018</v>
      </c>
    </row>
    <row r="3937" spans="1:16" ht="15.75" customHeight="1" x14ac:dyDescent="0.25">
      <c r="A3937" s="59">
        <v>378</v>
      </c>
      <c r="B3937" s="59" t="s">
        <v>141</v>
      </c>
      <c r="C3937" s="59" t="s">
        <v>120</v>
      </c>
      <c r="D3937" s="59" t="s">
        <v>3800</v>
      </c>
      <c r="E3937" s="59" t="s">
        <v>206</v>
      </c>
      <c r="F3937" s="59">
        <v>198894</v>
      </c>
      <c r="G3937" s="59">
        <v>83</v>
      </c>
      <c r="H3937" s="59"/>
      <c r="I3937" s="59"/>
      <c r="J3937" s="59"/>
      <c r="K3937" s="59">
        <v>198977</v>
      </c>
      <c r="L3937" s="59">
        <v>38956</v>
      </c>
      <c r="M3937" s="59">
        <v>237933</v>
      </c>
      <c r="N3937" s="59"/>
      <c r="O3937" s="59" t="s">
        <v>2145</v>
      </c>
      <c r="P3937" s="59">
        <v>2018</v>
      </c>
    </row>
    <row r="3938" spans="1:16" ht="15.75" customHeight="1" x14ac:dyDescent="0.25">
      <c r="A3938" s="59">
        <v>379</v>
      </c>
      <c r="B3938" s="59" t="s">
        <v>142</v>
      </c>
      <c r="C3938" s="59" t="s">
        <v>120</v>
      </c>
      <c r="D3938" s="59"/>
      <c r="E3938" s="59" t="s">
        <v>4921</v>
      </c>
      <c r="F3938" s="59">
        <v>102500</v>
      </c>
      <c r="G3938" s="59"/>
      <c r="H3938" s="59"/>
      <c r="I3938" s="59"/>
      <c r="J3938" s="59"/>
      <c r="K3938" s="59">
        <v>102500</v>
      </c>
      <c r="L3938" s="59"/>
      <c r="M3938" s="59">
        <v>102500</v>
      </c>
      <c r="N3938" s="59" t="s">
        <v>4443</v>
      </c>
      <c r="O3938" s="59" t="s">
        <v>42</v>
      </c>
      <c r="P3938" s="59">
        <v>2018</v>
      </c>
    </row>
    <row r="3939" spans="1:16" ht="15.75" customHeight="1" x14ac:dyDescent="0.25">
      <c r="A3939" s="59">
        <v>379</v>
      </c>
      <c r="B3939" s="59" t="s">
        <v>142</v>
      </c>
      <c r="C3939" s="59" t="s">
        <v>120</v>
      </c>
      <c r="D3939" s="59"/>
      <c r="E3939" s="59" t="s">
        <v>4921</v>
      </c>
      <c r="F3939" s="59">
        <v>102500</v>
      </c>
      <c r="G3939" s="59"/>
      <c r="H3939" s="59"/>
      <c r="I3939" s="59"/>
      <c r="J3939" s="59"/>
      <c r="K3939" s="59">
        <v>102500</v>
      </c>
      <c r="L3939" s="59"/>
      <c r="M3939" s="59">
        <v>102500</v>
      </c>
      <c r="N3939" s="59"/>
      <c r="O3939" s="59" t="s">
        <v>42</v>
      </c>
      <c r="P3939" s="59">
        <v>2018</v>
      </c>
    </row>
    <row r="3940" spans="1:16" ht="15.75" customHeight="1" x14ac:dyDescent="0.25">
      <c r="A3940" s="59">
        <v>379</v>
      </c>
      <c r="B3940" s="59" t="s">
        <v>142</v>
      </c>
      <c r="C3940" s="59" t="s">
        <v>120</v>
      </c>
      <c r="D3940" s="59"/>
      <c r="E3940" s="59" t="s">
        <v>5236</v>
      </c>
      <c r="F3940" s="59">
        <v>106090</v>
      </c>
      <c r="G3940" s="59"/>
      <c r="H3940" s="59"/>
      <c r="I3940" s="59"/>
      <c r="J3940" s="59"/>
      <c r="K3940" s="59">
        <v>106090</v>
      </c>
      <c r="L3940" s="59"/>
      <c r="M3940" s="59">
        <v>106090</v>
      </c>
      <c r="N3940" s="59"/>
      <c r="O3940" s="59" t="s">
        <v>42</v>
      </c>
      <c r="P3940" s="59">
        <v>2018</v>
      </c>
    </row>
    <row r="3941" spans="1:16" ht="15.75" customHeight="1" x14ac:dyDescent="0.25">
      <c r="A3941" s="59">
        <v>379</v>
      </c>
      <c r="B3941" s="59" t="s">
        <v>142</v>
      </c>
      <c r="C3941" s="59" t="s">
        <v>120</v>
      </c>
      <c r="D3941" s="59"/>
      <c r="E3941" s="59" t="s">
        <v>327</v>
      </c>
      <c r="F3941" s="59">
        <v>97604</v>
      </c>
      <c r="G3941" s="59"/>
      <c r="H3941" s="59"/>
      <c r="I3941" s="59"/>
      <c r="J3941" s="59"/>
      <c r="K3941" s="59">
        <v>97604</v>
      </c>
      <c r="L3941" s="59">
        <v>14386</v>
      </c>
      <c r="M3941" s="59">
        <v>111990</v>
      </c>
      <c r="N3941" s="59"/>
      <c r="O3941" s="59" t="s">
        <v>42</v>
      </c>
      <c r="P3941" s="59">
        <v>2018</v>
      </c>
    </row>
    <row r="3942" spans="1:16" ht="15.75" customHeight="1" x14ac:dyDescent="0.25">
      <c r="A3942" s="59">
        <v>379</v>
      </c>
      <c r="B3942" s="59" t="s">
        <v>142</v>
      </c>
      <c r="C3942" s="59" t="s">
        <v>120</v>
      </c>
      <c r="D3942" s="59"/>
      <c r="E3942" s="59" t="s">
        <v>4921</v>
      </c>
      <c r="F3942" s="59">
        <v>112500</v>
      </c>
      <c r="G3942" s="59"/>
      <c r="H3942" s="59"/>
      <c r="I3942" s="59"/>
      <c r="J3942" s="59"/>
      <c r="K3942" s="59">
        <v>112500</v>
      </c>
      <c r="L3942" s="59"/>
      <c r="M3942" s="59">
        <v>112500</v>
      </c>
      <c r="N3942" s="59"/>
      <c r="O3942" s="59" t="s">
        <v>42</v>
      </c>
      <c r="P3942" s="59">
        <v>2018</v>
      </c>
    </row>
    <row r="3943" spans="1:16" ht="15.75" customHeight="1" x14ac:dyDescent="0.25">
      <c r="A3943" s="59">
        <v>379</v>
      </c>
      <c r="B3943" s="59" t="s">
        <v>142</v>
      </c>
      <c r="C3943" s="59" t="s">
        <v>120</v>
      </c>
      <c r="D3943" s="59"/>
      <c r="E3943" s="59" t="s">
        <v>4921</v>
      </c>
      <c r="F3943" s="59">
        <v>112500</v>
      </c>
      <c r="G3943" s="59"/>
      <c r="H3943" s="59"/>
      <c r="I3943" s="59"/>
      <c r="J3943" s="59"/>
      <c r="K3943" s="59">
        <v>112500</v>
      </c>
      <c r="L3943" s="59"/>
      <c r="M3943" s="59">
        <v>112500</v>
      </c>
      <c r="N3943" s="59"/>
      <c r="O3943" s="59" t="s">
        <v>42</v>
      </c>
      <c r="P3943" s="59">
        <v>2018</v>
      </c>
    </row>
    <row r="3944" spans="1:16" ht="15.75" customHeight="1" x14ac:dyDescent="0.25">
      <c r="A3944" s="59">
        <v>379</v>
      </c>
      <c r="B3944" s="59" t="s">
        <v>142</v>
      </c>
      <c r="C3944" s="59" t="s">
        <v>120</v>
      </c>
      <c r="D3944" s="59"/>
      <c r="E3944" s="59" t="s">
        <v>4921</v>
      </c>
      <c r="F3944" s="59">
        <v>122500</v>
      </c>
      <c r="G3944" s="59"/>
      <c r="H3944" s="59"/>
      <c r="I3944" s="59"/>
      <c r="J3944" s="59"/>
      <c r="K3944" s="59">
        <v>122500</v>
      </c>
      <c r="L3944" s="59"/>
      <c r="M3944" s="59">
        <v>122500</v>
      </c>
      <c r="N3944" s="59"/>
      <c r="O3944" s="59" t="s">
        <v>42</v>
      </c>
      <c r="P3944" s="59">
        <v>2018</v>
      </c>
    </row>
    <row r="3945" spans="1:16" ht="15.75" customHeight="1" x14ac:dyDescent="0.25">
      <c r="A3945" s="59">
        <v>379</v>
      </c>
      <c r="B3945" s="59" t="s">
        <v>142</v>
      </c>
      <c r="C3945" s="59" t="s">
        <v>120</v>
      </c>
      <c r="D3945" s="59"/>
      <c r="E3945" s="59" t="s">
        <v>4921</v>
      </c>
      <c r="F3945" s="59">
        <v>122500</v>
      </c>
      <c r="G3945" s="59"/>
      <c r="H3945" s="59"/>
      <c r="I3945" s="59"/>
      <c r="J3945" s="59"/>
      <c r="K3945" s="59">
        <v>122500</v>
      </c>
      <c r="L3945" s="59"/>
      <c r="M3945" s="59">
        <v>122500</v>
      </c>
      <c r="N3945" s="59"/>
      <c r="O3945" s="59" t="s">
        <v>42</v>
      </c>
      <c r="P3945" s="59">
        <v>2018</v>
      </c>
    </row>
    <row r="3946" spans="1:16" ht="15.75" customHeight="1" x14ac:dyDescent="0.25">
      <c r="A3946" s="59">
        <v>379</v>
      </c>
      <c r="B3946" s="59" t="s">
        <v>142</v>
      </c>
      <c r="C3946" s="59" t="s">
        <v>120</v>
      </c>
      <c r="D3946" s="59"/>
      <c r="E3946" s="59" t="s">
        <v>5237</v>
      </c>
      <c r="F3946" s="59">
        <v>111009</v>
      </c>
      <c r="G3946" s="59"/>
      <c r="H3946" s="59"/>
      <c r="I3946" s="59"/>
      <c r="J3946" s="59"/>
      <c r="K3946" s="59">
        <v>111009</v>
      </c>
      <c r="L3946" s="59">
        <v>16318</v>
      </c>
      <c r="M3946" s="59">
        <v>127327</v>
      </c>
      <c r="N3946" s="59"/>
      <c r="O3946" s="59" t="s">
        <v>42</v>
      </c>
      <c r="P3946" s="59">
        <v>2018</v>
      </c>
    </row>
    <row r="3947" spans="1:16" ht="15.75" customHeight="1" x14ac:dyDescent="0.25">
      <c r="A3947" s="59">
        <v>379</v>
      </c>
      <c r="B3947" s="59" t="s">
        <v>142</v>
      </c>
      <c r="C3947" s="59" t="s">
        <v>120</v>
      </c>
      <c r="D3947" s="59"/>
      <c r="E3947" s="59" t="s">
        <v>1861</v>
      </c>
      <c r="F3947" s="59">
        <v>111191</v>
      </c>
      <c r="G3947" s="59"/>
      <c r="H3947" s="59"/>
      <c r="I3947" s="59"/>
      <c r="J3947" s="59"/>
      <c r="K3947" s="59">
        <v>111191</v>
      </c>
      <c r="L3947" s="59">
        <v>16345</v>
      </c>
      <c r="M3947" s="59">
        <v>127536</v>
      </c>
      <c r="N3947" s="59"/>
      <c r="O3947" s="59" t="s">
        <v>42</v>
      </c>
      <c r="P3947" s="59">
        <v>2018</v>
      </c>
    </row>
    <row r="3948" spans="1:16" ht="15.75" customHeight="1" x14ac:dyDescent="0.25">
      <c r="A3948" s="59">
        <v>379</v>
      </c>
      <c r="B3948" s="59" t="s">
        <v>142</v>
      </c>
      <c r="C3948" s="59" t="s">
        <v>120</v>
      </c>
      <c r="D3948" s="59"/>
      <c r="E3948" s="59" t="s">
        <v>1848</v>
      </c>
      <c r="F3948" s="59">
        <v>138038</v>
      </c>
      <c r="G3948" s="59"/>
      <c r="H3948" s="59"/>
      <c r="I3948" s="59"/>
      <c r="J3948" s="59"/>
      <c r="K3948" s="59">
        <v>138038</v>
      </c>
      <c r="L3948" s="59">
        <v>4993</v>
      </c>
      <c r="M3948" s="59">
        <v>143031</v>
      </c>
      <c r="N3948" s="59"/>
      <c r="O3948" s="59" t="s">
        <v>42</v>
      </c>
      <c r="P3948" s="59">
        <v>2018</v>
      </c>
    </row>
    <row r="3949" spans="1:16" ht="15.75" customHeight="1" x14ac:dyDescent="0.25">
      <c r="A3949" s="59">
        <v>379</v>
      </c>
      <c r="B3949" s="59" t="s">
        <v>142</v>
      </c>
      <c r="C3949" s="59" t="s">
        <v>120</v>
      </c>
      <c r="D3949" s="59"/>
      <c r="E3949" s="59" t="s">
        <v>1863</v>
      </c>
      <c r="F3949" s="59">
        <v>127512</v>
      </c>
      <c r="G3949" s="59"/>
      <c r="H3949" s="59"/>
      <c r="I3949" s="59"/>
      <c r="J3949" s="59"/>
      <c r="K3949" s="59">
        <v>127512</v>
      </c>
      <c r="L3949" s="59">
        <v>18744</v>
      </c>
      <c r="M3949" s="59">
        <v>146256</v>
      </c>
      <c r="N3949" s="59"/>
      <c r="O3949" s="59" t="s">
        <v>42</v>
      </c>
      <c r="P3949" s="59">
        <v>2018</v>
      </c>
    </row>
    <row r="3950" spans="1:16" ht="15.75" customHeight="1" x14ac:dyDescent="0.25">
      <c r="A3950" s="59">
        <v>379</v>
      </c>
      <c r="B3950" s="59" t="s">
        <v>142</v>
      </c>
      <c r="C3950" s="59" t="s">
        <v>120</v>
      </c>
      <c r="D3950" s="59"/>
      <c r="E3950" s="59" t="s">
        <v>1862</v>
      </c>
      <c r="F3950" s="59">
        <v>127512</v>
      </c>
      <c r="G3950" s="59"/>
      <c r="H3950" s="59"/>
      <c r="I3950" s="59"/>
      <c r="J3950" s="59"/>
      <c r="K3950" s="59">
        <v>127512</v>
      </c>
      <c r="L3950" s="59">
        <v>18744</v>
      </c>
      <c r="M3950" s="59">
        <v>146256</v>
      </c>
      <c r="N3950" s="59"/>
      <c r="O3950" s="59" t="s">
        <v>42</v>
      </c>
      <c r="P3950" s="59">
        <v>2018</v>
      </c>
    </row>
    <row r="3951" spans="1:16" ht="15.75" customHeight="1" x14ac:dyDescent="0.25">
      <c r="A3951" s="59">
        <v>379</v>
      </c>
      <c r="B3951" s="59" t="s">
        <v>142</v>
      </c>
      <c r="C3951" s="59" t="s">
        <v>120</v>
      </c>
      <c r="D3951" s="59" t="s">
        <v>5238</v>
      </c>
      <c r="E3951" s="59" t="s">
        <v>1865</v>
      </c>
      <c r="F3951" s="59">
        <v>160719</v>
      </c>
      <c r="G3951" s="59"/>
      <c r="H3951" s="59"/>
      <c r="I3951" s="59"/>
      <c r="J3951" s="59"/>
      <c r="K3951" s="59">
        <v>160719</v>
      </c>
      <c r="L3951" s="59">
        <v>23626</v>
      </c>
      <c r="M3951" s="59">
        <v>184345</v>
      </c>
      <c r="N3951" s="59"/>
      <c r="O3951" s="59" t="s">
        <v>2145</v>
      </c>
      <c r="P3951" s="59">
        <v>2018</v>
      </c>
    </row>
    <row r="3952" spans="1:16" ht="15.75" customHeight="1" x14ac:dyDescent="0.25">
      <c r="A3952" s="59">
        <v>379</v>
      </c>
      <c r="B3952" s="59" t="s">
        <v>142</v>
      </c>
      <c r="C3952" s="59" t="s">
        <v>120</v>
      </c>
      <c r="D3952" s="59" t="s">
        <v>1866</v>
      </c>
      <c r="E3952" s="59" t="s">
        <v>206</v>
      </c>
      <c r="F3952" s="59">
        <v>198920</v>
      </c>
      <c r="G3952" s="59"/>
      <c r="H3952" s="59"/>
      <c r="I3952" s="59"/>
      <c r="J3952" s="59"/>
      <c r="K3952" s="59">
        <v>198920</v>
      </c>
      <c r="L3952" s="59"/>
      <c r="M3952" s="59">
        <v>198920</v>
      </c>
      <c r="N3952" s="59"/>
      <c r="O3952" s="59" t="s">
        <v>2145</v>
      </c>
      <c r="P3952" s="59">
        <v>2018</v>
      </c>
    </row>
    <row r="3953" spans="1:16" ht="15.75" customHeight="1" x14ac:dyDescent="0.25">
      <c r="A3953" s="59">
        <v>380</v>
      </c>
      <c r="B3953" s="59" t="s">
        <v>143</v>
      </c>
      <c r="C3953" s="59" t="s">
        <v>120</v>
      </c>
      <c r="D3953" s="59"/>
      <c r="E3953" s="59" t="s">
        <v>5239</v>
      </c>
      <c r="F3953" s="59">
        <v>81647</v>
      </c>
      <c r="G3953" s="59"/>
      <c r="H3953" s="59">
        <v>4302</v>
      </c>
      <c r="I3953" s="59"/>
      <c r="J3953" s="59"/>
      <c r="K3953" s="59">
        <v>85949</v>
      </c>
      <c r="L3953" s="59">
        <v>15561</v>
      </c>
      <c r="M3953" s="59">
        <v>101510</v>
      </c>
      <c r="N3953" s="59"/>
      <c r="O3953" s="59" t="s">
        <v>42</v>
      </c>
      <c r="P3953" s="59">
        <v>2018</v>
      </c>
    </row>
    <row r="3954" spans="1:16" ht="15.75" customHeight="1" x14ac:dyDescent="0.25">
      <c r="A3954" s="59">
        <v>380</v>
      </c>
      <c r="B3954" s="59" t="s">
        <v>143</v>
      </c>
      <c r="C3954" s="59" t="s">
        <v>120</v>
      </c>
      <c r="D3954" s="59"/>
      <c r="E3954" s="59" t="s">
        <v>4921</v>
      </c>
      <c r="F3954" s="59">
        <v>107500</v>
      </c>
      <c r="G3954" s="59"/>
      <c r="H3954" s="59"/>
      <c r="I3954" s="59"/>
      <c r="J3954" s="59"/>
      <c r="K3954" s="59">
        <v>107500</v>
      </c>
      <c r="L3954" s="59"/>
      <c r="M3954" s="59">
        <v>107500</v>
      </c>
      <c r="N3954" s="59"/>
      <c r="O3954" s="59" t="s">
        <v>42</v>
      </c>
      <c r="P3954" s="59">
        <v>2018</v>
      </c>
    </row>
    <row r="3955" spans="1:16" ht="15.75" customHeight="1" x14ac:dyDescent="0.25">
      <c r="A3955" s="59">
        <v>380</v>
      </c>
      <c r="B3955" s="59" t="s">
        <v>143</v>
      </c>
      <c r="C3955" s="59" t="s">
        <v>120</v>
      </c>
      <c r="D3955" s="59"/>
      <c r="E3955" s="59" t="s">
        <v>1726</v>
      </c>
      <c r="F3955" s="59">
        <v>109637</v>
      </c>
      <c r="G3955" s="59"/>
      <c r="H3955" s="59"/>
      <c r="I3955" s="59"/>
      <c r="J3955" s="59"/>
      <c r="K3955" s="59">
        <v>109637</v>
      </c>
      <c r="L3955" s="59"/>
      <c r="M3955" s="59">
        <v>109637</v>
      </c>
      <c r="N3955" s="59"/>
      <c r="O3955" s="59" t="s">
        <v>42</v>
      </c>
      <c r="P3955" s="59">
        <v>2018</v>
      </c>
    </row>
    <row r="3956" spans="1:16" ht="15.75" customHeight="1" x14ac:dyDescent="0.25">
      <c r="A3956" s="59">
        <v>380</v>
      </c>
      <c r="B3956" s="59" t="s">
        <v>143</v>
      </c>
      <c r="C3956" s="59" t="s">
        <v>120</v>
      </c>
      <c r="D3956" s="59"/>
      <c r="E3956" s="59" t="s">
        <v>1869</v>
      </c>
      <c r="F3956" s="59">
        <v>87515</v>
      </c>
      <c r="G3956" s="59"/>
      <c r="H3956" s="59">
        <v>5840</v>
      </c>
      <c r="I3956" s="59"/>
      <c r="J3956" s="59"/>
      <c r="K3956" s="59">
        <v>93355</v>
      </c>
      <c r="L3956" s="59">
        <v>16835</v>
      </c>
      <c r="M3956" s="59">
        <v>110190</v>
      </c>
      <c r="N3956" s="59"/>
      <c r="O3956" s="59" t="s">
        <v>42</v>
      </c>
      <c r="P3956" s="59">
        <v>2018</v>
      </c>
    </row>
    <row r="3957" spans="1:16" ht="15.75" customHeight="1" x14ac:dyDescent="0.25">
      <c r="A3957" s="59">
        <v>380</v>
      </c>
      <c r="B3957" s="59" t="s">
        <v>143</v>
      </c>
      <c r="C3957" s="59" t="s">
        <v>120</v>
      </c>
      <c r="D3957" s="59" t="s">
        <v>3841</v>
      </c>
      <c r="E3957" s="59" t="s">
        <v>1836</v>
      </c>
      <c r="F3957" s="59">
        <v>96018</v>
      </c>
      <c r="G3957" s="59"/>
      <c r="H3957" s="59">
        <v>3252</v>
      </c>
      <c r="I3957" s="59"/>
      <c r="J3957" s="59"/>
      <c r="K3957" s="59">
        <v>99270</v>
      </c>
      <c r="L3957" s="59">
        <v>17869</v>
      </c>
      <c r="M3957" s="59">
        <v>117139</v>
      </c>
      <c r="N3957" s="59"/>
      <c r="O3957" s="59" t="s">
        <v>42</v>
      </c>
      <c r="P3957" s="59">
        <v>2018</v>
      </c>
    </row>
    <row r="3958" spans="1:16" ht="15.75" customHeight="1" x14ac:dyDescent="0.25">
      <c r="A3958" s="59">
        <v>380</v>
      </c>
      <c r="B3958" s="59" t="s">
        <v>143</v>
      </c>
      <c r="C3958" s="59" t="s">
        <v>120</v>
      </c>
      <c r="D3958" s="59"/>
      <c r="E3958" s="59" t="s">
        <v>4921</v>
      </c>
      <c r="F3958" s="59">
        <v>117500</v>
      </c>
      <c r="G3958" s="59"/>
      <c r="H3958" s="59"/>
      <c r="I3958" s="59"/>
      <c r="J3958" s="59"/>
      <c r="K3958" s="59">
        <v>117500</v>
      </c>
      <c r="L3958" s="59"/>
      <c r="M3958" s="59">
        <v>117500</v>
      </c>
      <c r="N3958" s="59"/>
      <c r="O3958" s="59" t="s">
        <v>42</v>
      </c>
      <c r="P3958" s="59">
        <v>2018</v>
      </c>
    </row>
    <row r="3959" spans="1:16" ht="15.75" customHeight="1" x14ac:dyDescent="0.25">
      <c r="A3959" s="59">
        <v>380</v>
      </c>
      <c r="B3959" s="59" t="s">
        <v>143</v>
      </c>
      <c r="C3959" s="59" t="s">
        <v>120</v>
      </c>
      <c r="D3959" s="59" t="s">
        <v>3837</v>
      </c>
      <c r="E3959" s="59" t="s">
        <v>1283</v>
      </c>
      <c r="F3959" s="59">
        <v>105226</v>
      </c>
      <c r="G3959" s="59"/>
      <c r="H3959" s="59">
        <v>3564</v>
      </c>
      <c r="I3959" s="59"/>
      <c r="J3959" s="59"/>
      <c r="K3959" s="59">
        <v>108790</v>
      </c>
      <c r="L3959" s="59">
        <v>19582</v>
      </c>
      <c r="M3959" s="59">
        <v>128372</v>
      </c>
      <c r="N3959" s="59"/>
      <c r="O3959" s="59" t="s">
        <v>42</v>
      </c>
      <c r="P3959" s="59">
        <v>2018</v>
      </c>
    </row>
    <row r="3960" spans="1:16" ht="15.75" customHeight="1" x14ac:dyDescent="0.25">
      <c r="A3960" s="59">
        <v>380</v>
      </c>
      <c r="B3960" s="59" t="s">
        <v>143</v>
      </c>
      <c r="C3960" s="59" t="s">
        <v>120</v>
      </c>
      <c r="D3960" s="59" t="s">
        <v>1880</v>
      </c>
      <c r="E3960" s="59" t="s">
        <v>1881</v>
      </c>
      <c r="F3960" s="59">
        <v>107689</v>
      </c>
      <c r="G3960" s="59"/>
      <c r="H3960" s="59">
        <v>4410</v>
      </c>
      <c r="I3960" s="59"/>
      <c r="J3960" s="59"/>
      <c r="K3960" s="59">
        <v>112099</v>
      </c>
      <c r="L3960" s="59">
        <v>20262</v>
      </c>
      <c r="M3960" s="59">
        <v>132361</v>
      </c>
      <c r="N3960" s="59"/>
      <c r="O3960" s="59" t="s">
        <v>42</v>
      </c>
      <c r="P3960" s="59">
        <v>2018</v>
      </c>
    </row>
    <row r="3961" spans="1:16" ht="15.75" customHeight="1" x14ac:dyDescent="0.25">
      <c r="A3961" s="59">
        <v>380</v>
      </c>
      <c r="B3961" s="59" t="s">
        <v>143</v>
      </c>
      <c r="C3961" s="59" t="s">
        <v>120</v>
      </c>
      <c r="D3961" s="59" t="s">
        <v>3850</v>
      </c>
      <c r="E3961" s="59" t="s">
        <v>1877</v>
      </c>
      <c r="F3961" s="59">
        <v>148413</v>
      </c>
      <c r="G3961" s="59"/>
      <c r="H3961" s="59">
        <v>7347</v>
      </c>
      <c r="I3961" s="59"/>
      <c r="J3961" s="59"/>
      <c r="K3961" s="59">
        <v>155760</v>
      </c>
      <c r="L3961" s="59">
        <v>28183</v>
      </c>
      <c r="M3961" s="59">
        <v>183943</v>
      </c>
      <c r="N3961" s="59"/>
      <c r="O3961" s="59" t="s">
        <v>2145</v>
      </c>
      <c r="P3961" s="59">
        <v>2018</v>
      </c>
    </row>
    <row r="3962" spans="1:16" ht="15.75" customHeight="1" x14ac:dyDescent="0.25">
      <c r="A3962" s="59">
        <v>380</v>
      </c>
      <c r="B3962" s="59" t="s">
        <v>143</v>
      </c>
      <c r="C3962" s="59" t="s">
        <v>120</v>
      </c>
      <c r="D3962" s="59" t="s">
        <v>3508</v>
      </c>
      <c r="E3962" s="59" t="s">
        <v>206</v>
      </c>
      <c r="F3962" s="59">
        <v>147448</v>
      </c>
      <c r="G3962" s="59"/>
      <c r="H3962" s="59">
        <v>9874</v>
      </c>
      <c r="I3962" s="59"/>
      <c r="J3962" s="59"/>
      <c r="K3962" s="59">
        <v>157322</v>
      </c>
      <c r="L3962" s="59">
        <v>28406</v>
      </c>
      <c r="M3962" s="59">
        <v>185728</v>
      </c>
      <c r="N3962" s="59"/>
      <c r="O3962" s="59" t="s">
        <v>2145</v>
      </c>
      <c r="P3962" s="59">
        <v>2018</v>
      </c>
    </row>
    <row r="3963" spans="1:16" ht="15.75" customHeight="1" x14ac:dyDescent="0.25">
      <c r="A3963" s="59">
        <v>380</v>
      </c>
      <c r="B3963" s="59" t="s">
        <v>143</v>
      </c>
      <c r="C3963" s="59" t="s">
        <v>120</v>
      </c>
      <c r="D3963" s="59" t="s">
        <v>5240</v>
      </c>
      <c r="E3963" s="59" t="s">
        <v>321</v>
      </c>
      <c r="F3963" s="59">
        <v>175142</v>
      </c>
      <c r="G3963" s="59"/>
      <c r="H3963" s="59">
        <v>9274</v>
      </c>
      <c r="I3963" s="59"/>
      <c r="J3963" s="59"/>
      <c r="K3963" s="59">
        <v>184416</v>
      </c>
      <c r="L3963" s="59">
        <v>33255</v>
      </c>
      <c r="M3963" s="59">
        <v>217671</v>
      </c>
      <c r="N3963" s="59"/>
      <c r="O3963" s="59" t="s">
        <v>2145</v>
      </c>
      <c r="P3963" s="59">
        <v>2018</v>
      </c>
    </row>
    <row r="3964" spans="1:16" ht="15.75" customHeight="1" x14ac:dyDescent="0.25">
      <c r="A3964" s="59">
        <v>381</v>
      </c>
      <c r="B3964" s="59" t="s">
        <v>1887</v>
      </c>
      <c r="C3964" s="59" t="s">
        <v>120</v>
      </c>
      <c r="D3964" s="59"/>
      <c r="E3964" s="59" t="s">
        <v>4921</v>
      </c>
      <c r="F3964" s="59">
        <v>102500</v>
      </c>
      <c r="G3964" s="59"/>
      <c r="H3964" s="59"/>
      <c r="I3964" s="59"/>
      <c r="J3964" s="59"/>
      <c r="K3964" s="59">
        <v>102500</v>
      </c>
      <c r="L3964" s="59"/>
      <c r="M3964" s="59">
        <v>102500</v>
      </c>
      <c r="N3964" s="59"/>
      <c r="O3964" s="59" t="s">
        <v>42</v>
      </c>
      <c r="P3964" s="59">
        <v>2018</v>
      </c>
    </row>
    <row r="3965" spans="1:16" ht="15.75" customHeight="1" x14ac:dyDescent="0.25">
      <c r="A3965" s="59">
        <v>381</v>
      </c>
      <c r="B3965" s="59" t="s">
        <v>1887</v>
      </c>
      <c r="C3965" s="59" t="s">
        <v>120</v>
      </c>
      <c r="D3965" s="59"/>
      <c r="E3965" s="59" t="s">
        <v>4921</v>
      </c>
      <c r="F3965" s="59">
        <v>102500</v>
      </c>
      <c r="G3965" s="59"/>
      <c r="H3965" s="59"/>
      <c r="I3965" s="59"/>
      <c r="J3965" s="59"/>
      <c r="K3965" s="59">
        <v>102500</v>
      </c>
      <c r="L3965" s="59"/>
      <c r="M3965" s="59">
        <v>102500</v>
      </c>
      <c r="N3965" s="59"/>
      <c r="O3965" s="59" t="s">
        <v>42</v>
      </c>
      <c r="P3965" s="59">
        <v>2018</v>
      </c>
    </row>
    <row r="3966" spans="1:16" ht="15.75" customHeight="1" x14ac:dyDescent="0.25">
      <c r="A3966" s="59">
        <v>381</v>
      </c>
      <c r="B3966" s="59" t="s">
        <v>1887</v>
      </c>
      <c r="C3966" s="59" t="s">
        <v>120</v>
      </c>
      <c r="D3966" s="59"/>
      <c r="E3966" s="59" t="s">
        <v>5241</v>
      </c>
      <c r="F3966" s="59">
        <v>83992</v>
      </c>
      <c r="G3966" s="59"/>
      <c r="H3966" s="59"/>
      <c r="I3966" s="59"/>
      <c r="J3966" s="59"/>
      <c r="K3966" s="59">
        <v>83992</v>
      </c>
      <c r="L3966" s="59">
        <v>20662</v>
      </c>
      <c r="M3966" s="59">
        <v>104654</v>
      </c>
      <c r="N3966" s="59"/>
      <c r="O3966" s="59" t="s">
        <v>42</v>
      </c>
      <c r="P3966" s="59">
        <v>2018</v>
      </c>
    </row>
    <row r="3967" spans="1:16" ht="15.75" customHeight="1" x14ac:dyDescent="0.25">
      <c r="A3967" s="59">
        <v>381</v>
      </c>
      <c r="B3967" s="59" t="s">
        <v>1887</v>
      </c>
      <c r="C3967" s="59" t="s">
        <v>120</v>
      </c>
      <c r="D3967" s="59"/>
      <c r="E3967" s="59" t="s">
        <v>4921</v>
      </c>
      <c r="F3967" s="59">
        <v>107500</v>
      </c>
      <c r="G3967" s="59"/>
      <c r="H3967" s="59"/>
      <c r="I3967" s="59"/>
      <c r="J3967" s="59"/>
      <c r="K3967" s="59">
        <v>107500</v>
      </c>
      <c r="L3967" s="59"/>
      <c r="M3967" s="59">
        <v>107500</v>
      </c>
      <c r="N3967" s="59"/>
      <c r="O3967" s="59" t="s">
        <v>42</v>
      </c>
      <c r="P3967" s="59">
        <v>2018</v>
      </c>
    </row>
    <row r="3968" spans="1:16" ht="15.75" customHeight="1" x14ac:dyDescent="0.25">
      <c r="A3968" s="59">
        <v>381</v>
      </c>
      <c r="B3968" s="59" t="s">
        <v>1887</v>
      </c>
      <c r="C3968" s="59" t="s">
        <v>120</v>
      </c>
      <c r="D3968" s="59"/>
      <c r="E3968" s="59" t="s">
        <v>4921</v>
      </c>
      <c r="F3968" s="59">
        <v>107500</v>
      </c>
      <c r="G3968" s="59"/>
      <c r="H3968" s="59"/>
      <c r="I3968" s="59"/>
      <c r="J3968" s="59"/>
      <c r="K3968" s="59">
        <v>107500</v>
      </c>
      <c r="L3968" s="59"/>
      <c r="M3968" s="59">
        <v>107500</v>
      </c>
      <c r="N3968" s="59"/>
      <c r="O3968" s="59" t="s">
        <v>42</v>
      </c>
      <c r="P3968" s="59">
        <v>2018</v>
      </c>
    </row>
    <row r="3969" spans="1:16" ht="15.75" customHeight="1" x14ac:dyDescent="0.25">
      <c r="A3969" s="59">
        <v>381</v>
      </c>
      <c r="B3969" s="59" t="s">
        <v>1887</v>
      </c>
      <c r="C3969" s="59" t="s">
        <v>120</v>
      </c>
      <c r="D3969" s="59"/>
      <c r="E3969" s="59" t="s">
        <v>4921</v>
      </c>
      <c r="F3969" s="59">
        <v>107500</v>
      </c>
      <c r="G3969" s="59"/>
      <c r="H3969" s="59"/>
      <c r="I3969" s="59"/>
      <c r="J3969" s="59"/>
      <c r="K3969" s="59">
        <v>107500</v>
      </c>
      <c r="L3969" s="59"/>
      <c r="M3969" s="59">
        <v>107500</v>
      </c>
      <c r="N3969" s="59"/>
      <c r="O3969" s="59" t="s">
        <v>42</v>
      </c>
      <c r="P3969" s="59">
        <v>2018</v>
      </c>
    </row>
    <row r="3970" spans="1:16" ht="15.75" customHeight="1" x14ac:dyDescent="0.25">
      <c r="A3970" s="59">
        <v>381</v>
      </c>
      <c r="B3970" s="59" t="s">
        <v>1887</v>
      </c>
      <c r="C3970" s="59" t="s">
        <v>120</v>
      </c>
      <c r="D3970" s="59"/>
      <c r="E3970" s="59" t="s">
        <v>4921</v>
      </c>
      <c r="F3970" s="59">
        <v>107500</v>
      </c>
      <c r="G3970" s="59"/>
      <c r="H3970" s="59"/>
      <c r="I3970" s="59"/>
      <c r="J3970" s="59"/>
      <c r="K3970" s="59">
        <v>107500</v>
      </c>
      <c r="L3970" s="59"/>
      <c r="M3970" s="59">
        <v>107500</v>
      </c>
      <c r="N3970" s="59"/>
      <c r="O3970" s="59" t="s">
        <v>42</v>
      </c>
      <c r="P3970" s="59">
        <v>2018</v>
      </c>
    </row>
    <row r="3971" spans="1:16" ht="15.75" customHeight="1" x14ac:dyDescent="0.25">
      <c r="A3971" s="59">
        <v>381</v>
      </c>
      <c r="B3971" s="59" t="s">
        <v>1887</v>
      </c>
      <c r="C3971" s="59" t="s">
        <v>120</v>
      </c>
      <c r="D3971" s="59"/>
      <c r="E3971" s="59" t="s">
        <v>4921</v>
      </c>
      <c r="F3971" s="59">
        <v>107500</v>
      </c>
      <c r="G3971" s="59"/>
      <c r="H3971" s="59"/>
      <c r="I3971" s="59"/>
      <c r="J3971" s="59"/>
      <c r="K3971" s="59">
        <v>107500</v>
      </c>
      <c r="L3971" s="59"/>
      <c r="M3971" s="59">
        <v>107500</v>
      </c>
      <c r="N3971" s="59"/>
      <c r="O3971" s="59" t="s">
        <v>42</v>
      </c>
      <c r="P3971" s="59">
        <v>2018</v>
      </c>
    </row>
    <row r="3972" spans="1:16" ht="15.75" customHeight="1" x14ac:dyDescent="0.25">
      <c r="A3972" s="59">
        <v>381</v>
      </c>
      <c r="B3972" s="59" t="s">
        <v>1887</v>
      </c>
      <c r="C3972" s="59" t="s">
        <v>120</v>
      </c>
      <c r="D3972" s="59"/>
      <c r="E3972" s="59" t="s">
        <v>4921</v>
      </c>
      <c r="F3972" s="59">
        <v>117500</v>
      </c>
      <c r="G3972" s="59"/>
      <c r="H3972" s="59"/>
      <c r="I3972" s="59"/>
      <c r="J3972" s="59"/>
      <c r="K3972" s="59">
        <v>117500</v>
      </c>
      <c r="L3972" s="59"/>
      <c r="M3972" s="59">
        <v>117500</v>
      </c>
      <c r="N3972" s="59" t="s">
        <v>4443</v>
      </c>
      <c r="O3972" s="59" t="s">
        <v>42</v>
      </c>
      <c r="P3972" s="59">
        <v>2018</v>
      </c>
    </row>
    <row r="3973" spans="1:16" ht="15.75" customHeight="1" x14ac:dyDescent="0.25">
      <c r="A3973" s="59">
        <v>381</v>
      </c>
      <c r="B3973" s="59" t="s">
        <v>1887</v>
      </c>
      <c r="C3973" s="59" t="s">
        <v>120</v>
      </c>
      <c r="D3973" s="59"/>
      <c r="E3973" s="59" t="s">
        <v>4921</v>
      </c>
      <c r="F3973" s="59">
        <v>117500</v>
      </c>
      <c r="G3973" s="59"/>
      <c r="H3973" s="59"/>
      <c r="I3973" s="59"/>
      <c r="J3973" s="59"/>
      <c r="K3973" s="59">
        <v>117500</v>
      </c>
      <c r="L3973" s="59"/>
      <c r="M3973" s="59">
        <v>117500</v>
      </c>
      <c r="N3973" s="59" t="s">
        <v>4443</v>
      </c>
      <c r="O3973" s="59" t="s">
        <v>42</v>
      </c>
      <c r="P3973" s="59">
        <v>2018</v>
      </c>
    </row>
    <row r="3974" spans="1:16" ht="15.75" customHeight="1" x14ac:dyDescent="0.25">
      <c r="A3974" s="59">
        <v>381</v>
      </c>
      <c r="B3974" s="59" t="s">
        <v>1887</v>
      </c>
      <c r="C3974" s="59" t="s">
        <v>120</v>
      </c>
      <c r="D3974" s="59"/>
      <c r="E3974" s="59" t="s">
        <v>4921</v>
      </c>
      <c r="F3974" s="59">
        <v>117500</v>
      </c>
      <c r="G3974" s="59"/>
      <c r="H3974" s="59"/>
      <c r="I3974" s="59"/>
      <c r="J3974" s="59"/>
      <c r="K3974" s="59">
        <v>117500</v>
      </c>
      <c r="L3974" s="59"/>
      <c r="M3974" s="59">
        <v>117500</v>
      </c>
      <c r="N3974" s="59"/>
      <c r="O3974" s="59" t="s">
        <v>42</v>
      </c>
      <c r="P3974" s="59">
        <v>2018</v>
      </c>
    </row>
    <row r="3975" spans="1:16" ht="15.75" customHeight="1" x14ac:dyDescent="0.25">
      <c r="A3975" s="59">
        <v>381</v>
      </c>
      <c r="B3975" s="59" t="s">
        <v>1887</v>
      </c>
      <c r="C3975" s="59" t="s">
        <v>120</v>
      </c>
      <c r="D3975" s="59"/>
      <c r="E3975" s="59" t="s">
        <v>4921</v>
      </c>
      <c r="F3975" s="59">
        <v>117500</v>
      </c>
      <c r="G3975" s="59"/>
      <c r="H3975" s="59"/>
      <c r="I3975" s="59"/>
      <c r="J3975" s="59"/>
      <c r="K3975" s="59">
        <v>117500</v>
      </c>
      <c r="L3975" s="59"/>
      <c r="M3975" s="59">
        <v>117500</v>
      </c>
      <c r="N3975" s="59" t="s">
        <v>4443</v>
      </c>
      <c r="O3975" s="59" t="s">
        <v>42</v>
      </c>
      <c r="P3975" s="59">
        <v>2018</v>
      </c>
    </row>
    <row r="3976" spans="1:16" ht="15.75" customHeight="1" x14ac:dyDescent="0.25">
      <c r="A3976" s="59">
        <v>381</v>
      </c>
      <c r="B3976" s="59" t="s">
        <v>1887</v>
      </c>
      <c r="C3976" s="59" t="s">
        <v>120</v>
      </c>
      <c r="D3976" s="59"/>
      <c r="E3976" s="59" t="s">
        <v>5242</v>
      </c>
      <c r="F3976" s="59">
        <v>97578</v>
      </c>
      <c r="G3976" s="59"/>
      <c r="H3976" s="59"/>
      <c r="I3976" s="59"/>
      <c r="J3976" s="59"/>
      <c r="K3976" s="59">
        <v>97578</v>
      </c>
      <c r="L3976" s="59">
        <v>24004</v>
      </c>
      <c r="M3976" s="59">
        <v>121582</v>
      </c>
      <c r="N3976" s="59"/>
      <c r="O3976" s="59" t="s">
        <v>42</v>
      </c>
      <c r="P3976" s="59">
        <v>2018</v>
      </c>
    </row>
    <row r="3977" spans="1:16" ht="15.75" customHeight="1" x14ac:dyDescent="0.25">
      <c r="A3977" s="59">
        <v>381</v>
      </c>
      <c r="B3977" s="59" t="s">
        <v>1887</v>
      </c>
      <c r="C3977" s="59" t="s">
        <v>120</v>
      </c>
      <c r="D3977" s="59"/>
      <c r="E3977" s="59" t="s">
        <v>4921</v>
      </c>
      <c r="F3977" s="59">
        <v>132500</v>
      </c>
      <c r="G3977" s="59"/>
      <c r="H3977" s="59"/>
      <c r="I3977" s="59"/>
      <c r="J3977" s="59"/>
      <c r="K3977" s="59">
        <v>132500</v>
      </c>
      <c r="L3977" s="59"/>
      <c r="M3977" s="59">
        <v>132500</v>
      </c>
      <c r="N3977" s="59"/>
      <c r="O3977" s="59" t="s">
        <v>42</v>
      </c>
      <c r="P3977" s="59">
        <v>2018</v>
      </c>
    </row>
    <row r="3978" spans="1:16" ht="15.75" customHeight="1" x14ac:dyDescent="0.25">
      <c r="A3978" s="59">
        <v>381</v>
      </c>
      <c r="B3978" s="59" t="s">
        <v>1887</v>
      </c>
      <c r="C3978" s="59" t="s">
        <v>120</v>
      </c>
      <c r="D3978" s="59"/>
      <c r="E3978" s="59" t="s">
        <v>405</v>
      </c>
      <c r="F3978" s="59">
        <v>119689</v>
      </c>
      <c r="G3978" s="59">
        <v>4032</v>
      </c>
      <c r="H3978" s="59"/>
      <c r="I3978" s="59"/>
      <c r="J3978" s="59">
        <v>12717</v>
      </c>
      <c r="K3978" s="59">
        <v>136438</v>
      </c>
      <c r="L3978" s="59"/>
      <c r="M3978" s="59">
        <v>136438</v>
      </c>
      <c r="N3978" s="59"/>
      <c r="O3978" s="59" t="s">
        <v>42</v>
      </c>
      <c r="P3978" s="59">
        <v>2018</v>
      </c>
    </row>
    <row r="3979" spans="1:16" ht="15.75" customHeight="1" x14ac:dyDescent="0.25">
      <c r="A3979" s="59">
        <v>381</v>
      </c>
      <c r="B3979" s="59" t="s">
        <v>1887</v>
      </c>
      <c r="C3979" s="59" t="s">
        <v>120</v>
      </c>
      <c r="D3979" s="59"/>
      <c r="E3979" s="59" t="s">
        <v>4921</v>
      </c>
      <c r="F3979" s="59">
        <v>142500</v>
      </c>
      <c r="G3979" s="59"/>
      <c r="H3979" s="59"/>
      <c r="I3979" s="59"/>
      <c r="J3979" s="59"/>
      <c r="K3979" s="59">
        <v>142500</v>
      </c>
      <c r="L3979" s="59"/>
      <c r="M3979" s="59">
        <v>142500</v>
      </c>
      <c r="N3979" s="59" t="s">
        <v>4443</v>
      </c>
      <c r="O3979" s="59" t="s">
        <v>42</v>
      </c>
      <c r="P3979" s="59">
        <v>2018</v>
      </c>
    </row>
    <row r="3980" spans="1:16" ht="15.75" customHeight="1" x14ac:dyDescent="0.25">
      <c r="A3980" s="59">
        <v>381</v>
      </c>
      <c r="B3980" s="59" t="s">
        <v>1887</v>
      </c>
      <c r="C3980" s="59" t="s">
        <v>120</v>
      </c>
      <c r="D3980" s="59" t="s">
        <v>5243</v>
      </c>
      <c r="E3980" s="59" t="s">
        <v>5244</v>
      </c>
      <c r="F3980" s="59">
        <v>76335</v>
      </c>
      <c r="G3980" s="59"/>
      <c r="H3980" s="59"/>
      <c r="I3980" s="59">
        <v>52600</v>
      </c>
      <c r="J3980" s="59"/>
      <c r="K3980" s="59">
        <v>128935</v>
      </c>
      <c r="L3980" s="59">
        <v>18694</v>
      </c>
      <c r="M3980" s="59">
        <v>147629</v>
      </c>
      <c r="N3980" s="59" t="s">
        <v>4839</v>
      </c>
      <c r="O3980" s="59" t="s">
        <v>42</v>
      </c>
      <c r="P3980" s="59">
        <v>2018</v>
      </c>
    </row>
    <row r="3981" spans="1:16" ht="15.75" customHeight="1" x14ac:dyDescent="0.25">
      <c r="A3981" s="59">
        <v>381</v>
      </c>
      <c r="B3981" s="59" t="s">
        <v>1887</v>
      </c>
      <c r="C3981" s="59" t="s">
        <v>120</v>
      </c>
      <c r="D3981" s="59"/>
      <c r="E3981" s="59" t="s">
        <v>327</v>
      </c>
      <c r="F3981" s="59">
        <v>134554</v>
      </c>
      <c r="G3981" s="59">
        <v>4716</v>
      </c>
      <c r="H3981" s="59"/>
      <c r="I3981" s="59"/>
      <c r="J3981" s="59">
        <v>12052</v>
      </c>
      <c r="K3981" s="59">
        <v>151322</v>
      </c>
      <c r="L3981" s="59"/>
      <c r="M3981" s="59">
        <v>151322</v>
      </c>
      <c r="N3981" s="59" t="s">
        <v>4839</v>
      </c>
      <c r="O3981" s="59" t="s">
        <v>2145</v>
      </c>
      <c r="P3981" s="59">
        <v>2018</v>
      </c>
    </row>
    <row r="3982" spans="1:16" ht="15.75" customHeight="1" x14ac:dyDescent="0.25">
      <c r="A3982" s="59">
        <v>381</v>
      </c>
      <c r="B3982" s="59" t="s">
        <v>1887</v>
      </c>
      <c r="C3982" s="59" t="s">
        <v>120</v>
      </c>
      <c r="D3982" s="59"/>
      <c r="E3982" s="59" t="s">
        <v>5245</v>
      </c>
      <c r="F3982" s="59">
        <v>128487</v>
      </c>
      <c r="G3982" s="59">
        <v>1421</v>
      </c>
      <c r="H3982" s="59"/>
      <c r="I3982" s="59"/>
      <c r="J3982" s="59">
        <v>10713</v>
      </c>
      <c r="K3982" s="59">
        <v>140621</v>
      </c>
      <c r="L3982" s="59">
        <v>34593</v>
      </c>
      <c r="M3982" s="59">
        <v>175214</v>
      </c>
      <c r="N3982" s="59" t="s">
        <v>4839</v>
      </c>
      <c r="O3982" s="59" t="s">
        <v>2145</v>
      </c>
      <c r="P3982" s="59">
        <v>2018</v>
      </c>
    </row>
    <row r="3983" spans="1:16" ht="15.75" customHeight="1" x14ac:dyDescent="0.25">
      <c r="A3983" s="59">
        <v>381</v>
      </c>
      <c r="B3983" s="59" t="s">
        <v>1887</v>
      </c>
      <c r="C3983" s="59" t="s">
        <v>120</v>
      </c>
      <c r="D3983" s="59"/>
      <c r="E3983" s="59" t="s">
        <v>5246</v>
      </c>
      <c r="F3983" s="59">
        <v>130568</v>
      </c>
      <c r="G3983" s="59">
        <v>5891</v>
      </c>
      <c r="H3983" s="59"/>
      <c r="I3983" s="59"/>
      <c r="J3983" s="59">
        <v>13391</v>
      </c>
      <c r="K3983" s="59">
        <v>149850</v>
      </c>
      <c r="L3983" s="59">
        <v>36718</v>
      </c>
      <c r="M3983" s="59">
        <v>186568</v>
      </c>
      <c r="N3983" s="59" t="s">
        <v>4839</v>
      </c>
      <c r="O3983" s="59" t="s">
        <v>2145</v>
      </c>
      <c r="P3983" s="59">
        <v>2018</v>
      </c>
    </row>
    <row r="3984" spans="1:16" ht="15.75" customHeight="1" x14ac:dyDescent="0.25">
      <c r="A3984" s="59">
        <v>381</v>
      </c>
      <c r="B3984" s="59" t="s">
        <v>1887</v>
      </c>
      <c r="C3984" s="59" t="s">
        <v>120</v>
      </c>
      <c r="D3984" s="59" t="s">
        <v>3932</v>
      </c>
      <c r="E3984" s="59" t="s">
        <v>5247</v>
      </c>
      <c r="F3984" s="59">
        <v>166735</v>
      </c>
      <c r="G3984" s="59">
        <v>4808</v>
      </c>
      <c r="H3984" s="59"/>
      <c r="I3984" s="59"/>
      <c r="J3984" s="59"/>
      <c r="K3984" s="59">
        <v>171543</v>
      </c>
      <c r="L3984" s="59">
        <v>37334</v>
      </c>
      <c r="M3984" s="59">
        <v>208877</v>
      </c>
      <c r="N3984" s="59" t="s">
        <v>4839</v>
      </c>
      <c r="O3984" s="59" t="s">
        <v>2145</v>
      </c>
      <c r="P3984" s="59">
        <v>2018</v>
      </c>
    </row>
    <row r="3985" spans="1:16" ht="15.75" customHeight="1" x14ac:dyDescent="0.25">
      <c r="A3985" s="59">
        <v>381</v>
      </c>
      <c r="B3985" s="59" t="s">
        <v>1887</v>
      </c>
      <c r="C3985" s="59" t="s">
        <v>120</v>
      </c>
      <c r="D3985" s="59" t="s">
        <v>3926</v>
      </c>
      <c r="E3985" s="59" t="s">
        <v>206</v>
      </c>
      <c r="F3985" s="59">
        <v>163126</v>
      </c>
      <c r="G3985" s="59"/>
      <c r="H3985" s="59"/>
      <c r="I3985" s="59"/>
      <c r="J3985" s="59">
        <v>15255</v>
      </c>
      <c r="K3985" s="59">
        <v>178381</v>
      </c>
      <c r="L3985" s="59">
        <v>43881</v>
      </c>
      <c r="M3985" s="59">
        <v>222262</v>
      </c>
      <c r="N3985" s="59" t="s">
        <v>4839</v>
      </c>
      <c r="O3985" s="59" t="s">
        <v>2145</v>
      </c>
      <c r="P3985" s="59">
        <v>2018</v>
      </c>
    </row>
    <row r="3986" spans="1:16" ht="15.75" customHeight="1" x14ac:dyDescent="0.25">
      <c r="A3986" s="59">
        <v>381</v>
      </c>
      <c r="B3986" s="59" t="s">
        <v>1887</v>
      </c>
      <c r="C3986" s="59" t="s">
        <v>120</v>
      </c>
      <c r="D3986" s="59" t="s">
        <v>5248</v>
      </c>
      <c r="E3986" s="59" t="s">
        <v>206</v>
      </c>
      <c r="F3986" s="59">
        <v>165886</v>
      </c>
      <c r="G3986" s="59"/>
      <c r="H3986" s="59"/>
      <c r="I3986" s="59"/>
      <c r="J3986" s="59">
        <v>61578</v>
      </c>
      <c r="K3986" s="59">
        <v>227464</v>
      </c>
      <c r="L3986" s="59"/>
      <c r="M3986" s="59">
        <v>227464</v>
      </c>
      <c r="N3986" s="59" t="s">
        <v>4839</v>
      </c>
      <c r="O3986" s="59" t="s">
        <v>2145</v>
      </c>
      <c r="P3986" s="59">
        <v>2018</v>
      </c>
    </row>
    <row r="3987" spans="1:16" ht="15.75" customHeight="1" x14ac:dyDescent="0.25">
      <c r="A3987" s="59">
        <v>383</v>
      </c>
      <c r="B3987" s="59" t="s">
        <v>1899</v>
      </c>
      <c r="C3987" s="59" t="s">
        <v>189</v>
      </c>
      <c r="D3987" s="59" t="s">
        <v>2252</v>
      </c>
      <c r="E3987" s="59" t="s">
        <v>5249</v>
      </c>
      <c r="F3987" s="59">
        <v>87500</v>
      </c>
      <c r="G3987" s="59"/>
      <c r="H3987" s="59"/>
      <c r="I3987" s="59"/>
      <c r="J3987" s="59"/>
      <c r="K3987" s="59">
        <v>87500</v>
      </c>
      <c r="L3987" s="59">
        <v>14000</v>
      </c>
      <c r="M3987" s="59">
        <v>101500</v>
      </c>
      <c r="N3987" s="59"/>
      <c r="O3987" s="59" t="s">
        <v>42</v>
      </c>
      <c r="P3987" s="59">
        <v>2018</v>
      </c>
    </row>
    <row r="3988" spans="1:16" ht="15.75" customHeight="1" x14ac:dyDescent="0.25">
      <c r="A3988" s="59">
        <v>383</v>
      </c>
      <c r="B3988" s="59" t="s">
        <v>1899</v>
      </c>
      <c r="C3988" s="59" t="s">
        <v>189</v>
      </c>
      <c r="D3988" s="59" t="s">
        <v>5250</v>
      </c>
      <c r="E3988" s="59" t="s">
        <v>4804</v>
      </c>
      <c r="F3988" s="59">
        <v>102500</v>
      </c>
      <c r="G3988" s="59"/>
      <c r="H3988" s="59"/>
      <c r="I3988" s="59"/>
      <c r="J3988" s="59"/>
      <c r="K3988" s="59">
        <v>102500</v>
      </c>
      <c r="L3988" s="59"/>
      <c r="M3988" s="59">
        <v>102500</v>
      </c>
      <c r="N3988" s="59"/>
      <c r="O3988" s="59" t="s">
        <v>42</v>
      </c>
      <c r="P3988" s="59">
        <v>2018</v>
      </c>
    </row>
    <row r="3989" spans="1:16" ht="15.75" customHeight="1" x14ac:dyDescent="0.25">
      <c r="A3989" s="59">
        <v>383</v>
      </c>
      <c r="B3989" s="59" t="s">
        <v>1899</v>
      </c>
      <c r="C3989" s="59" t="s">
        <v>189</v>
      </c>
      <c r="D3989" s="59" t="s">
        <v>2250</v>
      </c>
      <c r="E3989" s="59" t="s">
        <v>430</v>
      </c>
      <c r="F3989" s="59">
        <v>87500</v>
      </c>
      <c r="G3989" s="59"/>
      <c r="H3989" s="59"/>
      <c r="I3989" s="59"/>
      <c r="J3989" s="59"/>
      <c r="K3989" s="59">
        <v>87500</v>
      </c>
      <c r="L3989" s="59">
        <v>23000</v>
      </c>
      <c r="M3989" s="59">
        <v>110500</v>
      </c>
      <c r="N3989" s="59"/>
      <c r="O3989" s="59" t="s">
        <v>42</v>
      </c>
      <c r="P3989" s="59">
        <v>2018</v>
      </c>
    </row>
    <row r="3990" spans="1:16" ht="15.75" customHeight="1" x14ac:dyDescent="0.25">
      <c r="A3990" s="59">
        <v>383</v>
      </c>
      <c r="B3990" s="59" t="s">
        <v>1899</v>
      </c>
      <c r="C3990" s="59" t="s">
        <v>189</v>
      </c>
      <c r="D3990" s="59" t="s">
        <v>2249</v>
      </c>
      <c r="E3990" s="59" t="s">
        <v>206</v>
      </c>
      <c r="F3990" s="59">
        <v>117500</v>
      </c>
      <c r="G3990" s="59"/>
      <c r="H3990" s="59"/>
      <c r="I3990" s="59"/>
      <c r="J3990" s="59"/>
      <c r="K3990" s="59">
        <v>117500</v>
      </c>
      <c r="L3990" s="59">
        <v>8000</v>
      </c>
      <c r="M3990" s="59">
        <v>125500</v>
      </c>
      <c r="N3990" s="59"/>
      <c r="O3990" s="59" t="s">
        <v>42</v>
      </c>
      <c r="P3990" s="59">
        <v>2018</v>
      </c>
    </row>
    <row r="3991" spans="1:16" ht="15.75" customHeight="1" x14ac:dyDescent="0.25">
      <c r="A3991" s="59">
        <v>384</v>
      </c>
      <c r="B3991" s="59" t="s">
        <v>1901</v>
      </c>
      <c r="C3991" s="59" t="s">
        <v>189</v>
      </c>
      <c r="D3991" s="59" t="s">
        <v>5251</v>
      </c>
      <c r="E3991" s="59" t="s">
        <v>5252</v>
      </c>
      <c r="F3991" s="59">
        <v>102500</v>
      </c>
      <c r="G3991" s="59"/>
      <c r="H3991" s="59"/>
      <c r="I3991" s="59"/>
      <c r="J3991" s="59"/>
      <c r="K3991" s="59">
        <v>102500</v>
      </c>
      <c r="L3991" s="59"/>
      <c r="M3991" s="59">
        <v>102500</v>
      </c>
      <c r="N3991" s="59"/>
      <c r="O3991" s="59" t="s">
        <v>42</v>
      </c>
      <c r="P3991" s="59">
        <v>2018</v>
      </c>
    </row>
    <row r="3992" spans="1:16" ht="15.75" customHeight="1" x14ac:dyDescent="0.25">
      <c r="A3992" s="59">
        <v>384</v>
      </c>
      <c r="B3992" s="59" t="s">
        <v>1901</v>
      </c>
      <c r="C3992" s="59" t="s">
        <v>189</v>
      </c>
      <c r="D3992" s="59" t="s">
        <v>5253</v>
      </c>
      <c r="E3992" s="59" t="s">
        <v>5254</v>
      </c>
      <c r="F3992" s="59">
        <v>97500</v>
      </c>
      <c r="G3992" s="59"/>
      <c r="H3992" s="59"/>
      <c r="I3992" s="59"/>
      <c r="J3992" s="59"/>
      <c r="K3992" s="59">
        <v>97500</v>
      </c>
      <c r="L3992" s="59">
        <v>8000</v>
      </c>
      <c r="M3992" s="59">
        <v>105500</v>
      </c>
      <c r="N3992" s="59"/>
      <c r="O3992" s="59" t="s">
        <v>42</v>
      </c>
      <c r="P3992" s="59">
        <v>2018</v>
      </c>
    </row>
    <row r="3993" spans="1:16" ht="15.75" customHeight="1" x14ac:dyDescent="0.25">
      <c r="A3993" s="59">
        <v>384</v>
      </c>
      <c r="B3993" s="59" t="s">
        <v>1901</v>
      </c>
      <c r="C3993" s="59" t="s">
        <v>189</v>
      </c>
      <c r="D3993" s="59" t="s">
        <v>1908</v>
      </c>
      <c r="E3993" s="59" t="s">
        <v>5255</v>
      </c>
      <c r="F3993" s="59">
        <v>97500</v>
      </c>
      <c r="G3993" s="59"/>
      <c r="H3993" s="59"/>
      <c r="I3993" s="59"/>
      <c r="J3993" s="59"/>
      <c r="K3993" s="59">
        <v>97500</v>
      </c>
      <c r="L3993" s="59">
        <v>12000</v>
      </c>
      <c r="M3993" s="59">
        <v>109500</v>
      </c>
      <c r="N3993" s="59"/>
      <c r="O3993" s="59" t="s">
        <v>42</v>
      </c>
      <c r="P3993" s="59">
        <v>2018</v>
      </c>
    </row>
    <row r="3994" spans="1:16" ht="15.75" customHeight="1" x14ac:dyDescent="0.25">
      <c r="A3994" s="59">
        <v>384</v>
      </c>
      <c r="B3994" s="59" t="s">
        <v>1901</v>
      </c>
      <c r="C3994" s="59" t="s">
        <v>189</v>
      </c>
      <c r="D3994" s="59" t="s">
        <v>2325</v>
      </c>
      <c r="E3994" s="59" t="s">
        <v>1596</v>
      </c>
      <c r="F3994" s="59">
        <v>97500</v>
      </c>
      <c r="G3994" s="59"/>
      <c r="H3994" s="59"/>
      <c r="I3994" s="59"/>
      <c r="J3994" s="59"/>
      <c r="K3994" s="59">
        <v>97500</v>
      </c>
      <c r="L3994" s="59">
        <v>16000</v>
      </c>
      <c r="M3994" s="59">
        <v>113500</v>
      </c>
      <c r="N3994" s="59"/>
      <c r="O3994" s="59" t="s">
        <v>42</v>
      </c>
      <c r="P3994" s="59">
        <v>2018</v>
      </c>
    </row>
    <row r="3995" spans="1:16" ht="15.75" customHeight="1" x14ac:dyDescent="0.25">
      <c r="A3995" s="59">
        <v>384</v>
      </c>
      <c r="B3995" s="59" t="s">
        <v>1901</v>
      </c>
      <c r="C3995" s="59" t="s">
        <v>189</v>
      </c>
      <c r="D3995" s="59" t="s">
        <v>2322</v>
      </c>
      <c r="E3995" s="59" t="s">
        <v>5256</v>
      </c>
      <c r="F3995" s="59">
        <v>107500</v>
      </c>
      <c r="G3995" s="59"/>
      <c r="H3995" s="59"/>
      <c r="I3995" s="59"/>
      <c r="J3995" s="59"/>
      <c r="K3995" s="59">
        <v>107500</v>
      </c>
      <c r="L3995" s="59">
        <v>14000</v>
      </c>
      <c r="M3995" s="59">
        <v>121500</v>
      </c>
      <c r="N3995" s="59"/>
      <c r="O3995" s="59" t="s">
        <v>42</v>
      </c>
      <c r="P3995" s="59">
        <v>2018</v>
      </c>
    </row>
    <row r="3996" spans="1:16" ht="15.75" customHeight="1" x14ac:dyDescent="0.25">
      <c r="A3996" s="59">
        <v>384</v>
      </c>
      <c r="B3996" s="59" t="s">
        <v>1901</v>
      </c>
      <c r="C3996" s="59" t="s">
        <v>189</v>
      </c>
      <c r="D3996" s="59" t="s">
        <v>5257</v>
      </c>
      <c r="E3996" s="59" t="s">
        <v>206</v>
      </c>
      <c r="F3996" s="59">
        <v>137500</v>
      </c>
      <c r="G3996" s="59"/>
      <c r="H3996" s="59"/>
      <c r="I3996" s="59"/>
      <c r="J3996" s="59"/>
      <c r="K3996" s="59">
        <v>137500</v>
      </c>
      <c r="L3996" s="59">
        <v>35000</v>
      </c>
      <c r="M3996" s="59">
        <v>172500</v>
      </c>
      <c r="N3996" s="59"/>
      <c r="O3996" s="59" t="s">
        <v>2145</v>
      </c>
      <c r="P3996" s="59">
        <v>2018</v>
      </c>
    </row>
    <row r="3997" spans="1:16" ht="15.75" customHeight="1" x14ac:dyDescent="0.25">
      <c r="A3997" s="59">
        <v>385</v>
      </c>
      <c r="B3997" s="59" t="s">
        <v>1915</v>
      </c>
      <c r="C3997" s="59" t="s">
        <v>189</v>
      </c>
      <c r="D3997" s="59" t="s">
        <v>5258</v>
      </c>
      <c r="E3997" s="59" t="s">
        <v>5259</v>
      </c>
      <c r="F3997" s="59">
        <v>87500</v>
      </c>
      <c r="G3997" s="59"/>
      <c r="H3997" s="59"/>
      <c r="I3997" s="59"/>
      <c r="J3997" s="59"/>
      <c r="K3997" s="59">
        <v>87500</v>
      </c>
      <c r="L3997" s="59">
        <v>13000</v>
      </c>
      <c r="M3997" s="59">
        <v>100500</v>
      </c>
      <c r="N3997" s="59"/>
      <c r="O3997" s="59" t="s">
        <v>42</v>
      </c>
      <c r="P3997" s="59">
        <v>2018</v>
      </c>
    </row>
    <row r="3998" spans="1:16" ht="15.75" customHeight="1" x14ac:dyDescent="0.25">
      <c r="A3998" s="59">
        <v>385</v>
      </c>
      <c r="B3998" s="59" t="s">
        <v>1915</v>
      </c>
      <c r="C3998" s="59" t="s">
        <v>189</v>
      </c>
      <c r="D3998" s="59" t="s">
        <v>5260</v>
      </c>
      <c r="E3998" s="59" t="s">
        <v>5261</v>
      </c>
      <c r="F3998" s="59">
        <v>87500</v>
      </c>
      <c r="G3998" s="59"/>
      <c r="H3998" s="59"/>
      <c r="I3998" s="59"/>
      <c r="J3998" s="59"/>
      <c r="K3998" s="59">
        <v>87500</v>
      </c>
      <c r="L3998" s="59">
        <v>13000</v>
      </c>
      <c r="M3998" s="59">
        <v>100500</v>
      </c>
      <c r="N3998" s="59"/>
      <c r="O3998" s="59" t="s">
        <v>42</v>
      </c>
      <c r="P3998" s="59">
        <v>2018</v>
      </c>
    </row>
    <row r="3999" spans="1:16" ht="15.75" customHeight="1" x14ac:dyDescent="0.25">
      <c r="A3999" s="59">
        <v>385</v>
      </c>
      <c r="B3999" s="59" t="s">
        <v>1915</v>
      </c>
      <c r="C3999" s="59" t="s">
        <v>189</v>
      </c>
      <c r="D3999" s="59" t="s">
        <v>5262</v>
      </c>
      <c r="E3999" s="59" t="s">
        <v>5263</v>
      </c>
      <c r="F3999" s="59">
        <v>87500</v>
      </c>
      <c r="G3999" s="59"/>
      <c r="H3999" s="59"/>
      <c r="I3999" s="59"/>
      <c r="J3999" s="59"/>
      <c r="K3999" s="59">
        <v>87500</v>
      </c>
      <c r="L3999" s="59">
        <v>16000</v>
      </c>
      <c r="M3999" s="59">
        <v>103500</v>
      </c>
      <c r="N3999" s="59"/>
      <c r="O3999" s="59" t="s">
        <v>42</v>
      </c>
      <c r="P3999" s="59">
        <v>2018</v>
      </c>
    </row>
    <row r="4000" spans="1:16" ht="15.75" customHeight="1" x14ac:dyDescent="0.25">
      <c r="A4000" s="59">
        <v>385</v>
      </c>
      <c r="B4000" s="59" t="s">
        <v>1915</v>
      </c>
      <c r="C4000" s="59" t="s">
        <v>189</v>
      </c>
      <c r="D4000" s="59" t="s">
        <v>5264</v>
      </c>
      <c r="E4000" s="59" t="s">
        <v>5265</v>
      </c>
      <c r="F4000" s="59">
        <v>112500</v>
      </c>
      <c r="G4000" s="59"/>
      <c r="H4000" s="59"/>
      <c r="I4000" s="59"/>
      <c r="J4000" s="59"/>
      <c r="K4000" s="59">
        <v>112500</v>
      </c>
      <c r="L4000" s="59">
        <v>19000</v>
      </c>
      <c r="M4000" s="59">
        <v>131500</v>
      </c>
      <c r="N4000" s="59"/>
      <c r="O4000" s="59" t="s">
        <v>42</v>
      </c>
      <c r="P4000" s="59">
        <v>2018</v>
      </c>
    </row>
    <row r="4001" spans="1:16" ht="15.75" customHeight="1" x14ac:dyDescent="0.25">
      <c r="A4001" s="59">
        <v>386</v>
      </c>
      <c r="B4001" s="59" t="s">
        <v>1918</v>
      </c>
      <c r="C4001" s="59" t="s">
        <v>189</v>
      </c>
      <c r="D4001" s="59" t="s">
        <v>2715</v>
      </c>
      <c r="E4001" s="59" t="s">
        <v>5266</v>
      </c>
      <c r="F4001" s="59">
        <v>82500</v>
      </c>
      <c r="G4001" s="59"/>
      <c r="H4001" s="59"/>
      <c r="I4001" s="59"/>
      <c r="J4001" s="59"/>
      <c r="K4001" s="59">
        <v>82500</v>
      </c>
      <c r="L4001" s="59">
        <v>27000</v>
      </c>
      <c r="M4001" s="59">
        <v>109500</v>
      </c>
      <c r="N4001" s="59"/>
      <c r="O4001" s="59" t="s">
        <v>42</v>
      </c>
      <c r="P4001" s="59">
        <v>2018</v>
      </c>
    </row>
    <row r="4002" spans="1:16" ht="15.75" customHeight="1" x14ac:dyDescent="0.25">
      <c r="A4002" s="59">
        <v>386</v>
      </c>
      <c r="B4002" s="59" t="s">
        <v>1918</v>
      </c>
      <c r="C4002" s="59" t="s">
        <v>189</v>
      </c>
      <c r="D4002" s="59" t="s">
        <v>1917</v>
      </c>
      <c r="E4002" s="59" t="s">
        <v>206</v>
      </c>
      <c r="F4002" s="59">
        <v>112500</v>
      </c>
      <c r="G4002" s="59"/>
      <c r="H4002" s="59"/>
      <c r="I4002" s="59"/>
      <c r="J4002" s="59"/>
      <c r="K4002" s="59">
        <v>112500</v>
      </c>
      <c r="L4002" s="59">
        <v>28000</v>
      </c>
      <c r="M4002" s="59">
        <v>140500</v>
      </c>
      <c r="N4002" s="59"/>
      <c r="O4002" s="59" t="s">
        <v>42</v>
      </c>
      <c r="P4002" s="59">
        <v>2018</v>
      </c>
    </row>
    <row r="4003" spans="1:16" ht="15.75" customHeight="1" x14ac:dyDescent="0.25">
      <c r="A4003" s="59">
        <v>387</v>
      </c>
      <c r="B4003" s="59" t="s">
        <v>1919</v>
      </c>
      <c r="C4003" s="59" t="s">
        <v>189</v>
      </c>
      <c r="D4003" s="59" t="s">
        <v>2876</v>
      </c>
      <c r="E4003" s="59"/>
      <c r="F4003" s="59">
        <v>112211</v>
      </c>
      <c r="G4003" s="59"/>
      <c r="H4003" s="59"/>
      <c r="I4003" s="59"/>
      <c r="J4003" s="59"/>
      <c r="K4003" s="59">
        <v>112211</v>
      </c>
      <c r="L4003" s="59">
        <v>44893</v>
      </c>
      <c r="M4003" s="59">
        <v>157104</v>
      </c>
      <c r="N4003" s="59"/>
      <c r="O4003" s="59" t="s">
        <v>2145</v>
      </c>
      <c r="P4003" s="59">
        <v>2018</v>
      </c>
    </row>
    <row r="4004" spans="1:16" ht="15.75" customHeight="1" x14ac:dyDescent="0.25">
      <c r="A4004" s="59">
        <v>387</v>
      </c>
      <c r="B4004" s="59" t="s">
        <v>1919</v>
      </c>
      <c r="C4004" s="59" t="s">
        <v>189</v>
      </c>
      <c r="D4004" s="59" t="s">
        <v>2878</v>
      </c>
      <c r="E4004" s="59"/>
      <c r="F4004" s="59">
        <v>80226</v>
      </c>
      <c r="G4004" s="59"/>
      <c r="H4004" s="59"/>
      <c r="I4004" s="59"/>
      <c r="J4004" s="59"/>
      <c r="K4004" s="59">
        <v>80226</v>
      </c>
      <c r="L4004" s="59">
        <v>381248</v>
      </c>
      <c r="M4004" s="59">
        <v>461474</v>
      </c>
      <c r="N4004" s="59"/>
      <c r="O4004" s="59" t="s">
        <v>2145</v>
      </c>
      <c r="P4004" s="59">
        <v>2018</v>
      </c>
    </row>
    <row r="4005" spans="1:16" ht="15.75" customHeight="1" x14ac:dyDescent="0.25">
      <c r="A4005" s="59">
        <v>388</v>
      </c>
      <c r="B4005" s="59" t="s">
        <v>1922</v>
      </c>
      <c r="C4005" s="59" t="s">
        <v>189</v>
      </c>
      <c r="D4005" s="59" t="s">
        <v>3202</v>
      </c>
      <c r="E4005" s="59" t="s">
        <v>5267</v>
      </c>
      <c r="F4005" s="59">
        <v>82500</v>
      </c>
      <c r="G4005" s="59"/>
      <c r="H4005" s="59"/>
      <c r="I4005" s="59"/>
      <c r="J4005" s="59"/>
      <c r="K4005" s="59">
        <v>82500</v>
      </c>
      <c r="L4005" s="59">
        <v>18000</v>
      </c>
      <c r="M4005" s="59">
        <v>100500</v>
      </c>
      <c r="N4005" s="59"/>
      <c r="O4005" s="59" t="s">
        <v>42</v>
      </c>
      <c r="P4005" s="59">
        <v>2018</v>
      </c>
    </row>
    <row r="4006" spans="1:16" ht="15.75" customHeight="1" x14ac:dyDescent="0.25">
      <c r="A4006" s="59">
        <v>388</v>
      </c>
      <c r="B4006" s="59" t="s">
        <v>1922</v>
      </c>
      <c r="C4006" s="59" t="s">
        <v>189</v>
      </c>
      <c r="D4006" s="59" t="s">
        <v>5268</v>
      </c>
      <c r="E4006" s="59" t="s">
        <v>5269</v>
      </c>
      <c r="F4006" s="59">
        <v>72500</v>
      </c>
      <c r="G4006" s="59"/>
      <c r="H4006" s="59"/>
      <c r="I4006" s="59"/>
      <c r="J4006" s="59"/>
      <c r="K4006" s="59">
        <v>72500</v>
      </c>
      <c r="L4006" s="59">
        <v>30000</v>
      </c>
      <c r="M4006" s="59">
        <v>102500</v>
      </c>
      <c r="N4006" s="59"/>
      <c r="O4006" s="59" t="s">
        <v>42</v>
      </c>
      <c r="P4006" s="59">
        <v>2018</v>
      </c>
    </row>
    <row r="4007" spans="1:16" ht="15.75" customHeight="1" x14ac:dyDescent="0.25">
      <c r="A4007" s="59">
        <v>388</v>
      </c>
      <c r="B4007" s="59" t="s">
        <v>1922</v>
      </c>
      <c r="C4007" s="59" t="s">
        <v>189</v>
      </c>
      <c r="D4007" s="59" t="s">
        <v>5270</v>
      </c>
      <c r="E4007" s="59" t="s">
        <v>5271</v>
      </c>
      <c r="F4007" s="59">
        <v>62500</v>
      </c>
      <c r="G4007" s="59"/>
      <c r="H4007" s="59"/>
      <c r="I4007" s="59"/>
      <c r="J4007" s="59"/>
      <c r="K4007" s="59">
        <v>62500</v>
      </c>
      <c r="L4007" s="59">
        <v>69000</v>
      </c>
      <c r="M4007" s="59">
        <v>131500</v>
      </c>
      <c r="N4007" s="59"/>
      <c r="O4007" s="59" t="s">
        <v>42</v>
      </c>
      <c r="P4007" s="59">
        <v>2018</v>
      </c>
    </row>
    <row r="4008" spans="1:16" ht="15.75" customHeight="1" x14ac:dyDescent="0.25">
      <c r="A4008" s="59">
        <v>389</v>
      </c>
      <c r="B4008" s="59" t="s">
        <v>1925</v>
      </c>
      <c r="C4008" s="59" t="s">
        <v>189</v>
      </c>
      <c r="D4008" s="59" t="s">
        <v>5272</v>
      </c>
      <c r="E4008" s="59" t="s">
        <v>5273</v>
      </c>
      <c r="F4008" s="59">
        <v>82500</v>
      </c>
      <c r="G4008" s="59"/>
      <c r="H4008" s="59"/>
      <c r="I4008" s="59"/>
      <c r="J4008" s="59"/>
      <c r="K4008" s="59">
        <v>82500</v>
      </c>
      <c r="L4008" s="59">
        <v>20000</v>
      </c>
      <c r="M4008" s="59">
        <v>102500</v>
      </c>
      <c r="N4008" s="59"/>
      <c r="O4008" s="59" t="s">
        <v>42</v>
      </c>
      <c r="P4008" s="59">
        <v>2018</v>
      </c>
    </row>
    <row r="4009" spans="1:16" ht="15.75" customHeight="1" x14ac:dyDescent="0.25">
      <c r="A4009" s="59">
        <v>389</v>
      </c>
      <c r="B4009" s="59" t="s">
        <v>1925</v>
      </c>
      <c r="C4009" s="59" t="s">
        <v>189</v>
      </c>
      <c r="D4009" s="59" t="s">
        <v>5274</v>
      </c>
      <c r="E4009" s="59" t="s">
        <v>5275</v>
      </c>
      <c r="F4009" s="59">
        <v>92500</v>
      </c>
      <c r="G4009" s="59"/>
      <c r="H4009" s="59"/>
      <c r="I4009" s="59"/>
      <c r="J4009" s="59"/>
      <c r="K4009" s="59">
        <v>92500</v>
      </c>
      <c r="L4009" s="59">
        <v>13000</v>
      </c>
      <c r="M4009" s="59">
        <v>105500</v>
      </c>
      <c r="N4009" s="59"/>
      <c r="O4009" s="59" t="s">
        <v>42</v>
      </c>
      <c r="P4009" s="59">
        <v>2018</v>
      </c>
    </row>
    <row r="4010" spans="1:16" ht="15.75" customHeight="1" x14ac:dyDescent="0.25">
      <c r="A4010" s="59">
        <v>389</v>
      </c>
      <c r="B4010" s="59" t="s">
        <v>1925</v>
      </c>
      <c r="C4010" s="59" t="s">
        <v>189</v>
      </c>
      <c r="D4010" s="59" t="s">
        <v>3244</v>
      </c>
      <c r="E4010" s="59" t="s">
        <v>206</v>
      </c>
      <c r="F4010" s="59">
        <v>112500</v>
      </c>
      <c r="G4010" s="59"/>
      <c r="H4010" s="59"/>
      <c r="I4010" s="59"/>
      <c r="J4010" s="59"/>
      <c r="K4010" s="59">
        <v>112500</v>
      </c>
      <c r="L4010" s="59">
        <v>17000</v>
      </c>
      <c r="M4010" s="59">
        <v>129500</v>
      </c>
      <c r="N4010" s="59"/>
      <c r="O4010" s="59" t="s">
        <v>42</v>
      </c>
      <c r="P4010" s="59">
        <v>2018</v>
      </c>
    </row>
    <row r="4011" spans="1:16" ht="15.75" customHeight="1" x14ac:dyDescent="0.25">
      <c r="A4011" s="59">
        <v>390</v>
      </c>
      <c r="B4011" s="59" t="s">
        <v>1927</v>
      </c>
      <c r="C4011" s="59" t="s">
        <v>189</v>
      </c>
      <c r="D4011" s="59" t="s">
        <v>5276</v>
      </c>
      <c r="E4011" s="59"/>
      <c r="F4011" s="59">
        <v>76000</v>
      </c>
      <c r="G4011" s="59"/>
      <c r="H4011" s="59"/>
      <c r="I4011" s="59"/>
      <c r="J4011" s="59"/>
      <c r="K4011" s="59">
        <v>76000</v>
      </c>
      <c r="L4011" s="59">
        <v>28000</v>
      </c>
      <c r="M4011" s="59">
        <v>104000</v>
      </c>
      <c r="N4011" s="59"/>
      <c r="O4011" s="59" t="s">
        <v>42</v>
      </c>
      <c r="P4011" s="59">
        <v>2018</v>
      </c>
    </row>
    <row r="4012" spans="1:16" ht="15.75" customHeight="1" x14ac:dyDescent="0.25">
      <c r="A4012" s="59">
        <v>390</v>
      </c>
      <c r="B4012" s="59" t="s">
        <v>1927</v>
      </c>
      <c r="C4012" s="59" t="s">
        <v>189</v>
      </c>
      <c r="D4012" s="59" t="s">
        <v>1928</v>
      </c>
      <c r="E4012" s="59"/>
      <c r="F4012" s="59">
        <v>112000</v>
      </c>
      <c r="G4012" s="59"/>
      <c r="H4012" s="59"/>
      <c r="I4012" s="59"/>
      <c r="J4012" s="59"/>
      <c r="K4012" s="59">
        <v>112000</v>
      </c>
      <c r="L4012" s="59">
        <v>38000</v>
      </c>
      <c r="M4012" s="59">
        <v>150000</v>
      </c>
      <c r="N4012" s="59"/>
      <c r="O4012" s="59" t="s">
        <v>42</v>
      </c>
      <c r="P4012" s="59">
        <v>2018</v>
      </c>
    </row>
    <row r="4013" spans="1:16" ht="15.75" customHeight="1" x14ac:dyDescent="0.25">
      <c r="A4013" s="59">
        <v>391</v>
      </c>
      <c r="B4013" s="59" t="s">
        <v>1930</v>
      </c>
      <c r="C4013" s="59" t="s">
        <v>189</v>
      </c>
      <c r="D4013" s="59" t="s">
        <v>3315</v>
      </c>
      <c r="E4013" s="59" t="s">
        <v>5277</v>
      </c>
      <c r="F4013" s="59">
        <v>82500</v>
      </c>
      <c r="G4013" s="59">
        <v>100</v>
      </c>
      <c r="H4013" s="59"/>
      <c r="I4013" s="59"/>
      <c r="J4013" s="59"/>
      <c r="K4013" s="59">
        <v>82600</v>
      </c>
      <c r="L4013" s="59">
        <v>25000</v>
      </c>
      <c r="M4013" s="59">
        <v>107600</v>
      </c>
      <c r="N4013" s="59"/>
      <c r="O4013" s="59" t="s">
        <v>42</v>
      </c>
      <c r="P4013" s="59">
        <v>2018</v>
      </c>
    </row>
    <row r="4014" spans="1:16" ht="15.75" customHeight="1" x14ac:dyDescent="0.25">
      <c r="A4014" s="59">
        <v>391</v>
      </c>
      <c r="B4014" s="59" t="s">
        <v>1930</v>
      </c>
      <c r="C4014" s="59" t="s">
        <v>189</v>
      </c>
      <c r="D4014" s="59" t="s">
        <v>1931</v>
      </c>
      <c r="E4014" s="59" t="s">
        <v>5278</v>
      </c>
      <c r="F4014" s="59">
        <v>117500</v>
      </c>
      <c r="G4014" s="59">
        <v>300</v>
      </c>
      <c r="H4014" s="59"/>
      <c r="I4014" s="59"/>
      <c r="J4014" s="59"/>
      <c r="K4014" s="59">
        <v>117800</v>
      </c>
      <c r="L4014" s="59">
        <v>21000</v>
      </c>
      <c r="M4014" s="59">
        <v>138800</v>
      </c>
      <c r="N4014" s="59"/>
      <c r="O4014" s="59" t="s">
        <v>42</v>
      </c>
      <c r="P4014" s="59">
        <v>2018</v>
      </c>
    </row>
    <row r="4015" spans="1:16" ht="15.75" customHeight="1" x14ac:dyDescent="0.25">
      <c r="A4015" s="59">
        <v>392</v>
      </c>
      <c r="B4015" s="59" t="s">
        <v>1933</v>
      </c>
      <c r="C4015" s="59" t="s">
        <v>11</v>
      </c>
      <c r="D4015" s="59"/>
      <c r="E4015" s="59" t="s">
        <v>4921</v>
      </c>
      <c r="F4015" s="59">
        <v>102500</v>
      </c>
      <c r="G4015" s="59"/>
      <c r="H4015" s="59"/>
      <c r="I4015" s="59"/>
      <c r="J4015" s="59"/>
      <c r="K4015" s="59">
        <v>102500</v>
      </c>
      <c r="L4015" s="59"/>
      <c r="M4015" s="59">
        <v>102500</v>
      </c>
      <c r="N4015" s="59" t="s">
        <v>4443</v>
      </c>
      <c r="O4015" s="59" t="s">
        <v>42</v>
      </c>
      <c r="P4015" s="59">
        <v>2018</v>
      </c>
    </row>
    <row r="4016" spans="1:16" ht="15.75" customHeight="1" x14ac:dyDescent="0.25">
      <c r="A4016" s="59">
        <v>392</v>
      </c>
      <c r="B4016" s="59" t="s">
        <v>1933</v>
      </c>
      <c r="C4016" s="59" t="s">
        <v>11</v>
      </c>
      <c r="D4016" s="59"/>
      <c r="E4016" s="59" t="s">
        <v>4921</v>
      </c>
      <c r="F4016" s="59">
        <v>102500</v>
      </c>
      <c r="G4016" s="59"/>
      <c r="H4016" s="59"/>
      <c r="I4016" s="59"/>
      <c r="J4016" s="59"/>
      <c r="K4016" s="59">
        <v>102500</v>
      </c>
      <c r="L4016" s="59"/>
      <c r="M4016" s="59">
        <v>102500</v>
      </c>
      <c r="N4016" s="59"/>
      <c r="O4016" s="59" t="s">
        <v>42</v>
      </c>
      <c r="P4016" s="59">
        <v>2018</v>
      </c>
    </row>
    <row r="4017" spans="1:16" ht="15.75" customHeight="1" x14ac:dyDescent="0.25">
      <c r="A4017" s="59">
        <v>392</v>
      </c>
      <c r="B4017" s="59" t="s">
        <v>1933</v>
      </c>
      <c r="C4017" s="59" t="s">
        <v>11</v>
      </c>
      <c r="D4017" s="59"/>
      <c r="E4017" s="59" t="s">
        <v>4921</v>
      </c>
      <c r="F4017" s="59">
        <v>102500</v>
      </c>
      <c r="G4017" s="59"/>
      <c r="H4017" s="59"/>
      <c r="I4017" s="59"/>
      <c r="J4017" s="59"/>
      <c r="K4017" s="59">
        <v>102500</v>
      </c>
      <c r="L4017" s="59"/>
      <c r="M4017" s="59">
        <v>102500</v>
      </c>
      <c r="N4017" s="59"/>
      <c r="O4017" s="59" t="s">
        <v>42</v>
      </c>
      <c r="P4017" s="59">
        <v>2018</v>
      </c>
    </row>
    <row r="4018" spans="1:16" ht="15.75" customHeight="1" x14ac:dyDescent="0.25">
      <c r="A4018" s="59">
        <v>392</v>
      </c>
      <c r="B4018" s="59" t="s">
        <v>1933</v>
      </c>
      <c r="C4018" s="59" t="s">
        <v>11</v>
      </c>
      <c r="D4018" s="59"/>
      <c r="E4018" s="59" t="s">
        <v>4921</v>
      </c>
      <c r="F4018" s="59">
        <v>107500</v>
      </c>
      <c r="G4018" s="59"/>
      <c r="H4018" s="59"/>
      <c r="I4018" s="59"/>
      <c r="J4018" s="59"/>
      <c r="K4018" s="59">
        <v>107500</v>
      </c>
      <c r="L4018" s="59"/>
      <c r="M4018" s="59">
        <v>107500</v>
      </c>
      <c r="N4018" s="59"/>
      <c r="O4018" s="59" t="s">
        <v>42</v>
      </c>
      <c r="P4018" s="59">
        <v>2018</v>
      </c>
    </row>
    <row r="4019" spans="1:16" ht="15.75" customHeight="1" x14ac:dyDescent="0.25">
      <c r="A4019" s="59">
        <v>392</v>
      </c>
      <c r="B4019" s="59" t="s">
        <v>1933</v>
      </c>
      <c r="C4019" s="59" t="s">
        <v>11</v>
      </c>
      <c r="D4019" s="59"/>
      <c r="E4019" s="59" t="s">
        <v>4921</v>
      </c>
      <c r="F4019" s="59">
        <v>107500</v>
      </c>
      <c r="G4019" s="59"/>
      <c r="H4019" s="59"/>
      <c r="I4019" s="59"/>
      <c r="J4019" s="59"/>
      <c r="K4019" s="59">
        <v>107500</v>
      </c>
      <c r="L4019" s="59"/>
      <c r="M4019" s="59">
        <v>107500</v>
      </c>
      <c r="N4019" s="59"/>
      <c r="O4019" s="59" t="s">
        <v>42</v>
      </c>
      <c r="P4019" s="59">
        <v>2018</v>
      </c>
    </row>
    <row r="4020" spans="1:16" ht="15.75" customHeight="1" x14ac:dyDescent="0.25">
      <c r="A4020" s="59">
        <v>392</v>
      </c>
      <c r="B4020" s="59" t="s">
        <v>1933</v>
      </c>
      <c r="C4020" s="59" t="s">
        <v>11</v>
      </c>
      <c r="D4020" s="59"/>
      <c r="E4020" s="59" t="s">
        <v>1934</v>
      </c>
      <c r="F4020" s="59">
        <v>86754</v>
      </c>
      <c r="G4020" s="59"/>
      <c r="H4020" s="59"/>
      <c r="I4020" s="59"/>
      <c r="J4020" s="59"/>
      <c r="K4020" s="59">
        <v>86754</v>
      </c>
      <c r="L4020" s="59">
        <v>22903</v>
      </c>
      <c r="M4020" s="59">
        <v>109657</v>
      </c>
      <c r="N4020" s="59"/>
      <c r="O4020" s="59" t="s">
        <v>42</v>
      </c>
      <c r="P4020" s="59">
        <v>2018</v>
      </c>
    </row>
    <row r="4021" spans="1:16" ht="15.75" customHeight="1" x14ac:dyDescent="0.25">
      <c r="A4021" s="59">
        <v>392</v>
      </c>
      <c r="B4021" s="59" t="s">
        <v>1933</v>
      </c>
      <c r="C4021" s="59" t="s">
        <v>11</v>
      </c>
      <c r="D4021" s="59"/>
      <c r="E4021" s="59" t="s">
        <v>4921</v>
      </c>
      <c r="F4021" s="59">
        <v>112500</v>
      </c>
      <c r="G4021" s="59"/>
      <c r="H4021" s="59"/>
      <c r="I4021" s="59"/>
      <c r="J4021" s="59"/>
      <c r="K4021" s="59">
        <v>112500</v>
      </c>
      <c r="L4021" s="59"/>
      <c r="M4021" s="59">
        <v>112500</v>
      </c>
      <c r="N4021" s="59"/>
      <c r="O4021" s="59" t="s">
        <v>42</v>
      </c>
      <c r="P4021" s="59">
        <v>2018</v>
      </c>
    </row>
    <row r="4022" spans="1:16" ht="15.75" customHeight="1" x14ac:dyDescent="0.25">
      <c r="A4022" s="59">
        <v>392</v>
      </c>
      <c r="B4022" s="59" t="s">
        <v>1933</v>
      </c>
      <c r="C4022" s="59" t="s">
        <v>11</v>
      </c>
      <c r="D4022" s="59"/>
      <c r="E4022" s="59" t="s">
        <v>4921</v>
      </c>
      <c r="F4022" s="59">
        <v>112500</v>
      </c>
      <c r="G4022" s="59"/>
      <c r="H4022" s="59"/>
      <c r="I4022" s="59"/>
      <c r="J4022" s="59"/>
      <c r="K4022" s="59">
        <v>112500</v>
      </c>
      <c r="L4022" s="59"/>
      <c r="M4022" s="59">
        <v>112500</v>
      </c>
      <c r="N4022" s="59"/>
      <c r="O4022" s="59" t="s">
        <v>42</v>
      </c>
      <c r="P4022" s="59">
        <v>2018</v>
      </c>
    </row>
    <row r="4023" spans="1:16" ht="15.75" customHeight="1" x14ac:dyDescent="0.25">
      <c r="A4023" s="59">
        <v>392</v>
      </c>
      <c r="B4023" s="59" t="s">
        <v>1933</v>
      </c>
      <c r="C4023" s="59" t="s">
        <v>11</v>
      </c>
      <c r="D4023" s="59"/>
      <c r="E4023" s="59" t="s">
        <v>4921</v>
      </c>
      <c r="F4023" s="59">
        <v>117500</v>
      </c>
      <c r="G4023" s="59"/>
      <c r="H4023" s="59"/>
      <c r="I4023" s="59"/>
      <c r="J4023" s="59"/>
      <c r="K4023" s="59">
        <v>117500</v>
      </c>
      <c r="L4023" s="59"/>
      <c r="M4023" s="59">
        <v>117500</v>
      </c>
      <c r="N4023" s="59"/>
      <c r="O4023" s="59" t="s">
        <v>42</v>
      </c>
      <c r="P4023" s="59">
        <v>2018</v>
      </c>
    </row>
    <row r="4024" spans="1:16" ht="15.75" customHeight="1" x14ac:dyDescent="0.25">
      <c r="A4024" s="59">
        <v>392</v>
      </c>
      <c r="B4024" s="59" t="s">
        <v>1933</v>
      </c>
      <c r="C4024" s="59" t="s">
        <v>11</v>
      </c>
      <c r="D4024" s="59" t="s">
        <v>5279</v>
      </c>
      <c r="E4024" s="59" t="s">
        <v>5280</v>
      </c>
      <c r="F4024" s="59">
        <v>135141</v>
      </c>
      <c r="G4024" s="59"/>
      <c r="H4024" s="59"/>
      <c r="I4024" s="59"/>
      <c r="J4024" s="59"/>
      <c r="K4024" s="59">
        <v>135141</v>
      </c>
      <c r="L4024" s="59"/>
      <c r="M4024" s="59">
        <v>135141</v>
      </c>
      <c r="N4024" s="59"/>
      <c r="O4024" s="59" t="s">
        <v>42</v>
      </c>
      <c r="P4024" s="59">
        <v>2018</v>
      </c>
    </row>
    <row r="4025" spans="1:16" ht="15.75" customHeight="1" x14ac:dyDescent="0.25">
      <c r="A4025" s="59">
        <v>392</v>
      </c>
      <c r="B4025" s="59" t="s">
        <v>1933</v>
      </c>
      <c r="C4025" s="59" t="s">
        <v>11</v>
      </c>
      <c r="D4025" s="59"/>
      <c r="E4025" s="59" t="s">
        <v>4921</v>
      </c>
      <c r="F4025" s="59">
        <v>137500</v>
      </c>
      <c r="G4025" s="59"/>
      <c r="H4025" s="59"/>
      <c r="I4025" s="59"/>
      <c r="J4025" s="59"/>
      <c r="K4025" s="59">
        <v>137500</v>
      </c>
      <c r="L4025" s="59"/>
      <c r="M4025" s="59">
        <v>137500</v>
      </c>
      <c r="N4025" s="59"/>
      <c r="O4025" s="59" t="s">
        <v>42</v>
      </c>
      <c r="P4025" s="59">
        <v>2018</v>
      </c>
    </row>
    <row r="4026" spans="1:16" ht="15.75" customHeight="1" x14ac:dyDescent="0.25">
      <c r="A4026" s="59">
        <v>392</v>
      </c>
      <c r="B4026" s="59" t="s">
        <v>1933</v>
      </c>
      <c r="C4026" s="59" t="s">
        <v>11</v>
      </c>
      <c r="D4026" s="59"/>
      <c r="E4026" s="59" t="s">
        <v>1002</v>
      </c>
      <c r="F4026" s="59">
        <v>126261</v>
      </c>
      <c r="G4026" s="59"/>
      <c r="H4026" s="59"/>
      <c r="I4026" s="59"/>
      <c r="J4026" s="59"/>
      <c r="K4026" s="59">
        <v>126261</v>
      </c>
      <c r="L4026" s="59">
        <v>14156</v>
      </c>
      <c r="M4026" s="59">
        <v>140417</v>
      </c>
      <c r="N4026" s="59"/>
      <c r="O4026" s="59" t="s">
        <v>42</v>
      </c>
      <c r="P4026" s="59">
        <v>2018</v>
      </c>
    </row>
    <row r="4027" spans="1:16" ht="15.75" customHeight="1" x14ac:dyDescent="0.25">
      <c r="A4027" s="59">
        <v>392</v>
      </c>
      <c r="B4027" s="59" t="s">
        <v>1933</v>
      </c>
      <c r="C4027" s="59" t="s">
        <v>11</v>
      </c>
      <c r="D4027" s="59"/>
      <c r="E4027" s="59" t="s">
        <v>327</v>
      </c>
      <c r="F4027" s="59">
        <v>125807</v>
      </c>
      <c r="G4027" s="59"/>
      <c r="H4027" s="59"/>
      <c r="I4027" s="59"/>
      <c r="J4027" s="59"/>
      <c r="K4027" s="59">
        <v>125807</v>
      </c>
      <c r="L4027" s="59">
        <v>18091</v>
      </c>
      <c r="M4027" s="59">
        <v>143898</v>
      </c>
      <c r="N4027" s="59"/>
      <c r="O4027" s="59" t="s">
        <v>42</v>
      </c>
      <c r="P4027" s="59">
        <v>2018</v>
      </c>
    </row>
    <row r="4028" spans="1:16" ht="15.75" customHeight="1" x14ac:dyDescent="0.25">
      <c r="A4028" s="59">
        <v>392</v>
      </c>
      <c r="B4028" s="59" t="s">
        <v>1933</v>
      </c>
      <c r="C4028" s="59" t="s">
        <v>11</v>
      </c>
      <c r="D4028" s="59" t="s">
        <v>1938</v>
      </c>
      <c r="E4028" s="59" t="s">
        <v>5281</v>
      </c>
      <c r="F4028" s="59">
        <v>116761</v>
      </c>
      <c r="G4028" s="59"/>
      <c r="H4028" s="59"/>
      <c r="I4028" s="59"/>
      <c r="J4028" s="59"/>
      <c r="K4028" s="59">
        <v>116761</v>
      </c>
      <c r="L4028" s="59">
        <v>30825</v>
      </c>
      <c r="M4028" s="59">
        <v>147586</v>
      </c>
      <c r="N4028" s="59" t="s">
        <v>4839</v>
      </c>
      <c r="O4028" s="59" t="s">
        <v>42</v>
      </c>
      <c r="P4028" s="59">
        <v>2018</v>
      </c>
    </row>
    <row r="4029" spans="1:16" ht="15.75" customHeight="1" x14ac:dyDescent="0.25">
      <c r="A4029" s="59">
        <v>392</v>
      </c>
      <c r="B4029" s="59" t="s">
        <v>1933</v>
      </c>
      <c r="C4029" s="59" t="s">
        <v>11</v>
      </c>
      <c r="D4029" s="59" t="s">
        <v>5282</v>
      </c>
      <c r="E4029" s="59" t="s">
        <v>5283</v>
      </c>
      <c r="F4029" s="59">
        <v>120044</v>
      </c>
      <c r="G4029" s="59"/>
      <c r="H4029" s="59"/>
      <c r="I4029" s="59"/>
      <c r="J4029" s="59"/>
      <c r="K4029" s="59">
        <v>120044</v>
      </c>
      <c r="L4029" s="59">
        <v>31692</v>
      </c>
      <c r="M4029" s="59">
        <v>151736</v>
      </c>
      <c r="N4029" s="59"/>
      <c r="O4029" s="59" t="s">
        <v>2145</v>
      </c>
      <c r="P4029" s="59">
        <v>2018</v>
      </c>
    </row>
    <row r="4030" spans="1:16" ht="15.75" customHeight="1" x14ac:dyDescent="0.25">
      <c r="A4030" s="59">
        <v>392</v>
      </c>
      <c r="B4030" s="59" t="s">
        <v>1933</v>
      </c>
      <c r="C4030" s="59" t="s">
        <v>11</v>
      </c>
      <c r="D4030" s="59"/>
      <c r="E4030" s="59" t="s">
        <v>4921</v>
      </c>
      <c r="F4030" s="59">
        <v>162500</v>
      </c>
      <c r="G4030" s="59"/>
      <c r="H4030" s="59"/>
      <c r="I4030" s="59"/>
      <c r="J4030" s="59"/>
      <c r="K4030" s="59">
        <v>162500</v>
      </c>
      <c r="L4030" s="59"/>
      <c r="M4030" s="59">
        <v>162500</v>
      </c>
      <c r="N4030" s="59" t="s">
        <v>4839</v>
      </c>
      <c r="O4030" s="59" t="s">
        <v>2145</v>
      </c>
      <c r="P4030" s="59">
        <v>2018</v>
      </c>
    </row>
    <row r="4031" spans="1:16" ht="15.75" customHeight="1" x14ac:dyDescent="0.25">
      <c r="A4031" s="59">
        <v>392</v>
      </c>
      <c r="B4031" s="59" t="s">
        <v>1933</v>
      </c>
      <c r="C4031" s="59" t="s">
        <v>11</v>
      </c>
      <c r="D4031" s="59" t="s">
        <v>5284</v>
      </c>
      <c r="E4031" s="59" t="s">
        <v>5280</v>
      </c>
      <c r="F4031" s="59">
        <v>135000</v>
      </c>
      <c r="G4031" s="59"/>
      <c r="H4031" s="59"/>
      <c r="I4031" s="59"/>
      <c r="J4031" s="59"/>
      <c r="K4031" s="59">
        <v>135000</v>
      </c>
      <c r="L4031" s="59">
        <v>35640</v>
      </c>
      <c r="M4031" s="59">
        <v>170640</v>
      </c>
      <c r="N4031" s="59" t="s">
        <v>4839</v>
      </c>
      <c r="O4031" s="59" t="s">
        <v>2145</v>
      </c>
      <c r="P4031" s="59">
        <v>2018</v>
      </c>
    </row>
    <row r="4032" spans="1:16" ht="15.75" customHeight="1" x14ac:dyDescent="0.25">
      <c r="A4032" s="59">
        <v>392</v>
      </c>
      <c r="B4032" s="59" t="s">
        <v>1933</v>
      </c>
      <c r="C4032" s="59" t="s">
        <v>11</v>
      </c>
      <c r="D4032" s="59" t="s">
        <v>5285</v>
      </c>
      <c r="E4032" s="59" t="s">
        <v>206</v>
      </c>
      <c r="F4032" s="59">
        <v>199484</v>
      </c>
      <c r="G4032" s="59"/>
      <c r="H4032" s="59"/>
      <c r="I4032" s="59"/>
      <c r="J4032" s="59"/>
      <c r="K4032" s="59">
        <v>199484</v>
      </c>
      <c r="L4032" s="59">
        <v>52664</v>
      </c>
      <c r="M4032" s="59">
        <v>252148</v>
      </c>
      <c r="N4032" s="59" t="s">
        <v>4839</v>
      </c>
      <c r="O4032" s="59" t="s">
        <v>2145</v>
      </c>
      <c r="P4032" s="59">
        <v>2018</v>
      </c>
    </row>
    <row r="4033" spans="1:16" ht="15.75" customHeight="1" x14ac:dyDescent="0.25">
      <c r="A4033" s="59">
        <v>393</v>
      </c>
      <c r="B4033" s="59" t="s">
        <v>1942</v>
      </c>
      <c r="C4033" s="59" t="s">
        <v>1</v>
      </c>
      <c r="D4033" s="59"/>
      <c r="E4033" s="59" t="s">
        <v>4921</v>
      </c>
      <c r="F4033" s="59">
        <v>102500</v>
      </c>
      <c r="G4033" s="59"/>
      <c r="H4033" s="59"/>
      <c r="I4033" s="59"/>
      <c r="J4033" s="59"/>
      <c r="K4033" s="59">
        <v>102500</v>
      </c>
      <c r="L4033" s="59"/>
      <c r="M4033" s="59">
        <v>102500</v>
      </c>
      <c r="N4033" s="59"/>
      <c r="O4033" s="59" t="s">
        <v>42</v>
      </c>
      <c r="P4033" s="59">
        <v>2018</v>
      </c>
    </row>
    <row r="4034" spans="1:16" ht="15.75" customHeight="1" x14ac:dyDescent="0.25">
      <c r="A4034" s="59">
        <v>393</v>
      </c>
      <c r="B4034" s="59" t="s">
        <v>1942</v>
      </c>
      <c r="C4034" s="59" t="s">
        <v>1</v>
      </c>
      <c r="D4034" s="59"/>
      <c r="E4034" s="59" t="s">
        <v>4921</v>
      </c>
      <c r="F4034" s="59">
        <v>107500</v>
      </c>
      <c r="G4034" s="59"/>
      <c r="H4034" s="59"/>
      <c r="I4034" s="59"/>
      <c r="J4034" s="59"/>
      <c r="K4034" s="59">
        <v>107500</v>
      </c>
      <c r="L4034" s="59"/>
      <c r="M4034" s="59">
        <v>107500</v>
      </c>
      <c r="N4034" s="59"/>
      <c r="O4034" s="59" t="s">
        <v>42</v>
      </c>
      <c r="P4034" s="59">
        <v>2018</v>
      </c>
    </row>
    <row r="4035" spans="1:16" ht="15.75" customHeight="1" x14ac:dyDescent="0.25">
      <c r="A4035" s="59">
        <v>393</v>
      </c>
      <c r="B4035" s="59" t="s">
        <v>1942</v>
      </c>
      <c r="C4035" s="59" t="s">
        <v>1</v>
      </c>
      <c r="D4035" s="59"/>
      <c r="E4035" s="59" t="s">
        <v>4753</v>
      </c>
      <c r="F4035" s="59">
        <v>97628</v>
      </c>
      <c r="G4035" s="59"/>
      <c r="H4035" s="59"/>
      <c r="I4035" s="59"/>
      <c r="J4035" s="59"/>
      <c r="K4035" s="59">
        <v>97628</v>
      </c>
      <c r="L4035" s="59">
        <v>16968</v>
      </c>
      <c r="M4035" s="59">
        <v>114596</v>
      </c>
      <c r="N4035" s="59"/>
      <c r="O4035" s="59" t="s">
        <v>42</v>
      </c>
      <c r="P4035" s="59">
        <v>2018</v>
      </c>
    </row>
    <row r="4036" spans="1:16" ht="15.75" customHeight="1" x14ac:dyDescent="0.25">
      <c r="A4036" s="59">
        <v>393</v>
      </c>
      <c r="B4036" s="59" t="s">
        <v>1942</v>
      </c>
      <c r="C4036" s="59" t="s">
        <v>1</v>
      </c>
      <c r="D4036" s="59"/>
      <c r="E4036" s="59" t="s">
        <v>4754</v>
      </c>
      <c r="F4036" s="59">
        <v>101946</v>
      </c>
      <c r="G4036" s="59"/>
      <c r="H4036" s="59"/>
      <c r="I4036" s="59"/>
      <c r="J4036" s="59"/>
      <c r="K4036" s="59">
        <v>101946</v>
      </c>
      <c r="L4036" s="59">
        <v>13952</v>
      </c>
      <c r="M4036" s="59">
        <v>115898</v>
      </c>
      <c r="N4036" s="59"/>
      <c r="O4036" s="59" t="s">
        <v>42</v>
      </c>
      <c r="P4036" s="59">
        <v>2018</v>
      </c>
    </row>
    <row r="4037" spans="1:16" ht="15.75" customHeight="1" x14ac:dyDescent="0.25">
      <c r="A4037" s="59">
        <v>393</v>
      </c>
      <c r="B4037" s="59" t="s">
        <v>1942</v>
      </c>
      <c r="C4037" s="59" t="s">
        <v>1</v>
      </c>
      <c r="D4037" s="59"/>
      <c r="E4037" s="59" t="s">
        <v>4921</v>
      </c>
      <c r="F4037" s="59">
        <v>122500</v>
      </c>
      <c r="G4037" s="59"/>
      <c r="H4037" s="59"/>
      <c r="I4037" s="59"/>
      <c r="J4037" s="59"/>
      <c r="K4037" s="59">
        <v>122500</v>
      </c>
      <c r="L4037" s="59"/>
      <c r="M4037" s="59">
        <v>122500</v>
      </c>
      <c r="N4037" s="59"/>
      <c r="O4037" s="59" t="s">
        <v>42</v>
      </c>
      <c r="P4037" s="59">
        <v>2018</v>
      </c>
    </row>
    <row r="4038" spans="1:16" ht="15.75" customHeight="1" x14ac:dyDescent="0.25">
      <c r="A4038" s="59">
        <v>393</v>
      </c>
      <c r="B4038" s="59" t="s">
        <v>1942</v>
      </c>
      <c r="C4038" s="59" t="s">
        <v>1</v>
      </c>
      <c r="D4038" s="59"/>
      <c r="E4038" s="59" t="s">
        <v>320</v>
      </c>
      <c r="F4038" s="59">
        <v>110821</v>
      </c>
      <c r="G4038" s="59"/>
      <c r="H4038" s="59"/>
      <c r="I4038" s="59"/>
      <c r="J4038" s="59"/>
      <c r="K4038" s="59">
        <v>110821</v>
      </c>
      <c r="L4038" s="59">
        <v>24029</v>
      </c>
      <c r="M4038" s="59">
        <v>134850</v>
      </c>
      <c r="N4038" s="59"/>
      <c r="O4038" s="59" t="s">
        <v>42</v>
      </c>
      <c r="P4038" s="59">
        <v>2018</v>
      </c>
    </row>
    <row r="4039" spans="1:16" ht="15.75" customHeight="1" x14ac:dyDescent="0.25">
      <c r="A4039" s="59">
        <v>393</v>
      </c>
      <c r="B4039" s="59" t="s">
        <v>1942</v>
      </c>
      <c r="C4039" s="59" t="s">
        <v>1</v>
      </c>
      <c r="D4039" s="59"/>
      <c r="E4039" s="59" t="s">
        <v>4755</v>
      </c>
      <c r="F4039" s="59">
        <v>132240</v>
      </c>
      <c r="G4039" s="59"/>
      <c r="H4039" s="59"/>
      <c r="I4039" s="59"/>
      <c r="J4039" s="59"/>
      <c r="K4039" s="59">
        <v>132240</v>
      </c>
      <c r="L4039" s="59">
        <v>23142</v>
      </c>
      <c r="M4039" s="59">
        <v>155382</v>
      </c>
      <c r="N4039" s="59"/>
      <c r="O4039" s="59" t="s">
        <v>2145</v>
      </c>
      <c r="P4039" s="59">
        <v>2018</v>
      </c>
    </row>
    <row r="4040" spans="1:16" ht="15.75" customHeight="1" x14ac:dyDescent="0.25">
      <c r="A4040" s="59">
        <v>393</v>
      </c>
      <c r="B4040" s="59" t="s">
        <v>1942</v>
      </c>
      <c r="C4040" s="59" t="s">
        <v>1</v>
      </c>
      <c r="D4040" s="59"/>
      <c r="E4040" s="59" t="s">
        <v>4921</v>
      </c>
      <c r="F4040" s="59">
        <v>157500</v>
      </c>
      <c r="G4040" s="59"/>
      <c r="H4040" s="59"/>
      <c r="I4040" s="59"/>
      <c r="J4040" s="59"/>
      <c r="K4040" s="59">
        <v>157500</v>
      </c>
      <c r="L4040" s="59"/>
      <c r="M4040" s="59">
        <v>157500</v>
      </c>
      <c r="N4040" s="59"/>
      <c r="O4040" s="59" t="s">
        <v>2145</v>
      </c>
      <c r="P4040" s="59">
        <v>2018</v>
      </c>
    </row>
    <row r="4041" spans="1:16" ht="15.75" customHeight="1" x14ac:dyDescent="0.25">
      <c r="A4041" s="59">
        <v>393</v>
      </c>
      <c r="B4041" s="59" t="s">
        <v>1942</v>
      </c>
      <c r="C4041" s="59" t="s">
        <v>1</v>
      </c>
      <c r="D4041" s="59"/>
      <c r="E4041" s="59" t="s">
        <v>1944</v>
      </c>
      <c r="F4041" s="59">
        <v>143925</v>
      </c>
      <c r="G4041" s="59"/>
      <c r="H4041" s="59"/>
      <c r="I4041" s="59"/>
      <c r="J4041" s="59"/>
      <c r="K4041" s="59">
        <v>143925</v>
      </c>
      <c r="L4041" s="59">
        <v>24841</v>
      </c>
      <c r="M4041" s="59">
        <v>168766</v>
      </c>
      <c r="N4041" s="59"/>
      <c r="O4041" s="59" t="s">
        <v>2145</v>
      </c>
      <c r="P4041" s="59">
        <v>2018</v>
      </c>
    </row>
    <row r="4042" spans="1:16" ht="15.75" customHeight="1" x14ac:dyDescent="0.25">
      <c r="A4042" s="59">
        <v>393</v>
      </c>
      <c r="B4042" s="59" t="s">
        <v>1942</v>
      </c>
      <c r="C4042" s="59" t="s">
        <v>1</v>
      </c>
      <c r="D4042" s="59"/>
      <c r="E4042" s="59" t="s">
        <v>4756</v>
      </c>
      <c r="F4042" s="59">
        <v>144713</v>
      </c>
      <c r="G4042" s="59"/>
      <c r="H4042" s="59"/>
      <c r="I4042" s="59"/>
      <c r="J4042" s="59"/>
      <c r="K4042" s="59">
        <v>144713</v>
      </c>
      <c r="L4042" s="59">
        <v>24759</v>
      </c>
      <c r="M4042" s="59">
        <v>169472</v>
      </c>
      <c r="N4042" s="59"/>
      <c r="O4042" s="59" t="s">
        <v>2145</v>
      </c>
      <c r="P4042" s="59">
        <v>2018</v>
      </c>
    </row>
    <row r="4043" spans="1:16" ht="15.75" customHeight="1" x14ac:dyDescent="0.25">
      <c r="A4043" s="59">
        <v>393</v>
      </c>
      <c r="B4043" s="59" t="s">
        <v>1942</v>
      </c>
      <c r="C4043" s="59" t="s">
        <v>1</v>
      </c>
      <c r="D4043" s="59" t="s">
        <v>5286</v>
      </c>
      <c r="E4043" s="59" t="s">
        <v>5287</v>
      </c>
      <c r="F4043" s="59">
        <v>176472</v>
      </c>
      <c r="G4043" s="59"/>
      <c r="H4043" s="59"/>
      <c r="I4043" s="59"/>
      <c r="J4043" s="59"/>
      <c r="K4043" s="59">
        <v>176472</v>
      </c>
      <c r="L4043" s="59">
        <v>28692</v>
      </c>
      <c r="M4043" s="59">
        <v>205164</v>
      </c>
      <c r="N4043" s="59"/>
      <c r="O4043" s="59" t="s">
        <v>2145</v>
      </c>
      <c r="P4043" s="59">
        <v>2018</v>
      </c>
    </row>
    <row r="4044" spans="1:16" ht="15.75" customHeight="1" x14ac:dyDescent="0.25">
      <c r="A4044" s="59">
        <v>394</v>
      </c>
      <c r="B4044" s="59" t="s">
        <v>144</v>
      </c>
      <c r="C4044" s="59" t="s">
        <v>21</v>
      </c>
      <c r="D4044" s="59" t="s">
        <v>1946</v>
      </c>
      <c r="E4044" s="59" t="s">
        <v>5288</v>
      </c>
      <c r="F4044" s="59">
        <v>93645</v>
      </c>
      <c r="G4044" s="59"/>
      <c r="H4044" s="59"/>
      <c r="I4044" s="59"/>
      <c r="J4044" s="59"/>
      <c r="K4044" s="59">
        <v>93645</v>
      </c>
      <c r="L4044" s="59">
        <v>13953</v>
      </c>
      <c r="M4044" s="59">
        <v>107598</v>
      </c>
      <c r="N4044" s="59"/>
      <c r="O4044" s="59" t="s">
        <v>42</v>
      </c>
      <c r="P4044" s="59">
        <v>2018</v>
      </c>
    </row>
    <row r="4045" spans="1:16" ht="15.75" customHeight="1" x14ac:dyDescent="0.25">
      <c r="A4045" s="59">
        <v>394</v>
      </c>
      <c r="B4045" s="59" t="s">
        <v>144</v>
      </c>
      <c r="C4045" s="59" t="s">
        <v>21</v>
      </c>
      <c r="D4045" s="59" t="s">
        <v>1950</v>
      </c>
      <c r="E4045" s="59" t="s">
        <v>5289</v>
      </c>
      <c r="F4045" s="59">
        <v>98848</v>
      </c>
      <c r="G4045" s="59"/>
      <c r="H4045" s="59"/>
      <c r="I4045" s="59"/>
      <c r="J4045" s="59"/>
      <c r="K4045" s="59">
        <v>98848</v>
      </c>
      <c r="L4045" s="59">
        <v>14214</v>
      </c>
      <c r="M4045" s="59">
        <v>113062</v>
      </c>
      <c r="N4045" s="59" t="s">
        <v>4443</v>
      </c>
      <c r="O4045" s="59" t="s">
        <v>42</v>
      </c>
      <c r="P4045" s="59">
        <v>2018</v>
      </c>
    </row>
    <row r="4046" spans="1:16" ht="15.75" customHeight="1" x14ac:dyDescent="0.25">
      <c r="A4046" s="59">
        <v>394</v>
      </c>
      <c r="B4046" s="59" t="s">
        <v>144</v>
      </c>
      <c r="C4046" s="59" t="s">
        <v>21</v>
      </c>
      <c r="D4046" s="59"/>
      <c r="E4046" s="59" t="s">
        <v>4921</v>
      </c>
      <c r="F4046" s="59">
        <v>117500</v>
      </c>
      <c r="G4046" s="59"/>
      <c r="H4046" s="59"/>
      <c r="I4046" s="59"/>
      <c r="J4046" s="59"/>
      <c r="K4046" s="59">
        <v>117500</v>
      </c>
      <c r="L4046" s="59"/>
      <c r="M4046" s="59">
        <v>117500</v>
      </c>
      <c r="N4046" s="59" t="s">
        <v>4443</v>
      </c>
      <c r="O4046" s="59" t="s">
        <v>42</v>
      </c>
      <c r="P4046" s="59">
        <v>2018</v>
      </c>
    </row>
    <row r="4047" spans="1:16" ht="15.75" customHeight="1" x14ac:dyDescent="0.25">
      <c r="A4047" s="59">
        <v>394</v>
      </c>
      <c r="B4047" s="59" t="s">
        <v>144</v>
      </c>
      <c r="C4047" s="59" t="s">
        <v>21</v>
      </c>
      <c r="D4047" s="59" t="s">
        <v>1955</v>
      </c>
      <c r="E4047" s="59" t="s">
        <v>5290</v>
      </c>
      <c r="F4047" s="59">
        <v>127513</v>
      </c>
      <c r="G4047" s="59"/>
      <c r="H4047" s="59"/>
      <c r="I4047" s="59"/>
      <c r="J4047" s="59"/>
      <c r="K4047" s="59">
        <v>127513</v>
      </c>
      <c r="L4047" s="59">
        <v>18999</v>
      </c>
      <c r="M4047" s="59">
        <v>146512</v>
      </c>
      <c r="N4047" s="59"/>
      <c r="O4047" s="59" t="s">
        <v>42</v>
      </c>
      <c r="P4047" s="59">
        <v>2018</v>
      </c>
    </row>
    <row r="4048" spans="1:16" ht="15.75" customHeight="1" x14ac:dyDescent="0.25">
      <c r="A4048" s="59">
        <v>394</v>
      </c>
      <c r="B4048" s="59" t="s">
        <v>144</v>
      </c>
      <c r="C4048" s="59" t="s">
        <v>21</v>
      </c>
      <c r="D4048" s="59" t="s">
        <v>1957</v>
      </c>
      <c r="E4048" s="59" t="s">
        <v>5291</v>
      </c>
      <c r="F4048" s="59">
        <v>127513</v>
      </c>
      <c r="G4048" s="59"/>
      <c r="H4048" s="59"/>
      <c r="I4048" s="59"/>
      <c r="J4048" s="59"/>
      <c r="K4048" s="59">
        <v>127513</v>
      </c>
      <c r="L4048" s="59">
        <v>18999</v>
      </c>
      <c r="M4048" s="59">
        <v>146512</v>
      </c>
      <c r="N4048" s="59"/>
      <c r="O4048" s="59" t="s">
        <v>42</v>
      </c>
      <c r="P4048" s="59">
        <v>2018</v>
      </c>
    </row>
    <row r="4049" spans="1:16" ht="15.75" customHeight="1" x14ac:dyDescent="0.25">
      <c r="A4049" s="59">
        <v>394</v>
      </c>
      <c r="B4049" s="59" t="s">
        <v>144</v>
      </c>
      <c r="C4049" s="59" t="s">
        <v>21</v>
      </c>
      <c r="D4049" s="59" t="s">
        <v>1948</v>
      </c>
      <c r="E4049" s="59" t="s">
        <v>5292</v>
      </c>
      <c r="F4049" s="59">
        <v>127513</v>
      </c>
      <c r="G4049" s="59"/>
      <c r="H4049" s="59"/>
      <c r="I4049" s="59"/>
      <c r="J4049" s="59"/>
      <c r="K4049" s="59">
        <v>127513</v>
      </c>
      <c r="L4049" s="59">
        <v>18999</v>
      </c>
      <c r="M4049" s="59">
        <v>146512</v>
      </c>
      <c r="N4049" s="59" t="s">
        <v>4443</v>
      </c>
      <c r="O4049" s="59" t="s">
        <v>42</v>
      </c>
      <c r="P4049" s="59">
        <v>2018</v>
      </c>
    </row>
    <row r="4050" spans="1:16" ht="15.75" customHeight="1" x14ac:dyDescent="0.25">
      <c r="A4050" s="59">
        <v>394</v>
      </c>
      <c r="B4050" s="59" t="s">
        <v>144</v>
      </c>
      <c r="C4050" s="59" t="s">
        <v>21</v>
      </c>
      <c r="D4050" s="59" t="s">
        <v>5293</v>
      </c>
      <c r="E4050" s="59" t="s">
        <v>5294</v>
      </c>
      <c r="F4050" s="59">
        <v>127513</v>
      </c>
      <c r="G4050" s="59"/>
      <c r="H4050" s="59"/>
      <c r="I4050" s="59"/>
      <c r="J4050" s="59"/>
      <c r="K4050" s="59">
        <v>127513</v>
      </c>
      <c r="L4050" s="59">
        <v>18999</v>
      </c>
      <c r="M4050" s="59">
        <v>146512</v>
      </c>
      <c r="N4050" s="59"/>
      <c r="O4050" s="59" t="s">
        <v>42</v>
      </c>
      <c r="P4050" s="59">
        <v>2018</v>
      </c>
    </row>
    <row r="4051" spans="1:16" ht="15.75" customHeight="1" x14ac:dyDescent="0.25">
      <c r="A4051" s="59">
        <v>394</v>
      </c>
      <c r="B4051" s="59" t="s">
        <v>144</v>
      </c>
      <c r="C4051" s="59" t="s">
        <v>21</v>
      </c>
      <c r="D4051" s="59" t="s">
        <v>376</v>
      </c>
      <c r="E4051" s="59" t="s">
        <v>206</v>
      </c>
      <c r="F4051" s="59">
        <v>142814</v>
      </c>
      <c r="G4051" s="59"/>
      <c r="H4051" s="59"/>
      <c r="I4051" s="59"/>
      <c r="J4051" s="59"/>
      <c r="K4051" s="59">
        <v>142814</v>
      </c>
      <c r="L4051" s="59">
        <v>21279</v>
      </c>
      <c r="M4051" s="59">
        <v>164093</v>
      </c>
      <c r="N4051" s="59"/>
      <c r="O4051" s="59" t="s">
        <v>2145</v>
      </c>
      <c r="P4051" s="59">
        <v>2018</v>
      </c>
    </row>
    <row r="4052" spans="1:16" ht="15.75" customHeight="1" x14ac:dyDescent="0.25">
      <c r="A4052" s="59">
        <v>395</v>
      </c>
      <c r="B4052" s="59" t="s">
        <v>145</v>
      </c>
      <c r="C4052" s="59" t="s">
        <v>33</v>
      </c>
      <c r="D4052" s="59"/>
      <c r="E4052" s="59" t="s">
        <v>5295</v>
      </c>
      <c r="F4052" s="59">
        <v>87878</v>
      </c>
      <c r="G4052" s="59"/>
      <c r="H4052" s="59"/>
      <c r="I4052" s="59"/>
      <c r="J4052" s="59"/>
      <c r="K4052" s="59">
        <v>87878</v>
      </c>
      <c r="L4052" s="59">
        <v>12637</v>
      </c>
      <c r="M4052" s="59">
        <v>100515</v>
      </c>
      <c r="N4052" s="59"/>
      <c r="O4052" s="59" t="s">
        <v>42</v>
      </c>
      <c r="P4052" s="59">
        <v>2018</v>
      </c>
    </row>
    <row r="4053" spans="1:16" ht="15.75" customHeight="1" x14ac:dyDescent="0.25">
      <c r="A4053" s="59">
        <v>395</v>
      </c>
      <c r="B4053" s="59" t="s">
        <v>145</v>
      </c>
      <c r="C4053" s="59" t="s">
        <v>33</v>
      </c>
      <c r="D4053" s="59"/>
      <c r="E4053" s="59" t="s">
        <v>5296</v>
      </c>
      <c r="F4053" s="59">
        <v>70069</v>
      </c>
      <c r="G4053" s="59"/>
      <c r="H4053" s="59"/>
      <c r="I4053" s="59">
        <v>22732</v>
      </c>
      <c r="J4053" s="59"/>
      <c r="K4053" s="59">
        <v>92801</v>
      </c>
      <c r="L4053" s="59">
        <v>13755</v>
      </c>
      <c r="M4053" s="59">
        <v>106556</v>
      </c>
      <c r="N4053" s="59"/>
      <c r="O4053" s="59" t="s">
        <v>42</v>
      </c>
      <c r="P4053" s="59">
        <v>2018</v>
      </c>
    </row>
    <row r="4054" spans="1:16" ht="15.75" customHeight="1" x14ac:dyDescent="0.25">
      <c r="A4054" s="59">
        <v>395</v>
      </c>
      <c r="B4054" s="59" t="s">
        <v>145</v>
      </c>
      <c r="C4054" s="59" t="s">
        <v>33</v>
      </c>
      <c r="D4054" s="59"/>
      <c r="E4054" s="59" t="s">
        <v>789</v>
      </c>
      <c r="F4054" s="59">
        <v>58133</v>
      </c>
      <c r="G4054" s="59"/>
      <c r="H4054" s="59"/>
      <c r="I4054" s="59">
        <v>44676</v>
      </c>
      <c r="J4054" s="59"/>
      <c r="K4054" s="59">
        <v>102809</v>
      </c>
      <c r="L4054" s="59">
        <v>11107</v>
      </c>
      <c r="M4054" s="59">
        <v>113916</v>
      </c>
      <c r="N4054" s="59"/>
      <c r="O4054" s="59" t="s">
        <v>42</v>
      </c>
      <c r="P4054" s="59">
        <v>2018</v>
      </c>
    </row>
    <row r="4055" spans="1:16" ht="15.75" customHeight="1" x14ac:dyDescent="0.25">
      <c r="A4055" s="59">
        <v>395</v>
      </c>
      <c r="B4055" s="59" t="s">
        <v>145</v>
      </c>
      <c r="C4055" s="59" t="s">
        <v>33</v>
      </c>
      <c r="D4055" s="59"/>
      <c r="E4055" s="59" t="s">
        <v>5297</v>
      </c>
      <c r="F4055" s="59">
        <v>95082</v>
      </c>
      <c r="G4055" s="59"/>
      <c r="H4055" s="59"/>
      <c r="I4055" s="59"/>
      <c r="J4055" s="59"/>
      <c r="K4055" s="59">
        <v>95082</v>
      </c>
      <c r="L4055" s="59">
        <v>19016</v>
      </c>
      <c r="M4055" s="59">
        <v>114098</v>
      </c>
      <c r="N4055" s="59"/>
      <c r="O4055" s="59" t="s">
        <v>42</v>
      </c>
      <c r="P4055" s="59">
        <v>2018</v>
      </c>
    </row>
    <row r="4056" spans="1:16" ht="15.75" customHeight="1" x14ac:dyDescent="0.25">
      <c r="A4056" s="59">
        <v>395</v>
      </c>
      <c r="B4056" s="59" t="s">
        <v>145</v>
      </c>
      <c r="C4056" s="59" t="s">
        <v>33</v>
      </c>
      <c r="D4056" s="59"/>
      <c r="E4056" s="59" t="s">
        <v>5298</v>
      </c>
      <c r="F4056" s="59">
        <v>120810</v>
      </c>
      <c r="G4056" s="59"/>
      <c r="H4056" s="59"/>
      <c r="I4056" s="59"/>
      <c r="J4056" s="59">
        <v>1317</v>
      </c>
      <c r="K4056" s="59">
        <v>122127</v>
      </c>
      <c r="L4056" s="59"/>
      <c r="M4056" s="59">
        <v>122127</v>
      </c>
      <c r="N4056" s="59"/>
      <c r="O4056" s="59" t="s">
        <v>42</v>
      </c>
      <c r="P4056" s="59">
        <v>2018</v>
      </c>
    </row>
    <row r="4057" spans="1:16" ht="15.75" customHeight="1" x14ac:dyDescent="0.25">
      <c r="A4057" s="59">
        <v>395</v>
      </c>
      <c r="B4057" s="59" t="s">
        <v>145</v>
      </c>
      <c r="C4057" s="59" t="s">
        <v>33</v>
      </c>
      <c r="D4057" s="59"/>
      <c r="E4057" s="59" t="s">
        <v>5299</v>
      </c>
      <c r="F4057" s="59">
        <v>121285</v>
      </c>
      <c r="G4057" s="59"/>
      <c r="H4057" s="59"/>
      <c r="I4057" s="59"/>
      <c r="J4057" s="59">
        <v>5000</v>
      </c>
      <c r="K4057" s="59">
        <v>126285</v>
      </c>
      <c r="L4057" s="59"/>
      <c r="M4057" s="59">
        <v>126285</v>
      </c>
      <c r="N4057" s="59"/>
      <c r="O4057" s="59" t="s">
        <v>42</v>
      </c>
      <c r="P4057" s="59">
        <v>2018</v>
      </c>
    </row>
    <row r="4058" spans="1:16" ht="15.75" customHeight="1" x14ac:dyDescent="0.25">
      <c r="A4058" s="59">
        <v>395</v>
      </c>
      <c r="B4058" s="59" t="s">
        <v>145</v>
      </c>
      <c r="C4058" s="59" t="s">
        <v>33</v>
      </c>
      <c r="D4058" s="59"/>
      <c r="E4058" s="59" t="s">
        <v>5300</v>
      </c>
      <c r="F4058" s="59">
        <v>113361</v>
      </c>
      <c r="G4058" s="59"/>
      <c r="H4058" s="59"/>
      <c r="I4058" s="59"/>
      <c r="J4058" s="59"/>
      <c r="K4058" s="59">
        <v>113361</v>
      </c>
      <c r="L4058" s="59">
        <v>22672</v>
      </c>
      <c r="M4058" s="59">
        <v>136033</v>
      </c>
      <c r="N4058" s="59"/>
      <c r="O4058" s="59" t="s">
        <v>42</v>
      </c>
      <c r="P4058" s="59">
        <v>2018</v>
      </c>
    </row>
    <row r="4059" spans="1:16" ht="15.75" customHeight="1" x14ac:dyDescent="0.25">
      <c r="A4059" s="59">
        <v>395</v>
      </c>
      <c r="B4059" s="59" t="s">
        <v>145</v>
      </c>
      <c r="C4059" s="59" t="s">
        <v>33</v>
      </c>
      <c r="D4059" s="59"/>
      <c r="E4059" s="59" t="s">
        <v>206</v>
      </c>
      <c r="F4059" s="59">
        <v>50468</v>
      </c>
      <c r="G4059" s="59"/>
      <c r="H4059" s="59"/>
      <c r="I4059" s="59">
        <v>124694</v>
      </c>
      <c r="J4059" s="59"/>
      <c r="K4059" s="59">
        <v>175162</v>
      </c>
      <c r="L4059" s="59"/>
      <c r="M4059" s="59">
        <v>175162</v>
      </c>
      <c r="N4059" s="59"/>
      <c r="O4059" s="59" t="s">
        <v>2145</v>
      </c>
      <c r="P4059" s="59">
        <v>2018</v>
      </c>
    </row>
    <row r="4060" spans="1:16" ht="15.75" customHeight="1" x14ac:dyDescent="0.25">
      <c r="A4060" s="59">
        <v>396</v>
      </c>
      <c r="B4060" s="59" t="s">
        <v>146</v>
      </c>
      <c r="C4060" s="59" t="s">
        <v>49</v>
      </c>
      <c r="D4060" s="59"/>
      <c r="E4060" s="59" t="s">
        <v>5301</v>
      </c>
      <c r="F4060" s="59">
        <v>88443</v>
      </c>
      <c r="G4060" s="59"/>
      <c r="H4060" s="59"/>
      <c r="I4060" s="59"/>
      <c r="J4060" s="59"/>
      <c r="K4060" s="59">
        <v>88443</v>
      </c>
      <c r="L4060" s="59">
        <v>13355</v>
      </c>
      <c r="M4060" s="59">
        <v>101798</v>
      </c>
      <c r="N4060" s="59"/>
      <c r="O4060" s="59" t="s">
        <v>42</v>
      </c>
      <c r="P4060" s="59">
        <v>2018</v>
      </c>
    </row>
    <row r="4061" spans="1:16" ht="15.75" customHeight="1" x14ac:dyDescent="0.25">
      <c r="A4061" s="59">
        <v>396</v>
      </c>
      <c r="B4061" s="59" t="s">
        <v>146</v>
      </c>
      <c r="C4061" s="59" t="s">
        <v>49</v>
      </c>
      <c r="D4061" s="59"/>
      <c r="E4061" s="59" t="s">
        <v>4921</v>
      </c>
      <c r="F4061" s="59">
        <v>102500</v>
      </c>
      <c r="G4061" s="59"/>
      <c r="H4061" s="59"/>
      <c r="I4061" s="59"/>
      <c r="J4061" s="59"/>
      <c r="K4061" s="59">
        <v>102500</v>
      </c>
      <c r="L4061" s="59"/>
      <c r="M4061" s="59">
        <v>102500</v>
      </c>
      <c r="N4061" s="59"/>
      <c r="O4061" s="59" t="s">
        <v>42</v>
      </c>
      <c r="P4061" s="59">
        <v>2018</v>
      </c>
    </row>
    <row r="4062" spans="1:16" ht="15.75" customHeight="1" x14ac:dyDescent="0.25">
      <c r="A4062" s="59">
        <v>396</v>
      </c>
      <c r="B4062" s="59" t="s">
        <v>146</v>
      </c>
      <c r="C4062" s="59" t="s">
        <v>49</v>
      </c>
      <c r="D4062" s="59"/>
      <c r="E4062" s="59" t="s">
        <v>5302</v>
      </c>
      <c r="F4062" s="59">
        <v>90361</v>
      </c>
      <c r="G4062" s="59"/>
      <c r="H4062" s="59"/>
      <c r="I4062" s="59"/>
      <c r="J4062" s="59"/>
      <c r="K4062" s="59">
        <v>90361</v>
      </c>
      <c r="L4062" s="59">
        <v>13644</v>
      </c>
      <c r="M4062" s="59">
        <v>104005</v>
      </c>
      <c r="N4062" s="59"/>
      <c r="O4062" s="59" t="s">
        <v>42</v>
      </c>
      <c r="P4062" s="59">
        <v>2018</v>
      </c>
    </row>
    <row r="4063" spans="1:16" ht="15.75" customHeight="1" x14ac:dyDescent="0.25">
      <c r="A4063" s="59">
        <v>396</v>
      </c>
      <c r="B4063" s="59" t="s">
        <v>146</v>
      </c>
      <c r="C4063" s="59" t="s">
        <v>49</v>
      </c>
      <c r="D4063" s="59"/>
      <c r="E4063" s="59" t="s">
        <v>1965</v>
      </c>
      <c r="F4063" s="59">
        <v>107110</v>
      </c>
      <c r="G4063" s="59"/>
      <c r="H4063" s="59"/>
      <c r="I4063" s="59"/>
      <c r="J4063" s="59"/>
      <c r="K4063" s="59">
        <v>107110</v>
      </c>
      <c r="L4063" s="59">
        <v>16174</v>
      </c>
      <c r="M4063" s="59">
        <v>123284</v>
      </c>
      <c r="N4063" s="59" t="s">
        <v>4839</v>
      </c>
      <c r="O4063" s="59" t="s">
        <v>42</v>
      </c>
      <c r="P4063" s="59">
        <v>2018</v>
      </c>
    </row>
    <row r="4064" spans="1:16" ht="15.75" customHeight="1" x14ac:dyDescent="0.25">
      <c r="A4064" s="59">
        <v>396</v>
      </c>
      <c r="B4064" s="59" t="s">
        <v>146</v>
      </c>
      <c r="C4064" s="59" t="s">
        <v>49</v>
      </c>
      <c r="D4064" s="59"/>
      <c r="E4064" s="59" t="s">
        <v>1964</v>
      </c>
      <c r="F4064" s="59">
        <v>112291</v>
      </c>
      <c r="G4064" s="59"/>
      <c r="H4064" s="59"/>
      <c r="I4064" s="59"/>
      <c r="J4064" s="59"/>
      <c r="K4064" s="59">
        <v>112291</v>
      </c>
      <c r="L4064" s="59">
        <v>16174</v>
      </c>
      <c r="M4064" s="59">
        <v>128465</v>
      </c>
      <c r="N4064" s="59"/>
      <c r="O4064" s="59" t="s">
        <v>42</v>
      </c>
      <c r="P4064" s="59">
        <v>2018</v>
      </c>
    </row>
    <row r="4065" spans="1:16" ht="15.75" customHeight="1" x14ac:dyDescent="0.25">
      <c r="A4065" s="59">
        <v>396</v>
      </c>
      <c r="B4065" s="59" t="s">
        <v>146</v>
      </c>
      <c r="C4065" s="59" t="s">
        <v>49</v>
      </c>
      <c r="D4065" s="59"/>
      <c r="E4065" s="59" t="s">
        <v>5303</v>
      </c>
      <c r="F4065" s="59">
        <v>132608</v>
      </c>
      <c r="G4065" s="59"/>
      <c r="H4065" s="59"/>
      <c r="I4065" s="59"/>
      <c r="J4065" s="59"/>
      <c r="K4065" s="59">
        <v>132608</v>
      </c>
      <c r="L4065" s="59">
        <v>20024</v>
      </c>
      <c r="M4065" s="59">
        <v>152632</v>
      </c>
      <c r="N4065" s="59"/>
      <c r="O4065" s="59" t="s">
        <v>2145</v>
      </c>
      <c r="P4065" s="59">
        <v>2018</v>
      </c>
    </row>
    <row r="4066" spans="1:16" ht="15.75" customHeight="1" x14ac:dyDescent="0.25">
      <c r="A4066" s="59">
        <v>396</v>
      </c>
      <c r="B4066" s="59" t="s">
        <v>146</v>
      </c>
      <c r="C4066" s="59" t="s">
        <v>49</v>
      </c>
      <c r="D4066" s="59"/>
      <c r="E4066" s="59" t="s">
        <v>206</v>
      </c>
      <c r="F4066" s="59">
        <v>149995</v>
      </c>
      <c r="G4066" s="59"/>
      <c r="H4066" s="59"/>
      <c r="I4066" s="59"/>
      <c r="J4066" s="59"/>
      <c r="K4066" s="59">
        <v>149995</v>
      </c>
      <c r="L4066" s="59">
        <v>22649</v>
      </c>
      <c r="M4066" s="59">
        <v>172644</v>
      </c>
      <c r="N4066" s="59"/>
      <c r="O4066" s="59" t="s">
        <v>2145</v>
      </c>
      <c r="P4066" s="59">
        <v>2018</v>
      </c>
    </row>
    <row r="4067" spans="1:16" ht="15.75" customHeight="1" x14ac:dyDescent="0.25">
      <c r="A4067" s="59">
        <v>396</v>
      </c>
      <c r="B4067" s="59" t="s">
        <v>146</v>
      </c>
      <c r="C4067" s="59" t="s">
        <v>49</v>
      </c>
      <c r="D4067" s="59"/>
      <c r="E4067" s="59" t="s">
        <v>1967</v>
      </c>
      <c r="F4067" s="59">
        <v>158753</v>
      </c>
      <c r="G4067" s="59">
        <v>7</v>
      </c>
      <c r="H4067" s="59"/>
      <c r="I4067" s="59"/>
      <c r="J4067" s="59"/>
      <c r="K4067" s="59">
        <v>158760</v>
      </c>
      <c r="L4067" s="59">
        <v>22702</v>
      </c>
      <c r="M4067" s="59">
        <v>181462</v>
      </c>
      <c r="N4067" s="59"/>
      <c r="O4067" s="59" t="s">
        <v>2145</v>
      </c>
      <c r="P4067" s="59">
        <v>2018</v>
      </c>
    </row>
    <row r="4068" spans="1:16" ht="15.75" customHeight="1" x14ac:dyDescent="0.25">
      <c r="A4068" s="59">
        <v>397</v>
      </c>
      <c r="B4068" s="59" t="s">
        <v>147</v>
      </c>
      <c r="C4068" s="59" t="s">
        <v>49</v>
      </c>
      <c r="D4068" s="59"/>
      <c r="E4068" s="59" t="s">
        <v>4921</v>
      </c>
      <c r="F4068" s="59">
        <v>102500</v>
      </c>
      <c r="G4068" s="59"/>
      <c r="H4068" s="59"/>
      <c r="I4068" s="59"/>
      <c r="J4068" s="59"/>
      <c r="K4068" s="59">
        <v>102500</v>
      </c>
      <c r="L4068" s="59"/>
      <c r="M4068" s="59">
        <v>102500</v>
      </c>
      <c r="N4068" s="59"/>
      <c r="O4068" s="59" t="s">
        <v>42</v>
      </c>
      <c r="P4068" s="59">
        <v>2018</v>
      </c>
    </row>
    <row r="4069" spans="1:16" ht="15.75" customHeight="1" x14ac:dyDescent="0.25">
      <c r="A4069" s="59">
        <v>397</v>
      </c>
      <c r="B4069" s="59" t="s">
        <v>147</v>
      </c>
      <c r="C4069" s="59" t="s">
        <v>49</v>
      </c>
      <c r="D4069" s="59"/>
      <c r="E4069" s="59" t="s">
        <v>4921</v>
      </c>
      <c r="F4069" s="59">
        <v>102500</v>
      </c>
      <c r="G4069" s="59"/>
      <c r="H4069" s="59"/>
      <c r="I4069" s="59"/>
      <c r="J4069" s="59"/>
      <c r="K4069" s="59">
        <v>102500</v>
      </c>
      <c r="L4069" s="59"/>
      <c r="M4069" s="59">
        <v>102500</v>
      </c>
      <c r="N4069" s="59"/>
      <c r="O4069" s="59" t="s">
        <v>42</v>
      </c>
      <c r="P4069" s="59">
        <v>2018</v>
      </c>
    </row>
    <row r="4070" spans="1:16" ht="15.75" customHeight="1" x14ac:dyDescent="0.25">
      <c r="A4070" s="59">
        <v>397</v>
      </c>
      <c r="B4070" s="59" t="s">
        <v>147</v>
      </c>
      <c r="C4070" s="59" t="s">
        <v>49</v>
      </c>
      <c r="D4070" s="59"/>
      <c r="E4070" s="59" t="s">
        <v>4921</v>
      </c>
      <c r="F4070" s="59">
        <v>102500</v>
      </c>
      <c r="G4070" s="59"/>
      <c r="H4070" s="59"/>
      <c r="I4070" s="59"/>
      <c r="J4070" s="59"/>
      <c r="K4070" s="59">
        <v>102500</v>
      </c>
      <c r="L4070" s="59"/>
      <c r="M4070" s="59">
        <v>102500</v>
      </c>
      <c r="N4070" s="59"/>
      <c r="O4070" s="59" t="s">
        <v>42</v>
      </c>
      <c r="P4070" s="59">
        <v>2018</v>
      </c>
    </row>
    <row r="4071" spans="1:16" ht="15.75" customHeight="1" x14ac:dyDescent="0.25">
      <c r="A4071" s="59">
        <v>397</v>
      </c>
      <c r="B4071" s="59" t="s">
        <v>147</v>
      </c>
      <c r="C4071" s="59" t="s">
        <v>49</v>
      </c>
      <c r="D4071" s="59"/>
      <c r="E4071" s="59" t="s">
        <v>4921</v>
      </c>
      <c r="F4071" s="59">
        <v>102500</v>
      </c>
      <c r="G4071" s="59"/>
      <c r="H4071" s="59"/>
      <c r="I4071" s="59"/>
      <c r="J4071" s="59"/>
      <c r="K4071" s="59">
        <v>102500</v>
      </c>
      <c r="L4071" s="59"/>
      <c r="M4071" s="59">
        <v>102500</v>
      </c>
      <c r="N4071" s="59"/>
      <c r="O4071" s="59" t="s">
        <v>42</v>
      </c>
      <c r="P4071" s="59">
        <v>2018</v>
      </c>
    </row>
    <row r="4072" spans="1:16" ht="15.75" customHeight="1" x14ac:dyDescent="0.25">
      <c r="A4072" s="59">
        <v>397</v>
      </c>
      <c r="B4072" s="59" t="s">
        <v>147</v>
      </c>
      <c r="C4072" s="59" t="s">
        <v>49</v>
      </c>
      <c r="D4072" s="59"/>
      <c r="E4072" s="59" t="s">
        <v>4921</v>
      </c>
      <c r="F4072" s="59">
        <v>102500</v>
      </c>
      <c r="G4072" s="59"/>
      <c r="H4072" s="59"/>
      <c r="I4072" s="59"/>
      <c r="J4072" s="59"/>
      <c r="K4072" s="59">
        <v>102500</v>
      </c>
      <c r="L4072" s="59"/>
      <c r="M4072" s="59">
        <v>102500</v>
      </c>
      <c r="N4072" s="59"/>
      <c r="O4072" s="59" t="s">
        <v>42</v>
      </c>
      <c r="P4072" s="59">
        <v>2018</v>
      </c>
    </row>
    <row r="4073" spans="1:16" ht="15.75" customHeight="1" x14ac:dyDescent="0.25">
      <c r="A4073" s="59">
        <v>397</v>
      </c>
      <c r="B4073" s="59" t="s">
        <v>147</v>
      </c>
      <c r="C4073" s="59" t="s">
        <v>49</v>
      </c>
      <c r="D4073" s="59"/>
      <c r="E4073" s="59" t="s">
        <v>4921</v>
      </c>
      <c r="F4073" s="59">
        <v>107500</v>
      </c>
      <c r="G4073" s="59"/>
      <c r="H4073" s="59"/>
      <c r="I4073" s="59"/>
      <c r="J4073" s="59"/>
      <c r="K4073" s="59">
        <v>107500</v>
      </c>
      <c r="L4073" s="59"/>
      <c r="M4073" s="59">
        <v>107500</v>
      </c>
      <c r="N4073" s="59"/>
      <c r="O4073" s="59" t="s">
        <v>42</v>
      </c>
      <c r="P4073" s="59">
        <v>2018</v>
      </c>
    </row>
    <row r="4074" spans="1:16" ht="15.75" customHeight="1" x14ac:dyDescent="0.25">
      <c r="A4074" s="59">
        <v>397</v>
      </c>
      <c r="B4074" s="59" t="s">
        <v>147</v>
      </c>
      <c r="C4074" s="59" t="s">
        <v>49</v>
      </c>
      <c r="D4074" s="59"/>
      <c r="E4074" s="59" t="s">
        <v>4921</v>
      </c>
      <c r="F4074" s="59">
        <v>107500</v>
      </c>
      <c r="G4074" s="59"/>
      <c r="H4074" s="59"/>
      <c r="I4074" s="59"/>
      <c r="J4074" s="59"/>
      <c r="K4074" s="59">
        <v>107500</v>
      </c>
      <c r="L4074" s="59"/>
      <c r="M4074" s="59">
        <v>107500</v>
      </c>
      <c r="N4074" s="59" t="s">
        <v>4839</v>
      </c>
      <c r="O4074" s="59" t="s">
        <v>42</v>
      </c>
      <c r="P4074" s="59">
        <v>2018</v>
      </c>
    </row>
    <row r="4075" spans="1:16" ht="15.75" customHeight="1" x14ac:dyDescent="0.25">
      <c r="A4075" s="59">
        <v>397</v>
      </c>
      <c r="B4075" s="59" t="s">
        <v>147</v>
      </c>
      <c r="C4075" s="59" t="s">
        <v>49</v>
      </c>
      <c r="D4075" s="59"/>
      <c r="E4075" s="59" t="s">
        <v>4921</v>
      </c>
      <c r="F4075" s="59">
        <v>107500</v>
      </c>
      <c r="G4075" s="59"/>
      <c r="H4075" s="59"/>
      <c r="I4075" s="59"/>
      <c r="J4075" s="59"/>
      <c r="K4075" s="59">
        <v>107500</v>
      </c>
      <c r="L4075" s="59"/>
      <c r="M4075" s="59">
        <v>107500</v>
      </c>
      <c r="N4075" s="59" t="s">
        <v>4839</v>
      </c>
      <c r="O4075" s="59" t="s">
        <v>42</v>
      </c>
      <c r="P4075" s="59">
        <v>2018</v>
      </c>
    </row>
    <row r="4076" spans="1:16" ht="15.75" customHeight="1" x14ac:dyDescent="0.25">
      <c r="A4076" s="59">
        <v>397</v>
      </c>
      <c r="B4076" s="59" t="s">
        <v>147</v>
      </c>
      <c r="C4076" s="59" t="s">
        <v>49</v>
      </c>
      <c r="D4076" s="59"/>
      <c r="E4076" s="59" t="s">
        <v>4921</v>
      </c>
      <c r="F4076" s="59">
        <v>107500</v>
      </c>
      <c r="G4076" s="59"/>
      <c r="H4076" s="59"/>
      <c r="I4076" s="59"/>
      <c r="J4076" s="59"/>
      <c r="K4076" s="59">
        <v>107500</v>
      </c>
      <c r="L4076" s="59"/>
      <c r="M4076" s="59">
        <v>107500</v>
      </c>
      <c r="N4076" s="59" t="s">
        <v>4839</v>
      </c>
      <c r="O4076" s="59" t="s">
        <v>42</v>
      </c>
      <c r="P4076" s="59">
        <v>2018</v>
      </c>
    </row>
    <row r="4077" spans="1:16" ht="15.75" customHeight="1" x14ac:dyDescent="0.25">
      <c r="A4077" s="59">
        <v>397</v>
      </c>
      <c r="B4077" s="59" t="s">
        <v>147</v>
      </c>
      <c r="C4077" s="59" t="s">
        <v>49</v>
      </c>
      <c r="D4077" s="59"/>
      <c r="E4077" s="59" t="s">
        <v>1968</v>
      </c>
      <c r="F4077" s="59">
        <v>89000</v>
      </c>
      <c r="G4077" s="59"/>
      <c r="H4077" s="59"/>
      <c r="I4077" s="59"/>
      <c r="J4077" s="59"/>
      <c r="K4077" s="59">
        <v>89000</v>
      </c>
      <c r="L4077" s="59">
        <v>19000</v>
      </c>
      <c r="M4077" s="59">
        <v>108000</v>
      </c>
      <c r="N4077" s="59" t="s">
        <v>4839</v>
      </c>
      <c r="O4077" s="59" t="s">
        <v>42</v>
      </c>
      <c r="P4077" s="59">
        <v>2018</v>
      </c>
    </row>
    <row r="4078" spans="1:16" ht="15.75" customHeight="1" x14ac:dyDescent="0.25">
      <c r="A4078" s="59">
        <v>397</v>
      </c>
      <c r="B4078" s="59" t="s">
        <v>147</v>
      </c>
      <c r="C4078" s="59" t="s">
        <v>49</v>
      </c>
      <c r="D4078" s="59"/>
      <c r="E4078" s="59" t="s">
        <v>4921</v>
      </c>
      <c r="F4078" s="59">
        <v>112500</v>
      </c>
      <c r="G4078" s="59"/>
      <c r="H4078" s="59"/>
      <c r="I4078" s="59"/>
      <c r="J4078" s="59"/>
      <c r="K4078" s="59">
        <v>112500</v>
      </c>
      <c r="L4078" s="59"/>
      <c r="M4078" s="59">
        <v>112500</v>
      </c>
      <c r="N4078" s="59"/>
      <c r="O4078" s="59" t="s">
        <v>42</v>
      </c>
      <c r="P4078" s="59">
        <v>2018</v>
      </c>
    </row>
    <row r="4079" spans="1:16" ht="15.75" customHeight="1" x14ac:dyDescent="0.25">
      <c r="A4079" s="59">
        <v>397</v>
      </c>
      <c r="B4079" s="59" t="s">
        <v>147</v>
      </c>
      <c r="C4079" s="59" t="s">
        <v>49</v>
      </c>
      <c r="D4079" s="59"/>
      <c r="E4079" s="59" t="s">
        <v>5304</v>
      </c>
      <c r="F4079" s="59">
        <v>109000</v>
      </c>
      <c r="G4079" s="59"/>
      <c r="H4079" s="59"/>
      <c r="I4079" s="59"/>
      <c r="J4079" s="59"/>
      <c r="K4079" s="59">
        <v>109000</v>
      </c>
      <c r="L4079" s="59">
        <v>15000</v>
      </c>
      <c r="M4079" s="59">
        <v>124000</v>
      </c>
      <c r="N4079" s="59"/>
      <c r="O4079" s="59" t="s">
        <v>42</v>
      </c>
      <c r="P4079" s="59">
        <v>2018</v>
      </c>
    </row>
    <row r="4080" spans="1:16" ht="15.75" customHeight="1" x14ac:dyDescent="0.25">
      <c r="A4080" s="59">
        <v>397</v>
      </c>
      <c r="B4080" s="59" t="s">
        <v>147</v>
      </c>
      <c r="C4080" s="59" t="s">
        <v>49</v>
      </c>
      <c r="D4080" s="59"/>
      <c r="E4080" s="59" t="s">
        <v>327</v>
      </c>
      <c r="F4080" s="59">
        <v>121000</v>
      </c>
      <c r="G4080" s="59"/>
      <c r="H4080" s="59"/>
      <c r="I4080" s="59"/>
      <c r="J4080" s="59"/>
      <c r="K4080" s="59">
        <v>121000</v>
      </c>
      <c r="L4080" s="59">
        <v>26000</v>
      </c>
      <c r="M4080" s="59">
        <v>147000</v>
      </c>
      <c r="N4080" s="59"/>
      <c r="O4080" s="59" t="s">
        <v>42</v>
      </c>
      <c r="P4080" s="59">
        <v>2018</v>
      </c>
    </row>
    <row r="4081" spans="1:16" ht="15.75" customHeight="1" x14ac:dyDescent="0.25">
      <c r="A4081" s="59">
        <v>397</v>
      </c>
      <c r="B4081" s="59" t="s">
        <v>147</v>
      </c>
      <c r="C4081" s="59" t="s">
        <v>49</v>
      </c>
      <c r="D4081" s="59"/>
      <c r="E4081" s="59" t="s">
        <v>1970</v>
      </c>
      <c r="F4081" s="59">
        <v>123000</v>
      </c>
      <c r="G4081" s="59"/>
      <c r="H4081" s="59"/>
      <c r="I4081" s="59"/>
      <c r="J4081" s="59"/>
      <c r="K4081" s="59">
        <v>123000</v>
      </c>
      <c r="L4081" s="59">
        <v>27000</v>
      </c>
      <c r="M4081" s="59">
        <v>150000</v>
      </c>
      <c r="N4081" s="59"/>
      <c r="O4081" s="59" t="s">
        <v>42</v>
      </c>
      <c r="P4081" s="59">
        <v>2018</v>
      </c>
    </row>
    <row r="4082" spans="1:16" ht="15.75" customHeight="1" x14ac:dyDescent="0.25">
      <c r="A4082" s="59">
        <v>397</v>
      </c>
      <c r="B4082" s="59" t="s">
        <v>147</v>
      </c>
      <c r="C4082" s="59" t="s">
        <v>49</v>
      </c>
      <c r="D4082" s="59"/>
      <c r="E4082" s="59" t="s">
        <v>206</v>
      </c>
      <c r="F4082" s="59">
        <v>155000</v>
      </c>
      <c r="G4082" s="59"/>
      <c r="H4082" s="59"/>
      <c r="I4082" s="59"/>
      <c r="J4082" s="59"/>
      <c r="K4082" s="59">
        <v>155000</v>
      </c>
      <c r="L4082" s="59">
        <v>33000</v>
      </c>
      <c r="M4082" s="59">
        <v>188000</v>
      </c>
      <c r="N4082" s="59"/>
      <c r="O4082" s="59" t="s">
        <v>2145</v>
      </c>
      <c r="P4082" s="59">
        <v>2018</v>
      </c>
    </row>
    <row r="4083" spans="1:16" ht="15.75" customHeight="1" x14ac:dyDescent="0.25">
      <c r="A4083" s="59">
        <v>398</v>
      </c>
      <c r="B4083" s="59" t="s">
        <v>148</v>
      </c>
      <c r="C4083" s="59" t="s">
        <v>11</v>
      </c>
      <c r="D4083" s="59"/>
      <c r="E4083" s="59" t="s">
        <v>4921</v>
      </c>
      <c r="F4083" s="59">
        <v>102500</v>
      </c>
      <c r="G4083" s="59"/>
      <c r="H4083" s="59"/>
      <c r="I4083" s="59"/>
      <c r="J4083" s="59"/>
      <c r="K4083" s="59">
        <v>102500</v>
      </c>
      <c r="L4083" s="59"/>
      <c r="M4083" s="59">
        <v>102500</v>
      </c>
      <c r="N4083" s="59"/>
      <c r="O4083" s="59" t="s">
        <v>42</v>
      </c>
      <c r="P4083" s="59">
        <v>2018</v>
      </c>
    </row>
    <row r="4084" spans="1:16" ht="15.75" customHeight="1" x14ac:dyDescent="0.25">
      <c r="A4084" s="59">
        <v>398</v>
      </c>
      <c r="B4084" s="59" t="s">
        <v>148</v>
      </c>
      <c r="C4084" s="59" t="s">
        <v>11</v>
      </c>
      <c r="D4084" s="59"/>
      <c r="E4084" s="59" t="s">
        <v>4921</v>
      </c>
      <c r="F4084" s="59">
        <v>107500</v>
      </c>
      <c r="G4084" s="59"/>
      <c r="H4084" s="59"/>
      <c r="I4084" s="59"/>
      <c r="J4084" s="59"/>
      <c r="K4084" s="59">
        <v>107500</v>
      </c>
      <c r="L4084" s="59"/>
      <c r="M4084" s="59">
        <v>107500</v>
      </c>
      <c r="N4084" s="59"/>
      <c r="O4084" s="59" t="s">
        <v>42</v>
      </c>
      <c r="P4084" s="59">
        <v>2018</v>
      </c>
    </row>
    <row r="4085" spans="1:16" ht="15.75" customHeight="1" x14ac:dyDescent="0.25">
      <c r="A4085" s="59">
        <v>398</v>
      </c>
      <c r="B4085" s="59" t="s">
        <v>148</v>
      </c>
      <c r="C4085" s="59" t="s">
        <v>11</v>
      </c>
      <c r="D4085" s="59"/>
      <c r="E4085" s="59" t="s">
        <v>4921</v>
      </c>
      <c r="F4085" s="59">
        <v>112500</v>
      </c>
      <c r="G4085" s="59"/>
      <c r="H4085" s="59"/>
      <c r="I4085" s="59"/>
      <c r="J4085" s="59"/>
      <c r="K4085" s="59">
        <v>112500</v>
      </c>
      <c r="L4085" s="59"/>
      <c r="M4085" s="59">
        <v>112500</v>
      </c>
      <c r="N4085" s="59"/>
      <c r="O4085" s="59" t="s">
        <v>42</v>
      </c>
      <c r="P4085" s="59">
        <v>2018</v>
      </c>
    </row>
    <row r="4086" spans="1:16" ht="15.75" customHeight="1" x14ac:dyDescent="0.25">
      <c r="A4086" s="59">
        <v>398</v>
      </c>
      <c r="B4086" s="59" t="s">
        <v>148</v>
      </c>
      <c r="C4086" s="59" t="s">
        <v>11</v>
      </c>
      <c r="D4086" s="59"/>
      <c r="E4086" s="59" t="s">
        <v>789</v>
      </c>
      <c r="F4086" s="59">
        <v>102199</v>
      </c>
      <c r="G4086" s="59"/>
      <c r="H4086" s="59"/>
      <c r="I4086" s="59"/>
      <c r="J4086" s="59"/>
      <c r="K4086" s="59">
        <v>102199</v>
      </c>
      <c r="L4086" s="59">
        <v>18242</v>
      </c>
      <c r="M4086" s="59">
        <v>120441</v>
      </c>
      <c r="N4086" s="59"/>
      <c r="O4086" s="59" t="s">
        <v>42</v>
      </c>
      <c r="P4086" s="59">
        <v>2018</v>
      </c>
    </row>
    <row r="4087" spans="1:16" ht="15.75" customHeight="1" x14ac:dyDescent="0.25">
      <c r="A4087" s="59">
        <v>398</v>
      </c>
      <c r="B4087" s="59" t="s">
        <v>148</v>
      </c>
      <c r="C4087" s="59" t="s">
        <v>11</v>
      </c>
      <c r="D4087" s="59"/>
      <c r="E4087" s="59" t="s">
        <v>327</v>
      </c>
      <c r="F4087" s="59">
        <v>106201</v>
      </c>
      <c r="G4087" s="59"/>
      <c r="H4087" s="59"/>
      <c r="I4087" s="59"/>
      <c r="J4087" s="59">
        <v>5031</v>
      </c>
      <c r="K4087" s="59">
        <v>111232</v>
      </c>
      <c r="L4087" s="59">
        <v>15991</v>
      </c>
      <c r="M4087" s="59">
        <v>127223</v>
      </c>
      <c r="N4087" s="59"/>
      <c r="O4087" s="59" t="s">
        <v>42</v>
      </c>
      <c r="P4087" s="59">
        <v>2018</v>
      </c>
    </row>
    <row r="4088" spans="1:16" ht="15.75" customHeight="1" x14ac:dyDescent="0.25">
      <c r="A4088" s="59">
        <v>398</v>
      </c>
      <c r="B4088" s="59" t="s">
        <v>148</v>
      </c>
      <c r="C4088" s="59" t="s">
        <v>11</v>
      </c>
      <c r="D4088" s="59"/>
      <c r="E4088" s="59" t="s">
        <v>4921</v>
      </c>
      <c r="F4088" s="59">
        <v>157500</v>
      </c>
      <c r="G4088" s="59"/>
      <c r="H4088" s="59"/>
      <c r="I4088" s="59"/>
      <c r="J4088" s="59"/>
      <c r="K4088" s="59">
        <v>157500</v>
      </c>
      <c r="L4088" s="59"/>
      <c r="M4088" s="59">
        <v>157500</v>
      </c>
      <c r="N4088" s="59"/>
      <c r="O4088" s="59" t="s">
        <v>2145</v>
      </c>
      <c r="P4088" s="59">
        <v>2018</v>
      </c>
    </row>
    <row r="4089" spans="1:16" ht="15.75" customHeight="1" x14ac:dyDescent="0.25">
      <c r="A4089" s="59">
        <v>398</v>
      </c>
      <c r="B4089" s="59" t="s">
        <v>148</v>
      </c>
      <c r="C4089" s="59" t="s">
        <v>11</v>
      </c>
      <c r="D4089" s="59"/>
      <c r="E4089" s="59" t="s">
        <v>1489</v>
      </c>
      <c r="F4089" s="59">
        <v>142217</v>
      </c>
      <c r="G4089" s="59"/>
      <c r="H4089" s="59"/>
      <c r="I4089" s="59"/>
      <c r="J4089" s="59"/>
      <c r="K4089" s="59">
        <v>142217</v>
      </c>
      <c r="L4089" s="59">
        <v>25386</v>
      </c>
      <c r="M4089" s="59">
        <v>167603</v>
      </c>
      <c r="N4089" s="59"/>
      <c r="O4089" s="59" t="s">
        <v>2145</v>
      </c>
      <c r="P4089" s="59">
        <v>2018</v>
      </c>
    </row>
    <row r="4090" spans="1:16" ht="15.75" customHeight="1" x14ac:dyDescent="0.25">
      <c r="A4090" s="59">
        <v>398</v>
      </c>
      <c r="B4090" s="59" t="s">
        <v>148</v>
      </c>
      <c r="C4090" s="59" t="s">
        <v>11</v>
      </c>
      <c r="D4090" s="59"/>
      <c r="E4090" s="59" t="s">
        <v>1973</v>
      </c>
      <c r="F4090" s="59">
        <v>139301</v>
      </c>
      <c r="G4090" s="59">
        <v>4070</v>
      </c>
      <c r="H4090" s="59"/>
      <c r="I4090" s="59"/>
      <c r="J4090" s="59"/>
      <c r="K4090" s="59">
        <v>143371</v>
      </c>
      <c r="L4090" s="59">
        <v>25386</v>
      </c>
      <c r="M4090" s="59">
        <v>168757</v>
      </c>
      <c r="N4090" s="59"/>
      <c r="O4090" s="59" t="s">
        <v>2145</v>
      </c>
      <c r="P4090" s="59">
        <v>2018</v>
      </c>
    </row>
    <row r="4091" spans="1:16" ht="15.75" customHeight="1" x14ac:dyDescent="0.25">
      <c r="A4091" s="59">
        <v>398</v>
      </c>
      <c r="B4091" s="59" t="s">
        <v>148</v>
      </c>
      <c r="C4091" s="59" t="s">
        <v>11</v>
      </c>
      <c r="D4091" s="59"/>
      <c r="E4091" s="59" t="s">
        <v>5305</v>
      </c>
      <c r="F4091" s="59">
        <v>142217</v>
      </c>
      <c r="G4091" s="59">
        <v>351</v>
      </c>
      <c r="H4091" s="59"/>
      <c r="I4091" s="59"/>
      <c r="J4091" s="59">
        <v>7040</v>
      </c>
      <c r="K4091" s="59">
        <v>149608</v>
      </c>
      <c r="L4091" s="59">
        <v>26642</v>
      </c>
      <c r="M4091" s="59">
        <v>176250</v>
      </c>
      <c r="N4091" s="59"/>
      <c r="O4091" s="59" t="s">
        <v>2145</v>
      </c>
      <c r="P4091" s="59">
        <v>2018</v>
      </c>
    </row>
    <row r="4092" spans="1:16" ht="15.75" customHeight="1" x14ac:dyDescent="0.25">
      <c r="A4092" s="59">
        <v>398</v>
      </c>
      <c r="B4092" s="59" t="s">
        <v>148</v>
      </c>
      <c r="C4092" s="59" t="s">
        <v>11</v>
      </c>
      <c r="D4092" s="59"/>
      <c r="E4092" s="59" t="s">
        <v>1974</v>
      </c>
      <c r="F4092" s="59">
        <v>142217</v>
      </c>
      <c r="G4092" s="59">
        <v>5187</v>
      </c>
      <c r="H4092" s="59"/>
      <c r="I4092" s="59"/>
      <c r="J4092" s="59">
        <v>10561</v>
      </c>
      <c r="K4092" s="59">
        <v>157965</v>
      </c>
      <c r="L4092" s="59">
        <v>27271</v>
      </c>
      <c r="M4092" s="59">
        <v>185236</v>
      </c>
      <c r="N4092" s="59"/>
      <c r="O4092" s="59" t="s">
        <v>2145</v>
      </c>
      <c r="P4092" s="59">
        <v>2018</v>
      </c>
    </row>
    <row r="4093" spans="1:16" ht="15.75" customHeight="1" x14ac:dyDescent="0.25">
      <c r="A4093" s="59">
        <v>398</v>
      </c>
      <c r="B4093" s="59" t="s">
        <v>148</v>
      </c>
      <c r="C4093" s="59" t="s">
        <v>11</v>
      </c>
      <c r="D4093" s="59"/>
      <c r="E4093" s="59" t="s">
        <v>5306</v>
      </c>
      <c r="F4093" s="59">
        <v>190693</v>
      </c>
      <c r="G4093" s="59"/>
      <c r="H4093" s="59"/>
      <c r="I4093" s="59"/>
      <c r="J4093" s="59"/>
      <c r="K4093" s="59">
        <v>190693</v>
      </c>
      <c r="L4093" s="59">
        <v>34039</v>
      </c>
      <c r="M4093" s="59">
        <v>224732</v>
      </c>
      <c r="N4093" s="59"/>
      <c r="O4093" s="59" t="s">
        <v>2145</v>
      </c>
      <c r="P4093" s="59">
        <v>2018</v>
      </c>
    </row>
    <row r="4094" spans="1:16" ht="15.75" customHeight="1" x14ac:dyDescent="0.25">
      <c r="A4094" s="59">
        <v>399</v>
      </c>
      <c r="B4094" s="59" t="s">
        <v>149</v>
      </c>
      <c r="C4094" s="59" t="s">
        <v>1</v>
      </c>
      <c r="D4094" s="59"/>
      <c r="E4094" s="59" t="s">
        <v>4921</v>
      </c>
      <c r="F4094" s="59">
        <v>102500</v>
      </c>
      <c r="G4094" s="59"/>
      <c r="H4094" s="59"/>
      <c r="I4094" s="59"/>
      <c r="J4094" s="59"/>
      <c r="K4094" s="59">
        <v>102500</v>
      </c>
      <c r="L4094" s="59"/>
      <c r="M4094" s="59">
        <v>102500</v>
      </c>
      <c r="N4094" s="59"/>
      <c r="O4094" s="59" t="s">
        <v>42</v>
      </c>
      <c r="P4094" s="59">
        <v>2018</v>
      </c>
    </row>
    <row r="4095" spans="1:16" ht="15.75" customHeight="1" x14ac:dyDescent="0.25">
      <c r="A4095" s="59">
        <v>399</v>
      </c>
      <c r="B4095" s="59" t="s">
        <v>149</v>
      </c>
      <c r="C4095" s="59" t="s">
        <v>1</v>
      </c>
      <c r="D4095" s="59"/>
      <c r="E4095" s="59" t="s">
        <v>4921</v>
      </c>
      <c r="F4095" s="59">
        <v>102500</v>
      </c>
      <c r="G4095" s="59"/>
      <c r="H4095" s="59"/>
      <c r="I4095" s="59"/>
      <c r="J4095" s="59"/>
      <c r="K4095" s="59">
        <v>102500</v>
      </c>
      <c r="L4095" s="59"/>
      <c r="M4095" s="59">
        <v>102500</v>
      </c>
      <c r="N4095" s="59"/>
      <c r="O4095" s="59" t="s">
        <v>42</v>
      </c>
      <c r="P4095" s="59">
        <v>2018</v>
      </c>
    </row>
    <row r="4096" spans="1:16" ht="15.75" customHeight="1" x14ac:dyDescent="0.25">
      <c r="A4096" s="59">
        <v>399</v>
      </c>
      <c r="B4096" s="59" t="s">
        <v>149</v>
      </c>
      <c r="C4096" s="59" t="s">
        <v>1</v>
      </c>
      <c r="D4096" s="59"/>
      <c r="E4096" s="59" t="s">
        <v>4921</v>
      </c>
      <c r="F4096" s="59">
        <v>102500</v>
      </c>
      <c r="G4096" s="59"/>
      <c r="H4096" s="59"/>
      <c r="I4096" s="59"/>
      <c r="J4096" s="59"/>
      <c r="K4096" s="59">
        <v>102500</v>
      </c>
      <c r="L4096" s="59"/>
      <c r="M4096" s="59">
        <v>102500</v>
      </c>
      <c r="N4096" s="59"/>
      <c r="O4096" s="59" t="s">
        <v>42</v>
      </c>
      <c r="P4096" s="59">
        <v>2018</v>
      </c>
    </row>
    <row r="4097" spans="1:16" ht="15.75" customHeight="1" x14ac:dyDescent="0.25">
      <c r="A4097" s="59">
        <v>399</v>
      </c>
      <c r="B4097" s="59" t="s">
        <v>149</v>
      </c>
      <c r="C4097" s="59" t="s">
        <v>1</v>
      </c>
      <c r="D4097" s="59"/>
      <c r="E4097" s="59" t="s">
        <v>4921</v>
      </c>
      <c r="F4097" s="59">
        <v>102500</v>
      </c>
      <c r="G4097" s="59"/>
      <c r="H4097" s="59"/>
      <c r="I4097" s="59"/>
      <c r="J4097" s="59"/>
      <c r="K4097" s="59">
        <v>102500</v>
      </c>
      <c r="L4097" s="59"/>
      <c r="M4097" s="59">
        <v>102500</v>
      </c>
      <c r="N4097" s="59"/>
      <c r="O4097" s="59" t="s">
        <v>42</v>
      </c>
      <c r="P4097" s="59">
        <v>2018</v>
      </c>
    </row>
    <row r="4098" spans="1:16" ht="15.75" customHeight="1" x14ac:dyDescent="0.25">
      <c r="A4098" s="59">
        <v>399</v>
      </c>
      <c r="B4098" s="59" t="s">
        <v>149</v>
      </c>
      <c r="C4098" s="59" t="s">
        <v>1</v>
      </c>
      <c r="D4098" s="59"/>
      <c r="E4098" s="59" t="s">
        <v>4921</v>
      </c>
      <c r="F4098" s="59">
        <v>102500</v>
      </c>
      <c r="G4098" s="59"/>
      <c r="H4098" s="59"/>
      <c r="I4098" s="59"/>
      <c r="J4098" s="59"/>
      <c r="K4098" s="59">
        <v>102500</v>
      </c>
      <c r="L4098" s="59"/>
      <c r="M4098" s="59">
        <v>102500</v>
      </c>
      <c r="N4098" s="59"/>
      <c r="O4098" s="59" t="s">
        <v>42</v>
      </c>
      <c r="P4098" s="59">
        <v>2018</v>
      </c>
    </row>
    <row r="4099" spans="1:16" ht="15.75" customHeight="1" x14ac:dyDescent="0.25">
      <c r="A4099" s="59">
        <v>399</v>
      </c>
      <c r="B4099" s="59" t="s">
        <v>149</v>
      </c>
      <c r="C4099" s="59" t="s">
        <v>1</v>
      </c>
      <c r="D4099" s="59"/>
      <c r="E4099" s="59" t="s">
        <v>4921</v>
      </c>
      <c r="F4099" s="59">
        <v>102500</v>
      </c>
      <c r="G4099" s="59"/>
      <c r="H4099" s="59"/>
      <c r="I4099" s="59"/>
      <c r="J4099" s="59"/>
      <c r="K4099" s="59">
        <v>102500</v>
      </c>
      <c r="L4099" s="59"/>
      <c r="M4099" s="59">
        <v>102500</v>
      </c>
      <c r="N4099" s="59"/>
      <c r="O4099" s="59" t="s">
        <v>42</v>
      </c>
      <c r="P4099" s="59">
        <v>2018</v>
      </c>
    </row>
    <row r="4100" spans="1:16" ht="15.75" customHeight="1" x14ac:dyDescent="0.25">
      <c r="A4100" s="59">
        <v>399</v>
      </c>
      <c r="B4100" s="59" t="s">
        <v>149</v>
      </c>
      <c r="C4100" s="59" t="s">
        <v>1</v>
      </c>
      <c r="D4100" s="59"/>
      <c r="E4100" s="59" t="s">
        <v>4921</v>
      </c>
      <c r="F4100" s="59">
        <v>102500</v>
      </c>
      <c r="G4100" s="59"/>
      <c r="H4100" s="59"/>
      <c r="I4100" s="59"/>
      <c r="J4100" s="59"/>
      <c r="K4100" s="59">
        <v>102500</v>
      </c>
      <c r="L4100" s="59"/>
      <c r="M4100" s="59">
        <v>102500</v>
      </c>
      <c r="N4100" s="59" t="s">
        <v>4839</v>
      </c>
      <c r="O4100" s="59" t="s">
        <v>42</v>
      </c>
      <c r="P4100" s="59">
        <v>2018</v>
      </c>
    </row>
    <row r="4101" spans="1:16" ht="15.75" customHeight="1" x14ac:dyDescent="0.25">
      <c r="A4101" s="59">
        <v>399</v>
      </c>
      <c r="B4101" s="59" t="s">
        <v>149</v>
      </c>
      <c r="C4101" s="59" t="s">
        <v>1</v>
      </c>
      <c r="D4101" s="59"/>
      <c r="E4101" s="59" t="s">
        <v>4921</v>
      </c>
      <c r="F4101" s="59">
        <v>102500</v>
      </c>
      <c r="G4101" s="59"/>
      <c r="H4101" s="59"/>
      <c r="I4101" s="59"/>
      <c r="J4101" s="59"/>
      <c r="K4101" s="59">
        <v>102500</v>
      </c>
      <c r="L4101" s="59"/>
      <c r="M4101" s="59">
        <v>102500</v>
      </c>
      <c r="N4101" s="59"/>
      <c r="O4101" s="59" t="s">
        <v>42</v>
      </c>
      <c r="P4101" s="59">
        <v>2018</v>
      </c>
    </row>
    <row r="4102" spans="1:16" ht="15.75" customHeight="1" x14ac:dyDescent="0.25">
      <c r="A4102" s="59">
        <v>399</v>
      </c>
      <c r="B4102" s="59" t="s">
        <v>149</v>
      </c>
      <c r="C4102" s="59" t="s">
        <v>1</v>
      </c>
      <c r="D4102" s="59"/>
      <c r="E4102" s="59" t="s">
        <v>4921</v>
      </c>
      <c r="F4102" s="59">
        <v>102500</v>
      </c>
      <c r="G4102" s="59"/>
      <c r="H4102" s="59"/>
      <c r="I4102" s="59"/>
      <c r="J4102" s="59"/>
      <c r="K4102" s="59">
        <v>102500</v>
      </c>
      <c r="L4102" s="59"/>
      <c r="M4102" s="59">
        <v>102500</v>
      </c>
      <c r="N4102" s="59" t="s">
        <v>4839</v>
      </c>
      <c r="O4102" s="59" t="s">
        <v>42</v>
      </c>
      <c r="P4102" s="59">
        <v>2018</v>
      </c>
    </row>
    <row r="4103" spans="1:16" ht="15.75" customHeight="1" x14ac:dyDescent="0.25">
      <c r="A4103" s="59">
        <v>399</v>
      </c>
      <c r="B4103" s="59" t="s">
        <v>149</v>
      </c>
      <c r="C4103" s="59" t="s">
        <v>1</v>
      </c>
      <c r="D4103" s="59"/>
      <c r="E4103" s="59" t="s">
        <v>4921</v>
      </c>
      <c r="F4103" s="59">
        <v>102500</v>
      </c>
      <c r="G4103" s="59"/>
      <c r="H4103" s="59"/>
      <c r="I4103" s="59"/>
      <c r="J4103" s="59"/>
      <c r="K4103" s="59">
        <v>102500</v>
      </c>
      <c r="L4103" s="59"/>
      <c r="M4103" s="59">
        <v>102500</v>
      </c>
      <c r="N4103" s="59" t="s">
        <v>4839</v>
      </c>
      <c r="O4103" s="59" t="s">
        <v>42</v>
      </c>
      <c r="P4103" s="59">
        <v>2018</v>
      </c>
    </row>
    <row r="4104" spans="1:16" ht="15.75" customHeight="1" x14ac:dyDescent="0.25">
      <c r="A4104" s="59">
        <v>399</v>
      </c>
      <c r="B4104" s="59" t="s">
        <v>149</v>
      </c>
      <c r="C4104" s="59" t="s">
        <v>1</v>
      </c>
      <c r="D4104" s="59"/>
      <c r="E4104" s="59" t="s">
        <v>4921</v>
      </c>
      <c r="F4104" s="59">
        <v>102500</v>
      </c>
      <c r="G4104" s="59"/>
      <c r="H4104" s="59"/>
      <c r="I4104" s="59"/>
      <c r="J4104" s="59"/>
      <c r="K4104" s="59">
        <v>102500</v>
      </c>
      <c r="L4104" s="59"/>
      <c r="M4104" s="59">
        <v>102500</v>
      </c>
      <c r="N4104" s="59" t="s">
        <v>4839</v>
      </c>
      <c r="O4104" s="59" t="s">
        <v>42</v>
      </c>
      <c r="P4104" s="59">
        <v>2018</v>
      </c>
    </row>
    <row r="4105" spans="1:16" ht="15.75" customHeight="1" x14ac:dyDescent="0.25">
      <c r="A4105" s="59">
        <v>399</v>
      </c>
      <c r="B4105" s="59" t="s">
        <v>149</v>
      </c>
      <c r="C4105" s="59" t="s">
        <v>1</v>
      </c>
      <c r="D4105" s="59"/>
      <c r="E4105" s="59" t="s">
        <v>4921</v>
      </c>
      <c r="F4105" s="59">
        <v>107500</v>
      </c>
      <c r="G4105" s="59"/>
      <c r="H4105" s="59"/>
      <c r="I4105" s="59"/>
      <c r="J4105" s="59"/>
      <c r="K4105" s="59">
        <v>107500</v>
      </c>
      <c r="L4105" s="59"/>
      <c r="M4105" s="59">
        <v>107500</v>
      </c>
      <c r="N4105" s="59" t="s">
        <v>4839</v>
      </c>
      <c r="O4105" s="59" t="s">
        <v>42</v>
      </c>
      <c r="P4105" s="59">
        <v>2018</v>
      </c>
    </row>
    <row r="4106" spans="1:16" ht="15.75" customHeight="1" x14ac:dyDescent="0.25">
      <c r="A4106" s="59">
        <v>399</v>
      </c>
      <c r="B4106" s="59" t="s">
        <v>149</v>
      </c>
      <c r="C4106" s="59" t="s">
        <v>1</v>
      </c>
      <c r="D4106" s="59"/>
      <c r="E4106" s="59" t="s">
        <v>4921</v>
      </c>
      <c r="F4106" s="59">
        <v>107500</v>
      </c>
      <c r="G4106" s="59"/>
      <c r="H4106" s="59"/>
      <c r="I4106" s="59"/>
      <c r="J4106" s="59"/>
      <c r="K4106" s="59">
        <v>107500</v>
      </c>
      <c r="L4106" s="59"/>
      <c r="M4106" s="59">
        <v>107500</v>
      </c>
      <c r="N4106" s="59" t="s">
        <v>4839</v>
      </c>
      <c r="O4106" s="59" t="s">
        <v>42</v>
      </c>
      <c r="P4106" s="59">
        <v>2018</v>
      </c>
    </row>
    <row r="4107" spans="1:16" ht="15.75" customHeight="1" x14ac:dyDescent="0.25">
      <c r="A4107" s="59">
        <v>399</v>
      </c>
      <c r="B4107" s="59" t="s">
        <v>149</v>
      </c>
      <c r="C4107" s="59" t="s">
        <v>1</v>
      </c>
      <c r="D4107" s="59"/>
      <c r="E4107" s="59" t="s">
        <v>4921</v>
      </c>
      <c r="F4107" s="59">
        <v>107500</v>
      </c>
      <c r="G4107" s="59"/>
      <c r="H4107" s="59"/>
      <c r="I4107" s="59"/>
      <c r="J4107" s="59"/>
      <c r="K4107" s="59">
        <v>107500</v>
      </c>
      <c r="L4107" s="59"/>
      <c r="M4107" s="59">
        <v>107500</v>
      </c>
      <c r="N4107" s="59" t="s">
        <v>4839</v>
      </c>
      <c r="O4107" s="59" t="s">
        <v>42</v>
      </c>
      <c r="P4107" s="59">
        <v>2018</v>
      </c>
    </row>
    <row r="4108" spans="1:16" ht="15.75" customHeight="1" x14ac:dyDescent="0.25">
      <c r="A4108" s="59">
        <v>399</v>
      </c>
      <c r="B4108" s="59" t="s">
        <v>149</v>
      </c>
      <c r="C4108" s="59" t="s">
        <v>1</v>
      </c>
      <c r="D4108" s="59"/>
      <c r="E4108" s="59" t="s">
        <v>4921</v>
      </c>
      <c r="F4108" s="59">
        <v>107500</v>
      </c>
      <c r="G4108" s="59"/>
      <c r="H4108" s="59"/>
      <c r="I4108" s="59"/>
      <c r="J4108" s="59"/>
      <c r="K4108" s="59">
        <v>107500</v>
      </c>
      <c r="L4108" s="59"/>
      <c r="M4108" s="59">
        <v>107500</v>
      </c>
      <c r="N4108" s="59" t="s">
        <v>4839</v>
      </c>
      <c r="O4108" s="59" t="s">
        <v>42</v>
      </c>
      <c r="P4108" s="59">
        <v>2018</v>
      </c>
    </row>
    <row r="4109" spans="1:16" ht="15.75" customHeight="1" x14ac:dyDescent="0.25">
      <c r="A4109" s="59">
        <v>399</v>
      </c>
      <c r="B4109" s="59" t="s">
        <v>149</v>
      </c>
      <c r="C4109" s="59" t="s">
        <v>1</v>
      </c>
      <c r="D4109" s="59"/>
      <c r="E4109" s="59" t="s">
        <v>4921</v>
      </c>
      <c r="F4109" s="59">
        <v>112500</v>
      </c>
      <c r="G4109" s="59"/>
      <c r="H4109" s="59"/>
      <c r="I4109" s="59"/>
      <c r="J4109" s="59"/>
      <c r="K4109" s="59">
        <v>112500</v>
      </c>
      <c r="L4109" s="59"/>
      <c r="M4109" s="59">
        <v>112500</v>
      </c>
      <c r="N4109" s="59" t="s">
        <v>4839</v>
      </c>
      <c r="O4109" s="59" t="s">
        <v>42</v>
      </c>
      <c r="P4109" s="59">
        <v>2018</v>
      </c>
    </row>
    <row r="4110" spans="1:16" ht="15.75" customHeight="1" x14ac:dyDescent="0.25">
      <c r="A4110" s="59">
        <v>399</v>
      </c>
      <c r="B4110" s="59" t="s">
        <v>149</v>
      </c>
      <c r="C4110" s="59" t="s">
        <v>1</v>
      </c>
      <c r="D4110" s="59"/>
      <c r="E4110" s="59" t="s">
        <v>4921</v>
      </c>
      <c r="F4110" s="59">
        <v>112500</v>
      </c>
      <c r="G4110" s="59"/>
      <c r="H4110" s="59"/>
      <c r="I4110" s="59"/>
      <c r="J4110" s="59"/>
      <c r="K4110" s="59">
        <v>112500</v>
      </c>
      <c r="L4110" s="59"/>
      <c r="M4110" s="59">
        <v>112500</v>
      </c>
      <c r="N4110" s="59" t="s">
        <v>4839</v>
      </c>
      <c r="O4110" s="59" t="s">
        <v>42</v>
      </c>
      <c r="P4110" s="59">
        <v>2018</v>
      </c>
    </row>
    <row r="4111" spans="1:16" ht="15.75" customHeight="1" x14ac:dyDescent="0.25">
      <c r="A4111" s="59">
        <v>399</v>
      </c>
      <c r="B4111" s="59" t="s">
        <v>149</v>
      </c>
      <c r="C4111" s="59" t="s">
        <v>1</v>
      </c>
      <c r="D4111" s="59"/>
      <c r="E4111" s="59" t="s">
        <v>4921</v>
      </c>
      <c r="F4111" s="59">
        <v>112500</v>
      </c>
      <c r="G4111" s="59"/>
      <c r="H4111" s="59"/>
      <c r="I4111" s="59"/>
      <c r="J4111" s="59"/>
      <c r="K4111" s="59">
        <v>112500</v>
      </c>
      <c r="L4111" s="59"/>
      <c r="M4111" s="59">
        <v>112500</v>
      </c>
      <c r="N4111" s="59" t="s">
        <v>4839</v>
      </c>
      <c r="O4111" s="59" t="s">
        <v>42</v>
      </c>
      <c r="P4111" s="59">
        <v>2018</v>
      </c>
    </row>
    <row r="4112" spans="1:16" ht="15.75" customHeight="1" x14ac:dyDescent="0.25">
      <c r="A4112" s="59">
        <v>399</v>
      </c>
      <c r="B4112" s="59" t="s">
        <v>149</v>
      </c>
      <c r="C4112" s="59" t="s">
        <v>1</v>
      </c>
      <c r="D4112" s="59"/>
      <c r="E4112" s="59" t="s">
        <v>4921</v>
      </c>
      <c r="F4112" s="59">
        <v>112500</v>
      </c>
      <c r="G4112" s="59"/>
      <c r="H4112" s="59"/>
      <c r="I4112" s="59"/>
      <c r="J4112" s="59"/>
      <c r="K4112" s="59">
        <v>112500</v>
      </c>
      <c r="L4112" s="59"/>
      <c r="M4112" s="59">
        <v>112500</v>
      </c>
      <c r="N4112" s="59" t="s">
        <v>4839</v>
      </c>
      <c r="O4112" s="59" t="s">
        <v>42</v>
      </c>
      <c r="P4112" s="59">
        <v>2018</v>
      </c>
    </row>
    <row r="4113" spans="1:16" ht="15.75" customHeight="1" x14ac:dyDescent="0.25">
      <c r="A4113" s="59">
        <v>399</v>
      </c>
      <c r="B4113" s="59" t="s">
        <v>149</v>
      </c>
      <c r="C4113" s="59" t="s">
        <v>1</v>
      </c>
      <c r="D4113" s="59"/>
      <c r="E4113" s="59" t="s">
        <v>4921</v>
      </c>
      <c r="F4113" s="59">
        <v>112500</v>
      </c>
      <c r="G4113" s="59"/>
      <c r="H4113" s="59"/>
      <c r="I4113" s="59"/>
      <c r="J4113" s="59"/>
      <c r="K4113" s="59">
        <v>112500</v>
      </c>
      <c r="L4113" s="59"/>
      <c r="M4113" s="59">
        <v>112500</v>
      </c>
      <c r="N4113" s="59" t="s">
        <v>4839</v>
      </c>
      <c r="O4113" s="59" t="s">
        <v>42</v>
      </c>
      <c r="P4113" s="59">
        <v>2018</v>
      </c>
    </row>
    <row r="4114" spans="1:16" ht="15.75" customHeight="1" x14ac:dyDescent="0.25">
      <c r="A4114" s="59">
        <v>399</v>
      </c>
      <c r="B4114" s="59" t="s">
        <v>149</v>
      </c>
      <c r="C4114" s="59" t="s">
        <v>1</v>
      </c>
      <c r="D4114" s="59"/>
      <c r="E4114" s="59" t="s">
        <v>4921</v>
      </c>
      <c r="F4114" s="59">
        <v>112500</v>
      </c>
      <c r="G4114" s="59"/>
      <c r="H4114" s="59"/>
      <c r="I4114" s="59"/>
      <c r="J4114" s="59"/>
      <c r="K4114" s="59">
        <v>112500</v>
      </c>
      <c r="L4114" s="59"/>
      <c r="M4114" s="59">
        <v>112500</v>
      </c>
      <c r="N4114" s="59" t="s">
        <v>4839</v>
      </c>
      <c r="O4114" s="59" t="s">
        <v>42</v>
      </c>
      <c r="P4114" s="59">
        <v>2018</v>
      </c>
    </row>
    <row r="4115" spans="1:16" ht="15.75" customHeight="1" x14ac:dyDescent="0.25">
      <c r="A4115" s="59">
        <v>399</v>
      </c>
      <c r="B4115" s="59" t="s">
        <v>149</v>
      </c>
      <c r="C4115" s="59" t="s">
        <v>1</v>
      </c>
      <c r="D4115" s="59"/>
      <c r="E4115" s="59" t="s">
        <v>4921</v>
      </c>
      <c r="F4115" s="59">
        <v>112500</v>
      </c>
      <c r="G4115" s="59"/>
      <c r="H4115" s="59"/>
      <c r="I4115" s="59"/>
      <c r="J4115" s="59"/>
      <c r="K4115" s="59">
        <v>112500</v>
      </c>
      <c r="L4115" s="59"/>
      <c r="M4115" s="59">
        <v>112500</v>
      </c>
      <c r="N4115" s="59" t="s">
        <v>4839</v>
      </c>
      <c r="O4115" s="59" t="s">
        <v>42</v>
      </c>
      <c r="P4115" s="59">
        <v>2018</v>
      </c>
    </row>
    <row r="4116" spans="1:16" ht="15.75" customHeight="1" x14ac:dyDescent="0.25">
      <c r="A4116" s="59">
        <v>399</v>
      </c>
      <c r="B4116" s="59" t="s">
        <v>149</v>
      </c>
      <c r="C4116" s="59" t="s">
        <v>1</v>
      </c>
      <c r="D4116" s="59"/>
      <c r="E4116" s="59" t="s">
        <v>4921</v>
      </c>
      <c r="F4116" s="59">
        <v>112500</v>
      </c>
      <c r="G4116" s="59"/>
      <c r="H4116" s="59"/>
      <c r="I4116" s="59"/>
      <c r="J4116" s="59"/>
      <c r="K4116" s="59">
        <v>112500</v>
      </c>
      <c r="L4116" s="59"/>
      <c r="M4116" s="59">
        <v>112500</v>
      </c>
      <c r="N4116" s="59" t="s">
        <v>4839</v>
      </c>
      <c r="O4116" s="59" t="s">
        <v>42</v>
      </c>
      <c r="P4116" s="59">
        <v>2018</v>
      </c>
    </row>
    <row r="4117" spans="1:16" ht="15.75" customHeight="1" x14ac:dyDescent="0.25">
      <c r="A4117" s="59">
        <v>399</v>
      </c>
      <c r="B4117" s="59" t="s">
        <v>149</v>
      </c>
      <c r="C4117" s="59" t="s">
        <v>1</v>
      </c>
      <c r="D4117" s="59"/>
      <c r="E4117" s="59" t="s">
        <v>4921</v>
      </c>
      <c r="F4117" s="59">
        <v>117500</v>
      </c>
      <c r="G4117" s="59"/>
      <c r="H4117" s="59"/>
      <c r="I4117" s="59"/>
      <c r="J4117" s="59"/>
      <c r="K4117" s="59">
        <v>117500</v>
      </c>
      <c r="L4117" s="59"/>
      <c r="M4117" s="59">
        <v>117500</v>
      </c>
      <c r="N4117" s="59" t="s">
        <v>4839</v>
      </c>
      <c r="O4117" s="59" t="s">
        <v>42</v>
      </c>
      <c r="P4117" s="59">
        <v>2018</v>
      </c>
    </row>
    <row r="4118" spans="1:16" ht="15.75" customHeight="1" x14ac:dyDescent="0.25">
      <c r="A4118" s="59">
        <v>399</v>
      </c>
      <c r="B4118" s="59" t="s">
        <v>149</v>
      </c>
      <c r="C4118" s="59" t="s">
        <v>1</v>
      </c>
      <c r="D4118" s="59"/>
      <c r="E4118" s="59" t="s">
        <v>5307</v>
      </c>
      <c r="F4118" s="59">
        <v>102500</v>
      </c>
      <c r="G4118" s="59"/>
      <c r="H4118" s="59"/>
      <c r="I4118" s="59"/>
      <c r="J4118" s="59"/>
      <c r="K4118" s="59">
        <v>102500</v>
      </c>
      <c r="L4118" s="59">
        <v>16100</v>
      </c>
      <c r="M4118" s="59">
        <v>118600</v>
      </c>
      <c r="N4118" s="59" t="s">
        <v>4839</v>
      </c>
      <c r="O4118" s="59" t="s">
        <v>42</v>
      </c>
      <c r="P4118" s="59">
        <v>2018</v>
      </c>
    </row>
    <row r="4119" spans="1:16" ht="15.75" customHeight="1" x14ac:dyDescent="0.25">
      <c r="A4119" s="59">
        <v>399</v>
      </c>
      <c r="B4119" s="59" t="s">
        <v>149</v>
      </c>
      <c r="C4119" s="59" t="s">
        <v>1</v>
      </c>
      <c r="D4119" s="59"/>
      <c r="E4119" s="59" t="s">
        <v>4921</v>
      </c>
      <c r="F4119" s="59">
        <v>122500</v>
      </c>
      <c r="G4119" s="59"/>
      <c r="H4119" s="59"/>
      <c r="I4119" s="59"/>
      <c r="J4119" s="59"/>
      <c r="K4119" s="59">
        <v>122500</v>
      </c>
      <c r="L4119" s="59"/>
      <c r="M4119" s="59">
        <v>122500</v>
      </c>
      <c r="N4119" s="59" t="s">
        <v>4839</v>
      </c>
      <c r="O4119" s="59" t="s">
        <v>42</v>
      </c>
      <c r="P4119" s="59">
        <v>2018</v>
      </c>
    </row>
    <row r="4120" spans="1:16" ht="15.75" customHeight="1" x14ac:dyDescent="0.25">
      <c r="A4120" s="59">
        <v>399</v>
      </c>
      <c r="B4120" s="59" t="s">
        <v>149</v>
      </c>
      <c r="C4120" s="59" t="s">
        <v>1</v>
      </c>
      <c r="D4120" s="59"/>
      <c r="E4120" s="59" t="s">
        <v>4921</v>
      </c>
      <c r="F4120" s="59">
        <v>122500</v>
      </c>
      <c r="G4120" s="59"/>
      <c r="H4120" s="59"/>
      <c r="I4120" s="59"/>
      <c r="J4120" s="59"/>
      <c r="K4120" s="59">
        <v>122500</v>
      </c>
      <c r="L4120" s="59"/>
      <c r="M4120" s="59">
        <v>122500</v>
      </c>
      <c r="N4120" s="59" t="s">
        <v>4839</v>
      </c>
      <c r="O4120" s="59" t="s">
        <v>42</v>
      </c>
      <c r="P4120" s="59">
        <v>2018</v>
      </c>
    </row>
    <row r="4121" spans="1:16" ht="15.75" customHeight="1" x14ac:dyDescent="0.25">
      <c r="A4121" s="59">
        <v>399</v>
      </c>
      <c r="B4121" s="59" t="s">
        <v>149</v>
      </c>
      <c r="C4121" s="59" t="s">
        <v>1</v>
      </c>
      <c r="D4121" s="59"/>
      <c r="E4121" s="59" t="s">
        <v>4921</v>
      </c>
      <c r="F4121" s="59">
        <v>127500</v>
      </c>
      <c r="G4121" s="59"/>
      <c r="H4121" s="59"/>
      <c r="I4121" s="59"/>
      <c r="J4121" s="59"/>
      <c r="K4121" s="59">
        <v>127500</v>
      </c>
      <c r="L4121" s="59"/>
      <c r="M4121" s="59">
        <v>127500</v>
      </c>
      <c r="N4121" s="59" t="s">
        <v>4839</v>
      </c>
      <c r="O4121" s="59" t="s">
        <v>42</v>
      </c>
      <c r="P4121" s="59">
        <v>2018</v>
      </c>
    </row>
    <row r="4122" spans="1:16" ht="15.75" customHeight="1" x14ac:dyDescent="0.25">
      <c r="A4122" s="59">
        <v>399</v>
      </c>
      <c r="B4122" s="59" t="s">
        <v>149</v>
      </c>
      <c r="C4122" s="59" t="s">
        <v>1</v>
      </c>
      <c r="D4122" s="59"/>
      <c r="E4122" s="59" t="s">
        <v>4921</v>
      </c>
      <c r="F4122" s="59">
        <v>127500</v>
      </c>
      <c r="G4122" s="59"/>
      <c r="H4122" s="59"/>
      <c r="I4122" s="59"/>
      <c r="J4122" s="59"/>
      <c r="K4122" s="59">
        <v>127500</v>
      </c>
      <c r="L4122" s="59"/>
      <c r="M4122" s="59">
        <v>127500</v>
      </c>
      <c r="N4122" s="59" t="s">
        <v>4839</v>
      </c>
      <c r="O4122" s="59" t="s">
        <v>42</v>
      </c>
      <c r="P4122" s="59">
        <v>2018</v>
      </c>
    </row>
    <row r="4123" spans="1:16" ht="15.75" customHeight="1" x14ac:dyDescent="0.25">
      <c r="A4123" s="59">
        <v>399</v>
      </c>
      <c r="B4123" s="59" t="s">
        <v>149</v>
      </c>
      <c r="C4123" s="59" t="s">
        <v>1</v>
      </c>
      <c r="D4123" s="59"/>
      <c r="E4123" s="59" t="s">
        <v>4921</v>
      </c>
      <c r="F4123" s="59">
        <v>127500</v>
      </c>
      <c r="G4123" s="59"/>
      <c r="H4123" s="59"/>
      <c r="I4123" s="59"/>
      <c r="J4123" s="59"/>
      <c r="K4123" s="59">
        <v>127500</v>
      </c>
      <c r="L4123" s="59"/>
      <c r="M4123" s="59">
        <v>127500</v>
      </c>
      <c r="N4123" s="59" t="s">
        <v>4839</v>
      </c>
      <c r="O4123" s="59" t="s">
        <v>42</v>
      </c>
      <c r="P4123" s="59">
        <v>2018</v>
      </c>
    </row>
    <row r="4124" spans="1:16" ht="15.75" customHeight="1" x14ac:dyDescent="0.25">
      <c r="A4124" s="59">
        <v>399</v>
      </c>
      <c r="B4124" s="59" t="s">
        <v>149</v>
      </c>
      <c r="C4124" s="59" t="s">
        <v>1</v>
      </c>
      <c r="D4124" s="59"/>
      <c r="E4124" s="59" t="s">
        <v>4921</v>
      </c>
      <c r="F4124" s="59">
        <v>127500</v>
      </c>
      <c r="G4124" s="59"/>
      <c r="H4124" s="59"/>
      <c r="I4124" s="59"/>
      <c r="J4124" s="59"/>
      <c r="K4124" s="59">
        <v>127500</v>
      </c>
      <c r="L4124" s="59"/>
      <c r="M4124" s="59">
        <v>127500</v>
      </c>
      <c r="N4124" s="59" t="s">
        <v>4839</v>
      </c>
      <c r="O4124" s="59" t="s">
        <v>42</v>
      </c>
      <c r="P4124" s="59">
        <v>2018</v>
      </c>
    </row>
    <row r="4125" spans="1:16" ht="15.75" customHeight="1" x14ac:dyDescent="0.25">
      <c r="A4125" s="59">
        <v>399</v>
      </c>
      <c r="B4125" s="59" t="s">
        <v>149</v>
      </c>
      <c r="C4125" s="59" t="s">
        <v>1</v>
      </c>
      <c r="D4125" s="59"/>
      <c r="E4125" s="59" t="s">
        <v>4921</v>
      </c>
      <c r="F4125" s="59">
        <v>132500</v>
      </c>
      <c r="G4125" s="59"/>
      <c r="H4125" s="59"/>
      <c r="I4125" s="59"/>
      <c r="J4125" s="59"/>
      <c r="K4125" s="59">
        <v>132500</v>
      </c>
      <c r="L4125" s="59"/>
      <c r="M4125" s="59">
        <v>132500</v>
      </c>
      <c r="N4125" s="59" t="s">
        <v>4839</v>
      </c>
      <c r="O4125" s="59" t="s">
        <v>42</v>
      </c>
      <c r="P4125" s="59">
        <v>2018</v>
      </c>
    </row>
    <row r="4126" spans="1:16" ht="15.75" customHeight="1" x14ac:dyDescent="0.25">
      <c r="A4126" s="59">
        <v>399</v>
      </c>
      <c r="B4126" s="59" t="s">
        <v>149</v>
      </c>
      <c r="C4126" s="59" t="s">
        <v>1</v>
      </c>
      <c r="D4126" s="59"/>
      <c r="E4126" s="59" t="s">
        <v>4921</v>
      </c>
      <c r="F4126" s="59">
        <v>132500</v>
      </c>
      <c r="G4126" s="59"/>
      <c r="H4126" s="59"/>
      <c r="I4126" s="59"/>
      <c r="J4126" s="59"/>
      <c r="K4126" s="59">
        <v>132500</v>
      </c>
      <c r="L4126" s="59"/>
      <c r="M4126" s="59">
        <v>132500</v>
      </c>
      <c r="N4126" s="59" t="s">
        <v>4839</v>
      </c>
      <c r="O4126" s="59" t="s">
        <v>42</v>
      </c>
      <c r="P4126" s="59">
        <v>2018</v>
      </c>
    </row>
    <row r="4127" spans="1:16" ht="15.75" customHeight="1" x14ac:dyDescent="0.25">
      <c r="A4127" s="59">
        <v>399</v>
      </c>
      <c r="B4127" s="59" t="s">
        <v>149</v>
      </c>
      <c r="C4127" s="59" t="s">
        <v>1</v>
      </c>
      <c r="D4127" s="59"/>
      <c r="E4127" s="59" t="s">
        <v>4921</v>
      </c>
      <c r="F4127" s="59">
        <v>132500</v>
      </c>
      <c r="G4127" s="59"/>
      <c r="H4127" s="59"/>
      <c r="I4127" s="59"/>
      <c r="J4127" s="59"/>
      <c r="K4127" s="59">
        <v>132500</v>
      </c>
      <c r="L4127" s="59"/>
      <c r="M4127" s="59">
        <v>132500</v>
      </c>
      <c r="N4127" s="59" t="s">
        <v>4839</v>
      </c>
      <c r="O4127" s="59" t="s">
        <v>42</v>
      </c>
      <c r="P4127" s="59">
        <v>2018</v>
      </c>
    </row>
    <row r="4128" spans="1:16" ht="15.75" customHeight="1" x14ac:dyDescent="0.25">
      <c r="A4128" s="59">
        <v>399</v>
      </c>
      <c r="B4128" s="59" t="s">
        <v>149</v>
      </c>
      <c r="C4128" s="59" t="s">
        <v>1</v>
      </c>
      <c r="D4128" s="59"/>
      <c r="E4128" s="59" t="s">
        <v>4921</v>
      </c>
      <c r="F4128" s="59">
        <v>137500</v>
      </c>
      <c r="G4128" s="59"/>
      <c r="H4128" s="59"/>
      <c r="I4128" s="59"/>
      <c r="J4128" s="59"/>
      <c r="K4128" s="59">
        <v>137500</v>
      </c>
      <c r="L4128" s="59"/>
      <c r="M4128" s="59">
        <v>137500</v>
      </c>
      <c r="N4128" s="59" t="s">
        <v>4839</v>
      </c>
      <c r="O4128" s="59" t="s">
        <v>42</v>
      </c>
      <c r="P4128" s="59">
        <v>2018</v>
      </c>
    </row>
    <row r="4129" spans="1:16" ht="15.75" customHeight="1" x14ac:dyDescent="0.25">
      <c r="A4129" s="59">
        <v>399</v>
      </c>
      <c r="B4129" s="59" t="s">
        <v>149</v>
      </c>
      <c r="C4129" s="59" t="s">
        <v>1</v>
      </c>
      <c r="D4129" s="59"/>
      <c r="E4129" s="59" t="s">
        <v>4921</v>
      </c>
      <c r="F4129" s="59">
        <v>137500</v>
      </c>
      <c r="G4129" s="59"/>
      <c r="H4129" s="59"/>
      <c r="I4129" s="59"/>
      <c r="J4129" s="59"/>
      <c r="K4129" s="59">
        <v>137500</v>
      </c>
      <c r="L4129" s="59"/>
      <c r="M4129" s="59">
        <v>137500</v>
      </c>
      <c r="N4129" s="59" t="s">
        <v>4839</v>
      </c>
      <c r="O4129" s="59" t="s">
        <v>42</v>
      </c>
      <c r="P4129" s="59">
        <v>2018</v>
      </c>
    </row>
    <row r="4130" spans="1:16" ht="15.75" customHeight="1" x14ac:dyDescent="0.25">
      <c r="A4130" s="59">
        <v>399</v>
      </c>
      <c r="B4130" s="59" t="s">
        <v>149</v>
      </c>
      <c r="C4130" s="59" t="s">
        <v>1</v>
      </c>
      <c r="D4130" s="59" t="s">
        <v>5308</v>
      </c>
      <c r="E4130" s="59" t="s">
        <v>5309</v>
      </c>
      <c r="F4130" s="59">
        <v>121875</v>
      </c>
      <c r="G4130" s="59"/>
      <c r="H4130" s="59"/>
      <c r="I4130" s="59"/>
      <c r="J4130" s="59"/>
      <c r="K4130" s="59">
        <v>121875</v>
      </c>
      <c r="L4130" s="59">
        <v>18777</v>
      </c>
      <c r="M4130" s="59">
        <v>140652</v>
      </c>
      <c r="N4130" s="59" t="s">
        <v>4839</v>
      </c>
      <c r="O4130" s="59" t="s">
        <v>42</v>
      </c>
      <c r="P4130" s="59">
        <v>2018</v>
      </c>
    </row>
    <row r="4131" spans="1:16" ht="15.75" customHeight="1" x14ac:dyDescent="0.25">
      <c r="A4131" s="59">
        <v>399</v>
      </c>
      <c r="B4131" s="59" t="s">
        <v>149</v>
      </c>
      <c r="C4131" s="59" t="s">
        <v>1</v>
      </c>
      <c r="D4131" s="59"/>
      <c r="E4131" s="59" t="s">
        <v>4921</v>
      </c>
      <c r="F4131" s="59">
        <v>142500</v>
      </c>
      <c r="G4131" s="59"/>
      <c r="H4131" s="59"/>
      <c r="I4131" s="59"/>
      <c r="J4131" s="59"/>
      <c r="K4131" s="59">
        <v>142500</v>
      </c>
      <c r="L4131" s="59"/>
      <c r="M4131" s="59">
        <v>142500</v>
      </c>
      <c r="N4131" s="59" t="s">
        <v>4839</v>
      </c>
      <c r="O4131" s="59" t="s">
        <v>42</v>
      </c>
      <c r="P4131" s="59">
        <v>2018</v>
      </c>
    </row>
    <row r="4132" spans="1:16" ht="15.75" customHeight="1" x14ac:dyDescent="0.25">
      <c r="A4132" s="59">
        <v>399</v>
      </c>
      <c r="B4132" s="59" t="s">
        <v>149</v>
      </c>
      <c r="C4132" s="59" t="s">
        <v>1</v>
      </c>
      <c r="D4132" s="59"/>
      <c r="E4132" s="59" t="s">
        <v>4921</v>
      </c>
      <c r="F4132" s="59">
        <v>142500</v>
      </c>
      <c r="G4132" s="59"/>
      <c r="H4132" s="59"/>
      <c r="I4132" s="59"/>
      <c r="J4132" s="59"/>
      <c r="K4132" s="59">
        <v>142500</v>
      </c>
      <c r="L4132" s="59"/>
      <c r="M4132" s="59">
        <v>142500</v>
      </c>
      <c r="N4132" s="59" t="s">
        <v>4839</v>
      </c>
      <c r="O4132" s="59" t="s">
        <v>42</v>
      </c>
      <c r="P4132" s="59">
        <v>2018</v>
      </c>
    </row>
    <row r="4133" spans="1:16" ht="15.75" customHeight="1" x14ac:dyDescent="0.25">
      <c r="A4133" s="59">
        <v>399</v>
      </c>
      <c r="B4133" s="59" t="s">
        <v>149</v>
      </c>
      <c r="C4133" s="59" t="s">
        <v>1</v>
      </c>
      <c r="D4133" s="59"/>
      <c r="E4133" s="59" t="s">
        <v>4921</v>
      </c>
      <c r="F4133" s="59">
        <v>147500</v>
      </c>
      <c r="G4133" s="59"/>
      <c r="H4133" s="59"/>
      <c r="I4133" s="59"/>
      <c r="J4133" s="59"/>
      <c r="K4133" s="59">
        <v>147500</v>
      </c>
      <c r="L4133" s="59"/>
      <c r="M4133" s="59">
        <v>147500</v>
      </c>
      <c r="N4133" s="59" t="s">
        <v>4839</v>
      </c>
      <c r="O4133" s="59" t="s">
        <v>42</v>
      </c>
      <c r="P4133" s="59">
        <v>2018</v>
      </c>
    </row>
    <row r="4134" spans="1:16" ht="15.75" customHeight="1" x14ac:dyDescent="0.25">
      <c r="A4134" s="59">
        <v>399</v>
      </c>
      <c r="B4134" s="59" t="s">
        <v>149</v>
      </c>
      <c r="C4134" s="59" t="s">
        <v>1</v>
      </c>
      <c r="D4134" s="59"/>
      <c r="E4134" s="59" t="s">
        <v>4921</v>
      </c>
      <c r="F4134" s="59">
        <v>147500</v>
      </c>
      <c r="G4134" s="59"/>
      <c r="H4134" s="59"/>
      <c r="I4134" s="59"/>
      <c r="J4134" s="59"/>
      <c r="K4134" s="59">
        <v>147500</v>
      </c>
      <c r="L4134" s="59"/>
      <c r="M4134" s="59">
        <v>147500</v>
      </c>
      <c r="N4134" s="59" t="s">
        <v>4839</v>
      </c>
      <c r="O4134" s="59" t="s">
        <v>42</v>
      </c>
      <c r="P4134" s="59">
        <v>2018</v>
      </c>
    </row>
    <row r="4135" spans="1:16" ht="15.75" customHeight="1" x14ac:dyDescent="0.25">
      <c r="A4135" s="59">
        <v>399</v>
      </c>
      <c r="B4135" s="59" t="s">
        <v>149</v>
      </c>
      <c r="C4135" s="59" t="s">
        <v>1</v>
      </c>
      <c r="D4135" s="59"/>
      <c r="E4135" s="59" t="s">
        <v>5310</v>
      </c>
      <c r="F4135" s="59">
        <v>130135</v>
      </c>
      <c r="G4135" s="59"/>
      <c r="H4135" s="59"/>
      <c r="I4135" s="59"/>
      <c r="J4135" s="59"/>
      <c r="K4135" s="59">
        <v>130135</v>
      </c>
      <c r="L4135" s="59">
        <v>20549</v>
      </c>
      <c r="M4135" s="59">
        <v>150684</v>
      </c>
      <c r="N4135" s="59"/>
      <c r="O4135" s="59" t="s">
        <v>2145</v>
      </c>
      <c r="P4135" s="59">
        <v>2018</v>
      </c>
    </row>
    <row r="4136" spans="1:16" ht="15.75" customHeight="1" x14ac:dyDescent="0.25">
      <c r="A4136" s="59">
        <v>399</v>
      </c>
      <c r="B4136" s="59" t="s">
        <v>149</v>
      </c>
      <c r="C4136" s="59" t="s">
        <v>1</v>
      </c>
      <c r="D4136" s="59" t="s">
        <v>2854</v>
      </c>
      <c r="E4136" s="59" t="s">
        <v>5311</v>
      </c>
      <c r="F4136" s="59">
        <v>134375</v>
      </c>
      <c r="G4136" s="59">
        <v>1690</v>
      </c>
      <c r="H4136" s="59"/>
      <c r="I4136" s="59"/>
      <c r="J4136" s="59"/>
      <c r="K4136" s="59">
        <v>136065</v>
      </c>
      <c r="L4136" s="59">
        <v>20702</v>
      </c>
      <c r="M4136" s="59">
        <v>156767</v>
      </c>
      <c r="N4136" s="59" t="s">
        <v>4443</v>
      </c>
      <c r="O4136" s="59" t="s">
        <v>2145</v>
      </c>
      <c r="P4136" s="59">
        <v>2018</v>
      </c>
    </row>
    <row r="4137" spans="1:16" ht="15.75" customHeight="1" x14ac:dyDescent="0.25">
      <c r="A4137" s="59">
        <v>399</v>
      </c>
      <c r="B4137" s="59" t="s">
        <v>149</v>
      </c>
      <c r="C4137" s="59" t="s">
        <v>1</v>
      </c>
      <c r="D4137" s="59"/>
      <c r="E4137" s="59" t="s">
        <v>4921</v>
      </c>
      <c r="F4137" s="59">
        <v>157500</v>
      </c>
      <c r="G4137" s="59"/>
      <c r="H4137" s="59"/>
      <c r="I4137" s="59"/>
      <c r="J4137" s="59"/>
      <c r="K4137" s="59">
        <v>157500</v>
      </c>
      <c r="L4137" s="59"/>
      <c r="M4137" s="59">
        <v>157500</v>
      </c>
      <c r="N4137" s="59"/>
      <c r="O4137" s="59" t="s">
        <v>2145</v>
      </c>
      <c r="P4137" s="59">
        <v>2018</v>
      </c>
    </row>
    <row r="4138" spans="1:16" ht="15.75" customHeight="1" x14ac:dyDescent="0.25">
      <c r="A4138" s="59">
        <v>399</v>
      </c>
      <c r="B4138" s="59" t="s">
        <v>149</v>
      </c>
      <c r="C4138" s="59" t="s">
        <v>1</v>
      </c>
      <c r="D4138" s="59"/>
      <c r="E4138" s="59" t="s">
        <v>5312</v>
      </c>
      <c r="F4138" s="59">
        <v>140000</v>
      </c>
      <c r="G4138" s="59">
        <v>1045</v>
      </c>
      <c r="H4138" s="59"/>
      <c r="I4138" s="59"/>
      <c r="J4138" s="59"/>
      <c r="K4138" s="59">
        <v>141045</v>
      </c>
      <c r="L4138" s="59">
        <v>22137</v>
      </c>
      <c r="M4138" s="59">
        <v>163182</v>
      </c>
      <c r="N4138" s="59"/>
      <c r="O4138" s="59" t="s">
        <v>2145</v>
      </c>
      <c r="P4138" s="59">
        <v>2018</v>
      </c>
    </row>
    <row r="4139" spans="1:16" ht="15.75" customHeight="1" x14ac:dyDescent="0.25">
      <c r="A4139" s="59">
        <v>399</v>
      </c>
      <c r="B4139" s="59" t="s">
        <v>149</v>
      </c>
      <c r="C4139" s="59" t="s">
        <v>1</v>
      </c>
      <c r="D4139" s="59"/>
      <c r="E4139" s="59" t="s">
        <v>5313</v>
      </c>
      <c r="F4139" s="59">
        <v>79085</v>
      </c>
      <c r="G4139" s="59"/>
      <c r="H4139" s="59"/>
      <c r="I4139" s="59">
        <v>108200</v>
      </c>
      <c r="J4139" s="59"/>
      <c r="K4139" s="59">
        <v>187285</v>
      </c>
      <c r="L4139" s="59"/>
      <c r="M4139" s="59">
        <v>187285</v>
      </c>
      <c r="N4139" s="59"/>
      <c r="O4139" s="59" t="s">
        <v>2145</v>
      </c>
      <c r="P4139" s="59">
        <v>2018</v>
      </c>
    </row>
    <row r="4140" spans="1:16" ht="15.75" customHeight="1" x14ac:dyDescent="0.25">
      <c r="A4140" s="59">
        <v>399</v>
      </c>
      <c r="B4140" s="59" t="s">
        <v>149</v>
      </c>
      <c r="C4140" s="59" t="s">
        <v>1</v>
      </c>
      <c r="D4140" s="59" t="s">
        <v>2844</v>
      </c>
      <c r="E4140" s="59" t="s">
        <v>5314</v>
      </c>
      <c r="F4140" s="59">
        <v>161833</v>
      </c>
      <c r="G4140" s="59">
        <v>1800</v>
      </c>
      <c r="H4140" s="59"/>
      <c r="I4140" s="59"/>
      <c r="J4140" s="59"/>
      <c r="K4140" s="59">
        <v>163633</v>
      </c>
      <c r="L4140" s="59">
        <v>24928</v>
      </c>
      <c r="M4140" s="59">
        <v>188561</v>
      </c>
      <c r="N4140" s="59" t="s">
        <v>4443</v>
      </c>
      <c r="O4140" s="59" t="s">
        <v>2145</v>
      </c>
      <c r="P4140" s="59">
        <v>2018</v>
      </c>
    </row>
    <row r="4141" spans="1:16" ht="15.75" customHeight="1" x14ac:dyDescent="0.25">
      <c r="A4141" s="59">
        <v>399</v>
      </c>
      <c r="B4141" s="59" t="s">
        <v>149</v>
      </c>
      <c r="C4141" s="59" t="s">
        <v>1</v>
      </c>
      <c r="D4141" s="59" t="s">
        <v>5315</v>
      </c>
      <c r="E4141" s="59" t="s">
        <v>5316</v>
      </c>
      <c r="F4141" s="59">
        <v>162177</v>
      </c>
      <c r="G4141" s="59">
        <v>1800</v>
      </c>
      <c r="H4141" s="59"/>
      <c r="I4141" s="59"/>
      <c r="J4141" s="59"/>
      <c r="K4141" s="59">
        <v>163977</v>
      </c>
      <c r="L4141" s="59">
        <v>24983</v>
      </c>
      <c r="M4141" s="59">
        <v>188960</v>
      </c>
      <c r="N4141" s="59"/>
      <c r="O4141" s="59" t="s">
        <v>2145</v>
      </c>
      <c r="P4141" s="59">
        <v>2018</v>
      </c>
    </row>
    <row r="4142" spans="1:16" ht="15.75" customHeight="1" x14ac:dyDescent="0.25">
      <c r="A4142" s="59">
        <v>399</v>
      </c>
      <c r="B4142" s="59" t="s">
        <v>149</v>
      </c>
      <c r="C4142" s="59" t="s">
        <v>1</v>
      </c>
      <c r="D4142" s="59" t="s">
        <v>5317</v>
      </c>
      <c r="E4142" s="59" t="s">
        <v>5318</v>
      </c>
      <c r="F4142" s="59">
        <v>163038</v>
      </c>
      <c r="G4142" s="59">
        <v>1690</v>
      </c>
      <c r="H4142" s="59"/>
      <c r="I4142" s="59"/>
      <c r="J4142" s="59"/>
      <c r="K4142" s="59">
        <v>164728</v>
      </c>
      <c r="L4142" s="59">
        <v>25035</v>
      </c>
      <c r="M4142" s="59">
        <v>189763</v>
      </c>
      <c r="N4142" s="59"/>
      <c r="O4142" s="59" t="s">
        <v>2145</v>
      </c>
      <c r="P4142" s="59">
        <v>2018</v>
      </c>
    </row>
    <row r="4143" spans="1:16" ht="15.75" customHeight="1" x14ac:dyDescent="0.25">
      <c r="A4143" s="59">
        <v>399</v>
      </c>
      <c r="B4143" s="59" t="s">
        <v>149</v>
      </c>
      <c r="C4143" s="59" t="s">
        <v>1</v>
      </c>
      <c r="D4143" s="59" t="s">
        <v>2847</v>
      </c>
      <c r="E4143" s="59" t="s">
        <v>5319</v>
      </c>
      <c r="F4143" s="59">
        <v>165087</v>
      </c>
      <c r="G4143" s="59">
        <v>2354</v>
      </c>
      <c r="H4143" s="59"/>
      <c r="I4143" s="59"/>
      <c r="J4143" s="59"/>
      <c r="K4143" s="59">
        <v>167441</v>
      </c>
      <c r="L4143" s="59">
        <v>26579</v>
      </c>
      <c r="M4143" s="59">
        <v>194020</v>
      </c>
      <c r="N4143" s="59"/>
      <c r="O4143" s="59" t="s">
        <v>2145</v>
      </c>
      <c r="P4143" s="59">
        <v>2018</v>
      </c>
    </row>
    <row r="4144" spans="1:16" ht="15.75" customHeight="1" x14ac:dyDescent="0.25">
      <c r="A4144" s="59">
        <v>399</v>
      </c>
      <c r="B4144" s="59" t="s">
        <v>149</v>
      </c>
      <c r="C4144" s="59" t="s">
        <v>1</v>
      </c>
      <c r="D4144" s="59" t="s">
        <v>5320</v>
      </c>
      <c r="E4144" s="59" t="s">
        <v>5321</v>
      </c>
      <c r="F4144" s="59">
        <v>187285</v>
      </c>
      <c r="G4144" s="59">
        <v>2250</v>
      </c>
      <c r="H4144" s="59"/>
      <c r="I4144" s="59"/>
      <c r="J4144" s="59"/>
      <c r="K4144" s="59">
        <v>189535</v>
      </c>
      <c r="L4144" s="59">
        <v>29026</v>
      </c>
      <c r="M4144" s="59">
        <v>218561</v>
      </c>
      <c r="N4144" s="59"/>
      <c r="O4144" s="59" t="s">
        <v>2145</v>
      </c>
      <c r="P4144" s="59">
        <v>2018</v>
      </c>
    </row>
    <row r="4145" spans="1:16" ht="15.75" customHeight="1" x14ac:dyDescent="0.25">
      <c r="A4145" s="59">
        <v>399</v>
      </c>
      <c r="B4145" s="59" t="s">
        <v>149</v>
      </c>
      <c r="C4145" s="59" t="s">
        <v>1</v>
      </c>
      <c r="D4145" s="59" t="s">
        <v>2846</v>
      </c>
      <c r="E4145" s="59" t="s">
        <v>5322</v>
      </c>
      <c r="F4145" s="59">
        <v>195000</v>
      </c>
      <c r="G4145" s="59">
        <v>10454</v>
      </c>
      <c r="H4145" s="59"/>
      <c r="I4145" s="59"/>
      <c r="J4145" s="59"/>
      <c r="K4145" s="59">
        <v>205454</v>
      </c>
      <c r="L4145" s="59">
        <v>31395</v>
      </c>
      <c r="M4145" s="59">
        <v>236849</v>
      </c>
      <c r="N4145" s="59"/>
      <c r="O4145" s="59" t="s">
        <v>2145</v>
      </c>
      <c r="P4145" s="59">
        <v>2018</v>
      </c>
    </row>
    <row r="4146" spans="1:16" ht="15.75" customHeight="1" x14ac:dyDescent="0.25">
      <c r="A4146" s="59">
        <v>400</v>
      </c>
      <c r="B4146" s="59" t="s">
        <v>150</v>
      </c>
      <c r="C4146" s="59" t="s">
        <v>49</v>
      </c>
      <c r="D4146" s="59"/>
      <c r="E4146" s="59" t="s">
        <v>4921</v>
      </c>
      <c r="F4146" s="59">
        <v>102500</v>
      </c>
      <c r="G4146" s="59"/>
      <c r="H4146" s="59"/>
      <c r="I4146" s="59"/>
      <c r="J4146" s="59"/>
      <c r="K4146" s="59">
        <v>102500</v>
      </c>
      <c r="L4146" s="59"/>
      <c r="M4146" s="59">
        <v>102500</v>
      </c>
      <c r="N4146" s="59"/>
      <c r="O4146" s="59" t="s">
        <v>42</v>
      </c>
      <c r="P4146" s="59">
        <v>2018</v>
      </c>
    </row>
    <row r="4147" spans="1:16" ht="15.75" customHeight="1" x14ac:dyDescent="0.25">
      <c r="A4147" s="59">
        <v>400</v>
      </c>
      <c r="B4147" s="59" t="s">
        <v>150</v>
      </c>
      <c r="C4147" s="59" t="s">
        <v>49</v>
      </c>
      <c r="D4147" s="59"/>
      <c r="E4147" s="59" t="s">
        <v>5323</v>
      </c>
      <c r="F4147" s="59">
        <v>99765</v>
      </c>
      <c r="G4147" s="59"/>
      <c r="H4147" s="59"/>
      <c r="I4147" s="59"/>
      <c r="J4147" s="59"/>
      <c r="K4147" s="59">
        <v>99765</v>
      </c>
      <c r="L4147" s="59">
        <v>18357</v>
      </c>
      <c r="M4147" s="59">
        <v>118122</v>
      </c>
      <c r="N4147" s="59"/>
      <c r="O4147" s="59" t="s">
        <v>42</v>
      </c>
      <c r="P4147" s="59">
        <v>2018</v>
      </c>
    </row>
    <row r="4148" spans="1:16" ht="15.75" customHeight="1" x14ac:dyDescent="0.25">
      <c r="A4148" s="59">
        <v>400</v>
      </c>
      <c r="B4148" s="59" t="s">
        <v>150</v>
      </c>
      <c r="C4148" s="59" t="s">
        <v>49</v>
      </c>
      <c r="D4148" s="59"/>
      <c r="E4148" s="59" t="s">
        <v>5324</v>
      </c>
      <c r="F4148" s="59">
        <v>99841</v>
      </c>
      <c r="G4148" s="59"/>
      <c r="H4148" s="59"/>
      <c r="I4148" s="59"/>
      <c r="J4148" s="59"/>
      <c r="K4148" s="59">
        <v>99841</v>
      </c>
      <c r="L4148" s="59">
        <v>18357</v>
      </c>
      <c r="M4148" s="59">
        <v>118198</v>
      </c>
      <c r="N4148" s="59"/>
      <c r="O4148" s="59" t="s">
        <v>42</v>
      </c>
      <c r="P4148" s="59">
        <v>2018</v>
      </c>
    </row>
    <row r="4149" spans="1:16" ht="15.75" customHeight="1" x14ac:dyDescent="0.25">
      <c r="A4149" s="59">
        <v>400</v>
      </c>
      <c r="B4149" s="59" t="s">
        <v>150</v>
      </c>
      <c r="C4149" s="59" t="s">
        <v>49</v>
      </c>
      <c r="D4149" s="59"/>
      <c r="E4149" s="59" t="s">
        <v>327</v>
      </c>
      <c r="F4149" s="59">
        <v>106601</v>
      </c>
      <c r="G4149" s="59"/>
      <c r="H4149" s="59"/>
      <c r="I4149" s="59"/>
      <c r="J4149" s="59"/>
      <c r="K4149" s="59">
        <v>106601</v>
      </c>
      <c r="L4149" s="59">
        <v>15329</v>
      </c>
      <c r="M4149" s="59">
        <v>121930</v>
      </c>
      <c r="N4149" s="59"/>
      <c r="O4149" s="59" t="s">
        <v>42</v>
      </c>
      <c r="P4149" s="59">
        <v>2018</v>
      </c>
    </row>
    <row r="4150" spans="1:16" ht="15.75" customHeight="1" x14ac:dyDescent="0.25">
      <c r="A4150" s="59">
        <v>400</v>
      </c>
      <c r="B4150" s="59" t="s">
        <v>150</v>
      </c>
      <c r="C4150" s="59" t="s">
        <v>49</v>
      </c>
      <c r="D4150" s="59" t="s">
        <v>2937</v>
      </c>
      <c r="E4150" s="59" t="s">
        <v>206</v>
      </c>
      <c r="F4150" s="59">
        <v>132339</v>
      </c>
      <c r="G4150" s="59"/>
      <c r="H4150" s="59"/>
      <c r="I4150" s="59"/>
      <c r="J4150" s="59"/>
      <c r="K4150" s="59">
        <v>132339</v>
      </c>
      <c r="L4150" s="59"/>
      <c r="M4150" s="59">
        <v>132339</v>
      </c>
      <c r="N4150" s="59" t="s">
        <v>4443</v>
      </c>
      <c r="O4150" s="59" t="s">
        <v>42</v>
      </c>
      <c r="P4150" s="59">
        <v>2018</v>
      </c>
    </row>
    <row r="4151" spans="1:16" ht="15.75" customHeight="1" x14ac:dyDescent="0.25">
      <c r="A4151" s="59">
        <v>400</v>
      </c>
      <c r="B4151" s="59" t="s">
        <v>150</v>
      </c>
      <c r="C4151" s="59" t="s">
        <v>49</v>
      </c>
      <c r="D4151" s="59"/>
      <c r="E4151" s="59" t="s">
        <v>1992</v>
      </c>
      <c r="F4151" s="59">
        <v>117999</v>
      </c>
      <c r="G4151" s="59"/>
      <c r="H4151" s="59"/>
      <c r="I4151" s="59"/>
      <c r="J4151" s="59"/>
      <c r="K4151" s="59">
        <v>117999</v>
      </c>
      <c r="L4151" s="59">
        <v>21712</v>
      </c>
      <c r="M4151" s="59">
        <v>139711</v>
      </c>
      <c r="N4151" s="59" t="s">
        <v>4443</v>
      </c>
      <c r="O4151" s="59" t="s">
        <v>42</v>
      </c>
      <c r="P4151" s="59">
        <v>2018</v>
      </c>
    </row>
    <row r="4152" spans="1:16" ht="15.75" customHeight="1" x14ac:dyDescent="0.25">
      <c r="A4152" s="59">
        <v>400</v>
      </c>
      <c r="B4152" s="59" t="s">
        <v>150</v>
      </c>
      <c r="C4152" s="59" t="s">
        <v>49</v>
      </c>
      <c r="D4152" s="59"/>
      <c r="E4152" s="59" t="s">
        <v>1994</v>
      </c>
      <c r="F4152" s="59">
        <v>122562</v>
      </c>
      <c r="G4152" s="59"/>
      <c r="H4152" s="59"/>
      <c r="I4152" s="59"/>
      <c r="J4152" s="59"/>
      <c r="K4152" s="59">
        <v>122562</v>
      </c>
      <c r="L4152" s="59">
        <v>22551</v>
      </c>
      <c r="M4152" s="59">
        <v>145113</v>
      </c>
      <c r="N4152" s="59"/>
      <c r="O4152" s="59" t="s">
        <v>42</v>
      </c>
      <c r="P4152" s="59">
        <v>2018</v>
      </c>
    </row>
    <row r="4153" spans="1:16" ht="15.75" customHeight="1" x14ac:dyDescent="0.25">
      <c r="A4153" s="59">
        <v>400</v>
      </c>
      <c r="B4153" s="59" t="s">
        <v>150</v>
      </c>
      <c r="C4153" s="59" t="s">
        <v>49</v>
      </c>
      <c r="D4153" s="59"/>
      <c r="E4153" s="59" t="s">
        <v>1993</v>
      </c>
      <c r="F4153" s="59">
        <v>122562</v>
      </c>
      <c r="G4153" s="59"/>
      <c r="H4153" s="59"/>
      <c r="I4153" s="59"/>
      <c r="J4153" s="59"/>
      <c r="K4153" s="59">
        <v>122562</v>
      </c>
      <c r="L4153" s="59">
        <v>22551</v>
      </c>
      <c r="M4153" s="59">
        <v>145113</v>
      </c>
      <c r="N4153" s="59"/>
      <c r="O4153" s="59" t="s">
        <v>42</v>
      </c>
      <c r="P4153" s="59">
        <v>2018</v>
      </c>
    </row>
    <row r="4154" spans="1:16" ht="15.75" customHeight="1" x14ac:dyDescent="0.25">
      <c r="A4154" s="59">
        <v>400</v>
      </c>
      <c r="B4154" s="59" t="s">
        <v>150</v>
      </c>
      <c r="C4154" s="59" t="s">
        <v>49</v>
      </c>
      <c r="D4154" s="59"/>
      <c r="E4154" s="59" t="s">
        <v>1996</v>
      </c>
      <c r="F4154" s="59">
        <v>122562</v>
      </c>
      <c r="G4154" s="59"/>
      <c r="H4154" s="59"/>
      <c r="I4154" s="59"/>
      <c r="J4154" s="59">
        <v>285</v>
      </c>
      <c r="K4154" s="59">
        <v>122847</v>
      </c>
      <c r="L4154" s="59">
        <v>26596</v>
      </c>
      <c r="M4154" s="59">
        <v>149443</v>
      </c>
      <c r="N4154" s="59" t="s">
        <v>4443</v>
      </c>
      <c r="O4154" s="59" t="s">
        <v>42</v>
      </c>
      <c r="P4154" s="59">
        <v>2018</v>
      </c>
    </row>
    <row r="4155" spans="1:16" ht="15.75" customHeight="1" x14ac:dyDescent="0.25">
      <c r="A4155" s="59">
        <v>400</v>
      </c>
      <c r="B4155" s="59" t="s">
        <v>150</v>
      </c>
      <c r="C4155" s="59" t="s">
        <v>49</v>
      </c>
      <c r="D4155" s="59"/>
      <c r="E4155" s="59" t="s">
        <v>5325</v>
      </c>
      <c r="F4155" s="59">
        <v>148500</v>
      </c>
      <c r="G4155" s="59"/>
      <c r="H4155" s="59"/>
      <c r="I4155" s="59"/>
      <c r="J4155" s="59">
        <v>5813</v>
      </c>
      <c r="K4155" s="59">
        <v>154313</v>
      </c>
      <c r="L4155" s="59">
        <v>27540</v>
      </c>
      <c r="M4155" s="59">
        <v>181853</v>
      </c>
      <c r="N4155" s="59"/>
      <c r="O4155" s="59" t="s">
        <v>2145</v>
      </c>
      <c r="P4155" s="59">
        <v>2018</v>
      </c>
    </row>
    <row r="4156" spans="1:16" ht="15.75" customHeight="1" x14ac:dyDescent="0.25">
      <c r="A4156" s="59">
        <v>401</v>
      </c>
      <c r="B4156" s="59" t="s">
        <v>151</v>
      </c>
      <c r="C4156" s="59" t="s">
        <v>11</v>
      </c>
      <c r="D4156" s="59"/>
      <c r="E4156" s="59" t="s">
        <v>4921</v>
      </c>
      <c r="F4156" s="59">
        <v>102500</v>
      </c>
      <c r="G4156" s="59"/>
      <c r="H4156" s="59"/>
      <c r="I4156" s="59"/>
      <c r="J4156" s="59"/>
      <c r="K4156" s="59">
        <v>102500</v>
      </c>
      <c r="L4156" s="59"/>
      <c r="M4156" s="59">
        <v>102500</v>
      </c>
      <c r="N4156" s="59"/>
      <c r="O4156" s="59" t="s">
        <v>42</v>
      </c>
      <c r="P4156" s="59">
        <v>2018</v>
      </c>
    </row>
    <row r="4157" spans="1:16" ht="15.75" customHeight="1" x14ac:dyDescent="0.25">
      <c r="A4157" s="59">
        <v>401</v>
      </c>
      <c r="B4157" s="59" t="s">
        <v>151</v>
      </c>
      <c r="C4157" s="59" t="s">
        <v>11</v>
      </c>
      <c r="D4157" s="59"/>
      <c r="E4157" s="59" t="s">
        <v>4921</v>
      </c>
      <c r="F4157" s="59">
        <v>102500</v>
      </c>
      <c r="G4157" s="59"/>
      <c r="H4157" s="59"/>
      <c r="I4157" s="59"/>
      <c r="J4157" s="59"/>
      <c r="K4157" s="59">
        <v>102500</v>
      </c>
      <c r="L4157" s="59"/>
      <c r="M4157" s="59">
        <v>102500</v>
      </c>
      <c r="N4157" s="59"/>
      <c r="O4157" s="59" t="s">
        <v>42</v>
      </c>
      <c r="P4157" s="59">
        <v>2018</v>
      </c>
    </row>
    <row r="4158" spans="1:16" ht="15.75" customHeight="1" x14ac:dyDescent="0.25">
      <c r="A4158" s="59">
        <v>401</v>
      </c>
      <c r="B4158" s="59" t="s">
        <v>151</v>
      </c>
      <c r="C4158" s="59" t="s">
        <v>11</v>
      </c>
      <c r="D4158" s="59"/>
      <c r="E4158" s="59" t="s">
        <v>4921</v>
      </c>
      <c r="F4158" s="59">
        <v>102500</v>
      </c>
      <c r="G4158" s="59"/>
      <c r="H4158" s="59"/>
      <c r="I4158" s="59"/>
      <c r="J4158" s="59"/>
      <c r="K4158" s="59">
        <v>102500</v>
      </c>
      <c r="L4158" s="59"/>
      <c r="M4158" s="59">
        <v>102500</v>
      </c>
      <c r="N4158" s="59"/>
      <c r="O4158" s="59" t="s">
        <v>42</v>
      </c>
      <c r="P4158" s="59">
        <v>2018</v>
      </c>
    </row>
    <row r="4159" spans="1:16" ht="15.75" customHeight="1" x14ac:dyDescent="0.25">
      <c r="A4159" s="59">
        <v>401</v>
      </c>
      <c r="B4159" s="59" t="s">
        <v>151</v>
      </c>
      <c r="C4159" s="59" t="s">
        <v>11</v>
      </c>
      <c r="D4159" s="59"/>
      <c r="E4159" s="59" t="s">
        <v>4921</v>
      </c>
      <c r="F4159" s="59">
        <v>107500</v>
      </c>
      <c r="G4159" s="59"/>
      <c r="H4159" s="59"/>
      <c r="I4159" s="59"/>
      <c r="J4159" s="59"/>
      <c r="K4159" s="59">
        <v>107500</v>
      </c>
      <c r="L4159" s="59"/>
      <c r="M4159" s="59">
        <v>107500</v>
      </c>
      <c r="N4159" s="59"/>
      <c r="O4159" s="59" t="s">
        <v>42</v>
      </c>
      <c r="P4159" s="59">
        <v>2018</v>
      </c>
    </row>
    <row r="4160" spans="1:16" ht="15.75" customHeight="1" x14ac:dyDescent="0.25">
      <c r="A4160" s="59">
        <v>401</v>
      </c>
      <c r="B4160" s="59" t="s">
        <v>151</v>
      </c>
      <c r="C4160" s="59" t="s">
        <v>11</v>
      </c>
      <c r="D4160" s="59"/>
      <c r="E4160" s="59" t="s">
        <v>4921</v>
      </c>
      <c r="F4160" s="59">
        <v>107500</v>
      </c>
      <c r="G4160" s="59"/>
      <c r="H4160" s="59"/>
      <c r="I4160" s="59"/>
      <c r="J4160" s="59"/>
      <c r="K4160" s="59">
        <v>107500</v>
      </c>
      <c r="L4160" s="59"/>
      <c r="M4160" s="59">
        <v>107500</v>
      </c>
      <c r="N4160" s="59"/>
      <c r="O4160" s="59" t="s">
        <v>42</v>
      </c>
      <c r="P4160" s="59">
        <v>2018</v>
      </c>
    </row>
    <row r="4161" spans="1:16" ht="15.75" customHeight="1" x14ac:dyDescent="0.25">
      <c r="A4161" s="59">
        <v>401</v>
      </c>
      <c r="B4161" s="59" t="s">
        <v>151</v>
      </c>
      <c r="C4161" s="59" t="s">
        <v>11</v>
      </c>
      <c r="D4161" s="59"/>
      <c r="E4161" s="59" t="s">
        <v>4921</v>
      </c>
      <c r="F4161" s="59">
        <v>107500</v>
      </c>
      <c r="G4161" s="59"/>
      <c r="H4161" s="59"/>
      <c r="I4161" s="59"/>
      <c r="J4161" s="59"/>
      <c r="K4161" s="59">
        <v>107500</v>
      </c>
      <c r="L4161" s="59"/>
      <c r="M4161" s="59">
        <v>107500</v>
      </c>
      <c r="N4161" s="59"/>
      <c r="O4161" s="59" t="s">
        <v>42</v>
      </c>
      <c r="P4161" s="59">
        <v>2018</v>
      </c>
    </row>
    <row r="4162" spans="1:16" ht="15.75" customHeight="1" x14ac:dyDescent="0.25">
      <c r="A4162" s="59">
        <v>401</v>
      </c>
      <c r="B4162" s="59" t="s">
        <v>151</v>
      </c>
      <c r="C4162" s="59" t="s">
        <v>11</v>
      </c>
      <c r="D4162" s="59"/>
      <c r="E4162" s="59" t="s">
        <v>4921</v>
      </c>
      <c r="F4162" s="59">
        <v>107500</v>
      </c>
      <c r="G4162" s="59"/>
      <c r="H4162" s="59"/>
      <c r="I4162" s="59"/>
      <c r="J4162" s="59"/>
      <c r="K4162" s="59">
        <v>107500</v>
      </c>
      <c r="L4162" s="59"/>
      <c r="M4162" s="59">
        <v>107500</v>
      </c>
      <c r="N4162" s="59" t="s">
        <v>4839</v>
      </c>
      <c r="O4162" s="59" t="s">
        <v>42</v>
      </c>
      <c r="P4162" s="59">
        <v>2018</v>
      </c>
    </row>
    <row r="4163" spans="1:16" ht="15.75" customHeight="1" x14ac:dyDescent="0.25">
      <c r="A4163" s="59">
        <v>401</v>
      </c>
      <c r="B4163" s="59" t="s">
        <v>151</v>
      </c>
      <c r="C4163" s="59" t="s">
        <v>11</v>
      </c>
      <c r="D4163" s="59"/>
      <c r="E4163" s="59" t="s">
        <v>4921</v>
      </c>
      <c r="F4163" s="59">
        <v>107500</v>
      </c>
      <c r="G4163" s="59"/>
      <c r="H4163" s="59"/>
      <c r="I4163" s="59"/>
      <c r="J4163" s="59"/>
      <c r="K4163" s="59">
        <v>107500</v>
      </c>
      <c r="L4163" s="59"/>
      <c r="M4163" s="59">
        <v>107500</v>
      </c>
      <c r="N4163" s="59" t="s">
        <v>4839</v>
      </c>
      <c r="O4163" s="59" t="s">
        <v>42</v>
      </c>
      <c r="P4163" s="59">
        <v>2018</v>
      </c>
    </row>
    <row r="4164" spans="1:16" ht="15.75" customHeight="1" x14ac:dyDescent="0.25">
      <c r="A4164" s="59">
        <v>401</v>
      </c>
      <c r="B4164" s="59" t="s">
        <v>151</v>
      </c>
      <c r="C4164" s="59" t="s">
        <v>11</v>
      </c>
      <c r="D4164" s="59"/>
      <c r="E4164" s="59" t="s">
        <v>4921</v>
      </c>
      <c r="F4164" s="59">
        <v>107500</v>
      </c>
      <c r="G4164" s="59"/>
      <c r="H4164" s="59"/>
      <c r="I4164" s="59"/>
      <c r="J4164" s="59"/>
      <c r="K4164" s="59">
        <v>107500</v>
      </c>
      <c r="L4164" s="59"/>
      <c r="M4164" s="59">
        <v>107500</v>
      </c>
      <c r="N4164" s="59" t="s">
        <v>4839</v>
      </c>
      <c r="O4164" s="59" t="s">
        <v>42</v>
      </c>
      <c r="P4164" s="59">
        <v>2018</v>
      </c>
    </row>
    <row r="4165" spans="1:16" ht="15.75" customHeight="1" x14ac:dyDescent="0.25">
      <c r="A4165" s="59">
        <v>401</v>
      </c>
      <c r="B4165" s="59" t="s">
        <v>151</v>
      </c>
      <c r="C4165" s="59" t="s">
        <v>11</v>
      </c>
      <c r="D4165" s="59"/>
      <c r="E4165" s="59" t="s">
        <v>4921</v>
      </c>
      <c r="F4165" s="59">
        <v>107500</v>
      </c>
      <c r="G4165" s="59"/>
      <c r="H4165" s="59"/>
      <c r="I4165" s="59"/>
      <c r="J4165" s="59"/>
      <c r="K4165" s="59">
        <v>107500</v>
      </c>
      <c r="L4165" s="59"/>
      <c r="M4165" s="59">
        <v>107500</v>
      </c>
      <c r="N4165" s="59" t="s">
        <v>4839</v>
      </c>
      <c r="O4165" s="59" t="s">
        <v>42</v>
      </c>
      <c r="P4165" s="59">
        <v>2018</v>
      </c>
    </row>
    <row r="4166" spans="1:16" ht="15.75" customHeight="1" x14ac:dyDescent="0.25">
      <c r="A4166" s="59">
        <v>401</v>
      </c>
      <c r="B4166" s="59" t="s">
        <v>151</v>
      </c>
      <c r="C4166" s="59" t="s">
        <v>11</v>
      </c>
      <c r="D4166" s="59"/>
      <c r="E4166" s="59" t="s">
        <v>4921</v>
      </c>
      <c r="F4166" s="59">
        <v>107500</v>
      </c>
      <c r="G4166" s="59"/>
      <c r="H4166" s="59"/>
      <c r="I4166" s="59"/>
      <c r="J4166" s="59"/>
      <c r="K4166" s="59">
        <v>107500</v>
      </c>
      <c r="L4166" s="59"/>
      <c r="M4166" s="59">
        <v>107500</v>
      </c>
      <c r="N4166" s="59" t="s">
        <v>4839</v>
      </c>
      <c r="O4166" s="59" t="s">
        <v>42</v>
      </c>
      <c r="P4166" s="59">
        <v>2018</v>
      </c>
    </row>
    <row r="4167" spans="1:16" ht="15.75" customHeight="1" x14ac:dyDescent="0.25">
      <c r="A4167" s="59">
        <v>401</v>
      </c>
      <c r="B4167" s="59" t="s">
        <v>151</v>
      </c>
      <c r="C4167" s="59" t="s">
        <v>11</v>
      </c>
      <c r="D4167" s="59"/>
      <c r="E4167" s="59" t="s">
        <v>4921</v>
      </c>
      <c r="F4167" s="59">
        <v>107500</v>
      </c>
      <c r="G4167" s="59"/>
      <c r="H4167" s="59"/>
      <c r="I4167" s="59"/>
      <c r="J4167" s="59"/>
      <c r="K4167" s="59">
        <v>107500</v>
      </c>
      <c r="L4167" s="59"/>
      <c r="M4167" s="59">
        <v>107500</v>
      </c>
      <c r="N4167" s="59" t="s">
        <v>4839</v>
      </c>
      <c r="O4167" s="59" t="s">
        <v>42</v>
      </c>
      <c r="P4167" s="59">
        <v>2018</v>
      </c>
    </row>
    <row r="4168" spans="1:16" ht="15.75" customHeight="1" x14ac:dyDescent="0.25">
      <c r="A4168" s="59">
        <v>401</v>
      </c>
      <c r="B4168" s="59" t="s">
        <v>151</v>
      </c>
      <c r="C4168" s="59" t="s">
        <v>11</v>
      </c>
      <c r="D4168" s="59"/>
      <c r="E4168" s="59" t="s">
        <v>4921</v>
      </c>
      <c r="F4168" s="59">
        <v>112500</v>
      </c>
      <c r="G4168" s="59"/>
      <c r="H4168" s="59"/>
      <c r="I4168" s="59"/>
      <c r="J4168" s="59"/>
      <c r="K4168" s="59">
        <v>112500</v>
      </c>
      <c r="L4168" s="59"/>
      <c r="M4168" s="59">
        <v>112500</v>
      </c>
      <c r="N4168" s="59" t="s">
        <v>4839</v>
      </c>
      <c r="O4168" s="59" t="s">
        <v>42</v>
      </c>
      <c r="P4168" s="59">
        <v>2018</v>
      </c>
    </row>
    <row r="4169" spans="1:16" ht="15.75" customHeight="1" x14ac:dyDescent="0.25">
      <c r="A4169" s="59">
        <v>401</v>
      </c>
      <c r="B4169" s="59" t="s">
        <v>151</v>
      </c>
      <c r="C4169" s="59" t="s">
        <v>11</v>
      </c>
      <c r="D4169" s="59"/>
      <c r="E4169" s="59" t="s">
        <v>4921</v>
      </c>
      <c r="F4169" s="59">
        <v>112500</v>
      </c>
      <c r="G4169" s="59"/>
      <c r="H4169" s="59"/>
      <c r="I4169" s="59"/>
      <c r="J4169" s="59"/>
      <c r="K4169" s="59">
        <v>112500</v>
      </c>
      <c r="L4169" s="59"/>
      <c r="M4169" s="59">
        <v>112500</v>
      </c>
      <c r="N4169" s="59" t="s">
        <v>4839</v>
      </c>
      <c r="O4169" s="59" t="s">
        <v>42</v>
      </c>
      <c r="P4169" s="59">
        <v>2018</v>
      </c>
    </row>
    <row r="4170" spans="1:16" ht="15.75" customHeight="1" x14ac:dyDescent="0.25">
      <c r="A4170" s="59">
        <v>401</v>
      </c>
      <c r="B4170" s="59" t="s">
        <v>151</v>
      </c>
      <c r="C4170" s="59" t="s">
        <v>11</v>
      </c>
      <c r="D4170" s="59"/>
      <c r="E4170" s="59" t="s">
        <v>789</v>
      </c>
      <c r="F4170" s="59">
        <v>98950</v>
      </c>
      <c r="G4170" s="59"/>
      <c r="H4170" s="59"/>
      <c r="I4170" s="59"/>
      <c r="J4170" s="59"/>
      <c r="K4170" s="59">
        <v>98950</v>
      </c>
      <c r="L4170" s="59">
        <v>13952</v>
      </c>
      <c r="M4170" s="59">
        <v>112902</v>
      </c>
      <c r="N4170" s="59"/>
      <c r="O4170" s="59" t="s">
        <v>42</v>
      </c>
      <c r="P4170" s="59">
        <v>2018</v>
      </c>
    </row>
    <row r="4171" spans="1:16" ht="15.75" customHeight="1" x14ac:dyDescent="0.25">
      <c r="A4171" s="59">
        <v>401</v>
      </c>
      <c r="B4171" s="59" t="s">
        <v>151</v>
      </c>
      <c r="C4171" s="59" t="s">
        <v>11</v>
      </c>
      <c r="D4171" s="59"/>
      <c r="E4171" s="59" t="s">
        <v>4921</v>
      </c>
      <c r="F4171" s="59">
        <v>122500</v>
      </c>
      <c r="G4171" s="59"/>
      <c r="H4171" s="59"/>
      <c r="I4171" s="59"/>
      <c r="J4171" s="59"/>
      <c r="K4171" s="59">
        <v>122500</v>
      </c>
      <c r="L4171" s="59"/>
      <c r="M4171" s="59">
        <v>122500</v>
      </c>
      <c r="N4171" s="59" t="s">
        <v>4839</v>
      </c>
      <c r="O4171" s="59" t="s">
        <v>42</v>
      </c>
      <c r="P4171" s="59">
        <v>2018</v>
      </c>
    </row>
    <row r="4172" spans="1:16" ht="15.75" customHeight="1" x14ac:dyDescent="0.25">
      <c r="A4172" s="59">
        <v>401</v>
      </c>
      <c r="B4172" s="59" t="s">
        <v>151</v>
      </c>
      <c r="C4172" s="59" t="s">
        <v>11</v>
      </c>
      <c r="D4172" s="59"/>
      <c r="E4172" s="59" t="s">
        <v>4921</v>
      </c>
      <c r="F4172" s="59">
        <v>127500</v>
      </c>
      <c r="G4172" s="59"/>
      <c r="H4172" s="59"/>
      <c r="I4172" s="59"/>
      <c r="J4172" s="59"/>
      <c r="K4172" s="59">
        <v>127500</v>
      </c>
      <c r="L4172" s="59"/>
      <c r="M4172" s="59">
        <v>127500</v>
      </c>
      <c r="N4172" s="59" t="s">
        <v>4839</v>
      </c>
      <c r="O4172" s="59" t="s">
        <v>42</v>
      </c>
      <c r="P4172" s="59">
        <v>2018</v>
      </c>
    </row>
    <row r="4173" spans="1:16" ht="15.75" customHeight="1" x14ac:dyDescent="0.25">
      <c r="A4173" s="59">
        <v>401</v>
      </c>
      <c r="B4173" s="59" t="s">
        <v>151</v>
      </c>
      <c r="C4173" s="59" t="s">
        <v>11</v>
      </c>
      <c r="D4173" s="59"/>
      <c r="E4173" s="59" t="s">
        <v>4921</v>
      </c>
      <c r="F4173" s="59">
        <v>127500</v>
      </c>
      <c r="G4173" s="59"/>
      <c r="H4173" s="59"/>
      <c r="I4173" s="59"/>
      <c r="J4173" s="59"/>
      <c r="K4173" s="59">
        <v>127500</v>
      </c>
      <c r="L4173" s="59"/>
      <c r="M4173" s="59">
        <v>127500</v>
      </c>
      <c r="N4173" s="59" t="s">
        <v>4839</v>
      </c>
      <c r="O4173" s="59" t="s">
        <v>42</v>
      </c>
      <c r="P4173" s="59">
        <v>2018</v>
      </c>
    </row>
    <row r="4174" spans="1:16" ht="15.75" customHeight="1" x14ac:dyDescent="0.25">
      <c r="A4174" s="59">
        <v>401</v>
      </c>
      <c r="B4174" s="59" t="s">
        <v>151</v>
      </c>
      <c r="C4174" s="59" t="s">
        <v>11</v>
      </c>
      <c r="D4174" s="59"/>
      <c r="E4174" s="59" t="s">
        <v>1997</v>
      </c>
      <c r="F4174" s="59">
        <v>144783</v>
      </c>
      <c r="G4174" s="59"/>
      <c r="H4174" s="59"/>
      <c r="I4174" s="59"/>
      <c r="J4174" s="59"/>
      <c r="K4174" s="59">
        <v>144783</v>
      </c>
      <c r="L4174" s="59"/>
      <c r="M4174" s="59">
        <v>144783</v>
      </c>
      <c r="N4174" s="59"/>
      <c r="O4174" s="59" t="s">
        <v>42</v>
      </c>
      <c r="P4174" s="59">
        <v>2018</v>
      </c>
    </row>
    <row r="4175" spans="1:16" ht="15.75" customHeight="1" x14ac:dyDescent="0.25">
      <c r="A4175" s="59">
        <v>401</v>
      </c>
      <c r="B4175" s="59" t="s">
        <v>151</v>
      </c>
      <c r="C4175" s="59" t="s">
        <v>11</v>
      </c>
      <c r="D4175" s="59"/>
      <c r="E4175" s="59" t="s">
        <v>1998</v>
      </c>
      <c r="F4175" s="59">
        <v>131361</v>
      </c>
      <c r="G4175" s="59"/>
      <c r="H4175" s="59"/>
      <c r="I4175" s="59"/>
      <c r="J4175" s="59"/>
      <c r="K4175" s="59">
        <v>131361</v>
      </c>
      <c r="L4175" s="59">
        <v>18522</v>
      </c>
      <c r="M4175" s="59">
        <v>149883</v>
      </c>
      <c r="N4175" s="59"/>
      <c r="O4175" s="59" t="s">
        <v>42</v>
      </c>
      <c r="P4175" s="59">
        <v>2018</v>
      </c>
    </row>
    <row r="4176" spans="1:16" ht="15.75" customHeight="1" x14ac:dyDescent="0.25">
      <c r="A4176" s="59">
        <v>401</v>
      </c>
      <c r="B4176" s="59" t="s">
        <v>151</v>
      </c>
      <c r="C4176" s="59" t="s">
        <v>11</v>
      </c>
      <c r="D4176" s="59"/>
      <c r="E4176" s="59" t="s">
        <v>1999</v>
      </c>
      <c r="F4176" s="59">
        <v>144783</v>
      </c>
      <c r="G4176" s="59"/>
      <c r="H4176" s="59"/>
      <c r="I4176" s="59"/>
      <c r="J4176" s="59"/>
      <c r="K4176" s="59">
        <v>144783</v>
      </c>
      <c r="L4176" s="59">
        <v>20414</v>
      </c>
      <c r="M4176" s="59">
        <v>165197</v>
      </c>
      <c r="N4176" s="59"/>
      <c r="O4176" s="59" t="s">
        <v>2145</v>
      </c>
      <c r="P4176" s="59">
        <v>2018</v>
      </c>
    </row>
    <row r="4177" spans="1:16" ht="15.75" customHeight="1" x14ac:dyDescent="0.25">
      <c r="A4177" s="59">
        <v>401</v>
      </c>
      <c r="B4177" s="59" t="s">
        <v>151</v>
      </c>
      <c r="C4177" s="59" t="s">
        <v>11</v>
      </c>
      <c r="D4177" s="59" t="s">
        <v>2001</v>
      </c>
      <c r="E4177" s="59" t="s">
        <v>1559</v>
      </c>
      <c r="F4177" s="59">
        <v>153015</v>
      </c>
      <c r="G4177" s="59"/>
      <c r="H4177" s="59"/>
      <c r="I4177" s="59"/>
      <c r="J4177" s="59"/>
      <c r="K4177" s="59">
        <v>153015</v>
      </c>
      <c r="L4177" s="59">
        <v>21575</v>
      </c>
      <c r="M4177" s="59">
        <v>174590</v>
      </c>
      <c r="N4177" s="59"/>
      <c r="O4177" s="59" t="s">
        <v>2145</v>
      </c>
      <c r="P4177" s="59">
        <v>2018</v>
      </c>
    </row>
    <row r="4178" spans="1:16" ht="15.75" customHeight="1" x14ac:dyDescent="0.25">
      <c r="A4178" s="59">
        <v>401</v>
      </c>
      <c r="B4178" s="59" t="s">
        <v>151</v>
      </c>
      <c r="C4178" s="59" t="s">
        <v>11</v>
      </c>
      <c r="D4178" s="59" t="s">
        <v>2993</v>
      </c>
      <c r="E4178" s="59" t="s">
        <v>5326</v>
      </c>
      <c r="F4178" s="59">
        <v>153015</v>
      </c>
      <c r="G4178" s="59"/>
      <c r="H4178" s="59"/>
      <c r="I4178" s="59"/>
      <c r="J4178" s="59"/>
      <c r="K4178" s="59">
        <v>153015</v>
      </c>
      <c r="L4178" s="59">
        <v>21575</v>
      </c>
      <c r="M4178" s="59">
        <v>174590</v>
      </c>
      <c r="N4178" s="59"/>
      <c r="O4178" s="59" t="s">
        <v>2145</v>
      </c>
      <c r="P4178" s="59">
        <v>2018</v>
      </c>
    </row>
    <row r="4179" spans="1:16" ht="15.75" customHeight="1" x14ac:dyDescent="0.25">
      <c r="A4179" s="59">
        <v>401</v>
      </c>
      <c r="B4179" s="59" t="s">
        <v>151</v>
      </c>
      <c r="C4179" s="59" t="s">
        <v>11</v>
      </c>
      <c r="D4179" s="59" t="s">
        <v>2002</v>
      </c>
      <c r="E4179" s="59" t="s">
        <v>5327</v>
      </c>
      <c r="F4179" s="59">
        <v>180019</v>
      </c>
      <c r="G4179" s="59"/>
      <c r="H4179" s="59"/>
      <c r="I4179" s="59"/>
      <c r="J4179" s="59"/>
      <c r="K4179" s="59">
        <v>180019</v>
      </c>
      <c r="L4179" s="59"/>
      <c r="M4179" s="59">
        <v>180019</v>
      </c>
      <c r="N4179" s="59"/>
      <c r="O4179" s="59" t="s">
        <v>2145</v>
      </c>
      <c r="P4179" s="59">
        <v>2018</v>
      </c>
    </row>
    <row r="4180" spans="1:16" ht="15.75" customHeight="1" x14ac:dyDescent="0.25">
      <c r="A4180" s="59">
        <v>401</v>
      </c>
      <c r="B4180" s="59" t="s">
        <v>151</v>
      </c>
      <c r="C4180" s="59" t="s">
        <v>11</v>
      </c>
      <c r="D4180" s="59" t="s">
        <v>2991</v>
      </c>
      <c r="E4180" s="59" t="s">
        <v>191</v>
      </c>
      <c r="F4180" s="59">
        <v>216195</v>
      </c>
      <c r="G4180" s="59"/>
      <c r="H4180" s="59"/>
      <c r="I4180" s="59"/>
      <c r="J4180" s="59"/>
      <c r="K4180" s="59">
        <v>216195</v>
      </c>
      <c r="L4180" s="59"/>
      <c r="M4180" s="59">
        <v>216195</v>
      </c>
      <c r="N4180" s="59"/>
      <c r="O4180" s="59" t="s">
        <v>2145</v>
      </c>
      <c r="P4180" s="59">
        <v>2018</v>
      </c>
    </row>
    <row r="4181" spans="1:16" ht="15.75" customHeight="1" x14ac:dyDescent="0.25">
      <c r="A4181" s="59">
        <v>402</v>
      </c>
      <c r="B4181" s="59" t="s">
        <v>152</v>
      </c>
      <c r="C4181" s="59" t="s">
        <v>1</v>
      </c>
      <c r="D4181" s="59"/>
      <c r="E4181" s="59" t="s">
        <v>5328</v>
      </c>
      <c r="F4181" s="59">
        <v>95000</v>
      </c>
      <c r="G4181" s="59">
        <v>4573</v>
      </c>
      <c r="H4181" s="59"/>
      <c r="I4181" s="59"/>
      <c r="J4181" s="59"/>
      <c r="K4181" s="59">
        <v>99573</v>
      </c>
      <c r="L4181" s="59">
        <v>12854</v>
      </c>
      <c r="M4181" s="59">
        <v>112427</v>
      </c>
      <c r="N4181" s="59"/>
      <c r="O4181" s="59" t="s">
        <v>42</v>
      </c>
      <c r="P4181" s="59">
        <v>2018</v>
      </c>
    </row>
    <row r="4182" spans="1:16" ht="15.75" customHeight="1" x14ac:dyDescent="0.25">
      <c r="A4182" s="59">
        <v>402</v>
      </c>
      <c r="B4182" s="59" t="s">
        <v>152</v>
      </c>
      <c r="C4182" s="59" t="s">
        <v>1</v>
      </c>
      <c r="D4182" s="59"/>
      <c r="E4182" s="59" t="s">
        <v>5329</v>
      </c>
      <c r="F4182" s="59">
        <v>95000</v>
      </c>
      <c r="G4182" s="59"/>
      <c r="H4182" s="59"/>
      <c r="I4182" s="59"/>
      <c r="J4182" s="59"/>
      <c r="K4182" s="59">
        <v>95000</v>
      </c>
      <c r="L4182" s="59">
        <v>19570</v>
      </c>
      <c r="M4182" s="59">
        <v>114570</v>
      </c>
      <c r="N4182" s="59"/>
      <c r="O4182" s="59" t="s">
        <v>42</v>
      </c>
      <c r="P4182" s="59">
        <v>2018</v>
      </c>
    </row>
    <row r="4183" spans="1:16" ht="15.75" customHeight="1" x14ac:dyDescent="0.25">
      <c r="A4183" s="59">
        <v>402</v>
      </c>
      <c r="B4183" s="59" t="s">
        <v>152</v>
      </c>
      <c r="C4183" s="59" t="s">
        <v>1</v>
      </c>
      <c r="D4183" s="59"/>
      <c r="E4183" s="59" t="s">
        <v>2004</v>
      </c>
      <c r="F4183" s="59">
        <v>97465</v>
      </c>
      <c r="G4183" s="59"/>
      <c r="H4183" s="59"/>
      <c r="I4183" s="59"/>
      <c r="J4183" s="59"/>
      <c r="K4183" s="59">
        <v>97465</v>
      </c>
      <c r="L4183" s="59">
        <v>20078</v>
      </c>
      <c r="M4183" s="59">
        <v>117543</v>
      </c>
      <c r="N4183" s="59"/>
      <c r="O4183" s="59" t="s">
        <v>42</v>
      </c>
      <c r="P4183" s="59">
        <v>2018</v>
      </c>
    </row>
    <row r="4184" spans="1:16" ht="15.75" customHeight="1" x14ac:dyDescent="0.25">
      <c r="A4184" s="59">
        <v>402</v>
      </c>
      <c r="B4184" s="59" t="s">
        <v>152</v>
      </c>
      <c r="C4184" s="59" t="s">
        <v>1</v>
      </c>
      <c r="D4184" s="59"/>
      <c r="E4184" s="59" t="s">
        <v>2008</v>
      </c>
      <c r="F4184" s="59">
        <v>108962</v>
      </c>
      <c r="G4184" s="59"/>
      <c r="H4184" s="59"/>
      <c r="I4184" s="59"/>
      <c r="J4184" s="59"/>
      <c r="K4184" s="59">
        <v>108962</v>
      </c>
      <c r="L4184" s="59">
        <v>22446</v>
      </c>
      <c r="M4184" s="59">
        <v>131408</v>
      </c>
      <c r="N4184" s="59"/>
      <c r="O4184" s="59" t="s">
        <v>42</v>
      </c>
      <c r="P4184" s="59">
        <v>2018</v>
      </c>
    </row>
    <row r="4185" spans="1:16" ht="15.75" customHeight="1" x14ac:dyDescent="0.25">
      <c r="A4185" s="59">
        <v>402</v>
      </c>
      <c r="B4185" s="59" t="s">
        <v>152</v>
      </c>
      <c r="C4185" s="59" t="s">
        <v>1</v>
      </c>
      <c r="D4185" s="59"/>
      <c r="E4185" s="59" t="s">
        <v>5330</v>
      </c>
      <c r="F4185" s="59">
        <v>110575</v>
      </c>
      <c r="G4185" s="59"/>
      <c r="H4185" s="59"/>
      <c r="I4185" s="59"/>
      <c r="J4185" s="59"/>
      <c r="K4185" s="59">
        <v>110575</v>
      </c>
      <c r="L4185" s="59">
        <v>22778</v>
      </c>
      <c r="M4185" s="59">
        <v>133353</v>
      </c>
      <c r="N4185" s="59"/>
      <c r="O4185" s="59" t="s">
        <v>42</v>
      </c>
      <c r="P4185" s="59">
        <v>2018</v>
      </c>
    </row>
    <row r="4186" spans="1:16" ht="15.75" customHeight="1" x14ac:dyDescent="0.25">
      <c r="A4186" s="59">
        <v>402</v>
      </c>
      <c r="B4186" s="59" t="s">
        <v>152</v>
      </c>
      <c r="C4186" s="59" t="s">
        <v>1</v>
      </c>
      <c r="D4186" s="59"/>
      <c r="E4186" s="59" t="s">
        <v>5331</v>
      </c>
      <c r="F4186" s="59">
        <v>110721</v>
      </c>
      <c r="G4186" s="59"/>
      <c r="H4186" s="59"/>
      <c r="I4186" s="59"/>
      <c r="J4186" s="59"/>
      <c r="K4186" s="59">
        <v>110721</v>
      </c>
      <c r="L4186" s="59">
        <v>22808</v>
      </c>
      <c r="M4186" s="59">
        <v>133529</v>
      </c>
      <c r="N4186" s="59"/>
      <c r="O4186" s="59" t="s">
        <v>42</v>
      </c>
      <c r="P4186" s="59">
        <v>2018</v>
      </c>
    </row>
    <row r="4187" spans="1:16" ht="15.75" customHeight="1" x14ac:dyDescent="0.25">
      <c r="A4187" s="59">
        <v>402</v>
      </c>
      <c r="B4187" s="59" t="s">
        <v>152</v>
      </c>
      <c r="C4187" s="59" t="s">
        <v>1</v>
      </c>
      <c r="D4187" s="59"/>
      <c r="E4187" s="59" t="s">
        <v>2010</v>
      </c>
      <c r="F4187" s="59">
        <v>123399</v>
      </c>
      <c r="G4187" s="59"/>
      <c r="H4187" s="59"/>
      <c r="I4187" s="59"/>
      <c r="J4187" s="59"/>
      <c r="K4187" s="59">
        <v>123399</v>
      </c>
      <c r="L4187" s="59">
        <v>16174</v>
      </c>
      <c r="M4187" s="59">
        <v>139573</v>
      </c>
      <c r="N4187" s="59"/>
      <c r="O4187" s="59" t="s">
        <v>42</v>
      </c>
      <c r="P4187" s="59">
        <v>2018</v>
      </c>
    </row>
    <row r="4188" spans="1:16" ht="15.75" customHeight="1" x14ac:dyDescent="0.25">
      <c r="A4188" s="59">
        <v>402</v>
      </c>
      <c r="B4188" s="59" t="s">
        <v>152</v>
      </c>
      <c r="C4188" s="59" t="s">
        <v>1</v>
      </c>
      <c r="D4188" s="59"/>
      <c r="E4188" s="59" t="s">
        <v>5332</v>
      </c>
      <c r="F4188" s="59">
        <v>121106</v>
      </c>
      <c r="G4188" s="59">
        <v>6120</v>
      </c>
      <c r="H4188" s="59"/>
      <c r="I4188" s="59"/>
      <c r="J4188" s="59"/>
      <c r="K4188" s="59">
        <v>127226</v>
      </c>
      <c r="L4188" s="59">
        <v>15102</v>
      </c>
      <c r="M4188" s="59">
        <v>142328</v>
      </c>
      <c r="N4188" s="59"/>
      <c r="O4188" s="59" t="s">
        <v>42</v>
      </c>
      <c r="P4188" s="59">
        <v>2018</v>
      </c>
    </row>
    <row r="4189" spans="1:16" ht="15.75" customHeight="1" x14ac:dyDescent="0.25">
      <c r="A4189" s="59">
        <v>402</v>
      </c>
      <c r="B4189" s="59" t="s">
        <v>152</v>
      </c>
      <c r="C4189" s="59" t="s">
        <v>1</v>
      </c>
      <c r="D4189" s="59"/>
      <c r="E4189" s="59" t="s">
        <v>5333</v>
      </c>
      <c r="F4189" s="59">
        <v>136350</v>
      </c>
      <c r="G4189" s="59"/>
      <c r="H4189" s="59"/>
      <c r="I4189" s="59"/>
      <c r="J4189" s="59"/>
      <c r="K4189" s="59">
        <v>136350</v>
      </c>
      <c r="L4189" s="59">
        <v>28088</v>
      </c>
      <c r="M4189" s="59">
        <v>164438</v>
      </c>
      <c r="N4189" s="59"/>
      <c r="O4189" s="59" t="s">
        <v>2145</v>
      </c>
      <c r="P4189" s="59">
        <v>2018</v>
      </c>
    </row>
    <row r="4190" spans="1:16" ht="15.75" customHeight="1" x14ac:dyDescent="0.25">
      <c r="A4190" s="59">
        <v>402</v>
      </c>
      <c r="B4190" s="59" t="s">
        <v>152</v>
      </c>
      <c r="C4190" s="59" t="s">
        <v>1</v>
      </c>
      <c r="D4190" s="59"/>
      <c r="E4190" s="59" t="s">
        <v>333</v>
      </c>
      <c r="F4190" s="59">
        <v>142814</v>
      </c>
      <c r="G4190" s="59"/>
      <c r="H4190" s="59"/>
      <c r="I4190" s="59"/>
      <c r="J4190" s="59"/>
      <c r="K4190" s="59">
        <v>142814</v>
      </c>
      <c r="L4190" s="59">
        <v>29420</v>
      </c>
      <c r="M4190" s="59">
        <v>172234</v>
      </c>
      <c r="N4190" s="59"/>
      <c r="O4190" s="59" t="s">
        <v>2145</v>
      </c>
      <c r="P4190" s="59">
        <v>2018</v>
      </c>
    </row>
    <row r="4191" spans="1:16" ht="15.75" customHeight="1" x14ac:dyDescent="0.25">
      <c r="A4191" s="59">
        <v>402</v>
      </c>
      <c r="B4191" s="59" t="s">
        <v>152</v>
      </c>
      <c r="C4191" s="59" t="s">
        <v>1</v>
      </c>
      <c r="D4191" s="59"/>
      <c r="E4191" s="59" t="s">
        <v>1559</v>
      </c>
      <c r="F4191" s="59">
        <v>144430</v>
      </c>
      <c r="G4191" s="59"/>
      <c r="H4191" s="59"/>
      <c r="I4191" s="59"/>
      <c r="J4191" s="59"/>
      <c r="K4191" s="59">
        <v>144430</v>
      </c>
      <c r="L4191" s="59">
        <v>29753</v>
      </c>
      <c r="M4191" s="59">
        <v>174183</v>
      </c>
      <c r="N4191" s="59"/>
      <c r="O4191" s="59" t="s">
        <v>2145</v>
      </c>
      <c r="P4191" s="59">
        <v>2018</v>
      </c>
    </row>
    <row r="4192" spans="1:16" ht="15.75" customHeight="1" x14ac:dyDescent="0.25">
      <c r="A4192" s="59">
        <v>402</v>
      </c>
      <c r="B4192" s="59" t="s">
        <v>152</v>
      </c>
      <c r="C4192" s="59" t="s">
        <v>1</v>
      </c>
      <c r="D4192" s="59" t="s">
        <v>5334</v>
      </c>
      <c r="E4192" s="59" t="s">
        <v>5335</v>
      </c>
      <c r="F4192" s="59">
        <v>186850</v>
      </c>
      <c r="G4192" s="59">
        <v>546</v>
      </c>
      <c r="H4192" s="59"/>
      <c r="I4192" s="59"/>
      <c r="J4192" s="59"/>
      <c r="K4192" s="59">
        <v>187396</v>
      </c>
      <c r="L4192" s="59">
        <v>38491</v>
      </c>
      <c r="M4192" s="59">
        <v>225887</v>
      </c>
      <c r="N4192" s="59"/>
      <c r="O4192" s="59" t="s">
        <v>2145</v>
      </c>
      <c r="P4192" s="59">
        <v>2018</v>
      </c>
    </row>
    <row r="4193" spans="1:16" ht="15.75" customHeight="1" x14ac:dyDescent="0.25">
      <c r="A4193" s="59">
        <v>403</v>
      </c>
      <c r="B4193" s="59" t="s">
        <v>153</v>
      </c>
      <c r="C4193" s="59" t="s">
        <v>11</v>
      </c>
      <c r="D4193" s="59"/>
      <c r="E4193" s="59" t="s">
        <v>4921</v>
      </c>
      <c r="F4193" s="59">
        <v>102500</v>
      </c>
      <c r="G4193" s="59"/>
      <c r="H4193" s="59"/>
      <c r="I4193" s="59"/>
      <c r="J4193" s="59"/>
      <c r="K4193" s="59">
        <v>102500</v>
      </c>
      <c r="L4193" s="59"/>
      <c r="M4193" s="59">
        <v>102500</v>
      </c>
      <c r="N4193" s="59"/>
      <c r="O4193" s="59" t="s">
        <v>42</v>
      </c>
      <c r="P4193" s="59">
        <v>2018</v>
      </c>
    </row>
    <row r="4194" spans="1:16" ht="15.75" customHeight="1" x14ac:dyDescent="0.25">
      <c r="A4194" s="59">
        <v>403</v>
      </c>
      <c r="B4194" s="59" t="s">
        <v>153</v>
      </c>
      <c r="C4194" s="59" t="s">
        <v>11</v>
      </c>
      <c r="D4194" s="59"/>
      <c r="E4194" s="59" t="s">
        <v>4921</v>
      </c>
      <c r="F4194" s="59">
        <v>102500</v>
      </c>
      <c r="G4194" s="59"/>
      <c r="H4194" s="59"/>
      <c r="I4194" s="59"/>
      <c r="J4194" s="59"/>
      <c r="K4194" s="59">
        <v>102500</v>
      </c>
      <c r="L4194" s="59"/>
      <c r="M4194" s="59">
        <v>102500</v>
      </c>
      <c r="N4194" s="59"/>
      <c r="O4194" s="59" t="s">
        <v>42</v>
      </c>
      <c r="P4194" s="59">
        <v>2018</v>
      </c>
    </row>
    <row r="4195" spans="1:16" ht="15.75" customHeight="1" x14ac:dyDescent="0.25">
      <c r="A4195" s="59">
        <v>403</v>
      </c>
      <c r="B4195" s="59" t="s">
        <v>153</v>
      </c>
      <c r="C4195" s="59" t="s">
        <v>11</v>
      </c>
      <c r="D4195" s="59"/>
      <c r="E4195" s="59" t="s">
        <v>4921</v>
      </c>
      <c r="F4195" s="59">
        <v>102500</v>
      </c>
      <c r="G4195" s="59"/>
      <c r="H4195" s="59"/>
      <c r="I4195" s="59"/>
      <c r="J4195" s="59"/>
      <c r="K4195" s="59">
        <v>102500</v>
      </c>
      <c r="L4195" s="59"/>
      <c r="M4195" s="59">
        <v>102500</v>
      </c>
      <c r="N4195" s="59"/>
      <c r="O4195" s="59" t="s">
        <v>42</v>
      </c>
      <c r="P4195" s="59">
        <v>2018</v>
      </c>
    </row>
    <row r="4196" spans="1:16" ht="15.75" customHeight="1" x14ac:dyDescent="0.25">
      <c r="A4196" s="59">
        <v>403</v>
      </c>
      <c r="B4196" s="59" t="s">
        <v>153</v>
      </c>
      <c r="C4196" s="59" t="s">
        <v>11</v>
      </c>
      <c r="D4196" s="59" t="s">
        <v>5336</v>
      </c>
      <c r="E4196" s="59" t="s">
        <v>5337</v>
      </c>
      <c r="F4196" s="59">
        <v>92083</v>
      </c>
      <c r="G4196" s="59"/>
      <c r="H4196" s="59"/>
      <c r="I4196" s="59"/>
      <c r="J4196" s="59"/>
      <c r="K4196" s="59">
        <v>92083</v>
      </c>
      <c r="L4196" s="59">
        <v>19388</v>
      </c>
      <c r="M4196" s="59">
        <v>111471</v>
      </c>
      <c r="N4196" s="59"/>
      <c r="O4196" s="59" t="s">
        <v>42</v>
      </c>
      <c r="P4196" s="59">
        <v>2018</v>
      </c>
    </row>
    <row r="4197" spans="1:16" ht="15.75" customHeight="1" x14ac:dyDescent="0.25">
      <c r="A4197" s="59">
        <v>403</v>
      </c>
      <c r="B4197" s="59" t="s">
        <v>153</v>
      </c>
      <c r="C4197" s="59" t="s">
        <v>11</v>
      </c>
      <c r="D4197" s="59"/>
      <c r="E4197" s="59" t="s">
        <v>4921</v>
      </c>
      <c r="F4197" s="59">
        <v>112500</v>
      </c>
      <c r="G4197" s="59"/>
      <c r="H4197" s="59"/>
      <c r="I4197" s="59"/>
      <c r="J4197" s="59"/>
      <c r="K4197" s="59">
        <v>112500</v>
      </c>
      <c r="L4197" s="59"/>
      <c r="M4197" s="59">
        <v>112500</v>
      </c>
      <c r="N4197" s="59"/>
      <c r="O4197" s="59" t="s">
        <v>42</v>
      </c>
      <c r="P4197" s="59">
        <v>2018</v>
      </c>
    </row>
    <row r="4198" spans="1:16" ht="15.75" customHeight="1" x14ac:dyDescent="0.25">
      <c r="A4198" s="59">
        <v>403</v>
      </c>
      <c r="B4198" s="59" t="s">
        <v>153</v>
      </c>
      <c r="C4198" s="59" t="s">
        <v>11</v>
      </c>
      <c r="D4198" s="59"/>
      <c r="E4198" s="59" t="s">
        <v>4921</v>
      </c>
      <c r="F4198" s="59">
        <v>112500</v>
      </c>
      <c r="G4198" s="59"/>
      <c r="H4198" s="59"/>
      <c r="I4198" s="59"/>
      <c r="J4198" s="59"/>
      <c r="K4198" s="59">
        <v>112500</v>
      </c>
      <c r="L4198" s="59"/>
      <c r="M4198" s="59">
        <v>112500</v>
      </c>
      <c r="N4198" s="59"/>
      <c r="O4198" s="59" t="s">
        <v>42</v>
      </c>
      <c r="P4198" s="59">
        <v>2018</v>
      </c>
    </row>
    <row r="4199" spans="1:16" ht="15.75" customHeight="1" x14ac:dyDescent="0.25">
      <c r="A4199" s="59">
        <v>403</v>
      </c>
      <c r="B4199" s="59" t="s">
        <v>153</v>
      </c>
      <c r="C4199" s="59" t="s">
        <v>11</v>
      </c>
      <c r="D4199" s="59"/>
      <c r="E4199" s="59" t="s">
        <v>4921</v>
      </c>
      <c r="F4199" s="59">
        <v>112500</v>
      </c>
      <c r="G4199" s="59"/>
      <c r="H4199" s="59"/>
      <c r="I4199" s="59"/>
      <c r="J4199" s="59"/>
      <c r="K4199" s="59">
        <v>112500</v>
      </c>
      <c r="L4199" s="59"/>
      <c r="M4199" s="59">
        <v>112500</v>
      </c>
      <c r="N4199" s="59"/>
      <c r="O4199" s="59" t="s">
        <v>42</v>
      </c>
      <c r="P4199" s="59">
        <v>2018</v>
      </c>
    </row>
    <row r="4200" spans="1:16" ht="15.75" customHeight="1" x14ac:dyDescent="0.25">
      <c r="A4200" s="59">
        <v>403</v>
      </c>
      <c r="B4200" s="59" t="s">
        <v>153</v>
      </c>
      <c r="C4200" s="59" t="s">
        <v>11</v>
      </c>
      <c r="D4200" s="59"/>
      <c r="E4200" s="59" t="s">
        <v>4921</v>
      </c>
      <c r="F4200" s="59">
        <v>112500</v>
      </c>
      <c r="G4200" s="59"/>
      <c r="H4200" s="59"/>
      <c r="I4200" s="59"/>
      <c r="J4200" s="59"/>
      <c r="K4200" s="59">
        <v>112500</v>
      </c>
      <c r="L4200" s="59"/>
      <c r="M4200" s="59">
        <v>112500</v>
      </c>
      <c r="N4200" s="59" t="s">
        <v>4839</v>
      </c>
      <c r="O4200" s="59" t="s">
        <v>42</v>
      </c>
      <c r="P4200" s="59">
        <v>2018</v>
      </c>
    </row>
    <row r="4201" spans="1:16" ht="15.75" customHeight="1" x14ac:dyDescent="0.25">
      <c r="A4201" s="59">
        <v>403</v>
      </c>
      <c r="B4201" s="59" t="s">
        <v>153</v>
      </c>
      <c r="C4201" s="59" t="s">
        <v>11</v>
      </c>
      <c r="D4201" s="59"/>
      <c r="E4201" s="59" t="s">
        <v>4921</v>
      </c>
      <c r="F4201" s="59">
        <v>112500</v>
      </c>
      <c r="G4201" s="59"/>
      <c r="H4201" s="59"/>
      <c r="I4201" s="59"/>
      <c r="J4201" s="59"/>
      <c r="K4201" s="59">
        <v>112500</v>
      </c>
      <c r="L4201" s="59"/>
      <c r="M4201" s="59">
        <v>112500</v>
      </c>
      <c r="N4201" s="59" t="s">
        <v>4839</v>
      </c>
      <c r="O4201" s="59" t="s">
        <v>42</v>
      </c>
      <c r="P4201" s="59">
        <v>2018</v>
      </c>
    </row>
    <row r="4202" spans="1:16" ht="15.75" customHeight="1" x14ac:dyDescent="0.25">
      <c r="A4202" s="59">
        <v>403</v>
      </c>
      <c r="B4202" s="59" t="s">
        <v>153</v>
      </c>
      <c r="C4202" s="59" t="s">
        <v>11</v>
      </c>
      <c r="D4202" s="59"/>
      <c r="E4202" s="59" t="s">
        <v>4921</v>
      </c>
      <c r="F4202" s="59">
        <v>112500</v>
      </c>
      <c r="G4202" s="59"/>
      <c r="H4202" s="59"/>
      <c r="I4202" s="59"/>
      <c r="J4202" s="59"/>
      <c r="K4202" s="59">
        <v>112500</v>
      </c>
      <c r="L4202" s="59"/>
      <c r="M4202" s="59">
        <v>112500</v>
      </c>
      <c r="N4202" s="59" t="s">
        <v>4839</v>
      </c>
      <c r="O4202" s="59" t="s">
        <v>42</v>
      </c>
      <c r="P4202" s="59">
        <v>2018</v>
      </c>
    </row>
    <row r="4203" spans="1:16" ht="15.75" customHeight="1" x14ac:dyDescent="0.25">
      <c r="A4203" s="59">
        <v>403</v>
      </c>
      <c r="B4203" s="59" t="s">
        <v>153</v>
      </c>
      <c r="C4203" s="59" t="s">
        <v>11</v>
      </c>
      <c r="D4203" s="59"/>
      <c r="E4203" s="59" t="s">
        <v>4921</v>
      </c>
      <c r="F4203" s="59">
        <v>122500</v>
      </c>
      <c r="G4203" s="59"/>
      <c r="H4203" s="59"/>
      <c r="I4203" s="59"/>
      <c r="J4203" s="59"/>
      <c r="K4203" s="59">
        <v>122500</v>
      </c>
      <c r="L4203" s="59"/>
      <c r="M4203" s="59">
        <v>122500</v>
      </c>
      <c r="N4203" s="59" t="s">
        <v>4839</v>
      </c>
      <c r="O4203" s="59" t="s">
        <v>42</v>
      </c>
      <c r="P4203" s="59">
        <v>2018</v>
      </c>
    </row>
    <row r="4204" spans="1:16" ht="15.75" customHeight="1" x14ac:dyDescent="0.25">
      <c r="A4204" s="59">
        <v>403</v>
      </c>
      <c r="B4204" s="59" t="s">
        <v>153</v>
      </c>
      <c r="C4204" s="59" t="s">
        <v>11</v>
      </c>
      <c r="D4204" s="59"/>
      <c r="E4204" s="59" t="s">
        <v>4921</v>
      </c>
      <c r="F4204" s="59">
        <v>122500</v>
      </c>
      <c r="G4204" s="59"/>
      <c r="H4204" s="59"/>
      <c r="I4204" s="59"/>
      <c r="J4204" s="59"/>
      <c r="K4204" s="59">
        <v>122500</v>
      </c>
      <c r="L4204" s="59"/>
      <c r="M4204" s="59">
        <v>122500</v>
      </c>
      <c r="N4204" s="59" t="s">
        <v>4839</v>
      </c>
      <c r="O4204" s="59" t="s">
        <v>42</v>
      </c>
      <c r="P4204" s="59">
        <v>2018</v>
      </c>
    </row>
    <row r="4205" spans="1:16" ht="15.75" customHeight="1" x14ac:dyDescent="0.25">
      <c r="A4205" s="59">
        <v>403</v>
      </c>
      <c r="B4205" s="59" t="s">
        <v>153</v>
      </c>
      <c r="C4205" s="59" t="s">
        <v>11</v>
      </c>
      <c r="D4205" s="59" t="s">
        <v>2015</v>
      </c>
      <c r="E4205" s="59" t="s">
        <v>2009</v>
      </c>
      <c r="F4205" s="59">
        <v>110015</v>
      </c>
      <c r="G4205" s="59"/>
      <c r="H4205" s="59"/>
      <c r="I4205" s="59"/>
      <c r="J4205" s="59"/>
      <c r="K4205" s="59">
        <v>110015</v>
      </c>
      <c r="L4205" s="59">
        <v>15820</v>
      </c>
      <c r="M4205" s="59">
        <v>125835</v>
      </c>
      <c r="N4205" s="59" t="s">
        <v>4839</v>
      </c>
      <c r="O4205" s="59" t="s">
        <v>42</v>
      </c>
      <c r="P4205" s="59">
        <v>2018</v>
      </c>
    </row>
    <row r="4206" spans="1:16" ht="15.75" customHeight="1" x14ac:dyDescent="0.25">
      <c r="A4206" s="59">
        <v>403</v>
      </c>
      <c r="B4206" s="59" t="s">
        <v>153</v>
      </c>
      <c r="C4206" s="59" t="s">
        <v>11</v>
      </c>
      <c r="D4206" s="59"/>
      <c r="E4206" s="59" t="s">
        <v>4921</v>
      </c>
      <c r="F4206" s="59">
        <v>132500</v>
      </c>
      <c r="G4206" s="59"/>
      <c r="H4206" s="59"/>
      <c r="I4206" s="59"/>
      <c r="J4206" s="59"/>
      <c r="K4206" s="59">
        <v>132500</v>
      </c>
      <c r="L4206" s="59"/>
      <c r="M4206" s="59">
        <v>132500</v>
      </c>
      <c r="N4206" s="59" t="s">
        <v>4839</v>
      </c>
      <c r="O4206" s="59" t="s">
        <v>42</v>
      </c>
      <c r="P4206" s="59">
        <v>2018</v>
      </c>
    </row>
    <row r="4207" spans="1:16" ht="15.75" customHeight="1" x14ac:dyDescent="0.25">
      <c r="A4207" s="59">
        <v>403</v>
      </c>
      <c r="B4207" s="59" t="s">
        <v>153</v>
      </c>
      <c r="C4207" s="59" t="s">
        <v>11</v>
      </c>
      <c r="D4207" s="59"/>
      <c r="E4207" s="59" t="s">
        <v>4921</v>
      </c>
      <c r="F4207" s="59">
        <v>137500</v>
      </c>
      <c r="G4207" s="59"/>
      <c r="H4207" s="59"/>
      <c r="I4207" s="59"/>
      <c r="J4207" s="59"/>
      <c r="K4207" s="59">
        <v>137500</v>
      </c>
      <c r="L4207" s="59"/>
      <c r="M4207" s="59">
        <v>137500</v>
      </c>
      <c r="N4207" s="59" t="s">
        <v>4839</v>
      </c>
      <c r="O4207" s="59" t="s">
        <v>42</v>
      </c>
      <c r="P4207" s="59">
        <v>2018</v>
      </c>
    </row>
    <row r="4208" spans="1:16" ht="15.75" customHeight="1" x14ac:dyDescent="0.25">
      <c r="A4208" s="59">
        <v>403</v>
      </c>
      <c r="B4208" s="59" t="s">
        <v>153</v>
      </c>
      <c r="C4208" s="59" t="s">
        <v>11</v>
      </c>
      <c r="D4208" s="59" t="s">
        <v>3115</v>
      </c>
      <c r="E4208" s="59" t="s">
        <v>5338</v>
      </c>
      <c r="F4208" s="59">
        <v>113670</v>
      </c>
      <c r="G4208" s="59"/>
      <c r="H4208" s="59"/>
      <c r="I4208" s="59"/>
      <c r="J4208" s="59">
        <v>738</v>
      </c>
      <c r="K4208" s="59">
        <v>114408</v>
      </c>
      <c r="L4208" s="59">
        <v>24026</v>
      </c>
      <c r="M4208" s="59">
        <v>138434</v>
      </c>
      <c r="N4208" s="59" t="s">
        <v>4839</v>
      </c>
      <c r="O4208" s="59" t="s">
        <v>42</v>
      </c>
      <c r="P4208" s="59">
        <v>2018</v>
      </c>
    </row>
    <row r="4209" spans="1:16" ht="15.75" customHeight="1" x14ac:dyDescent="0.25">
      <c r="A4209" s="59">
        <v>403</v>
      </c>
      <c r="B4209" s="59" t="s">
        <v>153</v>
      </c>
      <c r="C4209" s="59" t="s">
        <v>11</v>
      </c>
      <c r="D4209" s="59"/>
      <c r="E4209" s="59" t="s">
        <v>4921</v>
      </c>
      <c r="F4209" s="59">
        <v>157500</v>
      </c>
      <c r="G4209" s="59"/>
      <c r="H4209" s="59"/>
      <c r="I4209" s="59"/>
      <c r="J4209" s="59"/>
      <c r="K4209" s="59">
        <v>157500</v>
      </c>
      <c r="L4209" s="59"/>
      <c r="M4209" s="59">
        <v>157500</v>
      </c>
      <c r="N4209" s="59"/>
      <c r="O4209" s="59" t="s">
        <v>2145</v>
      </c>
      <c r="P4209" s="59">
        <v>2018</v>
      </c>
    </row>
    <row r="4210" spans="1:16" ht="15.75" customHeight="1" x14ac:dyDescent="0.25">
      <c r="A4210" s="59">
        <v>403</v>
      </c>
      <c r="B4210" s="59" t="s">
        <v>153</v>
      </c>
      <c r="C4210" s="59" t="s">
        <v>11</v>
      </c>
      <c r="D4210" s="59" t="s">
        <v>3125</v>
      </c>
      <c r="E4210" s="59" t="s">
        <v>5339</v>
      </c>
      <c r="F4210" s="59">
        <v>140864</v>
      </c>
      <c r="G4210" s="59"/>
      <c r="H4210" s="59"/>
      <c r="I4210" s="59"/>
      <c r="J4210" s="59">
        <v>1957</v>
      </c>
      <c r="K4210" s="59">
        <v>142821</v>
      </c>
      <c r="L4210" s="59">
        <v>29992</v>
      </c>
      <c r="M4210" s="59">
        <v>172813</v>
      </c>
      <c r="N4210" s="59"/>
      <c r="O4210" s="59" t="s">
        <v>2145</v>
      </c>
      <c r="P4210" s="59">
        <v>2018</v>
      </c>
    </row>
    <row r="4211" spans="1:16" ht="15.75" customHeight="1" x14ac:dyDescent="0.25">
      <c r="A4211" s="59">
        <v>403</v>
      </c>
      <c r="B4211" s="59" t="s">
        <v>153</v>
      </c>
      <c r="C4211" s="59" t="s">
        <v>11</v>
      </c>
      <c r="D4211" s="59" t="s">
        <v>2018</v>
      </c>
      <c r="E4211" s="59" t="s">
        <v>2019</v>
      </c>
      <c r="F4211" s="59">
        <v>151889</v>
      </c>
      <c r="G4211" s="59"/>
      <c r="H4211" s="59"/>
      <c r="I4211" s="59"/>
      <c r="J4211" s="59"/>
      <c r="K4211" s="59">
        <v>151889</v>
      </c>
      <c r="L4211" s="59">
        <v>31897</v>
      </c>
      <c r="M4211" s="59">
        <v>183786</v>
      </c>
      <c r="N4211" s="59"/>
      <c r="O4211" s="59" t="s">
        <v>2145</v>
      </c>
      <c r="P4211" s="59">
        <v>2018</v>
      </c>
    </row>
    <row r="4212" spans="1:16" ht="15.75" customHeight="1" x14ac:dyDescent="0.25">
      <c r="A4212" s="59">
        <v>403</v>
      </c>
      <c r="B4212" s="59" t="s">
        <v>153</v>
      </c>
      <c r="C4212" s="59" t="s">
        <v>11</v>
      </c>
      <c r="D4212" s="59" t="s">
        <v>5340</v>
      </c>
      <c r="E4212" s="59" t="s">
        <v>2021</v>
      </c>
      <c r="F4212" s="59">
        <v>140864</v>
      </c>
      <c r="G4212" s="59">
        <v>7500</v>
      </c>
      <c r="H4212" s="59"/>
      <c r="I4212" s="59"/>
      <c r="J4212" s="59">
        <v>5578</v>
      </c>
      <c r="K4212" s="59">
        <v>153942</v>
      </c>
      <c r="L4212" s="59">
        <v>32328</v>
      </c>
      <c r="M4212" s="59">
        <v>186270</v>
      </c>
      <c r="N4212" s="59"/>
      <c r="O4212" s="59" t="s">
        <v>2145</v>
      </c>
      <c r="P4212" s="59">
        <v>2018</v>
      </c>
    </row>
    <row r="4213" spans="1:16" ht="15.75" customHeight="1" x14ac:dyDescent="0.25">
      <c r="A4213" s="59">
        <v>403</v>
      </c>
      <c r="B4213" s="59" t="s">
        <v>153</v>
      </c>
      <c r="C4213" s="59" t="s">
        <v>11</v>
      </c>
      <c r="D4213" s="59"/>
      <c r="E4213" s="59" t="s">
        <v>4921</v>
      </c>
      <c r="F4213" s="59">
        <v>187500</v>
      </c>
      <c r="G4213" s="59"/>
      <c r="H4213" s="59"/>
      <c r="I4213" s="59"/>
      <c r="J4213" s="59"/>
      <c r="K4213" s="59">
        <v>187500</v>
      </c>
      <c r="L4213" s="59"/>
      <c r="M4213" s="59">
        <v>187500</v>
      </c>
      <c r="N4213" s="59"/>
      <c r="O4213" s="59" t="s">
        <v>2145</v>
      </c>
      <c r="P4213" s="59">
        <v>2018</v>
      </c>
    </row>
    <row r="4214" spans="1:16" ht="15.75" customHeight="1" x14ac:dyDescent="0.25">
      <c r="A4214" s="59">
        <v>403</v>
      </c>
      <c r="B4214" s="59" t="s">
        <v>153</v>
      </c>
      <c r="C4214" s="59" t="s">
        <v>11</v>
      </c>
      <c r="D4214" s="59" t="s">
        <v>2022</v>
      </c>
      <c r="E4214" s="59" t="s">
        <v>5341</v>
      </c>
      <c r="F4214" s="59">
        <v>126633</v>
      </c>
      <c r="G4214" s="59">
        <v>5409</v>
      </c>
      <c r="H4214" s="59"/>
      <c r="I4214" s="59">
        <v>30388</v>
      </c>
      <c r="J4214" s="59"/>
      <c r="K4214" s="59">
        <v>162430</v>
      </c>
      <c r="L4214" s="59">
        <v>27729</v>
      </c>
      <c r="M4214" s="59">
        <v>190159</v>
      </c>
      <c r="N4214" s="59"/>
      <c r="O4214" s="59" t="s">
        <v>2145</v>
      </c>
      <c r="P4214" s="59">
        <v>2018</v>
      </c>
    </row>
    <row r="4215" spans="1:16" ht="15.75" customHeight="1" x14ac:dyDescent="0.25">
      <c r="A4215" s="59">
        <v>403</v>
      </c>
      <c r="B4215" s="59" t="s">
        <v>153</v>
      </c>
      <c r="C4215" s="59" t="s">
        <v>11</v>
      </c>
      <c r="D4215" s="59" t="s">
        <v>2026</v>
      </c>
      <c r="E4215" s="59" t="s">
        <v>5342</v>
      </c>
      <c r="F4215" s="59">
        <v>199000</v>
      </c>
      <c r="G4215" s="59"/>
      <c r="H4215" s="59"/>
      <c r="I4215" s="59"/>
      <c r="J4215" s="59">
        <v>4054</v>
      </c>
      <c r="K4215" s="59">
        <v>203054</v>
      </c>
      <c r="L4215" s="59">
        <v>42641</v>
      </c>
      <c r="M4215" s="59">
        <v>245695</v>
      </c>
      <c r="N4215" s="59"/>
      <c r="O4215" s="59" t="s">
        <v>2145</v>
      </c>
      <c r="P4215" s="59">
        <v>2018</v>
      </c>
    </row>
    <row r="4216" spans="1:16" ht="15.75" customHeight="1" x14ac:dyDescent="0.25">
      <c r="A4216" s="59">
        <v>403</v>
      </c>
      <c r="B4216" s="59" t="s">
        <v>153</v>
      </c>
      <c r="C4216" s="59" t="s">
        <v>11</v>
      </c>
      <c r="D4216" s="59" t="s">
        <v>5336</v>
      </c>
      <c r="E4216" s="59" t="s">
        <v>5343</v>
      </c>
      <c r="F4216" s="59">
        <v>144750</v>
      </c>
      <c r="G4216" s="59"/>
      <c r="H4216" s="59"/>
      <c r="I4216" s="59">
        <v>111041</v>
      </c>
      <c r="J4216" s="59">
        <v>5850</v>
      </c>
      <c r="K4216" s="59">
        <v>261641</v>
      </c>
      <c r="L4216" s="59">
        <v>31626</v>
      </c>
      <c r="M4216" s="59">
        <v>293267</v>
      </c>
      <c r="N4216" s="59"/>
      <c r="O4216" s="59" t="s">
        <v>2145</v>
      </c>
      <c r="P4216" s="59">
        <v>2018</v>
      </c>
    </row>
    <row r="4217" spans="1:16" ht="15.75" customHeight="1" x14ac:dyDescent="0.25">
      <c r="A4217" s="59">
        <v>404</v>
      </c>
      <c r="B4217" s="59" t="s">
        <v>154</v>
      </c>
      <c r="C4217" s="59" t="s">
        <v>21</v>
      </c>
      <c r="D4217" s="59"/>
      <c r="E4217" s="59" t="s">
        <v>410</v>
      </c>
      <c r="F4217" s="59">
        <v>84762</v>
      </c>
      <c r="G4217" s="59">
        <v>4705</v>
      </c>
      <c r="H4217" s="59"/>
      <c r="I4217" s="59"/>
      <c r="J4217" s="59"/>
      <c r="K4217" s="59">
        <v>89467</v>
      </c>
      <c r="L4217" s="59">
        <v>12799</v>
      </c>
      <c r="M4217" s="59">
        <v>102266</v>
      </c>
      <c r="N4217" s="59"/>
      <c r="O4217" s="59" t="s">
        <v>42</v>
      </c>
      <c r="P4217" s="59">
        <v>2018</v>
      </c>
    </row>
    <row r="4218" spans="1:16" ht="15.75" customHeight="1" x14ac:dyDescent="0.25">
      <c r="A4218" s="59">
        <v>404</v>
      </c>
      <c r="B4218" s="59" t="s">
        <v>154</v>
      </c>
      <c r="C4218" s="59" t="s">
        <v>21</v>
      </c>
      <c r="D4218" s="59"/>
      <c r="E4218" s="59" t="s">
        <v>4921</v>
      </c>
      <c r="F4218" s="59">
        <v>102500</v>
      </c>
      <c r="G4218" s="59"/>
      <c r="H4218" s="59"/>
      <c r="I4218" s="59"/>
      <c r="J4218" s="59"/>
      <c r="K4218" s="59">
        <v>102500</v>
      </c>
      <c r="L4218" s="59"/>
      <c r="M4218" s="59">
        <v>102500</v>
      </c>
      <c r="N4218" s="59"/>
      <c r="O4218" s="59" t="s">
        <v>42</v>
      </c>
      <c r="P4218" s="59">
        <v>2018</v>
      </c>
    </row>
    <row r="4219" spans="1:16" ht="15.75" customHeight="1" x14ac:dyDescent="0.25">
      <c r="A4219" s="59">
        <v>404</v>
      </c>
      <c r="B4219" s="59" t="s">
        <v>154</v>
      </c>
      <c r="C4219" s="59" t="s">
        <v>21</v>
      </c>
      <c r="D4219" s="59"/>
      <c r="E4219" s="59" t="s">
        <v>4921</v>
      </c>
      <c r="F4219" s="59">
        <v>102500</v>
      </c>
      <c r="G4219" s="59"/>
      <c r="H4219" s="59"/>
      <c r="I4219" s="59"/>
      <c r="J4219" s="59"/>
      <c r="K4219" s="59">
        <v>102500</v>
      </c>
      <c r="L4219" s="59"/>
      <c r="M4219" s="59">
        <v>102500</v>
      </c>
      <c r="N4219" s="59"/>
      <c r="O4219" s="59" t="s">
        <v>42</v>
      </c>
      <c r="P4219" s="59">
        <v>2018</v>
      </c>
    </row>
    <row r="4220" spans="1:16" ht="15.75" customHeight="1" x14ac:dyDescent="0.25">
      <c r="A4220" s="59">
        <v>404</v>
      </c>
      <c r="B4220" s="59" t="s">
        <v>154</v>
      </c>
      <c r="C4220" s="59" t="s">
        <v>21</v>
      </c>
      <c r="D4220" s="59"/>
      <c r="E4220" s="59" t="s">
        <v>2032</v>
      </c>
      <c r="F4220" s="59">
        <v>92618</v>
      </c>
      <c r="G4220" s="59"/>
      <c r="H4220" s="59"/>
      <c r="I4220" s="59"/>
      <c r="J4220" s="59"/>
      <c r="K4220" s="59">
        <v>92618</v>
      </c>
      <c r="L4220" s="59">
        <v>12743</v>
      </c>
      <c r="M4220" s="59">
        <v>105361</v>
      </c>
      <c r="N4220" s="59"/>
      <c r="O4220" s="59" t="s">
        <v>42</v>
      </c>
      <c r="P4220" s="59">
        <v>2018</v>
      </c>
    </row>
    <row r="4221" spans="1:16" ht="15.75" customHeight="1" x14ac:dyDescent="0.25">
      <c r="A4221" s="59">
        <v>404</v>
      </c>
      <c r="B4221" s="59" t="s">
        <v>154</v>
      </c>
      <c r="C4221" s="59" t="s">
        <v>21</v>
      </c>
      <c r="D4221" s="59"/>
      <c r="E4221" s="59" t="s">
        <v>4921</v>
      </c>
      <c r="F4221" s="59">
        <v>107500</v>
      </c>
      <c r="G4221" s="59"/>
      <c r="H4221" s="59"/>
      <c r="I4221" s="59"/>
      <c r="J4221" s="59"/>
      <c r="K4221" s="59">
        <v>107500</v>
      </c>
      <c r="L4221" s="59"/>
      <c r="M4221" s="59">
        <v>107500</v>
      </c>
      <c r="N4221" s="59"/>
      <c r="O4221" s="59" t="s">
        <v>42</v>
      </c>
      <c r="P4221" s="59">
        <v>2018</v>
      </c>
    </row>
    <row r="4222" spans="1:16" ht="15.75" customHeight="1" x14ac:dyDescent="0.25">
      <c r="A4222" s="59">
        <v>404</v>
      </c>
      <c r="B4222" s="59" t="s">
        <v>154</v>
      </c>
      <c r="C4222" s="59" t="s">
        <v>21</v>
      </c>
      <c r="D4222" s="59"/>
      <c r="E4222" s="59" t="s">
        <v>2029</v>
      </c>
      <c r="F4222" s="59">
        <v>18702</v>
      </c>
      <c r="G4222" s="59">
        <v>1107</v>
      </c>
      <c r="H4222" s="59"/>
      <c r="I4222" s="59">
        <v>87371</v>
      </c>
      <c r="J4222" s="59"/>
      <c r="K4222" s="59">
        <v>107180</v>
      </c>
      <c r="L4222" s="59">
        <v>2824</v>
      </c>
      <c r="M4222" s="59">
        <v>110004</v>
      </c>
      <c r="N4222" s="59"/>
      <c r="O4222" s="59" t="s">
        <v>42</v>
      </c>
      <c r="P4222" s="59">
        <v>2018</v>
      </c>
    </row>
    <row r="4223" spans="1:16" ht="15.75" customHeight="1" x14ac:dyDescent="0.25">
      <c r="A4223" s="59">
        <v>404</v>
      </c>
      <c r="B4223" s="59" t="s">
        <v>154</v>
      </c>
      <c r="C4223" s="59" t="s">
        <v>21</v>
      </c>
      <c r="D4223" s="59"/>
      <c r="E4223" s="59" t="s">
        <v>2033</v>
      </c>
      <c r="F4223" s="59">
        <v>99557</v>
      </c>
      <c r="G4223" s="59">
        <v>3702</v>
      </c>
      <c r="H4223" s="59"/>
      <c r="I4223" s="59"/>
      <c r="J4223" s="59"/>
      <c r="K4223" s="59">
        <v>103259</v>
      </c>
      <c r="L4223" s="59">
        <v>15033</v>
      </c>
      <c r="M4223" s="59">
        <v>118292</v>
      </c>
      <c r="N4223" s="59"/>
      <c r="O4223" s="59" t="s">
        <v>42</v>
      </c>
      <c r="P4223" s="59">
        <v>2018</v>
      </c>
    </row>
    <row r="4224" spans="1:16" ht="15.75" customHeight="1" x14ac:dyDescent="0.25">
      <c r="A4224" s="59">
        <v>404</v>
      </c>
      <c r="B4224" s="59" t="s">
        <v>154</v>
      </c>
      <c r="C4224" s="59" t="s">
        <v>21</v>
      </c>
      <c r="D4224" s="59"/>
      <c r="E4224" s="59" t="s">
        <v>321</v>
      </c>
      <c r="F4224" s="59">
        <v>114015</v>
      </c>
      <c r="G4224" s="59"/>
      <c r="H4224" s="59"/>
      <c r="I4224" s="59"/>
      <c r="J4224" s="59"/>
      <c r="K4224" s="59">
        <v>114015</v>
      </c>
      <c r="L4224" s="59">
        <v>16416</v>
      </c>
      <c r="M4224" s="59">
        <v>130431</v>
      </c>
      <c r="N4224" s="59"/>
      <c r="O4224" s="59" t="s">
        <v>42</v>
      </c>
      <c r="P4224" s="59">
        <v>2018</v>
      </c>
    </row>
    <row r="4225" spans="1:16" ht="15.75" customHeight="1" x14ac:dyDescent="0.25">
      <c r="A4225" s="59">
        <v>404</v>
      </c>
      <c r="B4225" s="59" t="s">
        <v>154</v>
      </c>
      <c r="C4225" s="59" t="s">
        <v>21</v>
      </c>
      <c r="D4225" s="59"/>
      <c r="E4225" s="59" t="s">
        <v>4921</v>
      </c>
      <c r="F4225" s="59">
        <v>142500</v>
      </c>
      <c r="G4225" s="59"/>
      <c r="H4225" s="59"/>
      <c r="I4225" s="59"/>
      <c r="J4225" s="59"/>
      <c r="K4225" s="59">
        <v>142500</v>
      </c>
      <c r="L4225" s="59"/>
      <c r="M4225" s="59">
        <v>142500</v>
      </c>
      <c r="N4225" s="59"/>
      <c r="O4225" s="59" t="s">
        <v>42</v>
      </c>
      <c r="P4225" s="59">
        <v>2018</v>
      </c>
    </row>
    <row r="4226" spans="1:16" ht="15.75" customHeight="1" x14ac:dyDescent="0.25">
      <c r="A4226" s="59">
        <v>404</v>
      </c>
      <c r="B4226" s="59" t="s">
        <v>154</v>
      </c>
      <c r="C4226" s="59" t="s">
        <v>21</v>
      </c>
      <c r="D4226" s="59"/>
      <c r="E4226" s="59" t="s">
        <v>5344</v>
      </c>
      <c r="F4226" s="59">
        <v>87344</v>
      </c>
      <c r="G4226" s="59">
        <v>8691</v>
      </c>
      <c r="H4226" s="59"/>
      <c r="I4226" s="59">
        <v>48979</v>
      </c>
      <c r="J4226" s="59"/>
      <c r="K4226" s="59">
        <v>145014</v>
      </c>
      <c r="L4226" s="59">
        <v>12799</v>
      </c>
      <c r="M4226" s="59">
        <v>157813</v>
      </c>
      <c r="N4226" s="59"/>
      <c r="O4226" s="59" t="s">
        <v>2145</v>
      </c>
      <c r="P4226" s="59">
        <v>2018</v>
      </c>
    </row>
    <row r="4227" spans="1:16" ht="15.75" customHeight="1" x14ac:dyDescent="0.25">
      <c r="A4227" s="59">
        <v>404</v>
      </c>
      <c r="B4227" s="59" t="s">
        <v>154</v>
      </c>
      <c r="C4227" s="59" t="s">
        <v>21</v>
      </c>
      <c r="D4227" s="59"/>
      <c r="E4227" s="59" t="s">
        <v>2030</v>
      </c>
      <c r="F4227" s="59">
        <v>90691</v>
      </c>
      <c r="G4227" s="59"/>
      <c r="H4227" s="59"/>
      <c r="I4227" s="59">
        <v>95924</v>
      </c>
      <c r="J4227" s="59"/>
      <c r="K4227" s="59">
        <v>186615</v>
      </c>
      <c r="L4227" s="59">
        <v>13090</v>
      </c>
      <c r="M4227" s="59">
        <v>199705</v>
      </c>
      <c r="N4227" s="59"/>
      <c r="O4227" s="59" t="s">
        <v>2145</v>
      </c>
      <c r="P4227" s="59">
        <v>2018</v>
      </c>
    </row>
    <row r="4228" spans="1:16" ht="15.75" customHeight="1" x14ac:dyDescent="0.25">
      <c r="A4228" s="59">
        <v>404</v>
      </c>
      <c r="B4228" s="59" t="s">
        <v>154</v>
      </c>
      <c r="C4228" s="59" t="s">
        <v>21</v>
      </c>
      <c r="D4228" s="59"/>
      <c r="E4228" s="59" t="s">
        <v>2034</v>
      </c>
      <c r="F4228" s="59">
        <v>99776</v>
      </c>
      <c r="G4228" s="59">
        <v>5389</v>
      </c>
      <c r="H4228" s="59"/>
      <c r="I4228" s="59">
        <v>110430</v>
      </c>
      <c r="J4228" s="59"/>
      <c r="K4228" s="59">
        <v>215595</v>
      </c>
      <c r="L4228" s="59">
        <v>14980</v>
      </c>
      <c r="M4228" s="59">
        <v>230575</v>
      </c>
      <c r="N4228" s="59"/>
      <c r="O4228" s="59" t="s">
        <v>2145</v>
      </c>
      <c r="P4228" s="59">
        <v>2018</v>
      </c>
    </row>
    <row r="4229" spans="1:16" ht="15.75" customHeight="1" x14ac:dyDescent="0.25">
      <c r="A4229" s="59">
        <v>404</v>
      </c>
      <c r="B4229" s="59" t="s">
        <v>154</v>
      </c>
      <c r="C4229" s="59" t="s">
        <v>21</v>
      </c>
      <c r="D4229" s="59" t="s">
        <v>5345</v>
      </c>
      <c r="E4229" s="59" t="s">
        <v>191</v>
      </c>
      <c r="F4229" s="59">
        <v>134999</v>
      </c>
      <c r="G4229" s="59"/>
      <c r="H4229" s="59"/>
      <c r="I4229" s="59">
        <v>113997</v>
      </c>
      <c r="J4229" s="59"/>
      <c r="K4229" s="59">
        <v>248996</v>
      </c>
      <c r="L4229" s="59">
        <v>19780</v>
      </c>
      <c r="M4229" s="59">
        <v>268776</v>
      </c>
      <c r="N4229" s="59"/>
      <c r="O4229" s="59" t="s">
        <v>2145</v>
      </c>
      <c r="P4229" s="59">
        <v>2018</v>
      </c>
    </row>
    <row r="4230" spans="1:16" ht="15.75" customHeight="1" x14ac:dyDescent="0.25">
      <c r="A4230" s="59">
        <v>405</v>
      </c>
      <c r="B4230" s="59" t="s">
        <v>155</v>
      </c>
      <c r="C4230" s="59" t="s">
        <v>33</v>
      </c>
      <c r="D4230" s="59"/>
      <c r="E4230" s="59" t="s">
        <v>4921</v>
      </c>
      <c r="F4230" s="59">
        <v>112500</v>
      </c>
      <c r="G4230" s="59"/>
      <c r="H4230" s="59"/>
      <c r="I4230" s="59"/>
      <c r="J4230" s="59"/>
      <c r="K4230" s="59">
        <v>112500</v>
      </c>
      <c r="L4230" s="59"/>
      <c r="M4230" s="59">
        <v>112500</v>
      </c>
      <c r="N4230" s="59"/>
      <c r="O4230" s="59" t="s">
        <v>42</v>
      </c>
      <c r="P4230" s="59">
        <v>2018</v>
      </c>
    </row>
    <row r="4231" spans="1:16" ht="15.75" customHeight="1" x14ac:dyDescent="0.25">
      <c r="A4231" s="59">
        <v>405</v>
      </c>
      <c r="B4231" s="59" t="s">
        <v>155</v>
      </c>
      <c r="C4231" s="59" t="s">
        <v>33</v>
      </c>
      <c r="D4231" s="59"/>
      <c r="E4231" s="59" t="s">
        <v>1411</v>
      </c>
      <c r="F4231" s="59">
        <v>88000</v>
      </c>
      <c r="G4231" s="59"/>
      <c r="H4231" s="59"/>
      <c r="I4231" s="59"/>
      <c r="J4231" s="59">
        <v>5000</v>
      </c>
      <c r="K4231" s="59">
        <v>93000</v>
      </c>
      <c r="L4231" s="59">
        <v>20000</v>
      </c>
      <c r="M4231" s="59">
        <v>113000</v>
      </c>
      <c r="N4231" s="59"/>
      <c r="O4231" s="59" t="s">
        <v>42</v>
      </c>
      <c r="P4231" s="59">
        <v>2018</v>
      </c>
    </row>
    <row r="4232" spans="1:16" ht="15.75" customHeight="1" x14ac:dyDescent="0.25">
      <c r="A4232" s="59">
        <v>405</v>
      </c>
      <c r="B4232" s="59" t="s">
        <v>155</v>
      </c>
      <c r="C4232" s="59" t="s">
        <v>33</v>
      </c>
      <c r="D4232" s="59"/>
      <c r="E4232" s="59" t="s">
        <v>2036</v>
      </c>
      <c r="F4232" s="59">
        <v>104000</v>
      </c>
      <c r="G4232" s="59"/>
      <c r="H4232" s="59"/>
      <c r="I4232" s="59"/>
      <c r="J4232" s="59"/>
      <c r="K4232" s="59">
        <v>104000</v>
      </c>
      <c r="L4232" s="59">
        <v>24000</v>
      </c>
      <c r="M4232" s="59">
        <v>128000</v>
      </c>
      <c r="N4232" s="59"/>
      <c r="O4232" s="59" t="s">
        <v>42</v>
      </c>
      <c r="P4232" s="59">
        <v>2018</v>
      </c>
    </row>
    <row r="4233" spans="1:16" ht="15.75" customHeight="1" x14ac:dyDescent="0.25">
      <c r="A4233" s="59">
        <v>405</v>
      </c>
      <c r="B4233" s="59" t="s">
        <v>155</v>
      </c>
      <c r="C4233" s="59" t="s">
        <v>33</v>
      </c>
      <c r="D4233" s="59"/>
      <c r="E4233" s="59" t="s">
        <v>5346</v>
      </c>
      <c r="F4233" s="59">
        <v>114000</v>
      </c>
      <c r="G4233" s="59"/>
      <c r="H4233" s="59"/>
      <c r="I4233" s="59"/>
      <c r="J4233" s="59"/>
      <c r="K4233" s="59">
        <v>114000</v>
      </c>
      <c r="L4233" s="59">
        <v>27000</v>
      </c>
      <c r="M4233" s="59">
        <v>141000</v>
      </c>
      <c r="N4233" s="59"/>
      <c r="O4233" s="59" t="s">
        <v>42</v>
      </c>
      <c r="P4233" s="59">
        <v>2018</v>
      </c>
    </row>
    <row r="4234" spans="1:16" ht="15.75" customHeight="1" x14ac:dyDescent="0.25">
      <c r="A4234" s="59">
        <v>405</v>
      </c>
      <c r="B4234" s="59" t="s">
        <v>155</v>
      </c>
      <c r="C4234" s="59" t="s">
        <v>33</v>
      </c>
      <c r="D4234" s="59"/>
      <c r="E4234" s="59" t="s">
        <v>327</v>
      </c>
      <c r="F4234" s="59">
        <v>130000</v>
      </c>
      <c r="G4234" s="59"/>
      <c r="H4234" s="59"/>
      <c r="I4234" s="59"/>
      <c r="J4234" s="59"/>
      <c r="K4234" s="59">
        <v>130000</v>
      </c>
      <c r="L4234" s="59">
        <v>19000</v>
      </c>
      <c r="M4234" s="59">
        <v>149000</v>
      </c>
      <c r="N4234" s="59"/>
      <c r="O4234" s="59" t="s">
        <v>42</v>
      </c>
      <c r="P4234" s="59">
        <v>2018</v>
      </c>
    </row>
    <row r="4235" spans="1:16" ht="15.75" customHeight="1" x14ac:dyDescent="0.25">
      <c r="A4235" s="59">
        <v>405</v>
      </c>
      <c r="B4235" s="59" t="s">
        <v>155</v>
      </c>
      <c r="C4235" s="59" t="s">
        <v>33</v>
      </c>
      <c r="D4235" s="59"/>
      <c r="E4235" s="59" t="s">
        <v>2038</v>
      </c>
      <c r="F4235" s="59">
        <v>126000</v>
      </c>
      <c r="G4235" s="59"/>
      <c r="H4235" s="59"/>
      <c r="I4235" s="59"/>
      <c r="J4235" s="59"/>
      <c r="K4235" s="59">
        <v>126000</v>
      </c>
      <c r="L4235" s="59">
        <v>29000</v>
      </c>
      <c r="M4235" s="59">
        <v>155000</v>
      </c>
      <c r="N4235" s="59" t="s">
        <v>4839</v>
      </c>
      <c r="O4235" s="59" t="s">
        <v>2145</v>
      </c>
      <c r="P4235" s="59">
        <v>2018</v>
      </c>
    </row>
    <row r="4236" spans="1:16" ht="15.75" customHeight="1" x14ac:dyDescent="0.25">
      <c r="A4236" s="59">
        <v>405</v>
      </c>
      <c r="B4236" s="59" t="s">
        <v>155</v>
      </c>
      <c r="C4236" s="59" t="s">
        <v>33</v>
      </c>
      <c r="D4236" s="59" t="s">
        <v>3181</v>
      </c>
      <c r="E4236" s="59" t="s">
        <v>206</v>
      </c>
      <c r="F4236" s="59">
        <v>195000</v>
      </c>
      <c r="G4236" s="59"/>
      <c r="H4236" s="59"/>
      <c r="I4236" s="59"/>
      <c r="J4236" s="59">
        <v>5000</v>
      </c>
      <c r="K4236" s="59">
        <v>200000</v>
      </c>
      <c r="L4236" s="59">
        <v>46000</v>
      </c>
      <c r="M4236" s="59">
        <v>246000</v>
      </c>
      <c r="N4236" s="59"/>
      <c r="O4236" s="59" t="s">
        <v>2145</v>
      </c>
      <c r="P4236" s="59">
        <v>2018</v>
      </c>
    </row>
    <row r="4237" spans="1:16" ht="15.75" customHeight="1" x14ac:dyDescent="0.25">
      <c r="A4237" s="59">
        <v>406</v>
      </c>
      <c r="B4237" s="59" t="s">
        <v>156</v>
      </c>
      <c r="C4237" s="59" t="s">
        <v>33</v>
      </c>
      <c r="D4237" s="59"/>
      <c r="E4237" s="59" t="s">
        <v>4921</v>
      </c>
      <c r="F4237" s="59">
        <v>112500</v>
      </c>
      <c r="G4237" s="59"/>
      <c r="H4237" s="59"/>
      <c r="I4237" s="59"/>
      <c r="J4237" s="59"/>
      <c r="K4237" s="59">
        <v>112500</v>
      </c>
      <c r="L4237" s="59"/>
      <c r="M4237" s="59">
        <v>112500</v>
      </c>
      <c r="N4237" s="59"/>
      <c r="O4237" s="59" t="s">
        <v>42</v>
      </c>
      <c r="P4237" s="59">
        <v>2018</v>
      </c>
    </row>
    <row r="4238" spans="1:16" ht="15.75" customHeight="1" x14ac:dyDescent="0.25">
      <c r="A4238" s="59">
        <v>406</v>
      </c>
      <c r="B4238" s="59" t="s">
        <v>156</v>
      </c>
      <c r="C4238" s="59" t="s">
        <v>33</v>
      </c>
      <c r="D4238" s="59"/>
      <c r="E4238" s="59" t="s">
        <v>1408</v>
      </c>
      <c r="F4238" s="59">
        <v>115783</v>
      </c>
      <c r="G4238" s="59"/>
      <c r="H4238" s="59"/>
      <c r="I4238" s="59"/>
      <c r="J4238" s="59">
        <v>1634</v>
      </c>
      <c r="K4238" s="59">
        <v>117417</v>
      </c>
      <c r="L4238" s="59">
        <v>9242</v>
      </c>
      <c r="M4238" s="59">
        <v>126659</v>
      </c>
      <c r="N4238" s="59" t="s">
        <v>4839</v>
      </c>
      <c r="O4238" s="59" t="s">
        <v>42</v>
      </c>
      <c r="P4238" s="59">
        <v>2018</v>
      </c>
    </row>
    <row r="4239" spans="1:16" ht="15.75" customHeight="1" x14ac:dyDescent="0.25">
      <c r="A4239" s="59">
        <v>406</v>
      </c>
      <c r="B4239" s="59" t="s">
        <v>156</v>
      </c>
      <c r="C4239" s="59" t="s">
        <v>33</v>
      </c>
      <c r="D4239" s="59"/>
      <c r="E4239" s="59" t="s">
        <v>4921</v>
      </c>
      <c r="F4239" s="59">
        <v>137500</v>
      </c>
      <c r="G4239" s="59"/>
      <c r="H4239" s="59"/>
      <c r="I4239" s="59"/>
      <c r="J4239" s="59"/>
      <c r="K4239" s="59">
        <v>137500</v>
      </c>
      <c r="L4239" s="59"/>
      <c r="M4239" s="59">
        <v>137500</v>
      </c>
      <c r="N4239" s="59"/>
      <c r="O4239" s="59" t="s">
        <v>42</v>
      </c>
      <c r="P4239" s="59">
        <v>2018</v>
      </c>
    </row>
    <row r="4240" spans="1:16" ht="15.75" customHeight="1" x14ac:dyDescent="0.25">
      <c r="A4240" s="59">
        <v>406</v>
      </c>
      <c r="B4240" s="59" t="s">
        <v>156</v>
      </c>
      <c r="C4240" s="59" t="s">
        <v>33</v>
      </c>
      <c r="D4240" s="59"/>
      <c r="E4240" s="59" t="s">
        <v>4921</v>
      </c>
      <c r="F4240" s="59">
        <v>142500</v>
      </c>
      <c r="G4240" s="59"/>
      <c r="H4240" s="59"/>
      <c r="I4240" s="59"/>
      <c r="J4240" s="59"/>
      <c r="K4240" s="59">
        <v>142500</v>
      </c>
      <c r="L4240" s="59"/>
      <c r="M4240" s="59">
        <v>142500</v>
      </c>
      <c r="N4240" s="59"/>
      <c r="O4240" s="59" t="s">
        <v>42</v>
      </c>
      <c r="P4240" s="59">
        <v>2018</v>
      </c>
    </row>
    <row r="4241" spans="1:16" ht="15.75" customHeight="1" x14ac:dyDescent="0.25">
      <c r="A4241" s="59">
        <v>406</v>
      </c>
      <c r="B4241" s="59" t="s">
        <v>156</v>
      </c>
      <c r="C4241" s="59" t="s">
        <v>33</v>
      </c>
      <c r="D4241" s="59"/>
      <c r="E4241" s="59" t="s">
        <v>1726</v>
      </c>
      <c r="F4241" s="59">
        <v>128515</v>
      </c>
      <c r="G4241" s="59"/>
      <c r="H4241" s="59"/>
      <c r="I4241" s="59"/>
      <c r="J4241" s="59"/>
      <c r="K4241" s="59">
        <v>128515</v>
      </c>
      <c r="L4241" s="59">
        <v>21076</v>
      </c>
      <c r="M4241" s="59">
        <v>149591</v>
      </c>
      <c r="N4241" s="59" t="s">
        <v>4443</v>
      </c>
      <c r="O4241" s="59" t="s">
        <v>42</v>
      </c>
      <c r="P4241" s="59">
        <v>2018</v>
      </c>
    </row>
    <row r="4242" spans="1:16" ht="15.75" customHeight="1" x14ac:dyDescent="0.25">
      <c r="A4242" s="59">
        <v>406</v>
      </c>
      <c r="B4242" s="59" t="s">
        <v>156</v>
      </c>
      <c r="C4242" s="59" t="s">
        <v>33</v>
      </c>
      <c r="D4242" s="59"/>
      <c r="E4242" s="59" t="s">
        <v>2042</v>
      </c>
      <c r="F4242" s="59">
        <v>129586</v>
      </c>
      <c r="G4242" s="59"/>
      <c r="H4242" s="59"/>
      <c r="I4242" s="59"/>
      <c r="J4242" s="59"/>
      <c r="K4242" s="59">
        <v>129586</v>
      </c>
      <c r="L4242" s="59">
        <v>21252</v>
      </c>
      <c r="M4242" s="59">
        <v>150838</v>
      </c>
      <c r="N4242" s="59"/>
      <c r="O4242" s="59" t="s">
        <v>2145</v>
      </c>
      <c r="P4242" s="59">
        <v>2018</v>
      </c>
    </row>
    <row r="4243" spans="1:16" ht="15.75" customHeight="1" x14ac:dyDescent="0.25">
      <c r="A4243" s="59">
        <v>406</v>
      </c>
      <c r="B4243" s="59" t="s">
        <v>156</v>
      </c>
      <c r="C4243" s="59" t="s">
        <v>33</v>
      </c>
      <c r="D4243" s="59"/>
      <c r="E4243" s="59" t="s">
        <v>2044</v>
      </c>
      <c r="F4243" s="59">
        <v>132140</v>
      </c>
      <c r="G4243" s="59"/>
      <c r="H4243" s="59"/>
      <c r="I4243" s="59"/>
      <c r="J4243" s="59"/>
      <c r="K4243" s="59">
        <v>132140</v>
      </c>
      <c r="L4243" s="59">
        <v>21671</v>
      </c>
      <c r="M4243" s="59">
        <v>153811</v>
      </c>
      <c r="N4243" s="59"/>
      <c r="O4243" s="59" t="s">
        <v>2145</v>
      </c>
      <c r="P4243" s="59">
        <v>2018</v>
      </c>
    </row>
    <row r="4244" spans="1:16" ht="15.75" customHeight="1" x14ac:dyDescent="0.25">
      <c r="A4244" s="59">
        <v>406</v>
      </c>
      <c r="B4244" s="59" t="s">
        <v>156</v>
      </c>
      <c r="C4244" s="59" t="s">
        <v>33</v>
      </c>
      <c r="D4244" s="59"/>
      <c r="E4244" s="59" t="s">
        <v>2043</v>
      </c>
      <c r="F4244" s="59">
        <v>128515</v>
      </c>
      <c r="G4244" s="59"/>
      <c r="H4244" s="59"/>
      <c r="I4244" s="59"/>
      <c r="J4244" s="59">
        <v>4362</v>
      </c>
      <c r="K4244" s="59">
        <v>132877</v>
      </c>
      <c r="L4244" s="59">
        <v>21174</v>
      </c>
      <c r="M4244" s="59">
        <v>154051</v>
      </c>
      <c r="N4244" s="59"/>
      <c r="O4244" s="59" t="s">
        <v>2145</v>
      </c>
      <c r="P4244" s="59">
        <v>2018</v>
      </c>
    </row>
    <row r="4245" spans="1:16" ht="15.75" customHeight="1" x14ac:dyDescent="0.25">
      <c r="A4245" s="59">
        <v>407</v>
      </c>
      <c r="B4245" s="59" t="s">
        <v>157</v>
      </c>
      <c r="C4245" s="59" t="s">
        <v>1</v>
      </c>
      <c r="D4245" s="59"/>
      <c r="E4245" s="59" t="s">
        <v>4921</v>
      </c>
      <c r="F4245" s="59">
        <v>102500</v>
      </c>
      <c r="G4245" s="59"/>
      <c r="H4245" s="59"/>
      <c r="I4245" s="59"/>
      <c r="J4245" s="59"/>
      <c r="K4245" s="59">
        <v>102500</v>
      </c>
      <c r="L4245" s="59"/>
      <c r="M4245" s="59">
        <v>102500</v>
      </c>
      <c r="N4245" s="59"/>
      <c r="O4245" s="59" t="s">
        <v>42</v>
      </c>
      <c r="P4245" s="59">
        <v>2018</v>
      </c>
    </row>
    <row r="4246" spans="1:16" ht="15.75" customHeight="1" x14ac:dyDescent="0.25">
      <c r="A4246" s="59">
        <v>407</v>
      </c>
      <c r="B4246" s="59" t="s">
        <v>157</v>
      </c>
      <c r="C4246" s="59" t="s">
        <v>1</v>
      </c>
      <c r="D4246" s="59"/>
      <c r="E4246" s="59" t="s">
        <v>4921</v>
      </c>
      <c r="F4246" s="59">
        <v>107500</v>
      </c>
      <c r="G4246" s="59"/>
      <c r="H4246" s="59"/>
      <c r="I4246" s="59"/>
      <c r="J4246" s="59"/>
      <c r="K4246" s="59">
        <v>107500</v>
      </c>
      <c r="L4246" s="59"/>
      <c r="M4246" s="59">
        <v>107500</v>
      </c>
      <c r="N4246" s="59" t="s">
        <v>4839</v>
      </c>
      <c r="O4246" s="59" t="s">
        <v>42</v>
      </c>
      <c r="P4246" s="59">
        <v>2018</v>
      </c>
    </row>
    <row r="4247" spans="1:16" ht="15.75" customHeight="1" x14ac:dyDescent="0.25">
      <c r="A4247" s="59">
        <v>407</v>
      </c>
      <c r="B4247" s="59" t="s">
        <v>157</v>
      </c>
      <c r="C4247" s="59" t="s">
        <v>1</v>
      </c>
      <c r="D4247" s="59"/>
      <c r="E4247" s="59" t="s">
        <v>4921</v>
      </c>
      <c r="F4247" s="59">
        <v>122500</v>
      </c>
      <c r="G4247" s="59"/>
      <c r="H4247" s="59"/>
      <c r="I4247" s="59"/>
      <c r="J4247" s="59"/>
      <c r="K4247" s="59">
        <v>122500</v>
      </c>
      <c r="L4247" s="59"/>
      <c r="M4247" s="59">
        <v>122500</v>
      </c>
      <c r="N4247" s="59" t="s">
        <v>4839</v>
      </c>
      <c r="O4247" s="59" t="s">
        <v>42</v>
      </c>
      <c r="P4247" s="59">
        <v>2018</v>
      </c>
    </row>
    <row r="4248" spans="1:16" ht="15.75" customHeight="1" x14ac:dyDescent="0.25">
      <c r="A4248" s="59">
        <v>407</v>
      </c>
      <c r="B4248" s="59" t="s">
        <v>157</v>
      </c>
      <c r="C4248" s="59" t="s">
        <v>1</v>
      </c>
      <c r="D4248" s="59"/>
      <c r="E4248" s="59" t="s">
        <v>4921</v>
      </c>
      <c r="F4248" s="59">
        <v>122500</v>
      </c>
      <c r="G4248" s="59"/>
      <c r="H4248" s="59"/>
      <c r="I4248" s="59"/>
      <c r="J4248" s="59"/>
      <c r="K4248" s="59">
        <v>122500</v>
      </c>
      <c r="L4248" s="59"/>
      <c r="M4248" s="59">
        <v>122500</v>
      </c>
      <c r="N4248" s="59" t="s">
        <v>4839</v>
      </c>
      <c r="O4248" s="59" t="s">
        <v>42</v>
      </c>
      <c r="P4248" s="59">
        <v>2018</v>
      </c>
    </row>
    <row r="4249" spans="1:16" ht="15.75" customHeight="1" x14ac:dyDescent="0.25">
      <c r="A4249" s="59">
        <v>407</v>
      </c>
      <c r="B4249" s="59" t="s">
        <v>157</v>
      </c>
      <c r="C4249" s="59" t="s">
        <v>1</v>
      </c>
      <c r="D4249" s="59" t="s">
        <v>5347</v>
      </c>
      <c r="E4249" s="59" t="s">
        <v>1408</v>
      </c>
      <c r="F4249" s="59">
        <v>110900</v>
      </c>
      <c r="G4249" s="59">
        <v>3300</v>
      </c>
      <c r="H4249" s="59"/>
      <c r="I4249" s="59"/>
      <c r="J4249" s="59"/>
      <c r="K4249" s="59">
        <v>114200</v>
      </c>
      <c r="L4249" s="59">
        <v>24000</v>
      </c>
      <c r="M4249" s="59">
        <v>138200</v>
      </c>
      <c r="N4249" s="59" t="s">
        <v>4839</v>
      </c>
      <c r="O4249" s="59" t="s">
        <v>42</v>
      </c>
      <c r="P4249" s="59">
        <v>2018</v>
      </c>
    </row>
    <row r="4250" spans="1:16" ht="15.75" customHeight="1" x14ac:dyDescent="0.25">
      <c r="A4250" s="59">
        <v>407</v>
      </c>
      <c r="B4250" s="59" t="s">
        <v>157</v>
      </c>
      <c r="C4250" s="59" t="s">
        <v>1</v>
      </c>
      <c r="D4250" s="59"/>
      <c r="E4250" s="59" t="s">
        <v>4921</v>
      </c>
      <c r="F4250" s="59">
        <v>147500</v>
      </c>
      <c r="G4250" s="59"/>
      <c r="H4250" s="59"/>
      <c r="I4250" s="59"/>
      <c r="J4250" s="59"/>
      <c r="K4250" s="59">
        <v>147500</v>
      </c>
      <c r="L4250" s="59"/>
      <c r="M4250" s="59">
        <v>147500</v>
      </c>
      <c r="N4250" s="59" t="s">
        <v>4839</v>
      </c>
      <c r="O4250" s="59" t="s">
        <v>42</v>
      </c>
      <c r="P4250" s="59">
        <v>2018</v>
      </c>
    </row>
    <row r="4251" spans="1:16" ht="15.75" customHeight="1" x14ac:dyDescent="0.25">
      <c r="A4251" s="59">
        <v>407</v>
      </c>
      <c r="B4251" s="59" t="s">
        <v>157</v>
      </c>
      <c r="C4251" s="59" t="s">
        <v>1</v>
      </c>
      <c r="D4251" s="59" t="s">
        <v>5348</v>
      </c>
      <c r="E4251" s="59" t="s">
        <v>2057</v>
      </c>
      <c r="F4251" s="59">
        <v>153000</v>
      </c>
      <c r="G4251" s="59"/>
      <c r="H4251" s="59"/>
      <c r="I4251" s="59"/>
      <c r="J4251" s="59"/>
      <c r="K4251" s="59">
        <v>153000</v>
      </c>
      <c r="L4251" s="59"/>
      <c r="M4251" s="59">
        <v>153000</v>
      </c>
      <c r="N4251" s="59"/>
      <c r="O4251" s="59" t="s">
        <v>2145</v>
      </c>
      <c r="P4251" s="59">
        <v>2018</v>
      </c>
    </row>
    <row r="4252" spans="1:16" ht="15.75" customHeight="1" x14ac:dyDescent="0.25">
      <c r="A4252" s="59">
        <v>407</v>
      </c>
      <c r="B4252" s="59" t="s">
        <v>157</v>
      </c>
      <c r="C4252" s="59" t="s">
        <v>1</v>
      </c>
      <c r="D4252" s="59" t="s">
        <v>3324</v>
      </c>
      <c r="E4252" s="59" t="s">
        <v>3325</v>
      </c>
      <c r="F4252" s="59">
        <v>133100</v>
      </c>
      <c r="G4252" s="59"/>
      <c r="H4252" s="59"/>
      <c r="I4252" s="59"/>
      <c r="J4252" s="59"/>
      <c r="K4252" s="59">
        <v>133100</v>
      </c>
      <c r="L4252" s="59">
        <v>20600</v>
      </c>
      <c r="M4252" s="59">
        <v>153700</v>
      </c>
      <c r="N4252" s="59"/>
      <c r="O4252" s="59" t="s">
        <v>2145</v>
      </c>
      <c r="P4252" s="59">
        <v>2018</v>
      </c>
    </row>
    <row r="4253" spans="1:16" ht="15.75" customHeight="1" x14ac:dyDescent="0.25">
      <c r="A4253" s="59">
        <v>407</v>
      </c>
      <c r="B4253" s="59" t="s">
        <v>157</v>
      </c>
      <c r="C4253" s="59" t="s">
        <v>1</v>
      </c>
      <c r="D4253" s="59" t="s">
        <v>3323</v>
      </c>
      <c r="E4253" s="59" t="s">
        <v>5349</v>
      </c>
      <c r="F4253" s="59">
        <v>137100</v>
      </c>
      <c r="G4253" s="59"/>
      <c r="H4253" s="59"/>
      <c r="I4253" s="59"/>
      <c r="J4253" s="59"/>
      <c r="K4253" s="59">
        <v>137100</v>
      </c>
      <c r="L4253" s="59">
        <v>21300</v>
      </c>
      <c r="M4253" s="59">
        <v>158400</v>
      </c>
      <c r="N4253" s="59"/>
      <c r="O4253" s="59" t="s">
        <v>2145</v>
      </c>
      <c r="P4253" s="59">
        <v>2018</v>
      </c>
    </row>
    <row r="4254" spans="1:16" ht="15.75" customHeight="1" x14ac:dyDescent="0.25">
      <c r="A4254" s="59">
        <v>407</v>
      </c>
      <c r="B4254" s="59" t="s">
        <v>157</v>
      </c>
      <c r="C4254" s="59" t="s">
        <v>1</v>
      </c>
      <c r="D4254" s="59" t="s">
        <v>3320</v>
      </c>
      <c r="E4254" s="59" t="s">
        <v>5350</v>
      </c>
      <c r="F4254" s="59">
        <v>142300</v>
      </c>
      <c r="G4254" s="59"/>
      <c r="H4254" s="59"/>
      <c r="I4254" s="59"/>
      <c r="J4254" s="59"/>
      <c r="K4254" s="59">
        <v>142300</v>
      </c>
      <c r="L4254" s="59">
        <v>22100</v>
      </c>
      <c r="M4254" s="59">
        <v>164400</v>
      </c>
      <c r="N4254" s="59"/>
      <c r="O4254" s="59" t="s">
        <v>2145</v>
      </c>
      <c r="P4254" s="59">
        <v>2018</v>
      </c>
    </row>
    <row r="4255" spans="1:16" ht="15.75" customHeight="1" x14ac:dyDescent="0.25">
      <c r="A4255" s="59">
        <v>407</v>
      </c>
      <c r="B4255" s="59" t="s">
        <v>157</v>
      </c>
      <c r="C4255" s="59" t="s">
        <v>1</v>
      </c>
      <c r="D4255" s="59" t="s">
        <v>2058</v>
      </c>
      <c r="E4255" s="59" t="s">
        <v>1002</v>
      </c>
      <c r="F4255" s="59">
        <v>183600</v>
      </c>
      <c r="G4255" s="59"/>
      <c r="H4255" s="59"/>
      <c r="I4255" s="59"/>
      <c r="J4255" s="59"/>
      <c r="K4255" s="59">
        <v>183600</v>
      </c>
      <c r="L4255" s="59">
        <v>28500</v>
      </c>
      <c r="M4255" s="59">
        <v>212100</v>
      </c>
      <c r="N4255" s="59"/>
      <c r="O4255" s="59" t="s">
        <v>2145</v>
      </c>
      <c r="P4255" s="59">
        <v>2018</v>
      </c>
    </row>
    <row r="4256" spans="1:16" ht="15.75" customHeight="1" x14ac:dyDescent="0.25">
      <c r="A4256" s="59">
        <v>408</v>
      </c>
      <c r="B4256" s="59" t="s">
        <v>158</v>
      </c>
      <c r="C4256" s="59" t="s">
        <v>33</v>
      </c>
      <c r="D4256" s="59"/>
      <c r="E4256" s="59" t="s">
        <v>4921</v>
      </c>
      <c r="F4256" s="59">
        <v>102500</v>
      </c>
      <c r="G4256" s="59"/>
      <c r="H4256" s="59"/>
      <c r="I4256" s="59"/>
      <c r="J4256" s="59"/>
      <c r="K4256" s="59">
        <v>102500</v>
      </c>
      <c r="L4256" s="59"/>
      <c r="M4256" s="59">
        <v>102500</v>
      </c>
      <c r="N4256" s="59"/>
      <c r="O4256" s="59" t="s">
        <v>42</v>
      </c>
      <c r="P4256" s="59">
        <v>2018</v>
      </c>
    </row>
    <row r="4257" spans="1:16" ht="15.75" customHeight="1" x14ac:dyDescent="0.25">
      <c r="A4257" s="59">
        <v>408</v>
      </c>
      <c r="B4257" s="59" t="s">
        <v>158</v>
      </c>
      <c r="C4257" s="59" t="s">
        <v>33</v>
      </c>
      <c r="D4257" s="59"/>
      <c r="E4257" s="59" t="s">
        <v>4921</v>
      </c>
      <c r="F4257" s="59">
        <v>102500</v>
      </c>
      <c r="G4257" s="59"/>
      <c r="H4257" s="59"/>
      <c r="I4257" s="59"/>
      <c r="J4257" s="59"/>
      <c r="K4257" s="59">
        <v>102500</v>
      </c>
      <c r="L4257" s="59"/>
      <c r="M4257" s="59">
        <v>102500</v>
      </c>
      <c r="N4257" s="59"/>
      <c r="O4257" s="59" t="s">
        <v>42</v>
      </c>
      <c r="P4257" s="59">
        <v>2018</v>
      </c>
    </row>
    <row r="4258" spans="1:16" ht="15.75" customHeight="1" x14ac:dyDescent="0.25">
      <c r="A4258" s="59">
        <v>408</v>
      </c>
      <c r="B4258" s="59" t="s">
        <v>158</v>
      </c>
      <c r="C4258" s="59" t="s">
        <v>33</v>
      </c>
      <c r="D4258" s="59"/>
      <c r="E4258" s="59" t="s">
        <v>4921</v>
      </c>
      <c r="F4258" s="59">
        <v>107500</v>
      </c>
      <c r="G4258" s="59"/>
      <c r="H4258" s="59"/>
      <c r="I4258" s="59"/>
      <c r="J4258" s="59"/>
      <c r="K4258" s="59">
        <v>107500</v>
      </c>
      <c r="L4258" s="59"/>
      <c r="M4258" s="59">
        <v>107500</v>
      </c>
      <c r="N4258" s="59"/>
      <c r="O4258" s="59" t="s">
        <v>42</v>
      </c>
      <c r="P4258" s="59">
        <v>2018</v>
      </c>
    </row>
    <row r="4259" spans="1:16" ht="15.75" customHeight="1" x14ac:dyDescent="0.25">
      <c r="A4259" s="59">
        <v>408</v>
      </c>
      <c r="B4259" s="59" t="s">
        <v>158</v>
      </c>
      <c r="C4259" s="59" t="s">
        <v>33</v>
      </c>
      <c r="D4259" s="59"/>
      <c r="E4259" s="59" t="s">
        <v>4921</v>
      </c>
      <c r="F4259" s="59">
        <v>107500</v>
      </c>
      <c r="G4259" s="59"/>
      <c r="H4259" s="59"/>
      <c r="I4259" s="59"/>
      <c r="J4259" s="59"/>
      <c r="K4259" s="59">
        <v>107500</v>
      </c>
      <c r="L4259" s="59"/>
      <c r="M4259" s="59">
        <v>107500</v>
      </c>
      <c r="N4259" s="59"/>
      <c r="O4259" s="59" t="s">
        <v>42</v>
      </c>
      <c r="P4259" s="59">
        <v>2018</v>
      </c>
    </row>
    <row r="4260" spans="1:16" ht="15.75" customHeight="1" x14ac:dyDescent="0.25">
      <c r="A4260" s="59">
        <v>408</v>
      </c>
      <c r="B4260" s="59" t="s">
        <v>158</v>
      </c>
      <c r="C4260" s="59" t="s">
        <v>33</v>
      </c>
      <c r="D4260" s="59"/>
      <c r="E4260" s="59" t="s">
        <v>4921</v>
      </c>
      <c r="F4260" s="59">
        <v>117500</v>
      </c>
      <c r="G4260" s="59"/>
      <c r="H4260" s="59"/>
      <c r="I4260" s="59"/>
      <c r="J4260" s="59"/>
      <c r="K4260" s="59">
        <v>117500</v>
      </c>
      <c r="L4260" s="59"/>
      <c r="M4260" s="59">
        <v>117500</v>
      </c>
      <c r="N4260" s="59"/>
      <c r="O4260" s="59" t="s">
        <v>42</v>
      </c>
      <c r="P4260" s="59">
        <v>2018</v>
      </c>
    </row>
    <row r="4261" spans="1:16" ht="15.75" customHeight="1" x14ac:dyDescent="0.25">
      <c r="A4261" s="59">
        <v>408</v>
      </c>
      <c r="B4261" s="59" t="s">
        <v>158</v>
      </c>
      <c r="C4261" s="59" t="s">
        <v>33</v>
      </c>
      <c r="D4261" s="59"/>
      <c r="E4261" s="59" t="s">
        <v>4921</v>
      </c>
      <c r="F4261" s="59">
        <v>117500</v>
      </c>
      <c r="G4261" s="59"/>
      <c r="H4261" s="59"/>
      <c r="I4261" s="59"/>
      <c r="J4261" s="59"/>
      <c r="K4261" s="59">
        <v>117500</v>
      </c>
      <c r="L4261" s="59"/>
      <c r="M4261" s="59">
        <v>117500</v>
      </c>
      <c r="N4261" s="59" t="s">
        <v>4839</v>
      </c>
      <c r="O4261" s="59" t="s">
        <v>42</v>
      </c>
      <c r="P4261" s="59">
        <v>2018</v>
      </c>
    </row>
    <row r="4262" spans="1:16" ht="15.75" customHeight="1" x14ac:dyDescent="0.25">
      <c r="A4262" s="59">
        <v>408</v>
      </c>
      <c r="B4262" s="59" t="s">
        <v>158</v>
      </c>
      <c r="C4262" s="59" t="s">
        <v>33</v>
      </c>
      <c r="D4262" s="59"/>
      <c r="E4262" s="59" t="s">
        <v>4921</v>
      </c>
      <c r="F4262" s="59">
        <v>122500</v>
      </c>
      <c r="G4262" s="59"/>
      <c r="H4262" s="59"/>
      <c r="I4262" s="59"/>
      <c r="J4262" s="59"/>
      <c r="K4262" s="59">
        <v>122500</v>
      </c>
      <c r="L4262" s="59"/>
      <c r="M4262" s="59">
        <v>122500</v>
      </c>
      <c r="N4262" s="59"/>
      <c r="O4262" s="59" t="s">
        <v>42</v>
      </c>
      <c r="P4262" s="59">
        <v>2018</v>
      </c>
    </row>
    <row r="4263" spans="1:16" ht="15.75" customHeight="1" x14ac:dyDescent="0.25">
      <c r="A4263" s="59">
        <v>408</v>
      </c>
      <c r="B4263" s="59" t="s">
        <v>158</v>
      </c>
      <c r="C4263" s="59" t="s">
        <v>33</v>
      </c>
      <c r="D4263" s="59"/>
      <c r="E4263" s="59" t="s">
        <v>4921</v>
      </c>
      <c r="F4263" s="59">
        <v>122500</v>
      </c>
      <c r="G4263" s="59"/>
      <c r="H4263" s="59"/>
      <c r="I4263" s="59"/>
      <c r="J4263" s="59"/>
      <c r="K4263" s="59">
        <v>122500</v>
      </c>
      <c r="L4263" s="59"/>
      <c r="M4263" s="59">
        <v>122500</v>
      </c>
      <c r="N4263" s="59" t="s">
        <v>4839</v>
      </c>
      <c r="O4263" s="59" t="s">
        <v>42</v>
      </c>
      <c r="P4263" s="59">
        <v>2018</v>
      </c>
    </row>
    <row r="4264" spans="1:16" ht="15.75" customHeight="1" x14ac:dyDescent="0.25">
      <c r="A4264" s="59">
        <v>408</v>
      </c>
      <c r="B4264" s="59" t="s">
        <v>158</v>
      </c>
      <c r="C4264" s="59" t="s">
        <v>33</v>
      </c>
      <c r="D4264" s="59"/>
      <c r="E4264" s="59" t="s">
        <v>4921</v>
      </c>
      <c r="F4264" s="59">
        <v>127500</v>
      </c>
      <c r="G4264" s="59"/>
      <c r="H4264" s="59"/>
      <c r="I4264" s="59"/>
      <c r="J4264" s="59"/>
      <c r="K4264" s="59">
        <v>127500</v>
      </c>
      <c r="L4264" s="59"/>
      <c r="M4264" s="59">
        <v>127500</v>
      </c>
      <c r="N4264" s="59" t="s">
        <v>4839</v>
      </c>
      <c r="O4264" s="59" t="s">
        <v>42</v>
      </c>
      <c r="P4264" s="59">
        <v>2018</v>
      </c>
    </row>
    <row r="4265" spans="1:16" ht="15.75" customHeight="1" x14ac:dyDescent="0.25">
      <c r="A4265" s="59">
        <v>408</v>
      </c>
      <c r="B4265" s="59" t="s">
        <v>158</v>
      </c>
      <c r="C4265" s="59" t="s">
        <v>33</v>
      </c>
      <c r="D4265" s="59"/>
      <c r="E4265" s="59" t="s">
        <v>4921</v>
      </c>
      <c r="F4265" s="59">
        <v>132500</v>
      </c>
      <c r="G4265" s="59"/>
      <c r="H4265" s="59"/>
      <c r="I4265" s="59"/>
      <c r="J4265" s="59"/>
      <c r="K4265" s="59">
        <v>132500</v>
      </c>
      <c r="L4265" s="59"/>
      <c r="M4265" s="59">
        <v>132500</v>
      </c>
      <c r="N4265" s="59" t="s">
        <v>4839</v>
      </c>
      <c r="O4265" s="59" t="s">
        <v>42</v>
      </c>
      <c r="P4265" s="59">
        <v>2018</v>
      </c>
    </row>
    <row r="4266" spans="1:16" ht="15.75" customHeight="1" x14ac:dyDescent="0.25">
      <c r="A4266" s="59">
        <v>408</v>
      </c>
      <c r="B4266" s="59" t="s">
        <v>158</v>
      </c>
      <c r="C4266" s="59" t="s">
        <v>33</v>
      </c>
      <c r="D4266" s="59"/>
      <c r="E4266" s="59" t="s">
        <v>4921</v>
      </c>
      <c r="F4266" s="59">
        <v>162500</v>
      </c>
      <c r="G4266" s="59"/>
      <c r="H4266" s="59"/>
      <c r="I4266" s="59"/>
      <c r="J4266" s="59"/>
      <c r="K4266" s="59">
        <v>162500</v>
      </c>
      <c r="L4266" s="59"/>
      <c r="M4266" s="59">
        <v>162500</v>
      </c>
      <c r="N4266" s="59" t="s">
        <v>4839</v>
      </c>
      <c r="O4266" s="59" t="s">
        <v>2145</v>
      </c>
      <c r="P4266" s="59">
        <v>2018</v>
      </c>
    </row>
    <row r="4267" spans="1:16" ht="15.75" customHeight="1" x14ac:dyDescent="0.25">
      <c r="A4267" s="59">
        <v>408</v>
      </c>
      <c r="B4267" s="59" t="s">
        <v>158</v>
      </c>
      <c r="C4267" s="59" t="s">
        <v>33</v>
      </c>
      <c r="D4267" s="59"/>
      <c r="E4267" s="59" t="s">
        <v>4921</v>
      </c>
      <c r="F4267" s="59">
        <v>262500</v>
      </c>
      <c r="G4267" s="59"/>
      <c r="H4267" s="59"/>
      <c r="I4267" s="59"/>
      <c r="J4267" s="59"/>
      <c r="K4267" s="59">
        <v>262500</v>
      </c>
      <c r="L4267" s="59"/>
      <c r="M4267" s="59">
        <v>262500</v>
      </c>
      <c r="N4267" s="59" t="s">
        <v>4839</v>
      </c>
      <c r="O4267" s="59" t="s">
        <v>2145</v>
      </c>
      <c r="P4267" s="59">
        <v>2018</v>
      </c>
    </row>
    <row r="4268" spans="1:16" ht="15.75" customHeight="1" x14ac:dyDescent="0.25">
      <c r="A4268" s="59">
        <v>409</v>
      </c>
      <c r="B4268" s="59" t="s">
        <v>159</v>
      </c>
      <c r="C4268" s="59" t="s">
        <v>27</v>
      </c>
      <c r="D4268" s="59"/>
      <c r="E4268" s="59" t="s">
        <v>5351</v>
      </c>
      <c r="F4268" s="59">
        <v>85163</v>
      </c>
      <c r="G4268" s="59">
        <v>8697</v>
      </c>
      <c r="H4268" s="59"/>
      <c r="I4268" s="59"/>
      <c r="J4268" s="59"/>
      <c r="K4268" s="59">
        <v>93860</v>
      </c>
      <c r="L4268" s="59">
        <v>13073</v>
      </c>
      <c r="M4268" s="59">
        <v>106933</v>
      </c>
      <c r="N4268" s="59" t="s">
        <v>4839</v>
      </c>
      <c r="O4268" s="59" t="s">
        <v>42</v>
      </c>
      <c r="P4268" s="59">
        <v>2018</v>
      </c>
    </row>
    <row r="4269" spans="1:16" ht="15.75" customHeight="1" x14ac:dyDescent="0.25">
      <c r="A4269" s="59">
        <v>409</v>
      </c>
      <c r="B4269" s="59" t="s">
        <v>159</v>
      </c>
      <c r="C4269" s="59" t="s">
        <v>27</v>
      </c>
      <c r="D4269" s="59"/>
      <c r="E4269" s="59" t="s">
        <v>4921</v>
      </c>
      <c r="F4269" s="59">
        <v>112500</v>
      </c>
      <c r="G4269" s="59"/>
      <c r="H4269" s="59"/>
      <c r="I4269" s="59"/>
      <c r="J4269" s="59"/>
      <c r="K4269" s="59">
        <v>112500</v>
      </c>
      <c r="L4269" s="59"/>
      <c r="M4269" s="59">
        <v>112500</v>
      </c>
      <c r="N4269" s="59"/>
      <c r="O4269" s="59" t="s">
        <v>42</v>
      </c>
      <c r="P4269" s="59">
        <v>2018</v>
      </c>
    </row>
    <row r="4270" spans="1:16" ht="15.75" customHeight="1" x14ac:dyDescent="0.25">
      <c r="A4270" s="59">
        <v>409</v>
      </c>
      <c r="B4270" s="59" t="s">
        <v>159</v>
      </c>
      <c r="C4270" s="59" t="s">
        <v>27</v>
      </c>
      <c r="D4270" s="59"/>
      <c r="E4270" s="59" t="s">
        <v>4921</v>
      </c>
      <c r="F4270" s="59">
        <v>117500</v>
      </c>
      <c r="G4270" s="59"/>
      <c r="H4270" s="59"/>
      <c r="I4270" s="59"/>
      <c r="J4270" s="59"/>
      <c r="K4270" s="59">
        <v>117500</v>
      </c>
      <c r="L4270" s="59"/>
      <c r="M4270" s="59">
        <v>117500</v>
      </c>
      <c r="N4270" s="59"/>
      <c r="O4270" s="59" t="s">
        <v>42</v>
      </c>
      <c r="P4270" s="59">
        <v>2018</v>
      </c>
    </row>
    <row r="4271" spans="1:16" ht="15.75" customHeight="1" x14ac:dyDescent="0.25">
      <c r="A4271" s="59">
        <v>409</v>
      </c>
      <c r="B4271" s="59" t="s">
        <v>159</v>
      </c>
      <c r="C4271" s="59" t="s">
        <v>27</v>
      </c>
      <c r="D4271" s="59"/>
      <c r="E4271" s="59" t="s">
        <v>2068</v>
      </c>
      <c r="F4271" s="59">
        <v>104235</v>
      </c>
      <c r="G4271" s="59"/>
      <c r="H4271" s="59"/>
      <c r="I4271" s="59"/>
      <c r="J4271" s="59"/>
      <c r="K4271" s="59">
        <v>104235</v>
      </c>
      <c r="L4271" s="59">
        <v>16048</v>
      </c>
      <c r="M4271" s="59">
        <v>120283</v>
      </c>
      <c r="N4271" s="59"/>
      <c r="O4271" s="59" t="s">
        <v>42</v>
      </c>
      <c r="P4271" s="59">
        <v>2018</v>
      </c>
    </row>
    <row r="4272" spans="1:16" ht="15.75" customHeight="1" x14ac:dyDescent="0.25">
      <c r="A4272" s="59">
        <v>409</v>
      </c>
      <c r="B4272" s="59" t="s">
        <v>159</v>
      </c>
      <c r="C4272" s="59" t="s">
        <v>27</v>
      </c>
      <c r="D4272" s="59"/>
      <c r="E4272" s="59" t="s">
        <v>2067</v>
      </c>
      <c r="F4272" s="59">
        <v>108658</v>
      </c>
      <c r="G4272" s="59"/>
      <c r="H4272" s="59"/>
      <c r="I4272" s="59"/>
      <c r="J4272" s="59"/>
      <c r="K4272" s="59">
        <v>108658</v>
      </c>
      <c r="L4272" s="59">
        <v>16063</v>
      </c>
      <c r="M4272" s="59">
        <v>124721</v>
      </c>
      <c r="N4272" s="59"/>
      <c r="O4272" s="59" t="s">
        <v>42</v>
      </c>
      <c r="P4272" s="59">
        <v>2018</v>
      </c>
    </row>
    <row r="4273" spans="1:16" ht="15.75" customHeight="1" x14ac:dyDescent="0.25">
      <c r="A4273" s="59">
        <v>409</v>
      </c>
      <c r="B4273" s="59" t="s">
        <v>159</v>
      </c>
      <c r="C4273" s="59" t="s">
        <v>27</v>
      </c>
      <c r="D4273" s="59"/>
      <c r="E4273" s="59" t="s">
        <v>327</v>
      </c>
      <c r="F4273" s="59">
        <v>115864</v>
      </c>
      <c r="G4273" s="59"/>
      <c r="H4273" s="59"/>
      <c r="I4273" s="59"/>
      <c r="J4273" s="59"/>
      <c r="K4273" s="59">
        <v>115864</v>
      </c>
      <c r="L4273" s="59">
        <v>16732</v>
      </c>
      <c r="M4273" s="59">
        <v>132596</v>
      </c>
      <c r="N4273" s="59"/>
      <c r="O4273" s="59" t="s">
        <v>42</v>
      </c>
      <c r="P4273" s="59">
        <v>2018</v>
      </c>
    </row>
    <row r="4274" spans="1:16" ht="15.75" customHeight="1" x14ac:dyDescent="0.25">
      <c r="A4274" s="59">
        <v>409</v>
      </c>
      <c r="B4274" s="59" t="s">
        <v>159</v>
      </c>
      <c r="C4274" s="59" t="s">
        <v>27</v>
      </c>
      <c r="D4274" s="59"/>
      <c r="E4274" s="59" t="s">
        <v>2069</v>
      </c>
      <c r="F4274" s="59">
        <v>120459</v>
      </c>
      <c r="G4274" s="59"/>
      <c r="H4274" s="59"/>
      <c r="I4274" s="59"/>
      <c r="J4274" s="59"/>
      <c r="K4274" s="59">
        <v>120459</v>
      </c>
      <c r="L4274" s="59">
        <v>18492</v>
      </c>
      <c r="M4274" s="59">
        <v>138951</v>
      </c>
      <c r="N4274" s="59"/>
      <c r="O4274" s="59" t="s">
        <v>42</v>
      </c>
      <c r="P4274" s="59">
        <v>2018</v>
      </c>
    </row>
    <row r="4275" spans="1:16" ht="15.75" customHeight="1" x14ac:dyDescent="0.25">
      <c r="A4275" s="59">
        <v>409</v>
      </c>
      <c r="B4275" s="59" t="s">
        <v>159</v>
      </c>
      <c r="C4275" s="59" t="s">
        <v>27</v>
      </c>
      <c r="D4275" s="59"/>
      <c r="E4275" s="59" t="s">
        <v>2070</v>
      </c>
      <c r="F4275" s="59">
        <v>120459</v>
      </c>
      <c r="G4275" s="59"/>
      <c r="H4275" s="59"/>
      <c r="I4275" s="59"/>
      <c r="J4275" s="59"/>
      <c r="K4275" s="59">
        <v>120459</v>
      </c>
      <c r="L4275" s="59">
        <v>18562</v>
      </c>
      <c r="M4275" s="59">
        <v>139021</v>
      </c>
      <c r="N4275" s="59"/>
      <c r="O4275" s="59" t="s">
        <v>42</v>
      </c>
      <c r="P4275" s="59">
        <v>2018</v>
      </c>
    </row>
    <row r="4276" spans="1:16" ht="15.75" customHeight="1" x14ac:dyDescent="0.25">
      <c r="A4276" s="59">
        <v>409</v>
      </c>
      <c r="B4276" s="59" t="s">
        <v>159</v>
      </c>
      <c r="C4276" s="59" t="s">
        <v>27</v>
      </c>
      <c r="D4276" s="59"/>
      <c r="E4276" s="59" t="s">
        <v>2071</v>
      </c>
      <c r="F4276" s="59">
        <v>125521</v>
      </c>
      <c r="G4276" s="59"/>
      <c r="H4276" s="59"/>
      <c r="I4276" s="59"/>
      <c r="J4276" s="59"/>
      <c r="K4276" s="59">
        <v>125521</v>
      </c>
      <c r="L4276" s="59">
        <v>19269</v>
      </c>
      <c r="M4276" s="59">
        <v>144790</v>
      </c>
      <c r="N4276" s="59"/>
      <c r="O4276" s="59" t="s">
        <v>42</v>
      </c>
      <c r="P4276" s="59">
        <v>2018</v>
      </c>
    </row>
    <row r="4277" spans="1:16" ht="15.75" customHeight="1" x14ac:dyDescent="0.25">
      <c r="A4277" s="59">
        <v>409</v>
      </c>
      <c r="B4277" s="59" t="s">
        <v>159</v>
      </c>
      <c r="C4277" s="59" t="s">
        <v>27</v>
      </c>
      <c r="D4277" s="59"/>
      <c r="E4277" s="59" t="s">
        <v>206</v>
      </c>
      <c r="F4277" s="59">
        <v>172463</v>
      </c>
      <c r="G4277" s="59"/>
      <c r="H4277" s="59"/>
      <c r="I4277" s="59"/>
      <c r="J4277" s="59"/>
      <c r="K4277" s="59">
        <v>172463</v>
      </c>
      <c r="L4277" s="59">
        <v>26475</v>
      </c>
      <c r="M4277" s="59">
        <v>198938</v>
      </c>
      <c r="N4277" s="59"/>
      <c r="O4277" s="59" t="s">
        <v>2145</v>
      </c>
      <c r="P4277" s="59">
        <v>2018</v>
      </c>
    </row>
    <row r="4278" spans="1:16" ht="15.75" customHeight="1" x14ac:dyDescent="0.25">
      <c r="A4278" s="59">
        <v>410</v>
      </c>
      <c r="B4278" s="59" t="s">
        <v>160</v>
      </c>
      <c r="C4278" s="59" t="s">
        <v>33</v>
      </c>
      <c r="D4278" s="59"/>
      <c r="E4278" s="59" t="s">
        <v>4921</v>
      </c>
      <c r="F4278" s="59">
        <v>102500</v>
      </c>
      <c r="G4278" s="59"/>
      <c r="H4278" s="59"/>
      <c r="I4278" s="59"/>
      <c r="J4278" s="59"/>
      <c r="K4278" s="59">
        <v>102500</v>
      </c>
      <c r="L4278" s="59"/>
      <c r="M4278" s="59">
        <v>102500</v>
      </c>
      <c r="N4278" s="59"/>
      <c r="O4278" s="59" t="s">
        <v>42</v>
      </c>
      <c r="P4278" s="59">
        <v>2018</v>
      </c>
    </row>
    <row r="4279" spans="1:16" ht="15.75" customHeight="1" x14ac:dyDescent="0.25">
      <c r="A4279" s="59">
        <v>410</v>
      </c>
      <c r="B4279" s="59" t="s">
        <v>160</v>
      </c>
      <c r="C4279" s="59" t="s">
        <v>33</v>
      </c>
      <c r="D4279" s="59"/>
      <c r="E4279" s="59" t="s">
        <v>2074</v>
      </c>
      <c r="F4279" s="59">
        <v>88644</v>
      </c>
      <c r="G4279" s="59">
        <v>836</v>
      </c>
      <c r="H4279" s="59"/>
      <c r="I4279" s="59"/>
      <c r="J4279" s="59"/>
      <c r="K4279" s="59">
        <v>89480</v>
      </c>
      <c r="L4279" s="59">
        <v>19679</v>
      </c>
      <c r="M4279" s="59">
        <v>109159</v>
      </c>
      <c r="N4279" s="59"/>
      <c r="O4279" s="59" t="s">
        <v>42</v>
      </c>
      <c r="P4279" s="59">
        <v>2018</v>
      </c>
    </row>
    <row r="4280" spans="1:16" ht="15.75" customHeight="1" x14ac:dyDescent="0.25">
      <c r="A4280" s="59">
        <v>410</v>
      </c>
      <c r="B4280" s="59" t="s">
        <v>160</v>
      </c>
      <c r="C4280" s="59" t="s">
        <v>33</v>
      </c>
      <c r="D4280" s="59"/>
      <c r="E4280" s="59" t="s">
        <v>4921</v>
      </c>
      <c r="F4280" s="59">
        <v>122500</v>
      </c>
      <c r="G4280" s="59"/>
      <c r="H4280" s="59"/>
      <c r="I4280" s="59"/>
      <c r="J4280" s="59"/>
      <c r="K4280" s="59">
        <v>122500</v>
      </c>
      <c r="L4280" s="59"/>
      <c r="M4280" s="59">
        <v>122500</v>
      </c>
      <c r="N4280" s="59"/>
      <c r="O4280" s="59" t="s">
        <v>42</v>
      </c>
      <c r="P4280" s="59">
        <v>2018</v>
      </c>
    </row>
    <row r="4281" spans="1:16" ht="15.75" customHeight="1" x14ac:dyDescent="0.25">
      <c r="A4281" s="59">
        <v>410</v>
      </c>
      <c r="B4281" s="59" t="s">
        <v>160</v>
      </c>
      <c r="C4281" s="59" t="s">
        <v>33</v>
      </c>
      <c r="D4281" s="59"/>
      <c r="E4281" s="59" t="s">
        <v>5352</v>
      </c>
      <c r="F4281" s="59">
        <v>123811</v>
      </c>
      <c r="G4281" s="59">
        <v>671</v>
      </c>
      <c r="H4281" s="59"/>
      <c r="I4281" s="59"/>
      <c r="J4281" s="59"/>
      <c r="K4281" s="59">
        <v>124482</v>
      </c>
      <c r="L4281" s="59">
        <v>27486</v>
      </c>
      <c r="M4281" s="59">
        <v>151968</v>
      </c>
      <c r="N4281" s="59"/>
      <c r="O4281" s="59" t="s">
        <v>2145</v>
      </c>
      <c r="P4281" s="59">
        <v>2018</v>
      </c>
    </row>
    <row r="4282" spans="1:16" ht="15.75" customHeight="1" x14ac:dyDescent="0.25">
      <c r="A4282" s="59">
        <v>410</v>
      </c>
      <c r="B4282" s="59" t="s">
        <v>160</v>
      </c>
      <c r="C4282" s="59" t="s">
        <v>33</v>
      </c>
      <c r="D4282" s="59"/>
      <c r="E4282" s="59" t="s">
        <v>1763</v>
      </c>
      <c r="F4282" s="59">
        <v>123811</v>
      </c>
      <c r="G4282" s="59">
        <v>751</v>
      </c>
      <c r="H4282" s="59"/>
      <c r="I4282" s="59"/>
      <c r="J4282" s="59"/>
      <c r="K4282" s="59">
        <v>124562</v>
      </c>
      <c r="L4282" s="59">
        <v>27486</v>
      </c>
      <c r="M4282" s="59">
        <v>152048</v>
      </c>
      <c r="N4282" s="59"/>
      <c r="O4282" s="59" t="s">
        <v>2145</v>
      </c>
      <c r="P4282" s="59">
        <v>2018</v>
      </c>
    </row>
    <row r="4283" spans="1:16" ht="15.75" customHeight="1" x14ac:dyDescent="0.25">
      <c r="A4283" s="59">
        <v>410</v>
      </c>
      <c r="B4283" s="59" t="s">
        <v>160</v>
      </c>
      <c r="C4283" s="59" t="s">
        <v>33</v>
      </c>
      <c r="D4283" s="59"/>
      <c r="E4283" s="59" t="s">
        <v>5353</v>
      </c>
      <c r="F4283" s="59">
        <v>128922</v>
      </c>
      <c r="G4283" s="59"/>
      <c r="H4283" s="59"/>
      <c r="I4283" s="59"/>
      <c r="J4283" s="59"/>
      <c r="K4283" s="59">
        <v>128922</v>
      </c>
      <c r="L4283" s="59">
        <v>28596</v>
      </c>
      <c r="M4283" s="59">
        <v>157518</v>
      </c>
      <c r="N4283" s="59"/>
      <c r="O4283" s="59" t="s">
        <v>2145</v>
      </c>
      <c r="P4283" s="59">
        <v>2018</v>
      </c>
    </row>
    <row r="4284" spans="1:16" ht="15.75" customHeight="1" x14ac:dyDescent="0.25">
      <c r="A4284" s="59">
        <v>410</v>
      </c>
      <c r="B4284" s="59" t="s">
        <v>160</v>
      </c>
      <c r="C4284" s="59" t="s">
        <v>33</v>
      </c>
      <c r="D4284" s="59"/>
      <c r="E4284" s="59" t="s">
        <v>5354</v>
      </c>
      <c r="F4284" s="59">
        <v>137620</v>
      </c>
      <c r="G4284" s="59">
        <v>1339</v>
      </c>
      <c r="H4284" s="59"/>
      <c r="I4284" s="59"/>
      <c r="J4284" s="59"/>
      <c r="K4284" s="59">
        <v>138959</v>
      </c>
      <c r="L4284" s="59">
        <v>30552</v>
      </c>
      <c r="M4284" s="59">
        <v>169511</v>
      </c>
      <c r="N4284" s="59"/>
      <c r="O4284" s="59" t="s">
        <v>2145</v>
      </c>
      <c r="P4284" s="59">
        <v>2018</v>
      </c>
    </row>
    <row r="4285" spans="1:16" ht="15.75" customHeight="1" x14ac:dyDescent="0.25">
      <c r="A4285" s="59">
        <v>410</v>
      </c>
      <c r="B4285" s="59" t="s">
        <v>160</v>
      </c>
      <c r="C4285" s="59" t="s">
        <v>33</v>
      </c>
      <c r="D4285" s="59"/>
      <c r="E4285" s="59" t="s">
        <v>5355</v>
      </c>
      <c r="F4285" s="59">
        <v>173417</v>
      </c>
      <c r="G4285" s="59">
        <v>989</v>
      </c>
      <c r="H4285" s="59"/>
      <c r="I4285" s="59"/>
      <c r="J4285" s="59"/>
      <c r="K4285" s="59">
        <v>174406</v>
      </c>
      <c r="L4285" s="59">
        <v>38499</v>
      </c>
      <c r="M4285" s="59">
        <v>212905</v>
      </c>
      <c r="N4285" s="59"/>
      <c r="O4285" s="59" t="s">
        <v>2145</v>
      </c>
      <c r="P4285" s="59">
        <v>2018</v>
      </c>
    </row>
    <row r="4286" spans="1:16" ht="15.75" customHeight="1" x14ac:dyDescent="0.25">
      <c r="A4286" s="59">
        <v>411</v>
      </c>
      <c r="B4286" s="59" t="s">
        <v>161</v>
      </c>
      <c r="C4286" s="59" t="s">
        <v>11</v>
      </c>
      <c r="D4286" s="59"/>
      <c r="E4286" s="59" t="s">
        <v>4921</v>
      </c>
      <c r="F4286" s="59">
        <v>102500</v>
      </c>
      <c r="G4286" s="59"/>
      <c r="H4286" s="59"/>
      <c r="I4286" s="59"/>
      <c r="J4286" s="59"/>
      <c r="K4286" s="59">
        <v>102500</v>
      </c>
      <c r="L4286" s="59"/>
      <c r="M4286" s="59">
        <v>102500</v>
      </c>
      <c r="N4286" s="59"/>
      <c r="O4286" s="59" t="s">
        <v>42</v>
      </c>
      <c r="P4286" s="59">
        <v>2018</v>
      </c>
    </row>
    <row r="4287" spans="1:16" ht="15.75" customHeight="1" x14ac:dyDescent="0.25">
      <c r="A4287" s="59">
        <v>411</v>
      </c>
      <c r="B4287" s="59" t="s">
        <v>161</v>
      </c>
      <c r="C4287" s="59" t="s">
        <v>11</v>
      </c>
      <c r="D4287" s="59"/>
      <c r="E4287" s="59" t="s">
        <v>4921</v>
      </c>
      <c r="F4287" s="59">
        <v>102500</v>
      </c>
      <c r="G4287" s="59"/>
      <c r="H4287" s="59"/>
      <c r="I4287" s="59"/>
      <c r="J4287" s="59"/>
      <c r="K4287" s="59">
        <v>102500</v>
      </c>
      <c r="L4287" s="59"/>
      <c r="M4287" s="59">
        <v>102500</v>
      </c>
      <c r="N4287" s="59"/>
      <c r="O4287" s="59" t="s">
        <v>42</v>
      </c>
      <c r="P4287" s="59">
        <v>2018</v>
      </c>
    </row>
    <row r="4288" spans="1:16" ht="15.75" customHeight="1" x14ac:dyDescent="0.25">
      <c r="A4288" s="59">
        <v>411</v>
      </c>
      <c r="B4288" s="59" t="s">
        <v>161</v>
      </c>
      <c r="C4288" s="59" t="s">
        <v>11</v>
      </c>
      <c r="D4288" s="59"/>
      <c r="E4288" s="59" t="s">
        <v>4921</v>
      </c>
      <c r="F4288" s="59">
        <v>102500</v>
      </c>
      <c r="G4288" s="59"/>
      <c r="H4288" s="59"/>
      <c r="I4288" s="59"/>
      <c r="J4288" s="59"/>
      <c r="K4288" s="59">
        <v>102500</v>
      </c>
      <c r="L4288" s="59"/>
      <c r="M4288" s="59">
        <v>102500</v>
      </c>
      <c r="N4288" s="59"/>
      <c r="O4288" s="59" t="s">
        <v>42</v>
      </c>
      <c r="P4288" s="59">
        <v>2018</v>
      </c>
    </row>
    <row r="4289" spans="1:16" ht="15.75" customHeight="1" x14ac:dyDescent="0.25">
      <c r="A4289" s="59">
        <v>411</v>
      </c>
      <c r="B4289" s="59" t="s">
        <v>161</v>
      </c>
      <c r="C4289" s="59" t="s">
        <v>11</v>
      </c>
      <c r="D4289" s="59"/>
      <c r="E4289" s="59" t="s">
        <v>5356</v>
      </c>
      <c r="F4289" s="59">
        <v>97862</v>
      </c>
      <c r="G4289" s="59"/>
      <c r="H4289" s="59"/>
      <c r="I4289" s="59"/>
      <c r="J4289" s="59"/>
      <c r="K4289" s="59">
        <v>97862</v>
      </c>
      <c r="L4289" s="59">
        <v>19474</v>
      </c>
      <c r="M4289" s="59">
        <v>117336</v>
      </c>
      <c r="N4289" s="59"/>
      <c r="O4289" s="59" t="s">
        <v>42</v>
      </c>
      <c r="P4289" s="59">
        <v>2018</v>
      </c>
    </row>
    <row r="4290" spans="1:16" ht="15.75" customHeight="1" x14ac:dyDescent="0.25">
      <c r="A4290" s="59">
        <v>411</v>
      </c>
      <c r="B4290" s="59" t="s">
        <v>161</v>
      </c>
      <c r="C4290" s="59" t="s">
        <v>11</v>
      </c>
      <c r="D4290" s="59"/>
      <c r="E4290" s="59" t="s">
        <v>5357</v>
      </c>
      <c r="F4290" s="59">
        <v>98773</v>
      </c>
      <c r="G4290" s="59"/>
      <c r="H4290" s="59"/>
      <c r="I4290" s="59"/>
      <c r="J4290" s="59"/>
      <c r="K4290" s="59">
        <v>98773</v>
      </c>
      <c r="L4290" s="59">
        <v>19656</v>
      </c>
      <c r="M4290" s="59">
        <v>118429</v>
      </c>
      <c r="N4290" s="59"/>
      <c r="O4290" s="59" t="s">
        <v>42</v>
      </c>
      <c r="P4290" s="59">
        <v>2018</v>
      </c>
    </row>
    <row r="4291" spans="1:16" ht="15.75" customHeight="1" x14ac:dyDescent="0.25">
      <c r="A4291" s="59">
        <v>411</v>
      </c>
      <c r="B4291" s="59" t="s">
        <v>161</v>
      </c>
      <c r="C4291" s="59" t="s">
        <v>11</v>
      </c>
      <c r="D4291" s="59"/>
      <c r="E4291" s="59" t="s">
        <v>5358</v>
      </c>
      <c r="F4291" s="59">
        <v>98986</v>
      </c>
      <c r="G4291" s="59"/>
      <c r="H4291" s="59"/>
      <c r="I4291" s="59"/>
      <c r="J4291" s="59"/>
      <c r="K4291" s="59">
        <v>98986</v>
      </c>
      <c r="L4291" s="59">
        <v>19698</v>
      </c>
      <c r="M4291" s="59">
        <v>118684</v>
      </c>
      <c r="N4291" s="59"/>
      <c r="O4291" s="59" t="s">
        <v>42</v>
      </c>
      <c r="P4291" s="59">
        <v>2018</v>
      </c>
    </row>
    <row r="4292" spans="1:16" ht="15.75" customHeight="1" x14ac:dyDescent="0.25">
      <c r="A4292" s="59">
        <v>411</v>
      </c>
      <c r="B4292" s="59" t="s">
        <v>161</v>
      </c>
      <c r="C4292" s="59" t="s">
        <v>11</v>
      </c>
      <c r="D4292" s="59"/>
      <c r="E4292" s="59" t="s">
        <v>2080</v>
      </c>
      <c r="F4292" s="59">
        <v>105453</v>
      </c>
      <c r="G4292" s="59"/>
      <c r="H4292" s="59"/>
      <c r="I4292" s="59"/>
      <c r="J4292" s="59"/>
      <c r="K4292" s="59">
        <v>105453</v>
      </c>
      <c r="L4292" s="59">
        <v>15080</v>
      </c>
      <c r="M4292" s="59">
        <v>120533</v>
      </c>
      <c r="N4292" s="59"/>
      <c r="O4292" s="59" t="s">
        <v>42</v>
      </c>
      <c r="P4292" s="59">
        <v>2018</v>
      </c>
    </row>
    <row r="4293" spans="1:16" ht="15.75" customHeight="1" x14ac:dyDescent="0.25">
      <c r="A4293" s="59">
        <v>411</v>
      </c>
      <c r="B4293" s="59" t="s">
        <v>161</v>
      </c>
      <c r="C4293" s="59" t="s">
        <v>11</v>
      </c>
      <c r="D4293" s="59"/>
      <c r="E4293" s="59" t="s">
        <v>4921</v>
      </c>
      <c r="F4293" s="59">
        <v>132500</v>
      </c>
      <c r="G4293" s="59"/>
      <c r="H4293" s="59"/>
      <c r="I4293" s="59"/>
      <c r="J4293" s="59"/>
      <c r="K4293" s="59">
        <v>132500</v>
      </c>
      <c r="L4293" s="59"/>
      <c r="M4293" s="59">
        <v>132500</v>
      </c>
      <c r="N4293" s="59"/>
      <c r="O4293" s="59" t="s">
        <v>42</v>
      </c>
      <c r="P4293" s="59">
        <v>2018</v>
      </c>
    </row>
    <row r="4294" spans="1:16" ht="15.75" customHeight="1" x14ac:dyDescent="0.25">
      <c r="A4294" s="59">
        <v>411</v>
      </c>
      <c r="B4294" s="59" t="s">
        <v>161</v>
      </c>
      <c r="C4294" s="59" t="s">
        <v>11</v>
      </c>
      <c r="D4294" s="59"/>
      <c r="E4294" s="59" t="s">
        <v>789</v>
      </c>
      <c r="F4294" s="59">
        <v>116062</v>
      </c>
      <c r="G4294" s="59"/>
      <c r="H4294" s="59"/>
      <c r="I4294" s="59"/>
      <c r="J4294" s="59"/>
      <c r="K4294" s="59">
        <v>116062</v>
      </c>
      <c r="L4294" s="59">
        <v>23096</v>
      </c>
      <c r="M4294" s="59">
        <v>139158</v>
      </c>
      <c r="N4294" s="59"/>
      <c r="O4294" s="59" t="s">
        <v>42</v>
      </c>
      <c r="P4294" s="59">
        <v>2018</v>
      </c>
    </row>
    <row r="4295" spans="1:16" ht="15.75" customHeight="1" x14ac:dyDescent="0.25">
      <c r="A4295" s="59">
        <v>411</v>
      </c>
      <c r="B4295" s="59" t="s">
        <v>161</v>
      </c>
      <c r="C4295" s="59" t="s">
        <v>11</v>
      </c>
      <c r="D4295" s="59"/>
      <c r="E4295" s="59" t="s">
        <v>306</v>
      </c>
      <c r="F4295" s="59">
        <v>123636</v>
      </c>
      <c r="G4295" s="59"/>
      <c r="H4295" s="59"/>
      <c r="I4295" s="59"/>
      <c r="J4295" s="59"/>
      <c r="K4295" s="59">
        <v>123636</v>
      </c>
      <c r="L4295" s="59">
        <v>24603</v>
      </c>
      <c r="M4295" s="59">
        <v>148239</v>
      </c>
      <c r="N4295" s="59"/>
      <c r="O4295" s="59" t="s">
        <v>42</v>
      </c>
      <c r="P4295" s="59">
        <v>2018</v>
      </c>
    </row>
    <row r="4296" spans="1:16" ht="15.75" customHeight="1" x14ac:dyDescent="0.25">
      <c r="A4296" s="59">
        <v>411</v>
      </c>
      <c r="B4296" s="59" t="s">
        <v>161</v>
      </c>
      <c r="C4296" s="59" t="s">
        <v>11</v>
      </c>
      <c r="D4296" s="59"/>
      <c r="E4296" s="59" t="s">
        <v>1407</v>
      </c>
      <c r="F4296" s="59">
        <v>123636</v>
      </c>
      <c r="G4296" s="59"/>
      <c r="H4296" s="59"/>
      <c r="I4296" s="59"/>
      <c r="J4296" s="59"/>
      <c r="K4296" s="59">
        <v>123636</v>
      </c>
      <c r="L4296" s="59">
        <v>24603</v>
      </c>
      <c r="M4296" s="59">
        <v>148239</v>
      </c>
      <c r="N4296" s="59"/>
      <c r="O4296" s="59" t="s">
        <v>42</v>
      </c>
      <c r="P4296" s="59">
        <v>2018</v>
      </c>
    </row>
    <row r="4297" spans="1:16" ht="15.75" customHeight="1" x14ac:dyDescent="0.25">
      <c r="A4297" s="59">
        <v>411</v>
      </c>
      <c r="B4297" s="59" t="s">
        <v>161</v>
      </c>
      <c r="C4297" s="59" t="s">
        <v>11</v>
      </c>
      <c r="D4297" s="59"/>
      <c r="E4297" s="59" t="s">
        <v>1971</v>
      </c>
      <c r="F4297" s="59">
        <v>126250</v>
      </c>
      <c r="G4297" s="59"/>
      <c r="H4297" s="59"/>
      <c r="I4297" s="59"/>
      <c r="J4297" s="59"/>
      <c r="K4297" s="59">
        <v>126250</v>
      </c>
      <c r="L4297" s="59">
        <v>25124</v>
      </c>
      <c r="M4297" s="59">
        <v>151374</v>
      </c>
      <c r="N4297" s="59"/>
      <c r="O4297" s="59" t="s">
        <v>2145</v>
      </c>
      <c r="P4297" s="59">
        <v>2018</v>
      </c>
    </row>
    <row r="4298" spans="1:16" ht="15.75" customHeight="1" x14ac:dyDescent="0.25">
      <c r="A4298" s="59">
        <v>411</v>
      </c>
      <c r="B4298" s="59" t="s">
        <v>161</v>
      </c>
      <c r="C4298" s="59" t="s">
        <v>11</v>
      </c>
      <c r="D4298" s="59"/>
      <c r="E4298" s="59" t="s">
        <v>5359</v>
      </c>
      <c r="F4298" s="59">
        <v>126250</v>
      </c>
      <c r="G4298" s="59"/>
      <c r="H4298" s="59"/>
      <c r="I4298" s="59"/>
      <c r="J4298" s="59"/>
      <c r="K4298" s="59">
        <v>126250</v>
      </c>
      <c r="L4298" s="59">
        <v>25124</v>
      </c>
      <c r="M4298" s="59">
        <v>151374</v>
      </c>
      <c r="N4298" s="59"/>
      <c r="O4298" s="59" t="s">
        <v>2145</v>
      </c>
      <c r="P4298" s="59">
        <v>2018</v>
      </c>
    </row>
    <row r="4299" spans="1:16" ht="15.75" customHeight="1" x14ac:dyDescent="0.25">
      <c r="A4299" s="59">
        <v>411</v>
      </c>
      <c r="B4299" s="59" t="s">
        <v>161</v>
      </c>
      <c r="C4299" s="59" t="s">
        <v>11</v>
      </c>
      <c r="D4299" s="59"/>
      <c r="E4299" s="59" t="s">
        <v>2036</v>
      </c>
      <c r="F4299" s="59">
        <v>129128</v>
      </c>
      <c r="G4299" s="59"/>
      <c r="H4299" s="59"/>
      <c r="I4299" s="59"/>
      <c r="J4299" s="59"/>
      <c r="K4299" s="59">
        <v>129128</v>
      </c>
      <c r="L4299" s="59">
        <v>25696</v>
      </c>
      <c r="M4299" s="59">
        <v>154824</v>
      </c>
      <c r="N4299" s="59"/>
      <c r="O4299" s="59" t="s">
        <v>2145</v>
      </c>
      <c r="P4299" s="59">
        <v>2018</v>
      </c>
    </row>
    <row r="4300" spans="1:16" ht="15.75" customHeight="1" x14ac:dyDescent="0.25">
      <c r="A4300" s="59">
        <v>411</v>
      </c>
      <c r="B4300" s="59" t="s">
        <v>161</v>
      </c>
      <c r="C4300" s="59" t="s">
        <v>11</v>
      </c>
      <c r="D4300" s="59"/>
      <c r="E4300" s="59" t="s">
        <v>5360</v>
      </c>
      <c r="F4300" s="59">
        <v>135350</v>
      </c>
      <c r="G4300" s="59"/>
      <c r="H4300" s="59"/>
      <c r="I4300" s="59"/>
      <c r="J4300" s="59">
        <v>2218</v>
      </c>
      <c r="K4300" s="59">
        <v>137568</v>
      </c>
      <c r="L4300" s="59">
        <v>29370</v>
      </c>
      <c r="M4300" s="59">
        <v>166938</v>
      </c>
      <c r="N4300" s="59"/>
      <c r="O4300" s="59" t="s">
        <v>2145</v>
      </c>
      <c r="P4300" s="59">
        <v>2018</v>
      </c>
    </row>
    <row r="4301" spans="1:16" ht="15.75" customHeight="1" x14ac:dyDescent="0.25">
      <c r="A4301" s="59">
        <v>411</v>
      </c>
      <c r="B4301" s="59" t="s">
        <v>161</v>
      </c>
      <c r="C4301" s="59" t="s">
        <v>11</v>
      </c>
      <c r="D4301" s="59"/>
      <c r="E4301" s="59" t="s">
        <v>5361</v>
      </c>
      <c r="F4301" s="59">
        <v>141400</v>
      </c>
      <c r="G4301" s="59"/>
      <c r="H4301" s="59"/>
      <c r="I4301" s="59"/>
      <c r="J4301" s="59"/>
      <c r="K4301" s="59">
        <v>141400</v>
      </c>
      <c r="L4301" s="59">
        <v>28139</v>
      </c>
      <c r="M4301" s="59">
        <v>169539</v>
      </c>
      <c r="N4301" s="59"/>
      <c r="O4301" s="59" t="s">
        <v>2145</v>
      </c>
      <c r="P4301" s="59">
        <v>2018</v>
      </c>
    </row>
    <row r="4302" spans="1:16" ht="15.75" customHeight="1" x14ac:dyDescent="0.25">
      <c r="A4302" s="59">
        <v>411</v>
      </c>
      <c r="B4302" s="59" t="s">
        <v>161</v>
      </c>
      <c r="C4302" s="59" t="s">
        <v>11</v>
      </c>
      <c r="D4302" s="59"/>
      <c r="E4302" s="59" t="s">
        <v>5362</v>
      </c>
      <c r="F4302" s="59">
        <v>183517</v>
      </c>
      <c r="G4302" s="59"/>
      <c r="H4302" s="59"/>
      <c r="I4302" s="59"/>
      <c r="J4302" s="59"/>
      <c r="K4302" s="59">
        <v>183517</v>
      </c>
      <c r="L4302" s="59">
        <v>22248</v>
      </c>
      <c r="M4302" s="59">
        <v>205765</v>
      </c>
      <c r="N4302" s="59"/>
      <c r="O4302" s="59" t="s">
        <v>2145</v>
      </c>
      <c r="P4302" s="59">
        <v>2018</v>
      </c>
    </row>
    <row r="4303" spans="1:16" ht="15.75" customHeight="1" x14ac:dyDescent="0.25">
      <c r="A4303" s="59">
        <v>411</v>
      </c>
      <c r="B4303" s="59" t="s">
        <v>161</v>
      </c>
      <c r="C4303" s="59" t="s">
        <v>11</v>
      </c>
      <c r="D4303" s="59"/>
      <c r="E4303" s="59" t="s">
        <v>5363</v>
      </c>
      <c r="F4303" s="59">
        <v>180752</v>
      </c>
      <c r="G4303" s="59"/>
      <c r="H4303" s="59"/>
      <c r="I4303" s="59"/>
      <c r="J4303" s="59"/>
      <c r="K4303" s="59">
        <v>180752</v>
      </c>
      <c r="L4303" s="59">
        <v>35970</v>
      </c>
      <c r="M4303" s="59">
        <v>216722</v>
      </c>
      <c r="N4303" s="59"/>
      <c r="O4303" s="59" t="s">
        <v>2145</v>
      </c>
      <c r="P4303" s="59">
        <v>2018</v>
      </c>
    </row>
    <row r="4304" spans="1:16" ht="15.75" customHeight="1" x14ac:dyDescent="0.25">
      <c r="A4304" s="59">
        <v>412</v>
      </c>
      <c r="B4304" s="59" t="s">
        <v>162</v>
      </c>
      <c r="C4304" s="59" t="s">
        <v>49</v>
      </c>
      <c r="D4304" s="59"/>
      <c r="E4304" s="59" t="s">
        <v>4921</v>
      </c>
      <c r="F4304" s="59">
        <v>102500</v>
      </c>
      <c r="G4304" s="59"/>
      <c r="H4304" s="59"/>
      <c r="I4304" s="59"/>
      <c r="J4304" s="59"/>
      <c r="K4304" s="59">
        <v>102500</v>
      </c>
      <c r="L4304" s="59"/>
      <c r="M4304" s="59">
        <v>102500</v>
      </c>
      <c r="N4304" s="59"/>
      <c r="O4304" s="59" t="s">
        <v>42</v>
      </c>
      <c r="P4304" s="59">
        <v>2018</v>
      </c>
    </row>
    <row r="4305" spans="1:16" ht="15.75" customHeight="1" x14ac:dyDescent="0.25">
      <c r="A4305" s="59">
        <v>412</v>
      </c>
      <c r="B4305" s="59" t="s">
        <v>162</v>
      </c>
      <c r="C4305" s="59" t="s">
        <v>49</v>
      </c>
      <c r="D4305" s="59"/>
      <c r="E4305" s="59" t="s">
        <v>4921</v>
      </c>
      <c r="F4305" s="59">
        <v>102500</v>
      </c>
      <c r="G4305" s="59"/>
      <c r="H4305" s="59"/>
      <c r="I4305" s="59"/>
      <c r="J4305" s="59"/>
      <c r="K4305" s="59">
        <v>102500</v>
      </c>
      <c r="L4305" s="59"/>
      <c r="M4305" s="59">
        <v>102500</v>
      </c>
      <c r="N4305" s="59" t="s">
        <v>4443</v>
      </c>
      <c r="O4305" s="59" t="s">
        <v>42</v>
      </c>
      <c r="P4305" s="59">
        <v>2018</v>
      </c>
    </row>
    <row r="4306" spans="1:16" ht="15.75" customHeight="1" x14ac:dyDescent="0.25">
      <c r="A4306" s="59">
        <v>412</v>
      </c>
      <c r="B4306" s="59" t="s">
        <v>162</v>
      </c>
      <c r="C4306" s="59" t="s">
        <v>49</v>
      </c>
      <c r="D4306" s="59"/>
      <c r="E4306" s="59" t="s">
        <v>4921</v>
      </c>
      <c r="F4306" s="59">
        <v>102500</v>
      </c>
      <c r="G4306" s="59"/>
      <c r="H4306" s="59"/>
      <c r="I4306" s="59"/>
      <c r="J4306" s="59"/>
      <c r="K4306" s="59">
        <v>102500</v>
      </c>
      <c r="L4306" s="59"/>
      <c r="M4306" s="59">
        <v>102500</v>
      </c>
      <c r="N4306" s="59"/>
      <c r="O4306" s="59" t="s">
        <v>42</v>
      </c>
      <c r="P4306" s="59">
        <v>2018</v>
      </c>
    </row>
    <row r="4307" spans="1:16" ht="15.75" customHeight="1" x14ac:dyDescent="0.25">
      <c r="A4307" s="59">
        <v>412</v>
      </c>
      <c r="B4307" s="59" t="s">
        <v>162</v>
      </c>
      <c r="C4307" s="59" t="s">
        <v>49</v>
      </c>
      <c r="D4307" s="59"/>
      <c r="E4307" s="59" t="s">
        <v>4921</v>
      </c>
      <c r="F4307" s="59">
        <v>107500</v>
      </c>
      <c r="G4307" s="59"/>
      <c r="H4307" s="59"/>
      <c r="I4307" s="59"/>
      <c r="J4307" s="59"/>
      <c r="K4307" s="59">
        <v>107500</v>
      </c>
      <c r="L4307" s="59"/>
      <c r="M4307" s="59">
        <v>107500</v>
      </c>
      <c r="N4307" s="59"/>
      <c r="O4307" s="59" t="s">
        <v>42</v>
      </c>
      <c r="P4307" s="59">
        <v>2018</v>
      </c>
    </row>
    <row r="4308" spans="1:16" ht="15.75" customHeight="1" x14ac:dyDescent="0.25">
      <c r="A4308" s="59">
        <v>412</v>
      </c>
      <c r="B4308" s="59" t="s">
        <v>162</v>
      </c>
      <c r="C4308" s="59" t="s">
        <v>49</v>
      </c>
      <c r="D4308" s="59"/>
      <c r="E4308" s="59" t="s">
        <v>2089</v>
      </c>
      <c r="F4308" s="59">
        <v>103000</v>
      </c>
      <c r="G4308" s="59"/>
      <c r="H4308" s="59"/>
      <c r="I4308" s="59"/>
      <c r="J4308" s="59"/>
      <c r="K4308" s="59">
        <v>103000</v>
      </c>
      <c r="L4308" s="59">
        <v>13900</v>
      </c>
      <c r="M4308" s="59">
        <v>116900</v>
      </c>
      <c r="N4308" s="59"/>
      <c r="O4308" s="59" t="s">
        <v>42</v>
      </c>
      <c r="P4308" s="59">
        <v>2018</v>
      </c>
    </row>
    <row r="4309" spans="1:16" ht="15.75" customHeight="1" x14ac:dyDescent="0.25">
      <c r="A4309" s="59">
        <v>412</v>
      </c>
      <c r="B4309" s="59" t="s">
        <v>162</v>
      </c>
      <c r="C4309" s="59" t="s">
        <v>49</v>
      </c>
      <c r="D4309" s="59"/>
      <c r="E4309" s="59" t="s">
        <v>2090</v>
      </c>
      <c r="F4309" s="59">
        <v>103000</v>
      </c>
      <c r="G4309" s="59"/>
      <c r="H4309" s="59"/>
      <c r="I4309" s="59"/>
      <c r="J4309" s="59"/>
      <c r="K4309" s="59">
        <v>103000</v>
      </c>
      <c r="L4309" s="59">
        <v>13900</v>
      </c>
      <c r="M4309" s="59">
        <v>116900</v>
      </c>
      <c r="N4309" s="59" t="s">
        <v>4443</v>
      </c>
      <c r="O4309" s="59" t="s">
        <v>42</v>
      </c>
      <c r="P4309" s="59">
        <v>2018</v>
      </c>
    </row>
    <row r="4310" spans="1:16" ht="15.75" customHeight="1" x14ac:dyDescent="0.25">
      <c r="A4310" s="59">
        <v>412</v>
      </c>
      <c r="B4310" s="59" t="s">
        <v>162</v>
      </c>
      <c r="C4310" s="59" t="s">
        <v>49</v>
      </c>
      <c r="D4310" s="59"/>
      <c r="E4310" s="59" t="s">
        <v>2091</v>
      </c>
      <c r="F4310" s="59">
        <v>103000</v>
      </c>
      <c r="G4310" s="59"/>
      <c r="H4310" s="59"/>
      <c r="I4310" s="59"/>
      <c r="J4310" s="59"/>
      <c r="K4310" s="59">
        <v>103000</v>
      </c>
      <c r="L4310" s="59">
        <v>13900</v>
      </c>
      <c r="M4310" s="59">
        <v>116900</v>
      </c>
      <c r="N4310" s="59"/>
      <c r="O4310" s="59" t="s">
        <v>42</v>
      </c>
      <c r="P4310" s="59">
        <v>2018</v>
      </c>
    </row>
    <row r="4311" spans="1:16" ht="15.75" customHeight="1" x14ac:dyDescent="0.25">
      <c r="A4311" s="59">
        <v>412</v>
      </c>
      <c r="B4311" s="59" t="s">
        <v>162</v>
      </c>
      <c r="C4311" s="59" t="s">
        <v>49</v>
      </c>
      <c r="D4311" s="59"/>
      <c r="E4311" s="59" t="s">
        <v>4921</v>
      </c>
      <c r="F4311" s="59">
        <v>117500</v>
      </c>
      <c r="G4311" s="59"/>
      <c r="H4311" s="59"/>
      <c r="I4311" s="59"/>
      <c r="J4311" s="59"/>
      <c r="K4311" s="59">
        <v>117500</v>
      </c>
      <c r="L4311" s="59"/>
      <c r="M4311" s="59">
        <v>117500</v>
      </c>
      <c r="N4311" s="59"/>
      <c r="O4311" s="59" t="s">
        <v>42</v>
      </c>
      <c r="P4311" s="59">
        <v>2018</v>
      </c>
    </row>
    <row r="4312" spans="1:16" ht="15.75" customHeight="1" x14ac:dyDescent="0.25">
      <c r="A4312" s="59">
        <v>412</v>
      </c>
      <c r="B4312" s="59" t="s">
        <v>162</v>
      </c>
      <c r="C4312" s="59" t="s">
        <v>49</v>
      </c>
      <c r="D4312" s="59"/>
      <c r="E4312" s="59" t="s">
        <v>4921</v>
      </c>
      <c r="F4312" s="59">
        <v>117500</v>
      </c>
      <c r="G4312" s="59"/>
      <c r="H4312" s="59"/>
      <c r="I4312" s="59"/>
      <c r="J4312" s="59"/>
      <c r="K4312" s="59">
        <v>117500</v>
      </c>
      <c r="L4312" s="59"/>
      <c r="M4312" s="59">
        <v>117500</v>
      </c>
      <c r="N4312" s="59" t="s">
        <v>4443</v>
      </c>
      <c r="O4312" s="59" t="s">
        <v>42</v>
      </c>
      <c r="P4312" s="59">
        <v>2018</v>
      </c>
    </row>
    <row r="4313" spans="1:16" ht="15.75" customHeight="1" x14ac:dyDescent="0.25">
      <c r="A4313" s="59">
        <v>412</v>
      </c>
      <c r="B4313" s="59" t="s">
        <v>162</v>
      </c>
      <c r="C4313" s="59" t="s">
        <v>49</v>
      </c>
      <c r="D4313" s="59"/>
      <c r="E4313" s="59" t="s">
        <v>327</v>
      </c>
      <c r="F4313" s="59">
        <v>108200</v>
      </c>
      <c r="G4313" s="59">
        <v>200</v>
      </c>
      <c r="H4313" s="59"/>
      <c r="I4313" s="59"/>
      <c r="J4313" s="59"/>
      <c r="K4313" s="59">
        <v>108400</v>
      </c>
      <c r="L4313" s="59">
        <v>15500</v>
      </c>
      <c r="M4313" s="59">
        <v>123900</v>
      </c>
      <c r="N4313" s="59"/>
      <c r="O4313" s="59" t="s">
        <v>42</v>
      </c>
      <c r="P4313" s="59">
        <v>2018</v>
      </c>
    </row>
    <row r="4314" spans="1:16" ht="15.75" customHeight="1" x14ac:dyDescent="0.25">
      <c r="A4314" s="59">
        <v>412</v>
      </c>
      <c r="B4314" s="59" t="s">
        <v>162</v>
      </c>
      <c r="C4314" s="59" t="s">
        <v>49</v>
      </c>
      <c r="D4314" s="59"/>
      <c r="E4314" s="59" t="s">
        <v>1726</v>
      </c>
      <c r="F4314" s="59">
        <v>121200</v>
      </c>
      <c r="G4314" s="59"/>
      <c r="H4314" s="59"/>
      <c r="I4314" s="59"/>
      <c r="J4314" s="59"/>
      <c r="K4314" s="59">
        <v>121200</v>
      </c>
      <c r="L4314" s="59">
        <v>16400</v>
      </c>
      <c r="M4314" s="59">
        <v>137600</v>
      </c>
      <c r="N4314" s="59"/>
      <c r="O4314" s="59" t="s">
        <v>42</v>
      </c>
      <c r="P4314" s="59">
        <v>2018</v>
      </c>
    </row>
    <row r="4315" spans="1:16" ht="15.75" customHeight="1" x14ac:dyDescent="0.25">
      <c r="A4315" s="59">
        <v>412</v>
      </c>
      <c r="B4315" s="59" t="s">
        <v>162</v>
      </c>
      <c r="C4315" s="59" t="s">
        <v>49</v>
      </c>
      <c r="D4315" s="59"/>
      <c r="E4315" s="59" t="s">
        <v>321</v>
      </c>
      <c r="F4315" s="59">
        <v>133900</v>
      </c>
      <c r="G4315" s="59"/>
      <c r="H4315" s="59"/>
      <c r="I4315" s="59"/>
      <c r="J4315" s="59"/>
      <c r="K4315" s="59">
        <v>133900</v>
      </c>
      <c r="L4315" s="59">
        <v>18100</v>
      </c>
      <c r="M4315" s="59">
        <v>152000</v>
      </c>
      <c r="N4315" s="59"/>
      <c r="O4315" s="59" t="s">
        <v>2145</v>
      </c>
      <c r="P4315" s="59">
        <v>2018</v>
      </c>
    </row>
    <row r="4316" spans="1:16" ht="15.75" customHeight="1" x14ac:dyDescent="0.25">
      <c r="A4316" s="59">
        <v>412</v>
      </c>
      <c r="B4316" s="59" t="s">
        <v>162</v>
      </c>
      <c r="C4316" s="59" t="s">
        <v>49</v>
      </c>
      <c r="D4316" s="59" t="s">
        <v>5364</v>
      </c>
      <c r="E4316" s="59" t="s">
        <v>2259</v>
      </c>
      <c r="F4316" s="59">
        <v>154500</v>
      </c>
      <c r="G4316" s="59"/>
      <c r="H4316" s="59"/>
      <c r="I4316" s="59"/>
      <c r="J4316" s="59"/>
      <c r="K4316" s="59">
        <v>154500</v>
      </c>
      <c r="L4316" s="59">
        <v>20900</v>
      </c>
      <c r="M4316" s="59">
        <v>175400</v>
      </c>
      <c r="N4316" s="59"/>
      <c r="O4316" s="59" t="s">
        <v>2145</v>
      </c>
      <c r="P4316" s="59">
        <v>2018</v>
      </c>
    </row>
    <row r="4317" spans="1:16" ht="15.75" customHeight="1" x14ac:dyDescent="0.25">
      <c r="A4317" s="59">
        <v>413</v>
      </c>
      <c r="B4317" s="59" t="s">
        <v>163</v>
      </c>
      <c r="C4317" s="59" t="s">
        <v>38</v>
      </c>
      <c r="D4317" s="59"/>
      <c r="E4317" s="59" t="s">
        <v>4921</v>
      </c>
      <c r="F4317" s="59">
        <v>102500</v>
      </c>
      <c r="G4317" s="59"/>
      <c r="H4317" s="59"/>
      <c r="I4317" s="59"/>
      <c r="J4317" s="59"/>
      <c r="K4317" s="59">
        <v>102500</v>
      </c>
      <c r="L4317" s="59"/>
      <c r="M4317" s="59">
        <v>102500</v>
      </c>
      <c r="N4317" s="59"/>
      <c r="O4317" s="59" t="s">
        <v>42</v>
      </c>
      <c r="P4317" s="59">
        <v>2018</v>
      </c>
    </row>
    <row r="4318" spans="1:16" ht="15.75" customHeight="1" x14ac:dyDescent="0.25">
      <c r="A4318" s="59">
        <v>413</v>
      </c>
      <c r="B4318" s="59" t="s">
        <v>163</v>
      </c>
      <c r="C4318" s="59" t="s">
        <v>38</v>
      </c>
      <c r="D4318" s="59"/>
      <c r="E4318" s="59" t="s">
        <v>4921</v>
      </c>
      <c r="F4318" s="59">
        <v>102500</v>
      </c>
      <c r="G4318" s="59"/>
      <c r="H4318" s="59"/>
      <c r="I4318" s="59"/>
      <c r="J4318" s="59"/>
      <c r="K4318" s="59">
        <v>102500</v>
      </c>
      <c r="L4318" s="59"/>
      <c r="M4318" s="59">
        <v>102500</v>
      </c>
      <c r="N4318" s="59"/>
      <c r="O4318" s="59" t="s">
        <v>42</v>
      </c>
      <c r="P4318" s="59">
        <v>2018</v>
      </c>
    </row>
    <row r="4319" spans="1:16" ht="15.75" customHeight="1" x14ac:dyDescent="0.25">
      <c r="A4319" s="59">
        <v>413</v>
      </c>
      <c r="B4319" s="59" t="s">
        <v>163</v>
      </c>
      <c r="C4319" s="59" t="s">
        <v>38</v>
      </c>
      <c r="D4319" s="59"/>
      <c r="E4319" s="59" t="s">
        <v>4921</v>
      </c>
      <c r="F4319" s="59">
        <v>107500</v>
      </c>
      <c r="G4319" s="59"/>
      <c r="H4319" s="59"/>
      <c r="I4319" s="59"/>
      <c r="J4319" s="59"/>
      <c r="K4319" s="59">
        <v>107500</v>
      </c>
      <c r="L4319" s="59"/>
      <c r="M4319" s="59">
        <v>107500</v>
      </c>
      <c r="N4319" s="59"/>
      <c r="O4319" s="59" t="s">
        <v>42</v>
      </c>
      <c r="P4319" s="59">
        <v>2018</v>
      </c>
    </row>
    <row r="4320" spans="1:16" ht="15.75" customHeight="1" x14ac:dyDescent="0.25">
      <c r="A4320" s="59">
        <v>413</v>
      </c>
      <c r="B4320" s="59" t="s">
        <v>163</v>
      </c>
      <c r="C4320" s="59" t="s">
        <v>38</v>
      </c>
      <c r="D4320" s="59"/>
      <c r="E4320" s="59" t="s">
        <v>4921</v>
      </c>
      <c r="F4320" s="59">
        <v>107500</v>
      </c>
      <c r="G4320" s="59"/>
      <c r="H4320" s="59"/>
      <c r="I4320" s="59"/>
      <c r="J4320" s="59"/>
      <c r="K4320" s="59">
        <v>107500</v>
      </c>
      <c r="L4320" s="59"/>
      <c r="M4320" s="59">
        <v>107500</v>
      </c>
      <c r="N4320" s="59"/>
      <c r="O4320" s="59" t="s">
        <v>42</v>
      </c>
      <c r="P4320" s="59">
        <v>2018</v>
      </c>
    </row>
    <row r="4321" spans="1:16" ht="15.75" customHeight="1" x14ac:dyDescent="0.25">
      <c r="A4321" s="59">
        <v>413</v>
      </c>
      <c r="B4321" s="59" t="s">
        <v>163</v>
      </c>
      <c r="C4321" s="59" t="s">
        <v>38</v>
      </c>
      <c r="D4321" s="59"/>
      <c r="E4321" s="59" t="s">
        <v>4921</v>
      </c>
      <c r="F4321" s="59">
        <v>107500</v>
      </c>
      <c r="G4321" s="59"/>
      <c r="H4321" s="59"/>
      <c r="I4321" s="59"/>
      <c r="J4321" s="59"/>
      <c r="K4321" s="59">
        <v>107500</v>
      </c>
      <c r="L4321" s="59"/>
      <c r="M4321" s="59">
        <v>107500</v>
      </c>
      <c r="N4321" s="59"/>
      <c r="O4321" s="59" t="s">
        <v>42</v>
      </c>
      <c r="P4321" s="59">
        <v>2018</v>
      </c>
    </row>
    <row r="4322" spans="1:16" ht="15.75" customHeight="1" x14ac:dyDescent="0.25">
      <c r="A4322" s="59">
        <v>413</v>
      </c>
      <c r="B4322" s="59" t="s">
        <v>163</v>
      </c>
      <c r="C4322" s="59" t="s">
        <v>38</v>
      </c>
      <c r="D4322" s="59"/>
      <c r="E4322" s="59" t="s">
        <v>4921</v>
      </c>
      <c r="F4322" s="59">
        <v>107500</v>
      </c>
      <c r="G4322" s="59"/>
      <c r="H4322" s="59"/>
      <c r="I4322" s="59"/>
      <c r="J4322" s="59"/>
      <c r="K4322" s="59">
        <v>107500</v>
      </c>
      <c r="L4322" s="59"/>
      <c r="M4322" s="59">
        <v>107500</v>
      </c>
      <c r="N4322" s="59" t="s">
        <v>4839</v>
      </c>
      <c r="O4322" s="59" t="s">
        <v>42</v>
      </c>
      <c r="P4322" s="59">
        <v>2018</v>
      </c>
    </row>
    <row r="4323" spans="1:16" ht="15.75" customHeight="1" x14ac:dyDescent="0.25">
      <c r="A4323" s="59">
        <v>413</v>
      </c>
      <c r="B4323" s="59" t="s">
        <v>163</v>
      </c>
      <c r="C4323" s="59" t="s">
        <v>38</v>
      </c>
      <c r="D4323" s="59"/>
      <c r="E4323" s="59" t="s">
        <v>4921</v>
      </c>
      <c r="F4323" s="59">
        <v>117500</v>
      </c>
      <c r="G4323" s="59"/>
      <c r="H4323" s="59"/>
      <c r="I4323" s="59"/>
      <c r="J4323" s="59"/>
      <c r="K4323" s="59">
        <v>117500</v>
      </c>
      <c r="L4323" s="59"/>
      <c r="M4323" s="59">
        <v>117500</v>
      </c>
      <c r="N4323" s="59"/>
      <c r="O4323" s="59" t="s">
        <v>42</v>
      </c>
      <c r="P4323" s="59">
        <v>2018</v>
      </c>
    </row>
    <row r="4324" spans="1:16" ht="15.75" customHeight="1" x14ac:dyDescent="0.25">
      <c r="A4324" s="59">
        <v>413</v>
      </c>
      <c r="B4324" s="59" t="s">
        <v>163</v>
      </c>
      <c r="C4324" s="59" t="s">
        <v>38</v>
      </c>
      <c r="D4324" s="59"/>
      <c r="E4324" s="59" t="s">
        <v>4921</v>
      </c>
      <c r="F4324" s="59">
        <v>127500</v>
      </c>
      <c r="G4324" s="59"/>
      <c r="H4324" s="59"/>
      <c r="I4324" s="59"/>
      <c r="J4324" s="59"/>
      <c r="K4324" s="59">
        <v>127500</v>
      </c>
      <c r="L4324" s="59"/>
      <c r="M4324" s="59">
        <v>127500</v>
      </c>
      <c r="N4324" s="59"/>
      <c r="O4324" s="59" t="s">
        <v>42</v>
      </c>
      <c r="P4324" s="59">
        <v>2018</v>
      </c>
    </row>
    <row r="4325" spans="1:16" ht="15.75" customHeight="1" x14ac:dyDescent="0.25">
      <c r="A4325" s="59">
        <v>413</v>
      </c>
      <c r="B4325" s="59" t="s">
        <v>163</v>
      </c>
      <c r="C4325" s="59" t="s">
        <v>38</v>
      </c>
      <c r="D4325" s="59"/>
      <c r="E4325" s="59" t="s">
        <v>4921</v>
      </c>
      <c r="F4325" s="59">
        <v>147500</v>
      </c>
      <c r="G4325" s="59"/>
      <c r="H4325" s="59"/>
      <c r="I4325" s="59"/>
      <c r="J4325" s="59"/>
      <c r="K4325" s="59">
        <v>147500</v>
      </c>
      <c r="L4325" s="59"/>
      <c r="M4325" s="59">
        <v>147500</v>
      </c>
      <c r="N4325" s="59"/>
      <c r="O4325" s="59" t="s">
        <v>42</v>
      </c>
      <c r="P4325" s="59">
        <v>2018</v>
      </c>
    </row>
    <row r="4326" spans="1:16" ht="15.75" customHeight="1" x14ac:dyDescent="0.25">
      <c r="A4326" s="59">
        <v>413</v>
      </c>
      <c r="B4326" s="59" t="s">
        <v>163</v>
      </c>
      <c r="C4326" s="59" t="s">
        <v>38</v>
      </c>
      <c r="D4326" s="59"/>
      <c r="E4326" s="59" t="s">
        <v>2094</v>
      </c>
      <c r="F4326" s="59">
        <v>122412</v>
      </c>
      <c r="G4326" s="59">
        <v>7368</v>
      </c>
      <c r="H4326" s="59"/>
      <c r="I4326" s="59"/>
      <c r="J4326" s="59"/>
      <c r="K4326" s="59">
        <v>129780</v>
      </c>
      <c r="L4326" s="59">
        <v>27665</v>
      </c>
      <c r="M4326" s="59">
        <v>157445</v>
      </c>
      <c r="N4326" s="59" t="s">
        <v>4839</v>
      </c>
      <c r="O4326" s="59" t="s">
        <v>2145</v>
      </c>
      <c r="P4326" s="59">
        <v>2018</v>
      </c>
    </row>
    <row r="4327" spans="1:16" ht="15.75" customHeight="1" x14ac:dyDescent="0.25">
      <c r="A4327" s="59">
        <v>413</v>
      </c>
      <c r="B4327" s="59" t="s">
        <v>163</v>
      </c>
      <c r="C4327" s="59" t="s">
        <v>38</v>
      </c>
      <c r="D4327" s="59"/>
      <c r="E4327" s="59" t="s">
        <v>2095</v>
      </c>
      <c r="F4327" s="59">
        <v>116843</v>
      </c>
      <c r="G4327" s="59">
        <v>7037</v>
      </c>
      <c r="H4327" s="59">
        <v>10854</v>
      </c>
      <c r="I4327" s="59"/>
      <c r="J4327" s="59"/>
      <c r="K4327" s="59">
        <v>134734</v>
      </c>
      <c r="L4327" s="59">
        <v>28859</v>
      </c>
      <c r="M4327" s="59">
        <v>163593</v>
      </c>
      <c r="N4327" s="59" t="s">
        <v>4839</v>
      </c>
      <c r="O4327" s="59" t="s">
        <v>2145</v>
      </c>
      <c r="P4327" s="59">
        <v>2018</v>
      </c>
    </row>
    <row r="4328" spans="1:16" ht="15.75" customHeight="1" x14ac:dyDescent="0.25">
      <c r="A4328" s="59">
        <v>413</v>
      </c>
      <c r="B4328" s="59" t="s">
        <v>163</v>
      </c>
      <c r="C4328" s="59" t="s">
        <v>38</v>
      </c>
      <c r="D4328" s="59"/>
      <c r="E4328" s="59" t="s">
        <v>2093</v>
      </c>
      <c r="F4328" s="59">
        <v>153607</v>
      </c>
      <c r="G4328" s="59"/>
      <c r="H4328" s="59">
        <v>12201</v>
      </c>
      <c r="I4328" s="59"/>
      <c r="J4328" s="59"/>
      <c r="K4328" s="59">
        <v>165808</v>
      </c>
      <c r="L4328" s="59"/>
      <c r="M4328" s="59">
        <v>165808</v>
      </c>
      <c r="N4328" s="59"/>
      <c r="O4328" s="59" t="s">
        <v>2145</v>
      </c>
      <c r="P4328" s="59">
        <v>2018</v>
      </c>
    </row>
    <row r="4329" spans="1:16" ht="15.75" customHeight="1" x14ac:dyDescent="0.25">
      <c r="A4329" s="59">
        <v>413</v>
      </c>
      <c r="B4329" s="59" t="s">
        <v>163</v>
      </c>
      <c r="C4329" s="59" t="s">
        <v>38</v>
      </c>
      <c r="D4329" s="59"/>
      <c r="E4329" s="59" t="s">
        <v>2096</v>
      </c>
      <c r="F4329" s="59">
        <v>136693</v>
      </c>
      <c r="G4329" s="59"/>
      <c r="H4329" s="59">
        <v>9367</v>
      </c>
      <c r="I4329" s="59"/>
      <c r="J4329" s="59"/>
      <c r="K4329" s="59">
        <v>146060</v>
      </c>
      <c r="L4329" s="59">
        <v>30893</v>
      </c>
      <c r="M4329" s="59">
        <v>176953</v>
      </c>
      <c r="N4329" s="59"/>
      <c r="O4329" s="59" t="s">
        <v>2145</v>
      </c>
      <c r="P4329" s="59">
        <v>2018</v>
      </c>
    </row>
    <row r="4330" spans="1:16" ht="15.75" customHeight="1" x14ac:dyDescent="0.25">
      <c r="A4330" s="59">
        <v>413</v>
      </c>
      <c r="B4330" s="59" t="s">
        <v>163</v>
      </c>
      <c r="C4330" s="59" t="s">
        <v>38</v>
      </c>
      <c r="D4330" s="59"/>
      <c r="E4330" s="59" t="s">
        <v>2097</v>
      </c>
      <c r="F4330" s="59">
        <v>136693</v>
      </c>
      <c r="G4330" s="59">
        <v>11111</v>
      </c>
      <c r="H4330" s="59"/>
      <c r="I4330" s="59"/>
      <c r="J4330" s="59"/>
      <c r="K4330" s="59">
        <v>147804</v>
      </c>
      <c r="L4330" s="59">
        <v>30893</v>
      </c>
      <c r="M4330" s="59">
        <v>178697</v>
      </c>
      <c r="N4330" s="59"/>
      <c r="O4330" s="59" t="s">
        <v>2145</v>
      </c>
      <c r="P4330" s="59">
        <v>2018</v>
      </c>
    </row>
    <row r="4331" spans="1:16" ht="15.75" customHeight="1" x14ac:dyDescent="0.25">
      <c r="A4331" s="59">
        <v>413</v>
      </c>
      <c r="B4331" s="59" t="s">
        <v>163</v>
      </c>
      <c r="C4331" s="59" t="s">
        <v>38</v>
      </c>
      <c r="D4331" s="59"/>
      <c r="E4331" s="59" t="s">
        <v>5365</v>
      </c>
      <c r="F4331" s="59">
        <v>188375</v>
      </c>
      <c r="G4331" s="59"/>
      <c r="H4331" s="59">
        <v>15000</v>
      </c>
      <c r="I4331" s="59"/>
      <c r="J4331" s="59"/>
      <c r="K4331" s="59">
        <v>203375</v>
      </c>
      <c r="L4331" s="59"/>
      <c r="M4331" s="59">
        <v>203375</v>
      </c>
      <c r="N4331" s="59"/>
      <c r="O4331" s="59" t="s">
        <v>2145</v>
      </c>
      <c r="P4331" s="59">
        <v>2018</v>
      </c>
    </row>
    <row r="4332" spans="1:16" ht="15.75" customHeight="1" x14ac:dyDescent="0.25">
      <c r="A4332" s="59">
        <v>414</v>
      </c>
      <c r="B4332" s="59" t="s">
        <v>164</v>
      </c>
      <c r="C4332" s="59" t="s">
        <v>1</v>
      </c>
      <c r="D4332" s="59"/>
      <c r="E4332" s="59" t="s">
        <v>4921</v>
      </c>
      <c r="F4332" s="59">
        <v>107500</v>
      </c>
      <c r="G4332" s="59"/>
      <c r="H4332" s="59"/>
      <c r="I4332" s="59"/>
      <c r="J4332" s="59"/>
      <c r="K4332" s="59">
        <v>107500</v>
      </c>
      <c r="L4332" s="59"/>
      <c r="M4332" s="59">
        <v>107500</v>
      </c>
      <c r="N4332" s="59"/>
      <c r="O4332" s="59" t="s">
        <v>42</v>
      </c>
      <c r="P4332" s="59">
        <v>2018</v>
      </c>
    </row>
    <row r="4333" spans="1:16" ht="15.75" customHeight="1" x14ac:dyDescent="0.25">
      <c r="A4333" s="59">
        <v>414</v>
      </c>
      <c r="B4333" s="59" t="s">
        <v>164</v>
      </c>
      <c r="C4333" s="59" t="s">
        <v>1</v>
      </c>
      <c r="D4333" s="59" t="s">
        <v>5366</v>
      </c>
      <c r="E4333" s="59" t="s">
        <v>5367</v>
      </c>
      <c r="F4333" s="59">
        <v>87225</v>
      </c>
      <c r="G4333" s="59">
        <v>0</v>
      </c>
      <c r="H4333" s="59"/>
      <c r="I4333" s="59"/>
      <c r="J4333" s="59"/>
      <c r="K4333" s="59">
        <v>87225</v>
      </c>
      <c r="L4333" s="59">
        <v>22679</v>
      </c>
      <c r="M4333" s="59">
        <v>109904</v>
      </c>
      <c r="N4333" s="59"/>
      <c r="O4333" s="59" t="s">
        <v>42</v>
      </c>
      <c r="P4333" s="59">
        <v>2018</v>
      </c>
    </row>
    <row r="4334" spans="1:16" ht="15.75" customHeight="1" x14ac:dyDescent="0.25">
      <c r="A4334" s="59">
        <v>414</v>
      </c>
      <c r="B4334" s="59" t="s">
        <v>164</v>
      </c>
      <c r="C4334" s="59" t="s">
        <v>1</v>
      </c>
      <c r="D4334" s="59" t="s">
        <v>2099</v>
      </c>
      <c r="E4334" s="59" t="s">
        <v>2100</v>
      </c>
      <c r="F4334" s="59">
        <v>89270</v>
      </c>
      <c r="G4334" s="59"/>
      <c r="H4334" s="59"/>
      <c r="I4334" s="59"/>
      <c r="J4334" s="59"/>
      <c r="K4334" s="59">
        <v>89270</v>
      </c>
      <c r="L4334" s="59">
        <v>23210</v>
      </c>
      <c r="M4334" s="59">
        <v>112480</v>
      </c>
      <c r="N4334" s="59"/>
      <c r="O4334" s="59" t="s">
        <v>42</v>
      </c>
      <c r="P4334" s="59">
        <v>2018</v>
      </c>
    </row>
    <row r="4335" spans="1:16" ht="15.75" customHeight="1" x14ac:dyDescent="0.25">
      <c r="A4335" s="59">
        <v>414</v>
      </c>
      <c r="B4335" s="59" t="s">
        <v>164</v>
      </c>
      <c r="C4335" s="59" t="s">
        <v>1</v>
      </c>
      <c r="D4335" s="59" t="s">
        <v>2105</v>
      </c>
      <c r="E4335" s="59" t="s">
        <v>5368</v>
      </c>
      <c r="F4335" s="59">
        <v>89832</v>
      </c>
      <c r="G4335" s="59"/>
      <c r="H4335" s="59"/>
      <c r="I4335" s="59"/>
      <c r="J4335" s="59"/>
      <c r="K4335" s="59">
        <v>89832</v>
      </c>
      <c r="L4335" s="59">
        <v>23198</v>
      </c>
      <c r="M4335" s="59">
        <v>113030</v>
      </c>
      <c r="N4335" s="59"/>
      <c r="O4335" s="59" t="s">
        <v>42</v>
      </c>
      <c r="P4335" s="59">
        <v>2018</v>
      </c>
    </row>
    <row r="4336" spans="1:16" ht="15.75" customHeight="1" x14ac:dyDescent="0.25">
      <c r="A4336" s="59">
        <v>414</v>
      </c>
      <c r="B4336" s="59" t="s">
        <v>164</v>
      </c>
      <c r="C4336" s="59" t="s">
        <v>1</v>
      </c>
      <c r="D4336" s="59" t="s">
        <v>5369</v>
      </c>
      <c r="E4336" s="59" t="s">
        <v>191</v>
      </c>
      <c r="F4336" s="59">
        <v>95645</v>
      </c>
      <c r="G4336" s="59"/>
      <c r="H4336" s="59"/>
      <c r="I4336" s="59"/>
      <c r="J4336" s="59"/>
      <c r="K4336" s="59">
        <v>95645</v>
      </c>
      <c r="L4336" s="59">
        <v>24641</v>
      </c>
      <c r="M4336" s="59">
        <v>120286</v>
      </c>
      <c r="N4336" s="59"/>
      <c r="O4336" s="59" t="s">
        <v>42</v>
      </c>
      <c r="P4336" s="59">
        <v>2018</v>
      </c>
    </row>
    <row r="4337" spans="1:16" ht="15.75" customHeight="1" x14ac:dyDescent="0.25">
      <c r="A4337" s="59">
        <v>414</v>
      </c>
      <c r="B4337" s="59" t="s">
        <v>164</v>
      </c>
      <c r="C4337" s="59" t="s">
        <v>1</v>
      </c>
      <c r="D4337" s="59"/>
      <c r="E4337" s="59" t="s">
        <v>4921</v>
      </c>
      <c r="F4337" s="59">
        <v>125500</v>
      </c>
      <c r="G4337" s="59"/>
      <c r="H4337" s="59"/>
      <c r="I4337" s="59"/>
      <c r="J4337" s="59"/>
      <c r="K4337" s="59">
        <v>125500</v>
      </c>
      <c r="L4337" s="59"/>
      <c r="M4337" s="59">
        <v>125500</v>
      </c>
      <c r="N4337" s="59"/>
      <c r="O4337" s="59" t="s">
        <v>42</v>
      </c>
      <c r="P4337" s="59">
        <v>2018</v>
      </c>
    </row>
    <row r="4338" spans="1:16" ht="15.75" customHeight="1" x14ac:dyDescent="0.25">
      <c r="A4338" s="59">
        <v>414</v>
      </c>
      <c r="B4338" s="59" t="s">
        <v>164</v>
      </c>
      <c r="C4338" s="59" t="s">
        <v>1</v>
      </c>
      <c r="D4338" s="59" t="s">
        <v>5370</v>
      </c>
      <c r="E4338" s="59" t="s">
        <v>5371</v>
      </c>
      <c r="F4338" s="59">
        <v>101282</v>
      </c>
      <c r="G4338" s="59">
        <v>2255</v>
      </c>
      <c r="H4338" s="59"/>
      <c r="I4338" s="59"/>
      <c r="J4338" s="59"/>
      <c r="K4338" s="59">
        <v>103537</v>
      </c>
      <c r="L4338" s="59">
        <v>23232</v>
      </c>
      <c r="M4338" s="59">
        <v>126769</v>
      </c>
      <c r="N4338" s="59"/>
      <c r="O4338" s="59" t="s">
        <v>42</v>
      </c>
      <c r="P4338" s="59">
        <v>2018</v>
      </c>
    </row>
    <row r="4339" spans="1:16" ht="15.75" customHeight="1" x14ac:dyDescent="0.25">
      <c r="A4339" s="59">
        <v>414</v>
      </c>
      <c r="B4339" s="59" t="s">
        <v>164</v>
      </c>
      <c r="C4339" s="59" t="s">
        <v>1</v>
      </c>
      <c r="D4339" s="59" t="s">
        <v>3701</v>
      </c>
      <c r="E4339" s="59" t="s">
        <v>5372</v>
      </c>
      <c r="F4339" s="59">
        <v>105074</v>
      </c>
      <c r="G4339" s="59">
        <v>328</v>
      </c>
      <c r="H4339" s="59"/>
      <c r="I4339" s="59"/>
      <c r="J4339" s="59"/>
      <c r="K4339" s="59">
        <v>105402</v>
      </c>
      <c r="L4339" s="59">
        <v>27280</v>
      </c>
      <c r="M4339" s="59">
        <v>132682</v>
      </c>
      <c r="N4339" s="59"/>
      <c r="O4339" s="59" t="s">
        <v>42</v>
      </c>
      <c r="P4339" s="59">
        <v>2018</v>
      </c>
    </row>
    <row r="4340" spans="1:16" ht="15.75" customHeight="1" x14ac:dyDescent="0.25">
      <c r="A4340" s="59">
        <v>414</v>
      </c>
      <c r="B4340" s="59" t="s">
        <v>164</v>
      </c>
      <c r="C4340" s="59" t="s">
        <v>1</v>
      </c>
      <c r="D4340" s="59" t="s">
        <v>5373</v>
      </c>
      <c r="E4340" s="59" t="s">
        <v>5374</v>
      </c>
      <c r="F4340" s="59">
        <v>116501</v>
      </c>
      <c r="G4340" s="59">
        <v>6963</v>
      </c>
      <c r="H4340" s="59"/>
      <c r="I4340" s="59"/>
      <c r="J4340" s="59"/>
      <c r="K4340" s="59">
        <v>123464</v>
      </c>
      <c r="L4340" s="59">
        <v>15250</v>
      </c>
      <c r="M4340" s="59">
        <v>138714</v>
      </c>
      <c r="N4340" s="59"/>
      <c r="O4340" s="59" t="s">
        <v>42</v>
      </c>
      <c r="P4340" s="59">
        <v>2018</v>
      </c>
    </row>
    <row r="4341" spans="1:16" ht="15.75" customHeight="1" x14ac:dyDescent="0.25">
      <c r="A4341" s="59">
        <v>414</v>
      </c>
      <c r="B4341" s="59" t="s">
        <v>164</v>
      </c>
      <c r="C4341" s="59" t="s">
        <v>1</v>
      </c>
      <c r="D4341" s="59" t="s">
        <v>3706</v>
      </c>
      <c r="E4341" s="59" t="s">
        <v>5375</v>
      </c>
      <c r="F4341" s="59">
        <v>122376</v>
      </c>
      <c r="G4341" s="59"/>
      <c r="H4341" s="59"/>
      <c r="I4341" s="59"/>
      <c r="J4341" s="59"/>
      <c r="K4341" s="59">
        <v>122376</v>
      </c>
      <c r="L4341" s="59">
        <v>17502</v>
      </c>
      <c r="M4341" s="59">
        <v>139878</v>
      </c>
      <c r="N4341" s="59"/>
      <c r="O4341" s="59" t="s">
        <v>42</v>
      </c>
      <c r="P4341" s="59">
        <v>2018</v>
      </c>
    </row>
    <row r="4342" spans="1:16" ht="15.75" customHeight="1" x14ac:dyDescent="0.25">
      <c r="A4342" s="59">
        <v>414</v>
      </c>
      <c r="B4342" s="59" t="s">
        <v>164</v>
      </c>
      <c r="C4342" s="59" t="s">
        <v>1</v>
      </c>
      <c r="D4342" s="59"/>
      <c r="E4342" s="59" t="s">
        <v>4921</v>
      </c>
      <c r="F4342" s="59">
        <v>157500</v>
      </c>
      <c r="G4342" s="59"/>
      <c r="H4342" s="59"/>
      <c r="I4342" s="59"/>
      <c r="J4342" s="59"/>
      <c r="K4342" s="59">
        <v>157500</v>
      </c>
      <c r="L4342" s="59"/>
      <c r="M4342" s="59">
        <v>157500</v>
      </c>
      <c r="N4342" s="59"/>
      <c r="O4342" s="59" t="s">
        <v>2145</v>
      </c>
      <c r="P4342" s="59">
        <v>2018</v>
      </c>
    </row>
    <row r="4343" spans="1:16" ht="15.75" customHeight="1" x14ac:dyDescent="0.25">
      <c r="A4343" s="59">
        <v>415</v>
      </c>
      <c r="B4343" s="59" t="s">
        <v>165</v>
      </c>
      <c r="C4343" s="59" t="s">
        <v>11</v>
      </c>
      <c r="D4343" s="59"/>
      <c r="E4343" s="59" t="s">
        <v>4921</v>
      </c>
      <c r="F4343" s="59">
        <v>102500</v>
      </c>
      <c r="G4343" s="59"/>
      <c r="H4343" s="59"/>
      <c r="I4343" s="59"/>
      <c r="J4343" s="59"/>
      <c r="K4343" s="59">
        <v>102500</v>
      </c>
      <c r="L4343" s="59"/>
      <c r="M4343" s="59">
        <v>102500</v>
      </c>
      <c r="N4343" s="59"/>
      <c r="O4343" s="59" t="s">
        <v>42</v>
      </c>
      <c r="P4343" s="59">
        <v>2018</v>
      </c>
    </row>
    <row r="4344" spans="1:16" ht="15.75" customHeight="1" x14ac:dyDescent="0.25">
      <c r="A4344" s="59">
        <v>415</v>
      </c>
      <c r="B4344" s="59" t="s">
        <v>165</v>
      </c>
      <c r="C4344" s="59" t="s">
        <v>11</v>
      </c>
      <c r="D4344" s="59"/>
      <c r="E4344" s="59" t="s">
        <v>4921</v>
      </c>
      <c r="F4344" s="59">
        <v>102500</v>
      </c>
      <c r="G4344" s="59"/>
      <c r="H4344" s="59"/>
      <c r="I4344" s="59"/>
      <c r="J4344" s="59"/>
      <c r="K4344" s="59">
        <v>102500</v>
      </c>
      <c r="L4344" s="59"/>
      <c r="M4344" s="59">
        <v>102500</v>
      </c>
      <c r="N4344" s="59"/>
      <c r="O4344" s="59" t="s">
        <v>42</v>
      </c>
      <c r="P4344" s="59">
        <v>2018</v>
      </c>
    </row>
    <row r="4345" spans="1:16" ht="15.75" customHeight="1" x14ac:dyDescent="0.25">
      <c r="A4345" s="59">
        <v>415</v>
      </c>
      <c r="B4345" s="59" t="s">
        <v>165</v>
      </c>
      <c r="C4345" s="59" t="s">
        <v>11</v>
      </c>
      <c r="D4345" s="59"/>
      <c r="E4345" s="59" t="s">
        <v>4921</v>
      </c>
      <c r="F4345" s="59">
        <v>112500</v>
      </c>
      <c r="G4345" s="59"/>
      <c r="H4345" s="59"/>
      <c r="I4345" s="59"/>
      <c r="J4345" s="59"/>
      <c r="K4345" s="59">
        <v>112500</v>
      </c>
      <c r="L4345" s="59"/>
      <c r="M4345" s="59">
        <v>112500</v>
      </c>
      <c r="N4345" s="59"/>
      <c r="O4345" s="59" t="s">
        <v>42</v>
      </c>
      <c r="P4345" s="59">
        <v>2018</v>
      </c>
    </row>
    <row r="4346" spans="1:16" ht="15.75" customHeight="1" x14ac:dyDescent="0.25">
      <c r="A4346" s="59">
        <v>415</v>
      </c>
      <c r="B4346" s="59" t="s">
        <v>165</v>
      </c>
      <c r="C4346" s="59" t="s">
        <v>11</v>
      </c>
      <c r="D4346" s="59"/>
      <c r="E4346" s="59" t="s">
        <v>4921</v>
      </c>
      <c r="F4346" s="59">
        <v>112500</v>
      </c>
      <c r="G4346" s="59"/>
      <c r="H4346" s="59"/>
      <c r="I4346" s="59"/>
      <c r="J4346" s="59"/>
      <c r="K4346" s="59">
        <v>112500</v>
      </c>
      <c r="L4346" s="59"/>
      <c r="M4346" s="59">
        <v>112500</v>
      </c>
      <c r="N4346" s="59"/>
      <c r="O4346" s="59" t="s">
        <v>42</v>
      </c>
      <c r="P4346" s="59">
        <v>2018</v>
      </c>
    </row>
    <row r="4347" spans="1:16" ht="15.75" customHeight="1" x14ac:dyDescent="0.25">
      <c r="A4347" s="59">
        <v>415</v>
      </c>
      <c r="B4347" s="59" t="s">
        <v>165</v>
      </c>
      <c r="C4347" s="59" t="s">
        <v>11</v>
      </c>
      <c r="D4347" s="59"/>
      <c r="E4347" s="59" t="s">
        <v>4921</v>
      </c>
      <c r="F4347" s="59">
        <v>112500</v>
      </c>
      <c r="G4347" s="59"/>
      <c r="H4347" s="59"/>
      <c r="I4347" s="59"/>
      <c r="J4347" s="59"/>
      <c r="K4347" s="59">
        <v>112500</v>
      </c>
      <c r="L4347" s="59"/>
      <c r="M4347" s="59">
        <v>112500</v>
      </c>
      <c r="N4347" s="59"/>
      <c r="O4347" s="59" t="s">
        <v>42</v>
      </c>
      <c r="P4347" s="59">
        <v>2018</v>
      </c>
    </row>
    <row r="4348" spans="1:16" ht="15.75" customHeight="1" x14ac:dyDescent="0.25">
      <c r="A4348" s="59">
        <v>415</v>
      </c>
      <c r="B4348" s="59" t="s">
        <v>165</v>
      </c>
      <c r="C4348" s="59" t="s">
        <v>11</v>
      </c>
      <c r="D4348" s="59"/>
      <c r="E4348" s="59" t="s">
        <v>4921</v>
      </c>
      <c r="F4348" s="59">
        <v>122500</v>
      </c>
      <c r="G4348" s="59"/>
      <c r="H4348" s="59"/>
      <c r="I4348" s="59"/>
      <c r="J4348" s="59"/>
      <c r="K4348" s="59">
        <v>122500</v>
      </c>
      <c r="L4348" s="59"/>
      <c r="M4348" s="59">
        <v>122500</v>
      </c>
      <c r="N4348" s="59"/>
      <c r="O4348" s="59" t="s">
        <v>42</v>
      </c>
      <c r="P4348" s="59">
        <v>2018</v>
      </c>
    </row>
    <row r="4349" spans="1:16" ht="15.75" customHeight="1" x14ac:dyDescent="0.25">
      <c r="A4349" s="59">
        <v>415</v>
      </c>
      <c r="B4349" s="59" t="s">
        <v>165</v>
      </c>
      <c r="C4349" s="59" t="s">
        <v>11</v>
      </c>
      <c r="D4349" s="59"/>
      <c r="E4349" s="59" t="s">
        <v>2109</v>
      </c>
      <c r="F4349" s="59">
        <v>109910</v>
      </c>
      <c r="G4349" s="59"/>
      <c r="H4349" s="59"/>
      <c r="I4349" s="59"/>
      <c r="J4349" s="59"/>
      <c r="K4349" s="59">
        <v>109910</v>
      </c>
      <c r="L4349" s="59">
        <v>15973</v>
      </c>
      <c r="M4349" s="59">
        <v>125883</v>
      </c>
      <c r="N4349" s="59"/>
      <c r="O4349" s="59" t="s">
        <v>42</v>
      </c>
      <c r="P4349" s="59">
        <v>2018</v>
      </c>
    </row>
    <row r="4350" spans="1:16" ht="15.75" customHeight="1" x14ac:dyDescent="0.25">
      <c r="A4350" s="59">
        <v>415</v>
      </c>
      <c r="B4350" s="59" t="s">
        <v>165</v>
      </c>
      <c r="C4350" s="59" t="s">
        <v>11</v>
      </c>
      <c r="D4350" s="59"/>
      <c r="E4350" s="59" t="s">
        <v>5376</v>
      </c>
      <c r="F4350" s="59">
        <v>119479</v>
      </c>
      <c r="G4350" s="59"/>
      <c r="H4350" s="59"/>
      <c r="I4350" s="59"/>
      <c r="J4350" s="59"/>
      <c r="K4350" s="59">
        <v>119479</v>
      </c>
      <c r="L4350" s="59">
        <v>17627</v>
      </c>
      <c r="M4350" s="59">
        <v>137106</v>
      </c>
      <c r="N4350" s="59" t="s">
        <v>4839</v>
      </c>
      <c r="O4350" s="59" t="s">
        <v>42</v>
      </c>
      <c r="P4350" s="59">
        <v>2018</v>
      </c>
    </row>
    <row r="4351" spans="1:16" ht="15.75" customHeight="1" x14ac:dyDescent="0.25">
      <c r="A4351" s="59">
        <v>415</v>
      </c>
      <c r="B4351" s="59" t="s">
        <v>165</v>
      </c>
      <c r="C4351" s="59" t="s">
        <v>11</v>
      </c>
      <c r="D4351" s="59"/>
      <c r="E4351" s="59" t="s">
        <v>4921</v>
      </c>
      <c r="F4351" s="59">
        <v>137500</v>
      </c>
      <c r="G4351" s="59"/>
      <c r="H4351" s="59"/>
      <c r="I4351" s="59"/>
      <c r="J4351" s="59"/>
      <c r="K4351" s="59">
        <v>137500</v>
      </c>
      <c r="L4351" s="59"/>
      <c r="M4351" s="59">
        <v>137500</v>
      </c>
      <c r="N4351" s="59"/>
      <c r="O4351" s="59" t="s">
        <v>42</v>
      </c>
      <c r="P4351" s="59">
        <v>2018</v>
      </c>
    </row>
    <row r="4352" spans="1:16" ht="15.75" customHeight="1" x14ac:dyDescent="0.25">
      <c r="A4352" s="59">
        <v>415</v>
      </c>
      <c r="B4352" s="59" t="s">
        <v>165</v>
      </c>
      <c r="C4352" s="59" t="s">
        <v>11</v>
      </c>
      <c r="D4352" s="59"/>
      <c r="E4352" s="59" t="s">
        <v>5377</v>
      </c>
      <c r="F4352" s="59">
        <v>122498</v>
      </c>
      <c r="G4352" s="59"/>
      <c r="H4352" s="59"/>
      <c r="I4352" s="59"/>
      <c r="J4352" s="59"/>
      <c r="K4352" s="59">
        <v>122498</v>
      </c>
      <c r="L4352" s="59">
        <v>15573</v>
      </c>
      <c r="M4352" s="59">
        <v>138071</v>
      </c>
      <c r="N4352" s="59"/>
      <c r="O4352" s="59" t="s">
        <v>42</v>
      </c>
      <c r="P4352" s="59">
        <v>2018</v>
      </c>
    </row>
    <row r="4353" spans="1:16" ht="15.75" customHeight="1" x14ac:dyDescent="0.25">
      <c r="A4353" s="59">
        <v>415</v>
      </c>
      <c r="B4353" s="59" t="s">
        <v>165</v>
      </c>
      <c r="C4353" s="59" t="s">
        <v>11</v>
      </c>
      <c r="D4353" s="59" t="s">
        <v>2116</v>
      </c>
      <c r="E4353" s="59" t="s">
        <v>206</v>
      </c>
      <c r="F4353" s="59">
        <v>120803</v>
      </c>
      <c r="G4353" s="59">
        <v>2109</v>
      </c>
      <c r="H4353" s="59"/>
      <c r="I4353" s="59"/>
      <c r="J4353" s="59"/>
      <c r="K4353" s="59">
        <v>122912</v>
      </c>
      <c r="L4353" s="59">
        <v>17219</v>
      </c>
      <c r="M4353" s="59">
        <v>140131</v>
      </c>
      <c r="N4353" s="59"/>
      <c r="O4353" s="59" t="s">
        <v>42</v>
      </c>
      <c r="P4353" s="59">
        <v>2018</v>
      </c>
    </row>
    <row r="4354" spans="1:16" ht="15.75" customHeight="1" x14ac:dyDescent="0.25">
      <c r="A4354" s="59">
        <v>415</v>
      </c>
      <c r="B4354" s="59" t="s">
        <v>165</v>
      </c>
      <c r="C4354" s="59" t="s">
        <v>11</v>
      </c>
      <c r="D4354" s="59"/>
      <c r="E4354" s="59" t="s">
        <v>306</v>
      </c>
      <c r="F4354" s="59">
        <v>127924</v>
      </c>
      <c r="G4354" s="59">
        <v>1948</v>
      </c>
      <c r="H4354" s="59"/>
      <c r="I4354" s="59"/>
      <c r="J4354" s="59"/>
      <c r="K4354" s="59">
        <v>129872</v>
      </c>
      <c r="L4354" s="59">
        <v>18933</v>
      </c>
      <c r="M4354" s="59">
        <v>148805</v>
      </c>
      <c r="N4354" s="59"/>
      <c r="O4354" s="59" t="s">
        <v>42</v>
      </c>
      <c r="P4354" s="59">
        <v>2018</v>
      </c>
    </row>
    <row r="4355" spans="1:16" ht="15.75" customHeight="1" x14ac:dyDescent="0.25">
      <c r="A4355" s="59">
        <v>415</v>
      </c>
      <c r="B4355" s="59" t="s">
        <v>165</v>
      </c>
      <c r="C4355" s="59" t="s">
        <v>11</v>
      </c>
      <c r="D4355" s="59"/>
      <c r="E4355" s="59" t="s">
        <v>5378</v>
      </c>
      <c r="F4355" s="59">
        <v>134595</v>
      </c>
      <c r="G4355" s="59"/>
      <c r="H4355" s="59"/>
      <c r="I4355" s="59"/>
      <c r="J4355" s="59"/>
      <c r="K4355" s="59">
        <v>134595</v>
      </c>
      <c r="L4355" s="59">
        <v>19355</v>
      </c>
      <c r="M4355" s="59">
        <v>153950</v>
      </c>
      <c r="N4355" s="59"/>
      <c r="O4355" s="59" t="s">
        <v>2145</v>
      </c>
      <c r="P4355" s="59">
        <v>2018</v>
      </c>
    </row>
    <row r="4356" spans="1:16" ht="15.75" customHeight="1" x14ac:dyDescent="0.25">
      <c r="A4356" s="59">
        <v>415</v>
      </c>
      <c r="B4356" s="59" t="s">
        <v>165</v>
      </c>
      <c r="C4356" s="59" t="s">
        <v>11</v>
      </c>
      <c r="D4356" s="59" t="s">
        <v>2114</v>
      </c>
      <c r="E4356" s="59" t="s">
        <v>5379</v>
      </c>
      <c r="F4356" s="59">
        <v>180884</v>
      </c>
      <c r="G4356" s="59"/>
      <c r="H4356" s="59"/>
      <c r="I4356" s="59"/>
      <c r="J4356" s="59"/>
      <c r="K4356" s="59">
        <v>180884</v>
      </c>
      <c r="L4356" s="59">
        <v>26970</v>
      </c>
      <c r="M4356" s="59">
        <v>207854</v>
      </c>
      <c r="N4356" s="59"/>
      <c r="O4356" s="59" t="s">
        <v>2145</v>
      </c>
      <c r="P4356" s="59">
        <v>2018</v>
      </c>
    </row>
    <row r="4357" spans="1:16" ht="15.75" customHeight="1" x14ac:dyDescent="0.25">
      <c r="A4357" s="59">
        <v>416</v>
      </c>
      <c r="B4357" s="59" t="s">
        <v>166</v>
      </c>
      <c r="C4357" s="59" t="s">
        <v>38</v>
      </c>
      <c r="D4357" s="59"/>
      <c r="E4357" s="59" t="s">
        <v>4921</v>
      </c>
      <c r="F4357" s="59">
        <v>102500</v>
      </c>
      <c r="G4357" s="59"/>
      <c r="H4357" s="59"/>
      <c r="I4357" s="59"/>
      <c r="J4357" s="59"/>
      <c r="K4357" s="59">
        <v>102500</v>
      </c>
      <c r="L4357" s="59"/>
      <c r="M4357" s="59">
        <v>102500</v>
      </c>
      <c r="N4357" s="59"/>
      <c r="O4357" s="59" t="s">
        <v>42</v>
      </c>
      <c r="P4357" s="59">
        <v>2018</v>
      </c>
    </row>
    <row r="4358" spans="1:16" ht="15.75" customHeight="1" x14ac:dyDescent="0.25">
      <c r="A4358" s="59">
        <v>416</v>
      </c>
      <c r="B4358" s="59" t="s">
        <v>166</v>
      </c>
      <c r="C4358" s="59" t="s">
        <v>38</v>
      </c>
      <c r="D4358" s="59"/>
      <c r="E4358" s="59" t="s">
        <v>4921</v>
      </c>
      <c r="F4358" s="59">
        <v>102500</v>
      </c>
      <c r="G4358" s="59"/>
      <c r="H4358" s="59"/>
      <c r="I4358" s="59"/>
      <c r="J4358" s="59"/>
      <c r="K4358" s="59">
        <v>102500</v>
      </c>
      <c r="L4358" s="59"/>
      <c r="M4358" s="59">
        <v>102500</v>
      </c>
      <c r="N4358" s="59"/>
      <c r="O4358" s="59" t="s">
        <v>42</v>
      </c>
      <c r="P4358" s="59">
        <v>2018</v>
      </c>
    </row>
    <row r="4359" spans="1:16" ht="15.75" customHeight="1" x14ac:dyDescent="0.25">
      <c r="A4359" s="59">
        <v>416</v>
      </c>
      <c r="B4359" s="59" t="s">
        <v>166</v>
      </c>
      <c r="C4359" s="59" t="s">
        <v>38</v>
      </c>
      <c r="D4359" s="59"/>
      <c r="E4359" s="59" t="s">
        <v>4921</v>
      </c>
      <c r="F4359" s="59">
        <v>107500</v>
      </c>
      <c r="G4359" s="59"/>
      <c r="H4359" s="59"/>
      <c r="I4359" s="59"/>
      <c r="J4359" s="59"/>
      <c r="K4359" s="59">
        <v>107500</v>
      </c>
      <c r="L4359" s="59"/>
      <c r="M4359" s="59">
        <v>107500</v>
      </c>
      <c r="N4359" s="59"/>
      <c r="O4359" s="59" t="s">
        <v>42</v>
      </c>
      <c r="P4359" s="59">
        <v>2018</v>
      </c>
    </row>
    <row r="4360" spans="1:16" ht="15.75" customHeight="1" x14ac:dyDescent="0.25">
      <c r="A4360" s="59">
        <v>416</v>
      </c>
      <c r="B4360" s="59" t="s">
        <v>166</v>
      </c>
      <c r="C4360" s="59" t="s">
        <v>38</v>
      </c>
      <c r="D4360" s="59"/>
      <c r="E4360" s="59" t="s">
        <v>320</v>
      </c>
      <c r="F4360" s="59">
        <v>104069</v>
      </c>
      <c r="G4360" s="59"/>
      <c r="H4360" s="59"/>
      <c r="I4360" s="59"/>
      <c r="J4360" s="59"/>
      <c r="K4360" s="59">
        <v>104069</v>
      </c>
      <c r="L4360" s="59">
        <v>19877</v>
      </c>
      <c r="M4360" s="59">
        <v>123946</v>
      </c>
      <c r="N4360" s="59"/>
      <c r="O4360" s="59" t="s">
        <v>42</v>
      </c>
      <c r="P4360" s="59">
        <v>2018</v>
      </c>
    </row>
    <row r="4361" spans="1:16" ht="15.75" customHeight="1" x14ac:dyDescent="0.25">
      <c r="A4361" s="59">
        <v>416</v>
      </c>
      <c r="B4361" s="59" t="s">
        <v>166</v>
      </c>
      <c r="C4361" s="59" t="s">
        <v>38</v>
      </c>
      <c r="D4361" s="59"/>
      <c r="E4361" s="59" t="s">
        <v>5380</v>
      </c>
      <c r="F4361" s="59">
        <v>107223</v>
      </c>
      <c r="G4361" s="59"/>
      <c r="H4361" s="59"/>
      <c r="I4361" s="59"/>
      <c r="J4361" s="59"/>
      <c r="K4361" s="59">
        <v>107223</v>
      </c>
      <c r="L4361" s="59">
        <v>20480</v>
      </c>
      <c r="M4361" s="59">
        <v>127703</v>
      </c>
      <c r="N4361" s="59"/>
      <c r="O4361" s="59" t="s">
        <v>42</v>
      </c>
      <c r="P4361" s="59">
        <v>2018</v>
      </c>
    </row>
    <row r="4362" spans="1:16" ht="15.75" customHeight="1" x14ac:dyDescent="0.25">
      <c r="A4362" s="59">
        <v>416</v>
      </c>
      <c r="B4362" s="59" t="s">
        <v>166</v>
      </c>
      <c r="C4362" s="59" t="s">
        <v>38</v>
      </c>
      <c r="D4362" s="59"/>
      <c r="E4362" s="59" t="s">
        <v>1408</v>
      </c>
      <c r="F4362" s="59">
        <v>123981</v>
      </c>
      <c r="G4362" s="59"/>
      <c r="H4362" s="59"/>
      <c r="I4362" s="59"/>
      <c r="J4362" s="59"/>
      <c r="K4362" s="59">
        <v>123981</v>
      </c>
      <c r="L4362" s="59">
        <v>26904</v>
      </c>
      <c r="M4362" s="59">
        <v>150885</v>
      </c>
      <c r="N4362" s="59"/>
      <c r="O4362" s="59" t="s">
        <v>2145</v>
      </c>
      <c r="P4362" s="59">
        <v>2018</v>
      </c>
    </row>
    <row r="4363" spans="1:16" ht="15.75" customHeight="1" x14ac:dyDescent="0.25">
      <c r="A4363" s="59">
        <v>416</v>
      </c>
      <c r="B4363" s="59" t="s">
        <v>166</v>
      </c>
      <c r="C4363" s="59" t="s">
        <v>38</v>
      </c>
      <c r="D4363" s="59" t="s">
        <v>5381</v>
      </c>
      <c r="E4363" s="59" t="s">
        <v>5382</v>
      </c>
      <c r="F4363" s="59">
        <v>160000</v>
      </c>
      <c r="G4363" s="59"/>
      <c r="H4363" s="59"/>
      <c r="I4363" s="59"/>
      <c r="J4363" s="59"/>
      <c r="K4363" s="59">
        <v>160000</v>
      </c>
      <c r="L4363" s="59">
        <v>2579</v>
      </c>
      <c r="M4363" s="59">
        <v>162579</v>
      </c>
      <c r="N4363" s="59"/>
      <c r="O4363" s="59" t="s">
        <v>2145</v>
      </c>
      <c r="P4363" s="59">
        <v>2018</v>
      </c>
    </row>
    <row r="4364" spans="1:16" ht="15.75" customHeight="1" x14ac:dyDescent="0.25">
      <c r="A4364" s="59">
        <v>416</v>
      </c>
      <c r="B4364" s="59" t="s">
        <v>166</v>
      </c>
      <c r="C4364" s="59" t="s">
        <v>38</v>
      </c>
      <c r="D4364" s="59" t="s">
        <v>5383</v>
      </c>
      <c r="E4364" s="59" t="s">
        <v>2120</v>
      </c>
      <c r="F4364" s="59">
        <v>161103</v>
      </c>
      <c r="G4364" s="59"/>
      <c r="H4364" s="59"/>
      <c r="I4364" s="59"/>
      <c r="J4364" s="59"/>
      <c r="K4364" s="59">
        <v>161103</v>
      </c>
      <c r="L4364" s="59">
        <v>23167</v>
      </c>
      <c r="M4364" s="59">
        <v>184270</v>
      </c>
      <c r="N4364" s="59"/>
      <c r="O4364" s="59" t="s">
        <v>2145</v>
      </c>
      <c r="P4364" s="59">
        <v>2018</v>
      </c>
    </row>
    <row r="4365" spans="1:16" ht="15.75" customHeight="1" x14ac:dyDescent="0.25">
      <c r="A4365" s="59">
        <v>416</v>
      </c>
      <c r="B4365" s="59" t="s">
        <v>166</v>
      </c>
      <c r="C4365" s="59" t="s">
        <v>38</v>
      </c>
      <c r="D4365" s="59" t="s">
        <v>5384</v>
      </c>
      <c r="E4365" s="59" t="s">
        <v>4598</v>
      </c>
      <c r="F4365" s="59">
        <v>160000</v>
      </c>
      <c r="G4365" s="59"/>
      <c r="H4365" s="59"/>
      <c r="I4365" s="59"/>
      <c r="J4365" s="59"/>
      <c r="K4365" s="59">
        <v>160000</v>
      </c>
      <c r="L4365" s="59">
        <v>30560</v>
      </c>
      <c r="M4365" s="59">
        <v>190560</v>
      </c>
      <c r="N4365" s="59"/>
      <c r="O4365" s="59" t="s">
        <v>2145</v>
      </c>
      <c r="P4365" s="59">
        <v>2018</v>
      </c>
    </row>
    <row r="4366" spans="1:16" ht="15.75" customHeight="1" x14ac:dyDescent="0.25">
      <c r="A4366" s="59">
        <v>417</v>
      </c>
      <c r="B4366" s="59" t="s">
        <v>167</v>
      </c>
      <c r="C4366" s="59" t="s">
        <v>11</v>
      </c>
      <c r="D4366" s="59"/>
      <c r="E4366" s="59" t="s">
        <v>4921</v>
      </c>
      <c r="F4366" s="59">
        <v>112500</v>
      </c>
      <c r="G4366" s="59"/>
      <c r="H4366" s="59"/>
      <c r="I4366" s="59"/>
      <c r="J4366" s="59"/>
      <c r="K4366" s="59">
        <v>112500</v>
      </c>
      <c r="L4366" s="59"/>
      <c r="M4366" s="59">
        <v>112500</v>
      </c>
      <c r="N4366" s="59"/>
      <c r="O4366" s="59" t="s">
        <v>42</v>
      </c>
      <c r="P4366" s="59">
        <v>2018</v>
      </c>
    </row>
    <row r="4367" spans="1:16" ht="15.75" customHeight="1" x14ac:dyDescent="0.25">
      <c r="A4367" s="59">
        <v>417</v>
      </c>
      <c r="B4367" s="59" t="s">
        <v>167</v>
      </c>
      <c r="C4367" s="59" t="s">
        <v>11</v>
      </c>
      <c r="D4367" s="59"/>
      <c r="E4367" s="59" t="s">
        <v>5385</v>
      </c>
      <c r="F4367" s="59">
        <v>92258</v>
      </c>
      <c r="G4367" s="59"/>
      <c r="H4367" s="59"/>
      <c r="I4367" s="59"/>
      <c r="J4367" s="59">
        <v>5</v>
      </c>
      <c r="K4367" s="59">
        <v>92263</v>
      </c>
      <c r="L4367" s="59">
        <v>22788</v>
      </c>
      <c r="M4367" s="59">
        <v>115051</v>
      </c>
      <c r="N4367" s="59" t="s">
        <v>4839</v>
      </c>
      <c r="O4367" s="59" t="s">
        <v>42</v>
      </c>
      <c r="P4367" s="59">
        <v>2018</v>
      </c>
    </row>
    <row r="4368" spans="1:16" ht="15.75" customHeight="1" x14ac:dyDescent="0.25">
      <c r="A4368" s="59">
        <v>417</v>
      </c>
      <c r="B4368" s="59" t="s">
        <v>167</v>
      </c>
      <c r="C4368" s="59" t="s">
        <v>11</v>
      </c>
      <c r="D4368" s="59"/>
      <c r="E4368" s="59" t="s">
        <v>4921</v>
      </c>
      <c r="F4368" s="59">
        <v>117500</v>
      </c>
      <c r="G4368" s="59"/>
      <c r="H4368" s="59"/>
      <c r="I4368" s="59"/>
      <c r="J4368" s="59"/>
      <c r="K4368" s="59">
        <v>117500</v>
      </c>
      <c r="L4368" s="59"/>
      <c r="M4368" s="59">
        <v>117500</v>
      </c>
      <c r="N4368" s="59" t="s">
        <v>4839</v>
      </c>
      <c r="O4368" s="59" t="s">
        <v>42</v>
      </c>
      <c r="P4368" s="59">
        <v>2018</v>
      </c>
    </row>
    <row r="4369" spans="1:16" ht="15.75" customHeight="1" x14ac:dyDescent="0.25">
      <c r="A4369" s="59">
        <v>417</v>
      </c>
      <c r="B4369" s="59" t="s">
        <v>167</v>
      </c>
      <c r="C4369" s="59" t="s">
        <v>11</v>
      </c>
      <c r="D4369" s="59"/>
      <c r="E4369" s="59" t="s">
        <v>5386</v>
      </c>
      <c r="F4369" s="59">
        <v>109140</v>
      </c>
      <c r="G4369" s="59"/>
      <c r="H4369" s="59"/>
      <c r="I4369" s="59"/>
      <c r="J4369" s="59">
        <v>6</v>
      </c>
      <c r="K4369" s="59">
        <v>109146</v>
      </c>
      <c r="L4369" s="59">
        <v>25935</v>
      </c>
      <c r="M4369" s="59">
        <v>135081</v>
      </c>
      <c r="N4369" s="59"/>
      <c r="O4369" s="59" t="s">
        <v>42</v>
      </c>
      <c r="P4369" s="59">
        <v>2018</v>
      </c>
    </row>
    <row r="4370" spans="1:16" ht="15.75" customHeight="1" x14ac:dyDescent="0.25">
      <c r="A4370" s="59">
        <v>417</v>
      </c>
      <c r="B4370" s="59" t="s">
        <v>167</v>
      </c>
      <c r="C4370" s="59" t="s">
        <v>11</v>
      </c>
      <c r="D4370" s="59"/>
      <c r="E4370" s="59" t="s">
        <v>1412</v>
      </c>
      <c r="F4370" s="59">
        <v>110000</v>
      </c>
      <c r="G4370" s="59"/>
      <c r="H4370" s="59"/>
      <c r="I4370" s="59"/>
      <c r="J4370" s="59">
        <v>20</v>
      </c>
      <c r="K4370" s="59">
        <v>110020</v>
      </c>
      <c r="L4370" s="59">
        <v>27170</v>
      </c>
      <c r="M4370" s="59">
        <v>137190</v>
      </c>
      <c r="N4370" s="59"/>
      <c r="O4370" s="59" t="s">
        <v>42</v>
      </c>
      <c r="P4370" s="59">
        <v>2018</v>
      </c>
    </row>
    <row r="4371" spans="1:16" ht="15.75" customHeight="1" x14ac:dyDescent="0.25">
      <c r="A4371" s="59">
        <v>417</v>
      </c>
      <c r="B4371" s="59" t="s">
        <v>167</v>
      </c>
      <c r="C4371" s="59" t="s">
        <v>11</v>
      </c>
      <c r="D4371" s="59"/>
      <c r="E4371" s="59" t="s">
        <v>836</v>
      </c>
      <c r="F4371" s="59">
        <v>113347</v>
      </c>
      <c r="G4371" s="59"/>
      <c r="H4371" s="59"/>
      <c r="I4371" s="59"/>
      <c r="J4371" s="59"/>
      <c r="K4371" s="59">
        <v>113347</v>
      </c>
      <c r="L4371" s="59">
        <v>27997</v>
      </c>
      <c r="M4371" s="59">
        <v>141344</v>
      </c>
      <c r="N4371" s="59"/>
      <c r="O4371" s="59" t="s">
        <v>42</v>
      </c>
      <c r="P4371" s="59">
        <v>2018</v>
      </c>
    </row>
    <row r="4372" spans="1:16" ht="15.75" customHeight="1" x14ac:dyDescent="0.25">
      <c r="A4372" s="59">
        <v>417</v>
      </c>
      <c r="B4372" s="59" t="s">
        <v>167</v>
      </c>
      <c r="C4372" s="59" t="s">
        <v>11</v>
      </c>
      <c r="D4372" s="59"/>
      <c r="E4372" s="59" t="s">
        <v>5387</v>
      </c>
      <c r="F4372" s="59">
        <v>115000</v>
      </c>
      <c r="G4372" s="59"/>
      <c r="H4372" s="59"/>
      <c r="I4372" s="59"/>
      <c r="J4372" s="59"/>
      <c r="K4372" s="59">
        <v>115000</v>
      </c>
      <c r="L4372" s="59">
        <v>28405</v>
      </c>
      <c r="M4372" s="59">
        <v>143405</v>
      </c>
      <c r="N4372" s="59"/>
      <c r="O4372" s="59" t="s">
        <v>42</v>
      </c>
      <c r="P4372" s="59">
        <v>2018</v>
      </c>
    </row>
    <row r="4373" spans="1:16" ht="15.75" customHeight="1" x14ac:dyDescent="0.25">
      <c r="A4373" s="59">
        <v>417</v>
      </c>
      <c r="B4373" s="59" t="s">
        <v>167</v>
      </c>
      <c r="C4373" s="59" t="s">
        <v>11</v>
      </c>
      <c r="D4373" s="59"/>
      <c r="E4373" s="59" t="s">
        <v>5388</v>
      </c>
      <c r="F4373" s="59">
        <v>110000</v>
      </c>
      <c r="G4373" s="59">
        <v>8037</v>
      </c>
      <c r="H4373" s="59"/>
      <c r="I4373" s="59"/>
      <c r="J4373" s="59"/>
      <c r="K4373" s="59">
        <v>118037</v>
      </c>
      <c r="L4373" s="59">
        <v>27170</v>
      </c>
      <c r="M4373" s="59">
        <v>145207</v>
      </c>
      <c r="N4373" s="59"/>
      <c r="O4373" s="59" t="s">
        <v>42</v>
      </c>
      <c r="P4373" s="59">
        <v>2018</v>
      </c>
    </row>
    <row r="4374" spans="1:16" ht="15.75" customHeight="1" x14ac:dyDescent="0.25">
      <c r="A4374" s="59">
        <v>417</v>
      </c>
      <c r="B4374" s="59" t="s">
        <v>167</v>
      </c>
      <c r="C4374" s="59" t="s">
        <v>11</v>
      </c>
      <c r="D4374" s="59"/>
      <c r="E4374" s="59" t="s">
        <v>5389</v>
      </c>
      <c r="F4374" s="59">
        <v>126000</v>
      </c>
      <c r="G4374" s="59"/>
      <c r="H4374" s="59"/>
      <c r="I4374" s="59"/>
      <c r="J4374" s="59">
        <v>617</v>
      </c>
      <c r="K4374" s="59">
        <v>126617</v>
      </c>
      <c r="L4374" s="59">
        <v>26973</v>
      </c>
      <c r="M4374" s="59">
        <v>153590</v>
      </c>
      <c r="N4374" s="59"/>
      <c r="O4374" s="59" t="s">
        <v>2145</v>
      </c>
      <c r="P4374" s="59">
        <v>2018</v>
      </c>
    </row>
    <row r="4375" spans="1:16" ht="15.75" customHeight="1" x14ac:dyDescent="0.25">
      <c r="A4375" s="59">
        <v>417</v>
      </c>
      <c r="B4375" s="59" t="s">
        <v>167</v>
      </c>
      <c r="C4375" s="59" t="s">
        <v>11</v>
      </c>
      <c r="D4375" s="59"/>
      <c r="E4375" s="59" t="s">
        <v>5390</v>
      </c>
      <c r="F4375" s="59">
        <v>123763</v>
      </c>
      <c r="G4375" s="59"/>
      <c r="H4375" s="59"/>
      <c r="I4375" s="59"/>
      <c r="J4375" s="59"/>
      <c r="K4375" s="59">
        <v>123763</v>
      </c>
      <c r="L4375" s="59">
        <v>30570</v>
      </c>
      <c r="M4375" s="59">
        <v>154333</v>
      </c>
      <c r="N4375" s="59"/>
      <c r="O4375" s="59" t="s">
        <v>2145</v>
      </c>
      <c r="P4375" s="59">
        <v>2018</v>
      </c>
    </row>
    <row r="4376" spans="1:16" ht="15.75" customHeight="1" x14ac:dyDescent="0.25">
      <c r="A4376" s="59">
        <v>417</v>
      </c>
      <c r="B4376" s="59" t="s">
        <v>167</v>
      </c>
      <c r="C4376" s="59" t="s">
        <v>11</v>
      </c>
      <c r="D4376" s="59"/>
      <c r="E4376" s="59" t="s">
        <v>2124</v>
      </c>
      <c r="F4376" s="59">
        <v>123347</v>
      </c>
      <c r="G4376" s="59">
        <v>1793</v>
      </c>
      <c r="H4376" s="59"/>
      <c r="I4376" s="59"/>
      <c r="J4376" s="59"/>
      <c r="K4376" s="59">
        <v>125140</v>
      </c>
      <c r="L4376" s="59">
        <v>30467</v>
      </c>
      <c r="M4376" s="59">
        <v>155607</v>
      </c>
      <c r="N4376" s="59" t="s">
        <v>4443</v>
      </c>
      <c r="O4376" s="59" t="s">
        <v>2145</v>
      </c>
      <c r="P4376" s="59">
        <v>2018</v>
      </c>
    </row>
    <row r="4377" spans="1:16" ht="15.75" customHeight="1" x14ac:dyDescent="0.25">
      <c r="A4377" s="59">
        <v>417</v>
      </c>
      <c r="B4377" s="59" t="s">
        <v>167</v>
      </c>
      <c r="C4377" s="59" t="s">
        <v>11</v>
      </c>
      <c r="D4377" s="59"/>
      <c r="E4377" s="59" t="s">
        <v>5391</v>
      </c>
      <c r="F4377" s="59">
        <v>129200</v>
      </c>
      <c r="G4377" s="59"/>
      <c r="H4377" s="59"/>
      <c r="I4377" s="59"/>
      <c r="J4377" s="59">
        <v>3643</v>
      </c>
      <c r="K4377" s="59">
        <v>132843</v>
      </c>
      <c r="L4377" s="59">
        <v>28036</v>
      </c>
      <c r="M4377" s="59">
        <v>160879</v>
      </c>
      <c r="N4377" s="59"/>
      <c r="O4377" s="59" t="s">
        <v>2145</v>
      </c>
      <c r="P4377" s="59">
        <v>2018</v>
      </c>
    </row>
    <row r="4378" spans="1:16" ht="15.75" customHeight="1" x14ac:dyDescent="0.25">
      <c r="A4378" s="59">
        <v>417</v>
      </c>
      <c r="B4378" s="59" t="s">
        <v>167</v>
      </c>
      <c r="C4378" s="59" t="s">
        <v>11</v>
      </c>
      <c r="D4378" s="59"/>
      <c r="E4378" s="59" t="s">
        <v>5392</v>
      </c>
      <c r="F4378" s="59">
        <v>120000</v>
      </c>
      <c r="G4378" s="59">
        <v>12190</v>
      </c>
      <c r="H4378" s="59"/>
      <c r="I4378" s="59"/>
      <c r="J4378" s="59"/>
      <c r="K4378" s="59">
        <v>132190</v>
      </c>
      <c r="L4378" s="59">
        <v>29640</v>
      </c>
      <c r="M4378" s="59">
        <v>161830</v>
      </c>
      <c r="N4378" s="59"/>
      <c r="O4378" s="59" t="s">
        <v>2145</v>
      </c>
      <c r="P4378" s="59">
        <v>2018</v>
      </c>
    </row>
    <row r="4379" spans="1:16" ht="15.75" customHeight="1" x14ac:dyDescent="0.25">
      <c r="A4379" s="59">
        <v>417</v>
      </c>
      <c r="B4379" s="59" t="s">
        <v>167</v>
      </c>
      <c r="C4379" s="59" t="s">
        <v>11</v>
      </c>
      <c r="D4379" s="59"/>
      <c r="E4379" s="59" t="s">
        <v>5393</v>
      </c>
      <c r="F4379" s="59">
        <v>119382</v>
      </c>
      <c r="G4379" s="59">
        <v>17189</v>
      </c>
      <c r="H4379" s="59"/>
      <c r="I4379" s="59"/>
      <c r="J4379" s="59"/>
      <c r="K4379" s="59">
        <v>136571</v>
      </c>
      <c r="L4379" s="59">
        <v>29487</v>
      </c>
      <c r="M4379" s="59">
        <v>166058</v>
      </c>
      <c r="N4379" s="59"/>
      <c r="O4379" s="59" t="s">
        <v>2145</v>
      </c>
      <c r="P4379" s="59">
        <v>2018</v>
      </c>
    </row>
    <row r="4380" spans="1:16" ht="15.75" customHeight="1" x14ac:dyDescent="0.25">
      <c r="A4380" s="59">
        <v>417</v>
      </c>
      <c r="B4380" s="59" t="s">
        <v>167</v>
      </c>
      <c r="C4380" s="59" t="s">
        <v>11</v>
      </c>
      <c r="D4380" s="59"/>
      <c r="E4380" s="59" t="s">
        <v>5394</v>
      </c>
      <c r="F4380" s="59">
        <v>140000</v>
      </c>
      <c r="G4380" s="59"/>
      <c r="H4380" s="59"/>
      <c r="I4380" s="59"/>
      <c r="J4380" s="59"/>
      <c r="K4380" s="59">
        <v>140000</v>
      </c>
      <c r="L4380" s="59">
        <v>34580</v>
      </c>
      <c r="M4380" s="59">
        <v>174580</v>
      </c>
      <c r="N4380" s="59"/>
      <c r="O4380" s="59" t="s">
        <v>2145</v>
      </c>
      <c r="P4380" s="59">
        <v>2018</v>
      </c>
    </row>
    <row r="4381" spans="1:16" ht="15.75" customHeight="1" x14ac:dyDescent="0.25">
      <c r="A4381" s="59">
        <v>417</v>
      </c>
      <c r="B4381" s="59" t="s">
        <v>167</v>
      </c>
      <c r="C4381" s="59" t="s">
        <v>11</v>
      </c>
      <c r="D4381" s="59" t="s">
        <v>3920</v>
      </c>
      <c r="E4381" s="59" t="s">
        <v>206</v>
      </c>
      <c r="F4381" s="59">
        <v>190000</v>
      </c>
      <c r="G4381" s="59"/>
      <c r="H4381" s="59"/>
      <c r="I4381" s="59"/>
      <c r="J4381" s="59">
        <v>50</v>
      </c>
      <c r="K4381" s="59">
        <v>190050</v>
      </c>
      <c r="L4381" s="59">
        <v>46930</v>
      </c>
      <c r="M4381" s="59">
        <v>236980</v>
      </c>
      <c r="N4381" s="59"/>
      <c r="O4381" s="59" t="s">
        <v>2145</v>
      </c>
      <c r="P4381" s="59">
        <v>2018</v>
      </c>
    </row>
    <row r="4382" spans="1:16" ht="15.75" customHeight="1" x14ac:dyDescent="0.25">
      <c r="A4382" s="59">
        <v>418</v>
      </c>
      <c r="B4382" s="59" t="s">
        <v>168</v>
      </c>
      <c r="C4382" s="59" t="s">
        <v>38</v>
      </c>
      <c r="D4382" s="59"/>
      <c r="E4382" s="59" t="s">
        <v>4921</v>
      </c>
      <c r="F4382" s="59">
        <v>112500</v>
      </c>
      <c r="G4382" s="59"/>
      <c r="H4382" s="59"/>
      <c r="I4382" s="59"/>
      <c r="J4382" s="59"/>
      <c r="K4382" s="59">
        <v>112500</v>
      </c>
      <c r="L4382" s="59"/>
      <c r="M4382" s="59">
        <v>112500</v>
      </c>
      <c r="N4382" s="59"/>
      <c r="O4382" s="59" t="s">
        <v>42</v>
      </c>
      <c r="P4382" s="59">
        <v>2018</v>
      </c>
    </row>
    <row r="4383" spans="1:16" ht="15.75" customHeight="1" x14ac:dyDescent="0.25">
      <c r="A4383" s="59">
        <v>418</v>
      </c>
      <c r="B4383" s="59" t="s">
        <v>168</v>
      </c>
      <c r="C4383" s="59" t="s">
        <v>38</v>
      </c>
      <c r="D4383" s="59" t="s">
        <v>5395</v>
      </c>
      <c r="E4383" s="59" t="s">
        <v>752</v>
      </c>
      <c r="F4383" s="59">
        <v>121754</v>
      </c>
      <c r="G4383" s="59"/>
      <c r="H4383" s="59"/>
      <c r="I4383" s="59"/>
      <c r="J4383" s="59"/>
      <c r="K4383" s="59">
        <v>121754</v>
      </c>
      <c r="L4383" s="59"/>
      <c r="M4383" s="59">
        <v>121754</v>
      </c>
      <c r="N4383" s="59"/>
      <c r="O4383" s="59" t="s">
        <v>42</v>
      </c>
      <c r="P4383" s="59">
        <v>2018</v>
      </c>
    </row>
    <row r="4384" spans="1:16" ht="15.75" customHeight="1" x14ac:dyDescent="0.25">
      <c r="A4384" s="59">
        <v>418</v>
      </c>
      <c r="B4384" s="59" t="s">
        <v>168</v>
      </c>
      <c r="C4384" s="59" t="s">
        <v>38</v>
      </c>
      <c r="D4384" s="59"/>
      <c r="E4384" s="59" t="s">
        <v>4921</v>
      </c>
      <c r="F4384" s="59">
        <v>122500</v>
      </c>
      <c r="G4384" s="59"/>
      <c r="H4384" s="59"/>
      <c r="I4384" s="59"/>
      <c r="J4384" s="59"/>
      <c r="K4384" s="59">
        <v>122500</v>
      </c>
      <c r="L4384" s="59"/>
      <c r="M4384" s="59">
        <v>122500</v>
      </c>
      <c r="N4384" s="59"/>
      <c r="O4384" s="59" t="s">
        <v>42</v>
      </c>
      <c r="P4384" s="59">
        <v>2018</v>
      </c>
    </row>
    <row r="4385" spans="1:16" ht="15.75" customHeight="1" x14ac:dyDescent="0.25">
      <c r="A4385" s="59">
        <v>418</v>
      </c>
      <c r="B4385" s="59" t="s">
        <v>168</v>
      </c>
      <c r="C4385" s="59" t="s">
        <v>38</v>
      </c>
      <c r="D4385" s="59"/>
      <c r="E4385" s="59" t="s">
        <v>410</v>
      </c>
      <c r="F4385" s="59">
        <v>111301</v>
      </c>
      <c r="G4385" s="59">
        <v>313</v>
      </c>
      <c r="H4385" s="59"/>
      <c r="I4385" s="59"/>
      <c r="J4385" s="59"/>
      <c r="K4385" s="59">
        <v>111614</v>
      </c>
      <c r="L4385" s="59">
        <v>14935</v>
      </c>
      <c r="M4385" s="59">
        <v>126549</v>
      </c>
      <c r="N4385" s="59"/>
      <c r="O4385" s="59" t="s">
        <v>42</v>
      </c>
      <c r="P4385" s="59">
        <v>2018</v>
      </c>
    </row>
    <row r="4386" spans="1:16" ht="15.75" customHeight="1" x14ac:dyDescent="0.25">
      <c r="A4386" s="59">
        <v>418</v>
      </c>
      <c r="B4386" s="59" t="s">
        <v>168</v>
      </c>
      <c r="C4386" s="59" t="s">
        <v>38</v>
      </c>
      <c r="D4386" s="59"/>
      <c r="E4386" s="59" t="s">
        <v>2142</v>
      </c>
      <c r="F4386" s="59">
        <v>125339</v>
      </c>
      <c r="G4386" s="59"/>
      <c r="H4386" s="59"/>
      <c r="I4386" s="59"/>
      <c r="J4386" s="59"/>
      <c r="K4386" s="59">
        <v>125339</v>
      </c>
      <c r="L4386" s="59">
        <v>17244</v>
      </c>
      <c r="M4386" s="59">
        <v>142583</v>
      </c>
      <c r="N4386" s="59"/>
      <c r="O4386" s="59" t="s">
        <v>42</v>
      </c>
      <c r="P4386" s="59">
        <v>2018</v>
      </c>
    </row>
    <row r="4387" spans="1:16" ht="15.75" customHeight="1" x14ac:dyDescent="0.25">
      <c r="A4387" s="59">
        <v>418</v>
      </c>
      <c r="B4387" s="59" t="s">
        <v>168</v>
      </c>
      <c r="C4387" s="59" t="s">
        <v>38</v>
      </c>
      <c r="D4387" s="59"/>
      <c r="E4387" s="59" t="s">
        <v>5396</v>
      </c>
      <c r="F4387" s="59">
        <v>125339</v>
      </c>
      <c r="G4387" s="59">
        <v>1043</v>
      </c>
      <c r="H4387" s="59"/>
      <c r="I4387" s="59"/>
      <c r="J4387" s="59"/>
      <c r="K4387" s="59">
        <v>126382</v>
      </c>
      <c r="L4387" s="59">
        <v>17244</v>
      </c>
      <c r="M4387" s="59">
        <v>143626</v>
      </c>
      <c r="N4387" s="59"/>
      <c r="O4387" s="59" t="s">
        <v>42</v>
      </c>
      <c r="P4387" s="59">
        <v>2018</v>
      </c>
    </row>
  </sheetData>
  <autoFilter ref="A1:A4305"/>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000"/>
  <sheetViews>
    <sheetView workbookViewId="0"/>
  </sheetViews>
  <sheetFormatPr defaultColWidth="12.625" defaultRowHeight="15" customHeight="1" x14ac:dyDescent="0.2"/>
  <cols>
    <col min="1" max="1" width="13.75" customWidth="1"/>
    <col min="2" max="2" width="14.25" customWidth="1"/>
    <col min="3" max="3" width="21.375" customWidth="1"/>
    <col min="4" max="7" width="16.125" customWidth="1"/>
    <col min="8" max="8" width="8.625" customWidth="1"/>
    <col min="9" max="11" width="16.125" customWidth="1"/>
    <col min="12" max="12" width="8.625" customWidth="1"/>
    <col min="13" max="13" width="9.875" customWidth="1"/>
    <col min="14" max="14" width="9.5" customWidth="1"/>
  </cols>
  <sheetData>
    <row r="1" spans="1:14" ht="14.25" customHeight="1" x14ac:dyDescent="0.2"/>
    <row r="2" spans="1:14" ht="14.25" customHeight="1" x14ac:dyDescent="0.2"/>
    <row r="3" spans="1:14" ht="14.25" customHeight="1" x14ac:dyDescent="0.2">
      <c r="A3" s="60" t="s">
        <v>2144</v>
      </c>
      <c r="B3" s="61"/>
      <c r="C3" s="61"/>
      <c r="D3" s="60" t="s">
        <v>184</v>
      </c>
      <c r="E3" s="62" t="s">
        <v>183</v>
      </c>
      <c r="F3" s="61"/>
      <c r="G3" s="61"/>
      <c r="H3" s="61"/>
      <c r="I3" s="61"/>
      <c r="J3" s="61"/>
      <c r="K3" s="61"/>
      <c r="L3" s="61"/>
      <c r="M3" s="63"/>
    </row>
    <row r="4" spans="1:14" ht="14.25" customHeight="1" x14ac:dyDescent="0.25">
      <c r="A4" s="64"/>
      <c r="B4" s="65"/>
      <c r="C4" s="65"/>
      <c r="D4" s="66">
        <v>2017</v>
      </c>
      <c r="E4" s="61"/>
      <c r="F4" s="61"/>
      <c r="G4" s="61"/>
      <c r="H4" s="66" t="s">
        <v>5397</v>
      </c>
      <c r="I4" s="66">
        <v>2018</v>
      </c>
      <c r="J4" s="61"/>
      <c r="K4" s="61"/>
      <c r="L4" s="66" t="s">
        <v>5398</v>
      </c>
      <c r="M4" s="67" t="s">
        <v>2146</v>
      </c>
      <c r="N4" s="8" t="s">
        <v>5399</v>
      </c>
    </row>
    <row r="5" spans="1:14" ht="14.25" customHeight="1" x14ac:dyDescent="0.2">
      <c r="A5" s="60" t="s">
        <v>169</v>
      </c>
      <c r="B5" s="60" t="s">
        <v>170</v>
      </c>
      <c r="C5" s="60" t="s">
        <v>171</v>
      </c>
      <c r="D5" s="66" t="s">
        <v>243</v>
      </c>
      <c r="E5" s="68" t="s">
        <v>42</v>
      </c>
      <c r="F5" s="68" t="s">
        <v>2145</v>
      </c>
      <c r="G5" s="68" t="s">
        <v>187</v>
      </c>
      <c r="H5" s="64"/>
      <c r="I5" s="66" t="s">
        <v>42</v>
      </c>
      <c r="J5" s="68" t="s">
        <v>2145</v>
      </c>
      <c r="K5" s="68" t="s">
        <v>187</v>
      </c>
      <c r="L5" s="64"/>
      <c r="M5" s="69"/>
    </row>
    <row r="6" spans="1:14" ht="14.25" customHeight="1" x14ac:dyDescent="0.25">
      <c r="A6" s="66">
        <v>1</v>
      </c>
      <c r="B6" s="66" t="s">
        <v>185</v>
      </c>
      <c r="C6" s="66" t="s">
        <v>33</v>
      </c>
      <c r="D6" s="70"/>
      <c r="E6" s="71"/>
      <c r="F6" s="71"/>
      <c r="G6" s="71">
        <v>1</v>
      </c>
      <c r="H6" s="70">
        <v>1</v>
      </c>
      <c r="I6" s="70">
        <v>1</v>
      </c>
      <c r="J6" s="71"/>
      <c r="K6" s="71"/>
      <c r="L6" s="70">
        <v>1</v>
      </c>
      <c r="M6" s="72">
        <v>2</v>
      </c>
      <c r="N6" s="8">
        <v>1</v>
      </c>
    </row>
    <row r="7" spans="1:14" ht="14.25" customHeight="1" x14ac:dyDescent="0.25">
      <c r="A7" s="66">
        <v>2</v>
      </c>
      <c r="B7" s="66" t="s">
        <v>188</v>
      </c>
      <c r="C7" s="66" t="s">
        <v>189</v>
      </c>
      <c r="D7" s="70"/>
      <c r="E7" s="71">
        <v>1</v>
      </c>
      <c r="F7" s="71"/>
      <c r="G7" s="71"/>
      <c r="H7" s="70">
        <v>1</v>
      </c>
      <c r="I7" s="70">
        <v>1</v>
      </c>
      <c r="J7" s="71"/>
      <c r="K7" s="71"/>
      <c r="L7" s="70">
        <v>1</v>
      </c>
      <c r="M7" s="72">
        <v>2</v>
      </c>
      <c r="N7" s="8">
        <v>2</v>
      </c>
    </row>
    <row r="8" spans="1:14" ht="14.25" customHeight="1" x14ac:dyDescent="0.25">
      <c r="A8" s="66">
        <v>3</v>
      </c>
      <c r="B8" s="66" t="s">
        <v>192</v>
      </c>
      <c r="C8" s="66" t="s">
        <v>33</v>
      </c>
      <c r="D8" s="70"/>
      <c r="E8" s="71">
        <v>4</v>
      </c>
      <c r="F8" s="71"/>
      <c r="G8" s="71"/>
      <c r="H8" s="70">
        <v>4</v>
      </c>
      <c r="I8" s="70">
        <v>3</v>
      </c>
      <c r="J8" s="71">
        <v>1</v>
      </c>
      <c r="K8" s="71"/>
      <c r="L8" s="70">
        <v>4</v>
      </c>
      <c r="M8" s="72">
        <v>8</v>
      </c>
      <c r="N8" s="8">
        <v>3</v>
      </c>
    </row>
    <row r="9" spans="1:14" ht="14.25" customHeight="1" x14ac:dyDescent="0.25">
      <c r="A9" s="66">
        <v>4</v>
      </c>
      <c r="B9" s="66" t="s">
        <v>194</v>
      </c>
      <c r="C9" s="66" t="s">
        <v>33</v>
      </c>
      <c r="D9" s="70"/>
      <c r="E9" s="71">
        <v>3</v>
      </c>
      <c r="F9" s="71"/>
      <c r="G9" s="71"/>
      <c r="H9" s="70">
        <v>3</v>
      </c>
      <c r="I9" s="70">
        <v>3</v>
      </c>
      <c r="J9" s="71">
        <v>1</v>
      </c>
      <c r="K9" s="71"/>
      <c r="L9" s="70">
        <v>4</v>
      </c>
      <c r="M9" s="72">
        <v>7</v>
      </c>
      <c r="N9" s="8">
        <v>4</v>
      </c>
    </row>
    <row r="10" spans="1:14" ht="14.25" customHeight="1" x14ac:dyDescent="0.25">
      <c r="A10" s="66">
        <v>5</v>
      </c>
      <c r="B10" s="66" t="s">
        <v>0</v>
      </c>
      <c r="C10" s="66" t="s">
        <v>1</v>
      </c>
      <c r="D10" s="70"/>
      <c r="E10" s="71">
        <v>2</v>
      </c>
      <c r="F10" s="71"/>
      <c r="G10" s="71"/>
      <c r="H10" s="70">
        <v>2</v>
      </c>
      <c r="I10" s="70">
        <v>4</v>
      </c>
      <c r="J10" s="71"/>
      <c r="K10" s="71"/>
      <c r="L10" s="70">
        <v>4</v>
      </c>
      <c r="M10" s="72">
        <v>6</v>
      </c>
      <c r="N10" s="8">
        <v>5</v>
      </c>
    </row>
    <row r="11" spans="1:14" ht="14.25" customHeight="1" x14ac:dyDescent="0.25">
      <c r="A11" s="66">
        <v>6</v>
      </c>
      <c r="B11" s="66" t="s">
        <v>198</v>
      </c>
      <c r="C11" s="66" t="s">
        <v>5</v>
      </c>
      <c r="D11" s="70"/>
      <c r="E11" s="71">
        <v>4</v>
      </c>
      <c r="F11" s="71"/>
      <c r="G11" s="71"/>
      <c r="H11" s="70">
        <v>4</v>
      </c>
      <c r="I11" s="70">
        <v>5</v>
      </c>
      <c r="J11" s="71"/>
      <c r="K11" s="71"/>
      <c r="L11" s="70">
        <v>5</v>
      </c>
      <c r="M11" s="72">
        <v>9</v>
      </c>
      <c r="N11" s="8">
        <v>6</v>
      </c>
    </row>
    <row r="12" spans="1:14" ht="14.25" customHeight="1" x14ac:dyDescent="0.25">
      <c r="A12" s="66">
        <v>7</v>
      </c>
      <c r="B12" s="66" t="s">
        <v>207</v>
      </c>
      <c r="C12" s="66" t="s">
        <v>5</v>
      </c>
      <c r="D12" s="70"/>
      <c r="E12" s="71">
        <v>6</v>
      </c>
      <c r="F12" s="71">
        <v>1</v>
      </c>
      <c r="G12" s="71"/>
      <c r="H12" s="70">
        <v>7</v>
      </c>
      <c r="I12" s="70">
        <v>4</v>
      </c>
      <c r="J12" s="71">
        <v>1</v>
      </c>
      <c r="K12" s="71"/>
      <c r="L12" s="70">
        <v>5</v>
      </c>
      <c r="M12" s="72">
        <v>12</v>
      </c>
      <c r="N12" s="8">
        <v>7</v>
      </c>
    </row>
    <row r="13" spans="1:14" ht="14.25" customHeight="1" x14ac:dyDescent="0.25">
      <c r="A13" s="66">
        <v>8</v>
      </c>
      <c r="B13" s="66" t="s">
        <v>220</v>
      </c>
      <c r="C13" s="66" t="s">
        <v>1</v>
      </c>
      <c r="D13" s="70"/>
      <c r="E13" s="71">
        <v>1</v>
      </c>
      <c r="F13" s="71"/>
      <c r="G13" s="71"/>
      <c r="H13" s="70">
        <v>1</v>
      </c>
      <c r="I13" s="70">
        <v>2</v>
      </c>
      <c r="J13" s="71"/>
      <c r="K13" s="71"/>
      <c r="L13" s="70">
        <v>2</v>
      </c>
      <c r="M13" s="72">
        <v>3</v>
      </c>
      <c r="N13" s="8">
        <v>8</v>
      </c>
    </row>
    <row r="14" spans="1:14" ht="14.25" customHeight="1" x14ac:dyDescent="0.25">
      <c r="A14" s="66">
        <v>9</v>
      </c>
      <c r="B14" s="66" t="s">
        <v>221</v>
      </c>
      <c r="C14" s="66" t="s">
        <v>1</v>
      </c>
      <c r="D14" s="70"/>
      <c r="E14" s="71"/>
      <c r="F14" s="71"/>
      <c r="G14" s="71">
        <v>1</v>
      </c>
      <c r="H14" s="70">
        <v>1</v>
      </c>
      <c r="I14" s="70">
        <v>1</v>
      </c>
      <c r="J14" s="71"/>
      <c r="K14" s="71"/>
      <c r="L14" s="70">
        <v>1</v>
      </c>
      <c r="M14" s="72">
        <v>2</v>
      </c>
      <c r="N14" s="8">
        <v>9</v>
      </c>
    </row>
    <row r="15" spans="1:14" ht="14.25" customHeight="1" x14ac:dyDescent="0.25">
      <c r="A15" s="66">
        <v>10</v>
      </c>
      <c r="B15" s="66" t="s">
        <v>222</v>
      </c>
      <c r="C15" s="66" t="s">
        <v>5</v>
      </c>
      <c r="D15" s="70"/>
      <c r="E15" s="71">
        <v>9</v>
      </c>
      <c r="F15" s="71">
        <v>1</v>
      </c>
      <c r="G15" s="71"/>
      <c r="H15" s="70">
        <v>10</v>
      </c>
      <c r="I15" s="70">
        <v>3</v>
      </c>
      <c r="J15" s="71">
        <v>1</v>
      </c>
      <c r="K15" s="71"/>
      <c r="L15" s="70">
        <v>4</v>
      </c>
      <c r="M15" s="72">
        <v>14</v>
      </c>
      <c r="N15" s="8">
        <v>10</v>
      </c>
    </row>
    <row r="16" spans="1:14" ht="14.25" customHeight="1" x14ac:dyDescent="0.25">
      <c r="A16" s="66">
        <v>11</v>
      </c>
      <c r="B16" s="66" t="s">
        <v>4</v>
      </c>
      <c r="C16" s="66" t="s">
        <v>5</v>
      </c>
      <c r="D16" s="70">
        <v>1</v>
      </c>
      <c r="E16" s="71"/>
      <c r="F16" s="71"/>
      <c r="G16" s="71"/>
      <c r="H16" s="70">
        <v>1</v>
      </c>
      <c r="I16" s="70">
        <v>3</v>
      </c>
      <c r="J16" s="71"/>
      <c r="K16" s="71"/>
      <c r="L16" s="70">
        <v>3</v>
      </c>
      <c r="M16" s="72">
        <v>4</v>
      </c>
      <c r="N16" s="8">
        <v>11</v>
      </c>
    </row>
    <row r="17" spans="1:14" ht="14.25" customHeight="1" x14ac:dyDescent="0.25">
      <c r="A17" s="66">
        <v>12</v>
      </c>
      <c r="B17" s="66" t="s">
        <v>244</v>
      </c>
      <c r="C17" s="66" t="s">
        <v>1</v>
      </c>
      <c r="D17" s="70"/>
      <c r="E17" s="71">
        <v>1</v>
      </c>
      <c r="F17" s="71"/>
      <c r="G17" s="71"/>
      <c r="H17" s="70">
        <v>1</v>
      </c>
      <c r="I17" s="70">
        <v>1</v>
      </c>
      <c r="J17" s="71"/>
      <c r="K17" s="71"/>
      <c r="L17" s="70">
        <v>1</v>
      </c>
      <c r="M17" s="72">
        <v>2</v>
      </c>
      <c r="N17" s="8">
        <v>12</v>
      </c>
    </row>
    <row r="18" spans="1:14" ht="14.25" customHeight="1" x14ac:dyDescent="0.25">
      <c r="A18" s="66">
        <v>13</v>
      </c>
      <c r="B18" s="66" t="s">
        <v>245</v>
      </c>
      <c r="C18" s="66" t="s">
        <v>1</v>
      </c>
      <c r="D18" s="70"/>
      <c r="E18" s="71"/>
      <c r="F18" s="71"/>
      <c r="G18" s="71">
        <v>1</v>
      </c>
      <c r="H18" s="70">
        <v>1</v>
      </c>
      <c r="I18" s="70">
        <v>2</v>
      </c>
      <c r="J18" s="71"/>
      <c r="K18" s="71"/>
      <c r="L18" s="70">
        <v>2</v>
      </c>
      <c r="M18" s="72">
        <v>3</v>
      </c>
      <c r="N18" s="8">
        <v>13</v>
      </c>
    </row>
    <row r="19" spans="1:14" ht="14.25" customHeight="1" x14ac:dyDescent="0.25">
      <c r="A19" s="66">
        <v>14</v>
      </c>
      <c r="B19" s="66" t="s">
        <v>246</v>
      </c>
      <c r="C19" s="66" t="s">
        <v>5</v>
      </c>
      <c r="D19" s="70"/>
      <c r="E19" s="71">
        <v>6</v>
      </c>
      <c r="F19" s="71"/>
      <c r="G19" s="71"/>
      <c r="H19" s="70">
        <v>6</v>
      </c>
      <c r="I19" s="70">
        <v>5</v>
      </c>
      <c r="J19" s="71"/>
      <c r="K19" s="71"/>
      <c r="L19" s="70">
        <v>5</v>
      </c>
      <c r="M19" s="72">
        <v>11</v>
      </c>
      <c r="N19" s="8">
        <v>14</v>
      </c>
    </row>
    <row r="20" spans="1:14" ht="14.25" customHeight="1" x14ac:dyDescent="0.25">
      <c r="A20" s="66">
        <v>15</v>
      </c>
      <c r="B20" s="66" t="s">
        <v>10</v>
      </c>
      <c r="C20" s="66" t="s">
        <v>11</v>
      </c>
      <c r="D20" s="70"/>
      <c r="E20" s="71">
        <v>2</v>
      </c>
      <c r="F20" s="71">
        <v>1</v>
      </c>
      <c r="G20" s="71"/>
      <c r="H20" s="70">
        <v>3</v>
      </c>
      <c r="I20" s="70">
        <v>3</v>
      </c>
      <c r="J20" s="71">
        <v>1</v>
      </c>
      <c r="K20" s="71"/>
      <c r="L20" s="70">
        <v>4</v>
      </c>
      <c r="M20" s="72">
        <v>7</v>
      </c>
      <c r="N20" s="8">
        <v>15</v>
      </c>
    </row>
    <row r="21" spans="1:14" ht="15.75" customHeight="1" x14ac:dyDescent="0.25">
      <c r="A21" s="66">
        <v>16</v>
      </c>
      <c r="B21" s="66" t="s">
        <v>260</v>
      </c>
      <c r="C21" s="66" t="s">
        <v>5</v>
      </c>
      <c r="D21" s="70"/>
      <c r="E21" s="71">
        <v>1</v>
      </c>
      <c r="F21" s="71"/>
      <c r="G21" s="71"/>
      <c r="H21" s="70">
        <v>1</v>
      </c>
      <c r="I21" s="70">
        <v>1</v>
      </c>
      <c r="J21" s="71"/>
      <c r="K21" s="71"/>
      <c r="L21" s="70">
        <v>1</v>
      </c>
      <c r="M21" s="72">
        <v>2</v>
      </c>
      <c r="N21" s="8">
        <v>16</v>
      </c>
    </row>
    <row r="22" spans="1:14" ht="15.75" customHeight="1" x14ac:dyDescent="0.25">
      <c r="A22" s="66">
        <v>17</v>
      </c>
      <c r="B22" s="66" t="s">
        <v>262</v>
      </c>
      <c r="C22" s="66" t="s">
        <v>16</v>
      </c>
      <c r="D22" s="70"/>
      <c r="E22" s="71">
        <v>3</v>
      </c>
      <c r="F22" s="71">
        <v>1</v>
      </c>
      <c r="G22" s="71"/>
      <c r="H22" s="70">
        <v>4</v>
      </c>
      <c r="I22" s="70">
        <v>3</v>
      </c>
      <c r="J22" s="71">
        <v>3</v>
      </c>
      <c r="K22" s="71"/>
      <c r="L22" s="70">
        <v>6</v>
      </c>
      <c r="M22" s="72">
        <v>10</v>
      </c>
      <c r="N22" s="8">
        <v>17</v>
      </c>
    </row>
    <row r="23" spans="1:14" ht="15.75" customHeight="1" x14ac:dyDescent="0.25">
      <c r="A23" s="66">
        <v>18</v>
      </c>
      <c r="B23" s="66" t="s">
        <v>12</v>
      </c>
      <c r="C23" s="66" t="s">
        <v>1</v>
      </c>
      <c r="D23" s="70"/>
      <c r="E23" s="71">
        <v>1</v>
      </c>
      <c r="F23" s="71"/>
      <c r="G23" s="71"/>
      <c r="H23" s="70">
        <v>1</v>
      </c>
      <c r="I23" s="70">
        <v>2</v>
      </c>
      <c r="J23" s="71"/>
      <c r="K23" s="71"/>
      <c r="L23" s="70">
        <v>2</v>
      </c>
      <c r="M23" s="72">
        <v>3</v>
      </c>
      <c r="N23" s="8">
        <v>18</v>
      </c>
    </row>
    <row r="24" spans="1:14" ht="15.75" customHeight="1" x14ac:dyDescent="0.25">
      <c r="A24" s="66">
        <v>19</v>
      </c>
      <c r="B24" s="66" t="s">
        <v>267</v>
      </c>
      <c r="C24" s="66" t="s">
        <v>1</v>
      </c>
      <c r="D24" s="70"/>
      <c r="E24" s="71"/>
      <c r="F24" s="71">
        <v>1</v>
      </c>
      <c r="G24" s="71"/>
      <c r="H24" s="70">
        <v>1</v>
      </c>
      <c r="I24" s="70"/>
      <c r="J24" s="71">
        <v>1</v>
      </c>
      <c r="K24" s="71"/>
      <c r="L24" s="70">
        <v>1</v>
      </c>
      <c r="M24" s="72">
        <v>2</v>
      </c>
      <c r="N24" s="8">
        <v>19</v>
      </c>
    </row>
    <row r="25" spans="1:14" ht="15.75" customHeight="1" x14ac:dyDescent="0.25">
      <c r="A25" s="66">
        <v>20</v>
      </c>
      <c r="B25" s="66" t="s">
        <v>13</v>
      </c>
      <c r="C25" s="66" t="s">
        <v>5</v>
      </c>
      <c r="D25" s="70"/>
      <c r="E25" s="71">
        <v>5</v>
      </c>
      <c r="F25" s="71">
        <v>2</v>
      </c>
      <c r="G25" s="71"/>
      <c r="H25" s="70">
        <v>7</v>
      </c>
      <c r="I25" s="70">
        <v>5</v>
      </c>
      <c r="J25" s="71"/>
      <c r="K25" s="71"/>
      <c r="L25" s="70">
        <v>5</v>
      </c>
      <c r="M25" s="72">
        <v>12</v>
      </c>
      <c r="N25" s="8">
        <v>20</v>
      </c>
    </row>
    <row r="26" spans="1:14" ht="15.75" customHeight="1" x14ac:dyDescent="0.25">
      <c r="A26" s="66">
        <v>21</v>
      </c>
      <c r="B26" s="66" t="s">
        <v>280</v>
      </c>
      <c r="C26" s="66" t="s">
        <v>16</v>
      </c>
      <c r="D26" s="70"/>
      <c r="E26" s="71">
        <v>2</v>
      </c>
      <c r="F26" s="71">
        <v>2</v>
      </c>
      <c r="G26" s="71"/>
      <c r="H26" s="70">
        <v>4</v>
      </c>
      <c r="I26" s="70">
        <v>4</v>
      </c>
      <c r="J26" s="71">
        <v>1</v>
      </c>
      <c r="K26" s="71"/>
      <c r="L26" s="70">
        <v>5</v>
      </c>
      <c r="M26" s="72">
        <v>9</v>
      </c>
      <c r="N26" s="8">
        <v>21</v>
      </c>
    </row>
    <row r="27" spans="1:14" ht="15.75" customHeight="1" x14ac:dyDescent="0.25">
      <c r="A27" s="66">
        <v>22</v>
      </c>
      <c r="B27" s="66" t="s">
        <v>14</v>
      </c>
      <c r="C27" s="66" t="s">
        <v>11</v>
      </c>
      <c r="D27" s="70"/>
      <c r="E27" s="71">
        <v>2</v>
      </c>
      <c r="F27" s="71"/>
      <c r="G27" s="71"/>
      <c r="H27" s="70">
        <v>2</v>
      </c>
      <c r="I27" s="70">
        <v>2</v>
      </c>
      <c r="J27" s="71"/>
      <c r="K27" s="71"/>
      <c r="L27" s="70">
        <v>2</v>
      </c>
      <c r="M27" s="72">
        <v>4</v>
      </c>
      <c r="N27" s="8">
        <v>22</v>
      </c>
    </row>
    <row r="28" spans="1:14" ht="15.75" customHeight="1" x14ac:dyDescent="0.25">
      <c r="A28" s="66">
        <v>23</v>
      </c>
      <c r="B28" s="66" t="s">
        <v>288</v>
      </c>
      <c r="C28" s="66" t="s">
        <v>11</v>
      </c>
      <c r="D28" s="70"/>
      <c r="E28" s="71">
        <v>3</v>
      </c>
      <c r="F28" s="71">
        <v>2</v>
      </c>
      <c r="G28" s="71"/>
      <c r="H28" s="70">
        <v>5</v>
      </c>
      <c r="I28" s="70">
        <v>4</v>
      </c>
      <c r="J28" s="71">
        <v>1</v>
      </c>
      <c r="K28" s="71"/>
      <c r="L28" s="70">
        <v>5</v>
      </c>
      <c r="M28" s="72">
        <v>10</v>
      </c>
      <c r="N28" s="8">
        <v>23</v>
      </c>
    </row>
    <row r="29" spans="1:14" ht="15.75" customHeight="1" x14ac:dyDescent="0.25">
      <c r="A29" s="66">
        <v>24</v>
      </c>
      <c r="B29" s="66" t="s">
        <v>292</v>
      </c>
      <c r="C29" s="66" t="s">
        <v>33</v>
      </c>
      <c r="D29" s="70"/>
      <c r="E29" s="71">
        <v>2</v>
      </c>
      <c r="F29" s="71"/>
      <c r="G29" s="71"/>
      <c r="H29" s="70">
        <v>2</v>
      </c>
      <c r="I29" s="70">
        <v>2</v>
      </c>
      <c r="J29" s="71"/>
      <c r="K29" s="71"/>
      <c r="L29" s="70">
        <v>2</v>
      </c>
      <c r="M29" s="72">
        <v>4</v>
      </c>
      <c r="N29" s="8">
        <v>24</v>
      </c>
    </row>
    <row r="30" spans="1:14" ht="15.75" customHeight="1" x14ac:dyDescent="0.25">
      <c r="A30" s="66">
        <v>25</v>
      </c>
      <c r="B30" s="66" t="s">
        <v>15</v>
      </c>
      <c r="C30" s="66" t="s">
        <v>16</v>
      </c>
      <c r="D30" s="70"/>
      <c r="E30" s="71">
        <v>3</v>
      </c>
      <c r="F30" s="71">
        <v>1</v>
      </c>
      <c r="G30" s="71"/>
      <c r="H30" s="70">
        <v>4</v>
      </c>
      <c r="I30" s="70">
        <v>4</v>
      </c>
      <c r="J30" s="71">
        <v>2</v>
      </c>
      <c r="K30" s="71"/>
      <c r="L30" s="70">
        <v>6</v>
      </c>
      <c r="M30" s="72">
        <v>10</v>
      </c>
      <c r="N30" s="8">
        <v>25</v>
      </c>
    </row>
    <row r="31" spans="1:14" ht="15.75" customHeight="1" x14ac:dyDescent="0.25">
      <c r="A31" s="66">
        <v>26</v>
      </c>
      <c r="B31" s="66" t="s">
        <v>297</v>
      </c>
      <c r="C31" s="66" t="s">
        <v>5</v>
      </c>
      <c r="D31" s="70"/>
      <c r="E31" s="71">
        <v>6</v>
      </c>
      <c r="F31" s="71">
        <v>1</v>
      </c>
      <c r="G31" s="71"/>
      <c r="H31" s="70">
        <v>7</v>
      </c>
      <c r="I31" s="70">
        <v>5</v>
      </c>
      <c r="J31" s="71">
        <v>1</v>
      </c>
      <c r="K31" s="71"/>
      <c r="L31" s="70">
        <v>6</v>
      </c>
      <c r="M31" s="72">
        <v>13</v>
      </c>
      <c r="N31" s="8">
        <v>26</v>
      </c>
    </row>
    <row r="32" spans="1:14" ht="15.75" customHeight="1" x14ac:dyDescent="0.25">
      <c r="A32" s="66">
        <v>27</v>
      </c>
      <c r="B32" s="66" t="s">
        <v>310</v>
      </c>
      <c r="C32" s="66" t="s">
        <v>5</v>
      </c>
      <c r="D32" s="70"/>
      <c r="E32" s="71">
        <v>5</v>
      </c>
      <c r="F32" s="71"/>
      <c r="G32" s="71"/>
      <c r="H32" s="70">
        <v>5</v>
      </c>
      <c r="I32" s="70">
        <v>6</v>
      </c>
      <c r="J32" s="71"/>
      <c r="K32" s="71"/>
      <c r="L32" s="70">
        <v>6</v>
      </c>
      <c r="M32" s="72">
        <v>11</v>
      </c>
      <c r="N32" s="8">
        <v>27</v>
      </c>
    </row>
    <row r="33" spans="1:14" ht="15.75" customHeight="1" x14ac:dyDescent="0.25">
      <c r="A33" s="66">
        <v>28</v>
      </c>
      <c r="B33" s="66" t="s">
        <v>17</v>
      </c>
      <c r="C33" s="66" t="s">
        <v>16</v>
      </c>
      <c r="D33" s="70"/>
      <c r="E33" s="71">
        <v>2</v>
      </c>
      <c r="F33" s="71">
        <v>2</v>
      </c>
      <c r="G33" s="71"/>
      <c r="H33" s="70">
        <v>4</v>
      </c>
      <c r="I33" s="70">
        <v>11</v>
      </c>
      <c r="J33" s="71">
        <v>3</v>
      </c>
      <c r="K33" s="71"/>
      <c r="L33" s="70">
        <v>14</v>
      </c>
      <c r="M33" s="72">
        <v>18</v>
      </c>
      <c r="N33" s="8">
        <v>28</v>
      </c>
    </row>
    <row r="34" spans="1:14" ht="15.75" customHeight="1" x14ac:dyDescent="0.25">
      <c r="A34" s="66">
        <v>29</v>
      </c>
      <c r="B34" s="66" t="s">
        <v>323</v>
      </c>
      <c r="C34" s="66" t="s">
        <v>33</v>
      </c>
      <c r="D34" s="70"/>
      <c r="E34" s="71">
        <v>5</v>
      </c>
      <c r="F34" s="71"/>
      <c r="G34" s="71"/>
      <c r="H34" s="70">
        <v>5</v>
      </c>
      <c r="I34" s="70">
        <v>2</v>
      </c>
      <c r="J34" s="71"/>
      <c r="K34" s="71"/>
      <c r="L34" s="70">
        <v>2</v>
      </c>
      <c r="M34" s="72">
        <v>7</v>
      </c>
      <c r="N34" s="8">
        <v>29</v>
      </c>
    </row>
    <row r="35" spans="1:14" ht="15.75" customHeight="1" x14ac:dyDescent="0.25">
      <c r="A35" s="66">
        <v>30</v>
      </c>
      <c r="B35" s="66" t="s">
        <v>324</v>
      </c>
      <c r="C35" s="66" t="s">
        <v>11</v>
      </c>
      <c r="D35" s="70"/>
      <c r="E35" s="71">
        <v>1</v>
      </c>
      <c r="F35" s="71"/>
      <c r="G35" s="71"/>
      <c r="H35" s="70">
        <v>1</v>
      </c>
      <c r="I35" s="70">
        <v>2</v>
      </c>
      <c r="J35" s="71"/>
      <c r="K35" s="71"/>
      <c r="L35" s="70">
        <v>2</v>
      </c>
      <c r="M35" s="72">
        <v>3</v>
      </c>
      <c r="N35" s="8">
        <v>30</v>
      </c>
    </row>
    <row r="36" spans="1:14" ht="15.75" customHeight="1" x14ac:dyDescent="0.25">
      <c r="A36" s="66">
        <v>31</v>
      </c>
      <c r="B36" s="66" t="s">
        <v>326</v>
      </c>
      <c r="C36" s="66" t="s">
        <v>11</v>
      </c>
      <c r="D36" s="70"/>
      <c r="E36" s="71">
        <v>1</v>
      </c>
      <c r="F36" s="71">
        <v>1</v>
      </c>
      <c r="G36" s="71"/>
      <c r="H36" s="70">
        <v>2</v>
      </c>
      <c r="I36" s="70">
        <v>4</v>
      </c>
      <c r="J36" s="71">
        <v>2</v>
      </c>
      <c r="K36" s="71"/>
      <c r="L36" s="70">
        <v>6</v>
      </c>
      <c r="M36" s="72">
        <v>8</v>
      </c>
      <c r="N36" s="8">
        <v>31</v>
      </c>
    </row>
    <row r="37" spans="1:14" ht="15.75" customHeight="1" x14ac:dyDescent="0.25">
      <c r="A37" s="66">
        <v>32</v>
      </c>
      <c r="B37" s="66" t="s">
        <v>18</v>
      </c>
      <c r="C37" s="66" t="s">
        <v>16</v>
      </c>
      <c r="D37" s="70"/>
      <c r="E37" s="71">
        <v>4</v>
      </c>
      <c r="F37" s="71">
        <v>1</v>
      </c>
      <c r="G37" s="71"/>
      <c r="H37" s="70">
        <v>5</v>
      </c>
      <c r="I37" s="70">
        <v>4</v>
      </c>
      <c r="J37" s="71">
        <v>2</v>
      </c>
      <c r="K37" s="71"/>
      <c r="L37" s="70">
        <v>6</v>
      </c>
      <c r="M37" s="72">
        <v>11</v>
      </c>
      <c r="N37" s="8">
        <v>32</v>
      </c>
    </row>
    <row r="38" spans="1:14" ht="15.75" customHeight="1" x14ac:dyDescent="0.25">
      <c r="A38" s="66">
        <v>33</v>
      </c>
      <c r="B38" s="66" t="s">
        <v>19</v>
      </c>
      <c r="C38" s="66" t="s">
        <v>5</v>
      </c>
      <c r="D38" s="70"/>
      <c r="E38" s="71">
        <v>3</v>
      </c>
      <c r="F38" s="71"/>
      <c r="G38" s="71"/>
      <c r="H38" s="70">
        <v>3</v>
      </c>
      <c r="I38" s="70">
        <v>3</v>
      </c>
      <c r="J38" s="71"/>
      <c r="K38" s="71"/>
      <c r="L38" s="70">
        <v>3</v>
      </c>
      <c r="M38" s="72">
        <v>6</v>
      </c>
      <c r="N38" s="8">
        <v>33</v>
      </c>
    </row>
    <row r="39" spans="1:14" ht="15.75" customHeight="1" x14ac:dyDescent="0.25">
      <c r="A39" s="66">
        <v>34</v>
      </c>
      <c r="B39" s="66" t="s">
        <v>337</v>
      </c>
      <c r="C39" s="66" t="s">
        <v>33</v>
      </c>
      <c r="D39" s="70"/>
      <c r="E39" s="71">
        <v>2</v>
      </c>
      <c r="F39" s="71"/>
      <c r="G39" s="71"/>
      <c r="H39" s="70">
        <v>2</v>
      </c>
      <c r="I39" s="70">
        <v>3</v>
      </c>
      <c r="J39" s="71"/>
      <c r="K39" s="71"/>
      <c r="L39" s="70">
        <v>3</v>
      </c>
      <c r="M39" s="72">
        <v>5</v>
      </c>
      <c r="N39" s="8">
        <v>34</v>
      </c>
    </row>
    <row r="40" spans="1:14" ht="15.75" customHeight="1" x14ac:dyDescent="0.25">
      <c r="A40" s="66">
        <v>35</v>
      </c>
      <c r="B40" s="66" t="s">
        <v>338</v>
      </c>
      <c r="C40" s="66" t="s">
        <v>33</v>
      </c>
      <c r="D40" s="70"/>
      <c r="E40" s="71">
        <v>2</v>
      </c>
      <c r="F40" s="71">
        <v>1</v>
      </c>
      <c r="G40" s="71"/>
      <c r="H40" s="70">
        <v>3</v>
      </c>
      <c r="I40" s="70">
        <v>2</v>
      </c>
      <c r="J40" s="71">
        <v>2</v>
      </c>
      <c r="K40" s="71"/>
      <c r="L40" s="70">
        <v>4</v>
      </c>
      <c r="M40" s="72">
        <v>7</v>
      </c>
      <c r="N40" s="8">
        <v>35</v>
      </c>
    </row>
    <row r="41" spans="1:14" ht="15.75" customHeight="1" x14ac:dyDescent="0.25">
      <c r="A41" s="66">
        <v>36</v>
      </c>
      <c r="B41" s="66" t="s">
        <v>341</v>
      </c>
      <c r="C41" s="66" t="s">
        <v>5</v>
      </c>
      <c r="D41" s="70"/>
      <c r="E41" s="71">
        <v>4</v>
      </c>
      <c r="F41" s="71"/>
      <c r="G41" s="71"/>
      <c r="H41" s="70">
        <v>4</v>
      </c>
      <c r="I41" s="70">
        <v>3</v>
      </c>
      <c r="J41" s="71"/>
      <c r="K41" s="71"/>
      <c r="L41" s="70">
        <v>3</v>
      </c>
      <c r="M41" s="72">
        <v>7</v>
      </c>
      <c r="N41" s="8">
        <v>36</v>
      </c>
    </row>
    <row r="42" spans="1:14" ht="15.75" customHeight="1" x14ac:dyDescent="0.25">
      <c r="A42" s="66">
        <v>37</v>
      </c>
      <c r="B42" s="66" t="s">
        <v>20</v>
      </c>
      <c r="C42" s="66" t="s">
        <v>21</v>
      </c>
      <c r="D42" s="70"/>
      <c r="E42" s="71">
        <v>10</v>
      </c>
      <c r="F42" s="71">
        <v>1</v>
      </c>
      <c r="G42" s="71"/>
      <c r="H42" s="70">
        <v>11</v>
      </c>
      <c r="I42" s="70">
        <v>11</v>
      </c>
      <c r="J42" s="71">
        <v>1</v>
      </c>
      <c r="K42" s="71"/>
      <c r="L42" s="70">
        <v>12</v>
      </c>
      <c r="M42" s="72">
        <v>23</v>
      </c>
      <c r="N42" s="8">
        <v>37</v>
      </c>
    </row>
    <row r="43" spans="1:14" ht="15.75" customHeight="1" x14ac:dyDescent="0.25">
      <c r="A43" s="66">
        <v>38</v>
      </c>
      <c r="B43" s="66" t="s">
        <v>360</v>
      </c>
      <c r="C43" s="66" t="s">
        <v>11</v>
      </c>
      <c r="D43" s="70"/>
      <c r="E43" s="71">
        <v>3</v>
      </c>
      <c r="F43" s="71"/>
      <c r="G43" s="71"/>
      <c r="H43" s="70">
        <v>3</v>
      </c>
      <c r="I43" s="70">
        <v>7</v>
      </c>
      <c r="J43" s="71"/>
      <c r="K43" s="71"/>
      <c r="L43" s="70">
        <v>7</v>
      </c>
      <c r="M43" s="72">
        <v>10</v>
      </c>
      <c r="N43" s="8">
        <v>38</v>
      </c>
    </row>
    <row r="44" spans="1:14" ht="15.75" customHeight="1" x14ac:dyDescent="0.25">
      <c r="A44" s="66">
        <v>39</v>
      </c>
      <c r="B44" s="66" t="s">
        <v>363</v>
      </c>
      <c r="C44" s="66" t="s">
        <v>11</v>
      </c>
      <c r="D44" s="70"/>
      <c r="E44" s="71">
        <v>1</v>
      </c>
      <c r="F44" s="71"/>
      <c r="G44" s="71"/>
      <c r="H44" s="70">
        <v>1</v>
      </c>
      <c r="I44" s="70"/>
      <c r="J44" s="71"/>
      <c r="K44" s="71">
        <v>1</v>
      </c>
      <c r="L44" s="70">
        <v>1</v>
      </c>
      <c r="M44" s="72">
        <v>2</v>
      </c>
      <c r="N44" s="8">
        <v>39</v>
      </c>
    </row>
    <row r="45" spans="1:14" ht="15.75" customHeight="1" x14ac:dyDescent="0.25">
      <c r="A45" s="66">
        <v>40</v>
      </c>
      <c r="B45" s="66" t="s">
        <v>22</v>
      </c>
      <c r="C45" s="66" t="s">
        <v>21</v>
      </c>
      <c r="D45" s="70"/>
      <c r="E45" s="71">
        <v>12</v>
      </c>
      <c r="F45" s="71"/>
      <c r="G45" s="71"/>
      <c r="H45" s="70">
        <v>12</v>
      </c>
      <c r="I45" s="70">
        <v>13</v>
      </c>
      <c r="J45" s="71"/>
      <c r="K45" s="71"/>
      <c r="L45" s="70">
        <v>13</v>
      </c>
      <c r="M45" s="72">
        <v>25</v>
      </c>
      <c r="N45" s="8">
        <v>40</v>
      </c>
    </row>
    <row r="46" spans="1:14" ht="15.75" customHeight="1" x14ac:dyDescent="0.25">
      <c r="A46" s="66">
        <v>41</v>
      </c>
      <c r="B46" s="66" t="s">
        <v>381</v>
      </c>
      <c r="C46" s="66" t="s">
        <v>5</v>
      </c>
      <c r="D46" s="70"/>
      <c r="E46" s="71">
        <v>5</v>
      </c>
      <c r="F46" s="71">
        <v>1</v>
      </c>
      <c r="G46" s="71"/>
      <c r="H46" s="70">
        <v>6</v>
      </c>
      <c r="I46" s="70">
        <v>5</v>
      </c>
      <c r="J46" s="71">
        <v>1</v>
      </c>
      <c r="K46" s="71"/>
      <c r="L46" s="70">
        <v>6</v>
      </c>
      <c r="M46" s="72">
        <v>12</v>
      </c>
      <c r="N46" s="8">
        <v>41</v>
      </c>
    </row>
    <row r="47" spans="1:14" ht="15.75" customHeight="1" x14ac:dyDescent="0.25">
      <c r="A47" s="66">
        <v>42</v>
      </c>
      <c r="B47" s="66" t="s">
        <v>392</v>
      </c>
      <c r="C47" s="66" t="s">
        <v>33</v>
      </c>
      <c r="D47" s="70"/>
      <c r="E47" s="71">
        <v>1</v>
      </c>
      <c r="F47" s="71">
        <v>1</v>
      </c>
      <c r="G47" s="71"/>
      <c r="H47" s="70">
        <v>2</v>
      </c>
      <c r="I47" s="70">
        <v>2</v>
      </c>
      <c r="J47" s="71"/>
      <c r="K47" s="71"/>
      <c r="L47" s="70">
        <v>2</v>
      </c>
      <c r="M47" s="72">
        <v>4</v>
      </c>
      <c r="N47" s="8">
        <v>42</v>
      </c>
    </row>
    <row r="48" spans="1:14" ht="15.75" customHeight="1" x14ac:dyDescent="0.25">
      <c r="A48" s="66">
        <v>43</v>
      </c>
      <c r="B48" s="66" t="s">
        <v>394</v>
      </c>
      <c r="C48" s="66" t="s">
        <v>33</v>
      </c>
      <c r="D48" s="70"/>
      <c r="E48" s="71">
        <v>4</v>
      </c>
      <c r="F48" s="71">
        <v>1</v>
      </c>
      <c r="G48" s="71"/>
      <c r="H48" s="70">
        <v>5</v>
      </c>
      <c r="I48" s="70"/>
      <c r="J48" s="71"/>
      <c r="K48" s="71">
        <v>1</v>
      </c>
      <c r="L48" s="70">
        <v>1</v>
      </c>
      <c r="M48" s="72">
        <v>6</v>
      </c>
      <c r="N48" s="8">
        <v>43</v>
      </c>
    </row>
    <row r="49" spans="1:14" ht="15.75" customHeight="1" x14ac:dyDescent="0.25">
      <c r="A49" s="66">
        <v>44</v>
      </c>
      <c r="B49" s="66" t="s">
        <v>24</v>
      </c>
      <c r="C49" s="66" t="s">
        <v>5</v>
      </c>
      <c r="D49" s="70"/>
      <c r="E49" s="71">
        <v>4</v>
      </c>
      <c r="F49" s="71"/>
      <c r="G49" s="71"/>
      <c r="H49" s="70">
        <v>4</v>
      </c>
      <c r="I49" s="70">
        <v>4</v>
      </c>
      <c r="J49" s="71"/>
      <c r="K49" s="71"/>
      <c r="L49" s="70">
        <v>4</v>
      </c>
      <c r="M49" s="72">
        <v>8</v>
      </c>
      <c r="N49" s="8">
        <v>44</v>
      </c>
    </row>
    <row r="50" spans="1:14" ht="15.75" customHeight="1" x14ac:dyDescent="0.25">
      <c r="A50" s="66">
        <v>45</v>
      </c>
      <c r="B50" s="66" t="s">
        <v>407</v>
      </c>
      <c r="C50" s="66" t="s">
        <v>21</v>
      </c>
      <c r="D50" s="70"/>
      <c r="E50" s="71">
        <v>9</v>
      </c>
      <c r="F50" s="71">
        <v>2</v>
      </c>
      <c r="G50" s="71"/>
      <c r="H50" s="70">
        <v>11</v>
      </c>
      <c r="I50" s="70">
        <v>10</v>
      </c>
      <c r="J50" s="71">
        <v>1</v>
      </c>
      <c r="K50" s="71"/>
      <c r="L50" s="70">
        <v>11</v>
      </c>
      <c r="M50" s="72">
        <v>22</v>
      </c>
      <c r="N50" s="8">
        <v>45</v>
      </c>
    </row>
    <row r="51" spans="1:14" ht="15.75" customHeight="1" x14ac:dyDescent="0.25">
      <c r="A51" s="66">
        <v>46</v>
      </c>
      <c r="B51" s="66" t="s">
        <v>419</v>
      </c>
      <c r="C51" s="66" t="s">
        <v>11</v>
      </c>
      <c r="D51" s="70"/>
      <c r="E51" s="71">
        <v>3</v>
      </c>
      <c r="F51" s="71"/>
      <c r="G51" s="71"/>
      <c r="H51" s="70">
        <v>3</v>
      </c>
      <c r="I51" s="70">
        <v>3</v>
      </c>
      <c r="J51" s="71">
        <v>1</v>
      </c>
      <c r="K51" s="71"/>
      <c r="L51" s="70">
        <v>4</v>
      </c>
      <c r="M51" s="72">
        <v>7</v>
      </c>
      <c r="N51" s="8">
        <v>46</v>
      </c>
    </row>
    <row r="52" spans="1:14" ht="15.75" customHeight="1" x14ac:dyDescent="0.25">
      <c r="A52" s="66">
        <v>47</v>
      </c>
      <c r="B52" s="66" t="s">
        <v>423</v>
      </c>
      <c r="C52" s="66" t="s">
        <v>11</v>
      </c>
      <c r="D52" s="70"/>
      <c r="E52" s="71">
        <v>3</v>
      </c>
      <c r="F52" s="71">
        <v>1</v>
      </c>
      <c r="G52" s="71"/>
      <c r="H52" s="70">
        <v>4</v>
      </c>
      <c r="I52" s="70">
        <v>2</v>
      </c>
      <c r="J52" s="71">
        <v>3</v>
      </c>
      <c r="K52" s="71"/>
      <c r="L52" s="70">
        <v>5</v>
      </c>
      <c r="M52" s="72">
        <v>9</v>
      </c>
      <c r="N52" s="8">
        <v>47</v>
      </c>
    </row>
    <row r="53" spans="1:14" ht="15.75" customHeight="1" x14ac:dyDescent="0.25">
      <c r="A53" s="66">
        <v>48</v>
      </c>
      <c r="B53" s="66" t="s">
        <v>428</v>
      </c>
      <c r="C53" s="66" t="s">
        <v>21</v>
      </c>
      <c r="D53" s="70"/>
      <c r="E53" s="71">
        <v>5</v>
      </c>
      <c r="F53" s="71">
        <v>1</v>
      </c>
      <c r="G53" s="71"/>
      <c r="H53" s="70">
        <v>6</v>
      </c>
      <c r="I53" s="70">
        <v>5</v>
      </c>
      <c r="J53" s="71">
        <v>1</v>
      </c>
      <c r="K53" s="71"/>
      <c r="L53" s="70">
        <v>6</v>
      </c>
      <c r="M53" s="72">
        <v>12</v>
      </c>
      <c r="N53" s="8">
        <v>48</v>
      </c>
    </row>
    <row r="54" spans="1:14" ht="15.75" customHeight="1" x14ac:dyDescent="0.25">
      <c r="A54" s="66">
        <v>49</v>
      </c>
      <c r="B54" s="66" t="s">
        <v>434</v>
      </c>
      <c r="C54" s="66" t="s">
        <v>33</v>
      </c>
      <c r="D54" s="70"/>
      <c r="E54" s="71">
        <v>1</v>
      </c>
      <c r="F54" s="71"/>
      <c r="G54" s="71"/>
      <c r="H54" s="70">
        <v>1</v>
      </c>
      <c r="I54" s="70">
        <v>1</v>
      </c>
      <c r="J54" s="71"/>
      <c r="K54" s="71"/>
      <c r="L54" s="70">
        <v>1</v>
      </c>
      <c r="M54" s="72">
        <v>2</v>
      </c>
      <c r="N54" s="8">
        <v>49</v>
      </c>
    </row>
    <row r="55" spans="1:14" ht="15.75" customHeight="1" x14ac:dyDescent="0.25">
      <c r="A55" s="66">
        <v>50</v>
      </c>
      <c r="B55" s="66" t="s">
        <v>435</v>
      </c>
      <c r="C55" s="66" t="s">
        <v>5</v>
      </c>
      <c r="D55" s="70"/>
      <c r="E55" s="71">
        <v>4</v>
      </c>
      <c r="F55" s="71">
        <v>1</v>
      </c>
      <c r="G55" s="71"/>
      <c r="H55" s="70">
        <v>5</v>
      </c>
      <c r="I55" s="70">
        <v>4</v>
      </c>
      <c r="J55" s="71">
        <v>1</v>
      </c>
      <c r="K55" s="71"/>
      <c r="L55" s="70">
        <v>5</v>
      </c>
      <c r="M55" s="72">
        <v>10</v>
      </c>
      <c r="N55" s="8">
        <v>50</v>
      </c>
    </row>
    <row r="56" spans="1:14" ht="15.75" customHeight="1" x14ac:dyDescent="0.25">
      <c r="A56" s="66">
        <v>51</v>
      </c>
      <c r="B56" s="66" t="s">
        <v>25</v>
      </c>
      <c r="C56" s="66" t="s">
        <v>5</v>
      </c>
      <c r="D56" s="70"/>
      <c r="E56" s="71">
        <v>7</v>
      </c>
      <c r="F56" s="71"/>
      <c r="G56" s="71"/>
      <c r="H56" s="70">
        <v>7</v>
      </c>
      <c r="I56" s="70">
        <v>4</v>
      </c>
      <c r="J56" s="71"/>
      <c r="K56" s="71"/>
      <c r="L56" s="70">
        <v>4</v>
      </c>
      <c r="M56" s="72">
        <v>11</v>
      </c>
      <c r="N56" s="8">
        <v>51</v>
      </c>
    </row>
    <row r="57" spans="1:14" ht="15.75" customHeight="1" x14ac:dyDescent="0.25">
      <c r="A57" s="66">
        <v>52</v>
      </c>
      <c r="B57" s="66" t="s">
        <v>26</v>
      </c>
      <c r="C57" s="66" t="s">
        <v>27</v>
      </c>
      <c r="D57" s="70"/>
      <c r="E57" s="71">
        <v>13</v>
      </c>
      <c r="F57" s="71">
        <v>2</v>
      </c>
      <c r="G57" s="71"/>
      <c r="H57" s="70">
        <v>15</v>
      </c>
      <c r="I57" s="70">
        <v>15</v>
      </c>
      <c r="J57" s="71">
        <v>1</v>
      </c>
      <c r="K57" s="71"/>
      <c r="L57" s="70">
        <v>16</v>
      </c>
      <c r="M57" s="72">
        <v>31</v>
      </c>
      <c r="N57" s="8">
        <v>52</v>
      </c>
    </row>
    <row r="58" spans="1:14" ht="15.75" customHeight="1" x14ac:dyDescent="0.25">
      <c r="A58" s="66">
        <v>53</v>
      </c>
      <c r="B58" s="66" t="s">
        <v>468</v>
      </c>
      <c r="C58" s="66" t="s">
        <v>11</v>
      </c>
      <c r="D58" s="70"/>
      <c r="E58" s="71">
        <v>3</v>
      </c>
      <c r="F58" s="71"/>
      <c r="G58" s="71"/>
      <c r="H58" s="70">
        <v>3</v>
      </c>
      <c r="I58" s="70">
        <v>1</v>
      </c>
      <c r="J58" s="71">
        <v>1</v>
      </c>
      <c r="K58" s="71"/>
      <c r="L58" s="70">
        <v>2</v>
      </c>
      <c r="M58" s="72">
        <v>5</v>
      </c>
      <c r="N58" s="8">
        <v>53</v>
      </c>
    </row>
    <row r="59" spans="1:14" ht="15.75" customHeight="1" x14ac:dyDescent="0.25">
      <c r="A59" s="66">
        <v>54</v>
      </c>
      <c r="B59" s="66" t="s">
        <v>28</v>
      </c>
      <c r="C59" s="66" t="s">
        <v>27</v>
      </c>
      <c r="D59" s="70"/>
      <c r="E59" s="71">
        <v>1</v>
      </c>
      <c r="F59" s="71"/>
      <c r="G59" s="71"/>
      <c r="H59" s="70">
        <v>1</v>
      </c>
      <c r="I59" s="70">
        <v>1</v>
      </c>
      <c r="J59" s="71"/>
      <c r="K59" s="71"/>
      <c r="L59" s="70">
        <v>1</v>
      </c>
      <c r="M59" s="72">
        <v>2</v>
      </c>
      <c r="N59" s="8">
        <v>54</v>
      </c>
    </row>
    <row r="60" spans="1:14" ht="15.75" customHeight="1" x14ac:dyDescent="0.25">
      <c r="A60" s="66">
        <v>55</v>
      </c>
      <c r="B60" s="66" t="s">
        <v>29</v>
      </c>
      <c r="C60" s="66" t="s">
        <v>27</v>
      </c>
      <c r="D60" s="70"/>
      <c r="E60" s="71">
        <v>2</v>
      </c>
      <c r="F60" s="71">
        <v>1</v>
      </c>
      <c r="G60" s="71"/>
      <c r="H60" s="70">
        <v>3</v>
      </c>
      <c r="I60" s="70">
        <v>2</v>
      </c>
      <c r="J60" s="71"/>
      <c r="K60" s="71"/>
      <c r="L60" s="70">
        <v>2</v>
      </c>
      <c r="M60" s="72">
        <v>5</v>
      </c>
      <c r="N60" s="8">
        <v>55</v>
      </c>
    </row>
    <row r="61" spans="1:14" ht="15.75" customHeight="1" x14ac:dyDescent="0.25">
      <c r="A61" s="66">
        <v>56</v>
      </c>
      <c r="B61" s="66" t="s">
        <v>473</v>
      </c>
      <c r="C61" s="66" t="s">
        <v>11</v>
      </c>
      <c r="D61" s="70"/>
      <c r="E61" s="71">
        <v>4</v>
      </c>
      <c r="F61" s="71"/>
      <c r="G61" s="71"/>
      <c r="H61" s="70">
        <v>4</v>
      </c>
      <c r="I61" s="70">
        <v>4</v>
      </c>
      <c r="J61" s="71"/>
      <c r="K61" s="71"/>
      <c r="L61" s="70">
        <v>4</v>
      </c>
      <c r="M61" s="72">
        <v>8</v>
      </c>
      <c r="N61" s="8">
        <v>56</v>
      </c>
    </row>
    <row r="62" spans="1:14" ht="15.75" customHeight="1" x14ac:dyDescent="0.25">
      <c r="A62" s="66">
        <v>57</v>
      </c>
      <c r="B62" s="66" t="s">
        <v>30</v>
      </c>
      <c r="C62" s="66" t="s">
        <v>27</v>
      </c>
      <c r="D62" s="70"/>
      <c r="E62" s="71">
        <v>6</v>
      </c>
      <c r="F62" s="71">
        <v>1</v>
      </c>
      <c r="G62" s="71"/>
      <c r="H62" s="70">
        <v>7</v>
      </c>
      <c r="I62" s="70">
        <v>7</v>
      </c>
      <c r="J62" s="71">
        <v>2</v>
      </c>
      <c r="K62" s="71"/>
      <c r="L62" s="70">
        <v>9</v>
      </c>
      <c r="M62" s="72">
        <v>16</v>
      </c>
      <c r="N62" s="8">
        <v>57</v>
      </c>
    </row>
    <row r="63" spans="1:14" ht="15.75" customHeight="1" x14ac:dyDescent="0.25">
      <c r="A63" s="66">
        <v>58</v>
      </c>
      <c r="B63" s="66" t="s">
        <v>481</v>
      </c>
      <c r="C63" s="66" t="s">
        <v>5</v>
      </c>
      <c r="D63" s="70"/>
      <c r="E63" s="71">
        <v>4</v>
      </c>
      <c r="F63" s="71">
        <v>1</v>
      </c>
      <c r="G63" s="71"/>
      <c r="H63" s="70">
        <v>5</v>
      </c>
      <c r="I63" s="70">
        <v>4</v>
      </c>
      <c r="J63" s="71">
        <v>1</v>
      </c>
      <c r="K63" s="71"/>
      <c r="L63" s="70">
        <v>5</v>
      </c>
      <c r="M63" s="72">
        <v>10</v>
      </c>
      <c r="N63" s="8">
        <v>58</v>
      </c>
    </row>
    <row r="64" spans="1:14" ht="15.75" customHeight="1" x14ac:dyDescent="0.25">
      <c r="A64" s="66">
        <v>59</v>
      </c>
      <c r="B64" s="66" t="s">
        <v>491</v>
      </c>
      <c r="C64" s="66" t="s">
        <v>5</v>
      </c>
      <c r="D64" s="70"/>
      <c r="E64" s="71">
        <v>2</v>
      </c>
      <c r="F64" s="71">
        <v>3</v>
      </c>
      <c r="G64" s="71"/>
      <c r="H64" s="70">
        <v>5</v>
      </c>
      <c r="I64" s="70">
        <v>1</v>
      </c>
      <c r="J64" s="71">
        <v>6</v>
      </c>
      <c r="K64" s="71"/>
      <c r="L64" s="70">
        <v>7</v>
      </c>
      <c r="M64" s="72">
        <v>12</v>
      </c>
      <c r="N64" s="8">
        <v>59</v>
      </c>
    </row>
    <row r="65" spans="1:14" ht="15.75" customHeight="1" x14ac:dyDescent="0.25">
      <c r="A65" s="66">
        <v>60</v>
      </c>
      <c r="B65" s="66" t="s">
        <v>501</v>
      </c>
      <c r="C65" s="66" t="s">
        <v>27</v>
      </c>
      <c r="D65" s="70"/>
      <c r="E65" s="71">
        <v>2</v>
      </c>
      <c r="F65" s="71"/>
      <c r="G65" s="71"/>
      <c r="H65" s="70">
        <v>2</v>
      </c>
      <c r="I65" s="70">
        <v>3</v>
      </c>
      <c r="J65" s="71"/>
      <c r="K65" s="71"/>
      <c r="L65" s="70">
        <v>3</v>
      </c>
      <c r="M65" s="72">
        <v>5</v>
      </c>
      <c r="N65" s="8">
        <v>60</v>
      </c>
    </row>
    <row r="66" spans="1:14" ht="15.75" customHeight="1" x14ac:dyDescent="0.25">
      <c r="A66" s="66">
        <v>61</v>
      </c>
      <c r="B66" s="66" t="s">
        <v>503</v>
      </c>
      <c r="C66" s="66" t="s">
        <v>33</v>
      </c>
      <c r="D66" s="70"/>
      <c r="E66" s="71">
        <v>4</v>
      </c>
      <c r="F66" s="71">
        <v>1</v>
      </c>
      <c r="G66" s="71"/>
      <c r="H66" s="70">
        <v>5</v>
      </c>
      <c r="I66" s="70">
        <v>6</v>
      </c>
      <c r="J66" s="71">
        <v>2</v>
      </c>
      <c r="K66" s="71"/>
      <c r="L66" s="70">
        <v>8</v>
      </c>
      <c r="M66" s="72">
        <v>13</v>
      </c>
      <c r="N66" s="8">
        <v>61</v>
      </c>
    </row>
    <row r="67" spans="1:14" ht="15.75" customHeight="1" x14ac:dyDescent="0.25">
      <c r="A67" s="66">
        <v>62</v>
      </c>
      <c r="B67" s="66" t="s">
        <v>507</v>
      </c>
      <c r="C67" s="66" t="s">
        <v>38</v>
      </c>
      <c r="D67" s="70"/>
      <c r="E67" s="71">
        <v>1</v>
      </c>
      <c r="F67" s="71"/>
      <c r="G67" s="71"/>
      <c r="H67" s="70">
        <v>1</v>
      </c>
      <c r="I67" s="70">
        <v>1</v>
      </c>
      <c r="J67" s="71"/>
      <c r="K67" s="71"/>
      <c r="L67" s="70">
        <v>1</v>
      </c>
      <c r="M67" s="72">
        <v>2</v>
      </c>
      <c r="N67" s="8">
        <v>62</v>
      </c>
    </row>
    <row r="68" spans="1:14" ht="15.75" customHeight="1" x14ac:dyDescent="0.25">
      <c r="A68" s="66">
        <v>63</v>
      </c>
      <c r="B68" s="66" t="s">
        <v>508</v>
      </c>
      <c r="C68" s="66" t="s">
        <v>38</v>
      </c>
      <c r="D68" s="70"/>
      <c r="E68" s="71"/>
      <c r="F68" s="71"/>
      <c r="G68" s="71">
        <v>1</v>
      </c>
      <c r="H68" s="70">
        <v>1</v>
      </c>
      <c r="I68" s="70">
        <v>1</v>
      </c>
      <c r="J68" s="71"/>
      <c r="K68" s="71"/>
      <c r="L68" s="70">
        <v>1</v>
      </c>
      <c r="M68" s="72">
        <v>2</v>
      </c>
      <c r="N68" s="8">
        <v>63</v>
      </c>
    </row>
    <row r="69" spans="1:14" ht="15.75" customHeight="1" x14ac:dyDescent="0.25">
      <c r="A69" s="66">
        <v>64</v>
      </c>
      <c r="B69" s="66" t="s">
        <v>509</v>
      </c>
      <c r="C69" s="66" t="s">
        <v>33</v>
      </c>
      <c r="D69" s="70"/>
      <c r="E69" s="71"/>
      <c r="F69" s="71">
        <v>2</v>
      </c>
      <c r="G69" s="71"/>
      <c r="H69" s="70">
        <v>2</v>
      </c>
      <c r="I69" s="70">
        <v>6</v>
      </c>
      <c r="J69" s="71">
        <v>2</v>
      </c>
      <c r="K69" s="71"/>
      <c r="L69" s="70">
        <v>8</v>
      </c>
      <c r="M69" s="72">
        <v>10</v>
      </c>
      <c r="N69" s="8">
        <v>64</v>
      </c>
    </row>
    <row r="70" spans="1:14" ht="15.75" customHeight="1" x14ac:dyDescent="0.25">
      <c r="A70" s="66">
        <v>65</v>
      </c>
      <c r="B70" s="66" t="s">
        <v>511</v>
      </c>
      <c r="C70" s="66" t="s">
        <v>27</v>
      </c>
      <c r="D70" s="70"/>
      <c r="E70" s="71">
        <v>1</v>
      </c>
      <c r="F70" s="71"/>
      <c r="G70" s="71"/>
      <c r="H70" s="70">
        <v>1</v>
      </c>
      <c r="I70" s="70">
        <v>1</v>
      </c>
      <c r="J70" s="71"/>
      <c r="K70" s="71"/>
      <c r="L70" s="70">
        <v>1</v>
      </c>
      <c r="M70" s="72">
        <v>2</v>
      </c>
      <c r="N70" s="8">
        <v>65</v>
      </c>
    </row>
    <row r="71" spans="1:14" ht="15.75" customHeight="1" x14ac:dyDescent="0.25">
      <c r="A71" s="66">
        <v>66</v>
      </c>
      <c r="B71" s="66" t="s">
        <v>512</v>
      </c>
      <c r="C71" s="66" t="s">
        <v>5</v>
      </c>
      <c r="D71" s="70"/>
      <c r="E71" s="71">
        <v>2</v>
      </c>
      <c r="F71" s="71"/>
      <c r="G71" s="71"/>
      <c r="H71" s="70">
        <v>2</v>
      </c>
      <c r="I71" s="70">
        <v>2</v>
      </c>
      <c r="J71" s="71"/>
      <c r="K71" s="71"/>
      <c r="L71" s="70">
        <v>2</v>
      </c>
      <c r="M71" s="72">
        <v>4</v>
      </c>
      <c r="N71" s="8">
        <v>66</v>
      </c>
    </row>
    <row r="72" spans="1:14" ht="15.75" customHeight="1" x14ac:dyDescent="0.25">
      <c r="A72" s="66">
        <v>67</v>
      </c>
      <c r="B72" s="66" t="s">
        <v>516</v>
      </c>
      <c r="C72" s="66" t="s">
        <v>5</v>
      </c>
      <c r="D72" s="70"/>
      <c r="E72" s="71">
        <v>6</v>
      </c>
      <c r="F72" s="71">
        <v>2</v>
      </c>
      <c r="G72" s="71"/>
      <c r="H72" s="70">
        <v>8</v>
      </c>
      <c r="I72" s="70">
        <v>21</v>
      </c>
      <c r="J72" s="71">
        <v>18</v>
      </c>
      <c r="K72" s="71"/>
      <c r="L72" s="70">
        <v>39</v>
      </c>
      <c r="M72" s="72">
        <v>47</v>
      </c>
      <c r="N72" s="8">
        <v>67</v>
      </c>
    </row>
    <row r="73" spans="1:14" ht="15.75" customHeight="1" x14ac:dyDescent="0.25">
      <c r="A73" s="66">
        <v>68</v>
      </c>
      <c r="B73" s="66" t="s">
        <v>531</v>
      </c>
      <c r="C73" s="66" t="s">
        <v>27</v>
      </c>
      <c r="D73" s="70"/>
      <c r="E73" s="71">
        <v>7</v>
      </c>
      <c r="F73" s="71"/>
      <c r="G73" s="71"/>
      <c r="H73" s="70">
        <v>7</v>
      </c>
      <c r="I73" s="70">
        <v>6</v>
      </c>
      <c r="J73" s="71">
        <v>1</v>
      </c>
      <c r="K73" s="71"/>
      <c r="L73" s="70">
        <v>7</v>
      </c>
      <c r="M73" s="72">
        <v>14</v>
      </c>
      <c r="N73" s="8">
        <v>68</v>
      </c>
    </row>
    <row r="74" spans="1:14" ht="15.75" customHeight="1" x14ac:dyDescent="0.25">
      <c r="A74" s="66">
        <v>69</v>
      </c>
      <c r="B74" s="66" t="s">
        <v>538</v>
      </c>
      <c r="C74" s="66" t="s">
        <v>38</v>
      </c>
      <c r="D74" s="70"/>
      <c r="E74" s="71">
        <v>2</v>
      </c>
      <c r="F74" s="71"/>
      <c r="G74" s="71"/>
      <c r="H74" s="70">
        <v>2</v>
      </c>
      <c r="I74" s="70">
        <v>1</v>
      </c>
      <c r="J74" s="71"/>
      <c r="K74" s="71"/>
      <c r="L74" s="70">
        <v>1</v>
      </c>
      <c r="M74" s="72">
        <v>3</v>
      </c>
      <c r="N74" s="8">
        <v>69</v>
      </c>
    </row>
    <row r="75" spans="1:14" ht="15.75" customHeight="1" x14ac:dyDescent="0.25">
      <c r="A75" s="66">
        <v>70</v>
      </c>
      <c r="B75" s="66" t="s">
        <v>541</v>
      </c>
      <c r="C75" s="66" t="s">
        <v>27</v>
      </c>
      <c r="D75" s="70"/>
      <c r="E75" s="71">
        <v>1</v>
      </c>
      <c r="F75" s="71"/>
      <c r="G75" s="71"/>
      <c r="H75" s="70">
        <v>1</v>
      </c>
      <c r="I75" s="70"/>
      <c r="J75" s="71"/>
      <c r="K75" s="71">
        <v>1</v>
      </c>
      <c r="L75" s="70">
        <v>1</v>
      </c>
      <c r="M75" s="72">
        <v>2</v>
      </c>
      <c r="N75" s="8">
        <v>70</v>
      </c>
    </row>
    <row r="76" spans="1:14" ht="15.75" customHeight="1" x14ac:dyDescent="0.25">
      <c r="A76" s="66">
        <v>71</v>
      </c>
      <c r="B76" s="66" t="s">
        <v>542</v>
      </c>
      <c r="C76" s="66" t="s">
        <v>27</v>
      </c>
      <c r="D76" s="70"/>
      <c r="E76" s="71">
        <v>1</v>
      </c>
      <c r="F76" s="71"/>
      <c r="G76" s="71"/>
      <c r="H76" s="70">
        <v>1</v>
      </c>
      <c r="I76" s="70">
        <v>1</v>
      </c>
      <c r="J76" s="71"/>
      <c r="K76" s="71"/>
      <c r="L76" s="70">
        <v>1</v>
      </c>
      <c r="M76" s="72">
        <v>2</v>
      </c>
      <c r="N76" s="8">
        <v>71</v>
      </c>
    </row>
    <row r="77" spans="1:14" ht="15.75" customHeight="1" x14ac:dyDescent="0.25">
      <c r="A77" s="66">
        <v>72</v>
      </c>
      <c r="B77" s="66" t="s">
        <v>31</v>
      </c>
      <c r="C77" s="66" t="s">
        <v>5</v>
      </c>
      <c r="D77" s="70"/>
      <c r="E77" s="71">
        <v>6</v>
      </c>
      <c r="F77" s="71">
        <v>1</v>
      </c>
      <c r="G77" s="71"/>
      <c r="H77" s="70">
        <v>7</v>
      </c>
      <c r="I77" s="70">
        <v>5</v>
      </c>
      <c r="J77" s="71">
        <v>1</v>
      </c>
      <c r="K77" s="71"/>
      <c r="L77" s="70">
        <v>6</v>
      </c>
      <c r="M77" s="72">
        <v>13</v>
      </c>
      <c r="N77" s="8">
        <v>72</v>
      </c>
    </row>
    <row r="78" spans="1:14" ht="15.75" customHeight="1" x14ac:dyDescent="0.25">
      <c r="A78" s="66">
        <v>73</v>
      </c>
      <c r="B78" s="66" t="s">
        <v>556</v>
      </c>
      <c r="C78" s="66" t="s">
        <v>38</v>
      </c>
      <c r="D78" s="70"/>
      <c r="E78" s="71"/>
      <c r="F78" s="71"/>
      <c r="G78" s="71">
        <v>1</v>
      </c>
      <c r="H78" s="70">
        <v>1</v>
      </c>
      <c r="I78" s="70">
        <v>1</v>
      </c>
      <c r="J78" s="71"/>
      <c r="K78" s="71"/>
      <c r="L78" s="70">
        <v>1</v>
      </c>
      <c r="M78" s="72">
        <v>2</v>
      </c>
      <c r="N78" s="8">
        <v>73</v>
      </c>
    </row>
    <row r="79" spans="1:14" ht="15.75" customHeight="1" x14ac:dyDescent="0.25">
      <c r="A79" s="66">
        <v>74</v>
      </c>
      <c r="B79" s="66" t="s">
        <v>32</v>
      </c>
      <c r="C79" s="66" t="s">
        <v>33</v>
      </c>
      <c r="D79" s="70"/>
      <c r="E79" s="71">
        <v>3</v>
      </c>
      <c r="F79" s="71">
        <v>1</v>
      </c>
      <c r="G79" s="71"/>
      <c r="H79" s="70">
        <v>4</v>
      </c>
      <c r="I79" s="70">
        <v>6</v>
      </c>
      <c r="J79" s="71">
        <v>3</v>
      </c>
      <c r="K79" s="71"/>
      <c r="L79" s="70">
        <v>9</v>
      </c>
      <c r="M79" s="72">
        <v>13</v>
      </c>
      <c r="N79" s="8">
        <v>74</v>
      </c>
    </row>
    <row r="80" spans="1:14" ht="15.75" customHeight="1" x14ac:dyDescent="0.25">
      <c r="A80" s="66">
        <v>75</v>
      </c>
      <c r="B80" s="66" t="s">
        <v>561</v>
      </c>
      <c r="C80" s="66" t="s">
        <v>33</v>
      </c>
      <c r="D80" s="70"/>
      <c r="E80" s="71">
        <v>4</v>
      </c>
      <c r="F80" s="71">
        <v>1</v>
      </c>
      <c r="G80" s="71"/>
      <c r="H80" s="70">
        <v>5</v>
      </c>
      <c r="I80" s="70">
        <v>5</v>
      </c>
      <c r="J80" s="71">
        <v>1</v>
      </c>
      <c r="K80" s="71"/>
      <c r="L80" s="70">
        <v>6</v>
      </c>
      <c r="M80" s="72">
        <v>11</v>
      </c>
      <c r="N80" s="8">
        <v>75</v>
      </c>
    </row>
    <row r="81" spans="1:14" ht="15.75" customHeight="1" x14ac:dyDescent="0.25">
      <c r="A81" s="66">
        <v>76</v>
      </c>
      <c r="B81" s="66" t="s">
        <v>566</v>
      </c>
      <c r="C81" s="66" t="s">
        <v>5</v>
      </c>
      <c r="D81" s="70"/>
      <c r="E81" s="71">
        <v>3</v>
      </c>
      <c r="F81" s="71"/>
      <c r="G81" s="71"/>
      <c r="H81" s="70">
        <v>3</v>
      </c>
      <c r="I81" s="70">
        <v>4</v>
      </c>
      <c r="J81" s="71">
        <v>1</v>
      </c>
      <c r="K81" s="71"/>
      <c r="L81" s="70">
        <v>5</v>
      </c>
      <c r="M81" s="72">
        <v>8</v>
      </c>
      <c r="N81" s="8">
        <v>76</v>
      </c>
    </row>
    <row r="82" spans="1:14" ht="15.75" customHeight="1" x14ac:dyDescent="0.25">
      <c r="A82" s="66">
        <v>77</v>
      </c>
      <c r="B82" s="66" t="s">
        <v>573</v>
      </c>
      <c r="C82" s="66" t="s">
        <v>27</v>
      </c>
      <c r="D82" s="70"/>
      <c r="E82" s="71"/>
      <c r="F82" s="71"/>
      <c r="G82" s="71">
        <v>1</v>
      </c>
      <c r="H82" s="70">
        <v>1</v>
      </c>
      <c r="I82" s="70">
        <v>1</v>
      </c>
      <c r="J82" s="71"/>
      <c r="K82" s="71"/>
      <c r="L82" s="70">
        <v>1</v>
      </c>
      <c r="M82" s="72">
        <v>2</v>
      </c>
      <c r="N82" s="8">
        <v>77</v>
      </c>
    </row>
    <row r="83" spans="1:14" ht="15.75" customHeight="1" x14ac:dyDescent="0.25">
      <c r="A83" s="66">
        <v>78</v>
      </c>
      <c r="B83" s="66" t="s">
        <v>574</v>
      </c>
      <c r="C83" s="66" t="s">
        <v>38</v>
      </c>
      <c r="D83" s="70"/>
      <c r="E83" s="71">
        <v>1</v>
      </c>
      <c r="F83" s="71"/>
      <c r="G83" s="71"/>
      <c r="H83" s="70">
        <v>1</v>
      </c>
      <c r="I83" s="70">
        <v>5</v>
      </c>
      <c r="J83" s="71">
        <v>4</v>
      </c>
      <c r="K83" s="71"/>
      <c r="L83" s="70">
        <v>9</v>
      </c>
      <c r="M83" s="72">
        <v>10</v>
      </c>
      <c r="N83" s="8">
        <v>78</v>
      </c>
    </row>
    <row r="84" spans="1:14" ht="15.75" customHeight="1" x14ac:dyDescent="0.25">
      <c r="A84" s="66">
        <v>79</v>
      </c>
      <c r="B84" s="66" t="s">
        <v>575</v>
      </c>
      <c r="C84" s="66" t="s">
        <v>5</v>
      </c>
      <c r="D84" s="70"/>
      <c r="E84" s="71">
        <v>7</v>
      </c>
      <c r="F84" s="71">
        <v>9</v>
      </c>
      <c r="G84" s="71"/>
      <c r="H84" s="70">
        <v>16</v>
      </c>
      <c r="I84" s="70">
        <v>15</v>
      </c>
      <c r="J84" s="71">
        <v>3</v>
      </c>
      <c r="K84" s="71"/>
      <c r="L84" s="70">
        <v>18</v>
      </c>
      <c r="M84" s="72">
        <v>34</v>
      </c>
      <c r="N84" s="8">
        <v>79</v>
      </c>
    </row>
    <row r="85" spans="1:14" ht="15.75" customHeight="1" x14ac:dyDescent="0.25">
      <c r="A85" s="66">
        <v>80</v>
      </c>
      <c r="B85" s="66" t="s">
        <v>608</v>
      </c>
      <c r="C85" s="66" t="s">
        <v>33</v>
      </c>
      <c r="D85" s="70"/>
      <c r="E85" s="71">
        <v>1</v>
      </c>
      <c r="F85" s="71"/>
      <c r="G85" s="71"/>
      <c r="H85" s="70">
        <v>1</v>
      </c>
      <c r="I85" s="70">
        <v>2</v>
      </c>
      <c r="J85" s="71"/>
      <c r="K85" s="71"/>
      <c r="L85" s="70">
        <v>2</v>
      </c>
      <c r="M85" s="72">
        <v>3</v>
      </c>
      <c r="N85" s="8">
        <v>80</v>
      </c>
    </row>
    <row r="86" spans="1:14" ht="15.75" customHeight="1" x14ac:dyDescent="0.25">
      <c r="A86" s="66">
        <v>81</v>
      </c>
      <c r="B86" s="66" t="s">
        <v>609</v>
      </c>
      <c r="C86" s="66" t="s">
        <v>33</v>
      </c>
      <c r="D86" s="70"/>
      <c r="E86" s="71">
        <v>2</v>
      </c>
      <c r="F86" s="71"/>
      <c r="G86" s="71"/>
      <c r="H86" s="70">
        <v>2</v>
      </c>
      <c r="I86" s="70">
        <v>2</v>
      </c>
      <c r="J86" s="71">
        <v>1</v>
      </c>
      <c r="K86" s="71"/>
      <c r="L86" s="70">
        <v>3</v>
      </c>
      <c r="M86" s="72">
        <v>5</v>
      </c>
      <c r="N86" s="8">
        <v>81</v>
      </c>
    </row>
    <row r="87" spans="1:14" ht="15.75" customHeight="1" x14ac:dyDescent="0.25">
      <c r="A87" s="66">
        <v>82</v>
      </c>
      <c r="B87" s="66" t="s">
        <v>611</v>
      </c>
      <c r="C87" s="66" t="s">
        <v>11</v>
      </c>
      <c r="D87" s="70"/>
      <c r="E87" s="71">
        <v>4</v>
      </c>
      <c r="F87" s="71"/>
      <c r="G87" s="71"/>
      <c r="H87" s="70">
        <v>4</v>
      </c>
      <c r="I87" s="70">
        <v>5</v>
      </c>
      <c r="J87" s="71"/>
      <c r="K87" s="71"/>
      <c r="L87" s="70">
        <v>5</v>
      </c>
      <c r="M87" s="72">
        <v>9</v>
      </c>
      <c r="N87" s="8">
        <v>82</v>
      </c>
    </row>
    <row r="88" spans="1:14" ht="15.75" customHeight="1" x14ac:dyDescent="0.25">
      <c r="A88" s="66">
        <v>83</v>
      </c>
      <c r="B88" s="66" t="s">
        <v>615</v>
      </c>
      <c r="C88" s="66" t="s">
        <v>5</v>
      </c>
      <c r="D88" s="70"/>
      <c r="E88" s="71">
        <v>4</v>
      </c>
      <c r="F88" s="71">
        <v>1</v>
      </c>
      <c r="G88" s="71"/>
      <c r="H88" s="70">
        <v>5</v>
      </c>
      <c r="I88" s="70">
        <v>5</v>
      </c>
      <c r="J88" s="71">
        <v>1</v>
      </c>
      <c r="K88" s="71"/>
      <c r="L88" s="70">
        <v>6</v>
      </c>
      <c r="M88" s="72">
        <v>11</v>
      </c>
      <c r="N88" s="8">
        <v>83</v>
      </c>
    </row>
    <row r="89" spans="1:14" ht="15.75" customHeight="1" x14ac:dyDescent="0.25">
      <c r="A89" s="66">
        <v>84</v>
      </c>
      <c r="B89" s="66" t="s">
        <v>623</v>
      </c>
      <c r="C89" s="66" t="s">
        <v>33</v>
      </c>
      <c r="D89" s="70"/>
      <c r="E89" s="71">
        <v>1</v>
      </c>
      <c r="F89" s="71"/>
      <c r="G89" s="71"/>
      <c r="H89" s="70">
        <v>1</v>
      </c>
      <c r="I89" s="70">
        <v>2</v>
      </c>
      <c r="J89" s="71"/>
      <c r="K89" s="71"/>
      <c r="L89" s="70">
        <v>2</v>
      </c>
      <c r="M89" s="72">
        <v>3</v>
      </c>
      <c r="N89" s="8">
        <v>84</v>
      </c>
    </row>
    <row r="90" spans="1:14" ht="15.75" customHeight="1" x14ac:dyDescent="0.25">
      <c r="A90" s="66">
        <v>85</v>
      </c>
      <c r="B90" s="66" t="s">
        <v>34</v>
      </c>
      <c r="C90" s="66" t="s">
        <v>33</v>
      </c>
      <c r="D90" s="70"/>
      <c r="E90" s="71">
        <v>2</v>
      </c>
      <c r="F90" s="71">
        <v>3</v>
      </c>
      <c r="G90" s="71"/>
      <c r="H90" s="70">
        <v>5</v>
      </c>
      <c r="I90" s="70">
        <v>3</v>
      </c>
      <c r="J90" s="71">
        <v>3</v>
      </c>
      <c r="K90" s="71"/>
      <c r="L90" s="70">
        <v>6</v>
      </c>
      <c r="M90" s="72">
        <v>11</v>
      </c>
      <c r="N90" s="8">
        <v>85</v>
      </c>
    </row>
    <row r="91" spans="1:14" ht="15.75" customHeight="1" x14ac:dyDescent="0.25">
      <c r="A91" s="66">
        <v>86</v>
      </c>
      <c r="B91" s="66" t="s">
        <v>35</v>
      </c>
      <c r="C91" s="66" t="s">
        <v>5</v>
      </c>
      <c r="D91" s="70"/>
      <c r="E91" s="71">
        <v>4</v>
      </c>
      <c r="F91" s="71">
        <v>1</v>
      </c>
      <c r="G91" s="71"/>
      <c r="H91" s="70">
        <v>5</v>
      </c>
      <c r="I91" s="70">
        <v>7</v>
      </c>
      <c r="J91" s="71">
        <v>1</v>
      </c>
      <c r="K91" s="71"/>
      <c r="L91" s="70">
        <v>8</v>
      </c>
      <c r="M91" s="72">
        <v>13</v>
      </c>
      <c r="N91" s="8">
        <v>86</v>
      </c>
    </row>
    <row r="92" spans="1:14" ht="15.75" customHeight="1" x14ac:dyDescent="0.25">
      <c r="A92" s="66">
        <v>87</v>
      </c>
      <c r="B92" s="66" t="s">
        <v>36</v>
      </c>
      <c r="C92" s="66" t="s">
        <v>11</v>
      </c>
      <c r="D92" s="70"/>
      <c r="E92" s="71">
        <v>3</v>
      </c>
      <c r="F92" s="71">
        <v>3</v>
      </c>
      <c r="G92" s="71">
        <v>2</v>
      </c>
      <c r="H92" s="70">
        <v>8</v>
      </c>
      <c r="I92" s="70">
        <v>4</v>
      </c>
      <c r="J92" s="71">
        <v>1</v>
      </c>
      <c r="K92" s="71"/>
      <c r="L92" s="70">
        <v>5</v>
      </c>
      <c r="M92" s="72">
        <v>13</v>
      </c>
      <c r="N92" s="8">
        <v>87</v>
      </c>
    </row>
    <row r="93" spans="1:14" ht="15.75" customHeight="1" x14ac:dyDescent="0.25">
      <c r="A93" s="66">
        <v>88</v>
      </c>
      <c r="B93" s="66" t="s">
        <v>644</v>
      </c>
      <c r="C93" s="66" t="s">
        <v>33</v>
      </c>
      <c r="D93" s="70"/>
      <c r="E93" s="71">
        <v>2</v>
      </c>
      <c r="F93" s="71"/>
      <c r="G93" s="71"/>
      <c r="H93" s="70">
        <v>2</v>
      </c>
      <c r="I93" s="70">
        <v>1</v>
      </c>
      <c r="J93" s="71"/>
      <c r="K93" s="71"/>
      <c r="L93" s="70">
        <v>1</v>
      </c>
      <c r="M93" s="72">
        <v>3</v>
      </c>
      <c r="N93" s="8">
        <v>88</v>
      </c>
    </row>
    <row r="94" spans="1:14" ht="15.75" customHeight="1" x14ac:dyDescent="0.25">
      <c r="A94" s="66">
        <v>89</v>
      </c>
      <c r="B94" s="66" t="s">
        <v>646</v>
      </c>
      <c r="C94" s="66" t="s">
        <v>5</v>
      </c>
      <c r="D94" s="70"/>
      <c r="E94" s="71">
        <v>10</v>
      </c>
      <c r="F94" s="71">
        <v>1</v>
      </c>
      <c r="G94" s="71"/>
      <c r="H94" s="70">
        <v>11</v>
      </c>
      <c r="I94" s="70">
        <v>10</v>
      </c>
      <c r="J94" s="71">
        <v>1</v>
      </c>
      <c r="K94" s="71"/>
      <c r="L94" s="70">
        <v>11</v>
      </c>
      <c r="M94" s="72">
        <v>22</v>
      </c>
      <c r="N94" s="8">
        <v>89</v>
      </c>
    </row>
    <row r="95" spans="1:14" ht="15.75" customHeight="1" x14ac:dyDescent="0.25">
      <c r="A95" s="66">
        <v>90</v>
      </c>
      <c r="B95" s="66" t="s">
        <v>37</v>
      </c>
      <c r="C95" s="66" t="s">
        <v>38</v>
      </c>
      <c r="D95" s="70"/>
      <c r="E95" s="71">
        <v>3</v>
      </c>
      <c r="F95" s="71">
        <v>1</v>
      </c>
      <c r="G95" s="71"/>
      <c r="H95" s="70">
        <v>4</v>
      </c>
      <c r="I95" s="70">
        <v>5</v>
      </c>
      <c r="J95" s="71">
        <v>1</v>
      </c>
      <c r="K95" s="71"/>
      <c r="L95" s="70">
        <v>6</v>
      </c>
      <c r="M95" s="72">
        <v>10</v>
      </c>
      <c r="N95" s="8">
        <v>90</v>
      </c>
    </row>
    <row r="96" spans="1:14" ht="15.75" customHeight="1" x14ac:dyDescent="0.25">
      <c r="A96" s="66">
        <v>91</v>
      </c>
      <c r="B96" s="66" t="s">
        <v>670</v>
      </c>
      <c r="C96" s="66" t="s">
        <v>11</v>
      </c>
      <c r="D96" s="70"/>
      <c r="E96" s="71">
        <v>3</v>
      </c>
      <c r="F96" s="71"/>
      <c r="G96" s="71"/>
      <c r="H96" s="70">
        <v>3</v>
      </c>
      <c r="I96" s="70">
        <v>2</v>
      </c>
      <c r="J96" s="71">
        <v>1</v>
      </c>
      <c r="K96" s="71"/>
      <c r="L96" s="70">
        <v>3</v>
      </c>
      <c r="M96" s="72">
        <v>6</v>
      </c>
      <c r="N96" s="8">
        <v>91</v>
      </c>
    </row>
    <row r="97" spans="1:14" ht="15.75" customHeight="1" x14ac:dyDescent="0.25">
      <c r="A97" s="66">
        <v>92</v>
      </c>
      <c r="B97" s="66" t="s">
        <v>673</v>
      </c>
      <c r="C97" s="66" t="s">
        <v>33</v>
      </c>
      <c r="D97" s="70"/>
      <c r="E97" s="71">
        <v>1</v>
      </c>
      <c r="F97" s="71"/>
      <c r="G97" s="71"/>
      <c r="H97" s="70">
        <v>1</v>
      </c>
      <c r="I97" s="70">
        <v>1</v>
      </c>
      <c r="J97" s="71"/>
      <c r="K97" s="71"/>
      <c r="L97" s="70">
        <v>1</v>
      </c>
      <c r="M97" s="72">
        <v>2</v>
      </c>
      <c r="N97" s="8">
        <v>92</v>
      </c>
    </row>
    <row r="98" spans="1:14" ht="15.75" customHeight="1" x14ac:dyDescent="0.25">
      <c r="A98" s="66">
        <v>93</v>
      </c>
      <c r="B98" s="66" t="s">
        <v>39</v>
      </c>
      <c r="C98" s="66" t="s">
        <v>5</v>
      </c>
      <c r="D98" s="70"/>
      <c r="E98" s="71">
        <v>3</v>
      </c>
      <c r="F98" s="71">
        <v>1</v>
      </c>
      <c r="G98" s="71"/>
      <c r="H98" s="70">
        <v>4</v>
      </c>
      <c r="I98" s="70">
        <v>6</v>
      </c>
      <c r="J98" s="71"/>
      <c r="K98" s="71"/>
      <c r="L98" s="70">
        <v>6</v>
      </c>
      <c r="M98" s="72">
        <v>10</v>
      </c>
      <c r="N98" s="8">
        <v>93</v>
      </c>
    </row>
    <row r="99" spans="1:14" ht="15.75" customHeight="1" x14ac:dyDescent="0.25">
      <c r="A99" s="66">
        <v>94</v>
      </c>
      <c r="B99" s="66" t="s">
        <v>681</v>
      </c>
      <c r="C99" s="66" t="s">
        <v>38</v>
      </c>
      <c r="D99" s="70"/>
      <c r="E99" s="71">
        <v>3</v>
      </c>
      <c r="F99" s="71">
        <v>1</v>
      </c>
      <c r="G99" s="71"/>
      <c r="H99" s="70">
        <v>4</v>
      </c>
      <c r="I99" s="70">
        <v>2</v>
      </c>
      <c r="J99" s="71">
        <v>1</v>
      </c>
      <c r="K99" s="71"/>
      <c r="L99" s="70">
        <v>3</v>
      </c>
      <c r="M99" s="72">
        <v>7</v>
      </c>
      <c r="N99" s="8">
        <v>94</v>
      </c>
    </row>
    <row r="100" spans="1:14" ht="15.75" customHeight="1" x14ac:dyDescent="0.25">
      <c r="A100" s="66">
        <v>95</v>
      </c>
      <c r="B100" s="66" t="s">
        <v>685</v>
      </c>
      <c r="C100" s="66" t="s">
        <v>33</v>
      </c>
      <c r="D100" s="70"/>
      <c r="E100" s="71">
        <v>1</v>
      </c>
      <c r="F100" s="71"/>
      <c r="G100" s="71"/>
      <c r="H100" s="70">
        <v>1</v>
      </c>
      <c r="I100" s="70">
        <v>4</v>
      </c>
      <c r="J100" s="71"/>
      <c r="K100" s="71"/>
      <c r="L100" s="70">
        <v>4</v>
      </c>
      <c r="M100" s="72">
        <v>5</v>
      </c>
      <c r="N100" s="8">
        <v>95</v>
      </c>
    </row>
    <row r="101" spans="1:14" ht="15.75" customHeight="1" x14ac:dyDescent="0.25">
      <c r="A101" s="66">
        <v>96</v>
      </c>
      <c r="B101" s="66" t="s">
        <v>686</v>
      </c>
      <c r="C101" s="66" t="s">
        <v>11</v>
      </c>
      <c r="D101" s="70"/>
      <c r="E101" s="71">
        <v>2</v>
      </c>
      <c r="F101" s="71"/>
      <c r="G101" s="71"/>
      <c r="H101" s="70">
        <v>2</v>
      </c>
      <c r="I101" s="70">
        <v>2</v>
      </c>
      <c r="J101" s="71"/>
      <c r="K101" s="71"/>
      <c r="L101" s="70">
        <v>2</v>
      </c>
      <c r="M101" s="72">
        <v>4</v>
      </c>
      <c r="N101" s="8">
        <v>96</v>
      </c>
    </row>
    <row r="102" spans="1:14" ht="15.75" customHeight="1" x14ac:dyDescent="0.25">
      <c r="A102" s="66">
        <v>97</v>
      </c>
      <c r="B102" s="66" t="s">
        <v>687</v>
      </c>
      <c r="C102" s="66" t="s">
        <v>5</v>
      </c>
      <c r="D102" s="70"/>
      <c r="E102" s="71">
        <v>6</v>
      </c>
      <c r="F102" s="71">
        <v>1</v>
      </c>
      <c r="G102" s="71"/>
      <c r="H102" s="70">
        <v>7</v>
      </c>
      <c r="I102" s="70">
        <v>4</v>
      </c>
      <c r="J102" s="71">
        <v>1</v>
      </c>
      <c r="K102" s="71"/>
      <c r="L102" s="70">
        <v>5</v>
      </c>
      <c r="M102" s="72">
        <v>12</v>
      </c>
      <c r="N102" s="8">
        <v>97</v>
      </c>
    </row>
    <row r="103" spans="1:14" ht="15.75" customHeight="1" x14ac:dyDescent="0.25">
      <c r="A103" s="66">
        <v>98</v>
      </c>
      <c r="B103" s="66" t="s">
        <v>701</v>
      </c>
      <c r="C103" s="66" t="s">
        <v>33</v>
      </c>
      <c r="D103" s="70"/>
      <c r="E103" s="71">
        <v>2</v>
      </c>
      <c r="F103" s="71"/>
      <c r="G103" s="71"/>
      <c r="H103" s="70">
        <v>2</v>
      </c>
      <c r="I103" s="70">
        <v>2</v>
      </c>
      <c r="J103" s="71"/>
      <c r="K103" s="71"/>
      <c r="L103" s="70">
        <v>2</v>
      </c>
      <c r="M103" s="72">
        <v>4</v>
      </c>
      <c r="N103" s="8">
        <v>98</v>
      </c>
    </row>
    <row r="104" spans="1:14" ht="15.75" customHeight="1" x14ac:dyDescent="0.25">
      <c r="A104" s="66">
        <v>99</v>
      </c>
      <c r="B104" s="66" t="s">
        <v>45</v>
      </c>
      <c r="C104" s="66" t="s">
        <v>38</v>
      </c>
      <c r="D104" s="70"/>
      <c r="E104" s="71">
        <v>2</v>
      </c>
      <c r="F104" s="71">
        <v>3</v>
      </c>
      <c r="G104" s="71"/>
      <c r="H104" s="70">
        <v>5</v>
      </c>
      <c r="I104" s="70">
        <v>3</v>
      </c>
      <c r="J104" s="71">
        <v>4</v>
      </c>
      <c r="K104" s="71"/>
      <c r="L104" s="70">
        <v>7</v>
      </c>
      <c r="M104" s="72">
        <v>12</v>
      </c>
      <c r="N104" s="8">
        <v>99</v>
      </c>
    </row>
    <row r="105" spans="1:14" ht="15.75" customHeight="1" x14ac:dyDescent="0.25">
      <c r="A105" s="66">
        <v>100</v>
      </c>
      <c r="B105" s="66" t="s">
        <v>708</v>
      </c>
      <c r="C105" s="66" t="s">
        <v>11</v>
      </c>
      <c r="D105" s="70"/>
      <c r="E105" s="71">
        <v>4</v>
      </c>
      <c r="F105" s="71"/>
      <c r="G105" s="71"/>
      <c r="H105" s="70">
        <v>4</v>
      </c>
      <c r="I105" s="70">
        <v>3</v>
      </c>
      <c r="J105" s="71"/>
      <c r="K105" s="71"/>
      <c r="L105" s="70">
        <v>3</v>
      </c>
      <c r="M105" s="72">
        <v>7</v>
      </c>
      <c r="N105" s="8">
        <v>100</v>
      </c>
    </row>
    <row r="106" spans="1:14" ht="15.75" customHeight="1" x14ac:dyDescent="0.25">
      <c r="A106" s="66">
        <v>101</v>
      </c>
      <c r="B106" s="66" t="s">
        <v>47</v>
      </c>
      <c r="C106" s="66" t="s">
        <v>5</v>
      </c>
      <c r="D106" s="70"/>
      <c r="E106" s="71">
        <v>7</v>
      </c>
      <c r="F106" s="71">
        <v>1</v>
      </c>
      <c r="G106" s="71"/>
      <c r="H106" s="70">
        <v>8</v>
      </c>
      <c r="I106" s="70">
        <v>16</v>
      </c>
      <c r="J106" s="71">
        <v>12</v>
      </c>
      <c r="K106" s="71"/>
      <c r="L106" s="70">
        <v>28</v>
      </c>
      <c r="M106" s="72">
        <v>36</v>
      </c>
      <c r="N106" s="8">
        <v>101</v>
      </c>
    </row>
    <row r="107" spans="1:14" ht="15.75" customHeight="1" x14ac:dyDescent="0.25">
      <c r="A107" s="66">
        <v>102</v>
      </c>
      <c r="B107" s="66" t="s">
        <v>727</v>
      </c>
      <c r="C107" s="66" t="s">
        <v>33</v>
      </c>
      <c r="D107" s="70"/>
      <c r="E107" s="71">
        <v>1</v>
      </c>
      <c r="F107" s="71"/>
      <c r="G107" s="71"/>
      <c r="H107" s="70">
        <v>1</v>
      </c>
      <c r="I107" s="70">
        <v>1</v>
      </c>
      <c r="J107" s="71"/>
      <c r="K107" s="71"/>
      <c r="L107" s="70">
        <v>1</v>
      </c>
      <c r="M107" s="72">
        <v>2</v>
      </c>
      <c r="N107" s="8">
        <v>102</v>
      </c>
    </row>
    <row r="108" spans="1:14" ht="15.75" customHeight="1" x14ac:dyDescent="0.25">
      <c r="A108" s="66">
        <v>103</v>
      </c>
      <c r="B108" s="66" t="s">
        <v>48</v>
      </c>
      <c r="C108" s="66" t="s">
        <v>49</v>
      </c>
      <c r="D108" s="70"/>
      <c r="E108" s="71">
        <v>8</v>
      </c>
      <c r="F108" s="71"/>
      <c r="G108" s="71"/>
      <c r="H108" s="70">
        <v>8</v>
      </c>
      <c r="I108" s="70">
        <v>6</v>
      </c>
      <c r="J108" s="71">
        <v>3</v>
      </c>
      <c r="K108" s="71"/>
      <c r="L108" s="70">
        <v>9</v>
      </c>
      <c r="M108" s="72">
        <v>17</v>
      </c>
      <c r="N108" s="8">
        <v>103</v>
      </c>
    </row>
    <row r="109" spans="1:14" ht="15.75" customHeight="1" x14ac:dyDescent="0.25">
      <c r="A109" s="66">
        <v>104</v>
      </c>
      <c r="B109" s="66" t="s">
        <v>736</v>
      </c>
      <c r="C109" s="66" t="s">
        <v>5</v>
      </c>
      <c r="D109" s="70"/>
      <c r="E109" s="71">
        <v>4</v>
      </c>
      <c r="F109" s="71">
        <v>3</v>
      </c>
      <c r="G109" s="71"/>
      <c r="H109" s="70">
        <v>7</v>
      </c>
      <c r="I109" s="70">
        <v>4</v>
      </c>
      <c r="J109" s="71">
        <v>1</v>
      </c>
      <c r="K109" s="71"/>
      <c r="L109" s="70">
        <v>5</v>
      </c>
      <c r="M109" s="72">
        <v>12</v>
      </c>
      <c r="N109" s="8">
        <v>104</v>
      </c>
    </row>
    <row r="110" spans="1:14" ht="15.75" customHeight="1" x14ac:dyDescent="0.25">
      <c r="A110" s="66">
        <v>105</v>
      </c>
      <c r="B110" s="66" t="s">
        <v>750</v>
      </c>
      <c r="C110" s="66" t="s">
        <v>11</v>
      </c>
      <c r="D110" s="70"/>
      <c r="E110" s="71">
        <v>2</v>
      </c>
      <c r="F110" s="71"/>
      <c r="G110" s="71"/>
      <c r="H110" s="70">
        <v>2</v>
      </c>
      <c r="I110" s="70">
        <v>2</v>
      </c>
      <c r="J110" s="71">
        <v>1</v>
      </c>
      <c r="K110" s="71"/>
      <c r="L110" s="70">
        <v>3</v>
      </c>
      <c r="M110" s="72">
        <v>5</v>
      </c>
      <c r="N110" s="8">
        <v>105</v>
      </c>
    </row>
    <row r="111" spans="1:14" ht="15.75" customHeight="1" x14ac:dyDescent="0.25">
      <c r="A111" s="66">
        <v>106</v>
      </c>
      <c r="B111" s="66" t="s">
        <v>50</v>
      </c>
      <c r="C111" s="66" t="s">
        <v>11</v>
      </c>
      <c r="D111" s="70"/>
      <c r="E111" s="71">
        <v>4</v>
      </c>
      <c r="F111" s="71">
        <v>1</v>
      </c>
      <c r="G111" s="71"/>
      <c r="H111" s="70">
        <v>5</v>
      </c>
      <c r="I111" s="70"/>
      <c r="J111" s="71"/>
      <c r="K111" s="71">
        <v>1</v>
      </c>
      <c r="L111" s="70">
        <v>1</v>
      </c>
      <c r="M111" s="72">
        <v>6</v>
      </c>
      <c r="N111" s="8">
        <v>106</v>
      </c>
    </row>
    <row r="112" spans="1:14" ht="15.75" customHeight="1" x14ac:dyDescent="0.25">
      <c r="A112" s="66">
        <v>107</v>
      </c>
      <c r="B112" s="66" t="s">
        <v>51</v>
      </c>
      <c r="C112" s="66" t="s">
        <v>5</v>
      </c>
      <c r="D112" s="70"/>
      <c r="E112" s="71">
        <v>4</v>
      </c>
      <c r="F112" s="71">
        <v>9</v>
      </c>
      <c r="G112" s="71"/>
      <c r="H112" s="70">
        <v>13</v>
      </c>
      <c r="I112" s="70">
        <v>10</v>
      </c>
      <c r="J112" s="71">
        <v>1</v>
      </c>
      <c r="K112" s="71"/>
      <c r="L112" s="70">
        <v>11</v>
      </c>
      <c r="M112" s="72">
        <v>24</v>
      </c>
      <c r="N112" s="8">
        <v>107</v>
      </c>
    </row>
    <row r="113" spans="1:14" ht="15.75" customHeight="1" x14ac:dyDescent="0.25">
      <c r="A113" s="66">
        <v>108</v>
      </c>
      <c r="B113" s="66" t="s">
        <v>52</v>
      </c>
      <c r="C113" s="66" t="s">
        <v>49</v>
      </c>
      <c r="D113" s="70"/>
      <c r="E113" s="71">
        <v>4</v>
      </c>
      <c r="F113" s="71">
        <v>4</v>
      </c>
      <c r="G113" s="71"/>
      <c r="H113" s="70">
        <v>8</v>
      </c>
      <c r="I113" s="70">
        <v>7</v>
      </c>
      <c r="J113" s="71">
        <v>3</v>
      </c>
      <c r="K113" s="71"/>
      <c r="L113" s="70">
        <v>10</v>
      </c>
      <c r="M113" s="72">
        <v>18</v>
      </c>
      <c r="N113" s="8">
        <v>108</v>
      </c>
    </row>
    <row r="114" spans="1:14" ht="15.75" customHeight="1" x14ac:dyDescent="0.25">
      <c r="A114" s="66">
        <v>109</v>
      </c>
      <c r="B114" s="66" t="s">
        <v>788</v>
      </c>
      <c r="C114" s="66" t="s">
        <v>11</v>
      </c>
      <c r="D114" s="70"/>
      <c r="E114" s="71">
        <v>1</v>
      </c>
      <c r="F114" s="71"/>
      <c r="G114" s="71"/>
      <c r="H114" s="70">
        <v>1</v>
      </c>
      <c r="I114" s="70">
        <v>5</v>
      </c>
      <c r="J114" s="71"/>
      <c r="K114" s="71"/>
      <c r="L114" s="70">
        <v>5</v>
      </c>
      <c r="M114" s="72">
        <v>6</v>
      </c>
      <c r="N114" s="8">
        <v>109</v>
      </c>
    </row>
    <row r="115" spans="1:14" ht="15.75" customHeight="1" x14ac:dyDescent="0.25">
      <c r="A115" s="66">
        <v>110</v>
      </c>
      <c r="B115" s="66" t="s">
        <v>53</v>
      </c>
      <c r="C115" s="66" t="s">
        <v>11</v>
      </c>
      <c r="D115" s="70"/>
      <c r="E115" s="71">
        <v>6</v>
      </c>
      <c r="F115" s="71"/>
      <c r="G115" s="71"/>
      <c r="H115" s="70">
        <v>6</v>
      </c>
      <c r="I115" s="70">
        <v>4</v>
      </c>
      <c r="J115" s="71">
        <v>2</v>
      </c>
      <c r="K115" s="71"/>
      <c r="L115" s="70">
        <v>6</v>
      </c>
      <c r="M115" s="72">
        <v>12</v>
      </c>
      <c r="N115" s="8">
        <v>110</v>
      </c>
    </row>
    <row r="116" spans="1:14" ht="15.75" customHeight="1" x14ac:dyDescent="0.25">
      <c r="A116" s="66">
        <v>111</v>
      </c>
      <c r="B116" s="66" t="s">
        <v>794</v>
      </c>
      <c r="C116" s="66" t="s">
        <v>5</v>
      </c>
      <c r="D116" s="70"/>
      <c r="E116" s="71">
        <v>4</v>
      </c>
      <c r="F116" s="71">
        <v>1</v>
      </c>
      <c r="G116" s="71"/>
      <c r="H116" s="70">
        <v>5</v>
      </c>
      <c r="I116" s="70">
        <v>9</v>
      </c>
      <c r="J116" s="71">
        <v>2</v>
      </c>
      <c r="K116" s="71"/>
      <c r="L116" s="70">
        <v>11</v>
      </c>
      <c r="M116" s="72">
        <v>16</v>
      </c>
      <c r="N116" s="8">
        <v>111</v>
      </c>
    </row>
    <row r="117" spans="1:14" ht="15.75" customHeight="1" x14ac:dyDescent="0.25">
      <c r="A117" s="66">
        <v>112</v>
      </c>
      <c r="B117" s="66" t="s">
        <v>54</v>
      </c>
      <c r="C117" s="66" t="s">
        <v>5</v>
      </c>
      <c r="D117" s="70"/>
      <c r="E117" s="71">
        <v>5</v>
      </c>
      <c r="F117" s="71">
        <v>1</v>
      </c>
      <c r="G117" s="71"/>
      <c r="H117" s="70">
        <v>6</v>
      </c>
      <c r="I117" s="70">
        <v>2</v>
      </c>
      <c r="J117" s="71">
        <v>3</v>
      </c>
      <c r="K117" s="71"/>
      <c r="L117" s="70">
        <v>5</v>
      </c>
      <c r="M117" s="72">
        <v>11</v>
      </c>
      <c r="N117" s="8">
        <v>112</v>
      </c>
    </row>
    <row r="118" spans="1:14" ht="15.75" customHeight="1" x14ac:dyDescent="0.25">
      <c r="A118" s="66">
        <v>113</v>
      </c>
      <c r="B118" s="66" t="s">
        <v>813</v>
      </c>
      <c r="C118" s="66" t="s">
        <v>56</v>
      </c>
      <c r="D118" s="70"/>
      <c r="E118" s="71">
        <v>3</v>
      </c>
      <c r="F118" s="71"/>
      <c r="G118" s="71"/>
      <c r="H118" s="70">
        <v>3</v>
      </c>
      <c r="I118" s="70">
        <v>3</v>
      </c>
      <c r="J118" s="71"/>
      <c r="K118" s="71"/>
      <c r="L118" s="70">
        <v>3</v>
      </c>
      <c r="M118" s="72">
        <v>6</v>
      </c>
      <c r="N118" s="8">
        <v>113</v>
      </c>
    </row>
    <row r="119" spans="1:14" ht="15.75" customHeight="1" x14ac:dyDescent="0.25">
      <c r="A119" s="66">
        <v>114</v>
      </c>
      <c r="B119" s="66" t="s">
        <v>55</v>
      </c>
      <c r="C119" s="66" t="s">
        <v>56</v>
      </c>
      <c r="D119" s="70"/>
      <c r="E119" s="71">
        <v>4</v>
      </c>
      <c r="F119" s="71"/>
      <c r="G119" s="71"/>
      <c r="H119" s="70">
        <v>4</v>
      </c>
      <c r="I119" s="70">
        <v>3</v>
      </c>
      <c r="J119" s="71"/>
      <c r="K119" s="71"/>
      <c r="L119" s="70">
        <v>3</v>
      </c>
      <c r="M119" s="72">
        <v>7</v>
      </c>
      <c r="N119" s="8">
        <v>114</v>
      </c>
    </row>
    <row r="120" spans="1:14" ht="15.75" customHeight="1" x14ac:dyDescent="0.25">
      <c r="A120" s="66">
        <v>115</v>
      </c>
      <c r="B120" s="66" t="s">
        <v>815</v>
      </c>
      <c r="C120" s="66" t="s">
        <v>56</v>
      </c>
      <c r="D120" s="70"/>
      <c r="E120" s="71">
        <v>2</v>
      </c>
      <c r="F120" s="71"/>
      <c r="G120" s="71"/>
      <c r="H120" s="70">
        <v>2</v>
      </c>
      <c r="I120" s="70">
        <v>2</v>
      </c>
      <c r="J120" s="71"/>
      <c r="K120" s="71"/>
      <c r="L120" s="70">
        <v>2</v>
      </c>
      <c r="M120" s="72">
        <v>4</v>
      </c>
      <c r="N120" s="8">
        <v>115</v>
      </c>
    </row>
    <row r="121" spans="1:14" ht="15.75" customHeight="1" x14ac:dyDescent="0.25">
      <c r="A121" s="66">
        <v>116</v>
      </c>
      <c r="B121" s="66" t="s">
        <v>57</v>
      </c>
      <c r="C121" s="66" t="s">
        <v>56</v>
      </c>
      <c r="D121" s="70"/>
      <c r="E121" s="71">
        <v>1</v>
      </c>
      <c r="F121" s="71">
        <v>1</v>
      </c>
      <c r="G121" s="71"/>
      <c r="H121" s="70">
        <v>2</v>
      </c>
      <c r="I121" s="70">
        <v>2</v>
      </c>
      <c r="J121" s="71">
        <v>1</v>
      </c>
      <c r="K121" s="71"/>
      <c r="L121" s="70">
        <v>3</v>
      </c>
      <c r="M121" s="72">
        <v>5</v>
      </c>
      <c r="N121" s="8">
        <v>116</v>
      </c>
    </row>
    <row r="122" spans="1:14" ht="15.75" customHeight="1" x14ac:dyDescent="0.25">
      <c r="A122" s="66">
        <v>117</v>
      </c>
      <c r="B122" s="66" t="s">
        <v>818</v>
      </c>
      <c r="C122" s="66" t="s">
        <v>56</v>
      </c>
      <c r="D122" s="70"/>
      <c r="E122" s="71"/>
      <c r="F122" s="71">
        <v>1</v>
      </c>
      <c r="G122" s="71"/>
      <c r="H122" s="70">
        <v>1</v>
      </c>
      <c r="I122" s="70">
        <v>7</v>
      </c>
      <c r="J122" s="71">
        <v>1</v>
      </c>
      <c r="K122" s="71"/>
      <c r="L122" s="70">
        <v>8</v>
      </c>
      <c r="M122" s="72">
        <v>9</v>
      </c>
      <c r="N122" s="8">
        <v>117</v>
      </c>
    </row>
    <row r="123" spans="1:14" ht="15.75" customHeight="1" x14ac:dyDescent="0.25">
      <c r="A123" s="66">
        <v>118</v>
      </c>
      <c r="B123" s="66" t="s">
        <v>59</v>
      </c>
      <c r="C123" s="66" t="s">
        <v>56</v>
      </c>
      <c r="D123" s="70"/>
      <c r="E123" s="71">
        <v>7</v>
      </c>
      <c r="F123" s="71">
        <v>1</v>
      </c>
      <c r="G123" s="71"/>
      <c r="H123" s="70">
        <v>8</v>
      </c>
      <c r="I123" s="70">
        <v>8</v>
      </c>
      <c r="J123" s="71"/>
      <c r="K123" s="71"/>
      <c r="L123" s="70">
        <v>8</v>
      </c>
      <c r="M123" s="72">
        <v>16</v>
      </c>
      <c r="N123" s="8">
        <v>118</v>
      </c>
    </row>
    <row r="124" spans="1:14" ht="15.75" customHeight="1" x14ac:dyDescent="0.25">
      <c r="A124" s="66">
        <v>119</v>
      </c>
      <c r="B124" s="66" t="s">
        <v>825</v>
      </c>
      <c r="C124" s="66" t="s">
        <v>56</v>
      </c>
      <c r="D124" s="70"/>
      <c r="E124" s="71">
        <v>4</v>
      </c>
      <c r="F124" s="71"/>
      <c r="G124" s="71"/>
      <c r="H124" s="70">
        <v>4</v>
      </c>
      <c r="I124" s="70">
        <v>3</v>
      </c>
      <c r="J124" s="71">
        <v>2</v>
      </c>
      <c r="K124" s="71"/>
      <c r="L124" s="70">
        <v>5</v>
      </c>
      <c r="M124" s="72">
        <v>9</v>
      </c>
      <c r="N124" s="8">
        <v>119</v>
      </c>
    </row>
    <row r="125" spans="1:14" ht="15.75" customHeight="1" x14ac:dyDescent="0.25">
      <c r="A125" s="66">
        <v>120</v>
      </c>
      <c r="B125" s="66" t="s">
        <v>828</v>
      </c>
      <c r="C125" s="66" t="s">
        <v>56</v>
      </c>
      <c r="D125" s="70"/>
      <c r="E125" s="71">
        <v>4</v>
      </c>
      <c r="F125" s="71">
        <v>1</v>
      </c>
      <c r="G125" s="71"/>
      <c r="H125" s="70">
        <v>5</v>
      </c>
      <c r="I125" s="70">
        <v>4</v>
      </c>
      <c r="J125" s="71">
        <v>1</v>
      </c>
      <c r="K125" s="71"/>
      <c r="L125" s="70">
        <v>5</v>
      </c>
      <c r="M125" s="72">
        <v>10</v>
      </c>
      <c r="N125" s="8">
        <v>120</v>
      </c>
    </row>
    <row r="126" spans="1:14" ht="15.75" customHeight="1" x14ac:dyDescent="0.25">
      <c r="A126" s="66">
        <v>121</v>
      </c>
      <c r="B126" s="66" t="s">
        <v>834</v>
      </c>
      <c r="C126" s="66" t="s">
        <v>56</v>
      </c>
      <c r="D126" s="70"/>
      <c r="E126" s="71">
        <v>3</v>
      </c>
      <c r="F126" s="71">
        <v>2</v>
      </c>
      <c r="G126" s="71"/>
      <c r="H126" s="70">
        <v>5</v>
      </c>
      <c r="I126" s="70">
        <v>7</v>
      </c>
      <c r="J126" s="71">
        <v>2</v>
      </c>
      <c r="K126" s="71"/>
      <c r="L126" s="70">
        <v>9</v>
      </c>
      <c r="M126" s="72">
        <v>14</v>
      </c>
      <c r="N126" s="8">
        <v>121</v>
      </c>
    </row>
    <row r="127" spans="1:14" ht="15.75" customHeight="1" x14ac:dyDescent="0.25">
      <c r="A127" s="66">
        <v>122</v>
      </c>
      <c r="B127" s="66" t="s">
        <v>839</v>
      </c>
      <c r="C127" s="66" t="s">
        <v>56</v>
      </c>
      <c r="D127" s="70"/>
      <c r="E127" s="71">
        <v>11</v>
      </c>
      <c r="F127" s="71">
        <v>1</v>
      </c>
      <c r="G127" s="71"/>
      <c r="H127" s="70">
        <v>12</v>
      </c>
      <c r="I127" s="70">
        <v>12</v>
      </c>
      <c r="J127" s="71">
        <v>2</v>
      </c>
      <c r="K127" s="71"/>
      <c r="L127" s="70">
        <v>14</v>
      </c>
      <c r="M127" s="72">
        <v>26</v>
      </c>
      <c r="N127" s="8">
        <v>122</v>
      </c>
    </row>
    <row r="128" spans="1:14" ht="15.75" customHeight="1" x14ac:dyDescent="0.25">
      <c r="A128" s="66">
        <v>123</v>
      </c>
      <c r="B128" s="66" t="s">
        <v>61</v>
      </c>
      <c r="C128" s="66" t="s">
        <v>56</v>
      </c>
      <c r="D128" s="70"/>
      <c r="E128" s="71">
        <v>3</v>
      </c>
      <c r="F128" s="71">
        <v>1</v>
      </c>
      <c r="G128" s="71"/>
      <c r="H128" s="70">
        <v>4</v>
      </c>
      <c r="I128" s="70">
        <v>4</v>
      </c>
      <c r="J128" s="71">
        <v>1</v>
      </c>
      <c r="K128" s="71"/>
      <c r="L128" s="70">
        <v>5</v>
      </c>
      <c r="M128" s="72">
        <v>9</v>
      </c>
      <c r="N128" s="8">
        <v>123</v>
      </c>
    </row>
    <row r="129" spans="1:14" ht="15.75" customHeight="1" x14ac:dyDescent="0.25">
      <c r="A129" s="66">
        <v>124</v>
      </c>
      <c r="B129" s="66" t="s">
        <v>851</v>
      </c>
      <c r="C129" s="66" t="s">
        <v>56</v>
      </c>
      <c r="D129" s="70"/>
      <c r="E129" s="71">
        <v>4</v>
      </c>
      <c r="F129" s="71">
        <v>1</v>
      </c>
      <c r="G129" s="71"/>
      <c r="H129" s="70">
        <v>5</v>
      </c>
      <c r="I129" s="70">
        <v>4</v>
      </c>
      <c r="J129" s="71">
        <v>1</v>
      </c>
      <c r="K129" s="71"/>
      <c r="L129" s="70">
        <v>5</v>
      </c>
      <c r="M129" s="72">
        <v>10</v>
      </c>
      <c r="N129" s="8">
        <v>124</v>
      </c>
    </row>
    <row r="130" spans="1:14" ht="15.75" customHeight="1" x14ac:dyDescent="0.25">
      <c r="A130" s="66">
        <v>125</v>
      </c>
      <c r="B130" s="66" t="s">
        <v>857</v>
      </c>
      <c r="C130" s="66" t="s">
        <v>56</v>
      </c>
      <c r="D130" s="70"/>
      <c r="E130" s="71">
        <v>6</v>
      </c>
      <c r="F130" s="71">
        <v>1</v>
      </c>
      <c r="G130" s="71"/>
      <c r="H130" s="70">
        <v>7</v>
      </c>
      <c r="I130" s="70">
        <v>8</v>
      </c>
      <c r="J130" s="71">
        <v>1</v>
      </c>
      <c r="K130" s="71"/>
      <c r="L130" s="70">
        <v>9</v>
      </c>
      <c r="M130" s="72">
        <v>16</v>
      </c>
      <c r="N130" s="8">
        <v>125</v>
      </c>
    </row>
    <row r="131" spans="1:14" ht="15.75" customHeight="1" x14ac:dyDescent="0.25">
      <c r="A131" s="66">
        <v>126</v>
      </c>
      <c r="B131" s="66" t="s">
        <v>62</v>
      </c>
      <c r="C131" s="66" t="s">
        <v>56</v>
      </c>
      <c r="D131" s="70"/>
      <c r="E131" s="71">
        <v>13</v>
      </c>
      <c r="F131" s="71">
        <v>1</v>
      </c>
      <c r="G131" s="71"/>
      <c r="H131" s="70">
        <v>14</v>
      </c>
      <c r="I131" s="70">
        <v>18</v>
      </c>
      <c r="J131" s="71">
        <v>6</v>
      </c>
      <c r="K131" s="71"/>
      <c r="L131" s="70">
        <v>24</v>
      </c>
      <c r="M131" s="72">
        <v>38</v>
      </c>
      <c r="N131" s="8">
        <v>126</v>
      </c>
    </row>
    <row r="132" spans="1:14" ht="15.75" customHeight="1" x14ac:dyDescent="0.25">
      <c r="A132" s="66">
        <v>127</v>
      </c>
      <c r="B132" s="66" t="s">
        <v>876</v>
      </c>
      <c r="C132" s="66" t="s">
        <v>56</v>
      </c>
      <c r="D132" s="70"/>
      <c r="E132" s="71">
        <v>3</v>
      </c>
      <c r="F132" s="71"/>
      <c r="G132" s="71"/>
      <c r="H132" s="70">
        <v>3</v>
      </c>
      <c r="I132" s="70">
        <v>9</v>
      </c>
      <c r="J132" s="71">
        <v>1</v>
      </c>
      <c r="K132" s="71"/>
      <c r="L132" s="70">
        <v>10</v>
      </c>
      <c r="M132" s="72">
        <v>13</v>
      </c>
      <c r="N132" s="8">
        <v>127</v>
      </c>
    </row>
    <row r="133" spans="1:14" ht="15.75" customHeight="1" x14ac:dyDescent="0.25">
      <c r="A133" s="66">
        <v>128</v>
      </c>
      <c r="B133" s="66" t="s">
        <v>880</v>
      </c>
      <c r="C133" s="66" t="s">
        <v>56</v>
      </c>
      <c r="D133" s="70"/>
      <c r="E133" s="71">
        <v>3</v>
      </c>
      <c r="F133" s="71">
        <v>3</v>
      </c>
      <c r="G133" s="71"/>
      <c r="H133" s="70">
        <v>6</v>
      </c>
      <c r="I133" s="70">
        <v>5</v>
      </c>
      <c r="J133" s="71">
        <v>3</v>
      </c>
      <c r="K133" s="71"/>
      <c r="L133" s="70">
        <v>8</v>
      </c>
      <c r="M133" s="72">
        <v>14</v>
      </c>
      <c r="N133" s="8">
        <v>128</v>
      </c>
    </row>
    <row r="134" spans="1:14" ht="15.75" customHeight="1" x14ac:dyDescent="0.25">
      <c r="A134" s="66">
        <v>129</v>
      </c>
      <c r="B134" s="66" t="s">
        <v>884</v>
      </c>
      <c r="C134" s="66" t="s">
        <v>56</v>
      </c>
      <c r="D134" s="70"/>
      <c r="E134" s="71">
        <v>4</v>
      </c>
      <c r="F134" s="71"/>
      <c r="G134" s="71"/>
      <c r="H134" s="70">
        <v>4</v>
      </c>
      <c r="I134" s="70">
        <v>4</v>
      </c>
      <c r="J134" s="71">
        <v>1</v>
      </c>
      <c r="K134" s="71"/>
      <c r="L134" s="70">
        <v>5</v>
      </c>
      <c r="M134" s="72">
        <v>9</v>
      </c>
      <c r="N134" s="8">
        <v>129</v>
      </c>
    </row>
    <row r="135" spans="1:14" ht="15.75" customHeight="1" x14ac:dyDescent="0.25">
      <c r="A135" s="66">
        <v>130</v>
      </c>
      <c r="B135" s="66" t="s">
        <v>889</v>
      </c>
      <c r="C135" s="66" t="s">
        <v>56</v>
      </c>
      <c r="D135" s="70"/>
      <c r="E135" s="71">
        <v>4</v>
      </c>
      <c r="F135" s="71"/>
      <c r="G135" s="71"/>
      <c r="H135" s="70">
        <v>4</v>
      </c>
      <c r="I135" s="70">
        <v>2</v>
      </c>
      <c r="J135" s="71"/>
      <c r="K135" s="71"/>
      <c r="L135" s="70">
        <v>2</v>
      </c>
      <c r="M135" s="72">
        <v>6</v>
      </c>
      <c r="N135" s="8">
        <v>130</v>
      </c>
    </row>
    <row r="136" spans="1:14" ht="15.75" customHeight="1" x14ac:dyDescent="0.25">
      <c r="A136" s="66">
        <v>131</v>
      </c>
      <c r="B136" s="66" t="s">
        <v>64</v>
      </c>
      <c r="C136" s="66" t="s">
        <v>56</v>
      </c>
      <c r="D136" s="70"/>
      <c r="E136" s="71">
        <v>3</v>
      </c>
      <c r="F136" s="71"/>
      <c r="G136" s="71"/>
      <c r="H136" s="70">
        <v>3</v>
      </c>
      <c r="I136" s="70">
        <v>2</v>
      </c>
      <c r="J136" s="71"/>
      <c r="K136" s="71"/>
      <c r="L136" s="70">
        <v>2</v>
      </c>
      <c r="M136" s="72">
        <v>5</v>
      </c>
      <c r="N136" s="8">
        <v>131</v>
      </c>
    </row>
    <row r="137" spans="1:14" ht="15.75" customHeight="1" x14ac:dyDescent="0.25">
      <c r="A137" s="66">
        <v>132</v>
      </c>
      <c r="B137" s="66" t="s">
        <v>895</v>
      </c>
      <c r="C137" s="66" t="s">
        <v>56</v>
      </c>
      <c r="D137" s="70"/>
      <c r="E137" s="71">
        <v>3</v>
      </c>
      <c r="F137" s="71">
        <v>1</v>
      </c>
      <c r="G137" s="71"/>
      <c r="H137" s="70">
        <v>4</v>
      </c>
      <c r="I137" s="70">
        <v>2</v>
      </c>
      <c r="J137" s="71">
        <v>1</v>
      </c>
      <c r="K137" s="71"/>
      <c r="L137" s="70">
        <v>3</v>
      </c>
      <c r="M137" s="72">
        <v>7</v>
      </c>
      <c r="N137" s="8">
        <v>132</v>
      </c>
    </row>
    <row r="138" spans="1:14" ht="15.75" customHeight="1" x14ac:dyDescent="0.25">
      <c r="A138" s="66">
        <v>133</v>
      </c>
      <c r="B138" s="66" t="s">
        <v>898</v>
      </c>
      <c r="C138" s="66" t="s">
        <v>56</v>
      </c>
      <c r="D138" s="70"/>
      <c r="E138" s="71">
        <v>4</v>
      </c>
      <c r="F138" s="71">
        <v>4</v>
      </c>
      <c r="G138" s="71"/>
      <c r="H138" s="70">
        <v>8</v>
      </c>
      <c r="I138" s="70"/>
      <c r="J138" s="71"/>
      <c r="K138" s="71">
        <v>1</v>
      </c>
      <c r="L138" s="70">
        <v>1</v>
      </c>
      <c r="M138" s="72">
        <v>9</v>
      </c>
      <c r="N138" s="8">
        <v>133</v>
      </c>
    </row>
    <row r="139" spans="1:14" ht="15.75" customHeight="1" x14ac:dyDescent="0.25">
      <c r="A139" s="66">
        <v>134</v>
      </c>
      <c r="B139" s="66" t="s">
        <v>65</v>
      </c>
      <c r="C139" s="66" t="s">
        <v>56</v>
      </c>
      <c r="D139" s="70"/>
      <c r="E139" s="71">
        <v>1</v>
      </c>
      <c r="F139" s="71">
        <v>1</v>
      </c>
      <c r="G139" s="71"/>
      <c r="H139" s="70">
        <v>2</v>
      </c>
      <c r="I139" s="70">
        <v>1</v>
      </c>
      <c r="J139" s="71">
        <v>1</v>
      </c>
      <c r="K139" s="71"/>
      <c r="L139" s="70">
        <v>2</v>
      </c>
      <c r="M139" s="72">
        <v>4</v>
      </c>
      <c r="N139" s="8">
        <v>134</v>
      </c>
    </row>
    <row r="140" spans="1:14" ht="15.75" customHeight="1" x14ac:dyDescent="0.25">
      <c r="A140" s="66">
        <v>135</v>
      </c>
      <c r="B140" s="66" t="s">
        <v>907</v>
      </c>
      <c r="C140" s="66" t="s">
        <v>11</v>
      </c>
      <c r="D140" s="70"/>
      <c r="E140" s="71">
        <v>2</v>
      </c>
      <c r="F140" s="71">
        <v>1</v>
      </c>
      <c r="G140" s="71"/>
      <c r="H140" s="70">
        <v>3</v>
      </c>
      <c r="I140" s="70">
        <v>2</v>
      </c>
      <c r="J140" s="71">
        <v>1</v>
      </c>
      <c r="K140" s="71"/>
      <c r="L140" s="70">
        <v>3</v>
      </c>
      <c r="M140" s="72">
        <v>6</v>
      </c>
      <c r="N140" s="8">
        <v>135</v>
      </c>
    </row>
    <row r="141" spans="1:14" ht="15.75" customHeight="1" x14ac:dyDescent="0.25">
      <c r="A141" s="66">
        <v>136</v>
      </c>
      <c r="B141" s="66" t="s">
        <v>909</v>
      </c>
      <c r="C141" s="66" t="s">
        <v>49</v>
      </c>
      <c r="D141" s="70"/>
      <c r="E141" s="71">
        <v>4</v>
      </c>
      <c r="F141" s="71">
        <v>2</v>
      </c>
      <c r="G141" s="71"/>
      <c r="H141" s="70">
        <v>6</v>
      </c>
      <c r="I141" s="70">
        <v>4</v>
      </c>
      <c r="J141" s="71">
        <v>1</v>
      </c>
      <c r="K141" s="71"/>
      <c r="L141" s="70">
        <v>5</v>
      </c>
      <c r="M141" s="72">
        <v>11</v>
      </c>
      <c r="N141" s="8">
        <v>136</v>
      </c>
    </row>
    <row r="142" spans="1:14" ht="15.75" customHeight="1" x14ac:dyDescent="0.25">
      <c r="A142" s="66">
        <v>137</v>
      </c>
      <c r="B142" s="66" t="s">
        <v>914</v>
      </c>
      <c r="C142" s="66" t="s">
        <v>49</v>
      </c>
      <c r="D142" s="70"/>
      <c r="E142" s="71">
        <v>2</v>
      </c>
      <c r="F142" s="71">
        <v>4</v>
      </c>
      <c r="G142" s="71"/>
      <c r="H142" s="70">
        <v>6</v>
      </c>
      <c r="I142" s="70">
        <v>1</v>
      </c>
      <c r="J142" s="71">
        <v>4</v>
      </c>
      <c r="K142" s="71"/>
      <c r="L142" s="70">
        <v>5</v>
      </c>
      <c r="M142" s="72">
        <v>11</v>
      </c>
      <c r="N142" s="8">
        <v>137</v>
      </c>
    </row>
    <row r="143" spans="1:14" ht="15.75" customHeight="1" x14ac:dyDescent="0.25">
      <c r="A143" s="66">
        <v>138</v>
      </c>
      <c r="B143" s="66" t="s">
        <v>66</v>
      </c>
      <c r="C143" s="66" t="s">
        <v>49</v>
      </c>
      <c r="D143" s="70"/>
      <c r="E143" s="71">
        <v>3</v>
      </c>
      <c r="F143" s="71">
        <v>1</v>
      </c>
      <c r="G143" s="71"/>
      <c r="H143" s="70">
        <v>4</v>
      </c>
      <c r="I143" s="70">
        <v>11</v>
      </c>
      <c r="J143" s="71">
        <v>2</v>
      </c>
      <c r="K143" s="71"/>
      <c r="L143" s="70">
        <v>13</v>
      </c>
      <c r="M143" s="72">
        <v>17</v>
      </c>
      <c r="N143" s="8">
        <v>138</v>
      </c>
    </row>
    <row r="144" spans="1:14" ht="15.75" customHeight="1" x14ac:dyDescent="0.25">
      <c r="A144" s="66">
        <v>139</v>
      </c>
      <c r="B144" s="66" t="s">
        <v>923</v>
      </c>
      <c r="C144" s="66" t="s">
        <v>11</v>
      </c>
      <c r="D144" s="70"/>
      <c r="E144" s="71"/>
      <c r="F144" s="71">
        <v>1</v>
      </c>
      <c r="G144" s="71"/>
      <c r="H144" s="70">
        <v>1</v>
      </c>
      <c r="I144" s="70"/>
      <c r="J144" s="71">
        <v>3</v>
      </c>
      <c r="K144" s="71"/>
      <c r="L144" s="70">
        <v>3</v>
      </c>
      <c r="M144" s="72">
        <v>4</v>
      </c>
      <c r="N144" s="8">
        <v>139</v>
      </c>
    </row>
    <row r="145" spans="1:14" ht="15.75" customHeight="1" x14ac:dyDescent="0.25">
      <c r="A145" s="66">
        <v>140</v>
      </c>
      <c r="B145" s="66" t="s">
        <v>67</v>
      </c>
      <c r="C145" s="66" t="s">
        <v>49</v>
      </c>
      <c r="D145" s="70"/>
      <c r="E145" s="71">
        <v>3</v>
      </c>
      <c r="F145" s="71"/>
      <c r="G145" s="71"/>
      <c r="H145" s="70">
        <v>3</v>
      </c>
      <c r="I145" s="70">
        <v>5</v>
      </c>
      <c r="J145" s="71"/>
      <c r="K145" s="71"/>
      <c r="L145" s="70">
        <v>5</v>
      </c>
      <c r="M145" s="72">
        <v>8</v>
      </c>
      <c r="N145" s="8">
        <v>140</v>
      </c>
    </row>
    <row r="146" spans="1:14" ht="15.75" customHeight="1" x14ac:dyDescent="0.25">
      <c r="A146" s="66">
        <v>141</v>
      </c>
      <c r="B146" s="66" t="s">
        <v>927</v>
      </c>
      <c r="C146" s="66" t="s">
        <v>11</v>
      </c>
      <c r="D146" s="70"/>
      <c r="E146" s="71"/>
      <c r="F146" s="71">
        <v>1</v>
      </c>
      <c r="G146" s="71"/>
      <c r="H146" s="70">
        <v>1</v>
      </c>
      <c r="I146" s="70">
        <v>1</v>
      </c>
      <c r="J146" s="71">
        <v>1</v>
      </c>
      <c r="K146" s="71"/>
      <c r="L146" s="70">
        <v>2</v>
      </c>
      <c r="M146" s="72">
        <v>3</v>
      </c>
      <c r="N146" s="8">
        <v>141</v>
      </c>
    </row>
    <row r="147" spans="1:14" ht="15.75" customHeight="1" x14ac:dyDescent="0.25">
      <c r="A147" s="66">
        <v>142</v>
      </c>
      <c r="B147" s="66" t="s">
        <v>928</v>
      </c>
      <c r="C147" s="66" t="s">
        <v>38</v>
      </c>
      <c r="D147" s="70"/>
      <c r="E147" s="71">
        <v>2</v>
      </c>
      <c r="F147" s="71"/>
      <c r="G147" s="71"/>
      <c r="H147" s="70">
        <v>2</v>
      </c>
      <c r="I147" s="70">
        <v>2</v>
      </c>
      <c r="J147" s="71"/>
      <c r="K147" s="71"/>
      <c r="L147" s="70">
        <v>2</v>
      </c>
      <c r="M147" s="72">
        <v>4</v>
      </c>
      <c r="N147" s="8">
        <v>142</v>
      </c>
    </row>
    <row r="148" spans="1:14" ht="15.75" customHeight="1" x14ac:dyDescent="0.25">
      <c r="A148" s="66">
        <v>143</v>
      </c>
      <c r="B148" s="66" t="s">
        <v>930</v>
      </c>
      <c r="C148" s="66" t="s">
        <v>11</v>
      </c>
      <c r="D148" s="70"/>
      <c r="E148" s="71">
        <v>2</v>
      </c>
      <c r="F148" s="71"/>
      <c r="G148" s="71"/>
      <c r="H148" s="70">
        <v>2</v>
      </c>
      <c r="I148" s="70">
        <v>3</v>
      </c>
      <c r="J148" s="71"/>
      <c r="K148" s="71"/>
      <c r="L148" s="70">
        <v>3</v>
      </c>
      <c r="M148" s="72">
        <v>5</v>
      </c>
      <c r="N148" s="8">
        <v>143</v>
      </c>
    </row>
    <row r="149" spans="1:14" ht="15.75" customHeight="1" x14ac:dyDescent="0.25">
      <c r="A149" s="66">
        <v>144</v>
      </c>
      <c r="B149" s="66" t="s">
        <v>68</v>
      </c>
      <c r="C149" s="66" t="s">
        <v>49</v>
      </c>
      <c r="D149" s="70"/>
      <c r="E149" s="71">
        <v>3</v>
      </c>
      <c r="F149" s="71">
        <v>1</v>
      </c>
      <c r="G149" s="71"/>
      <c r="H149" s="70">
        <v>4</v>
      </c>
      <c r="I149" s="70">
        <v>8</v>
      </c>
      <c r="J149" s="71"/>
      <c r="K149" s="71"/>
      <c r="L149" s="70">
        <v>8</v>
      </c>
      <c r="M149" s="72">
        <v>12</v>
      </c>
      <c r="N149" s="8">
        <v>144</v>
      </c>
    </row>
    <row r="150" spans="1:14" ht="15.75" customHeight="1" x14ac:dyDescent="0.25">
      <c r="A150" s="66">
        <v>145</v>
      </c>
      <c r="B150" s="66" t="s">
        <v>934</v>
      </c>
      <c r="C150" s="66" t="s">
        <v>11</v>
      </c>
      <c r="D150" s="70"/>
      <c r="E150" s="71">
        <v>2</v>
      </c>
      <c r="F150" s="71">
        <v>1</v>
      </c>
      <c r="G150" s="71"/>
      <c r="H150" s="70">
        <v>3</v>
      </c>
      <c r="I150" s="70"/>
      <c r="J150" s="71"/>
      <c r="K150" s="71">
        <v>1</v>
      </c>
      <c r="L150" s="70">
        <v>1</v>
      </c>
      <c r="M150" s="72">
        <v>4</v>
      </c>
      <c r="N150" s="8">
        <v>145</v>
      </c>
    </row>
    <row r="151" spans="1:14" ht="15.75" customHeight="1" x14ac:dyDescent="0.25">
      <c r="A151" s="66">
        <v>146</v>
      </c>
      <c r="B151" s="66" t="s">
        <v>938</v>
      </c>
      <c r="C151" s="66" t="s">
        <v>38</v>
      </c>
      <c r="D151" s="70"/>
      <c r="E151" s="71"/>
      <c r="F151" s="71"/>
      <c r="G151" s="71">
        <v>1</v>
      </c>
      <c r="H151" s="70">
        <v>1</v>
      </c>
      <c r="I151" s="70">
        <v>1</v>
      </c>
      <c r="J151" s="71"/>
      <c r="K151" s="71"/>
      <c r="L151" s="70">
        <v>1</v>
      </c>
      <c r="M151" s="72">
        <v>2</v>
      </c>
      <c r="N151" s="8">
        <v>146</v>
      </c>
    </row>
    <row r="152" spans="1:14" ht="15.75" customHeight="1" x14ac:dyDescent="0.25">
      <c r="A152" s="66">
        <v>147</v>
      </c>
      <c r="B152" s="66" t="s">
        <v>939</v>
      </c>
      <c r="C152" s="66" t="s">
        <v>11</v>
      </c>
      <c r="D152" s="70"/>
      <c r="E152" s="71">
        <v>2</v>
      </c>
      <c r="F152" s="71"/>
      <c r="G152" s="71"/>
      <c r="H152" s="70">
        <v>2</v>
      </c>
      <c r="I152" s="70">
        <v>3</v>
      </c>
      <c r="J152" s="71"/>
      <c r="K152" s="71"/>
      <c r="L152" s="70">
        <v>3</v>
      </c>
      <c r="M152" s="72">
        <v>5</v>
      </c>
      <c r="N152" s="8">
        <v>147</v>
      </c>
    </row>
    <row r="153" spans="1:14" ht="15.75" customHeight="1" x14ac:dyDescent="0.25">
      <c r="A153" s="66">
        <v>148</v>
      </c>
      <c r="B153" s="66" t="s">
        <v>69</v>
      </c>
      <c r="C153" s="66" t="s">
        <v>49</v>
      </c>
      <c r="D153" s="70"/>
      <c r="E153" s="71">
        <v>7</v>
      </c>
      <c r="F153" s="71"/>
      <c r="G153" s="71"/>
      <c r="H153" s="70">
        <v>7</v>
      </c>
      <c r="I153" s="70">
        <v>8</v>
      </c>
      <c r="J153" s="71"/>
      <c r="K153" s="71"/>
      <c r="L153" s="70">
        <v>8</v>
      </c>
      <c r="M153" s="72">
        <v>15</v>
      </c>
      <c r="N153" s="8">
        <v>148</v>
      </c>
    </row>
    <row r="154" spans="1:14" ht="15.75" customHeight="1" x14ac:dyDescent="0.25">
      <c r="A154" s="66">
        <v>149</v>
      </c>
      <c r="B154" s="66" t="s">
        <v>945</v>
      </c>
      <c r="C154" s="66" t="s">
        <v>49</v>
      </c>
      <c r="D154" s="70"/>
      <c r="E154" s="71">
        <v>3</v>
      </c>
      <c r="F154" s="71"/>
      <c r="G154" s="71"/>
      <c r="H154" s="70">
        <v>3</v>
      </c>
      <c r="I154" s="70">
        <v>1</v>
      </c>
      <c r="J154" s="71"/>
      <c r="K154" s="71"/>
      <c r="L154" s="70">
        <v>1</v>
      </c>
      <c r="M154" s="72">
        <v>4</v>
      </c>
      <c r="N154" s="8">
        <v>149</v>
      </c>
    </row>
    <row r="155" spans="1:14" ht="15.75" customHeight="1" x14ac:dyDescent="0.25">
      <c r="A155" s="66">
        <v>150</v>
      </c>
      <c r="B155" s="66" t="s">
        <v>948</v>
      </c>
      <c r="C155" s="66" t="s">
        <v>38</v>
      </c>
      <c r="D155" s="70"/>
      <c r="E155" s="71">
        <v>3</v>
      </c>
      <c r="F155" s="71"/>
      <c r="G155" s="71"/>
      <c r="H155" s="70">
        <v>3</v>
      </c>
      <c r="I155" s="70"/>
      <c r="J155" s="71"/>
      <c r="K155" s="71">
        <v>1</v>
      </c>
      <c r="L155" s="70">
        <v>1</v>
      </c>
      <c r="M155" s="72">
        <v>4</v>
      </c>
      <c r="N155" s="8">
        <v>150</v>
      </c>
    </row>
    <row r="156" spans="1:14" ht="15.75" customHeight="1" x14ac:dyDescent="0.25">
      <c r="A156" s="66">
        <v>151</v>
      </c>
      <c r="B156" s="66" t="s">
        <v>951</v>
      </c>
      <c r="C156" s="66" t="s">
        <v>11</v>
      </c>
      <c r="D156" s="70"/>
      <c r="E156" s="71">
        <v>2</v>
      </c>
      <c r="F156" s="71">
        <v>1</v>
      </c>
      <c r="G156" s="71"/>
      <c r="H156" s="70">
        <v>3</v>
      </c>
      <c r="I156" s="70">
        <v>5</v>
      </c>
      <c r="J156" s="71">
        <v>1</v>
      </c>
      <c r="K156" s="71"/>
      <c r="L156" s="70">
        <v>6</v>
      </c>
      <c r="M156" s="72">
        <v>9</v>
      </c>
      <c r="N156" s="8">
        <v>151</v>
      </c>
    </row>
    <row r="157" spans="1:14" ht="15.75" customHeight="1" x14ac:dyDescent="0.25">
      <c r="A157" s="66">
        <v>152</v>
      </c>
      <c r="B157" s="66" t="s">
        <v>955</v>
      </c>
      <c r="C157" s="66" t="s">
        <v>49</v>
      </c>
      <c r="D157" s="70"/>
      <c r="E157" s="71">
        <v>5</v>
      </c>
      <c r="F157" s="71">
        <v>2</v>
      </c>
      <c r="G157" s="71"/>
      <c r="H157" s="70">
        <v>7</v>
      </c>
      <c r="I157" s="70">
        <v>7</v>
      </c>
      <c r="J157" s="71">
        <v>1</v>
      </c>
      <c r="K157" s="71"/>
      <c r="L157" s="70">
        <v>8</v>
      </c>
      <c r="M157" s="72">
        <v>15</v>
      </c>
      <c r="N157" s="8">
        <v>152</v>
      </c>
    </row>
    <row r="158" spans="1:14" ht="15.75" customHeight="1" x14ac:dyDescent="0.25">
      <c r="A158" s="66">
        <v>153</v>
      </c>
      <c r="B158" s="66" t="s">
        <v>961</v>
      </c>
      <c r="C158" s="66" t="s">
        <v>49</v>
      </c>
      <c r="D158" s="70"/>
      <c r="E158" s="71"/>
      <c r="F158" s="71">
        <v>1</v>
      </c>
      <c r="G158" s="71"/>
      <c r="H158" s="70">
        <v>1</v>
      </c>
      <c r="I158" s="70">
        <v>3</v>
      </c>
      <c r="J158" s="71"/>
      <c r="K158" s="71"/>
      <c r="L158" s="70">
        <v>3</v>
      </c>
      <c r="M158" s="72">
        <v>4</v>
      </c>
      <c r="N158" s="8">
        <v>153</v>
      </c>
    </row>
    <row r="159" spans="1:14" ht="15.75" customHeight="1" x14ac:dyDescent="0.25">
      <c r="A159" s="66">
        <v>154</v>
      </c>
      <c r="B159" s="66" t="s">
        <v>962</v>
      </c>
      <c r="C159" s="66" t="s">
        <v>38</v>
      </c>
      <c r="D159" s="70"/>
      <c r="E159" s="71">
        <v>1</v>
      </c>
      <c r="F159" s="71"/>
      <c r="G159" s="71"/>
      <c r="H159" s="70">
        <v>1</v>
      </c>
      <c r="I159" s="70">
        <v>1</v>
      </c>
      <c r="J159" s="71"/>
      <c r="K159" s="71"/>
      <c r="L159" s="70">
        <v>1</v>
      </c>
      <c r="M159" s="72">
        <v>2</v>
      </c>
      <c r="N159" s="8">
        <v>154</v>
      </c>
    </row>
    <row r="160" spans="1:14" ht="15.75" customHeight="1" x14ac:dyDescent="0.25">
      <c r="A160" s="66">
        <v>155</v>
      </c>
      <c r="B160" s="66" t="s">
        <v>963</v>
      </c>
      <c r="C160" s="66" t="s">
        <v>1</v>
      </c>
      <c r="D160" s="70"/>
      <c r="E160" s="71">
        <v>1</v>
      </c>
      <c r="F160" s="71"/>
      <c r="G160" s="71"/>
      <c r="H160" s="70">
        <v>1</v>
      </c>
      <c r="I160" s="70">
        <v>3</v>
      </c>
      <c r="J160" s="71">
        <v>3</v>
      </c>
      <c r="K160" s="71"/>
      <c r="L160" s="70">
        <v>6</v>
      </c>
      <c r="M160" s="72">
        <v>7</v>
      </c>
      <c r="N160" s="8">
        <v>155</v>
      </c>
    </row>
    <row r="161" spans="1:14" ht="15.75" customHeight="1" x14ac:dyDescent="0.25">
      <c r="A161" s="66">
        <v>156</v>
      </c>
      <c r="B161" s="66" t="s">
        <v>965</v>
      </c>
      <c r="C161" s="66" t="s">
        <v>1</v>
      </c>
      <c r="D161" s="70"/>
      <c r="E161" s="71">
        <v>1</v>
      </c>
      <c r="F161" s="71">
        <v>4</v>
      </c>
      <c r="G161" s="71"/>
      <c r="H161" s="70">
        <v>5</v>
      </c>
      <c r="I161" s="70">
        <v>5</v>
      </c>
      <c r="J161" s="71">
        <v>3</v>
      </c>
      <c r="K161" s="71"/>
      <c r="L161" s="70">
        <v>8</v>
      </c>
      <c r="M161" s="72">
        <v>13</v>
      </c>
      <c r="N161" s="8">
        <v>156</v>
      </c>
    </row>
    <row r="162" spans="1:14" ht="15.75" customHeight="1" x14ac:dyDescent="0.25">
      <c r="A162" s="66">
        <v>157</v>
      </c>
      <c r="B162" s="66" t="s">
        <v>70</v>
      </c>
      <c r="C162" s="66" t="s">
        <v>49</v>
      </c>
      <c r="D162" s="70"/>
      <c r="E162" s="71">
        <v>1</v>
      </c>
      <c r="F162" s="71">
        <v>2</v>
      </c>
      <c r="G162" s="71"/>
      <c r="H162" s="70">
        <v>3</v>
      </c>
      <c r="I162" s="70">
        <v>2</v>
      </c>
      <c r="J162" s="71">
        <v>1</v>
      </c>
      <c r="K162" s="71"/>
      <c r="L162" s="70">
        <v>3</v>
      </c>
      <c r="M162" s="72">
        <v>6</v>
      </c>
      <c r="N162" s="8">
        <v>157</v>
      </c>
    </row>
    <row r="163" spans="1:14" ht="15.75" customHeight="1" x14ac:dyDescent="0.25">
      <c r="A163" s="66">
        <v>158</v>
      </c>
      <c r="B163" s="66" t="s">
        <v>975</v>
      </c>
      <c r="C163" s="66" t="s">
        <v>38</v>
      </c>
      <c r="D163" s="70"/>
      <c r="E163" s="71">
        <v>2</v>
      </c>
      <c r="F163" s="71"/>
      <c r="G163" s="71"/>
      <c r="H163" s="70">
        <v>2</v>
      </c>
      <c r="I163" s="70">
        <v>2</v>
      </c>
      <c r="J163" s="71">
        <v>1</v>
      </c>
      <c r="K163" s="71"/>
      <c r="L163" s="70">
        <v>3</v>
      </c>
      <c r="M163" s="72">
        <v>5</v>
      </c>
      <c r="N163" s="8">
        <v>158</v>
      </c>
    </row>
    <row r="164" spans="1:14" ht="15.75" customHeight="1" x14ac:dyDescent="0.25">
      <c r="A164" s="66">
        <v>159</v>
      </c>
      <c r="B164" s="66" t="s">
        <v>977</v>
      </c>
      <c r="C164" s="66" t="s">
        <v>1</v>
      </c>
      <c r="D164" s="70"/>
      <c r="E164" s="71"/>
      <c r="F164" s="71">
        <v>1</v>
      </c>
      <c r="G164" s="71"/>
      <c r="H164" s="70">
        <v>1</v>
      </c>
      <c r="I164" s="70">
        <v>1</v>
      </c>
      <c r="J164" s="71">
        <v>1</v>
      </c>
      <c r="K164" s="71"/>
      <c r="L164" s="70">
        <v>2</v>
      </c>
      <c r="M164" s="72">
        <v>3</v>
      </c>
      <c r="N164" s="8">
        <v>159</v>
      </c>
    </row>
    <row r="165" spans="1:14" ht="15.75" customHeight="1" x14ac:dyDescent="0.25">
      <c r="A165" s="66">
        <v>160</v>
      </c>
      <c r="B165" s="66" t="s">
        <v>978</v>
      </c>
      <c r="C165" s="66" t="s">
        <v>1</v>
      </c>
      <c r="D165" s="70"/>
      <c r="E165" s="71">
        <v>4</v>
      </c>
      <c r="F165" s="71">
        <v>1</v>
      </c>
      <c r="G165" s="71"/>
      <c r="H165" s="70">
        <v>5</v>
      </c>
      <c r="I165" s="70">
        <v>2</v>
      </c>
      <c r="J165" s="71">
        <v>2</v>
      </c>
      <c r="K165" s="71"/>
      <c r="L165" s="70">
        <v>4</v>
      </c>
      <c r="M165" s="72">
        <v>9</v>
      </c>
      <c r="N165" s="8">
        <v>160</v>
      </c>
    </row>
    <row r="166" spans="1:14" ht="15.75" customHeight="1" x14ac:dyDescent="0.25">
      <c r="A166" s="66">
        <v>161</v>
      </c>
      <c r="B166" s="66" t="s">
        <v>984</v>
      </c>
      <c r="C166" s="66" t="s">
        <v>49</v>
      </c>
      <c r="D166" s="70"/>
      <c r="E166" s="71">
        <v>1</v>
      </c>
      <c r="F166" s="71"/>
      <c r="G166" s="71"/>
      <c r="H166" s="70">
        <v>1</v>
      </c>
      <c r="I166" s="70">
        <v>1</v>
      </c>
      <c r="J166" s="71"/>
      <c r="K166" s="71"/>
      <c r="L166" s="70">
        <v>1</v>
      </c>
      <c r="M166" s="72">
        <v>2</v>
      </c>
      <c r="N166" s="8">
        <v>161</v>
      </c>
    </row>
    <row r="167" spans="1:14" ht="15.75" customHeight="1" x14ac:dyDescent="0.25">
      <c r="A167" s="66">
        <v>162</v>
      </c>
      <c r="B167" s="66" t="s">
        <v>985</v>
      </c>
      <c r="C167" s="66" t="s">
        <v>38</v>
      </c>
      <c r="D167" s="70"/>
      <c r="E167" s="71">
        <v>1</v>
      </c>
      <c r="F167" s="71"/>
      <c r="G167" s="71"/>
      <c r="H167" s="70">
        <v>1</v>
      </c>
      <c r="I167" s="70">
        <v>1</v>
      </c>
      <c r="J167" s="71"/>
      <c r="K167" s="71"/>
      <c r="L167" s="70">
        <v>1</v>
      </c>
      <c r="M167" s="72">
        <v>2</v>
      </c>
      <c r="N167" s="8">
        <v>162</v>
      </c>
    </row>
    <row r="168" spans="1:14" ht="15.75" customHeight="1" x14ac:dyDescent="0.25">
      <c r="A168" s="66">
        <v>163</v>
      </c>
      <c r="B168" s="66" t="s">
        <v>986</v>
      </c>
      <c r="C168" s="66" t="s">
        <v>1</v>
      </c>
      <c r="D168" s="70"/>
      <c r="E168" s="71">
        <v>1</v>
      </c>
      <c r="F168" s="71">
        <v>1</v>
      </c>
      <c r="G168" s="71"/>
      <c r="H168" s="70">
        <v>2</v>
      </c>
      <c r="I168" s="70">
        <v>4</v>
      </c>
      <c r="J168" s="71">
        <v>1</v>
      </c>
      <c r="K168" s="71"/>
      <c r="L168" s="70">
        <v>5</v>
      </c>
      <c r="M168" s="72">
        <v>7</v>
      </c>
      <c r="N168" s="8">
        <v>163</v>
      </c>
    </row>
    <row r="169" spans="1:14" ht="15.75" customHeight="1" x14ac:dyDescent="0.25">
      <c r="A169" s="66">
        <v>164</v>
      </c>
      <c r="B169" s="66" t="s">
        <v>988</v>
      </c>
      <c r="C169" s="66" t="s">
        <v>1</v>
      </c>
      <c r="D169" s="70"/>
      <c r="E169" s="71">
        <v>8</v>
      </c>
      <c r="F169" s="71">
        <v>2</v>
      </c>
      <c r="G169" s="71"/>
      <c r="H169" s="70">
        <v>10</v>
      </c>
      <c r="I169" s="70">
        <v>12</v>
      </c>
      <c r="J169" s="71">
        <v>2</v>
      </c>
      <c r="K169" s="71"/>
      <c r="L169" s="70">
        <v>14</v>
      </c>
      <c r="M169" s="72">
        <v>24</v>
      </c>
      <c r="N169" s="8">
        <v>164</v>
      </c>
    </row>
    <row r="170" spans="1:14" ht="15.75" customHeight="1" x14ac:dyDescent="0.25">
      <c r="A170" s="66">
        <v>165</v>
      </c>
      <c r="B170" s="66" t="s">
        <v>996</v>
      </c>
      <c r="C170" s="66" t="s">
        <v>49</v>
      </c>
      <c r="D170" s="70"/>
      <c r="E170" s="71">
        <v>2</v>
      </c>
      <c r="F170" s="71"/>
      <c r="G170" s="71"/>
      <c r="H170" s="70">
        <v>2</v>
      </c>
      <c r="I170" s="70">
        <v>1</v>
      </c>
      <c r="J170" s="71"/>
      <c r="K170" s="71"/>
      <c r="L170" s="70">
        <v>1</v>
      </c>
      <c r="M170" s="72">
        <v>3</v>
      </c>
      <c r="N170" s="8">
        <v>165</v>
      </c>
    </row>
    <row r="171" spans="1:14" ht="15.75" customHeight="1" x14ac:dyDescent="0.25">
      <c r="A171" s="66">
        <v>166</v>
      </c>
      <c r="B171" s="66" t="s">
        <v>998</v>
      </c>
      <c r="C171" s="66" t="s">
        <v>1</v>
      </c>
      <c r="D171" s="70"/>
      <c r="E171" s="71">
        <v>3</v>
      </c>
      <c r="F171" s="71"/>
      <c r="G171" s="71"/>
      <c r="H171" s="70">
        <v>3</v>
      </c>
      <c r="I171" s="70">
        <v>2</v>
      </c>
      <c r="J171" s="71"/>
      <c r="K171" s="71"/>
      <c r="L171" s="70">
        <v>2</v>
      </c>
      <c r="M171" s="72">
        <v>5</v>
      </c>
      <c r="N171" s="8">
        <v>166</v>
      </c>
    </row>
    <row r="172" spans="1:14" ht="15.75" customHeight="1" x14ac:dyDescent="0.25">
      <c r="A172" s="66">
        <v>167</v>
      </c>
      <c r="B172" s="66" t="s">
        <v>1001</v>
      </c>
      <c r="C172" s="66" t="s">
        <v>1</v>
      </c>
      <c r="D172" s="70"/>
      <c r="E172" s="71"/>
      <c r="F172" s="71">
        <v>1</v>
      </c>
      <c r="G172" s="71"/>
      <c r="H172" s="70">
        <v>1</v>
      </c>
      <c r="I172" s="70"/>
      <c r="J172" s="71">
        <v>1</v>
      </c>
      <c r="K172" s="71"/>
      <c r="L172" s="70">
        <v>1</v>
      </c>
      <c r="M172" s="72">
        <v>2</v>
      </c>
      <c r="N172" s="8">
        <v>167</v>
      </c>
    </row>
    <row r="173" spans="1:14" ht="15.75" customHeight="1" x14ac:dyDescent="0.25">
      <c r="A173" s="66">
        <v>168</v>
      </c>
      <c r="B173" s="66" t="s">
        <v>1003</v>
      </c>
      <c r="C173" s="66" t="s">
        <v>1</v>
      </c>
      <c r="D173" s="70"/>
      <c r="E173" s="71">
        <v>3</v>
      </c>
      <c r="F173" s="71">
        <v>2</v>
      </c>
      <c r="G173" s="71"/>
      <c r="H173" s="70">
        <v>5</v>
      </c>
      <c r="I173" s="70">
        <v>13</v>
      </c>
      <c r="J173" s="71">
        <v>3</v>
      </c>
      <c r="K173" s="71"/>
      <c r="L173" s="70">
        <v>16</v>
      </c>
      <c r="M173" s="72">
        <v>21</v>
      </c>
      <c r="N173" s="8">
        <v>168</v>
      </c>
    </row>
    <row r="174" spans="1:14" ht="15.75" customHeight="1" x14ac:dyDescent="0.25">
      <c r="A174" s="66">
        <v>169</v>
      </c>
      <c r="B174" s="66" t="s">
        <v>1009</v>
      </c>
      <c r="C174" s="66" t="s">
        <v>38</v>
      </c>
      <c r="D174" s="70"/>
      <c r="E174" s="71">
        <v>1</v>
      </c>
      <c r="F174" s="71"/>
      <c r="G174" s="71"/>
      <c r="H174" s="70">
        <v>1</v>
      </c>
      <c r="I174" s="70">
        <v>1</v>
      </c>
      <c r="J174" s="71"/>
      <c r="K174" s="71"/>
      <c r="L174" s="70">
        <v>1</v>
      </c>
      <c r="M174" s="72">
        <v>2</v>
      </c>
      <c r="N174" s="8">
        <v>169</v>
      </c>
    </row>
    <row r="175" spans="1:14" ht="15.75" customHeight="1" x14ac:dyDescent="0.25">
      <c r="A175" s="66">
        <v>170</v>
      </c>
      <c r="B175" s="66" t="s">
        <v>1010</v>
      </c>
      <c r="C175" s="66" t="s">
        <v>1</v>
      </c>
      <c r="D175" s="70"/>
      <c r="E175" s="71">
        <v>2</v>
      </c>
      <c r="F175" s="71">
        <v>1</v>
      </c>
      <c r="G175" s="71"/>
      <c r="H175" s="70">
        <v>3</v>
      </c>
      <c r="I175" s="70">
        <v>4</v>
      </c>
      <c r="J175" s="71"/>
      <c r="K175" s="71"/>
      <c r="L175" s="70">
        <v>4</v>
      </c>
      <c r="M175" s="72">
        <v>7</v>
      </c>
      <c r="N175" s="8">
        <v>170</v>
      </c>
    </row>
    <row r="176" spans="1:14" ht="15.75" customHeight="1" x14ac:dyDescent="0.25">
      <c r="A176" s="66">
        <v>171</v>
      </c>
      <c r="B176" s="66" t="s">
        <v>1013</v>
      </c>
      <c r="C176" s="66" t="s">
        <v>1</v>
      </c>
      <c r="D176" s="70"/>
      <c r="E176" s="71">
        <v>1</v>
      </c>
      <c r="F176" s="71"/>
      <c r="G176" s="71"/>
      <c r="H176" s="70">
        <v>1</v>
      </c>
      <c r="I176" s="70">
        <v>3</v>
      </c>
      <c r="J176" s="71"/>
      <c r="K176" s="71"/>
      <c r="L176" s="70">
        <v>3</v>
      </c>
      <c r="M176" s="72">
        <v>4</v>
      </c>
      <c r="N176" s="8">
        <v>171</v>
      </c>
    </row>
    <row r="177" spans="1:14" ht="15.75" customHeight="1" x14ac:dyDescent="0.25">
      <c r="A177" s="66">
        <v>172</v>
      </c>
      <c r="B177" s="66" t="s">
        <v>71</v>
      </c>
      <c r="C177" s="66" t="s">
        <v>11</v>
      </c>
      <c r="D177" s="70"/>
      <c r="E177" s="71">
        <v>4</v>
      </c>
      <c r="F177" s="71">
        <v>2</v>
      </c>
      <c r="G177" s="71"/>
      <c r="H177" s="70">
        <v>6</v>
      </c>
      <c r="I177" s="70">
        <v>9</v>
      </c>
      <c r="J177" s="71">
        <v>1</v>
      </c>
      <c r="K177" s="71"/>
      <c r="L177" s="70">
        <v>10</v>
      </c>
      <c r="M177" s="72">
        <v>16</v>
      </c>
      <c r="N177" s="8">
        <v>172</v>
      </c>
    </row>
    <row r="178" spans="1:14" ht="15.75" customHeight="1" x14ac:dyDescent="0.25">
      <c r="A178" s="66">
        <v>173</v>
      </c>
      <c r="B178" s="66" t="s">
        <v>1019</v>
      </c>
      <c r="C178" s="66" t="s">
        <v>38</v>
      </c>
      <c r="D178" s="70"/>
      <c r="E178" s="71">
        <v>3</v>
      </c>
      <c r="F178" s="71"/>
      <c r="G178" s="71"/>
      <c r="H178" s="70">
        <v>3</v>
      </c>
      <c r="I178" s="70">
        <v>1</v>
      </c>
      <c r="J178" s="71">
        <v>1</v>
      </c>
      <c r="K178" s="71"/>
      <c r="L178" s="70">
        <v>2</v>
      </c>
      <c r="M178" s="72">
        <v>5</v>
      </c>
      <c r="N178" s="8">
        <v>173</v>
      </c>
    </row>
    <row r="179" spans="1:14" ht="15.75" customHeight="1" x14ac:dyDescent="0.25">
      <c r="A179" s="66">
        <v>174</v>
      </c>
      <c r="B179" s="66" t="s">
        <v>1023</v>
      </c>
      <c r="C179" s="66" t="s">
        <v>1</v>
      </c>
      <c r="D179" s="70"/>
      <c r="E179" s="71">
        <v>2</v>
      </c>
      <c r="F179" s="71"/>
      <c r="G179" s="71"/>
      <c r="H179" s="70">
        <v>2</v>
      </c>
      <c r="I179" s="70">
        <v>3</v>
      </c>
      <c r="J179" s="71"/>
      <c r="K179" s="71"/>
      <c r="L179" s="70">
        <v>3</v>
      </c>
      <c r="M179" s="72">
        <v>5</v>
      </c>
      <c r="N179" s="8">
        <v>174</v>
      </c>
    </row>
    <row r="180" spans="1:14" ht="15.75" customHeight="1" x14ac:dyDescent="0.25">
      <c r="A180" s="66">
        <v>175</v>
      </c>
      <c r="B180" s="66" t="s">
        <v>1025</v>
      </c>
      <c r="C180" s="66" t="s">
        <v>21</v>
      </c>
      <c r="D180" s="70"/>
      <c r="E180" s="71">
        <v>1</v>
      </c>
      <c r="F180" s="71"/>
      <c r="G180" s="71"/>
      <c r="H180" s="70">
        <v>1</v>
      </c>
      <c r="I180" s="70">
        <v>1</v>
      </c>
      <c r="J180" s="71"/>
      <c r="K180" s="71"/>
      <c r="L180" s="70">
        <v>1</v>
      </c>
      <c r="M180" s="72">
        <v>2</v>
      </c>
      <c r="N180" s="8">
        <v>175</v>
      </c>
    </row>
    <row r="181" spans="1:14" ht="15.75" customHeight="1" x14ac:dyDescent="0.25">
      <c r="A181" s="66">
        <v>176</v>
      </c>
      <c r="B181" s="66" t="s">
        <v>1026</v>
      </c>
      <c r="C181" s="66" t="s">
        <v>11</v>
      </c>
      <c r="D181" s="70"/>
      <c r="E181" s="71">
        <v>4</v>
      </c>
      <c r="F181" s="71">
        <v>1</v>
      </c>
      <c r="G181" s="71"/>
      <c r="H181" s="70">
        <v>5</v>
      </c>
      <c r="I181" s="70">
        <v>7</v>
      </c>
      <c r="J181" s="71">
        <v>1</v>
      </c>
      <c r="K181" s="71"/>
      <c r="L181" s="70">
        <v>8</v>
      </c>
      <c r="M181" s="72">
        <v>13</v>
      </c>
      <c r="N181" s="8">
        <v>176</v>
      </c>
    </row>
    <row r="182" spans="1:14" ht="15.75" customHeight="1" x14ac:dyDescent="0.25">
      <c r="A182" s="66">
        <v>177</v>
      </c>
      <c r="B182" s="66" t="s">
        <v>1031</v>
      </c>
      <c r="C182" s="66" t="s">
        <v>38</v>
      </c>
      <c r="D182" s="70"/>
      <c r="E182" s="71">
        <v>3</v>
      </c>
      <c r="F182" s="71">
        <v>1</v>
      </c>
      <c r="G182" s="71"/>
      <c r="H182" s="70">
        <v>4</v>
      </c>
      <c r="I182" s="70">
        <v>1</v>
      </c>
      <c r="J182" s="71"/>
      <c r="K182" s="71"/>
      <c r="L182" s="70">
        <v>1</v>
      </c>
      <c r="M182" s="72">
        <v>5</v>
      </c>
      <c r="N182" s="8">
        <v>177</v>
      </c>
    </row>
    <row r="183" spans="1:14" ht="15.75" customHeight="1" x14ac:dyDescent="0.25">
      <c r="A183" s="66">
        <v>178</v>
      </c>
      <c r="B183" s="66" t="s">
        <v>72</v>
      </c>
      <c r="C183" s="66" t="s">
        <v>1</v>
      </c>
      <c r="D183" s="70"/>
      <c r="E183" s="71">
        <v>2</v>
      </c>
      <c r="F183" s="71"/>
      <c r="G183" s="71"/>
      <c r="H183" s="70">
        <v>2</v>
      </c>
      <c r="I183" s="70">
        <v>5</v>
      </c>
      <c r="J183" s="71">
        <v>1</v>
      </c>
      <c r="K183" s="71"/>
      <c r="L183" s="70">
        <v>6</v>
      </c>
      <c r="M183" s="72">
        <v>8</v>
      </c>
      <c r="N183" s="8">
        <v>178</v>
      </c>
    </row>
    <row r="184" spans="1:14" ht="15.75" customHeight="1" x14ac:dyDescent="0.25">
      <c r="A184" s="66">
        <v>179</v>
      </c>
      <c r="B184" s="66" t="s">
        <v>1036</v>
      </c>
      <c r="C184" s="66" t="s">
        <v>21</v>
      </c>
      <c r="D184" s="70"/>
      <c r="E184" s="71">
        <v>1</v>
      </c>
      <c r="F184" s="71"/>
      <c r="G184" s="71"/>
      <c r="H184" s="70">
        <v>1</v>
      </c>
      <c r="I184" s="70">
        <v>1</v>
      </c>
      <c r="J184" s="71"/>
      <c r="K184" s="71"/>
      <c r="L184" s="70">
        <v>1</v>
      </c>
      <c r="M184" s="72">
        <v>2</v>
      </c>
      <c r="N184" s="8">
        <v>179</v>
      </c>
    </row>
    <row r="185" spans="1:14" ht="15.75" customHeight="1" x14ac:dyDescent="0.25">
      <c r="A185" s="66">
        <v>180</v>
      </c>
      <c r="B185" s="66" t="s">
        <v>1037</v>
      </c>
      <c r="C185" s="66" t="s">
        <v>11</v>
      </c>
      <c r="D185" s="70"/>
      <c r="E185" s="71">
        <v>2</v>
      </c>
      <c r="F185" s="71">
        <v>1</v>
      </c>
      <c r="G185" s="71"/>
      <c r="H185" s="70">
        <v>3</v>
      </c>
      <c r="I185" s="70">
        <v>4</v>
      </c>
      <c r="J185" s="71">
        <v>1</v>
      </c>
      <c r="K185" s="71"/>
      <c r="L185" s="70">
        <v>5</v>
      </c>
      <c r="M185" s="72">
        <v>8</v>
      </c>
      <c r="N185" s="8">
        <v>180</v>
      </c>
    </row>
    <row r="186" spans="1:14" ht="15.75" customHeight="1" x14ac:dyDescent="0.25">
      <c r="A186" s="66">
        <v>181</v>
      </c>
      <c r="B186" s="66" t="s">
        <v>1041</v>
      </c>
      <c r="C186" s="66" t="s">
        <v>38</v>
      </c>
      <c r="D186" s="70"/>
      <c r="E186" s="71">
        <v>4</v>
      </c>
      <c r="F186" s="71"/>
      <c r="G186" s="71"/>
      <c r="H186" s="70">
        <v>4</v>
      </c>
      <c r="I186" s="70">
        <v>4</v>
      </c>
      <c r="J186" s="71"/>
      <c r="K186" s="71"/>
      <c r="L186" s="70">
        <v>4</v>
      </c>
      <c r="M186" s="72">
        <v>8</v>
      </c>
      <c r="N186" s="8">
        <v>181</v>
      </c>
    </row>
    <row r="187" spans="1:14" ht="15.75" customHeight="1" x14ac:dyDescent="0.25">
      <c r="A187" s="66">
        <v>182</v>
      </c>
      <c r="B187" s="66" t="s">
        <v>73</v>
      </c>
      <c r="C187" s="66" t="s">
        <v>21</v>
      </c>
      <c r="D187" s="70"/>
      <c r="E187" s="71">
        <v>5</v>
      </c>
      <c r="F187" s="71">
        <v>1</v>
      </c>
      <c r="G187" s="71"/>
      <c r="H187" s="70">
        <v>6</v>
      </c>
      <c r="I187" s="70">
        <v>9</v>
      </c>
      <c r="J187" s="71">
        <v>1</v>
      </c>
      <c r="K187" s="71"/>
      <c r="L187" s="70">
        <v>10</v>
      </c>
      <c r="M187" s="72">
        <v>16</v>
      </c>
      <c r="N187" s="8">
        <v>182</v>
      </c>
    </row>
    <row r="188" spans="1:14" ht="15.75" customHeight="1" x14ac:dyDescent="0.25">
      <c r="A188" s="66">
        <v>183</v>
      </c>
      <c r="B188" s="66" t="s">
        <v>1050</v>
      </c>
      <c r="C188" s="66" t="s">
        <v>21</v>
      </c>
      <c r="D188" s="70"/>
      <c r="E188" s="71">
        <v>2</v>
      </c>
      <c r="F188" s="71"/>
      <c r="G188" s="71"/>
      <c r="H188" s="70">
        <v>2</v>
      </c>
      <c r="I188" s="70">
        <v>2</v>
      </c>
      <c r="J188" s="71"/>
      <c r="K188" s="71"/>
      <c r="L188" s="70">
        <v>2</v>
      </c>
      <c r="M188" s="72">
        <v>4</v>
      </c>
      <c r="N188" s="8">
        <v>183</v>
      </c>
    </row>
    <row r="189" spans="1:14" ht="15.75" customHeight="1" x14ac:dyDescent="0.25">
      <c r="A189" s="66">
        <v>184</v>
      </c>
      <c r="B189" s="66" t="s">
        <v>74</v>
      </c>
      <c r="C189" s="66" t="s">
        <v>11</v>
      </c>
      <c r="D189" s="70"/>
      <c r="E189" s="71">
        <v>5</v>
      </c>
      <c r="F189" s="71"/>
      <c r="G189" s="71"/>
      <c r="H189" s="70">
        <v>5</v>
      </c>
      <c r="I189" s="70"/>
      <c r="J189" s="71"/>
      <c r="K189" s="71">
        <v>1</v>
      </c>
      <c r="L189" s="70">
        <v>1</v>
      </c>
      <c r="M189" s="72">
        <v>6</v>
      </c>
      <c r="N189" s="8">
        <v>184</v>
      </c>
    </row>
    <row r="190" spans="1:14" ht="15.75" customHeight="1" x14ac:dyDescent="0.25">
      <c r="A190" s="66">
        <v>185</v>
      </c>
      <c r="B190" s="66" t="s">
        <v>1059</v>
      </c>
      <c r="C190" s="66" t="s">
        <v>38</v>
      </c>
      <c r="D190" s="70"/>
      <c r="E190" s="71">
        <v>1</v>
      </c>
      <c r="F190" s="71"/>
      <c r="G190" s="71"/>
      <c r="H190" s="70">
        <v>1</v>
      </c>
      <c r="I190" s="70">
        <v>1</v>
      </c>
      <c r="J190" s="71"/>
      <c r="K190" s="71"/>
      <c r="L190" s="70">
        <v>1</v>
      </c>
      <c r="M190" s="72">
        <v>2</v>
      </c>
      <c r="N190" s="8">
        <v>185</v>
      </c>
    </row>
    <row r="191" spans="1:14" ht="15.75" customHeight="1" x14ac:dyDescent="0.25">
      <c r="A191" s="66">
        <v>186</v>
      </c>
      <c r="B191" s="66" t="s">
        <v>75</v>
      </c>
      <c r="C191" s="66" t="s">
        <v>21</v>
      </c>
      <c r="D191" s="70"/>
      <c r="E191" s="71">
        <v>3</v>
      </c>
      <c r="F191" s="71">
        <v>1</v>
      </c>
      <c r="G191" s="71"/>
      <c r="H191" s="70">
        <v>4</v>
      </c>
      <c r="I191" s="70">
        <v>3</v>
      </c>
      <c r="J191" s="71">
        <v>1</v>
      </c>
      <c r="K191" s="71"/>
      <c r="L191" s="70">
        <v>4</v>
      </c>
      <c r="M191" s="72">
        <v>8</v>
      </c>
      <c r="N191" s="8">
        <v>186</v>
      </c>
    </row>
    <row r="192" spans="1:14" ht="15.75" customHeight="1" x14ac:dyDescent="0.25">
      <c r="A192" s="66">
        <v>187</v>
      </c>
      <c r="B192" s="66" t="s">
        <v>1064</v>
      </c>
      <c r="C192" s="66" t="s">
        <v>21</v>
      </c>
      <c r="D192" s="70"/>
      <c r="E192" s="71">
        <v>1</v>
      </c>
      <c r="F192" s="71"/>
      <c r="G192" s="71"/>
      <c r="H192" s="70">
        <v>1</v>
      </c>
      <c r="I192" s="70">
        <v>1</v>
      </c>
      <c r="J192" s="71"/>
      <c r="K192" s="71"/>
      <c r="L192" s="70">
        <v>1</v>
      </c>
      <c r="M192" s="72">
        <v>2</v>
      </c>
      <c r="N192" s="8">
        <v>187</v>
      </c>
    </row>
    <row r="193" spans="1:14" ht="15.75" customHeight="1" x14ac:dyDescent="0.25">
      <c r="A193" s="66">
        <v>188</v>
      </c>
      <c r="B193" s="66" t="s">
        <v>76</v>
      </c>
      <c r="C193" s="66" t="s">
        <v>11</v>
      </c>
      <c r="D193" s="70"/>
      <c r="E193" s="71">
        <v>2</v>
      </c>
      <c r="F193" s="71">
        <v>1</v>
      </c>
      <c r="G193" s="71"/>
      <c r="H193" s="70">
        <v>3</v>
      </c>
      <c r="I193" s="70">
        <v>2</v>
      </c>
      <c r="J193" s="71">
        <v>1</v>
      </c>
      <c r="K193" s="71"/>
      <c r="L193" s="70">
        <v>3</v>
      </c>
      <c r="M193" s="72">
        <v>6</v>
      </c>
      <c r="N193" s="8">
        <v>188</v>
      </c>
    </row>
    <row r="194" spans="1:14" ht="15.75" customHeight="1" x14ac:dyDescent="0.25">
      <c r="A194" s="66">
        <v>189</v>
      </c>
      <c r="B194" s="66" t="s">
        <v>1068</v>
      </c>
      <c r="C194" s="66" t="s">
        <v>38</v>
      </c>
      <c r="D194" s="70"/>
      <c r="E194" s="71">
        <v>1</v>
      </c>
      <c r="F194" s="71"/>
      <c r="G194" s="71"/>
      <c r="H194" s="70">
        <v>1</v>
      </c>
      <c r="I194" s="70">
        <v>1</v>
      </c>
      <c r="J194" s="71"/>
      <c r="K194" s="71"/>
      <c r="L194" s="70">
        <v>1</v>
      </c>
      <c r="M194" s="72">
        <v>2</v>
      </c>
      <c r="N194" s="8">
        <v>189</v>
      </c>
    </row>
    <row r="195" spans="1:14" ht="15.75" customHeight="1" x14ac:dyDescent="0.25">
      <c r="A195" s="66">
        <v>190</v>
      </c>
      <c r="B195" s="66" t="s">
        <v>1069</v>
      </c>
      <c r="C195" s="66" t="s">
        <v>21</v>
      </c>
      <c r="D195" s="70"/>
      <c r="E195" s="71">
        <v>6</v>
      </c>
      <c r="F195" s="71">
        <v>5</v>
      </c>
      <c r="G195" s="71"/>
      <c r="H195" s="70">
        <v>11</v>
      </c>
      <c r="I195" s="70">
        <v>10</v>
      </c>
      <c r="J195" s="71">
        <v>6</v>
      </c>
      <c r="K195" s="71"/>
      <c r="L195" s="70">
        <v>16</v>
      </c>
      <c r="M195" s="72">
        <v>27</v>
      </c>
      <c r="N195" s="8">
        <v>190</v>
      </c>
    </row>
    <row r="196" spans="1:14" ht="15.75" customHeight="1" x14ac:dyDescent="0.25">
      <c r="A196" s="66">
        <v>191</v>
      </c>
      <c r="B196" s="66" t="s">
        <v>1082</v>
      </c>
      <c r="C196" s="66" t="s">
        <v>21</v>
      </c>
      <c r="D196" s="70"/>
      <c r="E196" s="71"/>
      <c r="F196" s="71"/>
      <c r="G196" s="71">
        <v>1</v>
      </c>
      <c r="H196" s="70">
        <v>1</v>
      </c>
      <c r="I196" s="70"/>
      <c r="J196" s="71"/>
      <c r="K196" s="71">
        <v>1</v>
      </c>
      <c r="L196" s="70">
        <v>1</v>
      </c>
      <c r="M196" s="72">
        <v>2</v>
      </c>
      <c r="N196" s="8">
        <v>191</v>
      </c>
    </row>
    <row r="197" spans="1:14" ht="15.75" customHeight="1" x14ac:dyDescent="0.25">
      <c r="A197" s="66">
        <v>192</v>
      </c>
      <c r="B197" s="66" t="s">
        <v>1083</v>
      </c>
      <c r="C197" s="66" t="s">
        <v>11</v>
      </c>
      <c r="D197" s="70"/>
      <c r="E197" s="71">
        <v>5</v>
      </c>
      <c r="F197" s="71">
        <v>1</v>
      </c>
      <c r="G197" s="71"/>
      <c r="H197" s="70">
        <v>6</v>
      </c>
      <c r="I197" s="70">
        <v>5</v>
      </c>
      <c r="J197" s="71">
        <v>1</v>
      </c>
      <c r="K197" s="71"/>
      <c r="L197" s="70">
        <v>6</v>
      </c>
      <c r="M197" s="72">
        <v>12</v>
      </c>
      <c r="N197" s="8">
        <v>192</v>
      </c>
    </row>
    <row r="198" spans="1:14" ht="15.75" customHeight="1" x14ac:dyDescent="0.25">
      <c r="A198" s="66">
        <v>193</v>
      </c>
      <c r="B198" s="66" t="s">
        <v>1090</v>
      </c>
      <c r="C198" s="66" t="s">
        <v>38</v>
      </c>
      <c r="D198" s="70"/>
      <c r="E198" s="71">
        <v>2</v>
      </c>
      <c r="F198" s="71">
        <v>4</v>
      </c>
      <c r="G198" s="71"/>
      <c r="H198" s="70">
        <v>6</v>
      </c>
      <c r="I198" s="70">
        <v>2</v>
      </c>
      <c r="J198" s="71">
        <v>1</v>
      </c>
      <c r="K198" s="71"/>
      <c r="L198" s="70">
        <v>3</v>
      </c>
      <c r="M198" s="72">
        <v>9</v>
      </c>
      <c r="N198" s="8">
        <v>193</v>
      </c>
    </row>
    <row r="199" spans="1:14" ht="15.75" customHeight="1" x14ac:dyDescent="0.25">
      <c r="A199" s="66">
        <v>194</v>
      </c>
      <c r="B199" s="66" t="s">
        <v>77</v>
      </c>
      <c r="C199" s="66" t="s">
        <v>21</v>
      </c>
      <c r="D199" s="70"/>
      <c r="E199" s="71">
        <v>4</v>
      </c>
      <c r="F199" s="71">
        <v>1</v>
      </c>
      <c r="G199" s="71"/>
      <c r="H199" s="70">
        <v>5</v>
      </c>
      <c r="I199" s="70">
        <v>5</v>
      </c>
      <c r="J199" s="71">
        <v>1</v>
      </c>
      <c r="K199" s="71"/>
      <c r="L199" s="70">
        <v>6</v>
      </c>
      <c r="M199" s="72">
        <v>11</v>
      </c>
      <c r="N199" s="8">
        <v>194</v>
      </c>
    </row>
    <row r="200" spans="1:14" ht="15.75" customHeight="1" x14ac:dyDescent="0.25">
      <c r="A200" s="66">
        <v>195</v>
      </c>
      <c r="B200" s="66" t="s">
        <v>1100</v>
      </c>
      <c r="C200" s="66" t="s">
        <v>21</v>
      </c>
      <c r="D200" s="70"/>
      <c r="E200" s="71">
        <v>1</v>
      </c>
      <c r="F200" s="71"/>
      <c r="G200" s="71"/>
      <c r="H200" s="70">
        <v>1</v>
      </c>
      <c r="I200" s="70">
        <v>1</v>
      </c>
      <c r="J200" s="71"/>
      <c r="K200" s="71"/>
      <c r="L200" s="70">
        <v>1</v>
      </c>
      <c r="M200" s="72">
        <v>2</v>
      </c>
      <c r="N200" s="8">
        <v>195</v>
      </c>
    </row>
    <row r="201" spans="1:14" ht="15.75" customHeight="1" x14ac:dyDescent="0.25">
      <c r="A201" s="66">
        <v>196</v>
      </c>
      <c r="B201" s="66" t="s">
        <v>1101</v>
      </c>
      <c r="C201" s="66" t="s">
        <v>11</v>
      </c>
      <c r="D201" s="70"/>
      <c r="E201" s="71">
        <v>6</v>
      </c>
      <c r="F201" s="71">
        <v>1</v>
      </c>
      <c r="G201" s="71"/>
      <c r="H201" s="70">
        <v>7</v>
      </c>
      <c r="I201" s="70">
        <v>7</v>
      </c>
      <c r="J201" s="71"/>
      <c r="K201" s="71"/>
      <c r="L201" s="70">
        <v>7</v>
      </c>
      <c r="M201" s="72">
        <v>14</v>
      </c>
      <c r="N201" s="8">
        <v>196</v>
      </c>
    </row>
    <row r="202" spans="1:14" ht="15.75" customHeight="1" x14ac:dyDescent="0.25">
      <c r="A202" s="66">
        <v>197</v>
      </c>
      <c r="B202" s="66" t="s">
        <v>1115</v>
      </c>
      <c r="C202" s="66" t="s">
        <v>38</v>
      </c>
      <c r="D202" s="70"/>
      <c r="E202" s="71">
        <v>3</v>
      </c>
      <c r="F202" s="71"/>
      <c r="G202" s="71"/>
      <c r="H202" s="70">
        <v>3</v>
      </c>
      <c r="I202" s="70">
        <v>1</v>
      </c>
      <c r="J202" s="71"/>
      <c r="K202" s="71"/>
      <c r="L202" s="70">
        <v>1</v>
      </c>
      <c r="M202" s="72">
        <v>4</v>
      </c>
      <c r="N202" s="8">
        <v>197</v>
      </c>
    </row>
    <row r="203" spans="1:14" ht="15.75" customHeight="1" x14ac:dyDescent="0.25">
      <c r="A203" s="66">
        <v>198</v>
      </c>
      <c r="B203" s="66" t="s">
        <v>78</v>
      </c>
      <c r="C203" s="66" t="s">
        <v>21</v>
      </c>
      <c r="D203" s="70"/>
      <c r="E203" s="71">
        <v>5</v>
      </c>
      <c r="F203" s="71">
        <v>1</v>
      </c>
      <c r="G203" s="71"/>
      <c r="H203" s="70">
        <v>6</v>
      </c>
      <c r="I203" s="70">
        <v>6</v>
      </c>
      <c r="J203" s="71">
        <v>1</v>
      </c>
      <c r="K203" s="71"/>
      <c r="L203" s="70">
        <v>7</v>
      </c>
      <c r="M203" s="72">
        <v>13</v>
      </c>
      <c r="N203" s="8">
        <v>198</v>
      </c>
    </row>
    <row r="204" spans="1:14" ht="15.75" customHeight="1" x14ac:dyDescent="0.25">
      <c r="A204" s="66">
        <v>199</v>
      </c>
      <c r="B204" s="66" t="s">
        <v>1122</v>
      </c>
      <c r="C204" s="66" t="s">
        <v>33</v>
      </c>
      <c r="D204" s="70"/>
      <c r="E204" s="71">
        <v>1</v>
      </c>
      <c r="F204" s="71"/>
      <c r="G204" s="71"/>
      <c r="H204" s="70">
        <v>1</v>
      </c>
      <c r="I204" s="70">
        <v>1</v>
      </c>
      <c r="J204" s="71"/>
      <c r="K204" s="71"/>
      <c r="L204" s="70">
        <v>1</v>
      </c>
      <c r="M204" s="72">
        <v>2</v>
      </c>
      <c r="N204" s="8">
        <v>199</v>
      </c>
    </row>
    <row r="205" spans="1:14" ht="15.75" customHeight="1" x14ac:dyDescent="0.25">
      <c r="A205" s="66">
        <v>200</v>
      </c>
      <c r="B205" s="66" t="s">
        <v>1124</v>
      </c>
      <c r="C205" s="66" t="s">
        <v>11</v>
      </c>
      <c r="D205" s="70"/>
      <c r="E205" s="71">
        <v>3</v>
      </c>
      <c r="F205" s="71">
        <v>2</v>
      </c>
      <c r="G205" s="71"/>
      <c r="H205" s="70">
        <v>5</v>
      </c>
      <c r="I205" s="70">
        <v>8</v>
      </c>
      <c r="J205" s="71">
        <v>3</v>
      </c>
      <c r="K205" s="71"/>
      <c r="L205" s="70">
        <v>11</v>
      </c>
      <c r="M205" s="72">
        <v>16</v>
      </c>
      <c r="N205" s="8">
        <v>200</v>
      </c>
    </row>
    <row r="206" spans="1:14" ht="15.75" customHeight="1" x14ac:dyDescent="0.25">
      <c r="A206" s="66">
        <v>201</v>
      </c>
      <c r="B206" s="66" t="s">
        <v>1130</v>
      </c>
      <c r="C206" s="66" t="s">
        <v>1</v>
      </c>
      <c r="D206" s="70"/>
      <c r="E206" s="71"/>
      <c r="F206" s="71"/>
      <c r="G206" s="71">
        <v>1</v>
      </c>
      <c r="H206" s="70">
        <v>1</v>
      </c>
      <c r="I206" s="70">
        <v>1</v>
      </c>
      <c r="J206" s="71"/>
      <c r="K206" s="71"/>
      <c r="L206" s="70">
        <v>1</v>
      </c>
      <c r="M206" s="72">
        <v>2</v>
      </c>
      <c r="N206" s="8">
        <v>201</v>
      </c>
    </row>
    <row r="207" spans="1:14" ht="15.75" customHeight="1" x14ac:dyDescent="0.25">
      <c r="A207" s="66">
        <v>202</v>
      </c>
      <c r="B207" s="66" t="s">
        <v>1131</v>
      </c>
      <c r="C207" s="66" t="s">
        <v>21</v>
      </c>
      <c r="D207" s="70"/>
      <c r="E207" s="71">
        <v>5</v>
      </c>
      <c r="F207" s="71">
        <v>1</v>
      </c>
      <c r="G207" s="71"/>
      <c r="H207" s="70">
        <v>6</v>
      </c>
      <c r="I207" s="70">
        <v>5</v>
      </c>
      <c r="J207" s="71">
        <v>1</v>
      </c>
      <c r="K207" s="71"/>
      <c r="L207" s="70">
        <v>6</v>
      </c>
      <c r="M207" s="72">
        <v>12</v>
      </c>
      <c r="N207" s="8">
        <v>202</v>
      </c>
    </row>
    <row r="208" spans="1:14" ht="15.75" customHeight="1" x14ac:dyDescent="0.25">
      <c r="A208" s="66">
        <v>203</v>
      </c>
      <c r="B208" s="66" t="s">
        <v>1138</v>
      </c>
      <c r="C208" s="66" t="s">
        <v>33</v>
      </c>
      <c r="D208" s="70"/>
      <c r="E208" s="71">
        <v>1</v>
      </c>
      <c r="F208" s="71"/>
      <c r="G208" s="71"/>
      <c r="H208" s="70">
        <v>1</v>
      </c>
      <c r="I208" s="70">
        <v>1</v>
      </c>
      <c r="J208" s="71"/>
      <c r="K208" s="71"/>
      <c r="L208" s="70">
        <v>1</v>
      </c>
      <c r="M208" s="72">
        <v>2</v>
      </c>
      <c r="N208" s="8">
        <v>203</v>
      </c>
    </row>
    <row r="209" spans="1:14" ht="15.75" customHeight="1" x14ac:dyDescent="0.25">
      <c r="A209" s="66">
        <v>204</v>
      </c>
      <c r="B209" s="66" t="s">
        <v>79</v>
      </c>
      <c r="C209" s="66" t="s">
        <v>11</v>
      </c>
      <c r="D209" s="70"/>
      <c r="E209" s="71">
        <v>2</v>
      </c>
      <c r="F209" s="71">
        <v>1</v>
      </c>
      <c r="G209" s="71"/>
      <c r="H209" s="70">
        <v>3</v>
      </c>
      <c r="I209" s="70">
        <v>8</v>
      </c>
      <c r="J209" s="71">
        <v>2</v>
      </c>
      <c r="K209" s="71"/>
      <c r="L209" s="70">
        <v>10</v>
      </c>
      <c r="M209" s="72">
        <v>13</v>
      </c>
      <c r="N209" s="8">
        <v>204</v>
      </c>
    </row>
    <row r="210" spans="1:14" ht="15.75" customHeight="1" x14ac:dyDescent="0.25">
      <c r="A210" s="66">
        <v>205</v>
      </c>
      <c r="B210" s="66" t="s">
        <v>1143</v>
      </c>
      <c r="C210" s="66" t="s">
        <v>1</v>
      </c>
      <c r="D210" s="70"/>
      <c r="E210" s="71"/>
      <c r="F210" s="71"/>
      <c r="G210" s="71">
        <v>1</v>
      </c>
      <c r="H210" s="70">
        <v>1</v>
      </c>
      <c r="I210" s="70">
        <v>1</v>
      </c>
      <c r="J210" s="71"/>
      <c r="K210" s="71"/>
      <c r="L210" s="70">
        <v>1</v>
      </c>
      <c r="M210" s="72">
        <v>2</v>
      </c>
      <c r="N210" s="8">
        <v>205</v>
      </c>
    </row>
    <row r="211" spans="1:14" ht="15.75" customHeight="1" x14ac:dyDescent="0.25">
      <c r="A211" s="66">
        <v>206</v>
      </c>
      <c r="B211" s="66" t="s">
        <v>80</v>
      </c>
      <c r="C211" s="66" t="s">
        <v>21</v>
      </c>
      <c r="D211" s="70"/>
      <c r="E211" s="71">
        <v>1</v>
      </c>
      <c r="F211" s="71">
        <v>3</v>
      </c>
      <c r="G211" s="71"/>
      <c r="H211" s="70">
        <v>4</v>
      </c>
      <c r="I211" s="70">
        <v>4</v>
      </c>
      <c r="J211" s="71">
        <v>2</v>
      </c>
      <c r="K211" s="71"/>
      <c r="L211" s="70">
        <v>6</v>
      </c>
      <c r="M211" s="72">
        <v>10</v>
      </c>
      <c r="N211" s="8">
        <v>206</v>
      </c>
    </row>
    <row r="212" spans="1:14" ht="15.75" customHeight="1" x14ac:dyDescent="0.25">
      <c r="A212" s="66">
        <v>207</v>
      </c>
      <c r="B212" s="66" t="s">
        <v>1148</v>
      </c>
      <c r="C212" s="66" t="s">
        <v>33</v>
      </c>
      <c r="D212" s="70"/>
      <c r="E212" s="71">
        <v>1</v>
      </c>
      <c r="F212" s="71"/>
      <c r="G212" s="71"/>
      <c r="H212" s="70">
        <v>1</v>
      </c>
      <c r="I212" s="70">
        <v>3</v>
      </c>
      <c r="J212" s="71"/>
      <c r="K212" s="71"/>
      <c r="L212" s="70">
        <v>3</v>
      </c>
      <c r="M212" s="72">
        <v>4</v>
      </c>
      <c r="N212" s="8">
        <v>207</v>
      </c>
    </row>
    <row r="213" spans="1:14" ht="15.75" customHeight="1" x14ac:dyDescent="0.25">
      <c r="A213" s="66">
        <v>208</v>
      </c>
      <c r="B213" s="66" t="s">
        <v>1149</v>
      </c>
      <c r="C213" s="66" t="s">
        <v>11</v>
      </c>
      <c r="D213" s="70"/>
      <c r="E213" s="71">
        <v>5</v>
      </c>
      <c r="F213" s="71">
        <v>1</v>
      </c>
      <c r="G213" s="71"/>
      <c r="H213" s="70">
        <v>6</v>
      </c>
      <c r="I213" s="70">
        <v>7</v>
      </c>
      <c r="J213" s="71">
        <v>2</v>
      </c>
      <c r="K213" s="71"/>
      <c r="L213" s="70">
        <v>9</v>
      </c>
      <c r="M213" s="72">
        <v>15</v>
      </c>
      <c r="N213" s="8">
        <v>208</v>
      </c>
    </row>
    <row r="214" spans="1:14" ht="15.75" customHeight="1" x14ac:dyDescent="0.25">
      <c r="A214" s="66">
        <v>209</v>
      </c>
      <c r="B214" s="66" t="s">
        <v>1156</v>
      </c>
      <c r="C214" s="66" t="s">
        <v>1</v>
      </c>
      <c r="D214" s="70"/>
      <c r="E214" s="71">
        <v>1</v>
      </c>
      <c r="F214" s="71"/>
      <c r="G214" s="71"/>
      <c r="H214" s="70">
        <v>1</v>
      </c>
      <c r="I214" s="70">
        <v>2</v>
      </c>
      <c r="J214" s="71">
        <v>1</v>
      </c>
      <c r="K214" s="71"/>
      <c r="L214" s="70">
        <v>3</v>
      </c>
      <c r="M214" s="72">
        <v>4</v>
      </c>
      <c r="N214" s="8">
        <v>209</v>
      </c>
    </row>
    <row r="215" spans="1:14" ht="15.75" customHeight="1" x14ac:dyDescent="0.25">
      <c r="A215" s="66">
        <v>210</v>
      </c>
      <c r="B215" s="66" t="s">
        <v>1157</v>
      </c>
      <c r="C215" s="66" t="s">
        <v>21</v>
      </c>
      <c r="D215" s="70"/>
      <c r="E215" s="71">
        <v>2</v>
      </c>
      <c r="F215" s="71">
        <v>3</v>
      </c>
      <c r="G215" s="71"/>
      <c r="H215" s="70">
        <v>5</v>
      </c>
      <c r="I215" s="70">
        <v>6</v>
      </c>
      <c r="J215" s="71">
        <v>2</v>
      </c>
      <c r="K215" s="71"/>
      <c r="L215" s="70">
        <v>8</v>
      </c>
      <c r="M215" s="72">
        <v>13</v>
      </c>
      <c r="N215" s="8">
        <v>210</v>
      </c>
    </row>
    <row r="216" spans="1:14" ht="15.75" customHeight="1" x14ac:dyDescent="0.25">
      <c r="A216" s="66">
        <v>211</v>
      </c>
      <c r="B216" s="66" t="s">
        <v>1162</v>
      </c>
      <c r="C216" s="66" t="s">
        <v>33</v>
      </c>
      <c r="D216" s="70"/>
      <c r="E216" s="71">
        <v>1</v>
      </c>
      <c r="F216" s="71"/>
      <c r="G216" s="71"/>
      <c r="H216" s="70">
        <v>1</v>
      </c>
      <c r="I216" s="70">
        <v>1</v>
      </c>
      <c r="J216" s="71"/>
      <c r="K216" s="71"/>
      <c r="L216" s="70">
        <v>1</v>
      </c>
      <c r="M216" s="72">
        <v>2</v>
      </c>
      <c r="N216" s="8">
        <v>211</v>
      </c>
    </row>
    <row r="217" spans="1:14" ht="15.75" customHeight="1" x14ac:dyDescent="0.25">
      <c r="A217" s="66">
        <v>212</v>
      </c>
      <c r="B217" s="66" t="s">
        <v>81</v>
      </c>
      <c r="C217" s="66" t="s">
        <v>11</v>
      </c>
      <c r="D217" s="70"/>
      <c r="E217" s="71">
        <v>5</v>
      </c>
      <c r="F217" s="71">
        <v>2</v>
      </c>
      <c r="G217" s="71"/>
      <c r="H217" s="70">
        <v>7</v>
      </c>
      <c r="I217" s="70">
        <v>5</v>
      </c>
      <c r="J217" s="71">
        <v>3</v>
      </c>
      <c r="K217" s="71"/>
      <c r="L217" s="70">
        <v>8</v>
      </c>
      <c r="M217" s="72">
        <v>15</v>
      </c>
      <c r="N217" s="8">
        <v>212</v>
      </c>
    </row>
    <row r="218" spans="1:14" ht="15.75" customHeight="1" x14ac:dyDescent="0.25">
      <c r="A218" s="66">
        <v>213</v>
      </c>
      <c r="B218" s="66" t="s">
        <v>1176</v>
      </c>
      <c r="C218" s="66" t="s">
        <v>1</v>
      </c>
      <c r="D218" s="70"/>
      <c r="E218" s="71"/>
      <c r="F218" s="71"/>
      <c r="G218" s="71">
        <v>1</v>
      </c>
      <c r="H218" s="70">
        <v>1</v>
      </c>
      <c r="I218" s="70">
        <v>1</v>
      </c>
      <c r="J218" s="71">
        <v>2</v>
      </c>
      <c r="K218" s="71"/>
      <c r="L218" s="70">
        <v>3</v>
      </c>
      <c r="M218" s="72">
        <v>4</v>
      </c>
      <c r="N218" s="8">
        <v>213</v>
      </c>
    </row>
    <row r="219" spans="1:14" ht="15.75" customHeight="1" x14ac:dyDescent="0.25">
      <c r="A219" s="66">
        <v>214</v>
      </c>
      <c r="B219" s="66" t="s">
        <v>1177</v>
      </c>
      <c r="C219" s="66" t="s">
        <v>49</v>
      </c>
      <c r="D219" s="70"/>
      <c r="E219" s="71"/>
      <c r="F219" s="71"/>
      <c r="G219" s="71">
        <v>1</v>
      </c>
      <c r="H219" s="70">
        <v>1</v>
      </c>
      <c r="I219" s="70"/>
      <c r="J219" s="71"/>
      <c r="K219" s="71">
        <v>1</v>
      </c>
      <c r="L219" s="70">
        <v>1</v>
      </c>
      <c r="M219" s="72">
        <v>2</v>
      </c>
      <c r="N219" s="8">
        <v>214</v>
      </c>
    </row>
    <row r="220" spans="1:14" ht="15.75" customHeight="1" x14ac:dyDescent="0.25">
      <c r="A220" s="66">
        <v>215</v>
      </c>
      <c r="B220" s="66" t="s">
        <v>1178</v>
      </c>
      <c r="C220" s="66" t="s">
        <v>21</v>
      </c>
      <c r="D220" s="70"/>
      <c r="E220" s="71">
        <v>2</v>
      </c>
      <c r="F220" s="71">
        <v>1</v>
      </c>
      <c r="G220" s="71"/>
      <c r="H220" s="70">
        <v>3</v>
      </c>
      <c r="I220" s="70">
        <v>4</v>
      </c>
      <c r="J220" s="71">
        <v>1</v>
      </c>
      <c r="K220" s="71"/>
      <c r="L220" s="70">
        <v>5</v>
      </c>
      <c r="M220" s="72">
        <v>8</v>
      </c>
      <c r="N220" s="8">
        <v>215</v>
      </c>
    </row>
    <row r="221" spans="1:14" ht="15.75" customHeight="1" x14ac:dyDescent="0.25">
      <c r="A221" s="66">
        <v>216</v>
      </c>
      <c r="B221" s="66" t="s">
        <v>1180</v>
      </c>
      <c r="C221" s="66" t="s">
        <v>21</v>
      </c>
      <c r="D221" s="70"/>
      <c r="E221" s="71">
        <v>4</v>
      </c>
      <c r="F221" s="71">
        <v>3</v>
      </c>
      <c r="G221" s="71"/>
      <c r="H221" s="70">
        <v>7</v>
      </c>
      <c r="I221" s="70">
        <v>8</v>
      </c>
      <c r="J221" s="71">
        <v>2</v>
      </c>
      <c r="K221" s="71"/>
      <c r="L221" s="70">
        <v>10</v>
      </c>
      <c r="M221" s="72">
        <v>17</v>
      </c>
      <c r="N221" s="8">
        <v>216</v>
      </c>
    </row>
    <row r="222" spans="1:14" ht="15.75" customHeight="1" x14ac:dyDescent="0.25">
      <c r="A222" s="66">
        <v>217</v>
      </c>
      <c r="B222" s="66" t="s">
        <v>82</v>
      </c>
      <c r="C222" s="66" t="s">
        <v>21</v>
      </c>
      <c r="D222" s="70"/>
      <c r="E222" s="71">
        <v>4</v>
      </c>
      <c r="F222" s="71">
        <v>1</v>
      </c>
      <c r="G222" s="71"/>
      <c r="H222" s="70">
        <v>5</v>
      </c>
      <c r="I222" s="70">
        <v>13</v>
      </c>
      <c r="J222" s="71">
        <v>1</v>
      </c>
      <c r="K222" s="71"/>
      <c r="L222" s="70">
        <v>14</v>
      </c>
      <c r="M222" s="72">
        <v>19</v>
      </c>
      <c r="N222" s="8">
        <v>217</v>
      </c>
    </row>
    <row r="223" spans="1:14" ht="15.75" customHeight="1" x14ac:dyDescent="0.25">
      <c r="A223" s="66">
        <v>218</v>
      </c>
      <c r="B223" s="66" t="s">
        <v>83</v>
      </c>
      <c r="C223" s="66" t="s">
        <v>21</v>
      </c>
      <c r="D223" s="70"/>
      <c r="E223" s="71">
        <v>2</v>
      </c>
      <c r="F223" s="71">
        <v>6</v>
      </c>
      <c r="G223" s="71"/>
      <c r="H223" s="70">
        <v>8</v>
      </c>
      <c r="I223" s="70">
        <v>4</v>
      </c>
      <c r="J223" s="71">
        <v>4</v>
      </c>
      <c r="K223" s="71"/>
      <c r="L223" s="70">
        <v>8</v>
      </c>
      <c r="M223" s="72">
        <v>16</v>
      </c>
      <c r="N223" s="8">
        <v>218</v>
      </c>
    </row>
    <row r="224" spans="1:14" ht="15.75" customHeight="1" x14ac:dyDescent="0.25">
      <c r="A224" s="66">
        <v>219</v>
      </c>
      <c r="B224" s="66" t="s">
        <v>84</v>
      </c>
      <c r="C224" s="66" t="s">
        <v>21</v>
      </c>
      <c r="D224" s="70"/>
      <c r="E224" s="71">
        <v>3</v>
      </c>
      <c r="F224" s="71">
        <v>1</v>
      </c>
      <c r="G224" s="71"/>
      <c r="H224" s="70">
        <v>4</v>
      </c>
      <c r="I224" s="70">
        <v>5</v>
      </c>
      <c r="J224" s="71">
        <v>1</v>
      </c>
      <c r="K224" s="71"/>
      <c r="L224" s="70">
        <v>6</v>
      </c>
      <c r="M224" s="72">
        <v>10</v>
      </c>
      <c r="N224" s="8">
        <v>219</v>
      </c>
    </row>
    <row r="225" spans="1:14" ht="15.75" customHeight="1" x14ac:dyDescent="0.25">
      <c r="A225" s="66">
        <v>220</v>
      </c>
      <c r="B225" s="66" t="s">
        <v>1210</v>
      </c>
      <c r="C225" s="66" t="s">
        <v>21</v>
      </c>
      <c r="D225" s="70"/>
      <c r="E225" s="71">
        <v>8</v>
      </c>
      <c r="F225" s="71">
        <v>2</v>
      </c>
      <c r="G225" s="71"/>
      <c r="H225" s="70">
        <v>10</v>
      </c>
      <c r="I225" s="70">
        <v>6</v>
      </c>
      <c r="J225" s="71">
        <v>2</v>
      </c>
      <c r="K225" s="71"/>
      <c r="L225" s="70">
        <v>8</v>
      </c>
      <c r="M225" s="72">
        <v>18</v>
      </c>
      <c r="N225" s="8">
        <v>220</v>
      </c>
    </row>
    <row r="226" spans="1:14" ht="15.75" customHeight="1" x14ac:dyDescent="0.25">
      <c r="A226" s="66">
        <v>221</v>
      </c>
      <c r="B226" s="66" t="s">
        <v>1218</v>
      </c>
      <c r="C226" s="66" t="s">
        <v>21</v>
      </c>
      <c r="D226" s="70"/>
      <c r="E226" s="71">
        <v>6</v>
      </c>
      <c r="F226" s="71">
        <v>1</v>
      </c>
      <c r="G226" s="71"/>
      <c r="H226" s="70">
        <v>7</v>
      </c>
      <c r="I226" s="70">
        <v>6</v>
      </c>
      <c r="J226" s="71">
        <v>4</v>
      </c>
      <c r="K226" s="71"/>
      <c r="L226" s="70">
        <v>10</v>
      </c>
      <c r="M226" s="72">
        <v>17</v>
      </c>
      <c r="N226" s="8">
        <v>221</v>
      </c>
    </row>
    <row r="227" spans="1:14" ht="15.75" customHeight="1" x14ac:dyDescent="0.25">
      <c r="A227" s="66">
        <v>222</v>
      </c>
      <c r="B227" s="66" t="s">
        <v>1226</v>
      </c>
      <c r="C227" s="66" t="s">
        <v>27</v>
      </c>
      <c r="D227" s="70"/>
      <c r="E227" s="71">
        <v>5</v>
      </c>
      <c r="F227" s="71">
        <v>3</v>
      </c>
      <c r="G227" s="71"/>
      <c r="H227" s="70">
        <v>8</v>
      </c>
      <c r="I227" s="70">
        <v>9</v>
      </c>
      <c r="J227" s="71">
        <v>2</v>
      </c>
      <c r="K227" s="71"/>
      <c r="L227" s="70">
        <v>11</v>
      </c>
      <c r="M227" s="72">
        <v>19</v>
      </c>
      <c r="N227" s="8">
        <v>222</v>
      </c>
    </row>
    <row r="228" spans="1:14" ht="15.75" customHeight="1" x14ac:dyDescent="0.25">
      <c r="A228" s="66">
        <v>223</v>
      </c>
      <c r="B228" s="66" t="s">
        <v>85</v>
      </c>
      <c r="C228" s="66" t="s">
        <v>27</v>
      </c>
      <c r="D228" s="70"/>
      <c r="E228" s="71">
        <v>4</v>
      </c>
      <c r="F228" s="71">
        <v>2</v>
      </c>
      <c r="G228" s="71"/>
      <c r="H228" s="70">
        <v>6</v>
      </c>
      <c r="I228" s="70">
        <v>5</v>
      </c>
      <c r="J228" s="71">
        <v>2</v>
      </c>
      <c r="K228" s="71"/>
      <c r="L228" s="70">
        <v>7</v>
      </c>
      <c r="M228" s="72">
        <v>13</v>
      </c>
      <c r="N228" s="8">
        <v>223</v>
      </c>
    </row>
    <row r="229" spans="1:14" ht="15.75" customHeight="1" x14ac:dyDescent="0.25">
      <c r="A229" s="66">
        <v>224</v>
      </c>
      <c r="B229" s="66" t="s">
        <v>1247</v>
      </c>
      <c r="C229" s="66" t="s">
        <v>27</v>
      </c>
      <c r="D229" s="70"/>
      <c r="E229" s="71">
        <v>4</v>
      </c>
      <c r="F229" s="71">
        <v>2</v>
      </c>
      <c r="G229" s="71"/>
      <c r="H229" s="70">
        <v>6</v>
      </c>
      <c r="I229" s="70">
        <v>6</v>
      </c>
      <c r="J229" s="71">
        <v>2</v>
      </c>
      <c r="K229" s="71"/>
      <c r="L229" s="70">
        <v>8</v>
      </c>
      <c r="M229" s="72">
        <v>14</v>
      </c>
      <c r="N229" s="8">
        <v>224</v>
      </c>
    </row>
    <row r="230" spans="1:14" ht="15.75" customHeight="1" x14ac:dyDescent="0.25">
      <c r="A230" s="66">
        <v>225</v>
      </c>
      <c r="B230" s="66" t="s">
        <v>86</v>
      </c>
      <c r="C230" s="66" t="s">
        <v>27</v>
      </c>
      <c r="D230" s="70"/>
      <c r="E230" s="71">
        <v>2</v>
      </c>
      <c r="F230" s="71">
        <v>4</v>
      </c>
      <c r="G230" s="71"/>
      <c r="H230" s="70">
        <v>6</v>
      </c>
      <c r="I230" s="70">
        <v>1</v>
      </c>
      <c r="J230" s="71">
        <v>4</v>
      </c>
      <c r="K230" s="71"/>
      <c r="L230" s="70">
        <v>5</v>
      </c>
      <c r="M230" s="72">
        <v>11</v>
      </c>
      <c r="N230" s="8">
        <v>225</v>
      </c>
    </row>
    <row r="231" spans="1:14" ht="15.75" customHeight="1" x14ac:dyDescent="0.25">
      <c r="A231" s="66">
        <v>226</v>
      </c>
      <c r="B231" s="66" t="s">
        <v>87</v>
      </c>
      <c r="C231" s="66" t="s">
        <v>16</v>
      </c>
      <c r="D231" s="70"/>
      <c r="E231" s="71">
        <v>3</v>
      </c>
      <c r="F231" s="71">
        <v>3</v>
      </c>
      <c r="G231" s="71"/>
      <c r="H231" s="70">
        <v>6</v>
      </c>
      <c r="I231" s="70">
        <v>5</v>
      </c>
      <c r="J231" s="71">
        <v>4</v>
      </c>
      <c r="K231" s="71"/>
      <c r="L231" s="70">
        <v>9</v>
      </c>
      <c r="M231" s="72">
        <v>15</v>
      </c>
      <c r="N231" s="8">
        <v>226</v>
      </c>
    </row>
    <row r="232" spans="1:14" ht="15.75" customHeight="1" x14ac:dyDescent="0.25">
      <c r="A232" s="66">
        <v>227</v>
      </c>
      <c r="B232" s="66" t="s">
        <v>88</v>
      </c>
      <c r="C232" s="66" t="s">
        <v>16</v>
      </c>
      <c r="D232" s="70"/>
      <c r="E232" s="71">
        <v>5</v>
      </c>
      <c r="F232" s="71">
        <v>1</v>
      </c>
      <c r="G232" s="71"/>
      <c r="H232" s="70">
        <v>6</v>
      </c>
      <c r="I232" s="70">
        <v>6</v>
      </c>
      <c r="J232" s="71">
        <v>1</v>
      </c>
      <c r="K232" s="71"/>
      <c r="L232" s="70">
        <v>7</v>
      </c>
      <c r="M232" s="72">
        <v>13</v>
      </c>
      <c r="N232" s="8">
        <v>227</v>
      </c>
    </row>
    <row r="233" spans="1:14" ht="15.75" customHeight="1" x14ac:dyDescent="0.25">
      <c r="A233" s="66">
        <v>228</v>
      </c>
      <c r="B233" s="66" t="s">
        <v>89</v>
      </c>
      <c r="C233" s="66" t="s">
        <v>16</v>
      </c>
      <c r="D233" s="70"/>
      <c r="E233" s="71">
        <v>6</v>
      </c>
      <c r="F233" s="71">
        <v>1</v>
      </c>
      <c r="G233" s="71"/>
      <c r="H233" s="70">
        <v>7</v>
      </c>
      <c r="I233" s="70">
        <v>9</v>
      </c>
      <c r="J233" s="71">
        <v>1</v>
      </c>
      <c r="K233" s="71"/>
      <c r="L233" s="70">
        <v>10</v>
      </c>
      <c r="M233" s="72">
        <v>17</v>
      </c>
      <c r="N233" s="8">
        <v>228</v>
      </c>
    </row>
    <row r="234" spans="1:14" ht="15.75" customHeight="1" x14ac:dyDescent="0.25">
      <c r="A234" s="66">
        <v>229</v>
      </c>
      <c r="B234" s="66" t="s">
        <v>90</v>
      </c>
      <c r="C234" s="66" t="s">
        <v>16</v>
      </c>
      <c r="D234" s="70"/>
      <c r="E234" s="71">
        <v>5</v>
      </c>
      <c r="F234" s="71">
        <v>1</v>
      </c>
      <c r="G234" s="71"/>
      <c r="H234" s="70">
        <v>6</v>
      </c>
      <c r="I234" s="70">
        <v>5</v>
      </c>
      <c r="J234" s="71">
        <v>4</v>
      </c>
      <c r="K234" s="71"/>
      <c r="L234" s="70">
        <v>9</v>
      </c>
      <c r="M234" s="72">
        <v>15</v>
      </c>
      <c r="N234" s="8">
        <v>229</v>
      </c>
    </row>
    <row r="235" spans="1:14" ht="15.75" customHeight="1" x14ac:dyDescent="0.25">
      <c r="A235" s="66">
        <v>230</v>
      </c>
      <c r="B235" s="66" t="s">
        <v>1280</v>
      </c>
      <c r="C235" s="66" t="s">
        <v>49</v>
      </c>
      <c r="D235" s="70"/>
      <c r="E235" s="71">
        <v>1</v>
      </c>
      <c r="F235" s="71"/>
      <c r="G235" s="71"/>
      <c r="H235" s="70">
        <v>1</v>
      </c>
      <c r="I235" s="70">
        <v>1</v>
      </c>
      <c r="J235" s="71"/>
      <c r="K235" s="71"/>
      <c r="L235" s="70">
        <v>1</v>
      </c>
      <c r="M235" s="72">
        <v>2</v>
      </c>
      <c r="N235" s="8">
        <v>230</v>
      </c>
    </row>
    <row r="236" spans="1:14" ht="15.75" customHeight="1" x14ac:dyDescent="0.25">
      <c r="A236" s="66">
        <v>231</v>
      </c>
      <c r="B236" s="66" t="s">
        <v>1281</v>
      </c>
      <c r="C236" s="66" t="s">
        <v>33</v>
      </c>
      <c r="D236" s="70"/>
      <c r="E236" s="71">
        <v>3</v>
      </c>
      <c r="F236" s="71"/>
      <c r="G236" s="71"/>
      <c r="H236" s="70">
        <v>3</v>
      </c>
      <c r="I236" s="70">
        <v>3</v>
      </c>
      <c r="J236" s="71"/>
      <c r="K236" s="71"/>
      <c r="L236" s="70">
        <v>3</v>
      </c>
      <c r="M236" s="72">
        <v>6</v>
      </c>
      <c r="N236" s="8">
        <v>231</v>
      </c>
    </row>
    <row r="237" spans="1:14" ht="15.75" customHeight="1" x14ac:dyDescent="0.25">
      <c r="A237" s="66">
        <v>232</v>
      </c>
      <c r="B237" s="66" t="s">
        <v>1284</v>
      </c>
      <c r="C237" s="66" t="s">
        <v>1</v>
      </c>
      <c r="D237" s="70"/>
      <c r="E237" s="71">
        <v>2</v>
      </c>
      <c r="F237" s="71">
        <v>1</v>
      </c>
      <c r="G237" s="71"/>
      <c r="H237" s="70">
        <v>3</v>
      </c>
      <c r="I237" s="70">
        <v>3</v>
      </c>
      <c r="J237" s="71">
        <v>1</v>
      </c>
      <c r="K237" s="71"/>
      <c r="L237" s="70">
        <v>4</v>
      </c>
      <c r="M237" s="72">
        <v>7</v>
      </c>
      <c r="N237" s="8">
        <v>232</v>
      </c>
    </row>
    <row r="238" spans="1:14" ht="15.75" customHeight="1" x14ac:dyDescent="0.25">
      <c r="A238" s="66">
        <v>233</v>
      </c>
      <c r="B238" s="66" t="s">
        <v>1287</v>
      </c>
      <c r="C238" s="66" t="s">
        <v>49</v>
      </c>
      <c r="D238" s="70"/>
      <c r="E238" s="71">
        <v>1</v>
      </c>
      <c r="F238" s="71"/>
      <c r="G238" s="71"/>
      <c r="H238" s="70">
        <v>1</v>
      </c>
      <c r="I238" s="70"/>
      <c r="J238" s="71">
        <v>1</v>
      </c>
      <c r="K238" s="71"/>
      <c r="L238" s="70">
        <v>1</v>
      </c>
      <c r="M238" s="72">
        <v>2</v>
      </c>
      <c r="N238" s="8">
        <v>233</v>
      </c>
    </row>
    <row r="239" spans="1:14" ht="15.75" customHeight="1" x14ac:dyDescent="0.25">
      <c r="A239" s="66">
        <v>234</v>
      </c>
      <c r="B239" s="66" t="s">
        <v>1288</v>
      </c>
      <c r="C239" s="66" t="s">
        <v>33</v>
      </c>
      <c r="D239" s="70"/>
      <c r="E239" s="71">
        <v>2</v>
      </c>
      <c r="F239" s="71">
        <v>2</v>
      </c>
      <c r="G239" s="71"/>
      <c r="H239" s="70">
        <v>4</v>
      </c>
      <c r="I239" s="70">
        <v>1</v>
      </c>
      <c r="J239" s="71"/>
      <c r="K239" s="71"/>
      <c r="L239" s="70">
        <v>1</v>
      </c>
      <c r="M239" s="72">
        <v>5</v>
      </c>
      <c r="N239" s="8">
        <v>234</v>
      </c>
    </row>
    <row r="240" spans="1:14" ht="15.75" customHeight="1" x14ac:dyDescent="0.25">
      <c r="A240" s="66">
        <v>235</v>
      </c>
      <c r="B240" s="66" t="s">
        <v>1290</v>
      </c>
      <c r="C240" s="66" t="s">
        <v>1</v>
      </c>
      <c r="D240" s="70"/>
      <c r="E240" s="71">
        <v>1</v>
      </c>
      <c r="F240" s="71">
        <v>1</v>
      </c>
      <c r="G240" s="71"/>
      <c r="H240" s="70">
        <v>2</v>
      </c>
      <c r="I240" s="70">
        <v>1</v>
      </c>
      <c r="J240" s="71">
        <v>1</v>
      </c>
      <c r="K240" s="71"/>
      <c r="L240" s="70">
        <v>2</v>
      </c>
      <c r="M240" s="72">
        <v>4</v>
      </c>
      <c r="N240" s="8">
        <v>235</v>
      </c>
    </row>
    <row r="241" spans="1:14" ht="15.75" customHeight="1" x14ac:dyDescent="0.25">
      <c r="A241" s="66">
        <v>236</v>
      </c>
      <c r="B241" s="66" t="s">
        <v>1291</v>
      </c>
      <c r="C241" s="66" t="s">
        <v>49</v>
      </c>
      <c r="D241" s="70"/>
      <c r="E241" s="71">
        <v>1</v>
      </c>
      <c r="F241" s="71"/>
      <c r="G241" s="71"/>
      <c r="H241" s="70">
        <v>1</v>
      </c>
      <c r="I241" s="70">
        <v>2</v>
      </c>
      <c r="J241" s="71"/>
      <c r="K241" s="71"/>
      <c r="L241" s="70">
        <v>2</v>
      </c>
      <c r="M241" s="72">
        <v>3</v>
      </c>
      <c r="N241" s="8">
        <v>236</v>
      </c>
    </row>
    <row r="242" spans="1:14" ht="15.75" customHeight="1" x14ac:dyDescent="0.25">
      <c r="A242" s="66">
        <v>237</v>
      </c>
      <c r="B242" s="66" t="s">
        <v>1292</v>
      </c>
      <c r="C242" s="66" t="s">
        <v>33</v>
      </c>
      <c r="D242" s="70"/>
      <c r="E242" s="71">
        <v>1</v>
      </c>
      <c r="F242" s="71"/>
      <c r="G242" s="71"/>
      <c r="H242" s="70">
        <v>1</v>
      </c>
      <c r="I242" s="70">
        <v>1</v>
      </c>
      <c r="J242" s="71"/>
      <c r="K242" s="71"/>
      <c r="L242" s="70">
        <v>1</v>
      </c>
      <c r="M242" s="72">
        <v>2</v>
      </c>
      <c r="N242" s="8">
        <v>237</v>
      </c>
    </row>
    <row r="243" spans="1:14" ht="15.75" customHeight="1" x14ac:dyDescent="0.25">
      <c r="A243" s="66">
        <v>238</v>
      </c>
      <c r="B243" s="66" t="s">
        <v>1293</v>
      </c>
      <c r="C243" s="66" t="s">
        <v>1</v>
      </c>
      <c r="D243" s="70"/>
      <c r="E243" s="71">
        <v>1</v>
      </c>
      <c r="F243" s="71">
        <v>1</v>
      </c>
      <c r="G243" s="71"/>
      <c r="H243" s="70">
        <v>2</v>
      </c>
      <c r="I243" s="70">
        <v>1</v>
      </c>
      <c r="J243" s="71">
        <v>1</v>
      </c>
      <c r="K243" s="71"/>
      <c r="L243" s="70">
        <v>2</v>
      </c>
      <c r="M243" s="72">
        <v>4</v>
      </c>
      <c r="N243" s="8">
        <v>238</v>
      </c>
    </row>
    <row r="244" spans="1:14" ht="15.75" customHeight="1" x14ac:dyDescent="0.25">
      <c r="A244" s="66">
        <v>239</v>
      </c>
      <c r="B244" s="66" t="s">
        <v>1294</v>
      </c>
      <c r="C244" s="66" t="s">
        <v>11</v>
      </c>
      <c r="D244" s="70"/>
      <c r="E244" s="71">
        <v>5</v>
      </c>
      <c r="F244" s="71"/>
      <c r="G244" s="71"/>
      <c r="H244" s="70">
        <v>5</v>
      </c>
      <c r="I244" s="70">
        <v>3</v>
      </c>
      <c r="J244" s="71">
        <v>1</v>
      </c>
      <c r="K244" s="71"/>
      <c r="L244" s="70">
        <v>4</v>
      </c>
      <c r="M244" s="72">
        <v>9</v>
      </c>
      <c r="N244" s="8">
        <v>239</v>
      </c>
    </row>
    <row r="245" spans="1:14" ht="15.75" customHeight="1" x14ac:dyDescent="0.25">
      <c r="A245" s="66">
        <v>240</v>
      </c>
      <c r="B245" s="66" t="s">
        <v>1298</v>
      </c>
      <c r="C245" s="66" t="s">
        <v>33</v>
      </c>
      <c r="D245" s="70"/>
      <c r="E245" s="71">
        <v>1</v>
      </c>
      <c r="F245" s="71"/>
      <c r="G245" s="71"/>
      <c r="H245" s="70">
        <v>1</v>
      </c>
      <c r="I245" s="70">
        <v>1</v>
      </c>
      <c r="J245" s="71"/>
      <c r="K245" s="71"/>
      <c r="L245" s="70">
        <v>1</v>
      </c>
      <c r="M245" s="72">
        <v>2</v>
      </c>
      <c r="N245" s="8">
        <v>240</v>
      </c>
    </row>
    <row r="246" spans="1:14" ht="15.75" customHeight="1" x14ac:dyDescent="0.25">
      <c r="A246" s="66">
        <v>241</v>
      </c>
      <c r="B246" s="66" t="s">
        <v>91</v>
      </c>
      <c r="C246" s="66" t="s">
        <v>11</v>
      </c>
      <c r="D246" s="70"/>
      <c r="E246" s="71">
        <v>3</v>
      </c>
      <c r="F246" s="71">
        <v>1</v>
      </c>
      <c r="G246" s="71"/>
      <c r="H246" s="70">
        <v>4</v>
      </c>
      <c r="I246" s="70">
        <v>3</v>
      </c>
      <c r="J246" s="71">
        <v>1</v>
      </c>
      <c r="K246" s="71"/>
      <c r="L246" s="70">
        <v>4</v>
      </c>
      <c r="M246" s="72">
        <v>8</v>
      </c>
      <c r="N246" s="8">
        <v>241</v>
      </c>
    </row>
    <row r="247" spans="1:14" ht="15.75" customHeight="1" x14ac:dyDescent="0.25">
      <c r="A247" s="66">
        <v>242</v>
      </c>
      <c r="B247" s="66" t="s">
        <v>1302</v>
      </c>
      <c r="C247" s="66" t="s">
        <v>49</v>
      </c>
      <c r="D247" s="70"/>
      <c r="E247" s="71">
        <v>2</v>
      </c>
      <c r="F247" s="71"/>
      <c r="G247" s="71"/>
      <c r="H247" s="70">
        <v>2</v>
      </c>
      <c r="I247" s="70">
        <v>2</v>
      </c>
      <c r="J247" s="71"/>
      <c r="K247" s="71"/>
      <c r="L247" s="70">
        <v>2</v>
      </c>
      <c r="M247" s="72">
        <v>4</v>
      </c>
      <c r="N247" s="8">
        <v>242</v>
      </c>
    </row>
    <row r="248" spans="1:14" ht="15.75" customHeight="1" x14ac:dyDescent="0.25">
      <c r="A248" s="66">
        <v>243</v>
      </c>
      <c r="B248" s="66" t="s">
        <v>92</v>
      </c>
      <c r="C248" s="66" t="s">
        <v>11</v>
      </c>
      <c r="D248" s="70"/>
      <c r="E248" s="71">
        <v>1</v>
      </c>
      <c r="F248" s="71"/>
      <c r="G248" s="71"/>
      <c r="H248" s="70">
        <v>1</v>
      </c>
      <c r="I248" s="70">
        <v>2</v>
      </c>
      <c r="J248" s="71"/>
      <c r="K248" s="71"/>
      <c r="L248" s="70">
        <v>2</v>
      </c>
      <c r="M248" s="72">
        <v>3</v>
      </c>
      <c r="N248" s="8">
        <v>243</v>
      </c>
    </row>
    <row r="249" spans="1:14" ht="15.75" customHeight="1" x14ac:dyDescent="0.25">
      <c r="A249" s="66">
        <v>244</v>
      </c>
      <c r="B249" s="66" t="s">
        <v>93</v>
      </c>
      <c r="C249" s="66" t="s">
        <v>49</v>
      </c>
      <c r="D249" s="70"/>
      <c r="E249" s="71">
        <v>3</v>
      </c>
      <c r="F249" s="71">
        <v>4</v>
      </c>
      <c r="G249" s="71"/>
      <c r="H249" s="70">
        <v>7</v>
      </c>
      <c r="I249" s="70">
        <v>1</v>
      </c>
      <c r="J249" s="71">
        <v>1</v>
      </c>
      <c r="K249" s="71"/>
      <c r="L249" s="70">
        <v>2</v>
      </c>
      <c r="M249" s="72">
        <v>9</v>
      </c>
      <c r="N249" s="8">
        <v>244</v>
      </c>
    </row>
    <row r="250" spans="1:14" ht="15.75" customHeight="1" x14ac:dyDescent="0.25">
      <c r="A250" s="66">
        <v>245</v>
      </c>
      <c r="B250" s="66" t="s">
        <v>1310</v>
      </c>
      <c r="C250" s="66" t="s">
        <v>11</v>
      </c>
      <c r="D250" s="70"/>
      <c r="E250" s="71">
        <v>3</v>
      </c>
      <c r="F250" s="71">
        <v>1</v>
      </c>
      <c r="G250" s="71"/>
      <c r="H250" s="70">
        <v>4</v>
      </c>
      <c r="I250" s="70">
        <v>3</v>
      </c>
      <c r="J250" s="71">
        <v>1</v>
      </c>
      <c r="K250" s="71"/>
      <c r="L250" s="70">
        <v>4</v>
      </c>
      <c r="M250" s="72">
        <v>8</v>
      </c>
      <c r="N250" s="8">
        <v>245</v>
      </c>
    </row>
    <row r="251" spans="1:14" ht="15.75" customHeight="1" x14ac:dyDescent="0.25">
      <c r="A251" s="66">
        <v>246</v>
      </c>
      <c r="B251" s="66" t="s">
        <v>1313</v>
      </c>
      <c r="C251" s="66" t="s">
        <v>49</v>
      </c>
      <c r="D251" s="70"/>
      <c r="E251" s="71">
        <v>1</v>
      </c>
      <c r="F251" s="71"/>
      <c r="G251" s="71"/>
      <c r="H251" s="70">
        <v>1</v>
      </c>
      <c r="I251" s="70">
        <v>1</v>
      </c>
      <c r="J251" s="71"/>
      <c r="K251" s="71"/>
      <c r="L251" s="70">
        <v>1</v>
      </c>
      <c r="M251" s="72">
        <v>2</v>
      </c>
      <c r="N251" s="8">
        <v>246</v>
      </c>
    </row>
    <row r="252" spans="1:14" ht="15.75" customHeight="1" x14ac:dyDescent="0.25">
      <c r="A252" s="66">
        <v>247</v>
      </c>
      <c r="B252" s="66" t="s">
        <v>94</v>
      </c>
      <c r="C252" s="66" t="s">
        <v>11</v>
      </c>
      <c r="D252" s="70"/>
      <c r="E252" s="71"/>
      <c r="F252" s="71">
        <v>3</v>
      </c>
      <c r="G252" s="71"/>
      <c r="H252" s="70">
        <v>3</v>
      </c>
      <c r="I252" s="70"/>
      <c r="J252" s="71"/>
      <c r="K252" s="71">
        <v>1</v>
      </c>
      <c r="L252" s="70">
        <v>1</v>
      </c>
      <c r="M252" s="72">
        <v>4</v>
      </c>
      <c r="N252" s="8">
        <v>247</v>
      </c>
    </row>
    <row r="253" spans="1:14" ht="15.75" customHeight="1" x14ac:dyDescent="0.25">
      <c r="A253" s="66">
        <v>248</v>
      </c>
      <c r="B253" s="66" t="s">
        <v>1316</v>
      </c>
      <c r="C253" s="66" t="s">
        <v>11</v>
      </c>
      <c r="D253" s="70"/>
      <c r="E253" s="71">
        <v>2</v>
      </c>
      <c r="F253" s="71">
        <v>1</v>
      </c>
      <c r="G253" s="71"/>
      <c r="H253" s="70">
        <v>3</v>
      </c>
      <c r="I253" s="70">
        <v>4</v>
      </c>
      <c r="J253" s="71">
        <v>1</v>
      </c>
      <c r="K253" s="71"/>
      <c r="L253" s="70">
        <v>5</v>
      </c>
      <c r="M253" s="72">
        <v>8</v>
      </c>
      <c r="N253" s="8">
        <v>248</v>
      </c>
    </row>
    <row r="254" spans="1:14" ht="15.75" customHeight="1" x14ac:dyDescent="0.25">
      <c r="A254" s="66">
        <v>249</v>
      </c>
      <c r="B254" s="66" t="s">
        <v>1318</v>
      </c>
      <c r="C254" s="66" t="s">
        <v>49</v>
      </c>
      <c r="D254" s="70"/>
      <c r="E254" s="71">
        <v>1</v>
      </c>
      <c r="F254" s="71"/>
      <c r="G254" s="71"/>
      <c r="H254" s="70">
        <v>1</v>
      </c>
      <c r="I254" s="70">
        <v>1</v>
      </c>
      <c r="J254" s="71"/>
      <c r="K254" s="71"/>
      <c r="L254" s="70">
        <v>1</v>
      </c>
      <c r="M254" s="72">
        <v>2</v>
      </c>
      <c r="N254" s="8">
        <v>249</v>
      </c>
    </row>
    <row r="255" spans="1:14" ht="15.75" customHeight="1" x14ac:dyDescent="0.25">
      <c r="A255" s="66">
        <v>250</v>
      </c>
      <c r="B255" s="66" t="s">
        <v>1319</v>
      </c>
      <c r="C255" s="66" t="s">
        <v>11</v>
      </c>
      <c r="D255" s="70"/>
      <c r="E255" s="71">
        <v>2</v>
      </c>
      <c r="F255" s="71"/>
      <c r="G255" s="71"/>
      <c r="H255" s="70">
        <v>2</v>
      </c>
      <c r="I255" s="70">
        <v>2</v>
      </c>
      <c r="J255" s="71"/>
      <c r="K255" s="71"/>
      <c r="L255" s="70">
        <v>2</v>
      </c>
      <c r="M255" s="72">
        <v>4</v>
      </c>
      <c r="N255" s="8">
        <v>250</v>
      </c>
    </row>
    <row r="256" spans="1:14" ht="15.75" customHeight="1" x14ac:dyDescent="0.25">
      <c r="A256" s="66">
        <v>251</v>
      </c>
      <c r="B256" s="66" t="s">
        <v>95</v>
      </c>
      <c r="C256" s="66" t="s">
        <v>16</v>
      </c>
      <c r="D256" s="70"/>
      <c r="E256" s="71">
        <v>1</v>
      </c>
      <c r="F256" s="71">
        <v>1</v>
      </c>
      <c r="G256" s="71"/>
      <c r="H256" s="70">
        <v>2</v>
      </c>
      <c r="I256" s="70">
        <v>13</v>
      </c>
      <c r="J256" s="71">
        <v>4</v>
      </c>
      <c r="K256" s="71"/>
      <c r="L256" s="70">
        <v>17</v>
      </c>
      <c r="M256" s="72">
        <v>19</v>
      </c>
      <c r="N256" s="8">
        <v>251</v>
      </c>
    </row>
    <row r="257" spans="1:14" ht="15.75" customHeight="1" x14ac:dyDescent="0.25">
      <c r="A257" s="66">
        <v>252</v>
      </c>
      <c r="B257" s="66" t="s">
        <v>1322</v>
      </c>
      <c r="C257" s="66" t="s">
        <v>49</v>
      </c>
      <c r="D257" s="70"/>
      <c r="E257" s="71">
        <v>1</v>
      </c>
      <c r="F257" s="71"/>
      <c r="G257" s="71"/>
      <c r="H257" s="70">
        <v>1</v>
      </c>
      <c r="I257" s="70">
        <v>1</v>
      </c>
      <c r="J257" s="71"/>
      <c r="K257" s="71"/>
      <c r="L257" s="70">
        <v>1</v>
      </c>
      <c r="M257" s="72">
        <v>2</v>
      </c>
      <c r="N257" s="8">
        <v>252</v>
      </c>
    </row>
    <row r="258" spans="1:14" ht="15.75" customHeight="1" x14ac:dyDescent="0.25">
      <c r="A258" s="66">
        <v>253</v>
      </c>
      <c r="B258" s="66" t="s">
        <v>1324</v>
      </c>
      <c r="C258" s="66" t="s">
        <v>11</v>
      </c>
      <c r="D258" s="70"/>
      <c r="E258" s="71">
        <v>3</v>
      </c>
      <c r="F258" s="71">
        <v>1</v>
      </c>
      <c r="G258" s="71"/>
      <c r="H258" s="70">
        <v>4</v>
      </c>
      <c r="I258" s="70">
        <v>3</v>
      </c>
      <c r="J258" s="71">
        <v>1</v>
      </c>
      <c r="K258" s="71"/>
      <c r="L258" s="70">
        <v>4</v>
      </c>
      <c r="M258" s="72">
        <v>8</v>
      </c>
      <c r="N258" s="8">
        <v>253</v>
      </c>
    </row>
    <row r="259" spans="1:14" ht="15.75" customHeight="1" x14ac:dyDescent="0.25">
      <c r="A259" s="66">
        <v>254</v>
      </c>
      <c r="B259" s="66" t="s">
        <v>96</v>
      </c>
      <c r="C259" s="66" t="s">
        <v>21</v>
      </c>
      <c r="D259" s="70"/>
      <c r="E259" s="71">
        <v>13</v>
      </c>
      <c r="F259" s="71">
        <v>4</v>
      </c>
      <c r="G259" s="71"/>
      <c r="H259" s="70">
        <v>17</v>
      </c>
      <c r="I259" s="70">
        <v>14</v>
      </c>
      <c r="J259" s="71">
        <v>5</v>
      </c>
      <c r="K259" s="71"/>
      <c r="L259" s="70">
        <v>19</v>
      </c>
      <c r="M259" s="72">
        <v>36</v>
      </c>
      <c r="N259" s="8">
        <v>254</v>
      </c>
    </row>
    <row r="260" spans="1:14" ht="15.75" customHeight="1" x14ac:dyDescent="0.25">
      <c r="A260" s="66">
        <v>255</v>
      </c>
      <c r="B260" s="66" t="s">
        <v>1342</v>
      </c>
      <c r="C260" s="66" t="s">
        <v>49</v>
      </c>
      <c r="D260" s="70"/>
      <c r="E260" s="71">
        <v>2</v>
      </c>
      <c r="F260" s="71"/>
      <c r="G260" s="71"/>
      <c r="H260" s="70">
        <v>2</v>
      </c>
      <c r="I260" s="70">
        <v>2</v>
      </c>
      <c r="J260" s="71">
        <v>1</v>
      </c>
      <c r="K260" s="71"/>
      <c r="L260" s="70">
        <v>3</v>
      </c>
      <c r="M260" s="72">
        <v>5</v>
      </c>
      <c r="N260" s="8">
        <v>255</v>
      </c>
    </row>
    <row r="261" spans="1:14" ht="15.75" customHeight="1" x14ac:dyDescent="0.25">
      <c r="A261" s="66">
        <v>256</v>
      </c>
      <c r="B261" s="66" t="s">
        <v>97</v>
      </c>
      <c r="C261" s="66" t="s">
        <v>11</v>
      </c>
      <c r="D261" s="70"/>
      <c r="E261" s="71">
        <v>1</v>
      </c>
      <c r="F261" s="71"/>
      <c r="G261" s="71"/>
      <c r="H261" s="70">
        <v>1</v>
      </c>
      <c r="I261" s="70">
        <v>2</v>
      </c>
      <c r="J261" s="71"/>
      <c r="K261" s="71"/>
      <c r="L261" s="70">
        <v>2</v>
      </c>
      <c r="M261" s="72">
        <v>3</v>
      </c>
      <c r="N261" s="8">
        <v>256</v>
      </c>
    </row>
    <row r="262" spans="1:14" ht="15.75" customHeight="1" x14ac:dyDescent="0.25">
      <c r="A262" s="66">
        <v>257</v>
      </c>
      <c r="B262" s="66" t="s">
        <v>98</v>
      </c>
      <c r="C262" s="66" t="s">
        <v>21</v>
      </c>
      <c r="D262" s="70"/>
      <c r="E262" s="71">
        <v>8</v>
      </c>
      <c r="F262" s="71"/>
      <c r="G262" s="71"/>
      <c r="H262" s="70">
        <v>8</v>
      </c>
      <c r="I262" s="70">
        <v>10</v>
      </c>
      <c r="J262" s="71">
        <v>4</v>
      </c>
      <c r="K262" s="71"/>
      <c r="L262" s="70">
        <v>14</v>
      </c>
      <c r="M262" s="72">
        <v>22</v>
      </c>
      <c r="N262" s="8">
        <v>257</v>
      </c>
    </row>
    <row r="263" spans="1:14" ht="15.75" customHeight="1" x14ac:dyDescent="0.25">
      <c r="A263" s="66">
        <v>258</v>
      </c>
      <c r="B263" s="66" t="s">
        <v>1349</v>
      </c>
      <c r="C263" s="66" t="s">
        <v>49</v>
      </c>
      <c r="D263" s="70"/>
      <c r="E263" s="71"/>
      <c r="F263" s="71"/>
      <c r="G263" s="71">
        <v>1</v>
      </c>
      <c r="H263" s="70">
        <v>1</v>
      </c>
      <c r="I263" s="70"/>
      <c r="J263" s="71"/>
      <c r="K263" s="71">
        <v>1</v>
      </c>
      <c r="L263" s="70">
        <v>1</v>
      </c>
      <c r="M263" s="72">
        <v>2</v>
      </c>
      <c r="N263" s="8">
        <v>258</v>
      </c>
    </row>
    <row r="264" spans="1:14" ht="15.75" customHeight="1" x14ac:dyDescent="0.25">
      <c r="A264" s="66">
        <v>259</v>
      </c>
      <c r="B264" s="66" t="s">
        <v>1350</v>
      </c>
      <c r="C264" s="66" t="s">
        <v>11</v>
      </c>
      <c r="D264" s="70"/>
      <c r="E264" s="71">
        <v>2</v>
      </c>
      <c r="F264" s="71"/>
      <c r="G264" s="71"/>
      <c r="H264" s="70">
        <v>2</v>
      </c>
      <c r="I264" s="70">
        <v>2</v>
      </c>
      <c r="J264" s="71"/>
      <c r="K264" s="71"/>
      <c r="L264" s="70">
        <v>2</v>
      </c>
      <c r="M264" s="72">
        <v>4</v>
      </c>
      <c r="N264" s="8">
        <v>259</v>
      </c>
    </row>
    <row r="265" spans="1:14" ht="15.75" customHeight="1" x14ac:dyDescent="0.25">
      <c r="A265" s="66">
        <v>260</v>
      </c>
      <c r="B265" s="66" t="s">
        <v>1351</v>
      </c>
      <c r="C265" s="66" t="s">
        <v>38</v>
      </c>
      <c r="D265" s="70"/>
      <c r="E265" s="71">
        <v>7</v>
      </c>
      <c r="F265" s="71"/>
      <c r="G265" s="71"/>
      <c r="H265" s="70">
        <v>7</v>
      </c>
      <c r="I265" s="70">
        <v>9</v>
      </c>
      <c r="J265" s="71"/>
      <c r="K265" s="71"/>
      <c r="L265" s="70">
        <v>9</v>
      </c>
      <c r="M265" s="72">
        <v>16</v>
      </c>
      <c r="N265" s="8">
        <v>260</v>
      </c>
    </row>
    <row r="266" spans="1:14" ht="15.75" customHeight="1" x14ac:dyDescent="0.25">
      <c r="A266" s="66">
        <v>261</v>
      </c>
      <c r="B266" s="66" t="s">
        <v>1357</v>
      </c>
      <c r="C266" s="66" t="s">
        <v>49</v>
      </c>
      <c r="D266" s="70"/>
      <c r="E266" s="71">
        <v>1</v>
      </c>
      <c r="F266" s="71"/>
      <c r="G266" s="71"/>
      <c r="H266" s="70">
        <v>1</v>
      </c>
      <c r="I266" s="70">
        <v>1</v>
      </c>
      <c r="J266" s="71"/>
      <c r="K266" s="71"/>
      <c r="L266" s="70">
        <v>1</v>
      </c>
      <c r="M266" s="72">
        <v>2</v>
      </c>
      <c r="N266" s="8">
        <v>261</v>
      </c>
    </row>
    <row r="267" spans="1:14" ht="15.75" customHeight="1" x14ac:dyDescent="0.25">
      <c r="A267" s="66">
        <v>262</v>
      </c>
      <c r="B267" s="66" t="s">
        <v>1359</v>
      </c>
      <c r="C267" s="66" t="s">
        <v>11</v>
      </c>
      <c r="D267" s="70"/>
      <c r="E267" s="71">
        <v>3</v>
      </c>
      <c r="F267" s="71"/>
      <c r="G267" s="71"/>
      <c r="H267" s="70">
        <v>3</v>
      </c>
      <c r="I267" s="70">
        <v>2</v>
      </c>
      <c r="J267" s="71">
        <v>1</v>
      </c>
      <c r="K267" s="71"/>
      <c r="L267" s="70">
        <v>3</v>
      </c>
      <c r="M267" s="72">
        <v>6</v>
      </c>
      <c r="N267" s="8">
        <v>262</v>
      </c>
    </row>
    <row r="268" spans="1:14" ht="15.75" customHeight="1" x14ac:dyDescent="0.25">
      <c r="A268" s="66">
        <v>263</v>
      </c>
      <c r="B268" s="66" t="s">
        <v>99</v>
      </c>
      <c r="C268" s="66" t="s">
        <v>49</v>
      </c>
      <c r="D268" s="70"/>
      <c r="E268" s="71">
        <v>1</v>
      </c>
      <c r="F268" s="71">
        <v>1</v>
      </c>
      <c r="G268" s="71"/>
      <c r="H268" s="70">
        <v>2</v>
      </c>
      <c r="I268" s="70">
        <v>5</v>
      </c>
      <c r="J268" s="71">
        <v>6</v>
      </c>
      <c r="K268" s="71"/>
      <c r="L268" s="70">
        <v>11</v>
      </c>
      <c r="M268" s="72">
        <v>13</v>
      </c>
      <c r="N268" s="8">
        <v>263</v>
      </c>
    </row>
    <row r="269" spans="1:14" ht="15.75" customHeight="1" x14ac:dyDescent="0.25">
      <c r="A269" s="66">
        <v>264</v>
      </c>
      <c r="B269" s="66" t="s">
        <v>1362</v>
      </c>
      <c r="C269" s="66" t="s">
        <v>49</v>
      </c>
      <c r="D269" s="70"/>
      <c r="E269" s="71">
        <v>2</v>
      </c>
      <c r="F269" s="71"/>
      <c r="G269" s="71"/>
      <c r="H269" s="70">
        <v>2</v>
      </c>
      <c r="I269" s="70">
        <v>2</v>
      </c>
      <c r="J269" s="71"/>
      <c r="K269" s="71"/>
      <c r="L269" s="70">
        <v>2</v>
      </c>
      <c r="M269" s="72">
        <v>4</v>
      </c>
      <c r="N269" s="8">
        <v>264</v>
      </c>
    </row>
    <row r="270" spans="1:14" ht="15.75" customHeight="1" x14ac:dyDescent="0.25">
      <c r="A270" s="66">
        <v>265</v>
      </c>
      <c r="B270" s="66" t="s">
        <v>1365</v>
      </c>
      <c r="C270" s="66" t="s">
        <v>11</v>
      </c>
      <c r="D270" s="70"/>
      <c r="E270" s="71">
        <v>1</v>
      </c>
      <c r="F270" s="71"/>
      <c r="G270" s="71"/>
      <c r="H270" s="70">
        <v>1</v>
      </c>
      <c r="I270" s="70">
        <v>6</v>
      </c>
      <c r="J270" s="71"/>
      <c r="K270" s="71"/>
      <c r="L270" s="70">
        <v>6</v>
      </c>
      <c r="M270" s="72">
        <v>7</v>
      </c>
      <c r="N270" s="8">
        <v>265</v>
      </c>
    </row>
    <row r="271" spans="1:14" ht="15.75" customHeight="1" x14ac:dyDescent="0.25">
      <c r="A271" s="66">
        <v>266</v>
      </c>
      <c r="B271" s="66" t="s">
        <v>1367</v>
      </c>
      <c r="C271" s="66" t="s">
        <v>49</v>
      </c>
      <c r="D271" s="70"/>
      <c r="E271" s="71">
        <v>1</v>
      </c>
      <c r="F271" s="71"/>
      <c r="G271" s="71"/>
      <c r="H271" s="70">
        <v>1</v>
      </c>
      <c r="I271" s="70">
        <v>1</v>
      </c>
      <c r="J271" s="71"/>
      <c r="K271" s="71"/>
      <c r="L271" s="70">
        <v>1</v>
      </c>
      <c r="M271" s="72">
        <v>2</v>
      </c>
      <c r="N271" s="8">
        <v>266</v>
      </c>
    </row>
    <row r="272" spans="1:14" ht="15.75" customHeight="1" x14ac:dyDescent="0.25">
      <c r="A272" s="66">
        <v>267</v>
      </c>
      <c r="B272" s="66" t="s">
        <v>1368</v>
      </c>
      <c r="C272" s="66" t="s">
        <v>49</v>
      </c>
      <c r="D272" s="70"/>
      <c r="E272" s="71">
        <v>2</v>
      </c>
      <c r="F272" s="71"/>
      <c r="G272" s="71"/>
      <c r="H272" s="70">
        <v>2</v>
      </c>
      <c r="I272" s="70">
        <v>1</v>
      </c>
      <c r="J272" s="71">
        <v>1</v>
      </c>
      <c r="K272" s="71"/>
      <c r="L272" s="70">
        <v>2</v>
      </c>
      <c r="M272" s="72">
        <v>4</v>
      </c>
      <c r="N272" s="8">
        <v>267</v>
      </c>
    </row>
    <row r="273" spans="1:14" ht="15.75" customHeight="1" x14ac:dyDescent="0.25">
      <c r="A273" s="66">
        <v>268</v>
      </c>
      <c r="B273" s="66" t="s">
        <v>1370</v>
      </c>
      <c r="C273" s="66" t="s">
        <v>1</v>
      </c>
      <c r="D273" s="70"/>
      <c r="E273" s="71">
        <v>1</v>
      </c>
      <c r="F273" s="71"/>
      <c r="G273" s="71"/>
      <c r="H273" s="70">
        <v>1</v>
      </c>
      <c r="I273" s="70">
        <v>2</v>
      </c>
      <c r="J273" s="71"/>
      <c r="K273" s="71"/>
      <c r="L273" s="70">
        <v>2</v>
      </c>
      <c r="M273" s="72">
        <v>3</v>
      </c>
      <c r="N273" s="8">
        <v>268</v>
      </c>
    </row>
    <row r="274" spans="1:14" ht="15.75" customHeight="1" x14ac:dyDescent="0.25">
      <c r="A274" s="66">
        <v>269</v>
      </c>
      <c r="B274" s="66" t="s">
        <v>1371</v>
      </c>
      <c r="C274" s="66" t="s">
        <v>49</v>
      </c>
      <c r="D274" s="70"/>
      <c r="E274" s="71">
        <v>2</v>
      </c>
      <c r="F274" s="71">
        <v>3</v>
      </c>
      <c r="G274" s="71"/>
      <c r="H274" s="70">
        <v>5</v>
      </c>
      <c r="I274" s="70">
        <v>4</v>
      </c>
      <c r="J274" s="71">
        <v>3</v>
      </c>
      <c r="K274" s="71"/>
      <c r="L274" s="70">
        <v>7</v>
      </c>
      <c r="M274" s="72">
        <v>12</v>
      </c>
      <c r="N274" s="8">
        <v>269</v>
      </c>
    </row>
    <row r="275" spans="1:14" ht="15.75" customHeight="1" x14ac:dyDescent="0.25">
      <c r="A275" s="66">
        <v>270</v>
      </c>
      <c r="B275" s="66" t="s">
        <v>1377</v>
      </c>
      <c r="C275" s="66" t="s">
        <v>49</v>
      </c>
      <c r="D275" s="70"/>
      <c r="E275" s="71">
        <v>4</v>
      </c>
      <c r="F275" s="71"/>
      <c r="G275" s="71"/>
      <c r="H275" s="70">
        <v>4</v>
      </c>
      <c r="I275" s="70">
        <v>4</v>
      </c>
      <c r="J275" s="71">
        <v>1</v>
      </c>
      <c r="K275" s="71"/>
      <c r="L275" s="70">
        <v>5</v>
      </c>
      <c r="M275" s="72">
        <v>9</v>
      </c>
      <c r="N275" s="8">
        <v>270</v>
      </c>
    </row>
    <row r="276" spans="1:14" ht="15.75" customHeight="1" x14ac:dyDescent="0.25">
      <c r="A276" s="66">
        <v>271</v>
      </c>
      <c r="B276" s="66" t="s">
        <v>1381</v>
      </c>
      <c r="C276" s="66" t="s">
        <v>1</v>
      </c>
      <c r="D276" s="70"/>
      <c r="E276" s="71">
        <v>3</v>
      </c>
      <c r="F276" s="71"/>
      <c r="G276" s="71"/>
      <c r="H276" s="70">
        <v>3</v>
      </c>
      <c r="I276" s="70">
        <v>2</v>
      </c>
      <c r="J276" s="71">
        <v>1</v>
      </c>
      <c r="K276" s="71"/>
      <c r="L276" s="70">
        <v>3</v>
      </c>
      <c r="M276" s="72">
        <v>6</v>
      </c>
      <c r="N276" s="8">
        <v>271</v>
      </c>
    </row>
    <row r="277" spans="1:14" ht="15.75" customHeight="1" x14ac:dyDescent="0.25">
      <c r="A277" s="66">
        <v>272</v>
      </c>
      <c r="B277" s="66" t="s">
        <v>100</v>
      </c>
      <c r="C277" s="66" t="s">
        <v>1</v>
      </c>
      <c r="D277" s="70"/>
      <c r="E277" s="71">
        <v>5</v>
      </c>
      <c r="F277" s="71">
        <v>2</v>
      </c>
      <c r="G277" s="71"/>
      <c r="H277" s="70">
        <v>7</v>
      </c>
      <c r="I277" s="70">
        <v>10</v>
      </c>
      <c r="J277" s="71">
        <v>1</v>
      </c>
      <c r="K277" s="71"/>
      <c r="L277" s="70">
        <v>11</v>
      </c>
      <c r="M277" s="72">
        <v>18</v>
      </c>
      <c r="N277" s="8">
        <v>272</v>
      </c>
    </row>
    <row r="278" spans="1:14" ht="15.75" customHeight="1" x14ac:dyDescent="0.25">
      <c r="A278" s="66">
        <v>273</v>
      </c>
      <c r="B278" s="66" t="s">
        <v>1389</v>
      </c>
      <c r="C278" s="66" t="s">
        <v>49</v>
      </c>
      <c r="D278" s="70"/>
      <c r="E278" s="71">
        <v>1</v>
      </c>
      <c r="F278" s="71"/>
      <c r="G278" s="71"/>
      <c r="H278" s="70">
        <v>1</v>
      </c>
      <c r="I278" s="70">
        <v>1</v>
      </c>
      <c r="J278" s="71"/>
      <c r="K278" s="71"/>
      <c r="L278" s="70">
        <v>1</v>
      </c>
      <c r="M278" s="72">
        <v>2</v>
      </c>
      <c r="N278" s="8">
        <v>273</v>
      </c>
    </row>
    <row r="279" spans="1:14" ht="15.75" customHeight="1" x14ac:dyDescent="0.25">
      <c r="A279" s="66">
        <v>274</v>
      </c>
      <c r="B279" s="66" t="s">
        <v>1390</v>
      </c>
      <c r="C279" s="66" t="s">
        <v>1</v>
      </c>
      <c r="D279" s="70"/>
      <c r="E279" s="71">
        <v>1</v>
      </c>
      <c r="F279" s="71">
        <v>2</v>
      </c>
      <c r="G279" s="71"/>
      <c r="H279" s="70">
        <v>3</v>
      </c>
      <c r="I279" s="70">
        <v>2</v>
      </c>
      <c r="J279" s="71">
        <v>1</v>
      </c>
      <c r="K279" s="71"/>
      <c r="L279" s="70">
        <v>3</v>
      </c>
      <c r="M279" s="72">
        <v>6</v>
      </c>
      <c r="N279" s="8">
        <v>274</v>
      </c>
    </row>
    <row r="280" spans="1:14" ht="15.75" customHeight="1" x14ac:dyDescent="0.25">
      <c r="A280" s="66">
        <v>275</v>
      </c>
      <c r="B280" s="66" t="s">
        <v>101</v>
      </c>
      <c r="C280" s="66" t="s">
        <v>1</v>
      </c>
      <c r="D280" s="70"/>
      <c r="E280" s="71">
        <v>4</v>
      </c>
      <c r="F280" s="71">
        <v>3</v>
      </c>
      <c r="G280" s="71"/>
      <c r="H280" s="70">
        <v>7</v>
      </c>
      <c r="I280" s="70">
        <v>3</v>
      </c>
      <c r="J280" s="71">
        <v>6</v>
      </c>
      <c r="K280" s="71"/>
      <c r="L280" s="70">
        <v>9</v>
      </c>
      <c r="M280" s="72">
        <v>16</v>
      </c>
      <c r="N280" s="8">
        <v>275</v>
      </c>
    </row>
    <row r="281" spans="1:14" ht="15.75" customHeight="1" x14ac:dyDescent="0.25">
      <c r="A281" s="66">
        <v>276</v>
      </c>
      <c r="B281" s="66" t="s">
        <v>102</v>
      </c>
      <c r="C281" s="66" t="s">
        <v>49</v>
      </c>
      <c r="D281" s="70"/>
      <c r="E281" s="71">
        <v>2</v>
      </c>
      <c r="F281" s="71"/>
      <c r="G281" s="71"/>
      <c r="H281" s="70">
        <v>2</v>
      </c>
      <c r="I281" s="70">
        <v>4</v>
      </c>
      <c r="J281" s="71">
        <v>1</v>
      </c>
      <c r="K281" s="71"/>
      <c r="L281" s="70">
        <v>5</v>
      </c>
      <c r="M281" s="72">
        <v>7</v>
      </c>
      <c r="N281" s="8">
        <v>276</v>
      </c>
    </row>
    <row r="282" spans="1:14" ht="15.75" customHeight="1" x14ac:dyDescent="0.25">
      <c r="A282" s="66">
        <v>277</v>
      </c>
      <c r="B282" s="66" t="s">
        <v>1400</v>
      </c>
      <c r="C282" s="66" t="s">
        <v>11</v>
      </c>
      <c r="D282" s="70"/>
      <c r="E282" s="71">
        <v>2</v>
      </c>
      <c r="F282" s="71">
        <v>2</v>
      </c>
      <c r="G282" s="71"/>
      <c r="H282" s="70">
        <v>4</v>
      </c>
      <c r="I282" s="70">
        <v>1</v>
      </c>
      <c r="J282" s="71"/>
      <c r="K282" s="71"/>
      <c r="L282" s="70">
        <v>1</v>
      </c>
      <c r="M282" s="72">
        <v>5</v>
      </c>
      <c r="N282" s="8">
        <v>277</v>
      </c>
    </row>
    <row r="283" spans="1:14" ht="15.75" customHeight="1" x14ac:dyDescent="0.25">
      <c r="A283" s="66">
        <v>278</v>
      </c>
      <c r="B283" s="66" t="s">
        <v>105</v>
      </c>
      <c r="C283" s="66" t="s">
        <v>16</v>
      </c>
      <c r="D283" s="70"/>
      <c r="E283" s="71">
        <v>7</v>
      </c>
      <c r="F283" s="71">
        <v>2</v>
      </c>
      <c r="G283" s="71"/>
      <c r="H283" s="70">
        <v>9</v>
      </c>
      <c r="I283" s="70">
        <v>6</v>
      </c>
      <c r="J283" s="71">
        <v>6</v>
      </c>
      <c r="K283" s="71"/>
      <c r="L283" s="70">
        <v>12</v>
      </c>
      <c r="M283" s="72">
        <v>21</v>
      </c>
      <c r="N283" s="8">
        <v>278</v>
      </c>
    </row>
    <row r="284" spans="1:14" ht="15.75" customHeight="1" x14ac:dyDescent="0.25">
      <c r="A284" s="66">
        <v>279</v>
      </c>
      <c r="B284" s="66" t="s">
        <v>1415</v>
      </c>
      <c r="C284" s="66" t="s">
        <v>49</v>
      </c>
      <c r="D284" s="70"/>
      <c r="E284" s="71">
        <v>1</v>
      </c>
      <c r="F284" s="71"/>
      <c r="G284" s="71"/>
      <c r="H284" s="70">
        <v>1</v>
      </c>
      <c r="I284" s="70">
        <v>4</v>
      </c>
      <c r="J284" s="71">
        <v>1</v>
      </c>
      <c r="K284" s="71"/>
      <c r="L284" s="70">
        <v>5</v>
      </c>
      <c r="M284" s="72">
        <v>6</v>
      </c>
      <c r="N284" s="8">
        <v>279</v>
      </c>
    </row>
    <row r="285" spans="1:14" ht="15.75" customHeight="1" x14ac:dyDescent="0.25">
      <c r="A285" s="66">
        <v>280</v>
      </c>
      <c r="B285" s="66" t="s">
        <v>1416</v>
      </c>
      <c r="C285" s="66" t="s">
        <v>1</v>
      </c>
      <c r="D285" s="70"/>
      <c r="E285" s="71">
        <v>3</v>
      </c>
      <c r="F285" s="71"/>
      <c r="G285" s="71"/>
      <c r="H285" s="70">
        <v>3</v>
      </c>
      <c r="I285" s="70">
        <v>3</v>
      </c>
      <c r="J285" s="71"/>
      <c r="K285" s="71"/>
      <c r="L285" s="70">
        <v>3</v>
      </c>
      <c r="M285" s="72">
        <v>6</v>
      </c>
      <c r="N285" s="8">
        <v>280</v>
      </c>
    </row>
    <row r="286" spans="1:14" ht="15.75" customHeight="1" x14ac:dyDescent="0.25">
      <c r="A286" s="66">
        <v>281</v>
      </c>
      <c r="B286" s="66" t="s">
        <v>1418</v>
      </c>
      <c r="C286" s="66" t="s">
        <v>11</v>
      </c>
      <c r="D286" s="70"/>
      <c r="E286" s="71">
        <v>2</v>
      </c>
      <c r="F286" s="71">
        <v>1</v>
      </c>
      <c r="G286" s="71"/>
      <c r="H286" s="70">
        <v>3</v>
      </c>
      <c r="I286" s="70">
        <v>4</v>
      </c>
      <c r="J286" s="71">
        <v>1</v>
      </c>
      <c r="K286" s="71"/>
      <c r="L286" s="70">
        <v>5</v>
      </c>
      <c r="M286" s="72">
        <v>8</v>
      </c>
      <c r="N286" s="8">
        <v>281</v>
      </c>
    </row>
    <row r="287" spans="1:14" ht="15.75" customHeight="1" x14ac:dyDescent="0.25">
      <c r="A287" s="66">
        <v>282</v>
      </c>
      <c r="B287" s="66" t="s">
        <v>1420</v>
      </c>
      <c r="C287" s="66" t="s">
        <v>1</v>
      </c>
      <c r="D287" s="70"/>
      <c r="E287" s="71">
        <v>2</v>
      </c>
      <c r="F287" s="71">
        <v>1</v>
      </c>
      <c r="G287" s="71"/>
      <c r="H287" s="70">
        <v>3</v>
      </c>
      <c r="I287" s="70">
        <v>1</v>
      </c>
      <c r="J287" s="71">
        <v>1</v>
      </c>
      <c r="K287" s="71"/>
      <c r="L287" s="70">
        <v>2</v>
      </c>
      <c r="M287" s="72">
        <v>5</v>
      </c>
      <c r="N287" s="8">
        <v>282</v>
      </c>
    </row>
    <row r="288" spans="1:14" ht="15.75" customHeight="1" x14ac:dyDescent="0.25">
      <c r="A288" s="66">
        <v>283</v>
      </c>
      <c r="B288" s="66" t="s">
        <v>1423</v>
      </c>
      <c r="C288" s="66" t="s">
        <v>11</v>
      </c>
      <c r="D288" s="70"/>
      <c r="E288" s="71">
        <v>2</v>
      </c>
      <c r="F288" s="71"/>
      <c r="G288" s="71"/>
      <c r="H288" s="70">
        <v>2</v>
      </c>
      <c r="I288" s="70">
        <v>2</v>
      </c>
      <c r="J288" s="71"/>
      <c r="K288" s="71"/>
      <c r="L288" s="70">
        <v>2</v>
      </c>
      <c r="M288" s="72">
        <v>4</v>
      </c>
      <c r="N288" s="8">
        <v>283</v>
      </c>
    </row>
    <row r="289" spans="1:14" ht="15.75" customHeight="1" x14ac:dyDescent="0.25">
      <c r="A289" s="66">
        <v>284</v>
      </c>
      <c r="B289" s="66" t="s">
        <v>1425</v>
      </c>
      <c r="C289" s="66" t="s">
        <v>11</v>
      </c>
      <c r="D289" s="70"/>
      <c r="E289" s="71">
        <v>3</v>
      </c>
      <c r="F289" s="71"/>
      <c r="G289" s="71"/>
      <c r="H289" s="70">
        <v>3</v>
      </c>
      <c r="I289" s="70">
        <v>3</v>
      </c>
      <c r="J289" s="71"/>
      <c r="K289" s="71"/>
      <c r="L289" s="70">
        <v>3</v>
      </c>
      <c r="M289" s="72">
        <v>6</v>
      </c>
      <c r="N289" s="8">
        <v>284</v>
      </c>
    </row>
    <row r="290" spans="1:14" ht="15.75" customHeight="1" x14ac:dyDescent="0.25">
      <c r="A290" s="66">
        <v>285</v>
      </c>
      <c r="B290" s="66" t="s">
        <v>1428</v>
      </c>
      <c r="C290" s="66" t="s">
        <v>11</v>
      </c>
      <c r="D290" s="70"/>
      <c r="E290" s="71">
        <v>2</v>
      </c>
      <c r="F290" s="71"/>
      <c r="G290" s="71"/>
      <c r="H290" s="70">
        <v>2</v>
      </c>
      <c r="I290" s="70">
        <v>5</v>
      </c>
      <c r="J290" s="71">
        <v>1</v>
      </c>
      <c r="K290" s="71"/>
      <c r="L290" s="70">
        <v>6</v>
      </c>
      <c r="M290" s="72">
        <v>8</v>
      </c>
      <c r="N290" s="8">
        <v>285</v>
      </c>
    </row>
    <row r="291" spans="1:14" ht="15.75" customHeight="1" x14ac:dyDescent="0.25">
      <c r="A291" s="66">
        <v>286</v>
      </c>
      <c r="B291" s="66" t="s">
        <v>1431</v>
      </c>
      <c r="C291" s="66" t="s">
        <v>11</v>
      </c>
      <c r="D291" s="70"/>
      <c r="E291" s="71">
        <v>4</v>
      </c>
      <c r="F291" s="71"/>
      <c r="G291" s="71"/>
      <c r="H291" s="70">
        <v>4</v>
      </c>
      <c r="I291" s="70">
        <v>6</v>
      </c>
      <c r="J291" s="71">
        <v>1</v>
      </c>
      <c r="K291" s="71"/>
      <c r="L291" s="70">
        <v>7</v>
      </c>
      <c r="M291" s="72">
        <v>11</v>
      </c>
      <c r="N291" s="8">
        <v>286</v>
      </c>
    </row>
    <row r="292" spans="1:14" ht="15.75" customHeight="1" x14ac:dyDescent="0.25">
      <c r="A292" s="66">
        <v>287</v>
      </c>
      <c r="B292" s="66" t="s">
        <v>1434</v>
      </c>
      <c r="C292" s="66" t="s">
        <v>11</v>
      </c>
      <c r="D292" s="70"/>
      <c r="E292" s="71">
        <v>2</v>
      </c>
      <c r="F292" s="71"/>
      <c r="G292" s="71"/>
      <c r="H292" s="70">
        <v>2</v>
      </c>
      <c r="I292" s="70">
        <v>3</v>
      </c>
      <c r="J292" s="71"/>
      <c r="K292" s="71"/>
      <c r="L292" s="70">
        <v>3</v>
      </c>
      <c r="M292" s="72">
        <v>5</v>
      </c>
      <c r="N292" s="8">
        <v>287</v>
      </c>
    </row>
    <row r="293" spans="1:14" ht="15.75" customHeight="1" x14ac:dyDescent="0.25">
      <c r="A293" s="66">
        <v>288</v>
      </c>
      <c r="B293" s="66" t="s">
        <v>1437</v>
      </c>
      <c r="C293" s="66" t="s">
        <v>11</v>
      </c>
      <c r="D293" s="70"/>
      <c r="E293" s="71">
        <v>2</v>
      </c>
      <c r="F293" s="71"/>
      <c r="G293" s="71"/>
      <c r="H293" s="70">
        <v>2</v>
      </c>
      <c r="I293" s="70">
        <v>2</v>
      </c>
      <c r="J293" s="71"/>
      <c r="K293" s="71"/>
      <c r="L293" s="70">
        <v>2</v>
      </c>
      <c r="M293" s="72">
        <v>4</v>
      </c>
      <c r="N293" s="8">
        <v>288</v>
      </c>
    </row>
    <row r="294" spans="1:14" ht="15.75" customHeight="1" x14ac:dyDescent="0.25">
      <c r="A294" s="66">
        <v>289</v>
      </c>
      <c r="B294" s="66" t="s">
        <v>1439</v>
      </c>
      <c r="C294" s="66" t="s">
        <v>11</v>
      </c>
      <c r="D294" s="70"/>
      <c r="E294" s="71">
        <v>2</v>
      </c>
      <c r="F294" s="71">
        <v>1</v>
      </c>
      <c r="G294" s="71"/>
      <c r="H294" s="70">
        <v>3</v>
      </c>
      <c r="I294" s="70">
        <v>3</v>
      </c>
      <c r="J294" s="71">
        <v>1</v>
      </c>
      <c r="K294" s="71"/>
      <c r="L294" s="70">
        <v>4</v>
      </c>
      <c r="M294" s="72">
        <v>7</v>
      </c>
      <c r="N294" s="8">
        <v>289</v>
      </c>
    </row>
    <row r="295" spans="1:14" ht="15.75" customHeight="1" x14ac:dyDescent="0.25">
      <c r="A295" s="66">
        <v>290</v>
      </c>
      <c r="B295" s="66" t="s">
        <v>106</v>
      </c>
      <c r="C295" s="66" t="s">
        <v>11</v>
      </c>
      <c r="D295" s="70"/>
      <c r="E295" s="71">
        <v>4</v>
      </c>
      <c r="F295" s="71"/>
      <c r="G295" s="71"/>
      <c r="H295" s="70">
        <v>4</v>
      </c>
      <c r="I295" s="70">
        <v>4</v>
      </c>
      <c r="J295" s="71">
        <v>1</v>
      </c>
      <c r="K295" s="71"/>
      <c r="L295" s="70">
        <v>5</v>
      </c>
      <c r="M295" s="72">
        <v>9</v>
      </c>
      <c r="N295" s="8">
        <v>290</v>
      </c>
    </row>
    <row r="296" spans="1:14" ht="15.75" customHeight="1" x14ac:dyDescent="0.25">
      <c r="A296" s="66">
        <v>291</v>
      </c>
      <c r="B296" s="66" t="s">
        <v>1445</v>
      </c>
      <c r="C296" s="66" t="s">
        <v>1</v>
      </c>
      <c r="D296" s="70"/>
      <c r="E296" s="71">
        <v>6</v>
      </c>
      <c r="F296" s="71">
        <v>1</v>
      </c>
      <c r="G296" s="71"/>
      <c r="H296" s="70">
        <v>7</v>
      </c>
      <c r="I296" s="70">
        <v>5</v>
      </c>
      <c r="J296" s="71">
        <v>3</v>
      </c>
      <c r="K296" s="71"/>
      <c r="L296" s="70">
        <v>8</v>
      </c>
      <c r="M296" s="72">
        <v>15</v>
      </c>
      <c r="N296" s="8">
        <v>291</v>
      </c>
    </row>
    <row r="297" spans="1:14" ht="15.75" customHeight="1" x14ac:dyDescent="0.25">
      <c r="A297" s="66">
        <v>292</v>
      </c>
      <c r="B297" s="66" t="s">
        <v>107</v>
      </c>
      <c r="C297" s="66" t="s">
        <v>11</v>
      </c>
      <c r="D297" s="70"/>
      <c r="E297" s="71">
        <v>2</v>
      </c>
      <c r="F297" s="71"/>
      <c r="G297" s="71"/>
      <c r="H297" s="70">
        <v>2</v>
      </c>
      <c r="I297" s="70">
        <v>5</v>
      </c>
      <c r="J297" s="71"/>
      <c r="K297" s="71"/>
      <c r="L297" s="70">
        <v>5</v>
      </c>
      <c r="M297" s="72">
        <v>7</v>
      </c>
      <c r="N297" s="8">
        <v>292</v>
      </c>
    </row>
    <row r="298" spans="1:14" ht="15.75" customHeight="1" x14ac:dyDescent="0.25">
      <c r="A298" s="66">
        <v>293</v>
      </c>
      <c r="B298" s="66" t="s">
        <v>1453</v>
      </c>
      <c r="C298" s="66" t="s">
        <v>1</v>
      </c>
      <c r="D298" s="70"/>
      <c r="E298" s="71">
        <v>2</v>
      </c>
      <c r="F298" s="71">
        <v>1</v>
      </c>
      <c r="G298" s="71"/>
      <c r="H298" s="70">
        <v>3</v>
      </c>
      <c r="I298" s="70">
        <v>2</v>
      </c>
      <c r="J298" s="71"/>
      <c r="K298" s="71"/>
      <c r="L298" s="70">
        <v>2</v>
      </c>
      <c r="M298" s="72">
        <v>5</v>
      </c>
      <c r="N298" s="8">
        <v>293</v>
      </c>
    </row>
    <row r="299" spans="1:14" ht="15.75" customHeight="1" x14ac:dyDescent="0.25">
      <c r="A299" s="66">
        <v>294</v>
      </c>
      <c r="B299" s="66" t="s">
        <v>1454</v>
      </c>
      <c r="C299" s="66" t="s">
        <v>11</v>
      </c>
      <c r="D299" s="70"/>
      <c r="E299" s="71"/>
      <c r="F299" s="71">
        <v>1</v>
      </c>
      <c r="G299" s="71"/>
      <c r="H299" s="70">
        <v>1</v>
      </c>
      <c r="I299" s="70">
        <v>3</v>
      </c>
      <c r="J299" s="71">
        <v>1</v>
      </c>
      <c r="K299" s="71"/>
      <c r="L299" s="70">
        <v>4</v>
      </c>
      <c r="M299" s="72">
        <v>5</v>
      </c>
      <c r="N299" s="8">
        <v>294</v>
      </c>
    </row>
    <row r="300" spans="1:14" ht="15.75" customHeight="1" x14ac:dyDescent="0.25">
      <c r="A300" s="66">
        <v>295</v>
      </c>
      <c r="B300" s="66" t="s">
        <v>1455</v>
      </c>
      <c r="C300" s="66" t="s">
        <v>1</v>
      </c>
      <c r="D300" s="70"/>
      <c r="E300" s="71">
        <v>1</v>
      </c>
      <c r="F300" s="71"/>
      <c r="G300" s="71"/>
      <c r="H300" s="70">
        <v>1</v>
      </c>
      <c r="I300" s="70">
        <v>1</v>
      </c>
      <c r="J300" s="71"/>
      <c r="K300" s="71"/>
      <c r="L300" s="70">
        <v>1</v>
      </c>
      <c r="M300" s="72">
        <v>2</v>
      </c>
      <c r="N300" s="8">
        <v>295</v>
      </c>
    </row>
    <row r="301" spans="1:14" ht="15.75" customHeight="1" x14ac:dyDescent="0.25">
      <c r="A301" s="66">
        <v>296</v>
      </c>
      <c r="B301" s="66" t="s">
        <v>1456</v>
      </c>
      <c r="C301" s="66" t="s">
        <v>11</v>
      </c>
      <c r="D301" s="70"/>
      <c r="E301" s="71">
        <v>5</v>
      </c>
      <c r="F301" s="71">
        <v>1</v>
      </c>
      <c r="G301" s="71"/>
      <c r="H301" s="70">
        <v>6</v>
      </c>
      <c r="I301" s="70">
        <v>5</v>
      </c>
      <c r="J301" s="71">
        <v>1</v>
      </c>
      <c r="K301" s="71"/>
      <c r="L301" s="70">
        <v>6</v>
      </c>
      <c r="M301" s="72">
        <v>12</v>
      </c>
      <c r="N301" s="8">
        <v>296</v>
      </c>
    </row>
    <row r="302" spans="1:14" ht="15.75" customHeight="1" x14ac:dyDescent="0.25">
      <c r="A302" s="66">
        <v>297</v>
      </c>
      <c r="B302" s="66" t="s">
        <v>1462</v>
      </c>
      <c r="C302" s="66" t="s">
        <v>1</v>
      </c>
      <c r="D302" s="70"/>
      <c r="E302" s="71">
        <v>3</v>
      </c>
      <c r="F302" s="71"/>
      <c r="G302" s="71"/>
      <c r="H302" s="70">
        <v>3</v>
      </c>
      <c r="I302" s="70">
        <v>3</v>
      </c>
      <c r="J302" s="71"/>
      <c r="K302" s="71"/>
      <c r="L302" s="70">
        <v>3</v>
      </c>
      <c r="M302" s="72">
        <v>6</v>
      </c>
      <c r="N302" s="8">
        <v>297</v>
      </c>
    </row>
    <row r="303" spans="1:14" ht="15.75" customHeight="1" x14ac:dyDescent="0.25">
      <c r="A303" s="66">
        <v>298</v>
      </c>
      <c r="B303" s="66" t="s">
        <v>108</v>
      </c>
      <c r="C303" s="66" t="s">
        <v>11</v>
      </c>
      <c r="D303" s="70"/>
      <c r="E303" s="71">
        <v>4</v>
      </c>
      <c r="F303" s="71"/>
      <c r="G303" s="71"/>
      <c r="H303" s="70">
        <v>4</v>
      </c>
      <c r="I303" s="70">
        <v>3</v>
      </c>
      <c r="J303" s="71">
        <v>1</v>
      </c>
      <c r="K303" s="71"/>
      <c r="L303" s="70">
        <v>4</v>
      </c>
      <c r="M303" s="72">
        <v>8</v>
      </c>
      <c r="N303" s="8">
        <v>298</v>
      </c>
    </row>
    <row r="304" spans="1:14" ht="15.75" customHeight="1" x14ac:dyDescent="0.25">
      <c r="A304" s="66">
        <v>299</v>
      </c>
      <c r="B304" s="66" t="s">
        <v>1468</v>
      </c>
      <c r="C304" s="66" t="s">
        <v>1</v>
      </c>
      <c r="D304" s="70"/>
      <c r="E304" s="71">
        <v>5</v>
      </c>
      <c r="F304" s="71">
        <v>1</v>
      </c>
      <c r="G304" s="71"/>
      <c r="H304" s="70">
        <v>6</v>
      </c>
      <c r="I304" s="70">
        <v>7</v>
      </c>
      <c r="J304" s="71">
        <v>1</v>
      </c>
      <c r="K304" s="71"/>
      <c r="L304" s="70">
        <v>8</v>
      </c>
      <c r="M304" s="72">
        <v>14</v>
      </c>
      <c r="N304" s="8">
        <v>299</v>
      </c>
    </row>
    <row r="305" spans="1:14" ht="15.75" customHeight="1" x14ac:dyDescent="0.25">
      <c r="A305" s="66">
        <v>300</v>
      </c>
      <c r="B305" s="66" t="s">
        <v>1474</v>
      </c>
      <c r="C305" s="66" t="s">
        <v>11</v>
      </c>
      <c r="D305" s="70"/>
      <c r="E305" s="71">
        <v>4</v>
      </c>
      <c r="F305" s="71">
        <v>1</v>
      </c>
      <c r="G305" s="71"/>
      <c r="H305" s="70">
        <v>5</v>
      </c>
      <c r="I305" s="70">
        <v>4</v>
      </c>
      <c r="J305" s="71">
        <v>1</v>
      </c>
      <c r="K305" s="71"/>
      <c r="L305" s="70">
        <v>5</v>
      </c>
      <c r="M305" s="72">
        <v>10</v>
      </c>
      <c r="N305" s="8">
        <v>300</v>
      </c>
    </row>
    <row r="306" spans="1:14" ht="15.75" customHeight="1" x14ac:dyDescent="0.25">
      <c r="A306" s="66">
        <v>301</v>
      </c>
      <c r="B306" s="66" t="s">
        <v>1477</v>
      </c>
      <c r="C306" s="66" t="s">
        <v>1</v>
      </c>
      <c r="D306" s="70"/>
      <c r="E306" s="71">
        <v>4</v>
      </c>
      <c r="F306" s="71"/>
      <c r="G306" s="71"/>
      <c r="H306" s="70">
        <v>4</v>
      </c>
      <c r="I306" s="70">
        <v>4</v>
      </c>
      <c r="J306" s="71"/>
      <c r="K306" s="71"/>
      <c r="L306" s="70">
        <v>4</v>
      </c>
      <c r="M306" s="72">
        <v>8</v>
      </c>
      <c r="N306" s="8">
        <v>301</v>
      </c>
    </row>
    <row r="307" spans="1:14" ht="15.75" customHeight="1" x14ac:dyDescent="0.25">
      <c r="A307" s="66">
        <v>302</v>
      </c>
      <c r="B307" s="66" t="s">
        <v>1478</v>
      </c>
      <c r="C307" s="66" t="s">
        <v>11</v>
      </c>
      <c r="D307" s="70"/>
      <c r="E307" s="71">
        <v>3</v>
      </c>
      <c r="F307" s="71"/>
      <c r="G307" s="71"/>
      <c r="H307" s="70">
        <v>3</v>
      </c>
      <c r="I307" s="70">
        <v>9</v>
      </c>
      <c r="J307" s="71">
        <v>1</v>
      </c>
      <c r="K307" s="71"/>
      <c r="L307" s="70">
        <v>10</v>
      </c>
      <c r="M307" s="72">
        <v>13</v>
      </c>
      <c r="N307" s="8">
        <v>302</v>
      </c>
    </row>
    <row r="308" spans="1:14" ht="15.75" customHeight="1" x14ac:dyDescent="0.25">
      <c r="A308" s="66">
        <v>303</v>
      </c>
      <c r="B308" s="66" t="s">
        <v>1481</v>
      </c>
      <c r="C308" s="66" t="s">
        <v>1</v>
      </c>
      <c r="D308" s="70"/>
      <c r="E308" s="71">
        <v>5</v>
      </c>
      <c r="F308" s="71"/>
      <c r="G308" s="71"/>
      <c r="H308" s="70">
        <v>5</v>
      </c>
      <c r="I308" s="70">
        <v>4</v>
      </c>
      <c r="J308" s="71">
        <v>2</v>
      </c>
      <c r="K308" s="71"/>
      <c r="L308" s="70">
        <v>6</v>
      </c>
      <c r="M308" s="72">
        <v>11</v>
      </c>
      <c r="N308" s="8">
        <v>303</v>
      </c>
    </row>
    <row r="309" spans="1:14" ht="15.75" customHeight="1" x14ac:dyDescent="0.25">
      <c r="A309" s="66">
        <v>304</v>
      </c>
      <c r="B309" s="66" t="s">
        <v>1482</v>
      </c>
      <c r="C309" s="66" t="s">
        <v>11</v>
      </c>
      <c r="D309" s="70"/>
      <c r="E309" s="71">
        <v>5</v>
      </c>
      <c r="F309" s="71"/>
      <c r="G309" s="71"/>
      <c r="H309" s="70">
        <v>5</v>
      </c>
      <c r="I309" s="70">
        <v>5</v>
      </c>
      <c r="J309" s="71"/>
      <c r="K309" s="71"/>
      <c r="L309" s="70">
        <v>5</v>
      </c>
      <c r="M309" s="72">
        <v>10</v>
      </c>
      <c r="N309" s="8">
        <v>304</v>
      </c>
    </row>
    <row r="310" spans="1:14" ht="15.75" customHeight="1" x14ac:dyDescent="0.25">
      <c r="A310" s="66">
        <v>305</v>
      </c>
      <c r="B310" s="66" t="s">
        <v>1487</v>
      </c>
      <c r="C310" s="66" t="s">
        <v>1</v>
      </c>
      <c r="D310" s="70"/>
      <c r="E310" s="71">
        <v>2</v>
      </c>
      <c r="F310" s="71"/>
      <c r="G310" s="71"/>
      <c r="H310" s="70">
        <v>2</v>
      </c>
      <c r="I310" s="70">
        <v>3</v>
      </c>
      <c r="J310" s="71">
        <v>1</v>
      </c>
      <c r="K310" s="71"/>
      <c r="L310" s="70">
        <v>4</v>
      </c>
      <c r="M310" s="72">
        <v>6</v>
      </c>
      <c r="N310" s="8">
        <v>305</v>
      </c>
    </row>
    <row r="311" spans="1:14" ht="15.75" customHeight="1" x14ac:dyDescent="0.25">
      <c r="A311" s="66">
        <v>306</v>
      </c>
      <c r="B311" s="66" t="s">
        <v>109</v>
      </c>
      <c r="C311" s="66" t="s">
        <v>11</v>
      </c>
      <c r="D311" s="70"/>
      <c r="E311" s="71">
        <v>3</v>
      </c>
      <c r="F311" s="71">
        <v>1</v>
      </c>
      <c r="G311" s="71"/>
      <c r="H311" s="70">
        <v>4</v>
      </c>
      <c r="I311" s="70">
        <v>4</v>
      </c>
      <c r="J311" s="71"/>
      <c r="K311" s="71"/>
      <c r="L311" s="70">
        <v>4</v>
      </c>
      <c r="M311" s="72">
        <v>8</v>
      </c>
      <c r="N311" s="8">
        <v>306</v>
      </c>
    </row>
    <row r="312" spans="1:14" ht="15.75" customHeight="1" x14ac:dyDescent="0.25">
      <c r="A312" s="66">
        <v>307</v>
      </c>
      <c r="B312" s="66" t="s">
        <v>1493</v>
      </c>
      <c r="C312" s="66" t="s">
        <v>1</v>
      </c>
      <c r="D312" s="70"/>
      <c r="E312" s="71">
        <v>1</v>
      </c>
      <c r="F312" s="71"/>
      <c r="G312" s="71"/>
      <c r="H312" s="70">
        <v>1</v>
      </c>
      <c r="I312" s="70">
        <v>1</v>
      </c>
      <c r="J312" s="71"/>
      <c r="K312" s="71"/>
      <c r="L312" s="70">
        <v>1</v>
      </c>
      <c r="M312" s="72">
        <v>2</v>
      </c>
      <c r="N312" s="8">
        <v>307</v>
      </c>
    </row>
    <row r="313" spans="1:14" ht="15.75" customHeight="1" x14ac:dyDescent="0.25">
      <c r="A313" s="66">
        <v>308</v>
      </c>
      <c r="B313" s="66" t="s">
        <v>1494</v>
      </c>
      <c r="C313" s="66" t="s">
        <v>21</v>
      </c>
      <c r="D313" s="70"/>
      <c r="E313" s="71">
        <v>2</v>
      </c>
      <c r="F313" s="71"/>
      <c r="G313" s="71"/>
      <c r="H313" s="70">
        <v>2</v>
      </c>
      <c r="I313" s="70"/>
      <c r="J313" s="71"/>
      <c r="K313" s="71">
        <v>1</v>
      </c>
      <c r="L313" s="70">
        <v>1</v>
      </c>
      <c r="M313" s="72">
        <v>3</v>
      </c>
      <c r="N313" s="8">
        <v>308</v>
      </c>
    </row>
    <row r="314" spans="1:14" ht="15.75" customHeight="1" x14ac:dyDescent="0.25">
      <c r="A314" s="66">
        <v>309</v>
      </c>
      <c r="B314" s="66" t="s">
        <v>1495</v>
      </c>
      <c r="C314" s="66" t="s">
        <v>1</v>
      </c>
      <c r="D314" s="70"/>
      <c r="E314" s="71">
        <v>1</v>
      </c>
      <c r="F314" s="71"/>
      <c r="G314" s="71"/>
      <c r="H314" s="70">
        <v>1</v>
      </c>
      <c r="I314" s="70">
        <v>1</v>
      </c>
      <c r="J314" s="71"/>
      <c r="K314" s="71"/>
      <c r="L314" s="70">
        <v>1</v>
      </c>
      <c r="M314" s="72">
        <v>2</v>
      </c>
      <c r="N314" s="8">
        <v>309</v>
      </c>
    </row>
    <row r="315" spans="1:14" ht="15.75" customHeight="1" x14ac:dyDescent="0.25">
      <c r="A315" s="66">
        <v>310</v>
      </c>
      <c r="B315" s="66" t="s">
        <v>1496</v>
      </c>
      <c r="C315" s="66" t="s">
        <v>21</v>
      </c>
      <c r="D315" s="70"/>
      <c r="E315" s="71">
        <v>1</v>
      </c>
      <c r="F315" s="71"/>
      <c r="G315" s="71"/>
      <c r="H315" s="70">
        <v>1</v>
      </c>
      <c r="I315" s="70">
        <v>1</v>
      </c>
      <c r="J315" s="71"/>
      <c r="K315" s="71"/>
      <c r="L315" s="70">
        <v>1</v>
      </c>
      <c r="M315" s="72">
        <v>2</v>
      </c>
      <c r="N315" s="8">
        <v>310</v>
      </c>
    </row>
    <row r="316" spans="1:14" ht="15.75" customHeight="1" x14ac:dyDescent="0.25">
      <c r="A316" s="66">
        <v>311</v>
      </c>
      <c r="B316" s="66" t="s">
        <v>1497</v>
      </c>
      <c r="C316" s="66" t="s">
        <v>1</v>
      </c>
      <c r="D316" s="70"/>
      <c r="E316" s="71">
        <v>2</v>
      </c>
      <c r="F316" s="71"/>
      <c r="G316" s="71"/>
      <c r="H316" s="70">
        <v>2</v>
      </c>
      <c r="I316" s="70">
        <v>2</v>
      </c>
      <c r="J316" s="71"/>
      <c r="K316" s="71"/>
      <c r="L316" s="70">
        <v>2</v>
      </c>
      <c r="M316" s="72">
        <v>4</v>
      </c>
      <c r="N316" s="8">
        <v>311</v>
      </c>
    </row>
    <row r="317" spans="1:14" ht="15.75" customHeight="1" x14ac:dyDescent="0.25">
      <c r="A317" s="66">
        <v>312</v>
      </c>
      <c r="B317" s="66" t="s">
        <v>1499</v>
      </c>
      <c r="C317" s="66" t="s">
        <v>21</v>
      </c>
      <c r="D317" s="70"/>
      <c r="E317" s="71">
        <v>1</v>
      </c>
      <c r="F317" s="71"/>
      <c r="G317" s="71"/>
      <c r="H317" s="70">
        <v>1</v>
      </c>
      <c r="I317" s="70">
        <v>1</v>
      </c>
      <c r="J317" s="71"/>
      <c r="K317" s="71"/>
      <c r="L317" s="70">
        <v>1</v>
      </c>
      <c r="M317" s="72">
        <v>2</v>
      </c>
      <c r="N317" s="8">
        <v>312</v>
      </c>
    </row>
    <row r="318" spans="1:14" ht="15.75" customHeight="1" x14ac:dyDescent="0.25">
      <c r="A318" s="66">
        <v>313</v>
      </c>
      <c r="B318" s="66" t="s">
        <v>1500</v>
      </c>
      <c r="C318" s="66" t="s">
        <v>1</v>
      </c>
      <c r="D318" s="70"/>
      <c r="E318" s="71">
        <v>2</v>
      </c>
      <c r="F318" s="71"/>
      <c r="G318" s="71"/>
      <c r="H318" s="70">
        <v>2</v>
      </c>
      <c r="I318" s="70">
        <v>3</v>
      </c>
      <c r="J318" s="71"/>
      <c r="K318" s="71"/>
      <c r="L318" s="70">
        <v>3</v>
      </c>
      <c r="M318" s="72">
        <v>5</v>
      </c>
      <c r="N318" s="8">
        <v>313</v>
      </c>
    </row>
    <row r="319" spans="1:14" ht="15.75" customHeight="1" x14ac:dyDescent="0.25">
      <c r="A319" s="66">
        <v>314</v>
      </c>
      <c r="B319" s="66" t="s">
        <v>1501</v>
      </c>
      <c r="C319" s="66" t="s">
        <v>21</v>
      </c>
      <c r="D319" s="70"/>
      <c r="E319" s="71">
        <v>2</v>
      </c>
      <c r="F319" s="71">
        <v>1</v>
      </c>
      <c r="G319" s="71"/>
      <c r="H319" s="70">
        <v>3</v>
      </c>
      <c r="I319" s="70">
        <v>2</v>
      </c>
      <c r="J319" s="71"/>
      <c r="K319" s="71"/>
      <c r="L319" s="70">
        <v>2</v>
      </c>
      <c r="M319" s="72">
        <v>5</v>
      </c>
      <c r="N319" s="8">
        <v>314</v>
      </c>
    </row>
    <row r="320" spans="1:14" ht="15.75" customHeight="1" x14ac:dyDescent="0.25">
      <c r="A320" s="66">
        <v>315</v>
      </c>
      <c r="B320" s="66" t="s">
        <v>1504</v>
      </c>
      <c r="C320" s="66" t="s">
        <v>49</v>
      </c>
      <c r="D320" s="70"/>
      <c r="E320" s="71">
        <v>2</v>
      </c>
      <c r="F320" s="71"/>
      <c r="G320" s="71"/>
      <c r="H320" s="70">
        <v>2</v>
      </c>
      <c r="I320" s="70">
        <v>3</v>
      </c>
      <c r="J320" s="71"/>
      <c r="K320" s="71"/>
      <c r="L320" s="70">
        <v>3</v>
      </c>
      <c r="M320" s="72">
        <v>5</v>
      </c>
      <c r="N320" s="8">
        <v>315</v>
      </c>
    </row>
    <row r="321" spans="1:14" ht="15.75" customHeight="1" x14ac:dyDescent="0.25">
      <c r="A321" s="66">
        <v>316</v>
      </c>
      <c r="B321" s="66" t="s">
        <v>1506</v>
      </c>
      <c r="C321" s="66" t="s">
        <v>21</v>
      </c>
      <c r="D321" s="70"/>
      <c r="E321" s="71"/>
      <c r="F321" s="71"/>
      <c r="G321" s="71">
        <v>1</v>
      </c>
      <c r="H321" s="70">
        <v>1</v>
      </c>
      <c r="I321" s="70">
        <v>2</v>
      </c>
      <c r="J321" s="71"/>
      <c r="K321" s="71"/>
      <c r="L321" s="70">
        <v>2</v>
      </c>
      <c r="M321" s="72">
        <v>3</v>
      </c>
      <c r="N321" s="8">
        <v>316</v>
      </c>
    </row>
    <row r="322" spans="1:14" ht="15.75" customHeight="1" x14ac:dyDescent="0.25">
      <c r="A322" s="66">
        <v>317</v>
      </c>
      <c r="B322" s="66" t="s">
        <v>110</v>
      </c>
      <c r="C322" s="66" t="s">
        <v>49</v>
      </c>
      <c r="D322" s="70"/>
      <c r="E322" s="71">
        <v>2</v>
      </c>
      <c r="F322" s="71"/>
      <c r="G322" s="71"/>
      <c r="H322" s="70">
        <v>2</v>
      </c>
      <c r="I322" s="70"/>
      <c r="J322" s="71"/>
      <c r="K322" s="71">
        <v>1</v>
      </c>
      <c r="L322" s="70">
        <v>1</v>
      </c>
      <c r="M322" s="72">
        <v>3</v>
      </c>
      <c r="N322" s="8">
        <v>317</v>
      </c>
    </row>
    <row r="323" spans="1:14" ht="15.75" customHeight="1" x14ac:dyDescent="0.25">
      <c r="A323" s="66">
        <v>318</v>
      </c>
      <c r="B323" s="66" t="s">
        <v>1508</v>
      </c>
      <c r="C323" s="66" t="s">
        <v>21</v>
      </c>
      <c r="D323" s="70"/>
      <c r="E323" s="71">
        <v>2</v>
      </c>
      <c r="F323" s="71"/>
      <c r="G323" s="71"/>
      <c r="H323" s="70">
        <v>2</v>
      </c>
      <c r="I323" s="70">
        <v>2</v>
      </c>
      <c r="J323" s="71"/>
      <c r="K323" s="71"/>
      <c r="L323" s="70">
        <v>2</v>
      </c>
      <c r="M323" s="72">
        <v>4</v>
      </c>
      <c r="N323" s="8">
        <v>318</v>
      </c>
    </row>
    <row r="324" spans="1:14" ht="15.75" customHeight="1" x14ac:dyDescent="0.25">
      <c r="A324" s="66">
        <v>319</v>
      </c>
      <c r="B324" s="66" t="s">
        <v>1509</v>
      </c>
      <c r="C324" s="66" t="s">
        <v>21</v>
      </c>
      <c r="D324" s="70"/>
      <c r="E324" s="71">
        <v>1</v>
      </c>
      <c r="F324" s="71"/>
      <c r="G324" s="71"/>
      <c r="H324" s="70">
        <v>1</v>
      </c>
      <c r="I324" s="70">
        <v>1</v>
      </c>
      <c r="J324" s="71"/>
      <c r="K324" s="71"/>
      <c r="L324" s="70">
        <v>1</v>
      </c>
      <c r="M324" s="72">
        <v>2</v>
      </c>
      <c r="N324" s="8">
        <v>319</v>
      </c>
    </row>
    <row r="325" spans="1:14" ht="15.75" customHeight="1" x14ac:dyDescent="0.25">
      <c r="A325" s="66">
        <v>320</v>
      </c>
      <c r="B325" s="66" t="s">
        <v>1510</v>
      </c>
      <c r="C325" s="66" t="s">
        <v>21</v>
      </c>
      <c r="D325" s="70"/>
      <c r="E325" s="71">
        <v>2</v>
      </c>
      <c r="F325" s="71"/>
      <c r="G325" s="71"/>
      <c r="H325" s="70">
        <v>2</v>
      </c>
      <c r="I325" s="70">
        <v>2</v>
      </c>
      <c r="J325" s="71"/>
      <c r="K325" s="71"/>
      <c r="L325" s="70">
        <v>2</v>
      </c>
      <c r="M325" s="72">
        <v>4</v>
      </c>
      <c r="N325" s="8">
        <v>320</v>
      </c>
    </row>
    <row r="326" spans="1:14" ht="15.75" customHeight="1" x14ac:dyDescent="0.25">
      <c r="A326" s="66">
        <v>321</v>
      </c>
      <c r="B326" s="66" t="s">
        <v>1511</v>
      </c>
      <c r="C326" s="66" t="s">
        <v>21</v>
      </c>
      <c r="D326" s="70"/>
      <c r="E326" s="71"/>
      <c r="F326" s="71"/>
      <c r="G326" s="71">
        <v>1</v>
      </c>
      <c r="H326" s="70">
        <v>1</v>
      </c>
      <c r="I326" s="70">
        <v>1</v>
      </c>
      <c r="J326" s="71"/>
      <c r="K326" s="71"/>
      <c r="L326" s="70">
        <v>1</v>
      </c>
      <c r="M326" s="72">
        <v>2</v>
      </c>
      <c r="N326" s="8">
        <v>321</v>
      </c>
    </row>
    <row r="327" spans="1:14" ht="15.75" customHeight="1" x14ac:dyDescent="0.25">
      <c r="A327" s="66">
        <v>322</v>
      </c>
      <c r="B327" s="66" t="s">
        <v>1512</v>
      </c>
      <c r="C327" s="66" t="s">
        <v>21</v>
      </c>
      <c r="D327" s="70"/>
      <c r="E327" s="71"/>
      <c r="F327" s="71"/>
      <c r="G327" s="71">
        <v>1</v>
      </c>
      <c r="H327" s="70">
        <v>1</v>
      </c>
      <c r="I327" s="70">
        <v>3</v>
      </c>
      <c r="J327" s="71">
        <v>1</v>
      </c>
      <c r="K327" s="71"/>
      <c r="L327" s="70">
        <v>4</v>
      </c>
      <c r="M327" s="72">
        <v>5</v>
      </c>
      <c r="N327" s="8">
        <v>322</v>
      </c>
    </row>
    <row r="328" spans="1:14" ht="15.75" customHeight="1" x14ac:dyDescent="0.25">
      <c r="A328" s="66">
        <v>323</v>
      </c>
      <c r="B328" s="66" t="s">
        <v>1513</v>
      </c>
      <c r="C328" s="66" t="s">
        <v>21</v>
      </c>
      <c r="D328" s="70"/>
      <c r="E328" s="71">
        <v>1</v>
      </c>
      <c r="F328" s="71"/>
      <c r="G328" s="71"/>
      <c r="H328" s="70">
        <v>1</v>
      </c>
      <c r="I328" s="70">
        <v>1</v>
      </c>
      <c r="J328" s="71">
        <v>1</v>
      </c>
      <c r="K328" s="71"/>
      <c r="L328" s="70">
        <v>2</v>
      </c>
      <c r="M328" s="72">
        <v>3</v>
      </c>
      <c r="N328" s="8">
        <v>323</v>
      </c>
    </row>
    <row r="329" spans="1:14" ht="15.75" customHeight="1" x14ac:dyDescent="0.25">
      <c r="A329" s="66">
        <v>324</v>
      </c>
      <c r="B329" s="66" t="s">
        <v>1514</v>
      </c>
      <c r="C329" s="66" t="s">
        <v>21</v>
      </c>
      <c r="D329" s="70"/>
      <c r="E329" s="71">
        <v>1</v>
      </c>
      <c r="F329" s="71"/>
      <c r="G329" s="71"/>
      <c r="H329" s="70">
        <v>1</v>
      </c>
      <c r="I329" s="70">
        <v>1</v>
      </c>
      <c r="J329" s="71"/>
      <c r="K329" s="71"/>
      <c r="L329" s="70">
        <v>1</v>
      </c>
      <c r="M329" s="72">
        <v>2</v>
      </c>
      <c r="N329" s="8">
        <v>324</v>
      </c>
    </row>
    <row r="330" spans="1:14" ht="15.75" customHeight="1" x14ac:dyDescent="0.25">
      <c r="A330" s="66">
        <v>325</v>
      </c>
      <c r="B330" s="66" t="s">
        <v>1515</v>
      </c>
      <c r="C330" s="66" t="s">
        <v>33</v>
      </c>
      <c r="D330" s="70"/>
      <c r="E330" s="71">
        <v>1</v>
      </c>
      <c r="F330" s="71"/>
      <c r="G330" s="71"/>
      <c r="H330" s="70">
        <v>1</v>
      </c>
      <c r="I330" s="70">
        <v>1</v>
      </c>
      <c r="J330" s="71"/>
      <c r="K330" s="71"/>
      <c r="L330" s="70">
        <v>1</v>
      </c>
      <c r="M330" s="72">
        <v>2</v>
      </c>
      <c r="N330" s="8">
        <v>325</v>
      </c>
    </row>
    <row r="331" spans="1:14" ht="15.75" customHeight="1" x14ac:dyDescent="0.25">
      <c r="A331" s="66">
        <v>326</v>
      </c>
      <c r="B331" s="66" t="s">
        <v>1517</v>
      </c>
      <c r="C331" s="66" t="s">
        <v>1</v>
      </c>
      <c r="D331" s="70"/>
      <c r="E331" s="71">
        <v>1</v>
      </c>
      <c r="F331" s="71"/>
      <c r="G331" s="71"/>
      <c r="H331" s="70">
        <v>1</v>
      </c>
      <c r="I331" s="70"/>
      <c r="J331" s="71">
        <v>1</v>
      </c>
      <c r="K331" s="71"/>
      <c r="L331" s="70">
        <v>1</v>
      </c>
      <c r="M331" s="72">
        <v>2</v>
      </c>
      <c r="N331" s="8">
        <v>326</v>
      </c>
    </row>
    <row r="332" spans="1:14" ht="15.75" customHeight="1" x14ac:dyDescent="0.25">
      <c r="A332" s="66">
        <v>327</v>
      </c>
      <c r="B332" s="66" t="s">
        <v>1518</v>
      </c>
      <c r="C332" s="66" t="s">
        <v>33</v>
      </c>
      <c r="D332" s="70"/>
      <c r="E332" s="71">
        <v>2</v>
      </c>
      <c r="F332" s="71"/>
      <c r="G332" s="71"/>
      <c r="H332" s="70">
        <v>2</v>
      </c>
      <c r="I332" s="70">
        <v>2</v>
      </c>
      <c r="J332" s="71"/>
      <c r="K332" s="71"/>
      <c r="L332" s="70">
        <v>2</v>
      </c>
      <c r="M332" s="72">
        <v>4</v>
      </c>
      <c r="N332" s="8">
        <v>327</v>
      </c>
    </row>
    <row r="333" spans="1:14" ht="15.75" customHeight="1" x14ac:dyDescent="0.25">
      <c r="A333" s="66">
        <v>328</v>
      </c>
      <c r="B333" s="66" t="s">
        <v>1521</v>
      </c>
      <c r="C333" s="66" t="s">
        <v>33</v>
      </c>
      <c r="D333" s="70"/>
      <c r="E333" s="71">
        <v>2</v>
      </c>
      <c r="F333" s="71"/>
      <c r="G333" s="71"/>
      <c r="H333" s="70">
        <v>2</v>
      </c>
      <c r="I333" s="70">
        <v>1</v>
      </c>
      <c r="J333" s="71"/>
      <c r="K333" s="71"/>
      <c r="L333" s="70">
        <v>1</v>
      </c>
      <c r="M333" s="72">
        <v>3</v>
      </c>
      <c r="N333" s="8">
        <v>328</v>
      </c>
    </row>
    <row r="334" spans="1:14" ht="15.75" customHeight="1" x14ac:dyDescent="0.25">
      <c r="A334" s="66">
        <v>329</v>
      </c>
      <c r="B334" s="66" t="s">
        <v>1523</v>
      </c>
      <c r="C334" s="66" t="s">
        <v>33</v>
      </c>
      <c r="D334" s="70"/>
      <c r="E334" s="71">
        <v>1</v>
      </c>
      <c r="F334" s="71"/>
      <c r="G334" s="71"/>
      <c r="H334" s="70">
        <v>1</v>
      </c>
      <c r="I334" s="70"/>
      <c r="J334" s="71"/>
      <c r="K334" s="71">
        <v>1</v>
      </c>
      <c r="L334" s="70">
        <v>1</v>
      </c>
      <c r="M334" s="72">
        <v>2</v>
      </c>
      <c r="N334" s="8">
        <v>329</v>
      </c>
    </row>
    <row r="335" spans="1:14" ht="15.75" customHeight="1" x14ac:dyDescent="0.25">
      <c r="A335" s="66">
        <v>330</v>
      </c>
      <c r="B335" s="66" t="s">
        <v>1524</v>
      </c>
      <c r="C335" s="66" t="s">
        <v>33</v>
      </c>
      <c r="D335" s="70"/>
      <c r="E335" s="71">
        <v>1</v>
      </c>
      <c r="F335" s="71">
        <v>1</v>
      </c>
      <c r="G335" s="71"/>
      <c r="H335" s="70">
        <v>2</v>
      </c>
      <c r="I335" s="70">
        <v>3</v>
      </c>
      <c r="J335" s="71"/>
      <c r="K335" s="71"/>
      <c r="L335" s="70">
        <v>3</v>
      </c>
      <c r="M335" s="72">
        <v>5</v>
      </c>
      <c r="N335" s="8">
        <v>330</v>
      </c>
    </row>
    <row r="336" spans="1:14" ht="15.75" customHeight="1" x14ac:dyDescent="0.25">
      <c r="A336" s="66">
        <v>331</v>
      </c>
      <c r="B336" s="66" t="s">
        <v>1525</v>
      </c>
      <c r="C336" s="66" t="s">
        <v>33</v>
      </c>
      <c r="D336" s="70"/>
      <c r="E336" s="71">
        <v>2</v>
      </c>
      <c r="F336" s="71"/>
      <c r="G336" s="71"/>
      <c r="H336" s="70">
        <v>2</v>
      </c>
      <c r="I336" s="70"/>
      <c r="J336" s="71"/>
      <c r="K336" s="71">
        <v>1</v>
      </c>
      <c r="L336" s="70">
        <v>1</v>
      </c>
      <c r="M336" s="72">
        <v>3</v>
      </c>
      <c r="N336" s="8">
        <v>331</v>
      </c>
    </row>
    <row r="337" spans="1:14" ht="15.75" customHeight="1" x14ac:dyDescent="0.25">
      <c r="A337" s="66">
        <v>332</v>
      </c>
      <c r="B337" s="66" t="s">
        <v>1527</v>
      </c>
      <c r="C337" s="66" t="s">
        <v>33</v>
      </c>
      <c r="D337" s="70"/>
      <c r="E337" s="71">
        <v>1</v>
      </c>
      <c r="F337" s="71"/>
      <c r="G337" s="71"/>
      <c r="H337" s="70">
        <v>1</v>
      </c>
      <c r="I337" s="70">
        <v>1</v>
      </c>
      <c r="J337" s="71"/>
      <c r="K337" s="71"/>
      <c r="L337" s="70">
        <v>1</v>
      </c>
      <c r="M337" s="72">
        <v>2</v>
      </c>
      <c r="N337" s="8">
        <v>332</v>
      </c>
    </row>
    <row r="338" spans="1:14" ht="15.75" customHeight="1" x14ac:dyDescent="0.25">
      <c r="A338" s="66">
        <v>333</v>
      </c>
      <c r="B338" s="66" t="s">
        <v>1528</v>
      </c>
      <c r="C338" s="66" t="s">
        <v>33</v>
      </c>
      <c r="D338" s="70"/>
      <c r="E338" s="71">
        <v>1</v>
      </c>
      <c r="F338" s="71"/>
      <c r="G338" s="71"/>
      <c r="H338" s="70">
        <v>1</v>
      </c>
      <c r="I338" s="70">
        <v>2</v>
      </c>
      <c r="J338" s="71"/>
      <c r="K338" s="71"/>
      <c r="L338" s="70">
        <v>2</v>
      </c>
      <c r="M338" s="72">
        <v>3</v>
      </c>
      <c r="N338" s="8">
        <v>333</v>
      </c>
    </row>
    <row r="339" spans="1:14" ht="15.75" customHeight="1" x14ac:dyDescent="0.25">
      <c r="A339" s="66">
        <v>334</v>
      </c>
      <c r="B339" s="66" t="s">
        <v>111</v>
      </c>
      <c r="C339" s="66" t="s">
        <v>33</v>
      </c>
      <c r="D339" s="70"/>
      <c r="E339" s="71">
        <v>2</v>
      </c>
      <c r="F339" s="71"/>
      <c r="G339" s="71"/>
      <c r="H339" s="70">
        <v>2</v>
      </c>
      <c r="I339" s="70">
        <v>2</v>
      </c>
      <c r="J339" s="71"/>
      <c r="K339" s="71"/>
      <c r="L339" s="70">
        <v>2</v>
      </c>
      <c r="M339" s="72">
        <v>4</v>
      </c>
      <c r="N339" s="8">
        <v>334</v>
      </c>
    </row>
    <row r="340" spans="1:14" ht="15.75" customHeight="1" x14ac:dyDescent="0.25">
      <c r="A340" s="66">
        <v>335</v>
      </c>
      <c r="B340" s="66" t="s">
        <v>1530</v>
      </c>
      <c r="C340" s="66" t="s">
        <v>33</v>
      </c>
      <c r="D340" s="70"/>
      <c r="E340" s="71">
        <v>2</v>
      </c>
      <c r="F340" s="71"/>
      <c r="G340" s="71"/>
      <c r="H340" s="70">
        <v>2</v>
      </c>
      <c r="I340" s="70">
        <v>3</v>
      </c>
      <c r="J340" s="71"/>
      <c r="K340" s="71"/>
      <c r="L340" s="70">
        <v>3</v>
      </c>
      <c r="M340" s="72">
        <v>5</v>
      </c>
      <c r="N340" s="8">
        <v>335</v>
      </c>
    </row>
    <row r="341" spans="1:14" ht="15.75" customHeight="1" x14ac:dyDescent="0.25">
      <c r="A341" s="66">
        <v>336</v>
      </c>
      <c r="B341" s="66" t="s">
        <v>112</v>
      </c>
      <c r="C341" s="66" t="s">
        <v>38</v>
      </c>
      <c r="D341" s="70"/>
      <c r="E341" s="71">
        <v>1</v>
      </c>
      <c r="F341" s="71">
        <v>7</v>
      </c>
      <c r="G341" s="71"/>
      <c r="H341" s="70">
        <v>8</v>
      </c>
      <c r="I341" s="70">
        <v>23</v>
      </c>
      <c r="J341" s="71">
        <v>5</v>
      </c>
      <c r="K341" s="71"/>
      <c r="L341" s="70">
        <v>28</v>
      </c>
      <c r="M341" s="72">
        <v>36</v>
      </c>
      <c r="N341" s="8">
        <v>336</v>
      </c>
    </row>
    <row r="342" spans="1:14" ht="15.75" customHeight="1" x14ac:dyDescent="0.25">
      <c r="A342" s="66">
        <v>337</v>
      </c>
      <c r="B342" s="66" t="s">
        <v>113</v>
      </c>
      <c r="C342" s="66" t="s">
        <v>38</v>
      </c>
      <c r="D342" s="70"/>
      <c r="E342" s="71">
        <v>1</v>
      </c>
      <c r="F342" s="71">
        <v>4</v>
      </c>
      <c r="G342" s="71"/>
      <c r="H342" s="70">
        <v>5</v>
      </c>
      <c r="I342" s="70">
        <v>6</v>
      </c>
      <c r="J342" s="71">
        <v>5</v>
      </c>
      <c r="K342" s="71"/>
      <c r="L342" s="70">
        <v>11</v>
      </c>
      <c r="M342" s="72">
        <v>16</v>
      </c>
      <c r="N342" s="8">
        <v>337</v>
      </c>
    </row>
    <row r="343" spans="1:14" ht="15.75" customHeight="1" x14ac:dyDescent="0.25">
      <c r="A343" s="66">
        <v>338</v>
      </c>
      <c r="B343" s="66" t="s">
        <v>1551</v>
      </c>
      <c r="C343" s="66" t="s">
        <v>38</v>
      </c>
      <c r="D343" s="70"/>
      <c r="E343" s="71">
        <v>4</v>
      </c>
      <c r="F343" s="71">
        <v>2</v>
      </c>
      <c r="G343" s="71"/>
      <c r="H343" s="70">
        <v>6</v>
      </c>
      <c r="I343" s="70">
        <v>7</v>
      </c>
      <c r="J343" s="71">
        <v>1</v>
      </c>
      <c r="K343" s="71"/>
      <c r="L343" s="70">
        <v>8</v>
      </c>
      <c r="M343" s="72">
        <v>14</v>
      </c>
      <c r="N343" s="8">
        <v>338</v>
      </c>
    </row>
    <row r="344" spans="1:14" ht="15.75" customHeight="1" x14ac:dyDescent="0.25">
      <c r="A344" s="66">
        <v>339</v>
      </c>
      <c r="B344" s="66" t="s">
        <v>114</v>
      </c>
      <c r="C344" s="66" t="s">
        <v>38</v>
      </c>
      <c r="D344" s="70"/>
      <c r="E344" s="71">
        <v>6</v>
      </c>
      <c r="F344" s="71">
        <v>2</v>
      </c>
      <c r="G344" s="71"/>
      <c r="H344" s="70">
        <v>8</v>
      </c>
      <c r="I344" s="70">
        <v>4</v>
      </c>
      <c r="J344" s="71">
        <v>3</v>
      </c>
      <c r="K344" s="71"/>
      <c r="L344" s="70">
        <v>7</v>
      </c>
      <c r="M344" s="72">
        <v>15</v>
      </c>
      <c r="N344" s="8">
        <v>339</v>
      </c>
    </row>
    <row r="345" spans="1:14" ht="15.75" customHeight="1" x14ac:dyDescent="0.25">
      <c r="A345" s="66">
        <v>340</v>
      </c>
      <c r="B345" s="66" t="s">
        <v>1561</v>
      </c>
      <c r="C345" s="66" t="s">
        <v>38</v>
      </c>
      <c r="D345" s="70"/>
      <c r="E345" s="71">
        <v>3</v>
      </c>
      <c r="F345" s="71">
        <v>2</v>
      </c>
      <c r="G345" s="71"/>
      <c r="H345" s="70">
        <v>5</v>
      </c>
      <c r="I345" s="70">
        <v>4</v>
      </c>
      <c r="J345" s="71">
        <v>2</v>
      </c>
      <c r="K345" s="71"/>
      <c r="L345" s="70">
        <v>6</v>
      </c>
      <c r="M345" s="72">
        <v>11</v>
      </c>
      <c r="N345" s="8">
        <v>340</v>
      </c>
    </row>
    <row r="346" spans="1:14" ht="15.75" customHeight="1" x14ac:dyDescent="0.25">
      <c r="A346" s="66">
        <v>341</v>
      </c>
      <c r="B346" s="66" t="s">
        <v>115</v>
      </c>
      <c r="C346" s="66" t="s">
        <v>38</v>
      </c>
      <c r="D346" s="70"/>
      <c r="E346" s="71">
        <v>6</v>
      </c>
      <c r="F346" s="71">
        <v>1</v>
      </c>
      <c r="G346" s="71"/>
      <c r="H346" s="70">
        <v>7</v>
      </c>
      <c r="I346" s="70">
        <v>7</v>
      </c>
      <c r="J346" s="71"/>
      <c r="K346" s="71"/>
      <c r="L346" s="70">
        <v>7</v>
      </c>
      <c r="M346" s="72">
        <v>14</v>
      </c>
      <c r="N346" s="8">
        <v>341</v>
      </c>
    </row>
    <row r="347" spans="1:14" ht="15.75" customHeight="1" x14ac:dyDescent="0.25">
      <c r="A347" s="66">
        <v>342</v>
      </c>
      <c r="B347" s="66" t="s">
        <v>1569</v>
      </c>
      <c r="C347" s="66" t="s">
        <v>38</v>
      </c>
      <c r="D347" s="70"/>
      <c r="E347" s="71">
        <v>8</v>
      </c>
      <c r="F347" s="71">
        <v>3</v>
      </c>
      <c r="G347" s="71"/>
      <c r="H347" s="70">
        <v>11</v>
      </c>
      <c r="I347" s="70">
        <v>8</v>
      </c>
      <c r="J347" s="71">
        <v>4</v>
      </c>
      <c r="K347" s="71"/>
      <c r="L347" s="70">
        <v>12</v>
      </c>
      <c r="M347" s="72">
        <v>23</v>
      </c>
      <c r="N347" s="8">
        <v>342</v>
      </c>
    </row>
    <row r="348" spans="1:14" ht="15.75" customHeight="1" x14ac:dyDescent="0.25">
      <c r="A348" s="66">
        <v>343</v>
      </c>
      <c r="B348" s="66" t="s">
        <v>1581</v>
      </c>
      <c r="C348" s="66" t="s">
        <v>27</v>
      </c>
      <c r="D348" s="70"/>
      <c r="E348" s="71">
        <v>3</v>
      </c>
      <c r="F348" s="71">
        <v>2</v>
      </c>
      <c r="G348" s="71"/>
      <c r="H348" s="70">
        <v>5</v>
      </c>
      <c r="I348" s="70">
        <v>11</v>
      </c>
      <c r="J348" s="71">
        <v>3</v>
      </c>
      <c r="K348" s="71"/>
      <c r="L348" s="70">
        <v>14</v>
      </c>
      <c r="M348" s="72">
        <v>19</v>
      </c>
      <c r="N348" s="8">
        <v>343</v>
      </c>
    </row>
    <row r="349" spans="1:14" ht="15.75" customHeight="1" x14ac:dyDescent="0.25">
      <c r="A349" s="66">
        <v>344</v>
      </c>
      <c r="B349" s="66" t="s">
        <v>1585</v>
      </c>
      <c r="C349" s="66" t="s">
        <v>27</v>
      </c>
      <c r="D349" s="70"/>
      <c r="E349" s="71">
        <v>4</v>
      </c>
      <c r="F349" s="71">
        <v>1</v>
      </c>
      <c r="G349" s="71"/>
      <c r="H349" s="70">
        <v>5</v>
      </c>
      <c r="I349" s="70">
        <v>6</v>
      </c>
      <c r="J349" s="71">
        <v>1</v>
      </c>
      <c r="K349" s="71"/>
      <c r="L349" s="70">
        <v>7</v>
      </c>
      <c r="M349" s="72">
        <v>12</v>
      </c>
      <c r="N349" s="8">
        <v>344</v>
      </c>
    </row>
    <row r="350" spans="1:14" ht="15.75" customHeight="1" x14ac:dyDescent="0.25">
      <c r="A350" s="66">
        <v>345</v>
      </c>
      <c r="B350" s="66" t="s">
        <v>116</v>
      </c>
      <c r="C350" s="66" t="s">
        <v>27</v>
      </c>
      <c r="D350" s="70"/>
      <c r="E350" s="71">
        <v>4</v>
      </c>
      <c r="F350" s="71">
        <v>1</v>
      </c>
      <c r="G350" s="71"/>
      <c r="H350" s="70">
        <v>5</v>
      </c>
      <c r="I350" s="70">
        <v>5</v>
      </c>
      <c r="J350" s="71">
        <v>1</v>
      </c>
      <c r="K350" s="71"/>
      <c r="L350" s="70">
        <v>6</v>
      </c>
      <c r="M350" s="72">
        <v>11</v>
      </c>
      <c r="N350" s="8">
        <v>345</v>
      </c>
    </row>
    <row r="351" spans="1:14" ht="15.75" customHeight="1" x14ac:dyDescent="0.25">
      <c r="A351" s="66">
        <v>346</v>
      </c>
      <c r="B351" s="66" t="s">
        <v>117</v>
      </c>
      <c r="C351" s="66" t="s">
        <v>27</v>
      </c>
      <c r="D351" s="70"/>
      <c r="E351" s="71">
        <v>3</v>
      </c>
      <c r="F351" s="71">
        <v>5</v>
      </c>
      <c r="G351" s="71"/>
      <c r="H351" s="70">
        <v>8</v>
      </c>
      <c r="I351" s="70">
        <v>13</v>
      </c>
      <c r="J351" s="71">
        <v>6</v>
      </c>
      <c r="K351" s="71"/>
      <c r="L351" s="70">
        <v>19</v>
      </c>
      <c r="M351" s="72">
        <v>27</v>
      </c>
      <c r="N351" s="8">
        <v>346</v>
      </c>
    </row>
    <row r="352" spans="1:14" ht="15.75" customHeight="1" x14ac:dyDescent="0.25">
      <c r="A352" s="66">
        <v>347</v>
      </c>
      <c r="B352" s="66" t="s">
        <v>1608</v>
      </c>
      <c r="C352" s="66" t="s">
        <v>27</v>
      </c>
      <c r="D352" s="70"/>
      <c r="E352" s="71">
        <v>4</v>
      </c>
      <c r="F352" s="71">
        <v>1</v>
      </c>
      <c r="G352" s="71"/>
      <c r="H352" s="70">
        <v>5</v>
      </c>
      <c r="I352" s="70">
        <v>4</v>
      </c>
      <c r="J352" s="71">
        <v>1</v>
      </c>
      <c r="K352" s="71"/>
      <c r="L352" s="70">
        <v>5</v>
      </c>
      <c r="M352" s="72">
        <v>10</v>
      </c>
      <c r="N352" s="8">
        <v>347</v>
      </c>
    </row>
    <row r="353" spans="1:14" ht="15.75" customHeight="1" x14ac:dyDescent="0.25">
      <c r="A353" s="66">
        <v>348</v>
      </c>
      <c r="B353" s="66" t="s">
        <v>118</v>
      </c>
      <c r="C353" s="66" t="s">
        <v>16</v>
      </c>
      <c r="D353" s="70"/>
      <c r="E353" s="71">
        <v>3</v>
      </c>
      <c r="F353" s="71"/>
      <c r="G353" s="71"/>
      <c r="H353" s="70">
        <v>3</v>
      </c>
      <c r="I353" s="70">
        <v>3</v>
      </c>
      <c r="J353" s="71">
        <v>1</v>
      </c>
      <c r="K353" s="71"/>
      <c r="L353" s="70">
        <v>4</v>
      </c>
      <c r="M353" s="72">
        <v>7</v>
      </c>
      <c r="N353" s="8">
        <v>348</v>
      </c>
    </row>
    <row r="354" spans="1:14" ht="15.75" customHeight="1" x14ac:dyDescent="0.25">
      <c r="A354" s="66">
        <v>349</v>
      </c>
      <c r="B354" s="66" t="s">
        <v>119</v>
      </c>
      <c r="C354" s="66" t="s">
        <v>120</v>
      </c>
      <c r="D354" s="70"/>
      <c r="E354" s="71">
        <v>2</v>
      </c>
      <c r="F354" s="71">
        <v>4</v>
      </c>
      <c r="G354" s="71"/>
      <c r="H354" s="70">
        <v>6</v>
      </c>
      <c r="I354" s="70">
        <v>8</v>
      </c>
      <c r="J354" s="71">
        <v>6</v>
      </c>
      <c r="K354" s="71"/>
      <c r="L354" s="70">
        <v>14</v>
      </c>
      <c r="M354" s="72">
        <v>20</v>
      </c>
      <c r="N354" s="8">
        <v>349</v>
      </c>
    </row>
    <row r="355" spans="1:14" ht="15.75" customHeight="1" x14ac:dyDescent="0.25">
      <c r="A355" s="66">
        <v>350</v>
      </c>
      <c r="B355" s="66" t="s">
        <v>121</v>
      </c>
      <c r="C355" s="66" t="s">
        <v>120</v>
      </c>
      <c r="D355" s="70"/>
      <c r="E355" s="71">
        <v>2</v>
      </c>
      <c r="F355" s="71">
        <v>4</v>
      </c>
      <c r="G355" s="71"/>
      <c r="H355" s="70">
        <v>6</v>
      </c>
      <c r="I355" s="70">
        <v>7</v>
      </c>
      <c r="J355" s="71">
        <v>5</v>
      </c>
      <c r="K355" s="71"/>
      <c r="L355" s="70">
        <v>12</v>
      </c>
      <c r="M355" s="72">
        <v>18</v>
      </c>
      <c r="N355" s="8">
        <v>350</v>
      </c>
    </row>
    <row r="356" spans="1:14" ht="15.75" customHeight="1" x14ac:dyDescent="0.25">
      <c r="A356" s="66">
        <v>351</v>
      </c>
      <c r="B356" s="66" t="s">
        <v>1633</v>
      </c>
      <c r="C356" s="66" t="s">
        <v>120</v>
      </c>
      <c r="D356" s="70"/>
      <c r="E356" s="71">
        <v>3</v>
      </c>
      <c r="F356" s="71">
        <v>4</v>
      </c>
      <c r="G356" s="71"/>
      <c r="H356" s="70">
        <v>7</v>
      </c>
      <c r="I356" s="70">
        <v>6</v>
      </c>
      <c r="J356" s="71">
        <v>6</v>
      </c>
      <c r="K356" s="71"/>
      <c r="L356" s="70">
        <v>12</v>
      </c>
      <c r="M356" s="72">
        <v>19</v>
      </c>
      <c r="N356" s="8">
        <v>351</v>
      </c>
    </row>
    <row r="357" spans="1:14" ht="15.75" customHeight="1" x14ac:dyDescent="0.25">
      <c r="A357" s="66">
        <v>352</v>
      </c>
      <c r="B357" s="66" t="s">
        <v>122</v>
      </c>
      <c r="C357" s="66" t="s">
        <v>120</v>
      </c>
      <c r="D357" s="70"/>
      <c r="E357" s="71">
        <v>1</v>
      </c>
      <c r="F357" s="71">
        <v>4</v>
      </c>
      <c r="G357" s="71"/>
      <c r="H357" s="70">
        <v>5</v>
      </c>
      <c r="I357" s="70">
        <v>3</v>
      </c>
      <c r="J357" s="71">
        <v>6</v>
      </c>
      <c r="K357" s="71"/>
      <c r="L357" s="70">
        <v>9</v>
      </c>
      <c r="M357" s="72">
        <v>14</v>
      </c>
      <c r="N357" s="8">
        <v>352</v>
      </c>
    </row>
    <row r="358" spans="1:14" ht="15.75" customHeight="1" x14ac:dyDescent="0.25">
      <c r="A358" s="66">
        <v>353</v>
      </c>
      <c r="B358" s="66" t="s">
        <v>123</v>
      </c>
      <c r="C358" s="66" t="s">
        <v>120</v>
      </c>
      <c r="D358" s="70"/>
      <c r="E358" s="71">
        <v>1</v>
      </c>
      <c r="F358" s="71">
        <v>6</v>
      </c>
      <c r="G358" s="71"/>
      <c r="H358" s="70">
        <v>7</v>
      </c>
      <c r="I358" s="70">
        <v>11</v>
      </c>
      <c r="J358" s="71">
        <v>7</v>
      </c>
      <c r="K358" s="71"/>
      <c r="L358" s="70">
        <v>18</v>
      </c>
      <c r="M358" s="72">
        <v>25</v>
      </c>
      <c r="N358" s="8">
        <v>353</v>
      </c>
    </row>
    <row r="359" spans="1:14" ht="15.75" customHeight="1" x14ac:dyDescent="0.25">
      <c r="A359" s="66">
        <v>354</v>
      </c>
      <c r="B359" s="66" t="s">
        <v>124</v>
      </c>
      <c r="C359" s="66" t="s">
        <v>120</v>
      </c>
      <c r="D359" s="70"/>
      <c r="E359" s="71">
        <v>10</v>
      </c>
      <c r="F359" s="71">
        <v>5</v>
      </c>
      <c r="G359" s="71"/>
      <c r="H359" s="70">
        <v>15</v>
      </c>
      <c r="I359" s="70">
        <v>9</v>
      </c>
      <c r="J359" s="71">
        <v>4</v>
      </c>
      <c r="K359" s="71"/>
      <c r="L359" s="70">
        <v>13</v>
      </c>
      <c r="M359" s="72">
        <v>28</v>
      </c>
      <c r="N359" s="8">
        <v>354</v>
      </c>
    </row>
    <row r="360" spans="1:14" ht="15.75" customHeight="1" x14ac:dyDescent="0.25">
      <c r="A360" s="66">
        <v>355</v>
      </c>
      <c r="B360" s="66" t="s">
        <v>125</v>
      </c>
      <c r="C360" s="66" t="s">
        <v>120</v>
      </c>
      <c r="D360" s="70"/>
      <c r="E360" s="71"/>
      <c r="F360" s="71">
        <v>4</v>
      </c>
      <c r="G360" s="71"/>
      <c r="H360" s="70">
        <v>4</v>
      </c>
      <c r="I360" s="70">
        <v>13</v>
      </c>
      <c r="J360" s="71">
        <v>4</v>
      </c>
      <c r="K360" s="71"/>
      <c r="L360" s="70">
        <v>17</v>
      </c>
      <c r="M360" s="72">
        <v>21</v>
      </c>
      <c r="N360" s="8">
        <v>355</v>
      </c>
    </row>
    <row r="361" spans="1:14" ht="15.75" customHeight="1" x14ac:dyDescent="0.25">
      <c r="A361" s="66">
        <v>356</v>
      </c>
      <c r="B361" s="66" t="s">
        <v>126</v>
      </c>
      <c r="C361" s="66" t="s">
        <v>120</v>
      </c>
      <c r="D361" s="70"/>
      <c r="E361" s="71">
        <v>2</v>
      </c>
      <c r="F361" s="71">
        <v>1</v>
      </c>
      <c r="G361" s="71"/>
      <c r="H361" s="70">
        <v>3</v>
      </c>
      <c r="I361" s="70">
        <v>15</v>
      </c>
      <c r="J361" s="71">
        <v>4</v>
      </c>
      <c r="K361" s="71"/>
      <c r="L361" s="70">
        <v>19</v>
      </c>
      <c r="M361" s="72">
        <v>22</v>
      </c>
      <c r="N361" s="8">
        <v>356</v>
      </c>
    </row>
    <row r="362" spans="1:14" ht="15.75" customHeight="1" x14ac:dyDescent="0.25">
      <c r="A362" s="66">
        <v>357</v>
      </c>
      <c r="B362" s="66" t="s">
        <v>127</v>
      </c>
      <c r="C362" s="66" t="s">
        <v>120</v>
      </c>
      <c r="D362" s="70"/>
      <c r="E362" s="71"/>
      <c r="F362" s="71">
        <v>5</v>
      </c>
      <c r="G362" s="71"/>
      <c r="H362" s="70">
        <v>5</v>
      </c>
      <c r="I362" s="70">
        <v>8</v>
      </c>
      <c r="J362" s="71">
        <v>5</v>
      </c>
      <c r="K362" s="71"/>
      <c r="L362" s="70">
        <v>13</v>
      </c>
      <c r="M362" s="72">
        <v>18</v>
      </c>
      <c r="N362" s="8">
        <v>357</v>
      </c>
    </row>
    <row r="363" spans="1:14" ht="15.75" customHeight="1" x14ac:dyDescent="0.25">
      <c r="A363" s="66">
        <v>358</v>
      </c>
      <c r="B363" s="66" t="s">
        <v>128</v>
      </c>
      <c r="C363" s="66" t="s">
        <v>120</v>
      </c>
      <c r="D363" s="70"/>
      <c r="E363" s="71">
        <v>2</v>
      </c>
      <c r="F363" s="71">
        <v>4</v>
      </c>
      <c r="G363" s="71"/>
      <c r="H363" s="70">
        <v>6</v>
      </c>
      <c r="I363" s="70">
        <v>13</v>
      </c>
      <c r="J363" s="71">
        <v>3</v>
      </c>
      <c r="K363" s="71"/>
      <c r="L363" s="70">
        <v>16</v>
      </c>
      <c r="M363" s="72">
        <v>22</v>
      </c>
      <c r="N363" s="8">
        <v>358</v>
      </c>
    </row>
    <row r="364" spans="1:14" ht="15.75" customHeight="1" x14ac:dyDescent="0.25">
      <c r="A364" s="66">
        <v>359</v>
      </c>
      <c r="B364" s="66" t="s">
        <v>1694</v>
      </c>
      <c r="C364" s="66" t="s">
        <v>120</v>
      </c>
      <c r="D364" s="70"/>
      <c r="E364" s="71"/>
      <c r="F364" s="71">
        <v>4</v>
      </c>
      <c r="G364" s="71"/>
      <c r="H364" s="70">
        <v>4</v>
      </c>
      <c r="I364" s="70">
        <v>13</v>
      </c>
      <c r="J364" s="71">
        <v>8</v>
      </c>
      <c r="K364" s="71"/>
      <c r="L364" s="70">
        <v>21</v>
      </c>
      <c r="M364" s="72">
        <v>25</v>
      </c>
      <c r="N364" s="8">
        <v>359</v>
      </c>
    </row>
    <row r="365" spans="1:14" ht="15.75" customHeight="1" x14ac:dyDescent="0.25">
      <c r="A365" s="66">
        <v>360</v>
      </c>
      <c r="B365" s="66" t="s">
        <v>129</v>
      </c>
      <c r="C365" s="66" t="s">
        <v>120</v>
      </c>
      <c r="D365" s="70"/>
      <c r="E365" s="71">
        <v>3</v>
      </c>
      <c r="F365" s="71">
        <v>4</v>
      </c>
      <c r="G365" s="71"/>
      <c r="H365" s="70">
        <v>7</v>
      </c>
      <c r="I365" s="70">
        <v>22</v>
      </c>
      <c r="J365" s="71">
        <v>6</v>
      </c>
      <c r="K365" s="71"/>
      <c r="L365" s="70">
        <v>28</v>
      </c>
      <c r="M365" s="72">
        <v>35</v>
      </c>
      <c r="N365" s="8">
        <v>360</v>
      </c>
    </row>
    <row r="366" spans="1:14" ht="15.75" customHeight="1" x14ac:dyDescent="0.25">
      <c r="A366" s="66">
        <v>361</v>
      </c>
      <c r="B366" s="66" t="s">
        <v>1708</v>
      </c>
      <c r="C366" s="66" t="s">
        <v>120</v>
      </c>
      <c r="D366" s="70"/>
      <c r="E366" s="71">
        <v>3</v>
      </c>
      <c r="F366" s="71">
        <v>5</v>
      </c>
      <c r="G366" s="71"/>
      <c r="H366" s="70">
        <v>8</v>
      </c>
      <c r="I366" s="70">
        <v>4</v>
      </c>
      <c r="J366" s="71">
        <v>4</v>
      </c>
      <c r="K366" s="71"/>
      <c r="L366" s="70">
        <v>8</v>
      </c>
      <c r="M366" s="72">
        <v>16</v>
      </c>
      <c r="N366" s="8">
        <v>361</v>
      </c>
    </row>
    <row r="367" spans="1:14" ht="15.75" customHeight="1" x14ac:dyDescent="0.25">
      <c r="A367" s="66">
        <v>362</v>
      </c>
      <c r="B367" s="66" t="s">
        <v>1723</v>
      </c>
      <c r="C367" s="66" t="s">
        <v>120</v>
      </c>
      <c r="D367" s="70"/>
      <c r="E367" s="71">
        <v>2</v>
      </c>
      <c r="F367" s="71">
        <v>6</v>
      </c>
      <c r="G367" s="71"/>
      <c r="H367" s="70">
        <v>8</v>
      </c>
      <c r="I367" s="70">
        <v>27</v>
      </c>
      <c r="J367" s="71">
        <v>5</v>
      </c>
      <c r="K367" s="71"/>
      <c r="L367" s="70">
        <v>32</v>
      </c>
      <c r="M367" s="72">
        <v>40</v>
      </c>
      <c r="N367" s="8">
        <v>362</v>
      </c>
    </row>
    <row r="368" spans="1:14" ht="15.75" customHeight="1" x14ac:dyDescent="0.25">
      <c r="A368" s="66">
        <v>363</v>
      </c>
      <c r="B368" s="66" t="s">
        <v>130</v>
      </c>
      <c r="C368" s="66" t="s">
        <v>120</v>
      </c>
      <c r="D368" s="70"/>
      <c r="E368" s="71">
        <v>4</v>
      </c>
      <c r="F368" s="71">
        <v>5</v>
      </c>
      <c r="G368" s="71"/>
      <c r="H368" s="70">
        <v>9</v>
      </c>
      <c r="I368" s="70">
        <v>11</v>
      </c>
      <c r="J368" s="71">
        <v>4</v>
      </c>
      <c r="K368" s="71"/>
      <c r="L368" s="70">
        <v>15</v>
      </c>
      <c r="M368" s="72">
        <v>24</v>
      </c>
      <c r="N368" s="8">
        <v>363</v>
      </c>
    </row>
    <row r="369" spans="1:14" ht="15.75" customHeight="1" x14ac:dyDescent="0.25">
      <c r="A369" s="66">
        <v>364</v>
      </c>
      <c r="B369" s="66" t="s">
        <v>131</v>
      </c>
      <c r="C369" s="66" t="s">
        <v>120</v>
      </c>
      <c r="D369" s="70"/>
      <c r="E369" s="71"/>
      <c r="F369" s="71">
        <v>1</v>
      </c>
      <c r="G369" s="71"/>
      <c r="H369" s="70">
        <v>1</v>
      </c>
      <c r="I369" s="70">
        <v>7</v>
      </c>
      <c r="J369" s="71">
        <v>6</v>
      </c>
      <c r="K369" s="71"/>
      <c r="L369" s="70">
        <v>13</v>
      </c>
      <c r="M369" s="72">
        <v>14</v>
      </c>
      <c r="N369" s="8">
        <v>364</v>
      </c>
    </row>
    <row r="370" spans="1:14" ht="15.75" customHeight="1" x14ac:dyDescent="0.25">
      <c r="A370" s="66">
        <v>365</v>
      </c>
      <c r="B370" s="66" t="s">
        <v>132</v>
      </c>
      <c r="C370" s="66" t="s">
        <v>120</v>
      </c>
      <c r="D370" s="70"/>
      <c r="E370" s="71">
        <v>4</v>
      </c>
      <c r="F370" s="71">
        <v>8</v>
      </c>
      <c r="G370" s="71"/>
      <c r="H370" s="70">
        <v>12</v>
      </c>
      <c r="I370" s="70">
        <v>7</v>
      </c>
      <c r="J370" s="71">
        <v>9</v>
      </c>
      <c r="K370" s="71"/>
      <c r="L370" s="70">
        <v>16</v>
      </c>
      <c r="M370" s="72">
        <v>28</v>
      </c>
      <c r="N370" s="8">
        <v>365</v>
      </c>
    </row>
    <row r="371" spans="1:14" ht="15.75" customHeight="1" x14ac:dyDescent="0.25">
      <c r="A371" s="66">
        <v>366</v>
      </c>
      <c r="B371" s="66" t="s">
        <v>1753</v>
      </c>
      <c r="C371" s="66" t="s">
        <v>120</v>
      </c>
      <c r="D371" s="70"/>
      <c r="E371" s="71">
        <v>3</v>
      </c>
      <c r="F371" s="71">
        <v>3</v>
      </c>
      <c r="G371" s="71"/>
      <c r="H371" s="70">
        <v>6</v>
      </c>
      <c r="I371" s="70">
        <v>9</v>
      </c>
      <c r="J371" s="71">
        <v>2</v>
      </c>
      <c r="K371" s="71"/>
      <c r="L371" s="70">
        <v>11</v>
      </c>
      <c r="M371" s="72">
        <v>17</v>
      </c>
      <c r="N371" s="8">
        <v>366</v>
      </c>
    </row>
    <row r="372" spans="1:14" ht="15.75" customHeight="1" x14ac:dyDescent="0.25">
      <c r="A372" s="66">
        <v>367</v>
      </c>
      <c r="B372" s="66" t="s">
        <v>133</v>
      </c>
      <c r="C372" s="66" t="s">
        <v>120</v>
      </c>
      <c r="D372" s="70"/>
      <c r="E372" s="71">
        <v>3</v>
      </c>
      <c r="F372" s="71">
        <v>5</v>
      </c>
      <c r="G372" s="71"/>
      <c r="H372" s="70">
        <v>8</v>
      </c>
      <c r="I372" s="70">
        <v>15</v>
      </c>
      <c r="J372" s="71">
        <v>4</v>
      </c>
      <c r="K372" s="71"/>
      <c r="L372" s="70">
        <v>19</v>
      </c>
      <c r="M372" s="72">
        <v>27</v>
      </c>
      <c r="N372" s="8">
        <v>367</v>
      </c>
    </row>
    <row r="373" spans="1:14" ht="15.75" customHeight="1" x14ac:dyDescent="0.25">
      <c r="A373" s="66">
        <v>368</v>
      </c>
      <c r="B373" s="66" t="s">
        <v>1769</v>
      </c>
      <c r="C373" s="66" t="s">
        <v>120</v>
      </c>
      <c r="D373" s="70"/>
      <c r="E373" s="71">
        <v>3</v>
      </c>
      <c r="F373" s="71">
        <v>3</v>
      </c>
      <c r="G373" s="71"/>
      <c r="H373" s="70">
        <v>6</v>
      </c>
      <c r="I373" s="70">
        <v>24</v>
      </c>
      <c r="J373" s="71">
        <v>5</v>
      </c>
      <c r="K373" s="71"/>
      <c r="L373" s="70">
        <v>29</v>
      </c>
      <c r="M373" s="72">
        <v>35</v>
      </c>
      <c r="N373" s="8">
        <v>368</v>
      </c>
    </row>
    <row r="374" spans="1:14" ht="15.75" customHeight="1" x14ac:dyDescent="0.25">
      <c r="A374" s="66">
        <v>369</v>
      </c>
      <c r="B374" s="66" t="s">
        <v>134</v>
      </c>
      <c r="C374" s="66" t="s">
        <v>120</v>
      </c>
      <c r="D374" s="70"/>
      <c r="E374" s="71">
        <v>5</v>
      </c>
      <c r="F374" s="71">
        <v>3</v>
      </c>
      <c r="G374" s="71"/>
      <c r="H374" s="70">
        <v>8</v>
      </c>
      <c r="I374" s="70">
        <v>6</v>
      </c>
      <c r="J374" s="71">
        <v>3</v>
      </c>
      <c r="K374" s="71"/>
      <c r="L374" s="70">
        <v>9</v>
      </c>
      <c r="M374" s="72">
        <v>17</v>
      </c>
      <c r="N374" s="8">
        <v>369</v>
      </c>
    </row>
    <row r="375" spans="1:14" ht="15.75" customHeight="1" x14ac:dyDescent="0.25">
      <c r="A375" s="66">
        <v>370</v>
      </c>
      <c r="B375" s="66" t="s">
        <v>1786</v>
      </c>
      <c r="C375" s="66" t="s">
        <v>120</v>
      </c>
      <c r="D375" s="70"/>
      <c r="E375" s="71"/>
      <c r="F375" s="71">
        <v>5</v>
      </c>
      <c r="G375" s="71"/>
      <c r="H375" s="70">
        <v>5</v>
      </c>
      <c r="I375" s="70">
        <v>22</v>
      </c>
      <c r="J375" s="71">
        <v>6</v>
      </c>
      <c r="K375" s="71"/>
      <c r="L375" s="70">
        <v>28</v>
      </c>
      <c r="M375" s="72">
        <v>33</v>
      </c>
      <c r="N375" s="8">
        <v>370</v>
      </c>
    </row>
    <row r="376" spans="1:14" ht="15.75" customHeight="1" x14ac:dyDescent="0.25">
      <c r="A376" s="66">
        <v>371</v>
      </c>
      <c r="B376" s="66" t="s">
        <v>135</v>
      </c>
      <c r="C376" s="66" t="s">
        <v>120</v>
      </c>
      <c r="D376" s="70"/>
      <c r="E376" s="71">
        <v>2</v>
      </c>
      <c r="F376" s="71">
        <v>5</v>
      </c>
      <c r="G376" s="71"/>
      <c r="H376" s="70">
        <v>7</v>
      </c>
      <c r="I376" s="70">
        <v>16</v>
      </c>
      <c r="J376" s="71">
        <v>4</v>
      </c>
      <c r="K376" s="71"/>
      <c r="L376" s="70">
        <v>20</v>
      </c>
      <c r="M376" s="72">
        <v>27</v>
      </c>
      <c r="N376" s="8">
        <v>371</v>
      </c>
    </row>
    <row r="377" spans="1:14" ht="15.75" customHeight="1" x14ac:dyDescent="0.25">
      <c r="A377" s="66">
        <v>372</v>
      </c>
      <c r="B377" s="66" t="s">
        <v>136</v>
      </c>
      <c r="C377" s="66" t="s">
        <v>120</v>
      </c>
      <c r="D377" s="70"/>
      <c r="E377" s="71">
        <v>1</v>
      </c>
      <c r="F377" s="71">
        <v>4</v>
      </c>
      <c r="G377" s="71"/>
      <c r="H377" s="70">
        <v>5</v>
      </c>
      <c r="I377" s="70">
        <v>4</v>
      </c>
      <c r="J377" s="71">
        <v>4</v>
      </c>
      <c r="K377" s="71"/>
      <c r="L377" s="70">
        <v>8</v>
      </c>
      <c r="M377" s="72">
        <v>13</v>
      </c>
      <c r="N377" s="8">
        <v>372</v>
      </c>
    </row>
    <row r="378" spans="1:14" ht="15.75" customHeight="1" x14ac:dyDescent="0.25">
      <c r="A378" s="66">
        <v>373</v>
      </c>
      <c r="B378" s="66" t="s">
        <v>137</v>
      </c>
      <c r="C378" s="66" t="s">
        <v>120</v>
      </c>
      <c r="D378" s="70"/>
      <c r="E378" s="71">
        <v>9</v>
      </c>
      <c r="F378" s="71">
        <v>2</v>
      </c>
      <c r="G378" s="71"/>
      <c r="H378" s="70">
        <v>11</v>
      </c>
      <c r="I378" s="70">
        <v>18</v>
      </c>
      <c r="J378" s="71">
        <v>7</v>
      </c>
      <c r="K378" s="71"/>
      <c r="L378" s="70">
        <v>25</v>
      </c>
      <c r="M378" s="72">
        <v>36</v>
      </c>
      <c r="N378" s="8">
        <v>373</v>
      </c>
    </row>
    <row r="379" spans="1:14" ht="15.75" customHeight="1" x14ac:dyDescent="0.25">
      <c r="A379" s="66">
        <v>374</v>
      </c>
      <c r="B379" s="66" t="s">
        <v>138</v>
      </c>
      <c r="C379" s="66" t="s">
        <v>120</v>
      </c>
      <c r="D379" s="70"/>
      <c r="E379" s="71">
        <v>2</v>
      </c>
      <c r="F379" s="71">
        <v>2</v>
      </c>
      <c r="G379" s="71"/>
      <c r="H379" s="70">
        <v>4</v>
      </c>
      <c r="I379" s="70">
        <v>7</v>
      </c>
      <c r="J379" s="71">
        <v>5</v>
      </c>
      <c r="K379" s="71"/>
      <c r="L379" s="70">
        <v>12</v>
      </c>
      <c r="M379" s="72">
        <v>16</v>
      </c>
      <c r="N379" s="8">
        <v>374</v>
      </c>
    </row>
    <row r="380" spans="1:14" ht="15.75" customHeight="1" x14ac:dyDescent="0.25">
      <c r="A380" s="66">
        <v>375</v>
      </c>
      <c r="B380" s="66" t="s">
        <v>1833</v>
      </c>
      <c r="C380" s="66" t="s">
        <v>120</v>
      </c>
      <c r="D380" s="70"/>
      <c r="E380" s="71">
        <v>4</v>
      </c>
      <c r="F380" s="71">
        <v>1</v>
      </c>
      <c r="G380" s="71"/>
      <c r="H380" s="70">
        <v>5</v>
      </c>
      <c r="I380" s="70">
        <v>1</v>
      </c>
      <c r="J380" s="71">
        <v>1</v>
      </c>
      <c r="K380" s="71"/>
      <c r="L380" s="70">
        <v>2</v>
      </c>
      <c r="M380" s="72">
        <v>7</v>
      </c>
      <c r="N380" s="8">
        <v>375</v>
      </c>
    </row>
    <row r="381" spans="1:14" ht="15.75" customHeight="1" x14ac:dyDescent="0.25">
      <c r="A381" s="66">
        <v>376</v>
      </c>
      <c r="B381" s="66" t="s">
        <v>139</v>
      </c>
      <c r="C381" s="66" t="s">
        <v>120</v>
      </c>
      <c r="D381" s="70"/>
      <c r="E381" s="71"/>
      <c r="F381" s="71">
        <v>5</v>
      </c>
      <c r="G381" s="71"/>
      <c r="H381" s="70">
        <v>5</v>
      </c>
      <c r="I381" s="70">
        <v>18</v>
      </c>
      <c r="J381" s="71">
        <v>4</v>
      </c>
      <c r="K381" s="71"/>
      <c r="L381" s="70">
        <v>22</v>
      </c>
      <c r="M381" s="72">
        <v>27</v>
      </c>
      <c r="N381" s="8">
        <v>376</v>
      </c>
    </row>
    <row r="382" spans="1:14" ht="15.75" customHeight="1" x14ac:dyDescent="0.25">
      <c r="A382" s="66">
        <v>377</v>
      </c>
      <c r="B382" s="66" t="s">
        <v>140</v>
      </c>
      <c r="C382" s="66" t="s">
        <v>120</v>
      </c>
      <c r="D382" s="70"/>
      <c r="E382" s="71">
        <v>3</v>
      </c>
      <c r="F382" s="71">
        <v>3</v>
      </c>
      <c r="G382" s="71"/>
      <c r="H382" s="70">
        <v>6</v>
      </c>
      <c r="I382" s="70">
        <v>9</v>
      </c>
      <c r="J382" s="71">
        <v>3</v>
      </c>
      <c r="K382" s="71"/>
      <c r="L382" s="70">
        <v>12</v>
      </c>
      <c r="M382" s="72">
        <v>18</v>
      </c>
      <c r="N382" s="8">
        <v>377</v>
      </c>
    </row>
    <row r="383" spans="1:14" ht="15.75" customHeight="1" x14ac:dyDescent="0.25">
      <c r="A383" s="66">
        <v>378</v>
      </c>
      <c r="B383" s="66" t="s">
        <v>141</v>
      </c>
      <c r="C383" s="66" t="s">
        <v>120</v>
      </c>
      <c r="D383" s="70"/>
      <c r="E383" s="71">
        <v>5</v>
      </c>
      <c r="F383" s="71">
        <v>3</v>
      </c>
      <c r="G383" s="71"/>
      <c r="H383" s="70">
        <v>8</v>
      </c>
      <c r="I383" s="70">
        <v>16</v>
      </c>
      <c r="J383" s="71">
        <v>3</v>
      </c>
      <c r="K383" s="71"/>
      <c r="L383" s="70">
        <v>19</v>
      </c>
      <c r="M383" s="72">
        <v>27</v>
      </c>
      <c r="N383" s="8">
        <v>378</v>
      </c>
    </row>
    <row r="384" spans="1:14" ht="15.75" customHeight="1" x14ac:dyDescent="0.25">
      <c r="A384" s="66">
        <v>379</v>
      </c>
      <c r="B384" s="66" t="s">
        <v>142</v>
      </c>
      <c r="C384" s="66" t="s">
        <v>120</v>
      </c>
      <c r="D384" s="70"/>
      <c r="E384" s="71">
        <v>4</v>
      </c>
      <c r="F384" s="71">
        <v>2</v>
      </c>
      <c r="G384" s="71"/>
      <c r="H384" s="70">
        <v>6</v>
      </c>
      <c r="I384" s="70">
        <v>13</v>
      </c>
      <c r="J384" s="71">
        <v>2</v>
      </c>
      <c r="K384" s="71"/>
      <c r="L384" s="70">
        <v>15</v>
      </c>
      <c r="M384" s="72">
        <v>21</v>
      </c>
      <c r="N384" s="8">
        <v>379</v>
      </c>
    </row>
    <row r="385" spans="1:14" ht="15.75" customHeight="1" x14ac:dyDescent="0.25">
      <c r="A385" s="66">
        <v>380</v>
      </c>
      <c r="B385" s="66" t="s">
        <v>143</v>
      </c>
      <c r="C385" s="66" t="s">
        <v>120</v>
      </c>
      <c r="D385" s="70"/>
      <c r="E385" s="71">
        <v>5</v>
      </c>
      <c r="F385" s="71">
        <v>9</v>
      </c>
      <c r="G385" s="71"/>
      <c r="H385" s="70">
        <v>14</v>
      </c>
      <c r="I385" s="70">
        <v>8</v>
      </c>
      <c r="J385" s="71">
        <v>3</v>
      </c>
      <c r="K385" s="71"/>
      <c r="L385" s="70">
        <v>11</v>
      </c>
      <c r="M385" s="72">
        <v>25</v>
      </c>
      <c r="N385" s="8">
        <v>380</v>
      </c>
    </row>
    <row r="386" spans="1:14" ht="15.75" customHeight="1" x14ac:dyDescent="0.25">
      <c r="A386" s="66">
        <v>381</v>
      </c>
      <c r="B386" s="66" t="s">
        <v>1887</v>
      </c>
      <c r="C386" s="66" t="s">
        <v>120</v>
      </c>
      <c r="D386" s="70"/>
      <c r="E386" s="71">
        <v>1</v>
      </c>
      <c r="F386" s="71">
        <v>7</v>
      </c>
      <c r="G386" s="71"/>
      <c r="H386" s="70">
        <v>8</v>
      </c>
      <c r="I386" s="70">
        <v>17</v>
      </c>
      <c r="J386" s="71">
        <v>6</v>
      </c>
      <c r="K386" s="71"/>
      <c r="L386" s="70">
        <v>23</v>
      </c>
      <c r="M386" s="72">
        <v>31</v>
      </c>
      <c r="N386" s="8">
        <v>381</v>
      </c>
    </row>
    <row r="387" spans="1:14" ht="15.75" customHeight="1" x14ac:dyDescent="0.25">
      <c r="A387" s="66">
        <v>382</v>
      </c>
      <c r="B387" s="66" t="s">
        <v>1897</v>
      </c>
      <c r="C387" s="66" t="s">
        <v>189</v>
      </c>
      <c r="D387" s="70"/>
      <c r="E387" s="71">
        <v>1</v>
      </c>
      <c r="F387" s="71"/>
      <c r="G387" s="71"/>
      <c r="H387" s="70">
        <v>1</v>
      </c>
      <c r="I387" s="70">
        <v>1</v>
      </c>
      <c r="J387" s="71"/>
      <c r="K387" s="71"/>
      <c r="L387" s="70">
        <v>1</v>
      </c>
      <c r="M387" s="72">
        <v>2</v>
      </c>
      <c r="N387" s="8">
        <v>382</v>
      </c>
    </row>
    <row r="388" spans="1:14" ht="15.75" customHeight="1" x14ac:dyDescent="0.25">
      <c r="A388" s="66">
        <v>383</v>
      </c>
      <c r="B388" s="66" t="s">
        <v>1899</v>
      </c>
      <c r="C388" s="66" t="s">
        <v>189</v>
      </c>
      <c r="D388" s="70"/>
      <c r="E388" s="71">
        <v>1</v>
      </c>
      <c r="F388" s="71"/>
      <c r="G388" s="71"/>
      <c r="H388" s="70">
        <v>1</v>
      </c>
      <c r="I388" s="70">
        <v>4</v>
      </c>
      <c r="J388" s="71"/>
      <c r="K388" s="71"/>
      <c r="L388" s="70">
        <v>4</v>
      </c>
      <c r="M388" s="72">
        <v>5</v>
      </c>
      <c r="N388" s="8">
        <v>383</v>
      </c>
    </row>
    <row r="389" spans="1:14" ht="15.75" customHeight="1" x14ac:dyDescent="0.25">
      <c r="A389" s="66">
        <v>384</v>
      </c>
      <c r="B389" s="66" t="s">
        <v>1901</v>
      </c>
      <c r="C389" s="66" t="s">
        <v>189</v>
      </c>
      <c r="D389" s="70"/>
      <c r="E389" s="71">
        <v>6</v>
      </c>
      <c r="F389" s="71">
        <v>1</v>
      </c>
      <c r="G389" s="71"/>
      <c r="H389" s="70">
        <v>7</v>
      </c>
      <c r="I389" s="70">
        <v>5</v>
      </c>
      <c r="J389" s="71">
        <v>1</v>
      </c>
      <c r="K389" s="71"/>
      <c r="L389" s="70">
        <v>6</v>
      </c>
      <c r="M389" s="72">
        <v>13</v>
      </c>
      <c r="N389" s="8">
        <v>384</v>
      </c>
    </row>
    <row r="390" spans="1:14" ht="15.75" customHeight="1" x14ac:dyDescent="0.25">
      <c r="A390" s="66">
        <v>385</v>
      </c>
      <c r="B390" s="66" t="s">
        <v>1915</v>
      </c>
      <c r="C390" s="66" t="s">
        <v>189</v>
      </c>
      <c r="D390" s="70"/>
      <c r="E390" s="71">
        <v>2</v>
      </c>
      <c r="F390" s="71"/>
      <c r="G390" s="71"/>
      <c r="H390" s="70">
        <v>2</v>
      </c>
      <c r="I390" s="70">
        <v>4</v>
      </c>
      <c r="J390" s="71"/>
      <c r="K390" s="71"/>
      <c r="L390" s="70">
        <v>4</v>
      </c>
      <c r="M390" s="72">
        <v>6</v>
      </c>
      <c r="N390" s="8">
        <v>385</v>
      </c>
    </row>
    <row r="391" spans="1:14" ht="15.75" customHeight="1" x14ac:dyDescent="0.25">
      <c r="A391" s="66">
        <v>386</v>
      </c>
      <c r="B391" s="66" t="s">
        <v>1918</v>
      </c>
      <c r="C391" s="66" t="s">
        <v>189</v>
      </c>
      <c r="D391" s="70"/>
      <c r="E391" s="71"/>
      <c r="F391" s="71"/>
      <c r="G391" s="71">
        <v>1</v>
      </c>
      <c r="H391" s="70">
        <v>1</v>
      </c>
      <c r="I391" s="70">
        <v>2</v>
      </c>
      <c r="J391" s="71"/>
      <c r="K391" s="71"/>
      <c r="L391" s="70">
        <v>2</v>
      </c>
      <c r="M391" s="72">
        <v>3</v>
      </c>
      <c r="N391" s="8">
        <v>386</v>
      </c>
    </row>
    <row r="392" spans="1:14" ht="15.75" customHeight="1" x14ac:dyDescent="0.25">
      <c r="A392" s="66">
        <v>387</v>
      </c>
      <c r="B392" s="66" t="s">
        <v>1919</v>
      </c>
      <c r="C392" s="66" t="s">
        <v>189</v>
      </c>
      <c r="D392" s="70"/>
      <c r="E392" s="71">
        <v>1</v>
      </c>
      <c r="F392" s="71"/>
      <c r="G392" s="71"/>
      <c r="H392" s="70">
        <v>1</v>
      </c>
      <c r="I392" s="70"/>
      <c r="J392" s="71">
        <v>2</v>
      </c>
      <c r="K392" s="71"/>
      <c r="L392" s="70">
        <v>2</v>
      </c>
      <c r="M392" s="72">
        <v>3</v>
      </c>
      <c r="N392" s="8">
        <v>387</v>
      </c>
    </row>
    <row r="393" spans="1:14" ht="15.75" customHeight="1" x14ac:dyDescent="0.25">
      <c r="A393" s="66">
        <v>388</v>
      </c>
      <c r="B393" s="66" t="s">
        <v>1922</v>
      </c>
      <c r="C393" s="66" t="s">
        <v>189</v>
      </c>
      <c r="D393" s="70"/>
      <c r="E393" s="71">
        <v>1</v>
      </c>
      <c r="F393" s="71"/>
      <c r="G393" s="71"/>
      <c r="H393" s="70">
        <v>1</v>
      </c>
      <c r="I393" s="70">
        <v>3</v>
      </c>
      <c r="J393" s="71"/>
      <c r="K393" s="71"/>
      <c r="L393" s="70">
        <v>3</v>
      </c>
      <c r="M393" s="72">
        <v>4</v>
      </c>
      <c r="N393" s="8">
        <v>388</v>
      </c>
    </row>
    <row r="394" spans="1:14" ht="15.75" customHeight="1" x14ac:dyDescent="0.25">
      <c r="A394" s="66">
        <v>389</v>
      </c>
      <c r="B394" s="66" t="s">
        <v>1925</v>
      </c>
      <c r="C394" s="66" t="s">
        <v>189</v>
      </c>
      <c r="D394" s="70"/>
      <c r="E394" s="71">
        <v>1</v>
      </c>
      <c r="F394" s="71"/>
      <c r="G394" s="71"/>
      <c r="H394" s="70">
        <v>1</v>
      </c>
      <c r="I394" s="70">
        <v>3</v>
      </c>
      <c r="J394" s="71"/>
      <c r="K394" s="71"/>
      <c r="L394" s="70">
        <v>3</v>
      </c>
      <c r="M394" s="72">
        <v>4</v>
      </c>
      <c r="N394" s="8">
        <v>389</v>
      </c>
    </row>
    <row r="395" spans="1:14" ht="15.75" customHeight="1" x14ac:dyDescent="0.25">
      <c r="A395" s="66">
        <v>390</v>
      </c>
      <c r="B395" s="66" t="s">
        <v>1927</v>
      </c>
      <c r="C395" s="66" t="s">
        <v>189</v>
      </c>
      <c r="D395" s="70"/>
      <c r="E395" s="71">
        <v>1</v>
      </c>
      <c r="F395" s="71"/>
      <c r="G395" s="71"/>
      <c r="H395" s="70">
        <v>1</v>
      </c>
      <c r="I395" s="70">
        <v>2</v>
      </c>
      <c r="J395" s="71"/>
      <c r="K395" s="71"/>
      <c r="L395" s="70">
        <v>2</v>
      </c>
      <c r="M395" s="72">
        <v>3</v>
      </c>
      <c r="N395" s="8">
        <v>390</v>
      </c>
    </row>
    <row r="396" spans="1:14" ht="15.75" customHeight="1" x14ac:dyDescent="0.25">
      <c r="A396" s="66">
        <v>391</v>
      </c>
      <c r="B396" s="66" t="s">
        <v>1930</v>
      </c>
      <c r="C396" s="66" t="s">
        <v>189</v>
      </c>
      <c r="D396" s="70"/>
      <c r="E396" s="71">
        <v>1</v>
      </c>
      <c r="F396" s="71"/>
      <c r="G396" s="71"/>
      <c r="H396" s="70">
        <v>1</v>
      </c>
      <c r="I396" s="70">
        <v>2</v>
      </c>
      <c r="J396" s="71"/>
      <c r="K396" s="71"/>
      <c r="L396" s="70">
        <v>2</v>
      </c>
      <c r="M396" s="72">
        <v>3</v>
      </c>
      <c r="N396" s="8">
        <v>391</v>
      </c>
    </row>
    <row r="397" spans="1:14" ht="15.75" customHeight="1" x14ac:dyDescent="0.25">
      <c r="A397" s="66">
        <v>392</v>
      </c>
      <c r="B397" s="66" t="s">
        <v>1933</v>
      </c>
      <c r="C397" s="66" t="s">
        <v>11</v>
      </c>
      <c r="D397" s="70"/>
      <c r="E397" s="71">
        <v>3</v>
      </c>
      <c r="F397" s="71">
        <v>5</v>
      </c>
      <c r="G397" s="71"/>
      <c r="H397" s="70">
        <v>8</v>
      </c>
      <c r="I397" s="70">
        <v>14</v>
      </c>
      <c r="J397" s="71">
        <v>4</v>
      </c>
      <c r="K397" s="71"/>
      <c r="L397" s="70">
        <v>18</v>
      </c>
      <c r="M397" s="72">
        <v>26</v>
      </c>
      <c r="N397" s="8">
        <v>392</v>
      </c>
    </row>
    <row r="398" spans="1:14" ht="15.75" customHeight="1" x14ac:dyDescent="0.25">
      <c r="A398" s="66">
        <v>393</v>
      </c>
      <c r="B398" s="66" t="s">
        <v>1942</v>
      </c>
      <c r="C398" s="66" t="s">
        <v>1</v>
      </c>
      <c r="D398" s="70"/>
      <c r="E398" s="71">
        <v>5</v>
      </c>
      <c r="F398" s="71">
        <v>1</v>
      </c>
      <c r="G398" s="71"/>
      <c r="H398" s="70">
        <v>6</v>
      </c>
      <c r="I398" s="70">
        <v>6</v>
      </c>
      <c r="J398" s="71">
        <v>5</v>
      </c>
      <c r="K398" s="71"/>
      <c r="L398" s="70">
        <v>11</v>
      </c>
      <c r="M398" s="72">
        <v>17</v>
      </c>
      <c r="N398" s="8">
        <v>393</v>
      </c>
    </row>
    <row r="399" spans="1:14" ht="15.75" customHeight="1" x14ac:dyDescent="0.25">
      <c r="A399" s="66">
        <v>394</v>
      </c>
      <c r="B399" s="66" t="s">
        <v>144</v>
      </c>
      <c r="C399" s="66" t="s">
        <v>21</v>
      </c>
      <c r="D399" s="70"/>
      <c r="E399" s="71">
        <v>7</v>
      </c>
      <c r="F399" s="71"/>
      <c r="G399" s="71"/>
      <c r="H399" s="70">
        <v>7</v>
      </c>
      <c r="I399" s="70">
        <v>7</v>
      </c>
      <c r="J399" s="71">
        <v>1</v>
      </c>
      <c r="K399" s="71"/>
      <c r="L399" s="70">
        <v>8</v>
      </c>
      <c r="M399" s="72">
        <v>15</v>
      </c>
      <c r="N399" s="8">
        <v>394</v>
      </c>
    </row>
    <row r="400" spans="1:14" ht="15.75" customHeight="1" x14ac:dyDescent="0.25">
      <c r="A400" s="66">
        <v>395</v>
      </c>
      <c r="B400" s="66" t="s">
        <v>145</v>
      </c>
      <c r="C400" s="66" t="s">
        <v>33</v>
      </c>
      <c r="D400" s="70"/>
      <c r="E400" s="71">
        <v>6</v>
      </c>
      <c r="F400" s="71"/>
      <c r="G400" s="71"/>
      <c r="H400" s="70">
        <v>6</v>
      </c>
      <c r="I400" s="70">
        <v>7</v>
      </c>
      <c r="J400" s="71">
        <v>1</v>
      </c>
      <c r="K400" s="71"/>
      <c r="L400" s="70">
        <v>8</v>
      </c>
      <c r="M400" s="72">
        <v>14</v>
      </c>
      <c r="N400" s="8">
        <v>395</v>
      </c>
    </row>
    <row r="401" spans="1:14" ht="15.75" customHeight="1" x14ac:dyDescent="0.25">
      <c r="A401" s="66">
        <v>396</v>
      </c>
      <c r="B401" s="66" t="s">
        <v>146</v>
      </c>
      <c r="C401" s="66" t="s">
        <v>49</v>
      </c>
      <c r="D401" s="70"/>
      <c r="E401" s="71">
        <v>4</v>
      </c>
      <c r="F401" s="71">
        <v>3</v>
      </c>
      <c r="G401" s="71"/>
      <c r="H401" s="70">
        <v>7</v>
      </c>
      <c r="I401" s="70">
        <v>5</v>
      </c>
      <c r="J401" s="71">
        <v>3</v>
      </c>
      <c r="K401" s="71"/>
      <c r="L401" s="70">
        <v>8</v>
      </c>
      <c r="M401" s="72">
        <v>15</v>
      </c>
      <c r="N401" s="8">
        <v>396</v>
      </c>
    </row>
    <row r="402" spans="1:14" ht="15.75" customHeight="1" x14ac:dyDescent="0.25">
      <c r="A402" s="66">
        <v>397</v>
      </c>
      <c r="B402" s="66" t="s">
        <v>147</v>
      </c>
      <c r="C402" s="66" t="s">
        <v>49</v>
      </c>
      <c r="D402" s="70"/>
      <c r="E402" s="71">
        <v>6</v>
      </c>
      <c r="F402" s="71">
        <v>1</v>
      </c>
      <c r="G402" s="71"/>
      <c r="H402" s="70">
        <v>7</v>
      </c>
      <c r="I402" s="70">
        <v>14</v>
      </c>
      <c r="J402" s="71">
        <v>1</v>
      </c>
      <c r="K402" s="71"/>
      <c r="L402" s="70">
        <v>15</v>
      </c>
      <c r="M402" s="72">
        <v>22</v>
      </c>
      <c r="N402" s="8">
        <v>397</v>
      </c>
    </row>
    <row r="403" spans="1:14" ht="15.75" customHeight="1" x14ac:dyDescent="0.25">
      <c r="A403" s="66">
        <v>398</v>
      </c>
      <c r="B403" s="66" t="s">
        <v>148</v>
      </c>
      <c r="C403" s="66" t="s">
        <v>11</v>
      </c>
      <c r="D403" s="70"/>
      <c r="E403" s="71">
        <v>2</v>
      </c>
      <c r="F403" s="71">
        <v>6</v>
      </c>
      <c r="G403" s="71"/>
      <c r="H403" s="70">
        <v>8</v>
      </c>
      <c r="I403" s="70">
        <v>5</v>
      </c>
      <c r="J403" s="71">
        <v>6</v>
      </c>
      <c r="K403" s="71"/>
      <c r="L403" s="70">
        <v>11</v>
      </c>
      <c r="M403" s="72">
        <v>19</v>
      </c>
      <c r="N403" s="8">
        <v>398</v>
      </c>
    </row>
    <row r="404" spans="1:14" ht="15.75" customHeight="1" x14ac:dyDescent="0.25">
      <c r="A404" s="66">
        <v>399</v>
      </c>
      <c r="B404" s="66" t="s">
        <v>149</v>
      </c>
      <c r="C404" s="66" t="s">
        <v>1</v>
      </c>
      <c r="D404" s="70"/>
      <c r="E404" s="71">
        <v>2</v>
      </c>
      <c r="F404" s="71">
        <v>7</v>
      </c>
      <c r="G404" s="71"/>
      <c r="H404" s="70">
        <v>9</v>
      </c>
      <c r="I404" s="70">
        <v>41</v>
      </c>
      <c r="J404" s="71">
        <v>11</v>
      </c>
      <c r="K404" s="71"/>
      <c r="L404" s="70">
        <v>52</v>
      </c>
      <c r="M404" s="72">
        <v>61</v>
      </c>
      <c r="N404" s="8">
        <v>399</v>
      </c>
    </row>
    <row r="405" spans="1:14" ht="15.75" customHeight="1" x14ac:dyDescent="0.25">
      <c r="A405" s="66">
        <v>400</v>
      </c>
      <c r="B405" s="66" t="s">
        <v>150</v>
      </c>
      <c r="C405" s="66" t="s">
        <v>49</v>
      </c>
      <c r="D405" s="70"/>
      <c r="E405" s="71">
        <v>9</v>
      </c>
      <c r="F405" s="71"/>
      <c r="G405" s="71"/>
      <c r="H405" s="70">
        <v>9</v>
      </c>
      <c r="I405" s="70">
        <v>9</v>
      </c>
      <c r="J405" s="71">
        <v>1</v>
      </c>
      <c r="K405" s="71"/>
      <c r="L405" s="70">
        <v>10</v>
      </c>
      <c r="M405" s="72">
        <v>19</v>
      </c>
      <c r="N405" s="8">
        <v>400</v>
      </c>
    </row>
    <row r="406" spans="1:14" ht="15.75" customHeight="1" x14ac:dyDescent="0.25">
      <c r="A406" s="66">
        <v>401</v>
      </c>
      <c r="B406" s="66" t="s">
        <v>151</v>
      </c>
      <c r="C406" s="66" t="s">
        <v>11</v>
      </c>
      <c r="D406" s="70"/>
      <c r="E406" s="71">
        <v>2</v>
      </c>
      <c r="F406" s="71">
        <v>5</v>
      </c>
      <c r="G406" s="71"/>
      <c r="H406" s="70">
        <v>7</v>
      </c>
      <c r="I406" s="70">
        <v>20</v>
      </c>
      <c r="J406" s="71">
        <v>5</v>
      </c>
      <c r="K406" s="71"/>
      <c r="L406" s="70">
        <v>25</v>
      </c>
      <c r="M406" s="72">
        <v>32</v>
      </c>
      <c r="N406" s="8">
        <v>401</v>
      </c>
    </row>
    <row r="407" spans="1:14" ht="15.75" customHeight="1" x14ac:dyDescent="0.25">
      <c r="A407" s="66">
        <v>402</v>
      </c>
      <c r="B407" s="66" t="s">
        <v>152</v>
      </c>
      <c r="C407" s="66" t="s">
        <v>1</v>
      </c>
      <c r="D407" s="70"/>
      <c r="E407" s="71">
        <v>7</v>
      </c>
      <c r="F407" s="71">
        <v>4</v>
      </c>
      <c r="G407" s="71"/>
      <c r="H407" s="70">
        <v>11</v>
      </c>
      <c r="I407" s="70">
        <v>8</v>
      </c>
      <c r="J407" s="71">
        <v>4</v>
      </c>
      <c r="K407" s="71"/>
      <c r="L407" s="70">
        <v>12</v>
      </c>
      <c r="M407" s="72">
        <v>23</v>
      </c>
      <c r="N407" s="8">
        <v>402</v>
      </c>
    </row>
    <row r="408" spans="1:14" ht="15.75" customHeight="1" x14ac:dyDescent="0.25">
      <c r="A408" s="66">
        <v>403</v>
      </c>
      <c r="B408" s="66" t="s">
        <v>153</v>
      </c>
      <c r="C408" s="66" t="s">
        <v>11</v>
      </c>
      <c r="D408" s="70"/>
      <c r="E408" s="71">
        <v>1</v>
      </c>
      <c r="F408" s="71">
        <v>6</v>
      </c>
      <c r="G408" s="71"/>
      <c r="H408" s="70">
        <v>7</v>
      </c>
      <c r="I408" s="70">
        <v>16</v>
      </c>
      <c r="J408" s="71">
        <v>8</v>
      </c>
      <c r="K408" s="71"/>
      <c r="L408" s="70">
        <v>24</v>
      </c>
      <c r="M408" s="72">
        <v>31</v>
      </c>
      <c r="N408" s="8">
        <v>403</v>
      </c>
    </row>
    <row r="409" spans="1:14" ht="15.75" customHeight="1" x14ac:dyDescent="0.25">
      <c r="A409" s="66">
        <v>404</v>
      </c>
      <c r="B409" s="66" t="s">
        <v>154</v>
      </c>
      <c r="C409" s="66" t="s">
        <v>21</v>
      </c>
      <c r="D409" s="70"/>
      <c r="E409" s="71">
        <v>6</v>
      </c>
      <c r="F409" s="71">
        <v>3</v>
      </c>
      <c r="G409" s="71"/>
      <c r="H409" s="70">
        <v>9</v>
      </c>
      <c r="I409" s="70">
        <v>9</v>
      </c>
      <c r="J409" s="71">
        <v>4</v>
      </c>
      <c r="K409" s="71"/>
      <c r="L409" s="70">
        <v>13</v>
      </c>
      <c r="M409" s="72">
        <v>22</v>
      </c>
      <c r="N409" s="8">
        <v>404</v>
      </c>
    </row>
    <row r="410" spans="1:14" ht="15.75" customHeight="1" x14ac:dyDescent="0.25">
      <c r="A410" s="66">
        <v>405</v>
      </c>
      <c r="B410" s="66" t="s">
        <v>155</v>
      </c>
      <c r="C410" s="66" t="s">
        <v>33</v>
      </c>
      <c r="D410" s="70"/>
      <c r="E410" s="71">
        <v>5</v>
      </c>
      <c r="F410" s="71">
        <v>2</v>
      </c>
      <c r="G410" s="71"/>
      <c r="H410" s="70">
        <v>7</v>
      </c>
      <c r="I410" s="70">
        <v>5</v>
      </c>
      <c r="J410" s="71">
        <v>2</v>
      </c>
      <c r="K410" s="71"/>
      <c r="L410" s="70">
        <v>7</v>
      </c>
      <c r="M410" s="72">
        <v>14</v>
      </c>
      <c r="N410" s="8">
        <v>405</v>
      </c>
    </row>
    <row r="411" spans="1:14" ht="15.75" customHeight="1" x14ac:dyDescent="0.25">
      <c r="A411" s="66">
        <v>406</v>
      </c>
      <c r="B411" s="66" t="s">
        <v>156</v>
      </c>
      <c r="C411" s="66" t="s">
        <v>33</v>
      </c>
      <c r="D411" s="70"/>
      <c r="E411" s="71">
        <v>2</v>
      </c>
      <c r="F411" s="71">
        <v>5</v>
      </c>
      <c r="G411" s="71"/>
      <c r="H411" s="70">
        <v>7</v>
      </c>
      <c r="I411" s="70">
        <v>5</v>
      </c>
      <c r="J411" s="71">
        <v>3</v>
      </c>
      <c r="K411" s="71"/>
      <c r="L411" s="70">
        <v>8</v>
      </c>
      <c r="M411" s="72">
        <v>15</v>
      </c>
      <c r="N411" s="8">
        <v>406</v>
      </c>
    </row>
    <row r="412" spans="1:14" ht="15.75" customHeight="1" x14ac:dyDescent="0.25">
      <c r="A412" s="66">
        <v>407</v>
      </c>
      <c r="B412" s="66" t="s">
        <v>157</v>
      </c>
      <c r="C412" s="66" t="s">
        <v>1</v>
      </c>
      <c r="D412" s="70"/>
      <c r="E412" s="71">
        <v>3</v>
      </c>
      <c r="F412" s="71">
        <v>5</v>
      </c>
      <c r="G412" s="71"/>
      <c r="H412" s="70">
        <v>8</v>
      </c>
      <c r="I412" s="70">
        <v>6</v>
      </c>
      <c r="J412" s="71">
        <v>5</v>
      </c>
      <c r="K412" s="71"/>
      <c r="L412" s="70">
        <v>11</v>
      </c>
      <c r="M412" s="72">
        <v>19</v>
      </c>
      <c r="N412" s="8">
        <v>407</v>
      </c>
    </row>
    <row r="413" spans="1:14" ht="15.75" customHeight="1" x14ac:dyDescent="0.25">
      <c r="A413" s="66">
        <v>408</v>
      </c>
      <c r="B413" s="66" t="s">
        <v>158</v>
      </c>
      <c r="C413" s="66" t="s">
        <v>33</v>
      </c>
      <c r="D413" s="70"/>
      <c r="E413" s="71">
        <v>4</v>
      </c>
      <c r="F413" s="71">
        <v>2</v>
      </c>
      <c r="G413" s="71"/>
      <c r="H413" s="70">
        <v>6</v>
      </c>
      <c r="I413" s="70">
        <v>10</v>
      </c>
      <c r="J413" s="71">
        <v>2</v>
      </c>
      <c r="K413" s="71"/>
      <c r="L413" s="70">
        <v>12</v>
      </c>
      <c r="M413" s="72">
        <v>18</v>
      </c>
      <c r="N413" s="8">
        <v>408</v>
      </c>
    </row>
    <row r="414" spans="1:14" ht="15.75" customHeight="1" x14ac:dyDescent="0.25">
      <c r="A414" s="66">
        <v>409</v>
      </c>
      <c r="B414" s="66" t="s">
        <v>159</v>
      </c>
      <c r="C414" s="66" t="s">
        <v>27</v>
      </c>
      <c r="D414" s="70"/>
      <c r="E414" s="71">
        <v>7</v>
      </c>
      <c r="F414" s="71">
        <v>1</v>
      </c>
      <c r="G414" s="71"/>
      <c r="H414" s="70">
        <v>8</v>
      </c>
      <c r="I414" s="70">
        <v>9</v>
      </c>
      <c r="J414" s="71">
        <v>1</v>
      </c>
      <c r="K414" s="71"/>
      <c r="L414" s="70">
        <v>10</v>
      </c>
      <c r="M414" s="72">
        <v>18</v>
      </c>
      <c r="N414" s="8">
        <v>409</v>
      </c>
    </row>
    <row r="415" spans="1:14" ht="15.75" customHeight="1" x14ac:dyDescent="0.25">
      <c r="A415" s="66">
        <v>410</v>
      </c>
      <c r="B415" s="66" t="s">
        <v>160</v>
      </c>
      <c r="C415" s="66" t="s">
        <v>33</v>
      </c>
      <c r="D415" s="70"/>
      <c r="E415" s="71">
        <v>2</v>
      </c>
      <c r="F415" s="71">
        <v>3</v>
      </c>
      <c r="G415" s="71"/>
      <c r="H415" s="70">
        <v>5</v>
      </c>
      <c r="I415" s="70">
        <v>3</v>
      </c>
      <c r="J415" s="71">
        <v>5</v>
      </c>
      <c r="K415" s="71"/>
      <c r="L415" s="70">
        <v>8</v>
      </c>
      <c r="M415" s="72">
        <v>13</v>
      </c>
      <c r="N415" s="8">
        <v>410</v>
      </c>
    </row>
    <row r="416" spans="1:14" ht="15.75" customHeight="1" x14ac:dyDescent="0.25">
      <c r="A416" s="66">
        <v>411</v>
      </c>
      <c r="B416" s="66" t="s">
        <v>161</v>
      </c>
      <c r="C416" s="66" t="s">
        <v>11</v>
      </c>
      <c r="D416" s="70"/>
      <c r="E416" s="71">
        <v>11</v>
      </c>
      <c r="F416" s="71">
        <v>4</v>
      </c>
      <c r="G416" s="71"/>
      <c r="H416" s="70">
        <v>15</v>
      </c>
      <c r="I416" s="70">
        <v>11</v>
      </c>
      <c r="J416" s="71">
        <v>7</v>
      </c>
      <c r="K416" s="71"/>
      <c r="L416" s="70">
        <v>18</v>
      </c>
      <c r="M416" s="72">
        <v>33</v>
      </c>
      <c r="N416" s="8">
        <v>411</v>
      </c>
    </row>
    <row r="417" spans="1:14" ht="15.75" customHeight="1" x14ac:dyDescent="0.25">
      <c r="A417" s="66">
        <v>412</v>
      </c>
      <c r="B417" s="66" t="s">
        <v>162</v>
      </c>
      <c r="C417" s="66" t="s">
        <v>49</v>
      </c>
      <c r="D417" s="70"/>
      <c r="E417" s="71">
        <v>5</v>
      </c>
      <c r="F417" s="71">
        <v>2</v>
      </c>
      <c r="G417" s="71"/>
      <c r="H417" s="70">
        <v>7</v>
      </c>
      <c r="I417" s="70">
        <v>11</v>
      </c>
      <c r="J417" s="71">
        <v>2</v>
      </c>
      <c r="K417" s="71"/>
      <c r="L417" s="70">
        <v>13</v>
      </c>
      <c r="M417" s="72">
        <v>20</v>
      </c>
      <c r="N417" s="8">
        <v>412</v>
      </c>
    </row>
    <row r="418" spans="1:14" ht="15.75" customHeight="1" x14ac:dyDescent="0.25">
      <c r="A418" s="66">
        <v>413</v>
      </c>
      <c r="B418" s="66" t="s">
        <v>163</v>
      </c>
      <c r="C418" s="66" t="s">
        <v>38</v>
      </c>
      <c r="D418" s="70"/>
      <c r="E418" s="71"/>
      <c r="F418" s="71">
        <v>6</v>
      </c>
      <c r="G418" s="71"/>
      <c r="H418" s="70">
        <v>6</v>
      </c>
      <c r="I418" s="70">
        <v>9</v>
      </c>
      <c r="J418" s="71">
        <v>6</v>
      </c>
      <c r="K418" s="71"/>
      <c r="L418" s="70">
        <v>15</v>
      </c>
      <c r="M418" s="72">
        <v>21</v>
      </c>
      <c r="N418" s="8">
        <v>413</v>
      </c>
    </row>
    <row r="419" spans="1:14" ht="15.75" customHeight="1" x14ac:dyDescent="0.25">
      <c r="A419" s="66">
        <v>414</v>
      </c>
      <c r="B419" s="66" t="s">
        <v>164</v>
      </c>
      <c r="C419" s="66" t="s">
        <v>1</v>
      </c>
      <c r="D419" s="70"/>
      <c r="E419" s="71">
        <v>4</v>
      </c>
      <c r="F419" s="71">
        <v>2</v>
      </c>
      <c r="G419" s="71"/>
      <c r="H419" s="70">
        <v>6</v>
      </c>
      <c r="I419" s="70">
        <v>10</v>
      </c>
      <c r="J419" s="71">
        <v>1</v>
      </c>
      <c r="K419" s="71"/>
      <c r="L419" s="70">
        <v>11</v>
      </c>
      <c r="M419" s="72">
        <v>17</v>
      </c>
      <c r="N419" s="8">
        <v>414</v>
      </c>
    </row>
    <row r="420" spans="1:14" ht="15.75" customHeight="1" x14ac:dyDescent="0.25">
      <c r="A420" s="66">
        <v>415</v>
      </c>
      <c r="B420" s="66" t="s">
        <v>165</v>
      </c>
      <c r="C420" s="66" t="s">
        <v>11</v>
      </c>
      <c r="D420" s="70"/>
      <c r="E420" s="71">
        <v>3</v>
      </c>
      <c r="F420" s="71">
        <v>5</v>
      </c>
      <c r="G420" s="71"/>
      <c r="H420" s="70">
        <v>8</v>
      </c>
      <c r="I420" s="70">
        <v>12</v>
      </c>
      <c r="J420" s="71">
        <v>2</v>
      </c>
      <c r="K420" s="71"/>
      <c r="L420" s="70">
        <v>14</v>
      </c>
      <c r="M420" s="72">
        <v>22</v>
      </c>
      <c r="N420" s="8">
        <v>415</v>
      </c>
    </row>
    <row r="421" spans="1:14" ht="15.75" customHeight="1" x14ac:dyDescent="0.25">
      <c r="A421" s="66">
        <v>416</v>
      </c>
      <c r="B421" s="66" t="s">
        <v>166</v>
      </c>
      <c r="C421" s="66" t="s">
        <v>38</v>
      </c>
      <c r="D421" s="70"/>
      <c r="E421" s="71">
        <v>3</v>
      </c>
      <c r="F421" s="71">
        <v>3</v>
      </c>
      <c r="G421" s="71"/>
      <c r="H421" s="70">
        <v>6</v>
      </c>
      <c r="I421" s="70">
        <v>5</v>
      </c>
      <c r="J421" s="71">
        <v>4</v>
      </c>
      <c r="K421" s="71"/>
      <c r="L421" s="70">
        <v>9</v>
      </c>
      <c r="M421" s="72">
        <v>15</v>
      </c>
      <c r="N421" s="8">
        <v>416</v>
      </c>
    </row>
    <row r="422" spans="1:14" ht="15.75" customHeight="1" x14ac:dyDescent="0.25">
      <c r="A422" s="66">
        <v>417</v>
      </c>
      <c r="B422" s="66" t="s">
        <v>167</v>
      </c>
      <c r="C422" s="66" t="s">
        <v>11</v>
      </c>
      <c r="D422" s="70"/>
      <c r="E422" s="71">
        <v>11</v>
      </c>
      <c r="F422" s="71">
        <v>3</v>
      </c>
      <c r="G422" s="71"/>
      <c r="H422" s="70">
        <v>14</v>
      </c>
      <c r="I422" s="70">
        <v>8</v>
      </c>
      <c r="J422" s="71">
        <v>8</v>
      </c>
      <c r="K422" s="71"/>
      <c r="L422" s="70">
        <v>16</v>
      </c>
      <c r="M422" s="72">
        <v>30</v>
      </c>
      <c r="N422" s="8">
        <v>417</v>
      </c>
    </row>
    <row r="423" spans="1:14" ht="15.75" customHeight="1" x14ac:dyDescent="0.25">
      <c r="A423" s="66">
        <v>418</v>
      </c>
      <c r="B423" s="66" t="s">
        <v>168</v>
      </c>
      <c r="C423" s="66" t="s">
        <v>38</v>
      </c>
      <c r="D423" s="70"/>
      <c r="E423" s="71">
        <v>3</v>
      </c>
      <c r="F423" s="71">
        <v>2</v>
      </c>
      <c r="G423" s="71"/>
      <c r="H423" s="70">
        <v>5</v>
      </c>
      <c r="I423" s="70">
        <v>6</v>
      </c>
      <c r="J423" s="71"/>
      <c r="K423" s="71"/>
      <c r="L423" s="70">
        <v>6</v>
      </c>
      <c r="M423" s="72">
        <v>11</v>
      </c>
      <c r="N423" s="8">
        <v>418</v>
      </c>
    </row>
    <row r="424" spans="1:14" ht="15.75" customHeight="1" x14ac:dyDescent="0.2">
      <c r="A424" s="73" t="s">
        <v>2146</v>
      </c>
      <c r="B424" s="74"/>
      <c r="C424" s="74"/>
      <c r="D424" s="75">
        <v>1</v>
      </c>
      <c r="E424" s="76">
        <v>1221</v>
      </c>
      <c r="F424" s="76">
        <v>507</v>
      </c>
      <c r="G424" s="76">
        <v>19</v>
      </c>
      <c r="H424" s="75">
        <v>1748</v>
      </c>
      <c r="I424" s="75">
        <v>2005</v>
      </c>
      <c r="J424" s="76">
        <v>617</v>
      </c>
      <c r="K424" s="76">
        <v>16</v>
      </c>
      <c r="L424" s="75">
        <v>2638</v>
      </c>
      <c r="M424" s="77">
        <v>4386</v>
      </c>
    </row>
    <row r="425" spans="1:14" ht="15.75" customHeight="1" x14ac:dyDescent="0.2"/>
    <row r="426" spans="1:14" ht="15.75" customHeight="1" x14ac:dyDescent="0.2"/>
    <row r="427" spans="1:14" ht="15.75" customHeight="1" x14ac:dyDescent="0.2"/>
    <row r="428" spans="1:14" ht="15.75" customHeight="1" x14ac:dyDescent="0.2"/>
    <row r="429" spans="1:14" ht="15.75" customHeight="1" x14ac:dyDescent="0.2"/>
    <row r="430" spans="1:14" ht="15.75" customHeight="1" x14ac:dyDescent="0.2"/>
    <row r="431" spans="1:14" ht="15.75" customHeight="1" x14ac:dyDescent="0.2"/>
    <row r="432" spans="1:14"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000"/>
  <sheetViews>
    <sheetView workbookViewId="0"/>
  </sheetViews>
  <sheetFormatPr defaultColWidth="12.625" defaultRowHeight="15" customHeight="1" x14ac:dyDescent="0.2"/>
  <cols>
    <col min="1" max="1" width="21.375" customWidth="1"/>
    <col min="2" max="2" width="14.25" customWidth="1"/>
    <col min="3" max="3" width="8.375" customWidth="1"/>
    <col min="4" max="4" width="16.125" customWidth="1"/>
    <col min="5" max="5" width="8.375" customWidth="1"/>
    <col min="6" max="6" width="8.625" customWidth="1"/>
    <col min="7" max="7" width="6.875" customWidth="1"/>
    <col min="8" max="8" width="16.125" customWidth="1"/>
    <col min="9" max="9" width="8.375" customWidth="1"/>
    <col min="10" max="10" width="8.625" customWidth="1"/>
    <col min="11" max="11" width="9.875" customWidth="1"/>
  </cols>
  <sheetData>
    <row r="1" spans="1:11" ht="14.25" customHeight="1" x14ac:dyDescent="0.2"/>
    <row r="2" spans="1:11" ht="14.25" customHeight="1" x14ac:dyDescent="0.2"/>
    <row r="3" spans="1:11" ht="14.25" customHeight="1" x14ac:dyDescent="0.2">
      <c r="A3" s="60" t="s">
        <v>2144</v>
      </c>
      <c r="B3" s="60" t="s">
        <v>184</v>
      </c>
      <c r="C3" s="62" t="s">
        <v>183</v>
      </c>
      <c r="D3" s="61"/>
      <c r="E3" s="61"/>
      <c r="F3" s="61"/>
      <c r="G3" s="61"/>
      <c r="H3" s="61"/>
      <c r="I3" s="61"/>
      <c r="J3" s="61"/>
      <c r="K3" s="63"/>
    </row>
    <row r="4" spans="1:11" ht="14.25" customHeight="1" x14ac:dyDescent="0.2">
      <c r="A4" s="64"/>
      <c r="B4" s="66">
        <v>2017</v>
      </c>
      <c r="C4" s="61"/>
      <c r="D4" s="61"/>
      <c r="E4" s="61"/>
      <c r="F4" s="66" t="s">
        <v>5397</v>
      </c>
      <c r="G4" s="66">
        <v>2018</v>
      </c>
      <c r="H4" s="61"/>
      <c r="I4" s="61"/>
      <c r="J4" s="66" t="s">
        <v>5398</v>
      </c>
      <c r="K4" s="67" t="s">
        <v>2146</v>
      </c>
    </row>
    <row r="5" spans="1:11" ht="14.25" customHeight="1" x14ac:dyDescent="0.2">
      <c r="A5" s="60" t="s">
        <v>171</v>
      </c>
      <c r="B5" s="66" t="s">
        <v>243</v>
      </c>
      <c r="C5" s="68" t="s">
        <v>42</v>
      </c>
      <c r="D5" s="68" t="s">
        <v>2145</v>
      </c>
      <c r="E5" s="68" t="s">
        <v>187</v>
      </c>
      <c r="F5" s="64"/>
      <c r="G5" s="66" t="s">
        <v>42</v>
      </c>
      <c r="H5" s="68" t="s">
        <v>2145</v>
      </c>
      <c r="I5" s="68" t="s">
        <v>187</v>
      </c>
      <c r="J5" s="64"/>
      <c r="K5" s="69"/>
    </row>
    <row r="6" spans="1:11" ht="14.25" customHeight="1" x14ac:dyDescent="0.2">
      <c r="A6" s="66" t="s">
        <v>33</v>
      </c>
      <c r="B6" s="70"/>
      <c r="C6" s="71">
        <v>93</v>
      </c>
      <c r="D6" s="71">
        <v>26</v>
      </c>
      <c r="E6" s="71">
        <v>1</v>
      </c>
      <c r="F6" s="70">
        <v>120</v>
      </c>
      <c r="G6" s="70">
        <v>117</v>
      </c>
      <c r="H6" s="71">
        <v>29</v>
      </c>
      <c r="I6" s="71">
        <v>3</v>
      </c>
      <c r="J6" s="70">
        <v>149</v>
      </c>
      <c r="K6" s="72">
        <v>269</v>
      </c>
    </row>
    <row r="7" spans="1:11" ht="14.25" customHeight="1" x14ac:dyDescent="0.2">
      <c r="A7" s="78" t="s">
        <v>1</v>
      </c>
      <c r="B7" s="79"/>
      <c r="C7" s="80">
        <v>113</v>
      </c>
      <c r="D7" s="80">
        <v>47</v>
      </c>
      <c r="E7" s="80">
        <v>5</v>
      </c>
      <c r="F7" s="79">
        <v>165</v>
      </c>
      <c r="G7" s="79">
        <v>209</v>
      </c>
      <c r="H7" s="80">
        <v>68</v>
      </c>
      <c r="I7" s="80"/>
      <c r="J7" s="79">
        <v>277</v>
      </c>
      <c r="K7" s="81">
        <v>442</v>
      </c>
    </row>
    <row r="8" spans="1:11" ht="14.25" customHeight="1" x14ac:dyDescent="0.2">
      <c r="A8" s="78" t="s">
        <v>120</v>
      </c>
      <c r="B8" s="79"/>
      <c r="C8" s="80">
        <v>89</v>
      </c>
      <c r="D8" s="80">
        <v>136</v>
      </c>
      <c r="E8" s="80"/>
      <c r="F8" s="79">
        <v>225</v>
      </c>
      <c r="G8" s="79">
        <v>387</v>
      </c>
      <c r="H8" s="80">
        <v>154</v>
      </c>
      <c r="I8" s="80"/>
      <c r="J8" s="79">
        <v>541</v>
      </c>
      <c r="K8" s="81">
        <v>766</v>
      </c>
    </row>
    <row r="9" spans="1:11" ht="14.25" customHeight="1" x14ac:dyDescent="0.2">
      <c r="A9" s="78" t="s">
        <v>16</v>
      </c>
      <c r="B9" s="79"/>
      <c r="C9" s="80">
        <v>44</v>
      </c>
      <c r="D9" s="80">
        <v>16</v>
      </c>
      <c r="E9" s="80"/>
      <c r="F9" s="79">
        <v>60</v>
      </c>
      <c r="G9" s="79">
        <v>73</v>
      </c>
      <c r="H9" s="80">
        <v>32</v>
      </c>
      <c r="I9" s="80"/>
      <c r="J9" s="79">
        <v>105</v>
      </c>
      <c r="K9" s="81">
        <v>165</v>
      </c>
    </row>
    <row r="10" spans="1:11" ht="14.25" customHeight="1" x14ac:dyDescent="0.2">
      <c r="A10" s="78" t="s">
        <v>21</v>
      </c>
      <c r="B10" s="79"/>
      <c r="C10" s="80">
        <v>149</v>
      </c>
      <c r="D10" s="80">
        <v>43</v>
      </c>
      <c r="E10" s="80">
        <v>4</v>
      </c>
      <c r="F10" s="79">
        <v>196</v>
      </c>
      <c r="G10" s="79">
        <v>196</v>
      </c>
      <c r="H10" s="80">
        <v>49</v>
      </c>
      <c r="I10" s="80">
        <v>2</v>
      </c>
      <c r="J10" s="79">
        <v>247</v>
      </c>
      <c r="K10" s="81">
        <v>443</v>
      </c>
    </row>
    <row r="11" spans="1:11" ht="14.25" customHeight="1" x14ac:dyDescent="0.2">
      <c r="A11" s="78" t="s">
        <v>189</v>
      </c>
      <c r="B11" s="79"/>
      <c r="C11" s="80">
        <v>16</v>
      </c>
      <c r="D11" s="80">
        <v>1</v>
      </c>
      <c r="E11" s="80">
        <v>1</v>
      </c>
      <c r="F11" s="79">
        <v>18</v>
      </c>
      <c r="G11" s="79">
        <v>27</v>
      </c>
      <c r="H11" s="80">
        <v>3</v>
      </c>
      <c r="I11" s="80"/>
      <c r="J11" s="79">
        <v>30</v>
      </c>
      <c r="K11" s="81">
        <v>48</v>
      </c>
    </row>
    <row r="12" spans="1:11" ht="14.25" customHeight="1" x14ac:dyDescent="0.2">
      <c r="A12" s="78" t="s">
        <v>5</v>
      </c>
      <c r="B12" s="79">
        <v>1</v>
      </c>
      <c r="C12" s="80">
        <v>150</v>
      </c>
      <c r="D12" s="80">
        <v>43</v>
      </c>
      <c r="E12" s="80"/>
      <c r="F12" s="79">
        <v>194</v>
      </c>
      <c r="G12" s="79">
        <v>185</v>
      </c>
      <c r="H12" s="80">
        <v>58</v>
      </c>
      <c r="I12" s="80"/>
      <c r="J12" s="79">
        <v>243</v>
      </c>
      <c r="K12" s="81">
        <v>437</v>
      </c>
    </row>
    <row r="13" spans="1:11" ht="14.25" customHeight="1" x14ac:dyDescent="0.2">
      <c r="A13" s="78" t="s">
        <v>11</v>
      </c>
      <c r="B13" s="79"/>
      <c r="C13" s="80">
        <v>218</v>
      </c>
      <c r="D13" s="80">
        <v>76</v>
      </c>
      <c r="E13" s="80">
        <v>2</v>
      </c>
      <c r="F13" s="79">
        <v>296</v>
      </c>
      <c r="G13" s="79">
        <v>324</v>
      </c>
      <c r="H13" s="80">
        <v>91</v>
      </c>
      <c r="I13" s="80">
        <v>5</v>
      </c>
      <c r="J13" s="79">
        <v>420</v>
      </c>
      <c r="K13" s="81">
        <v>716</v>
      </c>
    </row>
    <row r="14" spans="1:11" ht="14.25" customHeight="1" x14ac:dyDescent="0.2">
      <c r="A14" s="78" t="s">
        <v>49</v>
      </c>
      <c r="B14" s="79"/>
      <c r="C14" s="80">
        <v>104</v>
      </c>
      <c r="D14" s="80">
        <v>31</v>
      </c>
      <c r="E14" s="80">
        <v>2</v>
      </c>
      <c r="F14" s="79">
        <v>137</v>
      </c>
      <c r="G14" s="79">
        <v>145</v>
      </c>
      <c r="H14" s="80">
        <v>38</v>
      </c>
      <c r="I14" s="80">
        <v>3</v>
      </c>
      <c r="J14" s="79">
        <v>186</v>
      </c>
      <c r="K14" s="81">
        <v>323</v>
      </c>
    </row>
    <row r="15" spans="1:11" ht="14.25" customHeight="1" x14ac:dyDescent="0.2">
      <c r="A15" s="78" t="s">
        <v>56</v>
      </c>
      <c r="B15" s="79"/>
      <c r="C15" s="80">
        <v>90</v>
      </c>
      <c r="D15" s="80">
        <v>20</v>
      </c>
      <c r="E15" s="80"/>
      <c r="F15" s="79">
        <v>110</v>
      </c>
      <c r="G15" s="79">
        <v>110</v>
      </c>
      <c r="H15" s="80">
        <v>25</v>
      </c>
      <c r="I15" s="80">
        <v>1</v>
      </c>
      <c r="J15" s="79">
        <v>136</v>
      </c>
      <c r="K15" s="81">
        <v>246</v>
      </c>
    </row>
    <row r="16" spans="1:11" ht="14.25" customHeight="1" x14ac:dyDescent="0.2">
      <c r="A16" s="78" t="s">
        <v>38</v>
      </c>
      <c r="B16" s="79"/>
      <c r="C16" s="80">
        <v>81</v>
      </c>
      <c r="D16" s="80">
        <v>42</v>
      </c>
      <c r="E16" s="80">
        <v>3</v>
      </c>
      <c r="F16" s="79">
        <v>126</v>
      </c>
      <c r="G16" s="79">
        <v>126</v>
      </c>
      <c r="H16" s="80">
        <v>43</v>
      </c>
      <c r="I16" s="80">
        <v>1</v>
      </c>
      <c r="J16" s="79">
        <v>170</v>
      </c>
      <c r="K16" s="81">
        <v>296</v>
      </c>
    </row>
    <row r="17" spans="1:11" ht="14.25" customHeight="1" x14ac:dyDescent="0.2">
      <c r="A17" s="78" t="s">
        <v>27</v>
      </c>
      <c r="B17" s="79"/>
      <c r="C17" s="80">
        <v>74</v>
      </c>
      <c r="D17" s="80">
        <v>26</v>
      </c>
      <c r="E17" s="80">
        <v>1</v>
      </c>
      <c r="F17" s="79">
        <v>101</v>
      </c>
      <c r="G17" s="79">
        <v>106</v>
      </c>
      <c r="H17" s="80">
        <v>27</v>
      </c>
      <c r="I17" s="80">
        <v>1</v>
      </c>
      <c r="J17" s="79">
        <v>134</v>
      </c>
      <c r="K17" s="81">
        <v>235</v>
      </c>
    </row>
    <row r="18" spans="1:11" ht="14.25" customHeight="1" x14ac:dyDescent="0.2">
      <c r="A18" s="73" t="s">
        <v>2146</v>
      </c>
      <c r="B18" s="75">
        <v>1</v>
      </c>
      <c r="C18" s="76">
        <v>1221</v>
      </c>
      <c r="D18" s="76">
        <v>507</v>
      </c>
      <c r="E18" s="76">
        <v>19</v>
      </c>
      <c r="F18" s="75">
        <v>1748</v>
      </c>
      <c r="G18" s="75">
        <v>2005</v>
      </c>
      <c r="H18" s="76">
        <v>617</v>
      </c>
      <c r="I18" s="76">
        <v>16</v>
      </c>
      <c r="J18" s="75">
        <v>2638</v>
      </c>
      <c r="K18" s="77">
        <v>4386</v>
      </c>
    </row>
    <row r="19" spans="1:11" ht="14.25" customHeight="1" x14ac:dyDescent="0.2"/>
    <row r="20" spans="1:11" ht="14.25" customHeight="1" x14ac:dyDescent="0.2"/>
    <row r="21" spans="1:11" ht="15.75" customHeight="1" x14ac:dyDescent="0.2"/>
    <row r="22" spans="1:11" ht="15.75" customHeight="1" x14ac:dyDescent="0.2"/>
    <row r="23" spans="1:11" ht="15.75" customHeight="1" x14ac:dyDescent="0.2"/>
    <row r="24" spans="1:11" ht="15.75" customHeight="1" x14ac:dyDescent="0.2"/>
    <row r="25" spans="1:11" ht="15.75" customHeight="1" x14ac:dyDescent="0.2"/>
    <row r="26" spans="1:11" ht="15.75" customHeight="1" x14ac:dyDescent="0.2"/>
    <row r="27" spans="1:11" ht="15.75" customHeight="1" x14ac:dyDescent="0.2"/>
    <row r="28" spans="1:11" ht="15.75" customHeight="1" x14ac:dyDescent="0.2"/>
    <row r="29" spans="1:11" ht="15.75" customHeight="1" x14ac:dyDescent="0.2"/>
    <row r="30" spans="1:11" ht="15.75" customHeight="1" x14ac:dyDescent="0.2"/>
    <row r="31" spans="1:11" ht="15.75" customHeight="1" x14ac:dyDescent="0.2"/>
    <row r="32" spans="1:11"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D08D"/>
  </sheetPr>
  <dimension ref="A1:H1000"/>
  <sheetViews>
    <sheetView workbookViewId="0"/>
  </sheetViews>
  <sheetFormatPr defaultColWidth="12.625" defaultRowHeight="15" customHeight="1" x14ac:dyDescent="0.2"/>
  <cols>
    <col min="1" max="1" width="13.75" customWidth="1"/>
    <col min="2" max="2" width="32.625" customWidth="1"/>
    <col min="3" max="3" width="21.375" customWidth="1"/>
    <col min="4" max="7" width="16.125" customWidth="1"/>
    <col min="8" max="8" width="9.875" customWidth="1"/>
  </cols>
  <sheetData>
    <row r="1" spans="1:8" ht="14.25" customHeight="1" x14ac:dyDescent="0.2"/>
    <row r="2" spans="1:8" ht="14.25" customHeight="1" x14ac:dyDescent="0.2"/>
    <row r="3" spans="1:8" ht="14.25" customHeight="1" x14ac:dyDescent="0.25">
      <c r="A3" s="8" t="s">
        <v>2144</v>
      </c>
      <c r="D3" s="8" t="s">
        <v>183</v>
      </c>
    </row>
    <row r="4" spans="1:8" ht="14.25" customHeight="1" x14ac:dyDescent="0.25">
      <c r="A4" s="8" t="s">
        <v>169</v>
      </c>
      <c r="B4" s="8" t="s">
        <v>170</v>
      </c>
      <c r="C4" s="8" t="s">
        <v>171</v>
      </c>
      <c r="D4" s="8" t="s">
        <v>187</v>
      </c>
      <c r="E4" s="8" t="s">
        <v>243</v>
      </c>
      <c r="F4" s="8" t="s">
        <v>42</v>
      </c>
      <c r="G4" s="8" t="s">
        <v>2145</v>
      </c>
      <c r="H4" s="8" t="s">
        <v>2146</v>
      </c>
    </row>
    <row r="5" spans="1:8" ht="14.25" customHeight="1" x14ac:dyDescent="0.25">
      <c r="A5" s="8">
        <v>1</v>
      </c>
      <c r="B5" s="8" t="s">
        <v>185</v>
      </c>
      <c r="C5" s="8" t="s">
        <v>33</v>
      </c>
      <c r="D5" s="8">
        <v>1</v>
      </c>
      <c r="H5" s="8">
        <v>1</v>
      </c>
    </row>
    <row r="6" spans="1:8" ht="14.25" customHeight="1" x14ac:dyDescent="0.25">
      <c r="A6" s="8">
        <v>2</v>
      </c>
      <c r="B6" s="8" t="s">
        <v>188</v>
      </c>
      <c r="C6" s="8" t="s">
        <v>189</v>
      </c>
      <c r="F6" s="8">
        <v>1</v>
      </c>
      <c r="H6" s="8">
        <v>1</v>
      </c>
    </row>
    <row r="7" spans="1:8" ht="14.25" customHeight="1" x14ac:dyDescent="0.25">
      <c r="A7" s="8">
        <v>3</v>
      </c>
      <c r="B7" s="8" t="s">
        <v>192</v>
      </c>
      <c r="C7" s="8" t="s">
        <v>33</v>
      </c>
      <c r="F7" s="8">
        <v>4</v>
      </c>
      <c r="H7" s="8">
        <v>4</v>
      </c>
    </row>
    <row r="8" spans="1:8" ht="14.25" customHeight="1" x14ac:dyDescent="0.25">
      <c r="A8" s="8">
        <v>4</v>
      </c>
      <c r="B8" s="8" t="s">
        <v>194</v>
      </c>
      <c r="C8" s="8" t="s">
        <v>33</v>
      </c>
      <c r="F8" s="8">
        <v>3</v>
      </c>
      <c r="H8" s="8">
        <v>3</v>
      </c>
    </row>
    <row r="9" spans="1:8" ht="14.25" customHeight="1" x14ac:dyDescent="0.25">
      <c r="A9" s="8">
        <v>5</v>
      </c>
      <c r="B9" s="8" t="s">
        <v>0</v>
      </c>
      <c r="C9" s="8" t="s">
        <v>1</v>
      </c>
      <c r="F9" s="8">
        <v>2</v>
      </c>
      <c r="H9" s="8">
        <v>2</v>
      </c>
    </row>
    <row r="10" spans="1:8" ht="14.25" customHeight="1" x14ac:dyDescent="0.25">
      <c r="A10" s="8">
        <v>6</v>
      </c>
      <c r="B10" s="8" t="s">
        <v>198</v>
      </c>
      <c r="C10" s="8" t="s">
        <v>5</v>
      </c>
      <c r="F10" s="8">
        <v>4</v>
      </c>
      <c r="H10" s="8">
        <v>4</v>
      </c>
    </row>
    <row r="11" spans="1:8" ht="14.25" customHeight="1" x14ac:dyDescent="0.25">
      <c r="A11" s="8">
        <v>7</v>
      </c>
      <c r="B11" s="8" t="s">
        <v>207</v>
      </c>
      <c r="C11" s="8" t="s">
        <v>5</v>
      </c>
      <c r="F11" s="8">
        <v>6</v>
      </c>
      <c r="G11" s="8">
        <v>1</v>
      </c>
      <c r="H11" s="8">
        <v>7</v>
      </c>
    </row>
    <row r="12" spans="1:8" ht="14.25" customHeight="1" x14ac:dyDescent="0.25">
      <c r="A12" s="8">
        <v>8</v>
      </c>
      <c r="B12" s="8" t="s">
        <v>220</v>
      </c>
      <c r="C12" s="8" t="s">
        <v>1</v>
      </c>
      <c r="F12" s="8">
        <v>1</v>
      </c>
      <c r="H12" s="8">
        <v>1</v>
      </c>
    </row>
    <row r="13" spans="1:8" ht="14.25" customHeight="1" x14ac:dyDescent="0.25">
      <c r="A13" s="8">
        <v>9</v>
      </c>
      <c r="B13" s="8" t="s">
        <v>221</v>
      </c>
      <c r="C13" s="8" t="s">
        <v>1</v>
      </c>
      <c r="D13" s="8">
        <v>1</v>
      </c>
      <c r="H13" s="8">
        <v>1</v>
      </c>
    </row>
    <row r="14" spans="1:8" ht="14.25" customHeight="1" x14ac:dyDescent="0.25">
      <c r="A14" s="8">
        <v>10</v>
      </c>
      <c r="B14" s="8" t="s">
        <v>222</v>
      </c>
      <c r="C14" s="8" t="s">
        <v>5</v>
      </c>
      <c r="F14" s="8">
        <v>9</v>
      </c>
      <c r="G14" s="8">
        <v>1</v>
      </c>
      <c r="H14" s="8">
        <v>10</v>
      </c>
    </row>
    <row r="15" spans="1:8" ht="14.25" customHeight="1" x14ac:dyDescent="0.25">
      <c r="A15" s="8">
        <v>11</v>
      </c>
      <c r="B15" s="8" t="s">
        <v>4</v>
      </c>
      <c r="C15" s="8" t="s">
        <v>5</v>
      </c>
      <c r="E15" s="8">
        <v>1</v>
      </c>
      <c r="H15" s="8">
        <v>1</v>
      </c>
    </row>
    <row r="16" spans="1:8" ht="14.25" customHeight="1" x14ac:dyDescent="0.25">
      <c r="A16" s="8">
        <v>12</v>
      </c>
      <c r="B16" s="8" t="s">
        <v>244</v>
      </c>
      <c r="C16" s="8" t="s">
        <v>1</v>
      </c>
      <c r="F16" s="8">
        <v>1</v>
      </c>
      <c r="H16" s="8">
        <v>1</v>
      </c>
    </row>
    <row r="17" spans="1:8" ht="14.25" customHeight="1" x14ac:dyDescent="0.25">
      <c r="A17" s="8">
        <v>13</v>
      </c>
      <c r="B17" s="8" t="s">
        <v>245</v>
      </c>
      <c r="C17" s="8" t="s">
        <v>1</v>
      </c>
      <c r="D17" s="8">
        <v>1</v>
      </c>
      <c r="H17" s="8">
        <v>1</v>
      </c>
    </row>
    <row r="18" spans="1:8" ht="14.25" customHeight="1" x14ac:dyDescent="0.25">
      <c r="A18" s="8">
        <v>14</v>
      </c>
      <c r="B18" s="8" t="s">
        <v>246</v>
      </c>
      <c r="C18" s="8" t="s">
        <v>5</v>
      </c>
      <c r="F18" s="8">
        <v>6</v>
      </c>
      <c r="H18" s="8">
        <v>6</v>
      </c>
    </row>
    <row r="19" spans="1:8" ht="14.25" customHeight="1" x14ac:dyDescent="0.25">
      <c r="A19" s="8">
        <v>15</v>
      </c>
      <c r="B19" s="8" t="s">
        <v>10</v>
      </c>
      <c r="C19" s="8" t="s">
        <v>11</v>
      </c>
      <c r="F19" s="8">
        <v>2</v>
      </c>
      <c r="G19" s="8">
        <v>1</v>
      </c>
      <c r="H19" s="8">
        <v>3</v>
      </c>
    </row>
    <row r="20" spans="1:8" ht="14.25" customHeight="1" x14ac:dyDescent="0.25">
      <c r="A20" s="8">
        <v>16</v>
      </c>
      <c r="B20" s="8" t="s">
        <v>260</v>
      </c>
      <c r="C20" s="8" t="s">
        <v>5</v>
      </c>
      <c r="F20" s="8">
        <v>1</v>
      </c>
      <c r="H20" s="8">
        <v>1</v>
      </c>
    </row>
    <row r="21" spans="1:8" ht="15.75" customHeight="1" x14ac:dyDescent="0.25">
      <c r="A21" s="8">
        <v>17</v>
      </c>
      <c r="B21" s="8" t="s">
        <v>262</v>
      </c>
      <c r="C21" s="8" t="s">
        <v>16</v>
      </c>
      <c r="F21" s="8">
        <v>3</v>
      </c>
      <c r="G21" s="8">
        <v>1</v>
      </c>
      <c r="H21" s="8">
        <v>4</v>
      </c>
    </row>
    <row r="22" spans="1:8" ht="15.75" customHeight="1" x14ac:dyDescent="0.25">
      <c r="A22" s="8">
        <v>18</v>
      </c>
      <c r="B22" s="8" t="s">
        <v>12</v>
      </c>
      <c r="C22" s="8" t="s">
        <v>1</v>
      </c>
      <c r="F22" s="8">
        <v>1</v>
      </c>
      <c r="H22" s="8">
        <v>1</v>
      </c>
    </row>
    <row r="23" spans="1:8" ht="15.75" customHeight="1" x14ac:dyDescent="0.25">
      <c r="A23" s="8">
        <v>19</v>
      </c>
      <c r="B23" s="8" t="s">
        <v>267</v>
      </c>
      <c r="C23" s="8" t="s">
        <v>1</v>
      </c>
      <c r="G23" s="8">
        <v>1</v>
      </c>
      <c r="H23" s="8">
        <v>1</v>
      </c>
    </row>
    <row r="24" spans="1:8" ht="15.75" customHeight="1" x14ac:dyDescent="0.25">
      <c r="A24" s="8">
        <v>20</v>
      </c>
      <c r="B24" s="8" t="s">
        <v>13</v>
      </c>
      <c r="C24" s="8" t="s">
        <v>5</v>
      </c>
      <c r="F24" s="8">
        <v>5</v>
      </c>
      <c r="G24" s="8">
        <v>2</v>
      </c>
      <c r="H24" s="8">
        <v>7</v>
      </c>
    </row>
    <row r="25" spans="1:8" ht="15.75" customHeight="1" x14ac:dyDescent="0.25">
      <c r="A25" s="8">
        <v>21</v>
      </c>
      <c r="B25" s="8" t="s">
        <v>280</v>
      </c>
      <c r="C25" s="8" t="s">
        <v>16</v>
      </c>
      <c r="F25" s="8">
        <v>2</v>
      </c>
      <c r="G25" s="8">
        <v>2</v>
      </c>
      <c r="H25" s="8">
        <v>4</v>
      </c>
    </row>
    <row r="26" spans="1:8" ht="15.75" customHeight="1" x14ac:dyDescent="0.25">
      <c r="A26" s="8">
        <v>22</v>
      </c>
      <c r="B26" s="8" t="s">
        <v>14</v>
      </c>
      <c r="C26" s="8" t="s">
        <v>11</v>
      </c>
      <c r="F26" s="8">
        <v>2</v>
      </c>
      <c r="H26" s="8">
        <v>2</v>
      </c>
    </row>
    <row r="27" spans="1:8" ht="15.75" customHeight="1" x14ac:dyDescent="0.25">
      <c r="A27" s="8">
        <v>23</v>
      </c>
      <c r="B27" s="8" t="s">
        <v>288</v>
      </c>
      <c r="C27" s="8" t="s">
        <v>11</v>
      </c>
      <c r="F27" s="8">
        <v>3</v>
      </c>
      <c r="G27" s="8">
        <v>2</v>
      </c>
      <c r="H27" s="8">
        <v>5</v>
      </c>
    </row>
    <row r="28" spans="1:8" ht="15.75" customHeight="1" x14ac:dyDescent="0.25">
      <c r="A28" s="8">
        <v>24</v>
      </c>
      <c r="B28" s="8" t="s">
        <v>292</v>
      </c>
      <c r="C28" s="8" t="s">
        <v>33</v>
      </c>
      <c r="F28" s="8">
        <v>2</v>
      </c>
      <c r="H28" s="8">
        <v>2</v>
      </c>
    </row>
    <row r="29" spans="1:8" ht="15.75" customHeight="1" x14ac:dyDescent="0.25">
      <c r="A29" s="8">
        <v>25</v>
      </c>
      <c r="B29" s="8" t="s">
        <v>15</v>
      </c>
      <c r="C29" s="8" t="s">
        <v>16</v>
      </c>
      <c r="F29" s="8">
        <v>3</v>
      </c>
      <c r="G29" s="8">
        <v>1</v>
      </c>
      <c r="H29" s="8">
        <v>4</v>
      </c>
    </row>
    <row r="30" spans="1:8" ht="15.75" customHeight="1" x14ac:dyDescent="0.25">
      <c r="A30" s="8">
        <v>26</v>
      </c>
      <c r="B30" s="8" t="s">
        <v>297</v>
      </c>
      <c r="C30" s="8" t="s">
        <v>5</v>
      </c>
      <c r="F30" s="8">
        <v>6</v>
      </c>
      <c r="G30" s="8">
        <v>1</v>
      </c>
      <c r="H30" s="8">
        <v>7</v>
      </c>
    </row>
    <row r="31" spans="1:8" ht="15.75" customHeight="1" x14ac:dyDescent="0.25">
      <c r="A31" s="8">
        <v>27</v>
      </c>
      <c r="B31" s="8" t="s">
        <v>310</v>
      </c>
      <c r="C31" s="8" t="s">
        <v>5</v>
      </c>
      <c r="F31" s="8">
        <v>5</v>
      </c>
      <c r="H31" s="8">
        <v>5</v>
      </c>
    </row>
    <row r="32" spans="1:8" ht="15.75" customHeight="1" x14ac:dyDescent="0.25">
      <c r="A32" s="8">
        <v>28</v>
      </c>
      <c r="B32" s="8" t="s">
        <v>17</v>
      </c>
      <c r="C32" s="8" t="s">
        <v>16</v>
      </c>
      <c r="F32" s="8">
        <v>2</v>
      </c>
      <c r="G32" s="8">
        <v>2</v>
      </c>
      <c r="H32" s="8">
        <v>4</v>
      </c>
    </row>
    <row r="33" spans="1:8" ht="15.75" customHeight="1" x14ac:dyDescent="0.25">
      <c r="A33" s="8">
        <v>29</v>
      </c>
      <c r="B33" s="8" t="s">
        <v>323</v>
      </c>
      <c r="C33" s="8" t="s">
        <v>33</v>
      </c>
      <c r="F33" s="8">
        <v>5</v>
      </c>
      <c r="H33" s="8">
        <v>5</v>
      </c>
    </row>
    <row r="34" spans="1:8" ht="15.75" customHeight="1" x14ac:dyDescent="0.25">
      <c r="A34" s="8">
        <v>30</v>
      </c>
      <c r="B34" s="8" t="s">
        <v>324</v>
      </c>
      <c r="C34" s="8" t="s">
        <v>11</v>
      </c>
      <c r="F34" s="8">
        <v>1</v>
      </c>
      <c r="H34" s="8">
        <v>1</v>
      </c>
    </row>
    <row r="35" spans="1:8" ht="15.75" customHeight="1" x14ac:dyDescent="0.25">
      <c r="A35" s="8">
        <v>31</v>
      </c>
      <c r="B35" s="8" t="s">
        <v>326</v>
      </c>
      <c r="C35" s="8" t="s">
        <v>11</v>
      </c>
      <c r="F35" s="8">
        <v>1</v>
      </c>
      <c r="G35" s="8">
        <v>1</v>
      </c>
      <c r="H35" s="8">
        <v>2</v>
      </c>
    </row>
    <row r="36" spans="1:8" ht="15.75" customHeight="1" x14ac:dyDescent="0.25">
      <c r="A36" s="8">
        <v>32</v>
      </c>
      <c r="B36" s="8" t="s">
        <v>18</v>
      </c>
      <c r="C36" s="8" t="s">
        <v>16</v>
      </c>
      <c r="F36" s="8">
        <v>4</v>
      </c>
      <c r="G36" s="8">
        <v>1</v>
      </c>
      <c r="H36" s="8">
        <v>5</v>
      </c>
    </row>
    <row r="37" spans="1:8" ht="15.75" customHeight="1" x14ac:dyDescent="0.25">
      <c r="A37" s="8">
        <v>33</v>
      </c>
      <c r="B37" s="8" t="s">
        <v>19</v>
      </c>
      <c r="C37" s="8" t="s">
        <v>5</v>
      </c>
      <c r="F37" s="8">
        <v>3</v>
      </c>
      <c r="H37" s="8">
        <v>3</v>
      </c>
    </row>
    <row r="38" spans="1:8" ht="15.75" customHeight="1" x14ac:dyDescent="0.25">
      <c r="A38" s="8">
        <v>34</v>
      </c>
      <c r="B38" s="8" t="s">
        <v>337</v>
      </c>
      <c r="C38" s="8" t="s">
        <v>33</v>
      </c>
      <c r="F38" s="8">
        <v>2</v>
      </c>
      <c r="H38" s="8">
        <v>2</v>
      </c>
    </row>
    <row r="39" spans="1:8" ht="15.75" customHeight="1" x14ac:dyDescent="0.25">
      <c r="A39" s="8">
        <v>35</v>
      </c>
      <c r="B39" s="8" t="s">
        <v>338</v>
      </c>
      <c r="C39" s="8" t="s">
        <v>33</v>
      </c>
      <c r="F39" s="8">
        <v>2</v>
      </c>
      <c r="G39" s="8">
        <v>1</v>
      </c>
      <c r="H39" s="8">
        <v>3</v>
      </c>
    </row>
    <row r="40" spans="1:8" ht="15.75" customHeight="1" x14ac:dyDescent="0.25">
      <c r="A40" s="8">
        <v>36</v>
      </c>
      <c r="B40" s="8" t="s">
        <v>341</v>
      </c>
      <c r="C40" s="8" t="s">
        <v>5</v>
      </c>
      <c r="F40" s="8">
        <v>4</v>
      </c>
      <c r="H40" s="8">
        <v>4</v>
      </c>
    </row>
    <row r="41" spans="1:8" ht="15.75" customHeight="1" x14ac:dyDescent="0.25">
      <c r="A41" s="8">
        <v>37</v>
      </c>
      <c r="B41" s="8" t="s">
        <v>20</v>
      </c>
      <c r="C41" s="8" t="s">
        <v>21</v>
      </c>
      <c r="F41" s="8">
        <v>10</v>
      </c>
      <c r="G41" s="8">
        <v>1</v>
      </c>
      <c r="H41" s="8">
        <v>11</v>
      </c>
    </row>
    <row r="42" spans="1:8" ht="15.75" customHeight="1" x14ac:dyDescent="0.25">
      <c r="A42" s="8">
        <v>38</v>
      </c>
      <c r="B42" s="8" t="s">
        <v>360</v>
      </c>
      <c r="C42" s="8" t="s">
        <v>11</v>
      </c>
      <c r="F42" s="8">
        <v>3</v>
      </c>
      <c r="H42" s="8">
        <v>3</v>
      </c>
    </row>
    <row r="43" spans="1:8" ht="15.75" customHeight="1" x14ac:dyDescent="0.25">
      <c r="A43" s="8">
        <v>39</v>
      </c>
      <c r="B43" s="8" t="s">
        <v>363</v>
      </c>
      <c r="C43" s="8" t="s">
        <v>11</v>
      </c>
      <c r="F43" s="8">
        <v>1</v>
      </c>
      <c r="H43" s="8">
        <v>1</v>
      </c>
    </row>
    <row r="44" spans="1:8" ht="15.75" customHeight="1" x14ac:dyDescent="0.25">
      <c r="A44" s="8">
        <v>40</v>
      </c>
      <c r="B44" s="8" t="s">
        <v>22</v>
      </c>
      <c r="C44" s="8" t="s">
        <v>21</v>
      </c>
      <c r="F44" s="8">
        <v>12</v>
      </c>
      <c r="H44" s="8">
        <v>12</v>
      </c>
    </row>
    <row r="45" spans="1:8" ht="15.75" customHeight="1" x14ac:dyDescent="0.25">
      <c r="A45" s="8">
        <v>41</v>
      </c>
      <c r="B45" s="8" t="s">
        <v>381</v>
      </c>
      <c r="C45" s="8" t="s">
        <v>5</v>
      </c>
      <c r="F45" s="8">
        <v>5</v>
      </c>
      <c r="G45" s="8">
        <v>1</v>
      </c>
      <c r="H45" s="8">
        <v>6</v>
      </c>
    </row>
    <row r="46" spans="1:8" ht="15.75" customHeight="1" x14ac:dyDescent="0.25">
      <c r="A46" s="8">
        <v>42</v>
      </c>
      <c r="B46" s="8" t="s">
        <v>392</v>
      </c>
      <c r="C46" s="8" t="s">
        <v>33</v>
      </c>
      <c r="F46" s="8">
        <v>1</v>
      </c>
      <c r="G46" s="8">
        <v>1</v>
      </c>
      <c r="H46" s="8">
        <v>2</v>
      </c>
    </row>
    <row r="47" spans="1:8" ht="15.75" customHeight="1" x14ac:dyDescent="0.25">
      <c r="A47" s="8">
        <v>43</v>
      </c>
      <c r="B47" s="8" t="s">
        <v>394</v>
      </c>
      <c r="C47" s="8" t="s">
        <v>33</v>
      </c>
      <c r="F47" s="8">
        <v>4</v>
      </c>
      <c r="G47" s="8">
        <v>1</v>
      </c>
      <c r="H47" s="8">
        <v>5</v>
      </c>
    </row>
    <row r="48" spans="1:8" ht="15.75" customHeight="1" x14ac:dyDescent="0.25">
      <c r="A48" s="8">
        <v>44</v>
      </c>
      <c r="B48" s="8" t="s">
        <v>24</v>
      </c>
      <c r="C48" s="8" t="s">
        <v>5</v>
      </c>
      <c r="F48" s="8">
        <v>4</v>
      </c>
      <c r="H48" s="8">
        <v>4</v>
      </c>
    </row>
    <row r="49" spans="1:8" ht="15.75" customHeight="1" x14ac:dyDescent="0.25">
      <c r="A49" s="8">
        <v>45</v>
      </c>
      <c r="B49" s="8" t="s">
        <v>407</v>
      </c>
      <c r="C49" s="8" t="s">
        <v>21</v>
      </c>
      <c r="F49" s="8">
        <v>9</v>
      </c>
      <c r="G49" s="8">
        <v>2</v>
      </c>
      <c r="H49" s="8">
        <v>11</v>
      </c>
    </row>
    <row r="50" spans="1:8" ht="15.75" customHeight="1" x14ac:dyDescent="0.25">
      <c r="A50" s="8">
        <v>46</v>
      </c>
      <c r="B50" s="8" t="s">
        <v>419</v>
      </c>
      <c r="C50" s="8" t="s">
        <v>11</v>
      </c>
      <c r="F50" s="8">
        <v>3</v>
      </c>
      <c r="H50" s="8">
        <v>3</v>
      </c>
    </row>
    <row r="51" spans="1:8" ht="15.75" customHeight="1" x14ac:dyDescent="0.25">
      <c r="A51" s="8">
        <v>47</v>
      </c>
      <c r="B51" s="8" t="s">
        <v>423</v>
      </c>
      <c r="C51" s="8" t="s">
        <v>11</v>
      </c>
      <c r="F51" s="8">
        <v>3</v>
      </c>
      <c r="G51" s="8">
        <v>1</v>
      </c>
      <c r="H51" s="8">
        <v>4</v>
      </c>
    </row>
    <row r="52" spans="1:8" ht="15.75" customHeight="1" x14ac:dyDescent="0.25">
      <c r="A52" s="8">
        <v>48</v>
      </c>
      <c r="B52" s="8" t="s">
        <v>428</v>
      </c>
      <c r="C52" s="8" t="s">
        <v>21</v>
      </c>
      <c r="F52" s="8">
        <v>5</v>
      </c>
      <c r="G52" s="8">
        <v>1</v>
      </c>
      <c r="H52" s="8">
        <v>6</v>
      </c>
    </row>
    <row r="53" spans="1:8" ht="15.75" customHeight="1" x14ac:dyDescent="0.25">
      <c r="A53" s="8">
        <v>49</v>
      </c>
      <c r="B53" s="8" t="s">
        <v>434</v>
      </c>
      <c r="C53" s="8" t="s">
        <v>33</v>
      </c>
      <c r="F53" s="8">
        <v>1</v>
      </c>
      <c r="H53" s="8">
        <v>1</v>
      </c>
    </row>
    <row r="54" spans="1:8" ht="15.75" customHeight="1" x14ac:dyDescent="0.25">
      <c r="A54" s="8">
        <v>50</v>
      </c>
      <c r="B54" s="8" t="s">
        <v>435</v>
      </c>
      <c r="C54" s="8" t="s">
        <v>5</v>
      </c>
      <c r="F54" s="8">
        <v>4</v>
      </c>
      <c r="G54" s="8">
        <v>1</v>
      </c>
      <c r="H54" s="8">
        <v>5</v>
      </c>
    </row>
    <row r="55" spans="1:8" ht="15.75" customHeight="1" x14ac:dyDescent="0.25">
      <c r="A55" s="8">
        <v>51</v>
      </c>
      <c r="B55" s="8" t="s">
        <v>25</v>
      </c>
      <c r="C55" s="8" t="s">
        <v>5</v>
      </c>
      <c r="F55" s="8">
        <v>7</v>
      </c>
      <c r="H55" s="8">
        <v>7</v>
      </c>
    </row>
    <row r="56" spans="1:8" ht="15.75" customHeight="1" x14ac:dyDescent="0.25">
      <c r="A56" s="8">
        <v>52</v>
      </c>
      <c r="B56" s="8" t="s">
        <v>26</v>
      </c>
      <c r="C56" s="8" t="s">
        <v>27</v>
      </c>
      <c r="F56" s="8">
        <v>13</v>
      </c>
      <c r="G56" s="8">
        <v>2</v>
      </c>
      <c r="H56" s="8">
        <v>15</v>
      </c>
    </row>
    <row r="57" spans="1:8" ht="15.75" customHeight="1" x14ac:dyDescent="0.25">
      <c r="A57" s="8">
        <v>53</v>
      </c>
      <c r="B57" s="8" t="s">
        <v>468</v>
      </c>
      <c r="C57" s="8" t="s">
        <v>11</v>
      </c>
      <c r="F57" s="8">
        <v>3</v>
      </c>
      <c r="H57" s="8">
        <v>3</v>
      </c>
    </row>
    <row r="58" spans="1:8" ht="15.75" customHeight="1" x14ac:dyDescent="0.25">
      <c r="A58" s="8">
        <v>54</v>
      </c>
      <c r="B58" s="8" t="s">
        <v>28</v>
      </c>
      <c r="C58" s="8" t="s">
        <v>27</v>
      </c>
      <c r="F58" s="8">
        <v>1</v>
      </c>
      <c r="H58" s="8">
        <v>1</v>
      </c>
    </row>
    <row r="59" spans="1:8" ht="15.75" customHeight="1" x14ac:dyDescent="0.25">
      <c r="A59" s="8">
        <v>55</v>
      </c>
      <c r="B59" s="8" t="s">
        <v>29</v>
      </c>
      <c r="C59" s="8" t="s">
        <v>27</v>
      </c>
      <c r="F59" s="8">
        <v>2</v>
      </c>
      <c r="G59" s="8">
        <v>1</v>
      </c>
      <c r="H59" s="8">
        <v>3</v>
      </c>
    </row>
    <row r="60" spans="1:8" ht="15.75" customHeight="1" x14ac:dyDescent="0.25">
      <c r="A60" s="8">
        <v>56</v>
      </c>
      <c r="B60" s="8" t="s">
        <v>473</v>
      </c>
      <c r="C60" s="8" t="s">
        <v>11</v>
      </c>
      <c r="F60" s="8">
        <v>4</v>
      </c>
      <c r="H60" s="8">
        <v>4</v>
      </c>
    </row>
    <row r="61" spans="1:8" ht="15.75" customHeight="1" x14ac:dyDescent="0.25">
      <c r="A61" s="8">
        <v>57</v>
      </c>
      <c r="B61" s="8" t="s">
        <v>30</v>
      </c>
      <c r="C61" s="8" t="s">
        <v>27</v>
      </c>
      <c r="F61" s="8">
        <v>6</v>
      </c>
      <c r="G61" s="8">
        <v>1</v>
      </c>
      <c r="H61" s="8">
        <v>7</v>
      </c>
    </row>
    <row r="62" spans="1:8" ht="15.75" customHeight="1" x14ac:dyDescent="0.25">
      <c r="A62" s="8">
        <v>58</v>
      </c>
      <c r="B62" s="8" t="s">
        <v>481</v>
      </c>
      <c r="C62" s="8" t="s">
        <v>5</v>
      </c>
      <c r="F62" s="8">
        <v>4</v>
      </c>
      <c r="G62" s="8">
        <v>1</v>
      </c>
      <c r="H62" s="8">
        <v>5</v>
      </c>
    </row>
    <row r="63" spans="1:8" ht="15.75" customHeight="1" x14ac:dyDescent="0.25">
      <c r="A63" s="8">
        <v>59</v>
      </c>
      <c r="B63" s="8" t="s">
        <v>491</v>
      </c>
      <c r="C63" s="8" t="s">
        <v>5</v>
      </c>
      <c r="F63" s="8">
        <v>2</v>
      </c>
      <c r="G63" s="8">
        <v>3</v>
      </c>
      <c r="H63" s="8">
        <v>5</v>
      </c>
    </row>
    <row r="64" spans="1:8" ht="15.75" customHeight="1" x14ac:dyDescent="0.25">
      <c r="A64" s="8">
        <v>60</v>
      </c>
      <c r="B64" s="8" t="s">
        <v>501</v>
      </c>
      <c r="C64" s="8" t="s">
        <v>27</v>
      </c>
      <c r="F64" s="8">
        <v>2</v>
      </c>
      <c r="H64" s="8">
        <v>2</v>
      </c>
    </row>
    <row r="65" spans="1:8" ht="15.75" customHeight="1" x14ac:dyDescent="0.25">
      <c r="A65" s="8">
        <v>61</v>
      </c>
      <c r="B65" s="8" t="s">
        <v>503</v>
      </c>
      <c r="C65" s="8" t="s">
        <v>33</v>
      </c>
      <c r="F65" s="8">
        <v>4</v>
      </c>
      <c r="G65" s="8">
        <v>1</v>
      </c>
      <c r="H65" s="8">
        <v>5</v>
      </c>
    </row>
    <row r="66" spans="1:8" ht="15.75" customHeight="1" x14ac:dyDescent="0.25">
      <c r="A66" s="8">
        <v>62</v>
      </c>
      <c r="B66" s="8" t="s">
        <v>507</v>
      </c>
      <c r="C66" s="8" t="s">
        <v>38</v>
      </c>
      <c r="F66" s="8">
        <v>1</v>
      </c>
      <c r="H66" s="8">
        <v>1</v>
      </c>
    </row>
    <row r="67" spans="1:8" ht="15.75" customHeight="1" x14ac:dyDescent="0.25">
      <c r="A67" s="8">
        <v>63</v>
      </c>
      <c r="B67" s="8" t="s">
        <v>508</v>
      </c>
      <c r="C67" s="8" t="s">
        <v>38</v>
      </c>
      <c r="D67" s="8">
        <v>1</v>
      </c>
      <c r="H67" s="8">
        <v>1</v>
      </c>
    </row>
    <row r="68" spans="1:8" ht="15.75" customHeight="1" x14ac:dyDescent="0.25">
      <c r="A68" s="8">
        <v>64</v>
      </c>
      <c r="B68" s="8" t="s">
        <v>509</v>
      </c>
      <c r="C68" s="8" t="s">
        <v>33</v>
      </c>
      <c r="G68" s="8">
        <v>2</v>
      </c>
      <c r="H68" s="8">
        <v>2</v>
      </c>
    </row>
    <row r="69" spans="1:8" ht="15.75" customHeight="1" x14ac:dyDescent="0.25">
      <c r="A69" s="8">
        <v>65</v>
      </c>
      <c r="B69" s="8" t="s">
        <v>511</v>
      </c>
      <c r="C69" s="8" t="s">
        <v>27</v>
      </c>
      <c r="F69" s="8">
        <v>1</v>
      </c>
      <c r="H69" s="8">
        <v>1</v>
      </c>
    </row>
    <row r="70" spans="1:8" ht="15.75" customHeight="1" x14ac:dyDescent="0.25">
      <c r="A70" s="8">
        <v>66</v>
      </c>
      <c r="B70" s="8" t="s">
        <v>512</v>
      </c>
      <c r="C70" s="8" t="s">
        <v>5</v>
      </c>
      <c r="F70" s="8">
        <v>2</v>
      </c>
      <c r="H70" s="8">
        <v>2</v>
      </c>
    </row>
    <row r="71" spans="1:8" ht="15.75" customHeight="1" x14ac:dyDescent="0.25">
      <c r="A71" s="8">
        <v>67</v>
      </c>
      <c r="B71" s="8" t="s">
        <v>516</v>
      </c>
      <c r="C71" s="8" t="s">
        <v>5</v>
      </c>
      <c r="F71" s="8">
        <v>6</v>
      </c>
      <c r="G71" s="8">
        <v>2</v>
      </c>
      <c r="H71" s="8">
        <v>8</v>
      </c>
    </row>
    <row r="72" spans="1:8" ht="15.75" customHeight="1" x14ac:dyDescent="0.25">
      <c r="A72" s="8">
        <v>68</v>
      </c>
      <c r="B72" s="8" t="s">
        <v>531</v>
      </c>
      <c r="C72" s="8" t="s">
        <v>27</v>
      </c>
      <c r="F72" s="8">
        <v>7</v>
      </c>
      <c r="H72" s="8">
        <v>7</v>
      </c>
    </row>
    <row r="73" spans="1:8" ht="15.75" customHeight="1" x14ac:dyDescent="0.25">
      <c r="A73" s="8">
        <v>69</v>
      </c>
      <c r="B73" s="8" t="s">
        <v>538</v>
      </c>
      <c r="C73" s="8" t="s">
        <v>38</v>
      </c>
      <c r="F73" s="8">
        <v>2</v>
      </c>
      <c r="H73" s="8">
        <v>2</v>
      </c>
    </row>
    <row r="74" spans="1:8" ht="15.75" customHeight="1" x14ac:dyDescent="0.25">
      <c r="A74" s="8">
        <v>70</v>
      </c>
      <c r="B74" s="8" t="s">
        <v>541</v>
      </c>
      <c r="C74" s="8" t="s">
        <v>27</v>
      </c>
      <c r="F74" s="8">
        <v>1</v>
      </c>
      <c r="H74" s="8">
        <v>1</v>
      </c>
    </row>
    <row r="75" spans="1:8" ht="15.75" customHeight="1" x14ac:dyDescent="0.25">
      <c r="A75" s="8">
        <v>71</v>
      </c>
      <c r="B75" s="8" t="s">
        <v>542</v>
      </c>
      <c r="C75" s="8" t="s">
        <v>27</v>
      </c>
      <c r="F75" s="8">
        <v>1</v>
      </c>
      <c r="H75" s="8">
        <v>1</v>
      </c>
    </row>
    <row r="76" spans="1:8" ht="15.75" customHeight="1" x14ac:dyDescent="0.25">
      <c r="A76" s="8">
        <v>72</v>
      </c>
      <c r="B76" s="8" t="s">
        <v>31</v>
      </c>
      <c r="C76" s="8" t="s">
        <v>5</v>
      </c>
      <c r="F76" s="8">
        <v>6</v>
      </c>
      <c r="G76" s="8">
        <v>1</v>
      </c>
      <c r="H76" s="8">
        <v>7</v>
      </c>
    </row>
    <row r="77" spans="1:8" ht="15.75" customHeight="1" x14ac:dyDescent="0.25">
      <c r="A77" s="8">
        <v>73</v>
      </c>
      <c r="B77" s="8" t="s">
        <v>556</v>
      </c>
      <c r="C77" s="8" t="s">
        <v>38</v>
      </c>
      <c r="D77" s="8">
        <v>1</v>
      </c>
      <c r="H77" s="8">
        <v>1</v>
      </c>
    </row>
    <row r="78" spans="1:8" ht="15.75" customHeight="1" x14ac:dyDescent="0.25">
      <c r="A78" s="8">
        <v>74</v>
      </c>
      <c r="B78" s="8" t="s">
        <v>32</v>
      </c>
      <c r="C78" s="8" t="s">
        <v>33</v>
      </c>
      <c r="F78" s="8">
        <v>3</v>
      </c>
      <c r="G78" s="8">
        <v>1</v>
      </c>
      <c r="H78" s="8">
        <v>4</v>
      </c>
    </row>
    <row r="79" spans="1:8" ht="15.75" customHeight="1" x14ac:dyDescent="0.25">
      <c r="A79" s="8">
        <v>75</v>
      </c>
      <c r="B79" s="8" t="s">
        <v>561</v>
      </c>
      <c r="C79" s="8" t="s">
        <v>33</v>
      </c>
      <c r="F79" s="8">
        <v>4</v>
      </c>
      <c r="G79" s="8">
        <v>1</v>
      </c>
      <c r="H79" s="8">
        <v>5</v>
      </c>
    </row>
    <row r="80" spans="1:8" ht="15.75" customHeight="1" x14ac:dyDescent="0.25">
      <c r="A80" s="8">
        <v>76</v>
      </c>
      <c r="B80" s="8" t="s">
        <v>566</v>
      </c>
      <c r="C80" s="8" t="s">
        <v>5</v>
      </c>
      <c r="F80" s="8">
        <v>3</v>
      </c>
      <c r="H80" s="8">
        <v>3</v>
      </c>
    </row>
    <row r="81" spans="1:8" ht="15.75" customHeight="1" x14ac:dyDescent="0.25">
      <c r="A81" s="8">
        <v>77</v>
      </c>
      <c r="B81" s="8" t="s">
        <v>573</v>
      </c>
      <c r="C81" s="8" t="s">
        <v>27</v>
      </c>
      <c r="D81" s="8">
        <v>1</v>
      </c>
      <c r="H81" s="8">
        <v>1</v>
      </c>
    </row>
    <row r="82" spans="1:8" ht="15.75" customHeight="1" x14ac:dyDescent="0.25">
      <c r="A82" s="8">
        <v>78</v>
      </c>
      <c r="B82" s="8" t="s">
        <v>574</v>
      </c>
      <c r="C82" s="8" t="s">
        <v>38</v>
      </c>
      <c r="F82" s="8">
        <v>1</v>
      </c>
      <c r="H82" s="8">
        <v>1</v>
      </c>
    </row>
    <row r="83" spans="1:8" ht="15.75" customHeight="1" x14ac:dyDescent="0.25">
      <c r="A83" s="8">
        <v>79</v>
      </c>
      <c r="B83" s="8" t="s">
        <v>575</v>
      </c>
      <c r="C83" s="8" t="s">
        <v>5</v>
      </c>
      <c r="F83" s="8">
        <v>7</v>
      </c>
      <c r="G83" s="8">
        <v>9</v>
      </c>
      <c r="H83" s="8">
        <v>16</v>
      </c>
    </row>
    <row r="84" spans="1:8" ht="15.75" customHeight="1" x14ac:dyDescent="0.25">
      <c r="A84" s="8">
        <v>80</v>
      </c>
      <c r="B84" s="8" t="s">
        <v>608</v>
      </c>
      <c r="C84" s="8" t="s">
        <v>33</v>
      </c>
      <c r="F84" s="8">
        <v>1</v>
      </c>
      <c r="H84" s="8">
        <v>1</v>
      </c>
    </row>
    <row r="85" spans="1:8" ht="15.75" customHeight="1" x14ac:dyDescent="0.25">
      <c r="A85" s="8">
        <v>81</v>
      </c>
      <c r="B85" s="8" t="s">
        <v>609</v>
      </c>
      <c r="C85" s="8" t="s">
        <v>33</v>
      </c>
      <c r="F85" s="8">
        <v>2</v>
      </c>
      <c r="H85" s="8">
        <v>2</v>
      </c>
    </row>
    <row r="86" spans="1:8" ht="15.75" customHeight="1" x14ac:dyDescent="0.25">
      <c r="A86" s="8">
        <v>82</v>
      </c>
      <c r="B86" s="8" t="s">
        <v>611</v>
      </c>
      <c r="C86" s="8" t="s">
        <v>11</v>
      </c>
      <c r="F86" s="8">
        <v>4</v>
      </c>
      <c r="H86" s="8">
        <v>4</v>
      </c>
    </row>
    <row r="87" spans="1:8" ht="15.75" customHeight="1" x14ac:dyDescent="0.25">
      <c r="A87" s="8">
        <v>83</v>
      </c>
      <c r="B87" s="8" t="s">
        <v>615</v>
      </c>
      <c r="C87" s="8" t="s">
        <v>5</v>
      </c>
      <c r="F87" s="8">
        <v>4</v>
      </c>
      <c r="G87" s="8">
        <v>1</v>
      </c>
      <c r="H87" s="8">
        <v>5</v>
      </c>
    </row>
    <row r="88" spans="1:8" ht="15.75" customHeight="1" x14ac:dyDescent="0.25">
      <c r="A88" s="8">
        <v>84</v>
      </c>
      <c r="B88" s="8" t="s">
        <v>623</v>
      </c>
      <c r="C88" s="8" t="s">
        <v>33</v>
      </c>
      <c r="F88" s="8">
        <v>1</v>
      </c>
      <c r="H88" s="8">
        <v>1</v>
      </c>
    </row>
    <row r="89" spans="1:8" ht="15.75" customHeight="1" x14ac:dyDescent="0.25">
      <c r="A89" s="8">
        <v>85</v>
      </c>
      <c r="B89" s="8" t="s">
        <v>34</v>
      </c>
      <c r="C89" s="8" t="s">
        <v>33</v>
      </c>
      <c r="F89" s="8">
        <v>2</v>
      </c>
      <c r="G89" s="8">
        <v>3</v>
      </c>
      <c r="H89" s="8">
        <v>5</v>
      </c>
    </row>
    <row r="90" spans="1:8" ht="15.75" customHeight="1" x14ac:dyDescent="0.25">
      <c r="A90" s="8">
        <v>86</v>
      </c>
      <c r="B90" s="8" t="s">
        <v>35</v>
      </c>
      <c r="C90" s="8" t="s">
        <v>5</v>
      </c>
      <c r="F90" s="8">
        <v>4</v>
      </c>
      <c r="G90" s="8">
        <v>1</v>
      </c>
      <c r="H90" s="8">
        <v>5</v>
      </c>
    </row>
    <row r="91" spans="1:8" ht="15.75" customHeight="1" x14ac:dyDescent="0.25">
      <c r="A91" s="8">
        <v>87</v>
      </c>
      <c r="B91" s="8" t="s">
        <v>36</v>
      </c>
      <c r="C91" s="8" t="s">
        <v>11</v>
      </c>
      <c r="D91" s="8">
        <v>2</v>
      </c>
      <c r="F91" s="8">
        <v>3</v>
      </c>
      <c r="G91" s="8">
        <v>3</v>
      </c>
      <c r="H91" s="8">
        <v>8</v>
      </c>
    </row>
    <row r="92" spans="1:8" ht="15.75" customHeight="1" x14ac:dyDescent="0.25">
      <c r="A92" s="8">
        <v>88</v>
      </c>
      <c r="B92" s="8" t="s">
        <v>644</v>
      </c>
      <c r="C92" s="8" t="s">
        <v>33</v>
      </c>
      <c r="F92" s="8">
        <v>2</v>
      </c>
      <c r="H92" s="8">
        <v>2</v>
      </c>
    </row>
    <row r="93" spans="1:8" ht="15.75" customHeight="1" x14ac:dyDescent="0.25">
      <c r="A93" s="8">
        <v>89</v>
      </c>
      <c r="B93" s="8" t="s">
        <v>646</v>
      </c>
      <c r="C93" s="8" t="s">
        <v>5</v>
      </c>
      <c r="F93" s="8">
        <v>10</v>
      </c>
      <c r="G93" s="8">
        <v>1</v>
      </c>
      <c r="H93" s="8">
        <v>11</v>
      </c>
    </row>
    <row r="94" spans="1:8" ht="15.75" customHeight="1" x14ac:dyDescent="0.25">
      <c r="A94" s="8">
        <v>90</v>
      </c>
      <c r="B94" s="8" t="s">
        <v>37</v>
      </c>
      <c r="C94" s="8" t="s">
        <v>38</v>
      </c>
      <c r="F94" s="8">
        <v>3</v>
      </c>
      <c r="G94" s="8">
        <v>1</v>
      </c>
      <c r="H94" s="8">
        <v>4</v>
      </c>
    </row>
    <row r="95" spans="1:8" ht="15.75" customHeight="1" x14ac:dyDescent="0.25">
      <c r="A95" s="8">
        <v>91</v>
      </c>
      <c r="B95" s="8" t="s">
        <v>670</v>
      </c>
      <c r="C95" s="8" t="s">
        <v>11</v>
      </c>
      <c r="F95" s="8">
        <v>3</v>
      </c>
      <c r="H95" s="8">
        <v>3</v>
      </c>
    </row>
    <row r="96" spans="1:8" ht="15.75" customHeight="1" x14ac:dyDescent="0.25">
      <c r="A96" s="8">
        <v>92</v>
      </c>
      <c r="B96" s="8" t="s">
        <v>673</v>
      </c>
      <c r="C96" s="8" t="s">
        <v>33</v>
      </c>
      <c r="F96" s="8">
        <v>1</v>
      </c>
      <c r="H96" s="8">
        <v>1</v>
      </c>
    </row>
    <row r="97" spans="1:8" ht="15.75" customHeight="1" x14ac:dyDescent="0.25">
      <c r="A97" s="8">
        <v>93</v>
      </c>
      <c r="B97" s="8" t="s">
        <v>39</v>
      </c>
      <c r="C97" s="8" t="s">
        <v>5</v>
      </c>
      <c r="F97" s="8">
        <v>3</v>
      </c>
      <c r="G97" s="8">
        <v>1</v>
      </c>
      <c r="H97" s="8">
        <v>4</v>
      </c>
    </row>
    <row r="98" spans="1:8" ht="15.75" customHeight="1" x14ac:dyDescent="0.25">
      <c r="A98" s="8">
        <v>94</v>
      </c>
      <c r="B98" s="8" t="s">
        <v>681</v>
      </c>
      <c r="C98" s="8" t="s">
        <v>38</v>
      </c>
      <c r="F98" s="8">
        <v>3</v>
      </c>
      <c r="G98" s="8">
        <v>1</v>
      </c>
      <c r="H98" s="8">
        <v>4</v>
      </c>
    </row>
    <row r="99" spans="1:8" ht="15.75" customHeight="1" x14ac:dyDescent="0.25">
      <c r="A99" s="8">
        <v>95</v>
      </c>
      <c r="B99" s="8" t="s">
        <v>685</v>
      </c>
      <c r="C99" s="8" t="s">
        <v>33</v>
      </c>
      <c r="F99" s="8">
        <v>1</v>
      </c>
      <c r="H99" s="8">
        <v>1</v>
      </c>
    </row>
    <row r="100" spans="1:8" ht="15.75" customHeight="1" x14ac:dyDescent="0.25">
      <c r="A100" s="8">
        <v>96</v>
      </c>
      <c r="B100" s="8" t="s">
        <v>686</v>
      </c>
      <c r="C100" s="8" t="s">
        <v>11</v>
      </c>
      <c r="F100" s="8">
        <v>2</v>
      </c>
      <c r="H100" s="8">
        <v>2</v>
      </c>
    </row>
    <row r="101" spans="1:8" ht="15.75" customHeight="1" x14ac:dyDescent="0.25">
      <c r="A101" s="8">
        <v>97</v>
      </c>
      <c r="B101" s="8" t="s">
        <v>687</v>
      </c>
      <c r="C101" s="8" t="s">
        <v>5</v>
      </c>
      <c r="F101" s="8">
        <v>6</v>
      </c>
      <c r="G101" s="8">
        <v>1</v>
      </c>
      <c r="H101" s="8">
        <v>7</v>
      </c>
    </row>
    <row r="102" spans="1:8" ht="15.75" customHeight="1" x14ac:dyDescent="0.25">
      <c r="A102" s="8">
        <v>98</v>
      </c>
      <c r="B102" s="8" t="s">
        <v>701</v>
      </c>
      <c r="C102" s="8" t="s">
        <v>33</v>
      </c>
      <c r="F102" s="8">
        <v>2</v>
      </c>
      <c r="H102" s="8">
        <v>2</v>
      </c>
    </row>
    <row r="103" spans="1:8" ht="15.75" customHeight="1" x14ac:dyDescent="0.25">
      <c r="A103" s="8">
        <v>99</v>
      </c>
      <c r="B103" s="8" t="s">
        <v>45</v>
      </c>
      <c r="C103" s="8" t="s">
        <v>38</v>
      </c>
      <c r="F103" s="8">
        <v>2</v>
      </c>
      <c r="G103" s="8">
        <v>3</v>
      </c>
      <c r="H103" s="8">
        <v>5</v>
      </c>
    </row>
    <row r="104" spans="1:8" ht="15.75" customHeight="1" x14ac:dyDescent="0.25">
      <c r="A104" s="8">
        <v>100</v>
      </c>
      <c r="B104" s="8" t="s">
        <v>708</v>
      </c>
      <c r="C104" s="8" t="s">
        <v>11</v>
      </c>
      <c r="F104" s="8">
        <v>4</v>
      </c>
      <c r="H104" s="8">
        <v>4</v>
      </c>
    </row>
    <row r="105" spans="1:8" ht="15.75" customHeight="1" x14ac:dyDescent="0.25">
      <c r="A105" s="8">
        <v>101</v>
      </c>
      <c r="B105" s="8" t="s">
        <v>47</v>
      </c>
      <c r="C105" s="8" t="s">
        <v>5</v>
      </c>
      <c r="F105" s="8">
        <v>7</v>
      </c>
      <c r="G105" s="8">
        <v>1</v>
      </c>
      <c r="H105" s="8">
        <v>8</v>
      </c>
    </row>
    <row r="106" spans="1:8" ht="15.75" customHeight="1" x14ac:dyDescent="0.25">
      <c r="A106" s="8">
        <v>102</v>
      </c>
      <c r="B106" s="8" t="s">
        <v>727</v>
      </c>
      <c r="C106" s="8" t="s">
        <v>33</v>
      </c>
      <c r="F106" s="8">
        <v>1</v>
      </c>
      <c r="H106" s="8">
        <v>1</v>
      </c>
    </row>
    <row r="107" spans="1:8" ht="15.75" customHeight="1" x14ac:dyDescent="0.25">
      <c r="A107" s="8">
        <v>103</v>
      </c>
      <c r="B107" s="8" t="s">
        <v>48</v>
      </c>
      <c r="C107" s="8" t="s">
        <v>49</v>
      </c>
      <c r="F107" s="8">
        <v>8</v>
      </c>
      <c r="H107" s="8">
        <v>8</v>
      </c>
    </row>
    <row r="108" spans="1:8" ht="15.75" customHeight="1" x14ac:dyDescent="0.25">
      <c r="A108" s="8">
        <v>104</v>
      </c>
      <c r="B108" s="8" t="s">
        <v>736</v>
      </c>
      <c r="C108" s="8" t="s">
        <v>5</v>
      </c>
      <c r="F108" s="8">
        <v>4</v>
      </c>
      <c r="G108" s="8">
        <v>3</v>
      </c>
      <c r="H108" s="8">
        <v>7</v>
      </c>
    </row>
    <row r="109" spans="1:8" ht="15.75" customHeight="1" x14ac:dyDescent="0.25">
      <c r="A109" s="8">
        <v>105</v>
      </c>
      <c r="B109" s="8" t="s">
        <v>750</v>
      </c>
      <c r="C109" s="8" t="s">
        <v>11</v>
      </c>
      <c r="F109" s="8">
        <v>2</v>
      </c>
      <c r="H109" s="8">
        <v>2</v>
      </c>
    </row>
    <row r="110" spans="1:8" ht="15.75" customHeight="1" x14ac:dyDescent="0.25">
      <c r="A110" s="8">
        <v>106</v>
      </c>
      <c r="B110" s="8" t="s">
        <v>50</v>
      </c>
      <c r="C110" s="8" t="s">
        <v>11</v>
      </c>
      <c r="F110" s="8">
        <v>4</v>
      </c>
      <c r="G110" s="8">
        <v>1</v>
      </c>
      <c r="H110" s="8">
        <v>5</v>
      </c>
    </row>
    <row r="111" spans="1:8" ht="15.75" customHeight="1" x14ac:dyDescent="0.25">
      <c r="A111" s="8">
        <v>107</v>
      </c>
      <c r="B111" s="8" t="s">
        <v>51</v>
      </c>
      <c r="C111" s="8" t="s">
        <v>5</v>
      </c>
      <c r="F111" s="8">
        <v>4</v>
      </c>
      <c r="G111" s="8">
        <v>9</v>
      </c>
      <c r="H111" s="8">
        <v>13</v>
      </c>
    </row>
    <row r="112" spans="1:8" ht="15.75" customHeight="1" x14ac:dyDescent="0.25">
      <c r="A112" s="8">
        <v>108</v>
      </c>
      <c r="B112" s="8" t="s">
        <v>52</v>
      </c>
      <c r="C112" s="8" t="s">
        <v>49</v>
      </c>
      <c r="F112" s="8">
        <v>4</v>
      </c>
      <c r="G112" s="8">
        <v>4</v>
      </c>
      <c r="H112" s="8">
        <v>8</v>
      </c>
    </row>
    <row r="113" spans="1:8" ht="15.75" customHeight="1" x14ac:dyDescent="0.25">
      <c r="A113" s="8">
        <v>109</v>
      </c>
      <c r="B113" s="8" t="s">
        <v>788</v>
      </c>
      <c r="C113" s="8" t="s">
        <v>11</v>
      </c>
      <c r="F113" s="8">
        <v>1</v>
      </c>
      <c r="H113" s="8">
        <v>1</v>
      </c>
    </row>
    <row r="114" spans="1:8" ht="15.75" customHeight="1" x14ac:dyDescent="0.25">
      <c r="A114" s="8">
        <v>110</v>
      </c>
      <c r="B114" s="8" t="s">
        <v>53</v>
      </c>
      <c r="C114" s="8" t="s">
        <v>11</v>
      </c>
      <c r="F114" s="8">
        <v>6</v>
      </c>
      <c r="H114" s="8">
        <v>6</v>
      </c>
    </row>
    <row r="115" spans="1:8" ht="15.75" customHeight="1" x14ac:dyDescent="0.25">
      <c r="A115" s="8">
        <v>111</v>
      </c>
      <c r="B115" s="8" t="s">
        <v>794</v>
      </c>
      <c r="C115" s="8" t="s">
        <v>5</v>
      </c>
      <c r="F115" s="8">
        <v>4</v>
      </c>
      <c r="G115" s="8">
        <v>1</v>
      </c>
      <c r="H115" s="8">
        <v>5</v>
      </c>
    </row>
    <row r="116" spans="1:8" ht="15.75" customHeight="1" x14ac:dyDescent="0.25">
      <c r="A116" s="8">
        <v>112</v>
      </c>
      <c r="B116" s="8" t="s">
        <v>54</v>
      </c>
      <c r="C116" s="8" t="s">
        <v>5</v>
      </c>
      <c r="F116" s="8">
        <v>5</v>
      </c>
      <c r="G116" s="8">
        <v>1</v>
      </c>
      <c r="H116" s="8">
        <v>6</v>
      </c>
    </row>
    <row r="117" spans="1:8" ht="15.75" customHeight="1" x14ac:dyDescent="0.25">
      <c r="A117" s="8">
        <v>113</v>
      </c>
      <c r="B117" s="8" t="s">
        <v>813</v>
      </c>
      <c r="C117" s="8" t="s">
        <v>56</v>
      </c>
      <c r="F117" s="8">
        <v>3</v>
      </c>
      <c r="H117" s="8">
        <v>3</v>
      </c>
    </row>
    <row r="118" spans="1:8" ht="15.75" customHeight="1" x14ac:dyDescent="0.25">
      <c r="A118" s="8">
        <v>114</v>
      </c>
      <c r="B118" s="8" t="s">
        <v>55</v>
      </c>
      <c r="C118" s="8" t="s">
        <v>56</v>
      </c>
      <c r="F118" s="8">
        <v>4</v>
      </c>
      <c r="H118" s="8">
        <v>4</v>
      </c>
    </row>
    <row r="119" spans="1:8" ht="15.75" customHeight="1" x14ac:dyDescent="0.25">
      <c r="A119" s="8">
        <v>115</v>
      </c>
      <c r="B119" s="8" t="s">
        <v>815</v>
      </c>
      <c r="C119" s="8" t="s">
        <v>56</v>
      </c>
      <c r="F119" s="8">
        <v>2</v>
      </c>
      <c r="H119" s="8">
        <v>2</v>
      </c>
    </row>
    <row r="120" spans="1:8" ht="15.75" customHeight="1" x14ac:dyDescent="0.25">
      <c r="A120" s="8">
        <v>116</v>
      </c>
      <c r="B120" s="8" t="s">
        <v>57</v>
      </c>
      <c r="C120" s="8" t="s">
        <v>56</v>
      </c>
      <c r="F120" s="8">
        <v>1</v>
      </c>
      <c r="G120" s="8">
        <v>1</v>
      </c>
      <c r="H120" s="8">
        <v>2</v>
      </c>
    </row>
    <row r="121" spans="1:8" ht="15.75" customHeight="1" x14ac:dyDescent="0.25">
      <c r="A121" s="8">
        <v>117</v>
      </c>
      <c r="B121" s="8" t="s">
        <v>818</v>
      </c>
      <c r="C121" s="8" t="s">
        <v>56</v>
      </c>
      <c r="G121" s="8">
        <v>1</v>
      </c>
      <c r="H121" s="8">
        <v>1</v>
      </c>
    </row>
    <row r="122" spans="1:8" ht="15.75" customHeight="1" x14ac:dyDescent="0.25">
      <c r="A122" s="8">
        <v>118</v>
      </c>
      <c r="B122" s="8" t="s">
        <v>59</v>
      </c>
      <c r="C122" s="8" t="s">
        <v>56</v>
      </c>
      <c r="F122" s="8">
        <v>7</v>
      </c>
      <c r="G122" s="8">
        <v>1</v>
      </c>
      <c r="H122" s="8">
        <v>8</v>
      </c>
    </row>
    <row r="123" spans="1:8" ht="15.75" customHeight="1" x14ac:dyDescent="0.25">
      <c r="A123" s="8">
        <v>119</v>
      </c>
      <c r="B123" s="8" t="s">
        <v>825</v>
      </c>
      <c r="C123" s="8" t="s">
        <v>56</v>
      </c>
      <c r="F123" s="8">
        <v>4</v>
      </c>
      <c r="H123" s="8">
        <v>4</v>
      </c>
    </row>
    <row r="124" spans="1:8" ht="15.75" customHeight="1" x14ac:dyDescent="0.25">
      <c r="A124" s="8">
        <v>120</v>
      </c>
      <c r="B124" s="8" t="s">
        <v>828</v>
      </c>
      <c r="C124" s="8" t="s">
        <v>56</v>
      </c>
      <c r="F124" s="8">
        <v>4</v>
      </c>
      <c r="G124" s="8">
        <v>1</v>
      </c>
      <c r="H124" s="8">
        <v>5</v>
      </c>
    </row>
    <row r="125" spans="1:8" ht="15.75" customHeight="1" x14ac:dyDescent="0.25">
      <c r="A125" s="8">
        <v>121</v>
      </c>
      <c r="B125" s="8" t="s">
        <v>834</v>
      </c>
      <c r="C125" s="8" t="s">
        <v>56</v>
      </c>
      <c r="F125" s="8">
        <v>3</v>
      </c>
      <c r="G125" s="8">
        <v>2</v>
      </c>
      <c r="H125" s="8">
        <v>5</v>
      </c>
    </row>
    <row r="126" spans="1:8" ht="15.75" customHeight="1" x14ac:dyDescent="0.25">
      <c r="A126" s="8">
        <v>122</v>
      </c>
      <c r="B126" s="8" t="s">
        <v>839</v>
      </c>
      <c r="C126" s="8" t="s">
        <v>56</v>
      </c>
      <c r="F126" s="8">
        <v>11</v>
      </c>
      <c r="G126" s="8">
        <v>1</v>
      </c>
      <c r="H126" s="8">
        <v>12</v>
      </c>
    </row>
    <row r="127" spans="1:8" ht="15.75" customHeight="1" x14ac:dyDescent="0.25">
      <c r="A127" s="8">
        <v>123</v>
      </c>
      <c r="B127" s="8" t="s">
        <v>61</v>
      </c>
      <c r="C127" s="8" t="s">
        <v>56</v>
      </c>
      <c r="F127" s="8">
        <v>3</v>
      </c>
      <c r="G127" s="8">
        <v>1</v>
      </c>
      <c r="H127" s="8">
        <v>4</v>
      </c>
    </row>
    <row r="128" spans="1:8" ht="15.75" customHeight="1" x14ac:dyDescent="0.25">
      <c r="A128" s="8">
        <v>124</v>
      </c>
      <c r="B128" s="8" t="s">
        <v>851</v>
      </c>
      <c r="C128" s="8" t="s">
        <v>56</v>
      </c>
      <c r="F128" s="8">
        <v>4</v>
      </c>
      <c r="G128" s="8">
        <v>1</v>
      </c>
      <c r="H128" s="8">
        <v>5</v>
      </c>
    </row>
    <row r="129" spans="1:8" ht="15.75" customHeight="1" x14ac:dyDescent="0.25">
      <c r="A129" s="8">
        <v>125</v>
      </c>
      <c r="B129" s="8" t="s">
        <v>857</v>
      </c>
      <c r="C129" s="8" t="s">
        <v>56</v>
      </c>
      <c r="F129" s="8">
        <v>6</v>
      </c>
      <c r="G129" s="8">
        <v>1</v>
      </c>
      <c r="H129" s="8">
        <v>7</v>
      </c>
    </row>
    <row r="130" spans="1:8" ht="15.75" customHeight="1" x14ac:dyDescent="0.25">
      <c r="A130" s="8">
        <v>126</v>
      </c>
      <c r="B130" s="8" t="s">
        <v>62</v>
      </c>
      <c r="C130" s="8" t="s">
        <v>56</v>
      </c>
      <c r="F130" s="8">
        <v>13</v>
      </c>
      <c r="G130" s="8">
        <v>1</v>
      </c>
      <c r="H130" s="8">
        <v>14</v>
      </c>
    </row>
    <row r="131" spans="1:8" ht="15.75" customHeight="1" x14ac:dyDescent="0.25">
      <c r="A131" s="8">
        <v>127</v>
      </c>
      <c r="B131" s="8" t="s">
        <v>876</v>
      </c>
      <c r="C131" s="8" t="s">
        <v>56</v>
      </c>
      <c r="F131" s="8">
        <v>3</v>
      </c>
      <c r="H131" s="8">
        <v>3</v>
      </c>
    </row>
    <row r="132" spans="1:8" ht="15.75" customHeight="1" x14ac:dyDescent="0.25">
      <c r="A132" s="8">
        <v>128</v>
      </c>
      <c r="B132" s="8" t="s">
        <v>880</v>
      </c>
      <c r="C132" s="8" t="s">
        <v>56</v>
      </c>
      <c r="F132" s="8">
        <v>3</v>
      </c>
      <c r="G132" s="8">
        <v>3</v>
      </c>
      <c r="H132" s="8">
        <v>6</v>
      </c>
    </row>
    <row r="133" spans="1:8" ht="15.75" customHeight="1" x14ac:dyDescent="0.25">
      <c r="A133" s="8">
        <v>129</v>
      </c>
      <c r="B133" s="8" t="s">
        <v>884</v>
      </c>
      <c r="C133" s="8" t="s">
        <v>56</v>
      </c>
      <c r="F133" s="8">
        <v>4</v>
      </c>
      <c r="H133" s="8">
        <v>4</v>
      </c>
    </row>
    <row r="134" spans="1:8" ht="15.75" customHeight="1" x14ac:dyDescent="0.25">
      <c r="A134" s="8">
        <v>130</v>
      </c>
      <c r="B134" s="8" t="s">
        <v>889</v>
      </c>
      <c r="C134" s="8" t="s">
        <v>56</v>
      </c>
      <c r="F134" s="8">
        <v>4</v>
      </c>
      <c r="H134" s="8">
        <v>4</v>
      </c>
    </row>
    <row r="135" spans="1:8" ht="15.75" customHeight="1" x14ac:dyDescent="0.25">
      <c r="A135" s="8">
        <v>131</v>
      </c>
      <c r="B135" s="8" t="s">
        <v>64</v>
      </c>
      <c r="C135" s="8" t="s">
        <v>56</v>
      </c>
      <c r="F135" s="8">
        <v>3</v>
      </c>
      <c r="H135" s="8">
        <v>3</v>
      </c>
    </row>
    <row r="136" spans="1:8" ht="15.75" customHeight="1" x14ac:dyDescent="0.25">
      <c r="A136" s="8">
        <v>132</v>
      </c>
      <c r="B136" s="8" t="s">
        <v>895</v>
      </c>
      <c r="C136" s="8" t="s">
        <v>56</v>
      </c>
      <c r="F136" s="8">
        <v>3</v>
      </c>
      <c r="G136" s="8">
        <v>1</v>
      </c>
      <c r="H136" s="8">
        <v>4</v>
      </c>
    </row>
    <row r="137" spans="1:8" ht="15.75" customHeight="1" x14ac:dyDescent="0.25">
      <c r="A137" s="8">
        <v>133</v>
      </c>
      <c r="B137" s="8" t="s">
        <v>898</v>
      </c>
      <c r="C137" s="8" t="s">
        <v>56</v>
      </c>
      <c r="F137" s="8">
        <v>4</v>
      </c>
      <c r="G137" s="8">
        <v>4</v>
      </c>
      <c r="H137" s="8">
        <v>8</v>
      </c>
    </row>
    <row r="138" spans="1:8" ht="15.75" customHeight="1" x14ac:dyDescent="0.25">
      <c r="A138" s="8">
        <v>134</v>
      </c>
      <c r="B138" s="8" t="s">
        <v>65</v>
      </c>
      <c r="C138" s="8" t="s">
        <v>56</v>
      </c>
      <c r="F138" s="8">
        <v>1</v>
      </c>
      <c r="G138" s="8">
        <v>1</v>
      </c>
      <c r="H138" s="8">
        <v>2</v>
      </c>
    </row>
    <row r="139" spans="1:8" ht="15.75" customHeight="1" x14ac:dyDescent="0.25">
      <c r="A139" s="8">
        <v>135</v>
      </c>
      <c r="B139" s="8" t="s">
        <v>907</v>
      </c>
      <c r="C139" s="8" t="s">
        <v>11</v>
      </c>
      <c r="F139" s="8">
        <v>2</v>
      </c>
      <c r="G139" s="8">
        <v>1</v>
      </c>
      <c r="H139" s="8">
        <v>3</v>
      </c>
    </row>
    <row r="140" spans="1:8" ht="15.75" customHeight="1" x14ac:dyDescent="0.25">
      <c r="A140" s="8">
        <v>136</v>
      </c>
      <c r="B140" s="8" t="s">
        <v>909</v>
      </c>
      <c r="C140" s="8" t="s">
        <v>49</v>
      </c>
      <c r="F140" s="8">
        <v>4</v>
      </c>
      <c r="G140" s="8">
        <v>2</v>
      </c>
      <c r="H140" s="8">
        <v>6</v>
      </c>
    </row>
    <row r="141" spans="1:8" ht="15.75" customHeight="1" x14ac:dyDescent="0.25">
      <c r="A141" s="8">
        <v>137</v>
      </c>
      <c r="B141" s="8" t="s">
        <v>914</v>
      </c>
      <c r="C141" s="8" t="s">
        <v>49</v>
      </c>
      <c r="F141" s="8">
        <v>2</v>
      </c>
      <c r="G141" s="8">
        <v>4</v>
      </c>
      <c r="H141" s="8">
        <v>6</v>
      </c>
    </row>
    <row r="142" spans="1:8" ht="15.75" customHeight="1" x14ac:dyDescent="0.25">
      <c r="A142" s="8">
        <v>138</v>
      </c>
      <c r="B142" s="8" t="s">
        <v>66</v>
      </c>
      <c r="C142" s="8" t="s">
        <v>49</v>
      </c>
      <c r="F142" s="8">
        <v>3</v>
      </c>
      <c r="G142" s="8">
        <v>1</v>
      </c>
      <c r="H142" s="8">
        <v>4</v>
      </c>
    </row>
    <row r="143" spans="1:8" ht="15.75" customHeight="1" x14ac:dyDescent="0.25">
      <c r="A143" s="8">
        <v>139</v>
      </c>
      <c r="B143" s="8" t="s">
        <v>923</v>
      </c>
      <c r="C143" s="8" t="s">
        <v>11</v>
      </c>
      <c r="G143" s="8">
        <v>1</v>
      </c>
      <c r="H143" s="8">
        <v>1</v>
      </c>
    </row>
    <row r="144" spans="1:8" ht="15.75" customHeight="1" x14ac:dyDescent="0.25">
      <c r="A144" s="8">
        <v>140</v>
      </c>
      <c r="B144" s="8" t="s">
        <v>67</v>
      </c>
      <c r="C144" s="8" t="s">
        <v>49</v>
      </c>
      <c r="F144" s="8">
        <v>3</v>
      </c>
      <c r="H144" s="8">
        <v>3</v>
      </c>
    </row>
    <row r="145" spans="1:8" ht="15.75" customHeight="1" x14ac:dyDescent="0.25">
      <c r="A145" s="8">
        <v>141</v>
      </c>
      <c r="B145" s="8" t="s">
        <v>927</v>
      </c>
      <c r="C145" s="8" t="s">
        <v>11</v>
      </c>
      <c r="G145" s="8">
        <v>1</v>
      </c>
      <c r="H145" s="8">
        <v>1</v>
      </c>
    </row>
    <row r="146" spans="1:8" ht="15.75" customHeight="1" x14ac:dyDescent="0.25">
      <c r="A146" s="8">
        <v>142</v>
      </c>
      <c r="B146" s="8" t="s">
        <v>928</v>
      </c>
      <c r="C146" s="8" t="s">
        <v>38</v>
      </c>
      <c r="F146" s="8">
        <v>2</v>
      </c>
      <c r="H146" s="8">
        <v>2</v>
      </c>
    </row>
    <row r="147" spans="1:8" ht="15.75" customHeight="1" x14ac:dyDescent="0.25">
      <c r="A147" s="8">
        <v>143</v>
      </c>
      <c r="B147" s="8" t="s">
        <v>930</v>
      </c>
      <c r="C147" s="8" t="s">
        <v>11</v>
      </c>
      <c r="F147" s="8">
        <v>2</v>
      </c>
      <c r="H147" s="8">
        <v>2</v>
      </c>
    </row>
    <row r="148" spans="1:8" ht="15.75" customHeight="1" x14ac:dyDescent="0.25">
      <c r="A148" s="8">
        <v>144</v>
      </c>
      <c r="B148" s="8" t="s">
        <v>68</v>
      </c>
      <c r="C148" s="8" t="s">
        <v>49</v>
      </c>
      <c r="F148" s="8">
        <v>3</v>
      </c>
      <c r="G148" s="8">
        <v>1</v>
      </c>
      <c r="H148" s="8">
        <v>4</v>
      </c>
    </row>
    <row r="149" spans="1:8" ht="15.75" customHeight="1" x14ac:dyDescent="0.25">
      <c r="A149" s="8">
        <v>145</v>
      </c>
      <c r="B149" s="8" t="s">
        <v>934</v>
      </c>
      <c r="C149" s="8" t="s">
        <v>11</v>
      </c>
      <c r="F149" s="8">
        <v>2</v>
      </c>
      <c r="G149" s="8">
        <v>1</v>
      </c>
      <c r="H149" s="8">
        <v>3</v>
      </c>
    </row>
    <row r="150" spans="1:8" ht="15.75" customHeight="1" x14ac:dyDescent="0.25">
      <c r="A150" s="8">
        <v>146</v>
      </c>
      <c r="B150" s="8" t="s">
        <v>938</v>
      </c>
      <c r="C150" s="8" t="s">
        <v>38</v>
      </c>
      <c r="D150" s="8">
        <v>1</v>
      </c>
      <c r="H150" s="8">
        <v>1</v>
      </c>
    </row>
    <row r="151" spans="1:8" ht="15.75" customHeight="1" x14ac:dyDescent="0.25">
      <c r="A151" s="8">
        <v>147</v>
      </c>
      <c r="B151" s="8" t="s">
        <v>939</v>
      </c>
      <c r="C151" s="8" t="s">
        <v>11</v>
      </c>
      <c r="F151" s="8">
        <v>2</v>
      </c>
      <c r="H151" s="8">
        <v>2</v>
      </c>
    </row>
    <row r="152" spans="1:8" ht="15.75" customHeight="1" x14ac:dyDescent="0.25">
      <c r="A152" s="8">
        <v>148</v>
      </c>
      <c r="B152" s="8" t="s">
        <v>69</v>
      </c>
      <c r="C152" s="8" t="s">
        <v>49</v>
      </c>
      <c r="F152" s="8">
        <v>7</v>
      </c>
      <c r="H152" s="8">
        <v>7</v>
      </c>
    </row>
    <row r="153" spans="1:8" ht="15.75" customHeight="1" x14ac:dyDescent="0.25">
      <c r="A153" s="8">
        <v>149</v>
      </c>
      <c r="B153" s="8" t="s">
        <v>945</v>
      </c>
      <c r="C153" s="8" t="s">
        <v>49</v>
      </c>
      <c r="F153" s="8">
        <v>3</v>
      </c>
      <c r="H153" s="8">
        <v>3</v>
      </c>
    </row>
    <row r="154" spans="1:8" ht="15.75" customHeight="1" x14ac:dyDescent="0.25">
      <c r="A154" s="8">
        <v>150</v>
      </c>
      <c r="B154" s="8" t="s">
        <v>948</v>
      </c>
      <c r="C154" s="8" t="s">
        <v>38</v>
      </c>
      <c r="F154" s="8">
        <v>3</v>
      </c>
      <c r="H154" s="8">
        <v>3</v>
      </c>
    </row>
    <row r="155" spans="1:8" ht="15.75" customHeight="1" x14ac:dyDescent="0.25">
      <c r="A155" s="8">
        <v>151</v>
      </c>
      <c r="B155" s="8" t="s">
        <v>951</v>
      </c>
      <c r="C155" s="8" t="s">
        <v>11</v>
      </c>
      <c r="F155" s="8">
        <v>2</v>
      </c>
      <c r="G155" s="8">
        <v>1</v>
      </c>
      <c r="H155" s="8">
        <v>3</v>
      </c>
    </row>
    <row r="156" spans="1:8" ht="15.75" customHeight="1" x14ac:dyDescent="0.25">
      <c r="A156" s="8">
        <v>152</v>
      </c>
      <c r="B156" s="8" t="s">
        <v>955</v>
      </c>
      <c r="C156" s="8" t="s">
        <v>49</v>
      </c>
      <c r="F156" s="8">
        <v>5</v>
      </c>
      <c r="G156" s="8">
        <v>2</v>
      </c>
      <c r="H156" s="8">
        <v>7</v>
      </c>
    </row>
    <row r="157" spans="1:8" ht="15.75" customHeight="1" x14ac:dyDescent="0.25">
      <c r="A157" s="8">
        <v>153</v>
      </c>
      <c r="B157" s="8" t="s">
        <v>961</v>
      </c>
      <c r="C157" s="8" t="s">
        <v>49</v>
      </c>
      <c r="G157" s="8">
        <v>1</v>
      </c>
      <c r="H157" s="8">
        <v>1</v>
      </c>
    </row>
    <row r="158" spans="1:8" ht="15.75" customHeight="1" x14ac:dyDescent="0.25">
      <c r="A158" s="8">
        <v>154</v>
      </c>
      <c r="B158" s="8" t="s">
        <v>962</v>
      </c>
      <c r="C158" s="8" t="s">
        <v>38</v>
      </c>
      <c r="F158" s="8">
        <v>1</v>
      </c>
      <c r="H158" s="8">
        <v>1</v>
      </c>
    </row>
    <row r="159" spans="1:8" ht="15.75" customHeight="1" x14ac:dyDescent="0.25">
      <c r="A159" s="8">
        <v>155</v>
      </c>
      <c r="B159" s="8" t="s">
        <v>963</v>
      </c>
      <c r="C159" s="8" t="s">
        <v>1</v>
      </c>
      <c r="F159" s="8">
        <v>1</v>
      </c>
      <c r="H159" s="8">
        <v>1</v>
      </c>
    </row>
    <row r="160" spans="1:8" ht="15.75" customHeight="1" x14ac:dyDescent="0.25">
      <c r="A160" s="8">
        <v>156</v>
      </c>
      <c r="B160" s="8" t="s">
        <v>965</v>
      </c>
      <c r="C160" s="8" t="s">
        <v>1</v>
      </c>
      <c r="F160" s="8">
        <v>1</v>
      </c>
      <c r="G160" s="8">
        <v>4</v>
      </c>
      <c r="H160" s="8">
        <v>5</v>
      </c>
    </row>
    <row r="161" spans="1:8" ht="15.75" customHeight="1" x14ac:dyDescent="0.25">
      <c r="A161" s="8">
        <v>157</v>
      </c>
      <c r="B161" s="8" t="s">
        <v>70</v>
      </c>
      <c r="C161" s="8" t="s">
        <v>49</v>
      </c>
      <c r="F161" s="8">
        <v>1</v>
      </c>
      <c r="G161" s="8">
        <v>2</v>
      </c>
      <c r="H161" s="8">
        <v>3</v>
      </c>
    </row>
    <row r="162" spans="1:8" ht="15.75" customHeight="1" x14ac:dyDescent="0.25">
      <c r="A162" s="8">
        <v>158</v>
      </c>
      <c r="B162" s="8" t="s">
        <v>975</v>
      </c>
      <c r="C162" s="8" t="s">
        <v>38</v>
      </c>
      <c r="F162" s="8">
        <v>2</v>
      </c>
      <c r="H162" s="8">
        <v>2</v>
      </c>
    </row>
    <row r="163" spans="1:8" ht="15.75" customHeight="1" x14ac:dyDescent="0.25">
      <c r="A163" s="8">
        <v>159</v>
      </c>
      <c r="B163" s="8" t="s">
        <v>977</v>
      </c>
      <c r="C163" s="8" t="s">
        <v>1</v>
      </c>
      <c r="G163" s="8">
        <v>1</v>
      </c>
      <c r="H163" s="8">
        <v>1</v>
      </c>
    </row>
    <row r="164" spans="1:8" ht="15.75" customHeight="1" x14ac:dyDescent="0.25">
      <c r="A164" s="8">
        <v>160</v>
      </c>
      <c r="B164" s="8" t="s">
        <v>978</v>
      </c>
      <c r="C164" s="8" t="s">
        <v>1</v>
      </c>
      <c r="F164" s="8">
        <v>4</v>
      </c>
      <c r="G164" s="8">
        <v>1</v>
      </c>
      <c r="H164" s="8">
        <v>5</v>
      </c>
    </row>
    <row r="165" spans="1:8" ht="15.75" customHeight="1" x14ac:dyDescent="0.25">
      <c r="A165" s="8">
        <v>161</v>
      </c>
      <c r="B165" s="8" t="s">
        <v>984</v>
      </c>
      <c r="C165" s="8" t="s">
        <v>49</v>
      </c>
      <c r="F165" s="8">
        <v>1</v>
      </c>
      <c r="H165" s="8">
        <v>1</v>
      </c>
    </row>
    <row r="166" spans="1:8" ht="15.75" customHeight="1" x14ac:dyDescent="0.25">
      <c r="A166" s="8">
        <v>162</v>
      </c>
      <c r="B166" s="8" t="s">
        <v>985</v>
      </c>
      <c r="C166" s="8" t="s">
        <v>38</v>
      </c>
      <c r="F166" s="8">
        <v>1</v>
      </c>
      <c r="H166" s="8">
        <v>1</v>
      </c>
    </row>
    <row r="167" spans="1:8" ht="15.75" customHeight="1" x14ac:dyDescent="0.25">
      <c r="A167" s="8">
        <v>163</v>
      </c>
      <c r="B167" s="8" t="s">
        <v>986</v>
      </c>
      <c r="C167" s="8" t="s">
        <v>1</v>
      </c>
      <c r="F167" s="8">
        <v>1</v>
      </c>
      <c r="G167" s="8">
        <v>1</v>
      </c>
      <c r="H167" s="8">
        <v>2</v>
      </c>
    </row>
    <row r="168" spans="1:8" ht="15.75" customHeight="1" x14ac:dyDescent="0.25">
      <c r="A168" s="8">
        <v>164</v>
      </c>
      <c r="B168" s="8" t="s">
        <v>988</v>
      </c>
      <c r="C168" s="8" t="s">
        <v>1</v>
      </c>
      <c r="F168" s="8">
        <v>8</v>
      </c>
      <c r="G168" s="8">
        <v>2</v>
      </c>
      <c r="H168" s="8">
        <v>10</v>
      </c>
    </row>
    <row r="169" spans="1:8" ht="15.75" customHeight="1" x14ac:dyDescent="0.25">
      <c r="A169" s="8">
        <v>165</v>
      </c>
      <c r="B169" s="8" t="s">
        <v>996</v>
      </c>
      <c r="C169" s="8" t="s">
        <v>49</v>
      </c>
      <c r="F169" s="8">
        <v>2</v>
      </c>
      <c r="H169" s="8">
        <v>2</v>
      </c>
    </row>
    <row r="170" spans="1:8" ht="15.75" customHeight="1" x14ac:dyDescent="0.25">
      <c r="A170" s="8">
        <v>166</v>
      </c>
      <c r="B170" s="8" t="s">
        <v>998</v>
      </c>
      <c r="C170" s="8" t="s">
        <v>1</v>
      </c>
      <c r="F170" s="8">
        <v>3</v>
      </c>
      <c r="H170" s="8">
        <v>3</v>
      </c>
    </row>
    <row r="171" spans="1:8" ht="15.75" customHeight="1" x14ac:dyDescent="0.25">
      <c r="A171" s="8">
        <v>167</v>
      </c>
      <c r="B171" s="8" t="s">
        <v>1001</v>
      </c>
      <c r="C171" s="8" t="s">
        <v>1</v>
      </c>
      <c r="G171" s="8">
        <v>1</v>
      </c>
      <c r="H171" s="8">
        <v>1</v>
      </c>
    </row>
    <row r="172" spans="1:8" ht="15.75" customHeight="1" x14ac:dyDescent="0.25">
      <c r="A172" s="8">
        <v>168</v>
      </c>
      <c r="B172" s="8" t="s">
        <v>1003</v>
      </c>
      <c r="C172" s="8" t="s">
        <v>1</v>
      </c>
      <c r="F172" s="8">
        <v>3</v>
      </c>
      <c r="G172" s="8">
        <v>2</v>
      </c>
      <c r="H172" s="8">
        <v>5</v>
      </c>
    </row>
    <row r="173" spans="1:8" ht="15.75" customHeight="1" x14ac:dyDescent="0.25">
      <c r="A173" s="8">
        <v>169</v>
      </c>
      <c r="B173" s="8" t="s">
        <v>1009</v>
      </c>
      <c r="C173" s="8" t="s">
        <v>38</v>
      </c>
      <c r="F173" s="8">
        <v>1</v>
      </c>
      <c r="H173" s="8">
        <v>1</v>
      </c>
    </row>
    <row r="174" spans="1:8" ht="15.75" customHeight="1" x14ac:dyDescent="0.25">
      <c r="A174" s="8">
        <v>170</v>
      </c>
      <c r="B174" s="8" t="s">
        <v>1010</v>
      </c>
      <c r="C174" s="8" t="s">
        <v>1</v>
      </c>
      <c r="F174" s="8">
        <v>2</v>
      </c>
      <c r="G174" s="8">
        <v>1</v>
      </c>
      <c r="H174" s="8">
        <v>3</v>
      </c>
    </row>
    <row r="175" spans="1:8" ht="15.75" customHeight="1" x14ac:dyDescent="0.25">
      <c r="A175" s="8">
        <v>171</v>
      </c>
      <c r="B175" s="8" t="s">
        <v>1013</v>
      </c>
      <c r="C175" s="8" t="s">
        <v>1</v>
      </c>
      <c r="F175" s="8">
        <v>1</v>
      </c>
      <c r="H175" s="8">
        <v>1</v>
      </c>
    </row>
    <row r="176" spans="1:8" ht="15.75" customHeight="1" x14ac:dyDescent="0.25">
      <c r="A176" s="8">
        <v>172</v>
      </c>
      <c r="B176" s="8" t="s">
        <v>71</v>
      </c>
      <c r="C176" s="8" t="s">
        <v>11</v>
      </c>
      <c r="F176" s="8">
        <v>4</v>
      </c>
      <c r="G176" s="8">
        <v>2</v>
      </c>
      <c r="H176" s="8">
        <v>6</v>
      </c>
    </row>
    <row r="177" spans="1:8" ht="15.75" customHeight="1" x14ac:dyDescent="0.25">
      <c r="A177" s="8">
        <v>173</v>
      </c>
      <c r="B177" s="8" t="s">
        <v>1019</v>
      </c>
      <c r="C177" s="8" t="s">
        <v>38</v>
      </c>
      <c r="F177" s="8">
        <v>3</v>
      </c>
      <c r="H177" s="8">
        <v>3</v>
      </c>
    </row>
    <row r="178" spans="1:8" ht="15.75" customHeight="1" x14ac:dyDescent="0.25">
      <c r="A178" s="8">
        <v>174</v>
      </c>
      <c r="B178" s="8" t="s">
        <v>1023</v>
      </c>
      <c r="C178" s="8" t="s">
        <v>1</v>
      </c>
      <c r="F178" s="8">
        <v>2</v>
      </c>
      <c r="H178" s="8">
        <v>2</v>
      </c>
    </row>
    <row r="179" spans="1:8" ht="15.75" customHeight="1" x14ac:dyDescent="0.25">
      <c r="A179" s="8">
        <v>175</v>
      </c>
      <c r="B179" s="8" t="s">
        <v>1025</v>
      </c>
      <c r="C179" s="8" t="s">
        <v>21</v>
      </c>
      <c r="F179" s="8">
        <v>1</v>
      </c>
      <c r="H179" s="8">
        <v>1</v>
      </c>
    </row>
    <row r="180" spans="1:8" ht="15.75" customHeight="1" x14ac:dyDescent="0.25">
      <c r="A180" s="8">
        <v>176</v>
      </c>
      <c r="B180" s="8" t="s">
        <v>1026</v>
      </c>
      <c r="C180" s="8" t="s">
        <v>11</v>
      </c>
      <c r="F180" s="8">
        <v>4</v>
      </c>
      <c r="G180" s="8">
        <v>1</v>
      </c>
      <c r="H180" s="8">
        <v>5</v>
      </c>
    </row>
    <row r="181" spans="1:8" ht="15.75" customHeight="1" x14ac:dyDescent="0.25">
      <c r="A181" s="8">
        <v>177</v>
      </c>
      <c r="B181" s="8" t="s">
        <v>1031</v>
      </c>
      <c r="C181" s="8" t="s">
        <v>38</v>
      </c>
      <c r="F181" s="8">
        <v>3</v>
      </c>
      <c r="G181" s="8">
        <v>1</v>
      </c>
      <c r="H181" s="8">
        <v>4</v>
      </c>
    </row>
    <row r="182" spans="1:8" ht="15.75" customHeight="1" x14ac:dyDescent="0.25">
      <c r="A182" s="8">
        <v>178</v>
      </c>
      <c r="B182" s="8" t="s">
        <v>72</v>
      </c>
      <c r="C182" s="8" t="s">
        <v>1</v>
      </c>
      <c r="F182" s="8">
        <v>2</v>
      </c>
      <c r="H182" s="8">
        <v>2</v>
      </c>
    </row>
    <row r="183" spans="1:8" ht="15.75" customHeight="1" x14ac:dyDescent="0.25">
      <c r="A183" s="8">
        <v>179</v>
      </c>
      <c r="B183" s="8" t="s">
        <v>1036</v>
      </c>
      <c r="C183" s="8" t="s">
        <v>21</v>
      </c>
      <c r="F183" s="8">
        <v>1</v>
      </c>
      <c r="H183" s="8">
        <v>1</v>
      </c>
    </row>
    <row r="184" spans="1:8" ht="15.75" customHeight="1" x14ac:dyDescent="0.25">
      <c r="A184" s="8">
        <v>180</v>
      </c>
      <c r="B184" s="8" t="s">
        <v>1037</v>
      </c>
      <c r="C184" s="8" t="s">
        <v>11</v>
      </c>
      <c r="F184" s="8">
        <v>2</v>
      </c>
      <c r="G184" s="8">
        <v>1</v>
      </c>
      <c r="H184" s="8">
        <v>3</v>
      </c>
    </row>
    <row r="185" spans="1:8" ht="15.75" customHeight="1" x14ac:dyDescent="0.25">
      <c r="A185" s="8">
        <v>181</v>
      </c>
      <c r="B185" s="8" t="s">
        <v>1041</v>
      </c>
      <c r="C185" s="8" t="s">
        <v>38</v>
      </c>
      <c r="F185" s="8">
        <v>4</v>
      </c>
      <c r="H185" s="8">
        <v>4</v>
      </c>
    </row>
    <row r="186" spans="1:8" ht="15.75" customHeight="1" x14ac:dyDescent="0.25">
      <c r="A186" s="8">
        <v>182</v>
      </c>
      <c r="B186" s="8" t="s">
        <v>73</v>
      </c>
      <c r="C186" s="8" t="s">
        <v>21</v>
      </c>
      <c r="F186" s="8">
        <v>5</v>
      </c>
      <c r="G186" s="8">
        <v>1</v>
      </c>
      <c r="H186" s="8">
        <v>6</v>
      </c>
    </row>
    <row r="187" spans="1:8" ht="15.75" customHeight="1" x14ac:dyDescent="0.25">
      <c r="A187" s="8">
        <v>183</v>
      </c>
      <c r="B187" s="8" t="s">
        <v>1050</v>
      </c>
      <c r="C187" s="8" t="s">
        <v>21</v>
      </c>
      <c r="F187" s="8">
        <v>2</v>
      </c>
      <c r="H187" s="8">
        <v>2</v>
      </c>
    </row>
    <row r="188" spans="1:8" ht="15.75" customHeight="1" x14ac:dyDescent="0.25">
      <c r="A188" s="8">
        <v>184</v>
      </c>
      <c r="B188" s="8" t="s">
        <v>74</v>
      </c>
      <c r="C188" s="8" t="s">
        <v>11</v>
      </c>
      <c r="F188" s="8">
        <v>5</v>
      </c>
      <c r="H188" s="8">
        <v>5</v>
      </c>
    </row>
    <row r="189" spans="1:8" ht="15.75" customHeight="1" x14ac:dyDescent="0.25">
      <c r="A189" s="8">
        <v>185</v>
      </c>
      <c r="B189" s="8" t="s">
        <v>1059</v>
      </c>
      <c r="C189" s="8" t="s">
        <v>38</v>
      </c>
      <c r="F189" s="8">
        <v>1</v>
      </c>
      <c r="H189" s="8">
        <v>1</v>
      </c>
    </row>
    <row r="190" spans="1:8" ht="15.75" customHeight="1" x14ac:dyDescent="0.25">
      <c r="A190" s="8">
        <v>186</v>
      </c>
      <c r="B190" s="8" t="s">
        <v>75</v>
      </c>
      <c r="C190" s="8" t="s">
        <v>21</v>
      </c>
      <c r="F190" s="8">
        <v>3</v>
      </c>
      <c r="G190" s="8">
        <v>1</v>
      </c>
      <c r="H190" s="8">
        <v>4</v>
      </c>
    </row>
    <row r="191" spans="1:8" ht="15.75" customHeight="1" x14ac:dyDescent="0.25">
      <c r="A191" s="8">
        <v>187</v>
      </c>
      <c r="B191" s="8" t="s">
        <v>1064</v>
      </c>
      <c r="C191" s="8" t="s">
        <v>21</v>
      </c>
      <c r="F191" s="8">
        <v>1</v>
      </c>
      <c r="H191" s="8">
        <v>1</v>
      </c>
    </row>
    <row r="192" spans="1:8" ht="15.75" customHeight="1" x14ac:dyDescent="0.25">
      <c r="A192" s="8">
        <v>188</v>
      </c>
      <c r="B192" s="8" t="s">
        <v>76</v>
      </c>
      <c r="C192" s="8" t="s">
        <v>11</v>
      </c>
      <c r="F192" s="8">
        <v>2</v>
      </c>
      <c r="G192" s="8">
        <v>1</v>
      </c>
      <c r="H192" s="8">
        <v>3</v>
      </c>
    </row>
    <row r="193" spans="1:8" ht="15.75" customHeight="1" x14ac:dyDescent="0.25">
      <c r="A193" s="8">
        <v>189</v>
      </c>
      <c r="B193" s="8" t="s">
        <v>1068</v>
      </c>
      <c r="C193" s="8" t="s">
        <v>38</v>
      </c>
      <c r="F193" s="8">
        <v>1</v>
      </c>
      <c r="H193" s="8">
        <v>1</v>
      </c>
    </row>
    <row r="194" spans="1:8" ht="15.75" customHeight="1" x14ac:dyDescent="0.25">
      <c r="A194" s="8">
        <v>190</v>
      </c>
      <c r="B194" s="8" t="s">
        <v>1069</v>
      </c>
      <c r="C194" s="8" t="s">
        <v>21</v>
      </c>
      <c r="F194" s="8">
        <v>6</v>
      </c>
      <c r="G194" s="8">
        <v>5</v>
      </c>
      <c r="H194" s="8">
        <v>11</v>
      </c>
    </row>
    <row r="195" spans="1:8" ht="15.75" customHeight="1" x14ac:dyDescent="0.25">
      <c r="A195" s="8">
        <v>191</v>
      </c>
      <c r="B195" s="8" t="s">
        <v>1082</v>
      </c>
      <c r="C195" s="8" t="s">
        <v>21</v>
      </c>
      <c r="D195" s="8">
        <v>1</v>
      </c>
      <c r="H195" s="8">
        <v>1</v>
      </c>
    </row>
    <row r="196" spans="1:8" ht="15.75" customHeight="1" x14ac:dyDescent="0.25">
      <c r="A196" s="8">
        <v>192</v>
      </c>
      <c r="B196" s="8" t="s">
        <v>1083</v>
      </c>
      <c r="C196" s="8" t="s">
        <v>11</v>
      </c>
      <c r="F196" s="8">
        <v>5</v>
      </c>
      <c r="G196" s="8">
        <v>1</v>
      </c>
      <c r="H196" s="8">
        <v>6</v>
      </c>
    </row>
    <row r="197" spans="1:8" ht="15.75" customHeight="1" x14ac:dyDescent="0.25">
      <c r="A197" s="8">
        <v>193</v>
      </c>
      <c r="B197" s="8" t="s">
        <v>1090</v>
      </c>
      <c r="C197" s="8" t="s">
        <v>38</v>
      </c>
      <c r="F197" s="8">
        <v>2</v>
      </c>
      <c r="G197" s="8">
        <v>4</v>
      </c>
      <c r="H197" s="8">
        <v>6</v>
      </c>
    </row>
    <row r="198" spans="1:8" ht="15.75" customHeight="1" x14ac:dyDescent="0.25">
      <c r="A198" s="8">
        <v>194</v>
      </c>
      <c r="B198" s="8" t="s">
        <v>77</v>
      </c>
      <c r="C198" s="8" t="s">
        <v>21</v>
      </c>
      <c r="F198" s="8">
        <v>4</v>
      </c>
      <c r="G198" s="8">
        <v>1</v>
      </c>
      <c r="H198" s="8">
        <v>5</v>
      </c>
    </row>
    <row r="199" spans="1:8" ht="15.75" customHeight="1" x14ac:dyDescent="0.25">
      <c r="A199" s="8">
        <v>195</v>
      </c>
      <c r="B199" s="8" t="s">
        <v>1100</v>
      </c>
      <c r="C199" s="8" t="s">
        <v>21</v>
      </c>
      <c r="F199" s="8">
        <v>1</v>
      </c>
      <c r="H199" s="8">
        <v>1</v>
      </c>
    </row>
    <row r="200" spans="1:8" ht="15.75" customHeight="1" x14ac:dyDescent="0.25">
      <c r="A200" s="8">
        <v>196</v>
      </c>
      <c r="B200" s="8" t="s">
        <v>1101</v>
      </c>
      <c r="C200" s="8" t="s">
        <v>11</v>
      </c>
      <c r="F200" s="8">
        <v>6</v>
      </c>
      <c r="G200" s="8">
        <v>1</v>
      </c>
      <c r="H200" s="8">
        <v>7</v>
      </c>
    </row>
    <row r="201" spans="1:8" ht="15.75" customHeight="1" x14ac:dyDescent="0.25">
      <c r="A201" s="8">
        <v>197</v>
      </c>
      <c r="B201" s="8" t="s">
        <v>1115</v>
      </c>
      <c r="C201" s="8" t="s">
        <v>38</v>
      </c>
      <c r="F201" s="8">
        <v>3</v>
      </c>
      <c r="H201" s="8">
        <v>3</v>
      </c>
    </row>
    <row r="202" spans="1:8" ht="15.75" customHeight="1" x14ac:dyDescent="0.25">
      <c r="A202" s="8">
        <v>198</v>
      </c>
      <c r="B202" s="8" t="s">
        <v>78</v>
      </c>
      <c r="C202" s="8" t="s">
        <v>21</v>
      </c>
      <c r="F202" s="8">
        <v>5</v>
      </c>
      <c r="G202" s="8">
        <v>1</v>
      </c>
      <c r="H202" s="8">
        <v>6</v>
      </c>
    </row>
    <row r="203" spans="1:8" ht="15.75" customHeight="1" x14ac:dyDescent="0.25">
      <c r="A203" s="8">
        <v>199</v>
      </c>
      <c r="B203" s="8" t="s">
        <v>1122</v>
      </c>
      <c r="C203" s="8" t="s">
        <v>33</v>
      </c>
      <c r="F203" s="8">
        <v>1</v>
      </c>
      <c r="H203" s="8">
        <v>1</v>
      </c>
    </row>
    <row r="204" spans="1:8" ht="15.75" customHeight="1" x14ac:dyDescent="0.25">
      <c r="A204" s="8">
        <v>200</v>
      </c>
      <c r="B204" s="8" t="s">
        <v>1124</v>
      </c>
      <c r="C204" s="8" t="s">
        <v>11</v>
      </c>
      <c r="F204" s="8">
        <v>3</v>
      </c>
      <c r="G204" s="8">
        <v>2</v>
      </c>
      <c r="H204" s="8">
        <v>5</v>
      </c>
    </row>
    <row r="205" spans="1:8" ht="15.75" customHeight="1" x14ac:dyDescent="0.25">
      <c r="A205" s="8">
        <v>201</v>
      </c>
      <c r="B205" s="8" t="s">
        <v>1130</v>
      </c>
      <c r="C205" s="8" t="s">
        <v>1</v>
      </c>
      <c r="D205" s="8">
        <v>1</v>
      </c>
      <c r="H205" s="8">
        <v>1</v>
      </c>
    </row>
    <row r="206" spans="1:8" ht="15.75" customHeight="1" x14ac:dyDescent="0.25">
      <c r="A206" s="8">
        <v>202</v>
      </c>
      <c r="B206" s="8" t="s">
        <v>1131</v>
      </c>
      <c r="C206" s="8" t="s">
        <v>21</v>
      </c>
      <c r="F206" s="8">
        <v>5</v>
      </c>
      <c r="G206" s="8">
        <v>1</v>
      </c>
      <c r="H206" s="8">
        <v>6</v>
      </c>
    </row>
    <row r="207" spans="1:8" ht="15.75" customHeight="1" x14ac:dyDescent="0.25">
      <c r="A207" s="8">
        <v>203</v>
      </c>
      <c r="B207" s="8" t="s">
        <v>1138</v>
      </c>
      <c r="C207" s="8" t="s">
        <v>33</v>
      </c>
      <c r="F207" s="8">
        <v>1</v>
      </c>
      <c r="H207" s="8">
        <v>1</v>
      </c>
    </row>
    <row r="208" spans="1:8" ht="15.75" customHeight="1" x14ac:dyDescent="0.25">
      <c r="A208" s="8">
        <v>204</v>
      </c>
      <c r="B208" s="8" t="s">
        <v>79</v>
      </c>
      <c r="C208" s="8" t="s">
        <v>11</v>
      </c>
      <c r="F208" s="8">
        <v>2</v>
      </c>
      <c r="G208" s="8">
        <v>1</v>
      </c>
      <c r="H208" s="8">
        <v>3</v>
      </c>
    </row>
    <row r="209" spans="1:8" ht="15.75" customHeight="1" x14ac:dyDescent="0.25">
      <c r="A209" s="8">
        <v>205</v>
      </c>
      <c r="B209" s="8" t="s">
        <v>1143</v>
      </c>
      <c r="C209" s="8" t="s">
        <v>1</v>
      </c>
      <c r="D209" s="8">
        <v>1</v>
      </c>
      <c r="H209" s="8">
        <v>1</v>
      </c>
    </row>
    <row r="210" spans="1:8" ht="15.75" customHeight="1" x14ac:dyDescent="0.25">
      <c r="A210" s="8">
        <v>206</v>
      </c>
      <c r="B210" s="8" t="s">
        <v>80</v>
      </c>
      <c r="C210" s="8" t="s">
        <v>21</v>
      </c>
      <c r="F210" s="8">
        <v>1</v>
      </c>
      <c r="G210" s="8">
        <v>3</v>
      </c>
      <c r="H210" s="8">
        <v>4</v>
      </c>
    </row>
    <row r="211" spans="1:8" ht="15.75" customHeight="1" x14ac:dyDescent="0.25">
      <c r="A211" s="8">
        <v>207</v>
      </c>
      <c r="B211" s="8" t="s">
        <v>1148</v>
      </c>
      <c r="C211" s="8" t="s">
        <v>33</v>
      </c>
      <c r="F211" s="8">
        <v>1</v>
      </c>
      <c r="H211" s="8">
        <v>1</v>
      </c>
    </row>
    <row r="212" spans="1:8" ht="15.75" customHeight="1" x14ac:dyDescent="0.25">
      <c r="A212" s="8">
        <v>208</v>
      </c>
      <c r="B212" s="8" t="s">
        <v>1149</v>
      </c>
      <c r="C212" s="8" t="s">
        <v>11</v>
      </c>
      <c r="F212" s="8">
        <v>5</v>
      </c>
      <c r="G212" s="8">
        <v>1</v>
      </c>
      <c r="H212" s="8">
        <v>6</v>
      </c>
    </row>
    <row r="213" spans="1:8" ht="15.75" customHeight="1" x14ac:dyDescent="0.25">
      <c r="A213" s="8">
        <v>209</v>
      </c>
      <c r="B213" s="8" t="s">
        <v>1156</v>
      </c>
      <c r="C213" s="8" t="s">
        <v>1</v>
      </c>
      <c r="F213" s="8">
        <v>1</v>
      </c>
      <c r="H213" s="8">
        <v>1</v>
      </c>
    </row>
    <row r="214" spans="1:8" ht="15.75" customHeight="1" x14ac:dyDescent="0.25">
      <c r="A214" s="8">
        <v>210</v>
      </c>
      <c r="B214" s="8" t="s">
        <v>1157</v>
      </c>
      <c r="C214" s="8" t="s">
        <v>21</v>
      </c>
      <c r="F214" s="8">
        <v>2</v>
      </c>
      <c r="G214" s="8">
        <v>3</v>
      </c>
      <c r="H214" s="8">
        <v>5</v>
      </c>
    </row>
    <row r="215" spans="1:8" ht="15.75" customHeight="1" x14ac:dyDescent="0.25">
      <c r="A215" s="8">
        <v>211</v>
      </c>
      <c r="B215" s="8" t="s">
        <v>1162</v>
      </c>
      <c r="C215" s="8" t="s">
        <v>33</v>
      </c>
      <c r="F215" s="8">
        <v>1</v>
      </c>
      <c r="H215" s="8">
        <v>1</v>
      </c>
    </row>
    <row r="216" spans="1:8" ht="15.75" customHeight="1" x14ac:dyDescent="0.25">
      <c r="A216" s="8">
        <v>212</v>
      </c>
      <c r="B216" s="8" t="s">
        <v>81</v>
      </c>
      <c r="C216" s="8" t="s">
        <v>11</v>
      </c>
      <c r="F216" s="8">
        <v>5</v>
      </c>
      <c r="G216" s="8">
        <v>2</v>
      </c>
      <c r="H216" s="8">
        <v>7</v>
      </c>
    </row>
    <row r="217" spans="1:8" ht="15.75" customHeight="1" x14ac:dyDescent="0.25">
      <c r="A217" s="8">
        <v>213</v>
      </c>
      <c r="B217" s="8" t="s">
        <v>1176</v>
      </c>
      <c r="C217" s="8" t="s">
        <v>1</v>
      </c>
      <c r="D217" s="8">
        <v>1</v>
      </c>
      <c r="H217" s="8">
        <v>1</v>
      </c>
    </row>
    <row r="218" spans="1:8" ht="15.75" customHeight="1" x14ac:dyDescent="0.25">
      <c r="A218" s="8">
        <v>214</v>
      </c>
      <c r="B218" s="8" t="s">
        <v>1177</v>
      </c>
      <c r="C218" s="8" t="s">
        <v>49</v>
      </c>
      <c r="D218" s="8">
        <v>1</v>
      </c>
      <c r="H218" s="8">
        <v>1</v>
      </c>
    </row>
    <row r="219" spans="1:8" ht="15.75" customHeight="1" x14ac:dyDescent="0.25">
      <c r="A219" s="8">
        <v>215</v>
      </c>
      <c r="B219" s="8" t="s">
        <v>1178</v>
      </c>
      <c r="C219" s="8" t="s">
        <v>21</v>
      </c>
      <c r="F219" s="8">
        <v>2</v>
      </c>
      <c r="G219" s="8">
        <v>1</v>
      </c>
      <c r="H219" s="8">
        <v>3</v>
      </c>
    </row>
    <row r="220" spans="1:8" ht="15.75" customHeight="1" x14ac:dyDescent="0.25">
      <c r="A220" s="8">
        <v>216</v>
      </c>
      <c r="B220" s="8" t="s">
        <v>1180</v>
      </c>
      <c r="C220" s="8" t="s">
        <v>21</v>
      </c>
      <c r="F220" s="8">
        <v>4</v>
      </c>
      <c r="G220" s="8">
        <v>3</v>
      </c>
      <c r="H220" s="8">
        <v>7</v>
      </c>
    </row>
    <row r="221" spans="1:8" ht="15.75" customHeight="1" x14ac:dyDescent="0.25">
      <c r="A221" s="8">
        <v>217</v>
      </c>
      <c r="B221" s="8" t="s">
        <v>82</v>
      </c>
      <c r="C221" s="8" t="s">
        <v>21</v>
      </c>
      <c r="F221" s="8">
        <v>4</v>
      </c>
      <c r="G221" s="8">
        <v>1</v>
      </c>
      <c r="H221" s="8">
        <v>5</v>
      </c>
    </row>
    <row r="222" spans="1:8" ht="15.75" customHeight="1" x14ac:dyDescent="0.25">
      <c r="A222" s="8">
        <v>218</v>
      </c>
      <c r="B222" s="8" t="s">
        <v>83</v>
      </c>
      <c r="C222" s="8" t="s">
        <v>21</v>
      </c>
      <c r="F222" s="8">
        <v>2</v>
      </c>
      <c r="G222" s="8">
        <v>6</v>
      </c>
      <c r="H222" s="8">
        <v>8</v>
      </c>
    </row>
    <row r="223" spans="1:8" ht="15.75" customHeight="1" x14ac:dyDescent="0.25">
      <c r="A223" s="8">
        <v>219</v>
      </c>
      <c r="B223" s="8" t="s">
        <v>84</v>
      </c>
      <c r="C223" s="8" t="s">
        <v>21</v>
      </c>
      <c r="F223" s="8">
        <v>3</v>
      </c>
      <c r="G223" s="8">
        <v>1</v>
      </c>
      <c r="H223" s="8">
        <v>4</v>
      </c>
    </row>
    <row r="224" spans="1:8" ht="15.75" customHeight="1" x14ac:dyDescent="0.25">
      <c r="A224" s="8">
        <v>220</v>
      </c>
      <c r="B224" s="8" t="s">
        <v>1210</v>
      </c>
      <c r="C224" s="8" t="s">
        <v>21</v>
      </c>
      <c r="F224" s="8">
        <v>8</v>
      </c>
      <c r="G224" s="8">
        <v>2</v>
      </c>
      <c r="H224" s="8">
        <v>10</v>
      </c>
    </row>
    <row r="225" spans="1:8" ht="15.75" customHeight="1" x14ac:dyDescent="0.25">
      <c r="A225" s="8">
        <v>221</v>
      </c>
      <c r="B225" s="8" t="s">
        <v>1218</v>
      </c>
      <c r="C225" s="8" t="s">
        <v>21</v>
      </c>
      <c r="F225" s="8">
        <v>6</v>
      </c>
      <c r="G225" s="8">
        <v>1</v>
      </c>
      <c r="H225" s="8">
        <v>7</v>
      </c>
    </row>
    <row r="226" spans="1:8" ht="15.75" customHeight="1" x14ac:dyDescent="0.25">
      <c r="A226" s="8">
        <v>222</v>
      </c>
      <c r="B226" s="8" t="s">
        <v>1226</v>
      </c>
      <c r="C226" s="8" t="s">
        <v>27</v>
      </c>
      <c r="F226" s="8">
        <v>5</v>
      </c>
      <c r="G226" s="8">
        <v>3</v>
      </c>
      <c r="H226" s="8">
        <v>8</v>
      </c>
    </row>
    <row r="227" spans="1:8" ht="15.75" customHeight="1" x14ac:dyDescent="0.25">
      <c r="A227" s="8">
        <v>223</v>
      </c>
      <c r="B227" s="8" t="s">
        <v>85</v>
      </c>
      <c r="C227" s="8" t="s">
        <v>27</v>
      </c>
      <c r="F227" s="8">
        <v>4</v>
      </c>
      <c r="G227" s="8">
        <v>2</v>
      </c>
      <c r="H227" s="8">
        <v>6</v>
      </c>
    </row>
    <row r="228" spans="1:8" ht="15.75" customHeight="1" x14ac:dyDescent="0.25">
      <c r="A228" s="8">
        <v>224</v>
      </c>
      <c r="B228" s="8" t="s">
        <v>1247</v>
      </c>
      <c r="C228" s="8" t="s">
        <v>27</v>
      </c>
      <c r="F228" s="8">
        <v>4</v>
      </c>
      <c r="G228" s="8">
        <v>2</v>
      </c>
      <c r="H228" s="8">
        <v>6</v>
      </c>
    </row>
    <row r="229" spans="1:8" ht="15.75" customHeight="1" x14ac:dyDescent="0.25">
      <c r="A229" s="8">
        <v>225</v>
      </c>
      <c r="B229" s="8" t="s">
        <v>86</v>
      </c>
      <c r="C229" s="8" t="s">
        <v>27</v>
      </c>
      <c r="F229" s="8">
        <v>2</v>
      </c>
      <c r="G229" s="8">
        <v>4</v>
      </c>
      <c r="H229" s="8">
        <v>6</v>
      </c>
    </row>
    <row r="230" spans="1:8" ht="15.75" customHeight="1" x14ac:dyDescent="0.25">
      <c r="A230" s="8">
        <v>226</v>
      </c>
      <c r="B230" s="8" t="s">
        <v>87</v>
      </c>
      <c r="C230" s="8" t="s">
        <v>16</v>
      </c>
      <c r="F230" s="8">
        <v>3</v>
      </c>
      <c r="G230" s="8">
        <v>3</v>
      </c>
      <c r="H230" s="8">
        <v>6</v>
      </c>
    </row>
    <row r="231" spans="1:8" ht="15.75" customHeight="1" x14ac:dyDescent="0.25">
      <c r="A231" s="8">
        <v>227</v>
      </c>
      <c r="B231" s="8" t="s">
        <v>88</v>
      </c>
      <c r="C231" s="8" t="s">
        <v>16</v>
      </c>
      <c r="F231" s="8">
        <v>5</v>
      </c>
      <c r="G231" s="8">
        <v>1</v>
      </c>
      <c r="H231" s="8">
        <v>6</v>
      </c>
    </row>
    <row r="232" spans="1:8" ht="15.75" customHeight="1" x14ac:dyDescent="0.25">
      <c r="A232" s="8">
        <v>228</v>
      </c>
      <c r="B232" s="8" t="s">
        <v>89</v>
      </c>
      <c r="C232" s="8" t="s">
        <v>16</v>
      </c>
      <c r="F232" s="8">
        <v>6</v>
      </c>
      <c r="G232" s="8">
        <v>1</v>
      </c>
      <c r="H232" s="8">
        <v>7</v>
      </c>
    </row>
    <row r="233" spans="1:8" ht="15.75" customHeight="1" x14ac:dyDescent="0.25">
      <c r="A233" s="8">
        <v>229</v>
      </c>
      <c r="B233" s="8" t="s">
        <v>90</v>
      </c>
      <c r="C233" s="8" t="s">
        <v>16</v>
      </c>
      <c r="F233" s="8">
        <v>5</v>
      </c>
      <c r="G233" s="8">
        <v>1</v>
      </c>
      <c r="H233" s="8">
        <v>6</v>
      </c>
    </row>
    <row r="234" spans="1:8" ht="15.75" customHeight="1" x14ac:dyDescent="0.25">
      <c r="A234" s="8">
        <v>230</v>
      </c>
      <c r="B234" s="8" t="s">
        <v>1280</v>
      </c>
      <c r="C234" s="8" t="s">
        <v>49</v>
      </c>
      <c r="F234" s="8">
        <v>1</v>
      </c>
      <c r="H234" s="8">
        <v>1</v>
      </c>
    </row>
    <row r="235" spans="1:8" ht="15.75" customHeight="1" x14ac:dyDescent="0.25">
      <c r="A235" s="8">
        <v>231</v>
      </c>
      <c r="B235" s="8" t="s">
        <v>1281</v>
      </c>
      <c r="C235" s="8" t="s">
        <v>33</v>
      </c>
      <c r="F235" s="8">
        <v>3</v>
      </c>
      <c r="H235" s="8">
        <v>3</v>
      </c>
    </row>
    <row r="236" spans="1:8" ht="15.75" customHeight="1" x14ac:dyDescent="0.25">
      <c r="A236" s="8">
        <v>232</v>
      </c>
      <c r="B236" s="8" t="s">
        <v>1284</v>
      </c>
      <c r="C236" s="8" t="s">
        <v>1</v>
      </c>
      <c r="F236" s="8">
        <v>2</v>
      </c>
      <c r="G236" s="8">
        <v>1</v>
      </c>
      <c r="H236" s="8">
        <v>3</v>
      </c>
    </row>
    <row r="237" spans="1:8" ht="15.75" customHeight="1" x14ac:dyDescent="0.25">
      <c r="A237" s="8">
        <v>233</v>
      </c>
      <c r="B237" s="8" t="s">
        <v>1287</v>
      </c>
      <c r="C237" s="8" t="s">
        <v>49</v>
      </c>
      <c r="F237" s="8">
        <v>1</v>
      </c>
      <c r="H237" s="8">
        <v>1</v>
      </c>
    </row>
    <row r="238" spans="1:8" ht="15.75" customHeight="1" x14ac:dyDescent="0.25">
      <c r="A238" s="8">
        <v>234</v>
      </c>
      <c r="B238" s="8" t="s">
        <v>1288</v>
      </c>
      <c r="C238" s="8" t="s">
        <v>33</v>
      </c>
      <c r="F238" s="8">
        <v>2</v>
      </c>
      <c r="G238" s="8">
        <v>2</v>
      </c>
      <c r="H238" s="8">
        <v>4</v>
      </c>
    </row>
    <row r="239" spans="1:8" ht="15.75" customHeight="1" x14ac:dyDescent="0.25">
      <c r="A239" s="8">
        <v>235</v>
      </c>
      <c r="B239" s="8" t="s">
        <v>1290</v>
      </c>
      <c r="C239" s="8" t="s">
        <v>1</v>
      </c>
      <c r="F239" s="8">
        <v>1</v>
      </c>
      <c r="G239" s="8">
        <v>1</v>
      </c>
      <c r="H239" s="8">
        <v>2</v>
      </c>
    </row>
    <row r="240" spans="1:8" ht="15.75" customHeight="1" x14ac:dyDescent="0.25">
      <c r="A240" s="8">
        <v>236</v>
      </c>
      <c r="B240" s="8" t="s">
        <v>1291</v>
      </c>
      <c r="C240" s="8" t="s">
        <v>49</v>
      </c>
      <c r="F240" s="8">
        <v>1</v>
      </c>
      <c r="H240" s="8">
        <v>1</v>
      </c>
    </row>
    <row r="241" spans="1:8" ht="15.75" customHeight="1" x14ac:dyDescent="0.25">
      <c r="A241" s="8">
        <v>237</v>
      </c>
      <c r="B241" s="8" t="s">
        <v>1292</v>
      </c>
      <c r="C241" s="8" t="s">
        <v>33</v>
      </c>
      <c r="F241" s="8">
        <v>1</v>
      </c>
      <c r="H241" s="8">
        <v>1</v>
      </c>
    </row>
    <row r="242" spans="1:8" ht="15.75" customHeight="1" x14ac:dyDescent="0.25">
      <c r="A242" s="8">
        <v>238</v>
      </c>
      <c r="B242" s="8" t="s">
        <v>1293</v>
      </c>
      <c r="C242" s="8" t="s">
        <v>1</v>
      </c>
      <c r="F242" s="8">
        <v>1</v>
      </c>
      <c r="G242" s="8">
        <v>1</v>
      </c>
      <c r="H242" s="8">
        <v>2</v>
      </c>
    </row>
    <row r="243" spans="1:8" ht="15.75" customHeight="1" x14ac:dyDescent="0.25">
      <c r="A243" s="8">
        <v>239</v>
      </c>
      <c r="B243" s="8" t="s">
        <v>1294</v>
      </c>
      <c r="C243" s="8" t="s">
        <v>11</v>
      </c>
      <c r="F243" s="8">
        <v>5</v>
      </c>
      <c r="H243" s="8">
        <v>5</v>
      </c>
    </row>
    <row r="244" spans="1:8" ht="15.75" customHeight="1" x14ac:dyDescent="0.25">
      <c r="A244" s="8">
        <v>240</v>
      </c>
      <c r="B244" s="8" t="s">
        <v>1298</v>
      </c>
      <c r="C244" s="8" t="s">
        <v>33</v>
      </c>
      <c r="F244" s="8">
        <v>1</v>
      </c>
      <c r="H244" s="8">
        <v>1</v>
      </c>
    </row>
    <row r="245" spans="1:8" ht="15.75" customHeight="1" x14ac:dyDescent="0.25">
      <c r="A245" s="8">
        <v>241</v>
      </c>
      <c r="B245" s="8" t="s">
        <v>91</v>
      </c>
      <c r="C245" s="8" t="s">
        <v>11</v>
      </c>
      <c r="F245" s="8">
        <v>3</v>
      </c>
      <c r="G245" s="8">
        <v>1</v>
      </c>
      <c r="H245" s="8">
        <v>4</v>
      </c>
    </row>
    <row r="246" spans="1:8" ht="15.75" customHeight="1" x14ac:dyDescent="0.25">
      <c r="A246" s="8">
        <v>242</v>
      </c>
      <c r="B246" s="8" t="s">
        <v>1302</v>
      </c>
      <c r="C246" s="8" t="s">
        <v>49</v>
      </c>
      <c r="F246" s="8">
        <v>2</v>
      </c>
      <c r="H246" s="8">
        <v>2</v>
      </c>
    </row>
    <row r="247" spans="1:8" ht="15.75" customHeight="1" x14ac:dyDescent="0.25">
      <c r="A247" s="8">
        <v>243</v>
      </c>
      <c r="B247" s="8" t="s">
        <v>92</v>
      </c>
      <c r="C247" s="8" t="s">
        <v>11</v>
      </c>
      <c r="F247" s="8">
        <v>1</v>
      </c>
      <c r="H247" s="8">
        <v>1</v>
      </c>
    </row>
    <row r="248" spans="1:8" ht="15.75" customHeight="1" x14ac:dyDescent="0.25">
      <c r="A248" s="8">
        <v>244</v>
      </c>
      <c r="B248" s="8" t="s">
        <v>93</v>
      </c>
      <c r="C248" s="8" t="s">
        <v>49</v>
      </c>
      <c r="F248" s="8">
        <v>3</v>
      </c>
      <c r="G248" s="8">
        <v>4</v>
      </c>
      <c r="H248" s="8">
        <v>7</v>
      </c>
    </row>
    <row r="249" spans="1:8" ht="15.75" customHeight="1" x14ac:dyDescent="0.25">
      <c r="A249" s="8">
        <v>245</v>
      </c>
      <c r="B249" s="8" t="s">
        <v>1310</v>
      </c>
      <c r="C249" s="8" t="s">
        <v>11</v>
      </c>
      <c r="F249" s="8">
        <v>3</v>
      </c>
      <c r="G249" s="8">
        <v>1</v>
      </c>
      <c r="H249" s="8">
        <v>4</v>
      </c>
    </row>
    <row r="250" spans="1:8" ht="15.75" customHeight="1" x14ac:dyDescent="0.25">
      <c r="A250" s="8">
        <v>246</v>
      </c>
      <c r="B250" s="8" t="s">
        <v>1313</v>
      </c>
      <c r="C250" s="8" t="s">
        <v>49</v>
      </c>
      <c r="F250" s="8">
        <v>1</v>
      </c>
      <c r="H250" s="8">
        <v>1</v>
      </c>
    </row>
    <row r="251" spans="1:8" ht="15.75" customHeight="1" x14ac:dyDescent="0.25">
      <c r="A251" s="8">
        <v>247</v>
      </c>
      <c r="B251" s="8" t="s">
        <v>94</v>
      </c>
      <c r="C251" s="8" t="s">
        <v>11</v>
      </c>
      <c r="G251" s="8">
        <v>3</v>
      </c>
      <c r="H251" s="8">
        <v>3</v>
      </c>
    </row>
    <row r="252" spans="1:8" ht="15.75" customHeight="1" x14ac:dyDescent="0.25">
      <c r="A252" s="8">
        <v>248</v>
      </c>
      <c r="B252" s="8" t="s">
        <v>1316</v>
      </c>
      <c r="C252" s="8" t="s">
        <v>11</v>
      </c>
      <c r="F252" s="8">
        <v>2</v>
      </c>
      <c r="G252" s="8">
        <v>1</v>
      </c>
      <c r="H252" s="8">
        <v>3</v>
      </c>
    </row>
    <row r="253" spans="1:8" ht="15.75" customHeight="1" x14ac:dyDescent="0.25">
      <c r="A253" s="8">
        <v>249</v>
      </c>
      <c r="B253" s="8" t="s">
        <v>1318</v>
      </c>
      <c r="C253" s="8" t="s">
        <v>49</v>
      </c>
      <c r="F253" s="8">
        <v>1</v>
      </c>
      <c r="H253" s="8">
        <v>1</v>
      </c>
    </row>
    <row r="254" spans="1:8" ht="15.75" customHeight="1" x14ac:dyDescent="0.25">
      <c r="A254" s="8">
        <v>250</v>
      </c>
      <c r="B254" s="8" t="s">
        <v>1319</v>
      </c>
      <c r="C254" s="8" t="s">
        <v>11</v>
      </c>
      <c r="F254" s="8">
        <v>2</v>
      </c>
      <c r="H254" s="8">
        <v>2</v>
      </c>
    </row>
    <row r="255" spans="1:8" ht="15.75" customHeight="1" x14ac:dyDescent="0.25">
      <c r="A255" s="8">
        <v>251</v>
      </c>
      <c r="B255" s="8" t="s">
        <v>95</v>
      </c>
      <c r="C255" s="8" t="s">
        <v>16</v>
      </c>
      <c r="F255" s="8">
        <v>1</v>
      </c>
      <c r="G255" s="8">
        <v>1</v>
      </c>
      <c r="H255" s="8">
        <v>2</v>
      </c>
    </row>
    <row r="256" spans="1:8" ht="15.75" customHeight="1" x14ac:dyDescent="0.25">
      <c r="A256" s="8">
        <v>252</v>
      </c>
      <c r="B256" s="8" t="s">
        <v>1322</v>
      </c>
      <c r="C256" s="8" t="s">
        <v>49</v>
      </c>
      <c r="F256" s="8">
        <v>1</v>
      </c>
      <c r="H256" s="8">
        <v>1</v>
      </c>
    </row>
    <row r="257" spans="1:8" ht="15.75" customHeight="1" x14ac:dyDescent="0.25">
      <c r="A257" s="8">
        <v>253</v>
      </c>
      <c r="B257" s="8" t="s">
        <v>1324</v>
      </c>
      <c r="C257" s="8" t="s">
        <v>11</v>
      </c>
      <c r="F257" s="8">
        <v>3</v>
      </c>
      <c r="G257" s="8">
        <v>1</v>
      </c>
      <c r="H257" s="8">
        <v>4</v>
      </c>
    </row>
    <row r="258" spans="1:8" ht="15.75" customHeight="1" x14ac:dyDescent="0.25">
      <c r="A258" s="8">
        <v>254</v>
      </c>
      <c r="B258" s="8" t="s">
        <v>96</v>
      </c>
      <c r="C258" s="8" t="s">
        <v>21</v>
      </c>
      <c r="F258" s="8">
        <v>13</v>
      </c>
      <c r="G258" s="8">
        <v>4</v>
      </c>
      <c r="H258" s="8">
        <v>17</v>
      </c>
    </row>
    <row r="259" spans="1:8" ht="15.75" customHeight="1" x14ac:dyDescent="0.25">
      <c r="A259" s="8">
        <v>255</v>
      </c>
      <c r="B259" s="8" t="s">
        <v>1342</v>
      </c>
      <c r="C259" s="8" t="s">
        <v>49</v>
      </c>
      <c r="F259" s="8">
        <v>2</v>
      </c>
      <c r="H259" s="8">
        <v>2</v>
      </c>
    </row>
    <row r="260" spans="1:8" ht="15.75" customHeight="1" x14ac:dyDescent="0.25">
      <c r="A260" s="8">
        <v>256</v>
      </c>
      <c r="B260" s="8" t="s">
        <v>97</v>
      </c>
      <c r="C260" s="8" t="s">
        <v>11</v>
      </c>
      <c r="F260" s="8">
        <v>1</v>
      </c>
      <c r="H260" s="8">
        <v>1</v>
      </c>
    </row>
    <row r="261" spans="1:8" ht="15.75" customHeight="1" x14ac:dyDescent="0.25">
      <c r="A261" s="8">
        <v>257</v>
      </c>
      <c r="B261" s="8" t="s">
        <v>98</v>
      </c>
      <c r="C261" s="8" t="s">
        <v>21</v>
      </c>
      <c r="F261" s="8">
        <v>8</v>
      </c>
      <c r="H261" s="8">
        <v>8</v>
      </c>
    </row>
    <row r="262" spans="1:8" ht="15.75" customHeight="1" x14ac:dyDescent="0.25">
      <c r="A262" s="8">
        <v>258</v>
      </c>
      <c r="B262" s="8" t="s">
        <v>1349</v>
      </c>
      <c r="C262" s="8" t="s">
        <v>49</v>
      </c>
      <c r="D262" s="8">
        <v>1</v>
      </c>
      <c r="H262" s="8">
        <v>1</v>
      </c>
    </row>
    <row r="263" spans="1:8" ht="15.75" customHeight="1" x14ac:dyDescent="0.25">
      <c r="A263" s="8">
        <v>259</v>
      </c>
      <c r="B263" s="8" t="s">
        <v>1350</v>
      </c>
      <c r="C263" s="8" t="s">
        <v>11</v>
      </c>
      <c r="F263" s="8">
        <v>2</v>
      </c>
      <c r="H263" s="8">
        <v>2</v>
      </c>
    </row>
    <row r="264" spans="1:8" ht="15.75" customHeight="1" x14ac:dyDescent="0.25">
      <c r="A264" s="8">
        <v>260</v>
      </c>
      <c r="B264" s="8" t="s">
        <v>1351</v>
      </c>
      <c r="C264" s="8" t="s">
        <v>38</v>
      </c>
      <c r="F264" s="8">
        <v>7</v>
      </c>
      <c r="H264" s="8">
        <v>7</v>
      </c>
    </row>
    <row r="265" spans="1:8" ht="15.75" customHeight="1" x14ac:dyDescent="0.25">
      <c r="A265" s="8">
        <v>261</v>
      </c>
      <c r="B265" s="8" t="s">
        <v>1357</v>
      </c>
      <c r="C265" s="8" t="s">
        <v>49</v>
      </c>
      <c r="F265" s="8">
        <v>1</v>
      </c>
      <c r="H265" s="8">
        <v>1</v>
      </c>
    </row>
    <row r="266" spans="1:8" ht="15.75" customHeight="1" x14ac:dyDescent="0.25">
      <c r="A266" s="8">
        <v>262</v>
      </c>
      <c r="B266" s="8" t="s">
        <v>1359</v>
      </c>
      <c r="C266" s="8" t="s">
        <v>11</v>
      </c>
      <c r="F266" s="8">
        <v>3</v>
      </c>
      <c r="H266" s="8">
        <v>3</v>
      </c>
    </row>
    <row r="267" spans="1:8" ht="15.75" customHeight="1" x14ac:dyDescent="0.25">
      <c r="A267" s="8">
        <v>263</v>
      </c>
      <c r="B267" s="8" t="s">
        <v>99</v>
      </c>
      <c r="C267" s="8" t="s">
        <v>49</v>
      </c>
      <c r="F267" s="8">
        <v>1</v>
      </c>
      <c r="G267" s="8">
        <v>1</v>
      </c>
      <c r="H267" s="8">
        <v>2</v>
      </c>
    </row>
    <row r="268" spans="1:8" ht="15.75" customHeight="1" x14ac:dyDescent="0.25">
      <c r="A268" s="8">
        <v>264</v>
      </c>
      <c r="B268" s="8" t="s">
        <v>1362</v>
      </c>
      <c r="C268" s="8" t="s">
        <v>49</v>
      </c>
      <c r="F268" s="8">
        <v>2</v>
      </c>
      <c r="H268" s="8">
        <v>2</v>
      </c>
    </row>
    <row r="269" spans="1:8" ht="15.75" customHeight="1" x14ac:dyDescent="0.25">
      <c r="A269" s="8">
        <v>265</v>
      </c>
      <c r="B269" s="8" t="s">
        <v>1365</v>
      </c>
      <c r="C269" s="8" t="s">
        <v>11</v>
      </c>
      <c r="F269" s="8">
        <v>1</v>
      </c>
      <c r="H269" s="8">
        <v>1</v>
      </c>
    </row>
    <row r="270" spans="1:8" ht="15.75" customHeight="1" x14ac:dyDescent="0.25">
      <c r="A270" s="8">
        <v>266</v>
      </c>
      <c r="B270" s="8" t="s">
        <v>1367</v>
      </c>
      <c r="C270" s="8" t="s">
        <v>49</v>
      </c>
      <c r="F270" s="8">
        <v>1</v>
      </c>
      <c r="H270" s="8">
        <v>1</v>
      </c>
    </row>
    <row r="271" spans="1:8" ht="15.75" customHeight="1" x14ac:dyDescent="0.25">
      <c r="A271" s="8">
        <v>267</v>
      </c>
      <c r="B271" s="8" t="s">
        <v>1368</v>
      </c>
      <c r="C271" s="8" t="s">
        <v>49</v>
      </c>
      <c r="F271" s="8">
        <v>2</v>
      </c>
      <c r="H271" s="8">
        <v>2</v>
      </c>
    </row>
    <row r="272" spans="1:8" ht="15.75" customHeight="1" x14ac:dyDescent="0.25">
      <c r="A272" s="8">
        <v>268</v>
      </c>
      <c r="B272" s="8" t="s">
        <v>1370</v>
      </c>
      <c r="C272" s="8" t="s">
        <v>1</v>
      </c>
      <c r="F272" s="8">
        <v>1</v>
      </c>
      <c r="H272" s="8">
        <v>1</v>
      </c>
    </row>
    <row r="273" spans="1:8" ht="15.75" customHeight="1" x14ac:dyDescent="0.25">
      <c r="A273" s="8">
        <v>269</v>
      </c>
      <c r="B273" s="8" t="s">
        <v>1371</v>
      </c>
      <c r="C273" s="8" t="s">
        <v>49</v>
      </c>
      <c r="F273" s="8">
        <v>2</v>
      </c>
      <c r="G273" s="8">
        <v>3</v>
      </c>
      <c r="H273" s="8">
        <v>5</v>
      </c>
    </row>
    <row r="274" spans="1:8" ht="15.75" customHeight="1" x14ac:dyDescent="0.25">
      <c r="A274" s="8">
        <v>270</v>
      </c>
      <c r="B274" s="8" t="s">
        <v>1377</v>
      </c>
      <c r="C274" s="8" t="s">
        <v>49</v>
      </c>
      <c r="F274" s="8">
        <v>4</v>
      </c>
      <c r="H274" s="8">
        <v>4</v>
      </c>
    </row>
    <row r="275" spans="1:8" ht="15.75" customHeight="1" x14ac:dyDescent="0.25">
      <c r="A275" s="8">
        <v>271</v>
      </c>
      <c r="B275" s="8" t="s">
        <v>1381</v>
      </c>
      <c r="C275" s="8" t="s">
        <v>1</v>
      </c>
      <c r="F275" s="8">
        <v>3</v>
      </c>
      <c r="H275" s="8">
        <v>3</v>
      </c>
    </row>
    <row r="276" spans="1:8" ht="15.75" customHeight="1" x14ac:dyDescent="0.25">
      <c r="A276" s="8">
        <v>272</v>
      </c>
      <c r="B276" s="8" t="s">
        <v>100</v>
      </c>
      <c r="C276" s="8" t="s">
        <v>1</v>
      </c>
      <c r="F276" s="8">
        <v>5</v>
      </c>
      <c r="G276" s="8">
        <v>2</v>
      </c>
      <c r="H276" s="8">
        <v>7</v>
      </c>
    </row>
    <row r="277" spans="1:8" ht="15.75" customHeight="1" x14ac:dyDescent="0.25">
      <c r="A277" s="8">
        <v>273</v>
      </c>
      <c r="B277" s="8" t="s">
        <v>1389</v>
      </c>
      <c r="C277" s="8" t="s">
        <v>49</v>
      </c>
      <c r="F277" s="8">
        <v>1</v>
      </c>
      <c r="H277" s="8">
        <v>1</v>
      </c>
    </row>
    <row r="278" spans="1:8" ht="15.75" customHeight="1" x14ac:dyDescent="0.25">
      <c r="A278" s="8">
        <v>274</v>
      </c>
      <c r="B278" s="8" t="s">
        <v>1390</v>
      </c>
      <c r="C278" s="8" t="s">
        <v>1</v>
      </c>
      <c r="F278" s="8">
        <v>1</v>
      </c>
      <c r="G278" s="8">
        <v>2</v>
      </c>
      <c r="H278" s="8">
        <v>3</v>
      </c>
    </row>
    <row r="279" spans="1:8" ht="15.75" customHeight="1" x14ac:dyDescent="0.25">
      <c r="A279" s="8">
        <v>275</v>
      </c>
      <c r="B279" s="8" t="s">
        <v>101</v>
      </c>
      <c r="C279" s="8" t="s">
        <v>1</v>
      </c>
      <c r="F279" s="8">
        <v>4</v>
      </c>
      <c r="G279" s="8">
        <v>3</v>
      </c>
      <c r="H279" s="8">
        <v>7</v>
      </c>
    </row>
    <row r="280" spans="1:8" ht="15.75" customHeight="1" x14ac:dyDescent="0.25">
      <c r="A280" s="8">
        <v>276</v>
      </c>
      <c r="B280" s="8" t="s">
        <v>102</v>
      </c>
      <c r="C280" s="8" t="s">
        <v>49</v>
      </c>
      <c r="F280" s="8">
        <v>2</v>
      </c>
      <c r="H280" s="8">
        <v>2</v>
      </c>
    </row>
    <row r="281" spans="1:8" ht="15.75" customHeight="1" x14ac:dyDescent="0.25">
      <c r="A281" s="8">
        <v>277</v>
      </c>
      <c r="B281" s="8" t="s">
        <v>1400</v>
      </c>
      <c r="C281" s="8" t="s">
        <v>11</v>
      </c>
      <c r="F281" s="8">
        <v>2</v>
      </c>
      <c r="G281" s="8">
        <v>2</v>
      </c>
      <c r="H281" s="8">
        <v>4</v>
      </c>
    </row>
    <row r="282" spans="1:8" ht="15.75" customHeight="1" x14ac:dyDescent="0.25">
      <c r="A282" s="8">
        <v>278</v>
      </c>
      <c r="B282" s="8" t="s">
        <v>105</v>
      </c>
      <c r="C282" s="8" t="s">
        <v>16</v>
      </c>
      <c r="F282" s="8">
        <v>7</v>
      </c>
      <c r="G282" s="8">
        <v>2</v>
      </c>
      <c r="H282" s="8">
        <v>9</v>
      </c>
    </row>
    <row r="283" spans="1:8" ht="15.75" customHeight="1" x14ac:dyDescent="0.25">
      <c r="A283" s="8">
        <v>279</v>
      </c>
      <c r="B283" s="8" t="s">
        <v>1415</v>
      </c>
      <c r="C283" s="8" t="s">
        <v>49</v>
      </c>
      <c r="F283" s="8">
        <v>1</v>
      </c>
      <c r="H283" s="8">
        <v>1</v>
      </c>
    </row>
    <row r="284" spans="1:8" ht="15.75" customHeight="1" x14ac:dyDescent="0.25">
      <c r="A284" s="8">
        <v>280</v>
      </c>
      <c r="B284" s="8" t="s">
        <v>1416</v>
      </c>
      <c r="C284" s="8" t="s">
        <v>1</v>
      </c>
      <c r="F284" s="8">
        <v>3</v>
      </c>
      <c r="H284" s="8">
        <v>3</v>
      </c>
    </row>
    <row r="285" spans="1:8" ht="15.75" customHeight="1" x14ac:dyDescent="0.25">
      <c r="A285" s="8">
        <v>281</v>
      </c>
      <c r="B285" s="8" t="s">
        <v>1418</v>
      </c>
      <c r="C285" s="8" t="s">
        <v>11</v>
      </c>
      <c r="F285" s="8">
        <v>2</v>
      </c>
      <c r="G285" s="8">
        <v>1</v>
      </c>
      <c r="H285" s="8">
        <v>3</v>
      </c>
    </row>
    <row r="286" spans="1:8" ht="15.75" customHeight="1" x14ac:dyDescent="0.25">
      <c r="A286" s="8">
        <v>282</v>
      </c>
      <c r="B286" s="8" t="s">
        <v>1420</v>
      </c>
      <c r="C286" s="8" t="s">
        <v>1</v>
      </c>
      <c r="F286" s="8">
        <v>2</v>
      </c>
      <c r="G286" s="8">
        <v>1</v>
      </c>
      <c r="H286" s="8">
        <v>3</v>
      </c>
    </row>
    <row r="287" spans="1:8" ht="15.75" customHeight="1" x14ac:dyDescent="0.25">
      <c r="A287" s="8">
        <v>283</v>
      </c>
      <c r="B287" s="8" t="s">
        <v>1423</v>
      </c>
      <c r="C287" s="8" t="s">
        <v>11</v>
      </c>
      <c r="F287" s="8">
        <v>2</v>
      </c>
      <c r="H287" s="8">
        <v>2</v>
      </c>
    </row>
    <row r="288" spans="1:8" ht="15.75" customHeight="1" x14ac:dyDescent="0.25">
      <c r="A288" s="8">
        <v>284</v>
      </c>
      <c r="B288" s="8" t="s">
        <v>1425</v>
      </c>
      <c r="C288" s="8" t="s">
        <v>11</v>
      </c>
      <c r="F288" s="8">
        <v>3</v>
      </c>
      <c r="H288" s="8">
        <v>3</v>
      </c>
    </row>
    <row r="289" spans="1:8" ht="15.75" customHeight="1" x14ac:dyDescent="0.25">
      <c r="A289" s="8">
        <v>285</v>
      </c>
      <c r="B289" s="8" t="s">
        <v>1428</v>
      </c>
      <c r="C289" s="8" t="s">
        <v>11</v>
      </c>
      <c r="F289" s="8">
        <v>2</v>
      </c>
      <c r="H289" s="8">
        <v>2</v>
      </c>
    </row>
    <row r="290" spans="1:8" ht="15.75" customHeight="1" x14ac:dyDescent="0.25">
      <c r="A290" s="8">
        <v>286</v>
      </c>
      <c r="B290" s="8" t="s">
        <v>1431</v>
      </c>
      <c r="C290" s="8" t="s">
        <v>11</v>
      </c>
      <c r="F290" s="8">
        <v>4</v>
      </c>
      <c r="H290" s="8">
        <v>4</v>
      </c>
    </row>
    <row r="291" spans="1:8" ht="15.75" customHeight="1" x14ac:dyDescent="0.25">
      <c r="A291" s="8">
        <v>287</v>
      </c>
      <c r="B291" s="8" t="s">
        <v>1434</v>
      </c>
      <c r="C291" s="8" t="s">
        <v>11</v>
      </c>
      <c r="F291" s="8">
        <v>2</v>
      </c>
      <c r="H291" s="8">
        <v>2</v>
      </c>
    </row>
    <row r="292" spans="1:8" ht="15.75" customHeight="1" x14ac:dyDescent="0.25">
      <c r="A292" s="8">
        <v>288</v>
      </c>
      <c r="B292" s="8" t="s">
        <v>1437</v>
      </c>
      <c r="C292" s="8" t="s">
        <v>11</v>
      </c>
      <c r="F292" s="8">
        <v>2</v>
      </c>
      <c r="H292" s="8">
        <v>2</v>
      </c>
    </row>
    <row r="293" spans="1:8" ht="15.75" customHeight="1" x14ac:dyDescent="0.25">
      <c r="A293" s="8">
        <v>289</v>
      </c>
      <c r="B293" s="8" t="s">
        <v>1439</v>
      </c>
      <c r="C293" s="8" t="s">
        <v>11</v>
      </c>
      <c r="F293" s="8">
        <v>2</v>
      </c>
      <c r="G293" s="8">
        <v>1</v>
      </c>
      <c r="H293" s="8">
        <v>3</v>
      </c>
    </row>
    <row r="294" spans="1:8" ht="15.75" customHeight="1" x14ac:dyDescent="0.25">
      <c r="A294" s="8">
        <v>290</v>
      </c>
      <c r="B294" s="8" t="s">
        <v>106</v>
      </c>
      <c r="C294" s="8" t="s">
        <v>11</v>
      </c>
      <c r="F294" s="8">
        <v>4</v>
      </c>
      <c r="H294" s="8">
        <v>4</v>
      </c>
    </row>
    <row r="295" spans="1:8" ht="15.75" customHeight="1" x14ac:dyDescent="0.25">
      <c r="A295" s="8">
        <v>291</v>
      </c>
      <c r="B295" s="8" t="s">
        <v>1445</v>
      </c>
      <c r="C295" s="8" t="s">
        <v>1</v>
      </c>
      <c r="F295" s="8">
        <v>6</v>
      </c>
      <c r="G295" s="8">
        <v>1</v>
      </c>
      <c r="H295" s="8">
        <v>7</v>
      </c>
    </row>
    <row r="296" spans="1:8" ht="15.75" customHeight="1" x14ac:dyDescent="0.25">
      <c r="A296" s="8">
        <v>292</v>
      </c>
      <c r="B296" s="8" t="s">
        <v>107</v>
      </c>
      <c r="C296" s="8" t="s">
        <v>11</v>
      </c>
      <c r="F296" s="8">
        <v>2</v>
      </c>
      <c r="H296" s="8">
        <v>2</v>
      </c>
    </row>
    <row r="297" spans="1:8" ht="15.75" customHeight="1" x14ac:dyDescent="0.25">
      <c r="A297" s="8">
        <v>293</v>
      </c>
      <c r="B297" s="8" t="s">
        <v>1453</v>
      </c>
      <c r="C297" s="8" t="s">
        <v>1</v>
      </c>
      <c r="F297" s="8">
        <v>2</v>
      </c>
      <c r="G297" s="8">
        <v>1</v>
      </c>
      <c r="H297" s="8">
        <v>3</v>
      </c>
    </row>
    <row r="298" spans="1:8" ht="15.75" customHeight="1" x14ac:dyDescent="0.25">
      <c r="A298" s="8">
        <v>294</v>
      </c>
      <c r="B298" s="8" t="s">
        <v>1454</v>
      </c>
      <c r="C298" s="8" t="s">
        <v>11</v>
      </c>
      <c r="G298" s="8">
        <v>1</v>
      </c>
      <c r="H298" s="8">
        <v>1</v>
      </c>
    </row>
    <row r="299" spans="1:8" ht="15.75" customHeight="1" x14ac:dyDescent="0.25">
      <c r="A299" s="8">
        <v>295</v>
      </c>
      <c r="B299" s="8" t="s">
        <v>1455</v>
      </c>
      <c r="C299" s="8" t="s">
        <v>1</v>
      </c>
      <c r="F299" s="8">
        <v>1</v>
      </c>
      <c r="H299" s="8">
        <v>1</v>
      </c>
    </row>
    <row r="300" spans="1:8" ht="15.75" customHeight="1" x14ac:dyDescent="0.25">
      <c r="A300" s="8">
        <v>296</v>
      </c>
      <c r="B300" s="8" t="s">
        <v>1456</v>
      </c>
      <c r="C300" s="8" t="s">
        <v>11</v>
      </c>
      <c r="F300" s="8">
        <v>5</v>
      </c>
      <c r="G300" s="8">
        <v>1</v>
      </c>
      <c r="H300" s="8">
        <v>6</v>
      </c>
    </row>
    <row r="301" spans="1:8" ht="15.75" customHeight="1" x14ac:dyDescent="0.25">
      <c r="A301" s="8">
        <v>297</v>
      </c>
      <c r="B301" s="8" t="s">
        <v>1462</v>
      </c>
      <c r="C301" s="8" t="s">
        <v>1</v>
      </c>
      <c r="F301" s="8">
        <v>3</v>
      </c>
      <c r="H301" s="8">
        <v>3</v>
      </c>
    </row>
    <row r="302" spans="1:8" ht="15.75" customHeight="1" x14ac:dyDescent="0.25">
      <c r="A302" s="8">
        <v>298</v>
      </c>
      <c r="B302" s="8" t="s">
        <v>108</v>
      </c>
      <c r="C302" s="8" t="s">
        <v>11</v>
      </c>
      <c r="F302" s="8">
        <v>4</v>
      </c>
      <c r="H302" s="8">
        <v>4</v>
      </c>
    </row>
    <row r="303" spans="1:8" ht="15.75" customHeight="1" x14ac:dyDescent="0.25">
      <c r="A303" s="8">
        <v>299</v>
      </c>
      <c r="B303" s="8" t="s">
        <v>1468</v>
      </c>
      <c r="C303" s="8" t="s">
        <v>1</v>
      </c>
      <c r="F303" s="8">
        <v>5</v>
      </c>
      <c r="G303" s="8">
        <v>1</v>
      </c>
      <c r="H303" s="8">
        <v>6</v>
      </c>
    </row>
    <row r="304" spans="1:8" ht="15.75" customHeight="1" x14ac:dyDescent="0.25">
      <c r="A304" s="8">
        <v>300</v>
      </c>
      <c r="B304" s="8" t="s">
        <v>1474</v>
      </c>
      <c r="C304" s="8" t="s">
        <v>11</v>
      </c>
      <c r="F304" s="8">
        <v>4</v>
      </c>
      <c r="G304" s="8">
        <v>1</v>
      </c>
      <c r="H304" s="8">
        <v>5</v>
      </c>
    </row>
    <row r="305" spans="1:8" ht="15.75" customHeight="1" x14ac:dyDescent="0.25">
      <c r="A305" s="8">
        <v>301</v>
      </c>
      <c r="B305" s="8" t="s">
        <v>1477</v>
      </c>
      <c r="C305" s="8" t="s">
        <v>1</v>
      </c>
      <c r="F305" s="8">
        <v>4</v>
      </c>
      <c r="H305" s="8">
        <v>4</v>
      </c>
    </row>
    <row r="306" spans="1:8" ht="15.75" customHeight="1" x14ac:dyDescent="0.25">
      <c r="A306" s="8">
        <v>302</v>
      </c>
      <c r="B306" s="8" t="s">
        <v>1478</v>
      </c>
      <c r="C306" s="8" t="s">
        <v>11</v>
      </c>
      <c r="F306" s="8">
        <v>3</v>
      </c>
      <c r="H306" s="8">
        <v>3</v>
      </c>
    </row>
    <row r="307" spans="1:8" ht="15.75" customHeight="1" x14ac:dyDescent="0.25">
      <c r="A307" s="8">
        <v>303</v>
      </c>
      <c r="B307" s="8" t="s">
        <v>1481</v>
      </c>
      <c r="C307" s="8" t="s">
        <v>1</v>
      </c>
      <c r="F307" s="8">
        <v>5</v>
      </c>
      <c r="H307" s="8">
        <v>5</v>
      </c>
    </row>
    <row r="308" spans="1:8" ht="15.75" customHeight="1" x14ac:dyDescent="0.25">
      <c r="A308" s="8">
        <v>304</v>
      </c>
      <c r="B308" s="8" t="s">
        <v>1482</v>
      </c>
      <c r="C308" s="8" t="s">
        <v>11</v>
      </c>
      <c r="F308" s="8">
        <v>5</v>
      </c>
      <c r="H308" s="8">
        <v>5</v>
      </c>
    </row>
    <row r="309" spans="1:8" ht="15.75" customHeight="1" x14ac:dyDescent="0.25">
      <c r="A309" s="8">
        <v>305</v>
      </c>
      <c r="B309" s="8" t="s">
        <v>1487</v>
      </c>
      <c r="C309" s="8" t="s">
        <v>1</v>
      </c>
      <c r="F309" s="8">
        <v>2</v>
      </c>
      <c r="H309" s="8">
        <v>2</v>
      </c>
    </row>
    <row r="310" spans="1:8" ht="15.75" customHeight="1" x14ac:dyDescent="0.25">
      <c r="A310" s="8">
        <v>306</v>
      </c>
      <c r="B310" s="8" t="s">
        <v>109</v>
      </c>
      <c r="C310" s="8" t="s">
        <v>11</v>
      </c>
      <c r="F310" s="8">
        <v>3</v>
      </c>
      <c r="G310" s="8">
        <v>1</v>
      </c>
      <c r="H310" s="8">
        <v>4</v>
      </c>
    </row>
    <row r="311" spans="1:8" ht="15.75" customHeight="1" x14ac:dyDescent="0.25">
      <c r="A311" s="8">
        <v>307</v>
      </c>
      <c r="B311" s="8" t="s">
        <v>1493</v>
      </c>
      <c r="C311" s="8" t="s">
        <v>1</v>
      </c>
      <c r="F311" s="8">
        <v>1</v>
      </c>
      <c r="H311" s="8">
        <v>1</v>
      </c>
    </row>
    <row r="312" spans="1:8" ht="15.75" customHeight="1" x14ac:dyDescent="0.25">
      <c r="A312" s="8">
        <v>308</v>
      </c>
      <c r="B312" s="8" t="s">
        <v>1494</v>
      </c>
      <c r="C312" s="8" t="s">
        <v>21</v>
      </c>
      <c r="F312" s="8">
        <v>2</v>
      </c>
      <c r="H312" s="8">
        <v>2</v>
      </c>
    </row>
    <row r="313" spans="1:8" ht="15.75" customHeight="1" x14ac:dyDescent="0.25">
      <c r="A313" s="8">
        <v>309</v>
      </c>
      <c r="B313" s="8" t="s">
        <v>1495</v>
      </c>
      <c r="C313" s="8" t="s">
        <v>1</v>
      </c>
      <c r="F313" s="8">
        <v>1</v>
      </c>
      <c r="H313" s="8">
        <v>1</v>
      </c>
    </row>
    <row r="314" spans="1:8" ht="15.75" customHeight="1" x14ac:dyDescent="0.25">
      <c r="A314" s="8">
        <v>310</v>
      </c>
      <c r="B314" s="8" t="s">
        <v>1496</v>
      </c>
      <c r="C314" s="8" t="s">
        <v>21</v>
      </c>
      <c r="F314" s="8">
        <v>1</v>
      </c>
      <c r="H314" s="8">
        <v>1</v>
      </c>
    </row>
    <row r="315" spans="1:8" ht="15.75" customHeight="1" x14ac:dyDescent="0.25">
      <c r="A315" s="8">
        <v>311</v>
      </c>
      <c r="B315" s="8" t="s">
        <v>1497</v>
      </c>
      <c r="C315" s="8" t="s">
        <v>1</v>
      </c>
      <c r="F315" s="8">
        <v>2</v>
      </c>
      <c r="H315" s="8">
        <v>2</v>
      </c>
    </row>
    <row r="316" spans="1:8" ht="15.75" customHeight="1" x14ac:dyDescent="0.25">
      <c r="A316" s="8">
        <v>312</v>
      </c>
      <c r="B316" s="8" t="s">
        <v>1499</v>
      </c>
      <c r="C316" s="8" t="s">
        <v>21</v>
      </c>
      <c r="F316" s="8">
        <v>1</v>
      </c>
      <c r="H316" s="8">
        <v>1</v>
      </c>
    </row>
    <row r="317" spans="1:8" ht="15.75" customHeight="1" x14ac:dyDescent="0.25">
      <c r="A317" s="8">
        <v>313</v>
      </c>
      <c r="B317" s="8" t="s">
        <v>1500</v>
      </c>
      <c r="C317" s="8" t="s">
        <v>1</v>
      </c>
      <c r="F317" s="8">
        <v>2</v>
      </c>
      <c r="H317" s="8">
        <v>2</v>
      </c>
    </row>
    <row r="318" spans="1:8" ht="15.75" customHeight="1" x14ac:dyDescent="0.25">
      <c r="A318" s="8">
        <v>314</v>
      </c>
      <c r="B318" s="8" t="s">
        <v>1501</v>
      </c>
      <c r="C318" s="8" t="s">
        <v>21</v>
      </c>
      <c r="F318" s="8">
        <v>2</v>
      </c>
      <c r="G318" s="8">
        <v>1</v>
      </c>
      <c r="H318" s="8">
        <v>3</v>
      </c>
    </row>
    <row r="319" spans="1:8" ht="15.75" customHeight="1" x14ac:dyDescent="0.25">
      <c r="A319" s="8">
        <v>315</v>
      </c>
      <c r="B319" s="8" t="s">
        <v>1504</v>
      </c>
      <c r="C319" s="8" t="s">
        <v>49</v>
      </c>
      <c r="F319" s="8">
        <v>2</v>
      </c>
      <c r="H319" s="8">
        <v>2</v>
      </c>
    </row>
    <row r="320" spans="1:8" ht="15.75" customHeight="1" x14ac:dyDescent="0.25">
      <c r="A320" s="8">
        <v>316</v>
      </c>
      <c r="B320" s="8" t="s">
        <v>1506</v>
      </c>
      <c r="C320" s="8" t="s">
        <v>21</v>
      </c>
      <c r="D320" s="8">
        <v>1</v>
      </c>
      <c r="H320" s="8">
        <v>1</v>
      </c>
    </row>
    <row r="321" spans="1:8" ht="15.75" customHeight="1" x14ac:dyDescent="0.25">
      <c r="A321" s="8">
        <v>317</v>
      </c>
      <c r="B321" s="8" t="s">
        <v>110</v>
      </c>
      <c r="C321" s="8" t="s">
        <v>49</v>
      </c>
      <c r="F321" s="8">
        <v>2</v>
      </c>
      <c r="H321" s="8">
        <v>2</v>
      </c>
    </row>
    <row r="322" spans="1:8" ht="15.75" customHeight="1" x14ac:dyDescent="0.25">
      <c r="A322" s="8">
        <v>318</v>
      </c>
      <c r="B322" s="8" t="s">
        <v>1508</v>
      </c>
      <c r="C322" s="8" t="s">
        <v>21</v>
      </c>
      <c r="F322" s="8">
        <v>2</v>
      </c>
      <c r="H322" s="8">
        <v>2</v>
      </c>
    </row>
    <row r="323" spans="1:8" ht="15.75" customHeight="1" x14ac:dyDescent="0.25">
      <c r="A323" s="8">
        <v>319</v>
      </c>
      <c r="B323" s="8" t="s">
        <v>1509</v>
      </c>
      <c r="C323" s="8" t="s">
        <v>21</v>
      </c>
      <c r="F323" s="8">
        <v>1</v>
      </c>
      <c r="H323" s="8">
        <v>1</v>
      </c>
    </row>
    <row r="324" spans="1:8" ht="15.75" customHeight="1" x14ac:dyDescent="0.25">
      <c r="A324" s="8">
        <v>320</v>
      </c>
      <c r="B324" s="8" t="s">
        <v>1510</v>
      </c>
      <c r="C324" s="8" t="s">
        <v>21</v>
      </c>
      <c r="F324" s="8">
        <v>2</v>
      </c>
      <c r="H324" s="8">
        <v>2</v>
      </c>
    </row>
    <row r="325" spans="1:8" ht="15.75" customHeight="1" x14ac:dyDescent="0.25">
      <c r="A325" s="8">
        <v>321</v>
      </c>
      <c r="B325" s="8" t="s">
        <v>1511</v>
      </c>
      <c r="C325" s="8" t="s">
        <v>21</v>
      </c>
      <c r="D325" s="8">
        <v>1</v>
      </c>
      <c r="H325" s="8">
        <v>1</v>
      </c>
    </row>
    <row r="326" spans="1:8" ht="15.75" customHeight="1" x14ac:dyDescent="0.25">
      <c r="A326" s="8">
        <v>322</v>
      </c>
      <c r="B326" s="8" t="s">
        <v>1512</v>
      </c>
      <c r="C326" s="8" t="s">
        <v>21</v>
      </c>
      <c r="D326" s="8">
        <v>1</v>
      </c>
      <c r="H326" s="8">
        <v>1</v>
      </c>
    </row>
    <row r="327" spans="1:8" ht="15.75" customHeight="1" x14ac:dyDescent="0.25">
      <c r="A327" s="8">
        <v>323</v>
      </c>
      <c r="B327" s="8" t="s">
        <v>1513</v>
      </c>
      <c r="C327" s="8" t="s">
        <v>21</v>
      </c>
      <c r="F327" s="8">
        <v>1</v>
      </c>
      <c r="H327" s="8">
        <v>1</v>
      </c>
    </row>
    <row r="328" spans="1:8" ht="15.75" customHeight="1" x14ac:dyDescent="0.25">
      <c r="A328" s="8">
        <v>324</v>
      </c>
      <c r="B328" s="8" t="s">
        <v>1514</v>
      </c>
      <c r="C328" s="8" t="s">
        <v>21</v>
      </c>
      <c r="F328" s="8">
        <v>1</v>
      </c>
      <c r="H328" s="8">
        <v>1</v>
      </c>
    </row>
    <row r="329" spans="1:8" ht="15.75" customHeight="1" x14ac:dyDescent="0.25">
      <c r="A329" s="8">
        <v>325</v>
      </c>
      <c r="B329" s="8" t="s">
        <v>1515</v>
      </c>
      <c r="C329" s="8" t="s">
        <v>33</v>
      </c>
      <c r="F329" s="8">
        <v>1</v>
      </c>
      <c r="H329" s="8">
        <v>1</v>
      </c>
    </row>
    <row r="330" spans="1:8" ht="15.75" customHeight="1" x14ac:dyDescent="0.25">
      <c r="A330" s="8">
        <v>326</v>
      </c>
      <c r="B330" s="8" t="s">
        <v>1517</v>
      </c>
      <c r="C330" s="8" t="s">
        <v>1</v>
      </c>
      <c r="F330" s="8">
        <v>1</v>
      </c>
      <c r="H330" s="8">
        <v>1</v>
      </c>
    </row>
    <row r="331" spans="1:8" ht="15.75" customHeight="1" x14ac:dyDescent="0.25">
      <c r="A331" s="8">
        <v>327</v>
      </c>
      <c r="B331" s="8" t="s">
        <v>1518</v>
      </c>
      <c r="C331" s="8" t="s">
        <v>33</v>
      </c>
      <c r="F331" s="8">
        <v>2</v>
      </c>
      <c r="H331" s="8">
        <v>2</v>
      </c>
    </row>
    <row r="332" spans="1:8" ht="15.75" customHeight="1" x14ac:dyDescent="0.25">
      <c r="A332" s="8">
        <v>328</v>
      </c>
      <c r="B332" s="8" t="s">
        <v>1521</v>
      </c>
      <c r="C332" s="8" t="s">
        <v>33</v>
      </c>
      <c r="F332" s="8">
        <v>2</v>
      </c>
      <c r="H332" s="8">
        <v>2</v>
      </c>
    </row>
    <row r="333" spans="1:8" ht="15.75" customHeight="1" x14ac:dyDescent="0.25">
      <c r="A333" s="8">
        <v>329</v>
      </c>
      <c r="B333" s="8" t="s">
        <v>1523</v>
      </c>
      <c r="C333" s="8" t="s">
        <v>33</v>
      </c>
      <c r="F333" s="8">
        <v>1</v>
      </c>
      <c r="H333" s="8">
        <v>1</v>
      </c>
    </row>
    <row r="334" spans="1:8" ht="15.75" customHeight="1" x14ac:dyDescent="0.25">
      <c r="A334" s="8">
        <v>330</v>
      </c>
      <c r="B334" s="8" t="s">
        <v>1524</v>
      </c>
      <c r="C334" s="8" t="s">
        <v>33</v>
      </c>
      <c r="F334" s="8">
        <v>1</v>
      </c>
      <c r="G334" s="8">
        <v>1</v>
      </c>
      <c r="H334" s="8">
        <v>2</v>
      </c>
    </row>
    <row r="335" spans="1:8" ht="15.75" customHeight="1" x14ac:dyDescent="0.25">
      <c r="A335" s="8">
        <v>331</v>
      </c>
      <c r="B335" s="8" t="s">
        <v>1525</v>
      </c>
      <c r="C335" s="8" t="s">
        <v>33</v>
      </c>
      <c r="F335" s="8">
        <v>2</v>
      </c>
      <c r="H335" s="8">
        <v>2</v>
      </c>
    </row>
    <row r="336" spans="1:8" ht="15.75" customHeight="1" x14ac:dyDescent="0.25">
      <c r="A336" s="8">
        <v>332</v>
      </c>
      <c r="B336" s="8" t="s">
        <v>1527</v>
      </c>
      <c r="C336" s="8" t="s">
        <v>33</v>
      </c>
      <c r="F336" s="8">
        <v>1</v>
      </c>
      <c r="H336" s="8">
        <v>1</v>
      </c>
    </row>
    <row r="337" spans="1:8" ht="15.75" customHeight="1" x14ac:dyDescent="0.25">
      <c r="A337" s="8">
        <v>333</v>
      </c>
      <c r="B337" s="8" t="s">
        <v>1528</v>
      </c>
      <c r="C337" s="8" t="s">
        <v>33</v>
      </c>
      <c r="F337" s="8">
        <v>1</v>
      </c>
      <c r="H337" s="8">
        <v>1</v>
      </c>
    </row>
    <row r="338" spans="1:8" ht="15.75" customHeight="1" x14ac:dyDescent="0.25">
      <c r="A338" s="8">
        <v>334</v>
      </c>
      <c r="B338" s="8" t="s">
        <v>111</v>
      </c>
      <c r="C338" s="8" t="s">
        <v>33</v>
      </c>
      <c r="F338" s="8">
        <v>2</v>
      </c>
      <c r="H338" s="8">
        <v>2</v>
      </c>
    </row>
    <row r="339" spans="1:8" ht="15.75" customHeight="1" x14ac:dyDescent="0.25">
      <c r="A339" s="8">
        <v>335</v>
      </c>
      <c r="B339" s="8" t="s">
        <v>1530</v>
      </c>
      <c r="C339" s="8" t="s">
        <v>33</v>
      </c>
      <c r="F339" s="8">
        <v>2</v>
      </c>
      <c r="H339" s="8">
        <v>2</v>
      </c>
    </row>
    <row r="340" spans="1:8" ht="15.75" customHeight="1" x14ac:dyDescent="0.25">
      <c r="A340" s="8">
        <v>336</v>
      </c>
      <c r="B340" s="8" t="s">
        <v>112</v>
      </c>
      <c r="C340" s="8" t="s">
        <v>38</v>
      </c>
      <c r="F340" s="8">
        <v>1</v>
      </c>
      <c r="G340" s="8">
        <v>7</v>
      </c>
      <c r="H340" s="8">
        <v>8</v>
      </c>
    </row>
    <row r="341" spans="1:8" ht="15.75" customHeight="1" x14ac:dyDescent="0.25">
      <c r="A341" s="8">
        <v>337</v>
      </c>
      <c r="B341" s="8" t="s">
        <v>113</v>
      </c>
      <c r="C341" s="8" t="s">
        <v>38</v>
      </c>
      <c r="F341" s="8">
        <v>1</v>
      </c>
      <c r="G341" s="8">
        <v>4</v>
      </c>
      <c r="H341" s="8">
        <v>5</v>
      </c>
    </row>
    <row r="342" spans="1:8" ht="15.75" customHeight="1" x14ac:dyDescent="0.25">
      <c r="A342" s="8">
        <v>338</v>
      </c>
      <c r="B342" s="8" t="s">
        <v>1551</v>
      </c>
      <c r="C342" s="8" t="s">
        <v>38</v>
      </c>
      <c r="F342" s="8">
        <v>4</v>
      </c>
      <c r="G342" s="8">
        <v>2</v>
      </c>
      <c r="H342" s="8">
        <v>6</v>
      </c>
    </row>
    <row r="343" spans="1:8" ht="15.75" customHeight="1" x14ac:dyDescent="0.25">
      <c r="A343" s="8">
        <v>339</v>
      </c>
      <c r="B343" s="8" t="s">
        <v>114</v>
      </c>
      <c r="C343" s="8" t="s">
        <v>38</v>
      </c>
      <c r="F343" s="8">
        <v>6</v>
      </c>
      <c r="G343" s="8">
        <v>2</v>
      </c>
      <c r="H343" s="8">
        <v>8</v>
      </c>
    </row>
    <row r="344" spans="1:8" ht="15.75" customHeight="1" x14ac:dyDescent="0.25">
      <c r="A344" s="8">
        <v>340</v>
      </c>
      <c r="B344" s="8" t="s">
        <v>1561</v>
      </c>
      <c r="C344" s="8" t="s">
        <v>38</v>
      </c>
      <c r="F344" s="8">
        <v>3</v>
      </c>
      <c r="G344" s="8">
        <v>2</v>
      </c>
      <c r="H344" s="8">
        <v>5</v>
      </c>
    </row>
    <row r="345" spans="1:8" ht="15.75" customHeight="1" x14ac:dyDescent="0.25">
      <c r="A345" s="8">
        <v>341</v>
      </c>
      <c r="B345" s="8" t="s">
        <v>115</v>
      </c>
      <c r="C345" s="8" t="s">
        <v>38</v>
      </c>
      <c r="F345" s="8">
        <v>6</v>
      </c>
      <c r="G345" s="8">
        <v>1</v>
      </c>
      <c r="H345" s="8">
        <v>7</v>
      </c>
    </row>
    <row r="346" spans="1:8" ht="15.75" customHeight="1" x14ac:dyDescent="0.25">
      <c r="A346" s="8">
        <v>342</v>
      </c>
      <c r="B346" s="8" t="s">
        <v>1569</v>
      </c>
      <c r="C346" s="8" t="s">
        <v>38</v>
      </c>
      <c r="F346" s="8">
        <v>8</v>
      </c>
      <c r="G346" s="8">
        <v>3</v>
      </c>
      <c r="H346" s="8">
        <v>11</v>
      </c>
    </row>
    <row r="347" spans="1:8" ht="15.75" customHeight="1" x14ac:dyDescent="0.25">
      <c r="A347" s="8">
        <v>343</v>
      </c>
      <c r="B347" s="8" t="s">
        <v>1581</v>
      </c>
      <c r="C347" s="8" t="s">
        <v>27</v>
      </c>
      <c r="F347" s="8">
        <v>3</v>
      </c>
      <c r="G347" s="8">
        <v>2</v>
      </c>
      <c r="H347" s="8">
        <v>5</v>
      </c>
    </row>
    <row r="348" spans="1:8" ht="15.75" customHeight="1" x14ac:dyDescent="0.25">
      <c r="A348" s="8">
        <v>344</v>
      </c>
      <c r="B348" s="8" t="s">
        <v>1585</v>
      </c>
      <c r="C348" s="8" t="s">
        <v>27</v>
      </c>
      <c r="F348" s="8">
        <v>4</v>
      </c>
      <c r="G348" s="8">
        <v>1</v>
      </c>
      <c r="H348" s="8">
        <v>5</v>
      </c>
    </row>
    <row r="349" spans="1:8" ht="15.75" customHeight="1" x14ac:dyDescent="0.25">
      <c r="A349" s="8">
        <v>345</v>
      </c>
      <c r="B349" s="8" t="s">
        <v>116</v>
      </c>
      <c r="C349" s="8" t="s">
        <v>27</v>
      </c>
      <c r="F349" s="8">
        <v>4</v>
      </c>
      <c r="G349" s="8">
        <v>1</v>
      </c>
      <c r="H349" s="8">
        <v>5</v>
      </c>
    </row>
    <row r="350" spans="1:8" ht="15.75" customHeight="1" x14ac:dyDescent="0.25">
      <c r="A350" s="8">
        <v>346</v>
      </c>
      <c r="B350" s="8" t="s">
        <v>117</v>
      </c>
      <c r="C350" s="8" t="s">
        <v>27</v>
      </c>
      <c r="F350" s="8">
        <v>3</v>
      </c>
      <c r="G350" s="8">
        <v>5</v>
      </c>
      <c r="H350" s="8">
        <v>8</v>
      </c>
    </row>
    <row r="351" spans="1:8" ht="15.75" customHeight="1" x14ac:dyDescent="0.25">
      <c r="A351" s="8">
        <v>347</v>
      </c>
      <c r="B351" s="8" t="s">
        <v>1608</v>
      </c>
      <c r="C351" s="8" t="s">
        <v>27</v>
      </c>
      <c r="F351" s="8">
        <v>4</v>
      </c>
      <c r="G351" s="8">
        <v>1</v>
      </c>
      <c r="H351" s="8">
        <v>5</v>
      </c>
    </row>
    <row r="352" spans="1:8" ht="15.75" customHeight="1" x14ac:dyDescent="0.25">
      <c r="A352" s="8">
        <v>348</v>
      </c>
      <c r="B352" s="8" t="s">
        <v>118</v>
      </c>
      <c r="C352" s="8" t="s">
        <v>16</v>
      </c>
      <c r="F352" s="8">
        <v>3</v>
      </c>
      <c r="H352" s="8">
        <v>3</v>
      </c>
    </row>
    <row r="353" spans="1:8" ht="15.75" customHeight="1" x14ac:dyDescent="0.25">
      <c r="A353" s="8">
        <v>349</v>
      </c>
      <c r="B353" s="8" t="s">
        <v>119</v>
      </c>
      <c r="C353" s="8" t="s">
        <v>120</v>
      </c>
      <c r="F353" s="8">
        <v>2</v>
      </c>
      <c r="G353" s="8">
        <v>4</v>
      </c>
      <c r="H353" s="8">
        <v>6</v>
      </c>
    </row>
    <row r="354" spans="1:8" ht="15.75" customHeight="1" x14ac:dyDescent="0.25">
      <c r="A354" s="8">
        <v>350</v>
      </c>
      <c r="B354" s="8" t="s">
        <v>121</v>
      </c>
      <c r="C354" s="8" t="s">
        <v>120</v>
      </c>
      <c r="F354" s="8">
        <v>2</v>
      </c>
      <c r="G354" s="8">
        <v>4</v>
      </c>
      <c r="H354" s="8">
        <v>6</v>
      </c>
    </row>
    <row r="355" spans="1:8" ht="15.75" customHeight="1" x14ac:dyDescent="0.25">
      <c r="A355" s="8">
        <v>351</v>
      </c>
      <c r="B355" s="8" t="s">
        <v>1633</v>
      </c>
      <c r="C355" s="8" t="s">
        <v>120</v>
      </c>
      <c r="F355" s="8">
        <v>3</v>
      </c>
      <c r="G355" s="8">
        <v>4</v>
      </c>
      <c r="H355" s="8">
        <v>7</v>
      </c>
    </row>
    <row r="356" spans="1:8" ht="15.75" customHeight="1" x14ac:dyDescent="0.25">
      <c r="A356" s="8">
        <v>352</v>
      </c>
      <c r="B356" s="8" t="s">
        <v>122</v>
      </c>
      <c r="C356" s="8" t="s">
        <v>120</v>
      </c>
      <c r="F356" s="8">
        <v>1</v>
      </c>
      <c r="G356" s="8">
        <v>4</v>
      </c>
      <c r="H356" s="8">
        <v>5</v>
      </c>
    </row>
    <row r="357" spans="1:8" ht="15.75" customHeight="1" x14ac:dyDescent="0.25">
      <c r="A357" s="8">
        <v>353</v>
      </c>
      <c r="B357" s="8" t="s">
        <v>123</v>
      </c>
      <c r="C357" s="8" t="s">
        <v>120</v>
      </c>
      <c r="F357" s="8">
        <v>1</v>
      </c>
      <c r="G357" s="8">
        <v>6</v>
      </c>
      <c r="H357" s="8">
        <v>7</v>
      </c>
    </row>
    <row r="358" spans="1:8" ht="15.75" customHeight="1" x14ac:dyDescent="0.25">
      <c r="A358" s="8">
        <v>354</v>
      </c>
      <c r="B358" s="8" t="s">
        <v>124</v>
      </c>
      <c r="C358" s="8" t="s">
        <v>120</v>
      </c>
      <c r="F358" s="8">
        <v>10</v>
      </c>
      <c r="G358" s="8">
        <v>5</v>
      </c>
      <c r="H358" s="8">
        <v>15</v>
      </c>
    </row>
    <row r="359" spans="1:8" ht="15.75" customHeight="1" x14ac:dyDescent="0.25">
      <c r="A359" s="8">
        <v>355</v>
      </c>
      <c r="B359" s="8" t="s">
        <v>125</v>
      </c>
      <c r="C359" s="8" t="s">
        <v>120</v>
      </c>
      <c r="G359" s="8">
        <v>4</v>
      </c>
      <c r="H359" s="8">
        <v>4</v>
      </c>
    </row>
    <row r="360" spans="1:8" ht="15.75" customHeight="1" x14ac:dyDescent="0.25">
      <c r="A360" s="8">
        <v>356</v>
      </c>
      <c r="B360" s="8" t="s">
        <v>126</v>
      </c>
      <c r="C360" s="8" t="s">
        <v>120</v>
      </c>
      <c r="F360" s="8">
        <v>2</v>
      </c>
      <c r="G360" s="8">
        <v>1</v>
      </c>
      <c r="H360" s="8">
        <v>3</v>
      </c>
    </row>
    <row r="361" spans="1:8" ht="15.75" customHeight="1" x14ac:dyDescent="0.25">
      <c r="A361" s="8">
        <v>357</v>
      </c>
      <c r="B361" s="8" t="s">
        <v>127</v>
      </c>
      <c r="C361" s="8" t="s">
        <v>120</v>
      </c>
      <c r="G361" s="8">
        <v>5</v>
      </c>
      <c r="H361" s="8">
        <v>5</v>
      </c>
    </row>
    <row r="362" spans="1:8" ht="15.75" customHeight="1" x14ac:dyDescent="0.25">
      <c r="A362" s="8">
        <v>358</v>
      </c>
      <c r="B362" s="8" t="s">
        <v>128</v>
      </c>
      <c r="C362" s="8" t="s">
        <v>120</v>
      </c>
      <c r="F362" s="8">
        <v>2</v>
      </c>
      <c r="G362" s="8">
        <v>4</v>
      </c>
      <c r="H362" s="8">
        <v>6</v>
      </c>
    </row>
    <row r="363" spans="1:8" ht="15.75" customHeight="1" x14ac:dyDescent="0.25">
      <c r="A363" s="8">
        <v>359</v>
      </c>
      <c r="B363" s="8" t="s">
        <v>1694</v>
      </c>
      <c r="C363" s="8" t="s">
        <v>120</v>
      </c>
      <c r="G363" s="8">
        <v>4</v>
      </c>
      <c r="H363" s="8">
        <v>4</v>
      </c>
    </row>
    <row r="364" spans="1:8" ht="15.75" customHeight="1" x14ac:dyDescent="0.25">
      <c r="A364" s="8">
        <v>360</v>
      </c>
      <c r="B364" s="8" t="s">
        <v>129</v>
      </c>
      <c r="C364" s="8" t="s">
        <v>120</v>
      </c>
      <c r="F364" s="8">
        <v>3</v>
      </c>
      <c r="G364" s="8">
        <v>4</v>
      </c>
      <c r="H364" s="8">
        <v>7</v>
      </c>
    </row>
    <row r="365" spans="1:8" ht="15.75" customHeight="1" x14ac:dyDescent="0.25">
      <c r="A365" s="8">
        <v>361</v>
      </c>
      <c r="B365" s="8" t="s">
        <v>1708</v>
      </c>
      <c r="C365" s="8" t="s">
        <v>120</v>
      </c>
      <c r="F365" s="8">
        <v>3</v>
      </c>
      <c r="G365" s="8">
        <v>5</v>
      </c>
      <c r="H365" s="8">
        <v>8</v>
      </c>
    </row>
    <row r="366" spans="1:8" ht="15.75" customHeight="1" x14ac:dyDescent="0.25">
      <c r="A366" s="8">
        <v>362</v>
      </c>
      <c r="B366" s="8" t="s">
        <v>1723</v>
      </c>
      <c r="C366" s="8" t="s">
        <v>120</v>
      </c>
      <c r="F366" s="8">
        <v>2</v>
      </c>
      <c r="G366" s="8">
        <v>6</v>
      </c>
      <c r="H366" s="8">
        <v>8</v>
      </c>
    </row>
    <row r="367" spans="1:8" ht="15.75" customHeight="1" x14ac:dyDescent="0.25">
      <c r="A367" s="8">
        <v>363</v>
      </c>
      <c r="B367" s="8" t="s">
        <v>130</v>
      </c>
      <c r="C367" s="8" t="s">
        <v>120</v>
      </c>
      <c r="F367" s="8">
        <v>4</v>
      </c>
      <c r="G367" s="8">
        <v>5</v>
      </c>
      <c r="H367" s="8">
        <v>9</v>
      </c>
    </row>
    <row r="368" spans="1:8" ht="15.75" customHeight="1" x14ac:dyDescent="0.25">
      <c r="A368" s="8">
        <v>364</v>
      </c>
      <c r="B368" s="8" t="s">
        <v>131</v>
      </c>
      <c r="C368" s="8" t="s">
        <v>120</v>
      </c>
      <c r="G368" s="8">
        <v>1</v>
      </c>
      <c r="H368" s="8">
        <v>1</v>
      </c>
    </row>
    <row r="369" spans="1:8" ht="15.75" customHeight="1" x14ac:dyDescent="0.25">
      <c r="A369" s="8">
        <v>365</v>
      </c>
      <c r="B369" s="8" t="s">
        <v>132</v>
      </c>
      <c r="C369" s="8" t="s">
        <v>120</v>
      </c>
      <c r="F369" s="8">
        <v>4</v>
      </c>
      <c r="G369" s="8">
        <v>8</v>
      </c>
      <c r="H369" s="8">
        <v>12</v>
      </c>
    </row>
    <row r="370" spans="1:8" ht="15.75" customHeight="1" x14ac:dyDescent="0.25">
      <c r="A370" s="8">
        <v>366</v>
      </c>
      <c r="B370" s="8" t="s">
        <v>1753</v>
      </c>
      <c r="C370" s="8" t="s">
        <v>120</v>
      </c>
      <c r="F370" s="8">
        <v>3</v>
      </c>
      <c r="G370" s="8">
        <v>3</v>
      </c>
      <c r="H370" s="8">
        <v>6</v>
      </c>
    </row>
    <row r="371" spans="1:8" ht="15.75" customHeight="1" x14ac:dyDescent="0.25">
      <c r="A371" s="8">
        <v>367</v>
      </c>
      <c r="B371" s="8" t="s">
        <v>133</v>
      </c>
      <c r="C371" s="8" t="s">
        <v>120</v>
      </c>
      <c r="F371" s="8">
        <v>3</v>
      </c>
      <c r="G371" s="8">
        <v>5</v>
      </c>
      <c r="H371" s="8">
        <v>8</v>
      </c>
    </row>
    <row r="372" spans="1:8" ht="15.75" customHeight="1" x14ac:dyDescent="0.25">
      <c r="A372" s="8">
        <v>368</v>
      </c>
      <c r="B372" s="8" t="s">
        <v>1769</v>
      </c>
      <c r="C372" s="8" t="s">
        <v>120</v>
      </c>
      <c r="F372" s="8">
        <v>3</v>
      </c>
      <c r="G372" s="8">
        <v>3</v>
      </c>
      <c r="H372" s="8">
        <v>6</v>
      </c>
    </row>
    <row r="373" spans="1:8" ht="15.75" customHeight="1" x14ac:dyDescent="0.25">
      <c r="A373" s="8">
        <v>369</v>
      </c>
      <c r="B373" s="8" t="s">
        <v>134</v>
      </c>
      <c r="C373" s="8" t="s">
        <v>120</v>
      </c>
      <c r="F373" s="8">
        <v>5</v>
      </c>
      <c r="G373" s="8">
        <v>3</v>
      </c>
      <c r="H373" s="8">
        <v>8</v>
      </c>
    </row>
    <row r="374" spans="1:8" ht="15.75" customHeight="1" x14ac:dyDescent="0.25">
      <c r="A374" s="8">
        <v>370</v>
      </c>
      <c r="B374" s="8" t="s">
        <v>1786</v>
      </c>
      <c r="C374" s="8" t="s">
        <v>120</v>
      </c>
      <c r="G374" s="8">
        <v>5</v>
      </c>
      <c r="H374" s="8">
        <v>5</v>
      </c>
    </row>
    <row r="375" spans="1:8" ht="15.75" customHeight="1" x14ac:dyDescent="0.25">
      <c r="A375" s="8">
        <v>371</v>
      </c>
      <c r="B375" s="8" t="s">
        <v>135</v>
      </c>
      <c r="C375" s="8" t="s">
        <v>120</v>
      </c>
      <c r="F375" s="8">
        <v>2</v>
      </c>
      <c r="G375" s="8">
        <v>5</v>
      </c>
      <c r="H375" s="8">
        <v>7</v>
      </c>
    </row>
    <row r="376" spans="1:8" ht="15.75" customHeight="1" x14ac:dyDescent="0.25">
      <c r="A376" s="8">
        <v>372</v>
      </c>
      <c r="B376" s="8" t="s">
        <v>136</v>
      </c>
      <c r="C376" s="8" t="s">
        <v>120</v>
      </c>
      <c r="F376" s="8">
        <v>1</v>
      </c>
      <c r="G376" s="8">
        <v>4</v>
      </c>
      <c r="H376" s="8">
        <v>5</v>
      </c>
    </row>
    <row r="377" spans="1:8" ht="15.75" customHeight="1" x14ac:dyDescent="0.25">
      <c r="A377" s="8">
        <v>373</v>
      </c>
      <c r="B377" s="8" t="s">
        <v>137</v>
      </c>
      <c r="C377" s="8" t="s">
        <v>120</v>
      </c>
      <c r="F377" s="8">
        <v>9</v>
      </c>
      <c r="G377" s="8">
        <v>2</v>
      </c>
      <c r="H377" s="8">
        <v>11</v>
      </c>
    </row>
    <row r="378" spans="1:8" ht="15.75" customHeight="1" x14ac:dyDescent="0.25">
      <c r="A378" s="8">
        <v>374</v>
      </c>
      <c r="B378" s="8" t="s">
        <v>138</v>
      </c>
      <c r="C378" s="8" t="s">
        <v>120</v>
      </c>
      <c r="F378" s="8">
        <v>2</v>
      </c>
      <c r="G378" s="8">
        <v>2</v>
      </c>
      <c r="H378" s="8">
        <v>4</v>
      </c>
    </row>
    <row r="379" spans="1:8" ht="15.75" customHeight="1" x14ac:dyDescent="0.25">
      <c r="A379" s="8">
        <v>375</v>
      </c>
      <c r="B379" s="8" t="s">
        <v>1833</v>
      </c>
      <c r="C379" s="8" t="s">
        <v>120</v>
      </c>
      <c r="F379" s="8">
        <v>4</v>
      </c>
      <c r="G379" s="8">
        <v>1</v>
      </c>
      <c r="H379" s="8">
        <v>5</v>
      </c>
    </row>
    <row r="380" spans="1:8" ht="15.75" customHeight="1" x14ac:dyDescent="0.25">
      <c r="A380" s="8">
        <v>376</v>
      </c>
      <c r="B380" s="8" t="s">
        <v>139</v>
      </c>
      <c r="C380" s="8" t="s">
        <v>120</v>
      </c>
      <c r="G380" s="8">
        <v>5</v>
      </c>
      <c r="H380" s="8">
        <v>5</v>
      </c>
    </row>
    <row r="381" spans="1:8" ht="15.75" customHeight="1" x14ac:dyDescent="0.25">
      <c r="A381" s="8">
        <v>377</v>
      </c>
      <c r="B381" s="8" t="s">
        <v>140</v>
      </c>
      <c r="C381" s="8" t="s">
        <v>120</v>
      </c>
      <c r="F381" s="8">
        <v>3</v>
      </c>
      <c r="G381" s="8">
        <v>3</v>
      </c>
      <c r="H381" s="8">
        <v>6</v>
      </c>
    </row>
    <row r="382" spans="1:8" ht="15.75" customHeight="1" x14ac:dyDescent="0.25">
      <c r="A382" s="8">
        <v>378</v>
      </c>
      <c r="B382" s="8" t="s">
        <v>141</v>
      </c>
      <c r="C382" s="8" t="s">
        <v>120</v>
      </c>
      <c r="F382" s="8">
        <v>5</v>
      </c>
      <c r="G382" s="8">
        <v>3</v>
      </c>
      <c r="H382" s="8">
        <v>8</v>
      </c>
    </row>
    <row r="383" spans="1:8" ht="15.75" customHeight="1" x14ac:dyDescent="0.25">
      <c r="A383" s="8">
        <v>379</v>
      </c>
      <c r="B383" s="8" t="s">
        <v>142</v>
      </c>
      <c r="C383" s="8" t="s">
        <v>120</v>
      </c>
      <c r="F383" s="8">
        <v>4</v>
      </c>
      <c r="G383" s="8">
        <v>2</v>
      </c>
      <c r="H383" s="8">
        <v>6</v>
      </c>
    </row>
    <row r="384" spans="1:8" ht="15.75" customHeight="1" x14ac:dyDescent="0.25">
      <c r="A384" s="8">
        <v>380</v>
      </c>
      <c r="B384" s="8" t="s">
        <v>143</v>
      </c>
      <c r="C384" s="8" t="s">
        <v>120</v>
      </c>
      <c r="F384" s="8">
        <v>5</v>
      </c>
      <c r="G384" s="8">
        <v>9</v>
      </c>
      <c r="H384" s="8">
        <v>14</v>
      </c>
    </row>
    <row r="385" spans="1:8" ht="15.75" customHeight="1" x14ac:dyDescent="0.25">
      <c r="A385" s="8">
        <v>381</v>
      </c>
      <c r="B385" s="8" t="s">
        <v>1887</v>
      </c>
      <c r="C385" s="8" t="s">
        <v>120</v>
      </c>
      <c r="F385" s="8">
        <v>1</v>
      </c>
      <c r="G385" s="8">
        <v>7</v>
      </c>
      <c r="H385" s="8">
        <v>8</v>
      </c>
    </row>
    <row r="386" spans="1:8" ht="15.75" customHeight="1" x14ac:dyDescent="0.25">
      <c r="A386" s="8">
        <v>382</v>
      </c>
      <c r="B386" s="8" t="s">
        <v>1897</v>
      </c>
      <c r="C386" s="8" t="s">
        <v>189</v>
      </c>
      <c r="F386" s="8">
        <v>1</v>
      </c>
      <c r="H386" s="8">
        <v>1</v>
      </c>
    </row>
    <row r="387" spans="1:8" ht="15.75" customHeight="1" x14ac:dyDescent="0.25">
      <c r="A387" s="8">
        <v>383</v>
      </c>
      <c r="B387" s="8" t="s">
        <v>1899</v>
      </c>
      <c r="C387" s="8" t="s">
        <v>189</v>
      </c>
      <c r="F387" s="8">
        <v>1</v>
      </c>
      <c r="H387" s="8">
        <v>1</v>
      </c>
    </row>
    <row r="388" spans="1:8" ht="15.75" customHeight="1" x14ac:dyDescent="0.25">
      <c r="A388" s="8">
        <v>384</v>
      </c>
      <c r="B388" s="8" t="s">
        <v>1901</v>
      </c>
      <c r="C388" s="8" t="s">
        <v>189</v>
      </c>
      <c r="F388" s="8">
        <v>6</v>
      </c>
      <c r="G388" s="8">
        <v>1</v>
      </c>
      <c r="H388" s="8">
        <v>7</v>
      </c>
    </row>
    <row r="389" spans="1:8" ht="15.75" customHeight="1" x14ac:dyDescent="0.25">
      <c r="A389" s="8">
        <v>385</v>
      </c>
      <c r="B389" s="8" t="s">
        <v>1915</v>
      </c>
      <c r="C389" s="8" t="s">
        <v>189</v>
      </c>
      <c r="F389" s="8">
        <v>2</v>
      </c>
      <c r="H389" s="8">
        <v>2</v>
      </c>
    </row>
    <row r="390" spans="1:8" ht="15.75" customHeight="1" x14ac:dyDescent="0.25">
      <c r="A390" s="8">
        <v>386</v>
      </c>
      <c r="B390" s="8" t="s">
        <v>1918</v>
      </c>
      <c r="C390" s="8" t="s">
        <v>189</v>
      </c>
      <c r="D390" s="8">
        <v>1</v>
      </c>
      <c r="H390" s="8">
        <v>1</v>
      </c>
    </row>
    <row r="391" spans="1:8" ht="15.75" customHeight="1" x14ac:dyDescent="0.25">
      <c r="A391" s="8">
        <v>387</v>
      </c>
      <c r="B391" s="8" t="s">
        <v>1919</v>
      </c>
      <c r="C391" s="8" t="s">
        <v>189</v>
      </c>
      <c r="F391" s="8">
        <v>1</v>
      </c>
      <c r="H391" s="8">
        <v>1</v>
      </c>
    </row>
    <row r="392" spans="1:8" ht="15.75" customHeight="1" x14ac:dyDescent="0.25">
      <c r="A392" s="8">
        <v>388</v>
      </c>
      <c r="B392" s="8" t="s">
        <v>1922</v>
      </c>
      <c r="C392" s="8" t="s">
        <v>189</v>
      </c>
      <c r="F392" s="8">
        <v>1</v>
      </c>
      <c r="H392" s="8">
        <v>1</v>
      </c>
    </row>
    <row r="393" spans="1:8" ht="15.75" customHeight="1" x14ac:dyDescent="0.25">
      <c r="A393" s="8">
        <v>389</v>
      </c>
      <c r="B393" s="8" t="s">
        <v>1925</v>
      </c>
      <c r="C393" s="8" t="s">
        <v>189</v>
      </c>
      <c r="F393" s="8">
        <v>1</v>
      </c>
      <c r="H393" s="8">
        <v>1</v>
      </c>
    </row>
    <row r="394" spans="1:8" ht="15.75" customHeight="1" x14ac:dyDescent="0.25">
      <c r="A394" s="8">
        <v>390</v>
      </c>
      <c r="B394" s="8" t="s">
        <v>1927</v>
      </c>
      <c r="C394" s="8" t="s">
        <v>189</v>
      </c>
      <c r="F394" s="8">
        <v>1</v>
      </c>
      <c r="H394" s="8">
        <v>1</v>
      </c>
    </row>
    <row r="395" spans="1:8" ht="15.75" customHeight="1" x14ac:dyDescent="0.25">
      <c r="A395" s="8">
        <v>391</v>
      </c>
      <c r="B395" s="8" t="s">
        <v>1930</v>
      </c>
      <c r="C395" s="8" t="s">
        <v>189</v>
      </c>
      <c r="F395" s="8">
        <v>1</v>
      </c>
      <c r="H395" s="8">
        <v>1</v>
      </c>
    </row>
    <row r="396" spans="1:8" ht="15.75" customHeight="1" x14ac:dyDescent="0.25">
      <c r="A396" s="8">
        <v>392</v>
      </c>
      <c r="B396" s="8" t="s">
        <v>1933</v>
      </c>
      <c r="C396" s="8" t="s">
        <v>11</v>
      </c>
      <c r="F396" s="8">
        <v>3</v>
      </c>
      <c r="G396" s="8">
        <v>5</v>
      </c>
      <c r="H396" s="8">
        <v>8</v>
      </c>
    </row>
    <row r="397" spans="1:8" ht="15.75" customHeight="1" x14ac:dyDescent="0.25">
      <c r="A397" s="8">
        <v>393</v>
      </c>
      <c r="B397" s="8" t="s">
        <v>1942</v>
      </c>
      <c r="C397" s="8" t="s">
        <v>1</v>
      </c>
      <c r="F397" s="8">
        <v>5</v>
      </c>
      <c r="G397" s="8">
        <v>1</v>
      </c>
      <c r="H397" s="8">
        <v>6</v>
      </c>
    </row>
    <row r="398" spans="1:8" ht="15.75" customHeight="1" x14ac:dyDescent="0.25">
      <c r="A398" s="8">
        <v>394</v>
      </c>
      <c r="B398" s="8" t="s">
        <v>144</v>
      </c>
      <c r="C398" s="8" t="s">
        <v>21</v>
      </c>
      <c r="F398" s="8">
        <v>7</v>
      </c>
      <c r="H398" s="8">
        <v>7</v>
      </c>
    </row>
    <row r="399" spans="1:8" ht="15.75" customHeight="1" x14ac:dyDescent="0.25">
      <c r="A399" s="8">
        <v>395</v>
      </c>
      <c r="B399" s="8" t="s">
        <v>145</v>
      </c>
      <c r="C399" s="8" t="s">
        <v>33</v>
      </c>
      <c r="F399" s="8">
        <v>6</v>
      </c>
      <c r="H399" s="8">
        <v>6</v>
      </c>
    </row>
    <row r="400" spans="1:8" ht="15.75" customHeight="1" x14ac:dyDescent="0.25">
      <c r="A400" s="8">
        <v>396</v>
      </c>
      <c r="B400" s="8" t="s">
        <v>146</v>
      </c>
      <c r="C400" s="8" t="s">
        <v>49</v>
      </c>
      <c r="F400" s="8">
        <v>4</v>
      </c>
      <c r="G400" s="8">
        <v>3</v>
      </c>
      <c r="H400" s="8">
        <v>7</v>
      </c>
    </row>
    <row r="401" spans="1:8" ht="15.75" customHeight="1" x14ac:dyDescent="0.25">
      <c r="A401" s="8">
        <v>397</v>
      </c>
      <c r="B401" s="8" t="s">
        <v>147</v>
      </c>
      <c r="C401" s="8" t="s">
        <v>49</v>
      </c>
      <c r="F401" s="8">
        <v>6</v>
      </c>
      <c r="G401" s="8">
        <v>1</v>
      </c>
      <c r="H401" s="8">
        <v>7</v>
      </c>
    </row>
    <row r="402" spans="1:8" ht="15.75" customHeight="1" x14ac:dyDescent="0.25">
      <c r="A402" s="8">
        <v>398</v>
      </c>
      <c r="B402" s="8" t="s">
        <v>148</v>
      </c>
      <c r="C402" s="8" t="s">
        <v>11</v>
      </c>
      <c r="F402" s="8">
        <v>2</v>
      </c>
      <c r="G402" s="8">
        <v>6</v>
      </c>
      <c r="H402" s="8">
        <v>8</v>
      </c>
    </row>
    <row r="403" spans="1:8" ht="15.75" customHeight="1" x14ac:dyDescent="0.25">
      <c r="A403" s="8">
        <v>399</v>
      </c>
      <c r="B403" s="8" t="s">
        <v>149</v>
      </c>
      <c r="C403" s="8" t="s">
        <v>1</v>
      </c>
      <c r="F403" s="8">
        <v>2</v>
      </c>
      <c r="G403" s="8">
        <v>7</v>
      </c>
      <c r="H403" s="8">
        <v>9</v>
      </c>
    </row>
    <row r="404" spans="1:8" ht="15.75" customHeight="1" x14ac:dyDescent="0.25">
      <c r="A404" s="8">
        <v>400</v>
      </c>
      <c r="B404" s="8" t="s">
        <v>150</v>
      </c>
      <c r="C404" s="8" t="s">
        <v>49</v>
      </c>
      <c r="F404" s="8">
        <v>9</v>
      </c>
      <c r="H404" s="8">
        <v>9</v>
      </c>
    </row>
    <row r="405" spans="1:8" ht="15.75" customHeight="1" x14ac:dyDescent="0.25">
      <c r="A405" s="8">
        <v>401</v>
      </c>
      <c r="B405" s="8" t="s">
        <v>151</v>
      </c>
      <c r="C405" s="8" t="s">
        <v>11</v>
      </c>
      <c r="F405" s="8">
        <v>2</v>
      </c>
      <c r="G405" s="8">
        <v>5</v>
      </c>
      <c r="H405" s="8">
        <v>7</v>
      </c>
    </row>
    <row r="406" spans="1:8" ht="15.75" customHeight="1" x14ac:dyDescent="0.25">
      <c r="A406" s="8">
        <v>402</v>
      </c>
      <c r="B406" s="8" t="s">
        <v>152</v>
      </c>
      <c r="C406" s="8" t="s">
        <v>1</v>
      </c>
      <c r="F406" s="8">
        <v>7</v>
      </c>
      <c r="G406" s="8">
        <v>4</v>
      </c>
      <c r="H406" s="8">
        <v>11</v>
      </c>
    </row>
    <row r="407" spans="1:8" ht="15.75" customHeight="1" x14ac:dyDescent="0.25">
      <c r="A407" s="8">
        <v>403</v>
      </c>
      <c r="B407" s="8" t="s">
        <v>153</v>
      </c>
      <c r="C407" s="8" t="s">
        <v>11</v>
      </c>
      <c r="F407" s="8">
        <v>1</v>
      </c>
      <c r="G407" s="8">
        <v>6</v>
      </c>
      <c r="H407" s="8">
        <v>7</v>
      </c>
    </row>
    <row r="408" spans="1:8" ht="15.75" customHeight="1" x14ac:dyDescent="0.25">
      <c r="A408" s="8">
        <v>404</v>
      </c>
      <c r="B408" s="8" t="s">
        <v>154</v>
      </c>
      <c r="C408" s="8" t="s">
        <v>21</v>
      </c>
      <c r="F408" s="8">
        <v>6</v>
      </c>
      <c r="G408" s="8">
        <v>3</v>
      </c>
      <c r="H408" s="8">
        <v>9</v>
      </c>
    </row>
    <row r="409" spans="1:8" ht="15.75" customHeight="1" x14ac:dyDescent="0.25">
      <c r="A409" s="8">
        <v>405</v>
      </c>
      <c r="B409" s="8" t="s">
        <v>155</v>
      </c>
      <c r="C409" s="8" t="s">
        <v>33</v>
      </c>
      <c r="F409" s="8">
        <v>5</v>
      </c>
      <c r="G409" s="8">
        <v>2</v>
      </c>
      <c r="H409" s="8">
        <v>7</v>
      </c>
    </row>
    <row r="410" spans="1:8" ht="15.75" customHeight="1" x14ac:dyDescent="0.25">
      <c r="A410" s="8">
        <v>406</v>
      </c>
      <c r="B410" s="8" t="s">
        <v>156</v>
      </c>
      <c r="C410" s="8" t="s">
        <v>33</v>
      </c>
      <c r="F410" s="8">
        <v>2</v>
      </c>
      <c r="G410" s="8">
        <v>5</v>
      </c>
      <c r="H410" s="8">
        <v>7</v>
      </c>
    </row>
    <row r="411" spans="1:8" ht="15.75" customHeight="1" x14ac:dyDescent="0.25">
      <c r="A411" s="8">
        <v>407</v>
      </c>
      <c r="B411" s="8" t="s">
        <v>157</v>
      </c>
      <c r="C411" s="8" t="s">
        <v>1</v>
      </c>
      <c r="F411" s="8">
        <v>3</v>
      </c>
      <c r="G411" s="8">
        <v>5</v>
      </c>
      <c r="H411" s="8">
        <v>8</v>
      </c>
    </row>
    <row r="412" spans="1:8" ht="15.75" customHeight="1" x14ac:dyDescent="0.25">
      <c r="A412" s="8">
        <v>408</v>
      </c>
      <c r="B412" s="8" t="s">
        <v>158</v>
      </c>
      <c r="C412" s="8" t="s">
        <v>33</v>
      </c>
      <c r="F412" s="8">
        <v>4</v>
      </c>
      <c r="G412" s="8">
        <v>2</v>
      </c>
      <c r="H412" s="8">
        <v>6</v>
      </c>
    </row>
    <row r="413" spans="1:8" ht="15.75" customHeight="1" x14ac:dyDescent="0.25">
      <c r="A413" s="8">
        <v>409</v>
      </c>
      <c r="B413" s="8" t="s">
        <v>159</v>
      </c>
      <c r="C413" s="8" t="s">
        <v>27</v>
      </c>
      <c r="F413" s="8">
        <v>7</v>
      </c>
      <c r="G413" s="8">
        <v>1</v>
      </c>
      <c r="H413" s="8">
        <v>8</v>
      </c>
    </row>
    <row r="414" spans="1:8" ht="15.75" customHeight="1" x14ac:dyDescent="0.25">
      <c r="A414" s="8">
        <v>410</v>
      </c>
      <c r="B414" s="8" t="s">
        <v>160</v>
      </c>
      <c r="C414" s="8" t="s">
        <v>33</v>
      </c>
      <c r="F414" s="8">
        <v>2</v>
      </c>
      <c r="G414" s="8">
        <v>3</v>
      </c>
      <c r="H414" s="8">
        <v>5</v>
      </c>
    </row>
    <row r="415" spans="1:8" ht="15.75" customHeight="1" x14ac:dyDescent="0.25">
      <c r="A415" s="8">
        <v>411</v>
      </c>
      <c r="B415" s="8" t="s">
        <v>161</v>
      </c>
      <c r="C415" s="8" t="s">
        <v>11</v>
      </c>
      <c r="F415" s="8">
        <v>11</v>
      </c>
      <c r="G415" s="8">
        <v>4</v>
      </c>
      <c r="H415" s="8">
        <v>15</v>
      </c>
    </row>
    <row r="416" spans="1:8" ht="15.75" customHeight="1" x14ac:dyDescent="0.25">
      <c r="A416" s="8">
        <v>412</v>
      </c>
      <c r="B416" s="8" t="s">
        <v>162</v>
      </c>
      <c r="C416" s="8" t="s">
        <v>49</v>
      </c>
      <c r="F416" s="8">
        <v>5</v>
      </c>
      <c r="G416" s="8">
        <v>2</v>
      </c>
      <c r="H416" s="8">
        <v>7</v>
      </c>
    </row>
    <row r="417" spans="1:8" ht="15.75" customHeight="1" x14ac:dyDescent="0.25">
      <c r="A417" s="8">
        <v>413</v>
      </c>
      <c r="B417" s="8" t="s">
        <v>163</v>
      </c>
      <c r="C417" s="8" t="s">
        <v>38</v>
      </c>
      <c r="G417" s="8">
        <v>6</v>
      </c>
      <c r="H417" s="8">
        <v>6</v>
      </c>
    </row>
    <row r="418" spans="1:8" ht="15.75" customHeight="1" x14ac:dyDescent="0.25">
      <c r="A418" s="8">
        <v>414</v>
      </c>
      <c r="B418" s="8" t="s">
        <v>164</v>
      </c>
      <c r="C418" s="8" t="s">
        <v>1</v>
      </c>
      <c r="F418" s="8">
        <v>4</v>
      </c>
      <c r="G418" s="8">
        <v>2</v>
      </c>
      <c r="H418" s="8">
        <v>6</v>
      </c>
    </row>
    <row r="419" spans="1:8" ht="15.75" customHeight="1" x14ac:dyDescent="0.25">
      <c r="A419" s="8">
        <v>415</v>
      </c>
      <c r="B419" s="8" t="s">
        <v>165</v>
      </c>
      <c r="C419" s="8" t="s">
        <v>11</v>
      </c>
      <c r="F419" s="8">
        <v>3</v>
      </c>
      <c r="G419" s="8">
        <v>5</v>
      </c>
      <c r="H419" s="8">
        <v>8</v>
      </c>
    </row>
    <row r="420" spans="1:8" ht="15.75" customHeight="1" x14ac:dyDescent="0.25">
      <c r="A420" s="8">
        <v>416</v>
      </c>
      <c r="B420" s="8" t="s">
        <v>166</v>
      </c>
      <c r="C420" s="8" t="s">
        <v>38</v>
      </c>
      <c r="F420" s="8">
        <v>3</v>
      </c>
      <c r="G420" s="8">
        <v>3</v>
      </c>
      <c r="H420" s="8">
        <v>6</v>
      </c>
    </row>
    <row r="421" spans="1:8" ht="15.75" customHeight="1" x14ac:dyDescent="0.25">
      <c r="A421" s="8">
        <v>417</v>
      </c>
      <c r="B421" s="8" t="s">
        <v>167</v>
      </c>
      <c r="C421" s="8" t="s">
        <v>11</v>
      </c>
      <c r="F421" s="8">
        <v>11</v>
      </c>
      <c r="G421" s="8">
        <v>3</v>
      </c>
      <c r="H421" s="8">
        <v>14</v>
      </c>
    </row>
    <row r="422" spans="1:8" ht="15.75" customHeight="1" x14ac:dyDescent="0.25">
      <c r="A422" s="8">
        <v>418</v>
      </c>
      <c r="B422" s="8" t="s">
        <v>168</v>
      </c>
      <c r="C422" s="8" t="s">
        <v>38</v>
      </c>
      <c r="F422" s="8">
        <v>3</v>
      </c>
      <c r="G422" s="8">
        <v>2</v>
      </c>
      <c r="H422" s="8">
        <v>5</v>
      </c>
    </row>
    <row r="423" spans="1:8" ht="15.75" customHeight="1" x14ac:dyDescent="0.25">
      <c r="A423" s="8" t="s">
        <v>2146</v>
      </c>
      <c r="D423" s="8">
        <v>19</v>
      </c>
      <c r="E423" s="8">
        <v>1</v>
      </c>
      <c r="F423" s="8">
        <v>1221</v>
      </c>
      <c r="G423" s="8">
        <v>507</v>
      </c>
      <c r="H423" s="8">
        <v>1748</v>
      </c>
    </row>
    <row r="424" spans="1:8" ht="15.75" customHeight="1" x14ac:dyDescent="0.2"/>
    <row r="425" spans="1:8" ht="15.75" customHeight="1" x14ac:dyDescent="0.2"/>
    <row r="426" spans="1:8" ht="15.75" customHeight="1" x14ac:dyDescent="0.2"/>
    <row r="427" spans="1:8" ht="15.75" customHeight="1" x14ac:dyDescent="0.2"/>
    <row r="428" spans="1:8" ht="15.75" customHeight="1" x14ac:dyDescent="0.2"/>
    <row r="429" spans="1:8" ht="15.75" customHeight="1" x14ac:dyDescent="0.2"/>
    <row r="430" spans="1:8" ht="15.75" customHeight="1" x14ac:dyDescent="0.2"/>
    <row r="431" spans="1:8" ht="15.75" customHeight="1" x14ac:dyDescent="0.2"/>
    <row r="432" spans="1:8"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D08D"/>
  </sheetPr>
  <dimension ref="A1:F1000"/>
  <sheetViews>
    <sheetView workbookViewId="0"/>
  </sheetViews>
  <sheetFormatPr defaultColWidth="12.625" defaultRowHeight="15" customHeight="1" x14ac:dyDescent="0.2"/>
  <cols>
    <col min="1" max="1" width="21.375" customWidth="1"/>
    <col min="2" max="2" width="14.25" customWidth="1"/>
    <col min="3" max="3" width="8.375" customWidth="1"/>
    <col min="4" max="4" width="16.125" customWidth="1"/>
    <col min="5" max="5" width="8.375" customWidth="1"/>
    <col min="6" max="6" width="9.875" customWidth="1"/>
  </cols>
  <sheetData>
    <row r="1" spans="1:6" ht="14.25" customHeight="1" x14ac:dyDescent="0.2"/>
    <row r="2" spans="1:6" ht="14.25" customHeight="1" x14ac:dyDescent="0.2"/>
    <row r="3" spans="1:6" ht="14.25" customHeight="1" x14ac:dyDescent="0.25">
      <c r="A3" s="8" t="s">
        <v>2144</v>
      </c>
      <c r="B3" s="8" t="s">
        <v>2147</v>
      </c>
    </row>
    <row r="4" spans="1:6" ht="14.25" customHeight="1" x14ac:dyDescent="0.25">
      <c r="A4" s="8" t="s">
        <v>2148</v>
      </c>
      <c r="B4" s="8" t="s">
        <v>187</v>
      </c>
      <c r="C4" s="8" t="s">
        <v>243</v>
      </c>
      <c r="D4" s="8" t="s">
        <v>42</v>
      </c>
      <c r="E4" s="8" t="s">
        <v>2145</v>
      </c>
      <c r="F4" s="8" t="s">
        <v>2146</v>
      </c>
    </row>
    <row r="5" spans="1:6" ht="14.25" customHeight="1" x14ac:dyDescent="0.25">
      <c r="A5" s="18" t="s">
        <v>33</v>
      </c>
      <c r="B5" s="8">
        <v>1</v>
      </c>
      <c r="D5" s="8">
        <v>93</v>
      </c>
      <c r="E5" s="8">
        <v>26</v>
      </c>
      <c r="F5" s="8">
        <v>120</v>
      </c>
    </row>
    <row r="6" spans="1:6" ht="14.25" customHeight="1" x14ac:dyDescent="0.25">
      <c r="A6" s="18" t="s">
        <v>1</v>
      </c>
      <c r="B6" s="8">
        <v>5</v>
      </c>
      <c r="D6" s="8">
        <v>113</v>
      </c>
      <c r="E6" s="8">
        <v>47</v>
      </c>
      <c r="F6" s="8">
        <v>165</v>
      </c>
    </row>
    <row r="7" spans="1:6" ht="14.25" customHeight="1" x14ac:dyDescent="0.25">
      <c r="A7" s="18" t="s">
        <v>120</v>
      </c>
      <c r="D7" s="8">
        <v>89</v>
      </c>
      <c r="E7" s="8">
        <v>136</v>
      </c>
      <c r="F7" s="8">
        <v>225</v>
      </c>
    </row>
    <row r="8" spans="1:6" ht="14.25" customHeight="1" x14ac:dyDescent="0.25">
      <c r="A8" s="18" t="s">
        <v>16</v>
      </c>
      <c r="D8" s="8">
        <v>44</v>
      </c>
      <c r="E8" s="8">
        <v>16</v>
      </c>
      <c r="F8" s="8">
        <v>60</v>
      </c>
    </row>
    <row r="9" spans="1:6" ht="14.25" customHeight="1" x14ac:dyDescent="0.25">
      <c r="A9" s="18" t="s">
        <v>21</v>
      </c>
      <c r="B9" s="8">
        <v>4</v>
      </c>
      <c r="D9" s="8">
        <v>149</v>
      </c>
      <c r="E9" s="8">
        <v>43</v>
      </c>
      <c r="F9" s="8">
        <v>196</v>
      </c>
    </row>
    <row r="10" spans="1:6" ht="14.25" customHeight="1" x14ac:dyDescent="0.25">
      <c r="A10" s="18" t="s">
        <v>189</v>
      </c>
      <c r="B10" s="8">
        <v>1</v>
      </c>
      <c r="D10" s="8">
        <v>16</v>
      </c>
      <c r="E10" s="8">
        <v>1</v>
      </c>
      <c r="F10" s="8">
        <v>18</v>
      </c>
    </row>
    <row r="11" spans="1:6" ht="14.25" customHeight="1" x14ac:dyDescent="0.25">
      <c r="A11" s="18" t="s">
        <v>5</v>
      </c>
      <c r="C11" s="8">
        <v>1</v>
      </c>
      <c r="D11" s="8">
        <v>150</v>
      </c>
      <c r="E11" s="8">
        <v>43</v>
      </c>
      <c r="F11" s="8">
        <v>194</v>
      </c>
    </row>
    <row r="12" spans="1:6" ht="14.25" customHeight="1" x14ac:dyDescent="0.25">
      <c r="A12" s="18" t="s">
        <v>11</v>
      </c>
      <c r="B12" s="8">
        <v>2</v>
      </c>
      <c r="D12" s="8">
        <v>218</v>
      </c>
      <c r="E12" s="8">
        <v>76</v>
      </c>
      <c r="F12" s="8">
        <v>296</v>
      </c>
    </row>
    <row r="13" spans="1:6" ht="14.25" customHeight="1" x14ac:dyDescent="0.25">
      <c r="A13" s="18" t="s">
        <v>49</v>
      </c>
      <c r="B13" s="8">
        <v>2</v>
      </c>
      <c r="D13" s="8">
        <v>104</v>
      </c>
      <c r="E13" s="8">
        <v>31</v>
      </c>
      <c r="F13" s="8">
        <v>137</v>
      </c>
    </row>
    <row r="14" spans="1:6" ht="14.25" customHeight="1" x14ac:dyDescent="0.25">
      <c r="A14" s="18" t="s">
        <v>56</v>
      </c>
      <c r="D14" s="8">
        <v>90</v>
      </c>
      <c r="E14" s="8">
        <v>20</v>
      </c>
      <c r="F14" s="8">
        <v>110</v>
      </c>
    </row>
    <row r="15" spans="1:6" ht="14.25" customHeight="1" x14ac:dyDescent="0.25">
      <c r="A15" s="18" t="s">
        <v>38</v>
      </c>
      <c r="B15" s="8">
        <v>3</v>
      </c>
      <c r="D15" s="8">
        <v>81</v>
      </c>
      <c r="E15" s="8">
        <v>42</v>
      </c>
      <c r="F15" s="8">
        <v>126</v>
      </c>
    </row>
    <row r="16" spans="1:6" ht="14.25" customHeight="1" x14ac:dyDescent="0.25">
      <c r="A16" s="18" t="s">
        <v>27</v>
      </c>
      <c r="B16" s="8">
        <v>1</v>
      </c>
      <c r="D16" s="8">
        <v>74</v>
      </c>
      <c r="E16" s="8">
        <v>26</v>
      </c>
      <c r="F16" s="8">
        <v>101</v>
      </c>
    </row>
    <row r="17" spans="1:6" ht="14.25" customHeight="1" x14ac:dyDescent="0.25">
      <c r="A17" s="18" t="s">
        <v>2146</v>
      </c>
      <c r="B17" s="8">
        <v>19</v>
      </c>
      <c r="C17" s="8">
        <v>1</v>
      </c>
      <c r="D17" s="8">
        <v>1221</v>
      </c>
      <c r="E17" s="8">
        <v>507</v>
      </c>
      <c r="F17" s="8">
        <v>1748</v>
      </c>
    </row>
    <row r="18" spans="1:6" ht="14.25" customHeight="1" x14ac:dyDescent="0.2"/>
    <row r="19" spans="1:6" ht="14.25" customHeight="1" x14ac:dyDescent="0.2"/>
    <row r="20" spans="1:6" ht="14.25" customHeight="1" x14ac:dyDescent="0.2"/>
    <row r="21" spans="1:6" ht="15.75" customHeight="1" x14ac:dyDescent="0.2"/>
    <row r="22" spans="1:6" ht="15.75" customHeight="1" x14ac:dyDescent="0.2"/>
    <row r="23" spans="1:6" ht="15.75" customHeight="1" x14ac:dyDescent="0.2"/>
    <row r="24" spans="1:6" ht="15.75" customHeight="1" x14ac:dyDescent="0.2"/>
    <row r="25" spans="1:6" ht="15.75" customHeight="1" x14ac:dyDescent="0.2"/>
    <row r="26" spans="1:6" ht="15.75" customHeight="1" x14ac:dyDescent="0.2"/>
    <row r="27" spans="1:6" ht="15.75" customHeight="1" x14ac:dyDescent="0.2"/>
    <row r="28" spans="1:6" ht="15.75" customHeight="1" x14ac:dyDescent="0.2"/>
    <row r="29" spans="1:6" ht="15.75" customHeight="1" x14ac:dyDescent="0.2"/>
    <row r="30" spans="1:6" ht="15.75" customHeight="1" x14ac:dyDescent="0.2"/>
    <row r="31" spans="1:6" ht="15.75" customHeight="1" x14ac:dyDescent="0.2"/>
    <row r="32" spans="1:6"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defaultColWidth="12.625" defaultRowHeight="15" customHeight="1" x14ac:dyDescent="0.2"/>
  <cols>
    <col min="1" max="1" width="8.625" customWidth="1"/>
    <col min="2" max="2" width="32.375" customWidth="1"/>
    <col min="3" max="3" width="4.875" customWidth="1"/>
    <col min="4" max="26" width="8.625" customWidth="1"/>
  </cols>
  <sheetData>
    <row r="1" spans="1:3" ht="13.5" customHeight="1" x14ac:dyDescent="0.2"/>
    <row r="2" spans="1:3" ht="13.5" customHeight="1" x14ac:dyDescent="0.2"/>
    <row r="3" spans="1:3" ht="13.5" customHeight="1" x14ac:dyDescent="0.2">
      <c r="A3" s="19" t="s">
        <v>171</v>
      </c>
      <c r="B3" s="19" t="s">
        <v>170</v>
      </c>
      <c r="C3" s="20" t="s">
        <v>2149</v>
      </c>
    </row>
    <row r="4" spans="1:3" ht="13.5" customHeight="1" x14ac:dyDescent="0.2">
      <c r="A4" s="19" t="s">
        <v>33</v>
      </c>
      <c r="B4" s="21" t="s">
        <v>1122</v>
      </c>
      <c r="C4" s="20">
        <v>2</v>
      </c>
    </row>
    <row r="5" spans="1:3" ht="13.5" customHeight="1" x14ac:dyDescent="0.2">
      <c r="A5" s="22"/>
      <c r="B5" s="23" t="s">
        <v>608</v>
      </c>
      <c r="C5" s="24">
        <v>1</v>
      </c>
    </row>
    <row r="6" spans="1:3" ht="13.5" customHeight="1" x14ac:dyDescent="0.2">
      <c r="A6" s="22"/>
      <c r="B6" s="23" t="s">
        <v>623</v>
      </c>
      <c r="C6" s="24">
        <v>2</v>
      </c>
    </row>
    <row r="7" spans="1:3" ht="13.5" customHeight="1" x14ac:dyDescent="0.2">
      <c r="A7" s="22"/>
      <c r="B7" s="23" t="s">
        <v>1515</v>
      </c>
      <c r="C7" s="24">
        <v>3</v>
      </c>
    </row>
    <row r="8" spans="1:3" ht="13.5" customHeight="1" x14ac:dyDescent="0.2">
      <c r="A8" s="22"/>
      <c r="B8" s="23" t="s">
        <v>1138</v>
      </c>
      <c r="C8" s="24">
        <v>1</v>
      </c>
    </row>
    <row r="9" spans="1:3" ht="13.5" customHeight="1" x14ac:dyDescent="0.2">
      <c r="A9" s="22"/>
      <c r="B9" s="23" t="s">
        <v>1527</v>
      </c>
      <c r="C9" s="24">
        <v>1</v>
      </c>
    </row>
    <row r="10" spans="1:3" ht="13.5" customHeight="1" x14ac:dyDescent="0.2">
      <c r="A10" s="22"/>
      <c r="B10" s="23" t="s">
        <v>644</v>
      </c>
      <c r="C10" s="24">
        <v>2</v>
      </c>
    </row>
    <row r="11" spans="1:3" ht="13.5" customHeight="1" x14ac:dyDescent="0.2">
      <c r="A11" s="22"/>
      <c r="B11" s="23" t="s">
        <v>1148</v>
      </c>
      <c r="C11" s="24">
        <v>1</v>
      </c>
    </row>
    <row r="12" spans="1:3" ht="13.5" customHeight="1" x14ac:dyDescent="0.2">
      <c r="A12" s="22"/>
      <c r="B12" s="23" t="s">
        <v>292</v>
      </c>
      <c r="C12" s="24">
        <v>1</v>
      </c>
    </row>
    <row r="13" spans="1:3" ht="13.5" customHeight="1" x14ac:dyDescent="0.2">
      <c r="A13" s="22"/>
      <c r="B13" s="23" t="s">
        <v>323</v>
      </c>
      <c r="C13" s="24">
        <v>2</v>
      </c>
    </row>
    <row r="14" spans="1:3" ht="13.5" customHeight="1" x14ac:dyDescent="0.2">
      <c r="A14" s="22"/>
      <c r="B14" s="23" t="s">
        <v>32</v>
      </c>
      <c r="C14" s="24">
        <v>3</v>
      </c>
    </row>
    <row r="15" spans="1:3" ht="13.5" customHeight="1" x14ac:dyDescent="0.2">
      <c r="A15" s="22"/>
      <c r="B15" s="23" t="s">
        <v>145</v>
      </c>
      <c r="C15" s="24">
        <v>10</v>
      </c>
    </row>
    <row r="16" spans="1:3" ht="13.5" customHeight="1" x14ac:dyDescent="0.2">
      <c r="A16" s="22"/>
      <c r="B16" s="23" t="s">
        <v>1162</v>
      </c>
      <c r="C16" s="24">
        <v>1</v>
      </c>
    </row>
    <row r="17" spans="1:3" ht="13.5" customHeight="1" x14ac:dyDescent="0.2">
      <c r="A17" s="22"/>
      <c r="B17" s="23" t="s">
        <v>1528</v>
      </c>
      <c r="C17" s="24">
        <v>3</v>
      </c>
    </row>
    <row r="18" spans="1:3" ht="13.5" customHeight="1" x14ac:dyDescent="0.2">
      <c r="A18" s="22"/>
      <c r="B18" s="23" t="s">
        <v>337</v>
      </c>
      <c r="C18" s="24">
        <v>1</v>
      </c>
    </row>
    <row r="19" spans="1:3" ht="13.5" customHeight="1" x14ac:dyDescent="0.2">
      <c r="A19" s="22"/>
      <c r="B19" s="23" t="s">
        <v>1281</v>
      </c>
      <c r="C19" s="24">
        <v>3</v>
      </c>
    </row>
    <row r="20" spans="1:3" ht="13.5" customHeight="1" x14ac:dyDescent="0.2">
      <c r="A20" s="22"/>
      <c r="B20" s="23" t="s">
        <v>673</v>
      </c>
      <c r="C20" s="24">
        <v>2</v>
      </c>
    </row>
    <row r="21" spans="1:3" ht="13.5" customHeight="1" x14ac:dyDescent="0.2">
      <c r="A21" s="22"/>
      <c r="B21" s="23" t="s">
        <v>1518</v>
      </c>
      <c r="C21" s="24">
        <v>2</v>
      </c>
    </row>
    <row r="22" spans="1:3" ht="13.5" customHeight="1" x14ac:dyDescent="0.2">
      <c r="A22" s="22"/>
      <c r="B22" s="23" t="s">
        <v>1288</v>
      </c>
      <c r="C22" s="24">
        <v>3</v>
      </c>
    </row>
    <row r="23" spans="1:3" ht="13.5" customHeight="1" x14ac:dyDescent="0.2">
      <c r="A23" s="22"/>
      <c r="B23" s="23" t="s">
        <v>1521</v>
      </c>
      <c r="C23" s="24">
        <v>1</v>
      </c>
    </row>
    <row r="24" spans="1:3" ht="13.5" customHeight="1" x14ac:dyDescent="0.2">
      <c r="A24" s="22"/>
      <c r="B24" s="23" t="s">
        <v>338</v>
      </c>
      <c r="C24" s="24">
        <v>4</v>
      </c>
    </row>
    <row r="25" spans="1:3" ht="13.5" customHeight="1" x14ac:dyDescent="0.2">
      <c r="A25" s="22"/>
      <c r="B25" s="23" t="s">
        <v>561</v>
      </c>
      <c r="C25" s="24">
        <v>5</v>
      </c>
    </row>
    <row r="26" spans="1:3" ht="13.5" customHeight="1" x14ac:dyDescent="0.2">
      <c r="A26" s="22"/>
      <c r="B26" s="23" t="s">
        <v>155</v>
      </c>
      <c r="C26" s="24">
        <v>10</v>
      </c>
    </row>
    <row r="27" spans="1:3" ht="13.5" customHeight="1" x14ac:dyDescent="0.2">
      <c r="A27" s="22"/>
      <c r="B27" s="23" t="s">
        <v>111</v>
      </c>
      <c r="C27" s="24">
        <v>4</v>
      </c>
    </row>
    <row r="28" spans="1:3" ht="13.5" customHeight="1" x14ac:dyDescent="0.2">
      <c r="A28" s="22"/>
      <c r="B28" s="23" t="s">
        <v>156</v>
      </c>
      <c r="C28" s="24">
        <v>19</v>
      </c>
    </row>
    <row r="29" spans="1:3" ht="13.5" customHeight="1" x14ac:dyDescent="0.2">
      <c r="A29" s="22"/>
      <c r="B29" s="23" t="s">
        <v>685</v>
      </c>
      <c r="C29" s="24">
        <v>3</v>
      </c>
    </row>
    <row r="30" spans="1:3" ht="13.5" customHeight="1" x14ac:dyDescent="0.2">
      <c r="A30" s="22"/>
      <c r="B30" s="23" t="s">
        <v>1523</v>
      </c>
      <c r="C30" s="24">
        <v>2</v>
      </c>
    </row>
    <row r="31" spans="1:3" ht="13.5" customHeight="1" x14ac:dyDescent="0.2">
      <c r="A31" s="22"/>
      <c r="B31" s="23" t="s">
        <v>701</v>
      </c>
      <c r="C31" s="24">
        <v>3</v>
      </c>
    </row>
    <row r="32" spans="1:3" ht="13.5" customHeight="1" x14ac:dyDescent="0.2">
      <c r="A32" s="22"/>
      <c r="B32" s="23" t="s">
        <v>1292</v>
      </c>
      <c r="C32" s="24">
        <v>1</v>
      </c>
    </row>
    <row r="33" spans="1:3" ht="13.5" customHeight="1" x14ac:dyDescent="0.2">
      <c r="A33" s="22"/>
      <c r="B33" s="23" t="s">
        <v>503</v>
      </c>
      <c r="C33" s="24">
        <v>8</v>
      </c>
    </row>
    <row r="34" spans="1:3" ht="13.5" customHeight="1" x14ac:dyDescent="0.2">
      <c r="A34" s="22"/>
      <c r="B34" s="23" t="s">
        <v>1530</v>
      </c>
      <c r="C34" s="24">
        <v>3</v>
      </c>
    </row>
    <row r="35" spans="1:3" ht="13.5" customHeight="1" x14ac:dyDescent="0.2">
      <c r="A35" s="22"/>
      <c r="B35" s="23" t="s">
        <v>509</v>
      </c>
      <c r="C35" s="24">
        <v>9</v>
      </c>
    </row>
    <row r="36" spans="1:3" ht="13.5" customHeight="1" x14ac:dyDescent="0.2">
      <c r="A36" s="22"/>
      <c r="B36" s="23" t="s">
        <v>1524</v>
      </c>
      <c r="C36" s="24">
        <v>2</v>
      </c>
    </row>
    <row r="37" spans="1:3" ht="13.5" customHeight="1" x14ac:dyDescent="0.2">
      <c r="A37" s="22"/>
      <c r="B37" s="23" t="s">
        <v>392</v>
      </c>
      <c r="C37" s="24">
        <v>3</v>
      </c>
    </row>
    <row r="38" spans="1:3" ht="13.5" customHeight="1" x14ac:dyDescent="0.2">
      <c r="A38" s="22"/>
      <c r="B38" s="23" t="s">
        <v>158</v>
      </c>
      <c r="C38" s="24">
        <v>7</v>
      </c>
    </row>
    <row r="39" spans="1:3" ht="13.5" customHeight="1" x14ac:dyDescent="0.2">
      <c r="A39" s="22"/>
      <c r="B39" s="23" t="s">
        <v>34</v>
      </c>
      <c r="C39" s="24">
        <v>9</v>
      </c>
    </row>
    <row r="40" spans="1:3" ht="13.5" customHeight="1" x14ac:dyDescent="0.2">
      <c r="A40" s="22"/>
      <c r="B40" s="23" t="s">
        <v>160</v>
      </c>
      <c r="C40" s="24">
        <v>7</v>
      </c>
    </row>
    <row r="41" spans="1:3" ht="13.5" customHeight="1" x14ac:dyDescent="0.2">
      <c r="A41" s="22"/>
      <c r="B41" s="23" t="s">
        <v>2150</v>
      </c>
      <c r="C41" s="24">
        <v>2</v>
      </c>
    </row>
    <row r="42" spans="1:3" ht="13.5" customHeight="1" x14ac:dyDescent="0.2">
      <c r="A42" s="22"/>
      <c r="B42" s="23" t="s">
        <v>727</v>
      </c>
      <c r="C42" s="24">
        <v>1</v>
      </c>
    </row>
    <row r="43" spans="1:3" ht="13.5" customHeight="1" x14ac:dyDescent="0.2">
      <c r="A43" s="22"/>
      <c r="B43" s="23" t="s">
        <v>609</v>
      </c>
      <c r="C43" s="24">
        <v>4</v>
      </c>
    </row>
    <row r="44" spans="1:3" ht="13.5" customHeight="1" x14ac:dyDescent="0.2">
      <c r="A44" s="22"/>
      <c r="B44" s="23" t="s">
        <v>1298</v>
      </c>
      <c r="C44" s="24">
        <v>3</v>
      </c>
    </row>
    <row r="45" spans="1:3" ht="13.5" customHeight="1" x14ac:dyDescent="0.2">
      <c r="A45" s="22"/>
      <c r="B45" s="23" t="s">
        <v>185</v>
      </c>
      <c r="C45" s="24">
        <v>1</v>
      </c>
    </row>
    <row r="46" spans="1:3" ht="13.5" customHeight="1" x14ac:dyDescent="0.2">
      <c r="A46" s="22"/>
      <c r="B46" s="23" t="s">
        <v>192</v>
      </c>
      <c r="C46" s="24">
        <v>4</v>
      </c>
    </row>
    <row r="47" spans="1:3" ht="13.5" customHeight="1" x14ac:dyDescent="0.2">
      <c r="A47" s="22"/>
      <c r="B47" s="23" t="s">
        <v>394</v>
      </c>
      <c r="C47" s="24">
        <v>1</v>
      </c>
    </row>
    <row r="48" spans="1:3" ht="13.5" customHeight="1" x14ac:dyDescent="0.2">
      <c r="A48" s="22"/>
      <c r="B48" s="23" t="s">
        <v>434</v>
      </c>
      <c r="C48" s="24">
        <v>1</v>
      </c>
    </row>
    <row r="49" spans="1:3" ht="13.5" customHeight="1" x14ac:dyDescent="0.2">
      <c r="A49" s="22"/>
      <c r="B49" s="23" t="s">
        <v>194</v>
      </c>
      <c r="C49" s="24">
        <v>2</v>
      </c>
    </row>
    <row r="50" spans="1:3" ht="13.5" customHeight="1" x14ac:dyDescent="0.2">
      <c r="A50" s="19" t="s">
        <v>2151</v>
      </c>
      <c r="B50" s="25"/>
      <c r="C50" s="20">
        <v>163</v>
      </c>
    </row>
    <row r="51" spans="1:3" ht="13.5" customHeight="1" x14ac:dyDescent="0.2">
      <c r="A51" s="19" t="s">
        <v>1</v>
      </c>
      <c r="B51" s="21" t="s">
        <v>1130</v>
      </c>
      <c r="C51" s="20">
        <v>3</v>
      </c>
    </row>
    <row r="52" spans="1:3" ht="13.5" customHeight="1" x14ac:dyDescent="0.2">
      <c r="A52" s="22"/>
      <c r="B52" s="23" t="s">
        <v>1445</v>
      </c>
      <c r="C52" s="24">
        <v>10</v>
      </c>
    </row>
    <row r="53" spans="1:3" ht="13.5" customHeight="1" x14ac:dyDescent="0.2">
      <c r="A53" s="22"/>
      <c r="B53" s="23" t="s">
        <v>100</v>
      </c>
      <c r="C53" s="24">
        <v>7</v>
      </c>
    </row>
    <row r="54" spans="1:3" ht="13.5" customHeight="1" x14ac:dyDescent="0.2">
      <c r="A54" s="22"/>
      <c r="B54" s="23" t="s">
        <v>1453</v>
      </c>
      <c r="C54" s="24">
        <v>2</v>
      </c>
    </row>
    <row r="55" spans="1:3" ht="13.5" customHeight="1" x14ac:dyDescent="0.2">
      <c r="A55" s="22"/>
      <c r="B55" s="23" t="s">
        <v>0</v>
      </c>
      <c r="C55" s="24">
        <v>4</v>
      </c>
    </row>
    <row r="56" spans="1:3" ht="13.5" customHeight="1" x14ac:dyDescent="0.2">
      <c r="A56" s="22"/>
      <c r="B56" s="23" t="s">
        <v>1455</v>
      </c>
      <c r="C56" s="24">
        <v>1</v>
      </c>
    </row>
    <row r="57" spans="1:3" ht="13.5" customHeight="1" x14ac:dyDescent="0.2">
      <c r="A57" s="22"/>
      <c r="B57" s="23" t="s">
        <v>220</v>
      </c>
      <c r="C57" s="24">
        <v>7</v>
      </c>
    </row>
    <row r="58" spans="1:3" ht="13.5" customHeight="1" x14ac:dyDescent="0.2">
      <c r="A58" s="22"/>
      <c r="B58" s="23" t="s">
        <v>1370</v>
      </c>
      <c r="C58" s="24">
        <v>3</v>
      </c>
    </row>
    <row r="59" spans="1:3" ht="13.5" customHeight="1" x14ac:dyDescent="0.2">
      <c r="A59" s="22"/>
      <c r="B59" s="23" t="s">
        <v>963</v>
      </c>
      <c r="C59" s="24">
        <v>3</v>
      </c>
    </row>
    <row r="60" spans="1:3" ht="13.5" customHeight="1" x14ac:dyDescent="0.2">
      <c r="A60" s="22"/>
      <c r="B60" s="23" t="s">
        <v>1942</v>
      </c>
      <c r="C60" s="24">
        <v>9</v>
      </c>
    </row>
    <row r="61" spans="1:3" ht="13.5" customHeight="1" x14ac:dyDescent="0.2">
      <c r="A61" s="22"/>
      <c r="B61" s="23" t="s">
        <v>1462</v>
      </c>
      <c r="C61" s="24">
        <v>3</v>
      </c>
    </row>
    <row r="62" spans="1:3" ht="13.5" customHeight="1" x14ac:dyDescent="0.2">
      <c r="A62" s="22"/>
      <c r="B62" s="23" t="s">
        <v>101</v>
      </c>
      <c r="C62" s="24">
        <v>6</v>
      </c>
    </row>
    <row r="63" spans="1:3" ht="13.5" customHeight="1" x14ac:dyDescent="0.2">
      <c r="A63" s="22"/>
      <c r="B63" s="23" t="s">
        <v>1517</v>
      </c>
      <c r="C63" s="24">
        <v>3</v>
      </c>
    </row>
    <row r="64" spans="1:3" ht="13.5" customHeight="1" x14ac:dyDescent="0.2">
      <c r="A64" s="22"/>
      <c r="B64" s="23" t="s">
        <v>1468</v>
      </c>
      <c r="C64" s="24">
        <v>5</v>
      </c>
    </row>
    <row r="65" spans="1:3" ht="13.5" customHeight="1" x14ac:dyDescent="0.2">
      <c r="A65" s="22"/>
      <c r="B65" s="23" t="s">
        <v>1477</v>
      </c>
      <c r="C65" s="24">
        <v>3</v>
      </c>
    </row>
    <row r="66" spans="1:3" ht="13.5" customHeight="1" x14ac:dyDescent="0.2">
      <c r="A66" s="22"/>
      <c r="B66" s="23" t="s">
        <v>1381</v>
      </c>
      <c r="C66" s="24">
        <v>4</v>
      </c>
    </row>
    <row r="67" spans="1:3" ht="13.5" customHeight="1" x14ac:dyDescent="0.2">
      <c r="A67" s="22"/>
      <c r="B67" s="23" t="s">
        <v>977</v>
      </c>
      <c r="C67" s="24">
        <v>3</v>
      </c>
    </row>
    <row r="68" spans="1:3" ht="13.5" customHeight="1" x14ac:dyDescent="0.2">
      <c r="A68" s="22"/>
      <c r="B68" s="23" t="s">
        <v>1023</v>
      </c>
      <c r="C68" s="24">
        <v>2</v>
      </c>
    </row>
    <row r="69" spans="1:3" ht="13.5" customHeight="1" x14ac:dyDescent="0.2">
      <c r="A69" s="22"/>
      <c r="B69" s="23" t="s">
        <v>2152</v>
      </c>
      <c r="C69" s="24">
        <v>5</v>
      </c>
    </row>
    <row r="70" spans="1:3" ht="13.5" customHeight="1" x14ac:dyDescent="0.2">
      <c r="A70" s="22"/>
      <c r="B70" s="23" t="s">
        <v>1481</v>
      </c>
      <c r="C70" s="24">
        <v>10</v>
      </c>
    </row>
    <row r="71" spans="1:3" ht="13.5" customHeight="1" x14ac:dyDescent="0.2">
      <c r="A71" s="22"/>
      <c r="B71" s="23" t="s">
        <v>149</v>
      </c>
      <c r="C71" s="24">
        <v>15</v>
      </c>
    </row>
    <row r="72" spans="1:3" ht="13.5" customHeight="1" x14ac:dyDescent="0.2">
      <c r="A72" s="22"/>
      <c r="B72" s="23" t="s">
        <v>986</v>
      </c>
      <c r="C72" s="24">
        <v>4</v>
      </c>
    </row>
    <row r="73" spans="1:3" ht="13.5" customHeight="1" x14ac:dyDescent="0.2">
      <c r="A73" s="22"/>
      <c r="B73" s="23" t="s">
        <v>221</v>
      </c>
      <c r="C73" s="24">
        <v>1</v>
      </c>
    </row>
    <row r="74" spans="1:3" ht="13.5" customHeight="1" x14ac:dyDescent="0.2">
      <c r="A74" s="22"/>
      <c r="B74" s="23" t="s">
        <v>1487</v>
      </c>
      <c r="C74" s="24">
        <v>6</v>
      </c>
    </row>
    <row r="75" spans="1:3" ht="13.5" customHeight="1" x14ac:dyDescent="0.2">
      <c r="A75" s="22"/>
      <c r="B75" s="23" t="s">
        <v>152</v>
      </c>
      <c r="C75" s="24">
        <v>1</v>
      </c>
    </row>
    <row r="76" spans="1:3" ht="13.5" customHeight="1" x14ac:dyDescent="0.2">
      <c r="A76" s="22"/>
      <c r="B76" s="23" t="s">
        <v>1390</v>
      </c>
      <c r="C76" s="24">
        <v>2</v>
      </c>
    </row>
    <row r="77" spans="1:3" ht="13.5" customHeight="1" x14ac:dyDescent="0.2">
      <c r="A77" s="22"/>
      <c r="B77" s="23" t="s">
        <v>1001</v>
      </c>
      <c r="C77" s="24">
        <v>3</v>
      </c>
    </row>
    <row r="78" spans="1:3" ht="13.5" customHeight="1" x14ac:dyDescent="0.2">
      <c r="A78" s="22"/>
      <c r="B78" s="23" t="s">
        <v>1156</v>
      </c>
      <c r="C78" s="24">
        <v>2</v>
      </c>
    </row>
    <row r="79" spans="1:3" ht="13.5" customHeight="1" x14ac:dyDescent="0.2">
      <c r="A79" s="22"/>
      <c r="B79" s="23" t="s">
        <v>244</v>
      </c>
      <c r="C79" s="24">
        <v>2</v>
      </c>
    </row>
    <row r="80" spans="1:3" ht="13.5" customHeight="1" x14ac:dyDescent="0.2">
      <c r="A80" s="22"/>
      <c r="B80" s="23" t="s">
        <v>978</v>
      </c>
      <c r="C80" s="24">
        <v>7</v>
      </c>
    </row>
    <row r="81" spans="1:3" ht="13.5" customHeight="1" x14ac:dyDescent="0.2">
      <c r="A81" s="22"/>
      <c r="B81" s="23" t="s">
        <v>1493</v>
      </c>
      <c r="C81" s="24">
        <v>2</v>
      </c>
    </row>
    <row r="82" spans="1:3" ht="13.5" customHeight="1" x14ac:dyDescent="0.2">
      <c r="A82" s="22"/>
      <c r="B82" s="23" t="s">
        <v>1176</v>
      </c>
      <c r="C82" s="24">
        <v>1</v>
      </c>
    </row>
    <row r="83" spans="1:3" ht="13.5" customHeight="1" x14ac:dyDescent="0.2">
      <c r="A83" s="22"/>
      <c r="B83" s="23" t="s">
        <v>157</v>
      </c>
      <c r="C83" s="24">
        <v>19</v>
      </c>
    </row>
    <row r="84" spans="1:3" ht="13.5" customHeight="1" x14ac:dyDescent="0.2">
      <c r="A84" s="22"/>
      <c r="B84" s="23" t="s">
        <v>245</v>
      </c>
      <c r="C84" s="24">
        <v>2</v>
      </c>
    </row>
    <row r="85" spans="1:3" ht="13.5" customHeight="1" x14ac:dyDescent="0.2">
      <c r="A85" s="22"/>
      <c r="B85" s="23" t="s">
        <v>12</v>
      </c>
      <c r="C85" s="24">
        <v>2</v>
      </c>
    </row>
    <row r="86" spans="1:3" ht="13.5" customHeight="1" x14ac:dyDescent="0.2">
      <c r="A86" s="22"/>
      <c r="B86" s="23" t="s">
        <v>965</v>
      </c>
      <c r="C86" s="24">
        <v>2</v>
      </c>
    </row>
    <row r="87" spans="1:3" ht="13.5" customHeight="1" x14ac:dyDescent="0.2">
      <c r="A87" s="22"/>
      <c r="B87" s="23" t="s">
        <v>1495</v>
      </c>
      <c r="C87" s="24">
        <v>2</v>
      </c>
    </row>
    <row r="88" spans="1:3" ht="13.5" customHeight="1" x14ac:dyDescent="0.2">
      <c r="A88" s="22"/>
      <c r="B88" s="23" t="s">
        <v>1013</v>
      </c>
      <c r="C88" s="24">
        <v>1</v>
      </c>
    </row>
    <row r="89" spans="1:3" ht="13.5" customHeight="1" x14ac:dyDescent="0.2">
      <c r="A89" s="22"/>
      <c r="B89" s="23" t="s">
        <v>267</v>
      </c>
      <c r="C89" s="24">
        <v>1</v>
      </c>
    </row>
    <row r="90" spans="1:3" ht="13.5" customHeight="1" x14ac:dyDescent="0.2">
      <c r="A90" s="22"/>
      <c r="B90" s="23" t="s">
        <v>988</v>
      </c>
      <c r="C90" s="24">
        <v>13</v>
      </c>
    </row>
    <row r="91" spans="1:3" ht="13.5" customHeight="1" x14ac:dyDescent="0.2">
      <c r="A91" s="22"/>
      <c r="B91" s="23" t="s">
        <v>998</v>
      </c>
      <c r="C91" s="24">
        <v>2</v>
      </c>
    </row>
    <row r="92" spans="1:3" ht="13.5" customHeight="1" x14ac:dyDescent="0.2">
      <c r="A92" s="22"/>
      <c r="B92" s="23" t="s">
        <v>72</v>
      </c>
      <c r="C92" s="24">
        <v>2</v>
      </c>
    </row>
    <row r="93" spans="1:3" ht="13.5" customHeight="1" x14ac:dyDescent="0.2">
      <c r="A93" s="22"/>
      <c r="B93" s="23" t="s">
        <v>164</v>
      </c>
      <c r="C93" s="24">
        <v>10</v>
      </c>
    </row>
    <row r="94" spans="1:3" ht="13.5" customHeight="1" x14ac:dyDescent="0.2">
      <c r="A94" s="22"/>
      <c r="B94" s="23" t="s">
        <v>1497</v>
      </c>
      <c r="C94" s="24">
        <v>4</v>
      </c>
    </row>
    <row r="95" spans="1:3" ht="13.5" customHeight="1" x14ac:dyDescent="0.2">
      <c r="A95" s="22"/>
      <c r="B95" s="23" t="s">
        <v>1416</v>
      </c>
      <c r="C95" s="24">
        <v>5</v>
      </c>
    </row>
    <row r="96" spans="1:3" ht="13.5" customHeight="1" x14ac:dyDescent="0.2">
      <c r="A96" s="22"/>
      <c r="B96" s="23" t="s">
        <v>1003</v>
      </c>
      <c r="C96" s="24">
        <v>10</v>
      </c>
    </row>
    <row r="97" spans="1:3" ht="13.5" customHeight="1" x14ac:dyDescent="0.2">
      <c r="A97" s="22"/>
      <c r="B97" s="23" t="s">
        <v>1500</v>
      </c>
      <c r="C97" s="24">
        <v>3</v>
      </c>
    </row>
    <row r="98" spans="1:3" ht="13.5" customHeight="1" x14ac:dyDescent="0.2">
      <c r="A98" s="22"/>
      <c r="B98" s="23" t="s">
        <v>1420</v>
      </c>
      <c r="C98" s="24">
        <v>3</v>
      </c>
    </row>
    <row r="99" spans="1:3" ht="13.5" customHeight="1" x14ac:dyDescent="0.2">
      <c r="A99" s="22"/>
      <c r="B99" s="23" t="s">
        <v>1010</v>
      </c>
      <c r="C99" s="24">
        <v>4</v>
      </c>
    </row>
    <row r="100" spans="1:3" ht="13.5" customHeight="1" x14ac:dyDescent="0.2">
      <c r="A100" s="22"/>
      <c r="B100" s="23" t="s">
        <v>2153</v>
      </c>
      <c r="C100" s="24">
        <v>8</v>
      </c>
    </row>
    <row r="101" spans="1:3" ht="13.5" customHeight="1" x14ac:dyDescent="0.2">
      <c r="A101" s="19" t="s">
        <v>2154</v>
      </c>
      <c r="B101" s="25"/>
      <c r="C101" s="20">
        <v>232</v>
      </c>
    </row>
    <row r="102" spans="1:3" ht="13.5" customHeight="1" x14ac:dyDescent="0.2">
      <c r="A102" s="19" t="s">
        <v>120</v>
      </c>
      <c r="B102" s="21" t="s">
        <v>121</v>
      </c>
      <c r="C102" s="20">
        <v>7</v>
      </c>
    </row>
    <row r="103" spans="1:3" ht="13.5" customHeight="1" x14ac:dyDescent="0.2">
      <c r="A103" s="22"/>
      <c r="B103" s="23" t="s">
        <v>1633</v>
      </c>
      <c r="C103" s="24">
        <v>9</v>
      </c>
    </row>
    <row r="104" spans="1:3" ht="13.5" customHeight="1" x14ac:dyDescent="0.2">
      <c r="A104" s="22"/>
      <c r="B104" s="23" t="s">
        <v>122</v>
      </c>
      <c r="C104" s="24">
        <v>11</v>
      </c>
    </row>
    <row r="105" spans="1:3" ht="13.5" customHeight="1" x14ac:dyDescent="0.2">
      <c r="A105" s="22"/>
      <c r="B105" s="23" t="s">
        <v>123</v>
      </c>
      <c r="C105" s="24">
        <v>8</v>
      </c>
    </row>
    <row r="106" spans="1:3" ht="13.5" customHeight="1" x14ac:dyDescent="0.2">
      <c r="A106" s="22"/>
      <c r="B106" s="23" t="s">
        <v>124</v>
      </c>
      <c r="C106" s="24">
        <v>9</v>
      </c>
    </row>
    <row r="107" spans="1:3" ht="13.5" customHeight="1" x14ac:dyDescent="0.2">
      <c r="A107" s="22"/>
      <c r="B107" s="23" t="s">
        <v>125</v>
      </c>
      <c r="C107" s="24">
        <v>7</v>
      </c>
    </row>
    <row r="108" spans="1:3" ht="13.5" customHeight="1" x14ac:dyDescent="0.2">
      <c r="A108" s="22"/>
      <c r="B108" s="23" t="s">
        <v>119</v>
      </c>
      <c r="C108" s="24">
        <v>7</v>
      </c>
    </row>
    <row r="109" spans="1:3" ht="13.5" customHeight="1" x14ac:dyDescent="0.2">
      <c r="A109" s="22"/>
      <c r="B109" s="23" t="s">
        <v>126</v>
      </c>
      <c r="C109" s="24">
        <v>7</v>
      </c>
    </row>
    <row r="110" spans="1:3" ht="13.5" customHeight="1" x14ac:dyDescent="0.2">
      <c r="A110" s="22"/>
      <c r="B110" s="23" t="s">
        <v>127</v>
      </c>
      <c r="C110" s="24">
        <v>9</v>
      </c>
    </row>
    <row r="111" spans="1:3" ht="13.5" customHeight="1" x14ac:dyDescent="0.2">
      <c r="A111" s="22"/>
      <c r="B111" s="23" t="s">
        <v>128</v>
      </c>
      <c r="C111" s="24">
        <v>7</v>
      </c>
    </row>
    <row r="112" spans="1:3" ht="13.5" customHeight="1" x14ac:dyDescent="0.2">
      <c r="A112" s="22"/>
      <c r="B112" s="23" t="s">
        <v>1694</v>
      </c>
      <c r="C112" s="24">
        <v>8</v>
      </c>
    </row>
    <row r="113" spans="1:3" ht="13.5" customHeight="1" x14ac:dyDescent="0.2">
      <c r="A113" s="22"/>
      <c r="B113" s="23" t="s">
        <v>129</v>
      </c>
      <c r="C113" s="24">
        <v>7</v>
      </c>
    </row>
    <row r="114" spans="1:3" ht="13.5" customHeight="1" x14ac:dyDescent="0.2">
      <c r="A114" s="22"/>
      <c r="B114" s="23" t="s">
        <v>1708</v>
      </c>
      <c r="C114" s="24">
        <v>20</v>
      </c>
    </row>
    <row r="115" spans="1:3" ht="13.5" customHeight="1" x14ac:dyDescent="0.2">
      <c r="A115" s="22"/>
      <c r="B115" s="23" t="s">
        <v>1723</v>
      </c>
      <c r="C115" s="24">
        <v>34</v>
      </c>
    </row>
    <row r="116" spans="1:3" ht="13.5" customHeight="1" x14ac:dyDescent="0.2">
      <c r="A116" s="22"/>
      <c r="B116" s="23" t="s">
        <v>130</v>
      </c>
      <c r="C116" s="24">
        <v>18</v>
      </c>
    </row>
    <row r="117" spans="1:3" ht="13.5" customHeight="1" x14ac:dyDescent="0.2">
      <c r="A117" s="22"/>
      <c r="B117" s="23" t="s">
        <v>131</v>
      </c>
      <c r="C117" s="24">
        <v>14</v>
      </c>
    </row>
    <row r="118" spans="1:3" ht="13.5" customHeight="1" x14ac:dyDescent="0.2">
      <c r="A118" s="22"/>
      <c r="B118" s="23" t="s">
        <v>132</v>
      </c>
      <c r="C118" s="24">
        <v>18</v>
      </c>
    </row>
    <row r="119" spans="1:3" ht="13.5" customHeight="1" x14ac:dyDescent="0.2">
      <c r="A119" s="22"/>
      <c r="B119" s="23" t="s">
        <v>1753</v>
      </c>
      <c r="C119" s="24">
        <v>13</v>
      </c>
    </row>
    <row r="120" spans="1:3" ht="13.5" customHeight="1" x14ac:dyDescent="0.2">
      <c r="A120" s="22"/>
      <c r="B120" s="23" t="s">
        <v>133</v>
      </c>
      <c r="C120" s="24">
        <v>23</v>
      </c>
    </row>
    <row r="121" spans="1:3" ht="13.5" customHeight="1" x14ac:dyDescent="0.2">
      <c r="A121" s="22"/>
      <c r="B121" s="23" t="s">
        <v>1769</v>
      </c>
      <c r="C121" s="24">
        <v>30</v>
      </c>
    </row>
    <row r="122" spans="1:3" ht="13.5" customHeight="1" x14ac:dyDescent="0.2">
      <c r="A122" s="22"/>
      <c r="B122" s="23" t="s">
        <v>134</v>
      </c>
      <c r="C122" s="24">
        <v>12</v>
      </c>
    </row>
    <row r="123" spans="1:3" ht="13.5" customHeight="1" x14ac:dyDescent="0.2">
      <c r="A123" s="22"/>
      <c r="B123" s="23" t="s">
        <v>1786</v>
      </c>
      <c r="C123" s="24">
        <v>19</v>
      </c>
    </row>
    <row r="124" spans="1:3" ht="13.5" customHeight="1" x14ac:dyDescent="0.2">
      <c r="A124" s="22"/>
      <c r="B124" s="23" t="s">
        <v>135</v>
      </c>
      <c r="C124" s="24">
        <v>15</v>
      </c>
    </row>
    <row r="125" spans="1:3" ht="13.5" customHeight="1" x14ac:dyDescent="0.2">
      <c r="A125" s="22"/>
      <c r="B125" s="23" t="s">
        <v>136</v>
      </c>
      <c r="C125" s="24">
        <v>9</v>
      </c>
    </row>
    <row r="126" spans="1:3" ht="13.5" customHeight="1" x14ac:dyDescent="0.2">
      <c r="A126" s="22"/>
      <c r="B126" s="23" t="s">
        <v>137</v>
      </c>
      <c r="C126" s="24">
        <v>26</v>
      </c>
    </row>
    <row r="127" spans="1:3" ht="13.5" customHeight="1" x14ac:dyDescent="0.2">
      <c r="A127" s="22"/>
      <c r="B127" s="23" t="s">
        <v>138</v>
      </c>
      <c r="C127" s="24">
        <v>12</v>
      </c>
    </row>
    <row r="128" spans="1:3" ht="13.5" customHeight="1" x14ac:dyDescent="0.2">
      <c r="A128" s="22"/>
      <c r="B128" s="23" t="s">
        <v>1833</v>
      </c>
      <c r="C128" s="24">
        <v>1</v>
      </c>
    </row>
    <row r="129" spans="1:3" ht="13.5" customHeight="1" x14ac:dyDescent="0.2">
      <c r="A129" s="22"/>
      <c r="B129" s="23" t="s">
        <v>139</v>
      </c>
      <c r="C129" s="24">
        <v>22</v>
      </c>
    </row>
    <row r="130" spans="1:3" ht="13.5" customHeight="1" x14ac:dyDescent="0.2">
      <c r="A130" s="22"/>
      <c r="B130" s="23" t="s">
        <v>140</v>
      </c>
      <c r="C130" s="24">
        <v>10</v>
      </c>
    </row>
    <row r="131" spans="1:3" ht="13.5" customHeight="1" x14ac:dyDescent="0.2">
      <c r="A131" s="22"/>
      <c r="B131" s="23" t="s">
        <v>141</v>
      </c>
      <c r="C131" s="24">
        <v>21</v>
      </c>
    </row>
    <row r="132" spans="1:3" ht="13.5" customHeight="1" x14ac:dyDescent="0.2">
      <c r="A132" s="22"/>
      <c r="B132" s="23" t="s">
        <v>142</v>
      </c>
      <c r="C132" s="24">
        <v>13</v>
      </c>
    </row>
    <row r="133" spans="1:3" ht="13.5" customHeight="1" x14ac:dyDescent="0.2">
      <c r="A133" s="22"/>
      <c r="B133" s="23" t="s">
        <v>143</v>
      </c>
      <c r="C133" s="24">
        <v>20</v>
      </c>
    </row>
    <row r="134" spans="1:3" ht="13.5" customHeight="1" x14ac:dyDescent="0.2">
      <c r="A134" s="22"/>
      <c r="B134" s="23" t="s">
        <v>1887</v>
      </c>
      <c r="C134" s="24">
        <v>33</v>
      </c>
    </row>
    <row r="135" spans="1:3" ht="13.5" customHeight="1" x14ac:dyDescent="0.2">
      <c r="A135" s="19" t="s">
        <v>2155</v>
      </c>
      <c r="B135" s="25"/>
      <c r="C135" s="20">
        <v>479</v>
      </c>
    </row>
    <row r="136" spans="1:3" ht="13.5" customHeight="1" x14ac:dyDescent="0.2">
      <c r="A136" s="19" t="s">
        <v>16</v>
      </c>
      <c r="B136" s="21" t="s">
        <v>95</v>
      </c>
      <c r="C136" s="20">
        <v>7</v>
      </c>
    </row>
    <row r="137" spans="1:3" ht="13.5" customHeight="1" x14ac:dyDescent="0.2">
      <c r="A137" s="22"/>
      <c r="B137" s="23" t="s">
        <v>18</v>
      </c>
      <c r="C137" s="24">
        <v>5</v>
      </c>
    </row>
    <row r="138" spans="1:3" ht="13.5" customHeight="1" x14ac:dyDescent="0.2">
      <c r="A138" s="22"/>
      <c r="B138" s="23" t="s">
        <v>118</v>
      </c>
      <c r="C138" s="24">
        <v>6</v>
      </c>
    </row>
    <row r="139" spans="1:3" ht="13.5" customHeight="1" x14ac:dyDescent="0.2">
      <c r="A139" s="22"/>
      <c r="B139" s="23" t="s">
        <v>262</v>
      </c>
      <c r="C139" s="24">
        <v>6</v>
      </c>
    </row>
    <row r="140" spans="1:3" ht="13.5" customHeight="1" x14ac:dyDescent="0.2">
      <c r="A140" s="22"/>
      <c r="B140" s="23" t="s">
        <v>280</v>
      </c>
      <c r="C140" s="24">
        <v>7</v>
      </c>
    </row>
    <row r="141" spans="1:3" ht="13.5" customHeight="1" x14ac:dyDescent="0.2">
      <c r="A141" s="22"/>
      <c r="B141" s="23" t="s">
        <v>87</v>
      </c>
      <c r="C141" s="24">
        <v>9</v>
      </c>
    </row>
    <row r="142" spans="1:3" ht="13.5" customHeight="1" x14ac:dyDescent="0.2">
      <c r="A142" s="22"/>
      <c r="B142" s="23" t="s">
        <v>88</v>
      </c>
      <c r="C142" s="24">
        <v>10</v>
      </c>
    </row>
    <row r="143" spans="1:3" ht="13.5" customHeight="1" x14ac:dyDescent="0.2">
      <c r="A143" s="22"/>
      <c r="B143" s="23" t="s">
        <v>105</v>
      </c>
      <c r="C143" s="24">
        <v>13</v>
      </c>
    </row>
    <row r="144" spans="1:3" ht="13.5" customHeight="1" x14ac:dyDescent="0.2">
      <c r="A144" s="22"/>
      <c r="B144" s="23" t="s">
        <v>15</v>
      </c>
      <c r="C144" s="24">
        <v>7</v>
      </c>
    </row>
    <row r="145" spans="1:3" ht="13.5" customHeight="1" x14ac:dyDescent="0.2">
      <c r="A145" s="22"/>
      <c r="B145" s="23" t="s">
        <v>89</v>
      </c>
      <c r="C145" s="24">
        <v>9</v>
      </c>
    </row>
    <row r="146" spans="1:3" ht="13.5" customHeight="1" x14ac:dyDescent="0.2">
      <c r="A146" s="22"/>
      <c r="B146" s="23" t="s">
        <v>17</v>
      </c>
      <c r="C146" s="24">
        <v>7</v>
      </c>
    </row>
    <row r="147" spans="1:3" ht="13.5" customHeight="1" x14ac:dyDescent="0.2">
      <c r="A147" s="22"/>
      <c r="B147" s="23" t="s">
        <v>90</v>
      </c>
      <c r="C147" s="24">
        <v>7</v>
      </c>
    </row>
    <row r="148" spans="1:3" ht="13.5" customHeight="1" x14ac:dyDescent="0.2">
      <c r="A148" s="19" t="s">
        <v>2156</v>
      </c>
      <c r="B148" s="25"/>
      <c r="C148" s="20">
        <v>93</v>
      </c>
    </row>
    <row r="149" spans="1:3" ht="13.5" customHeight="1" x14ac:dyDescent="0.2">
      <c r="A149" s="19" t="s">
        <v>21</v>
      </c>
      <c r="B149" s="21" t="s">
        <v>1025</v>
      </c>
      <c r="C149" s="20">
        <v>1</v>
      </c>
    </row>
    <row r="150" spans="1:3" ht="13.5" customHeight="1" x14ac:dyDescent="0.2">
      <c r="A150" s="22"/>
      <c r="B150" s="23" t="s">
        <v>1036</v>
      </c>
      <c r="C150" s="24">
        <v>1</v>
      </c>
    </row>
    <row r="151" spans="1:3" ht="13.5" customHeight="1" x14ac:dyDescent="0.2">
      <c r="A151" s="22"/>
      <c r="B151" s="23" t="s">
        <v>407</v>
      </c>
      <c r="C151" s="24">
        <v>11</v>
      </c>
    </row>
    <row r="152" spans="1:3" ht="13.5" customHeight="1" x14ac:dyDescent="0.2">
      <c r="A152" s="22"/>
      <c r="B152" s="23" t="s">
        <v>428</v>
      </c>
      <c r="C152" s="24">
        <v>9</v>
      </c>
    </row>
    <row r="153" spans="1:3" ht="13.5" customHeight="1" x14ac:dyDescent="0.2">
      <c r="A153" s="22"/>
      <c r="B153" s="23" t="s">
        <v>73</v>
      </c>
      <c r="C153" s="24">
        <v>6</v>
      </c>
    </row>
    <row r="154" spans="1:3" ht="13.5" customHeight="1" x14ac:dyDescent="0.2">
      <c r="A154" s="22"/>
      <c r="B154" s="23" t="s">
        <v>1494</v>
      </c>
      <c r="C154" s="24">
        <v>2</v>
      </c>
    </row>
    <row r="155" spans="1:3" ht="13.5" customHeight="1" x14ac:dyDescent="0.2">
      <c r="A155" s="22"/>
      <c r="B155" s="23" t="s">
        <v>75</v>
      </c>
      <c r="C155" s="24">
        <v>9</v>
      </c>
    </row>
    <row r="156" spans="1:3" ht="13.5" customHeight="1" x14ac:dyDescent="0.2">
      <c r="A156" s="22"/>
      <c r="B156" s="23" t="s">
        <v>1050</v>
      </c>
      <c r="C156" s="24">
        <v>2</v>
      </c>
    </row>
    <row r="157" spans="1:3" ht="13.5" customHeight="1" x14ac:dyDescent="0.2">
      <c r="A157" s="22"/>
      <c r="B157" s="23" t="s">
        <v>96</v>
      </c>
      <c r="C157" s="24">
        <v>4</v>
      </c>
    </row>
    <row r="158" spans="1:3" ht="13.5" customHeight="1" x14ac:dyDescent="0.2">
      <c r="A158" s="22"/>
      <c r="B158" s="23" t="s">
        <v>98</v>
      </c>
      <c r="C158" s="24">
        <v>14</v>
      </c>
    </row>
    <row r="159" spans="1:3" ht="13.5" customHeight="1" x14ac:dyDescent="0.2">
      <c r="A159" s="22"/>
      <c r="B159" s="23" t="s">
        <v>1496</v>
      </c>
      <c r="C159" s="24">
        <v>1</v>
      </c>
    </row>
    <row r="160" spans="1:3" ht="13.5" customHeight="1" x14ac:dyDescent="0.2">
      <c r="A160" s="22"/>
      <c r="B160" s="23" t="s">
        <v>1064</v>
      </c>
      <c r="C160" s="24">
        <v>1</v>
      </c>
    </row>
    <row r="161" spans="1:3" ht="13.5" customHeight="1" x14ac:dyDescent="0.2">
      <c r="A161" s="22"/>
      <c r="B161" s="23" t="s">
        <v>144</v>
      </c>
      <c r="C161" s="24">
        <v>7</v>
      </c>
    </row>
    <row r="162" spans="1:3" ht="13.5" customHeight="1" x14ac:dyDescent="0.2">
      <c r="A162" s="22"/>
      <c r="B162" s="23" t="s">
        <v>1082</v>
      </c>
      <c r="C162" s="24">
        <v>2</v>
      </c>
    </row>
    <row r="163" spans="1:3" ht="13.5" customHeight="1" x14ac:dyDescent="0.2">
      <c r="A163" s="22"/>
      <c r="B163" s="23" t="s">
        <v>1499</v>
      </c>
      <c r="C163" s="24">
        <v>1</v>
      </c>
    </row>
    <row r="164" spans="1:3" ht="13.5" customHeight="1" x14ac:dyDescent="0.2">
      <c r="A164" s="22"/>
      <c r="B164" s="23" t="s">
        <v>20</v>
      </c>
      <c r="C164" s="24">
        <v>12</v>
      </c>
    </row>
    <row r="165" spans="1:3" ht="13.5" customHeight="1" x14ac:dyDescent="0.2">
      <c r="A165" s="22"/>
      <c r="B165" s="23" t="s">
        <v>1501</v>
      </c>
      <c r="C165" s="24">
        <v>2</v>
      </c>
    </row>
    <row r="166" spans="1:3" ht="13.5" customHeight="1" x14ac:dyDescent="0.2">
      <c r="A166" s="22"/>
      <c r="B166" s="23" t="s">
        <v>82</v>
      </c>
      <c r="C166" s="24">
        <v>15</v>
      </c>
    </row>
    <row r="167" spans="1:3" ht="13.5" customHeight="1" x14ac:dyDescent="0.2">
      <c r="A167" s="22"/>
      <c r="B167" s="23" t="s">
        <v>154</v>
      </c>
      <c r="C167" s="24">
        <v>11</v>
      </c>
    </row>
    <row r="168" spans="1:3" ht="13.5" customHeight="1" x14ac:dyDescent="0.2">
      <c r="A168" s="22"/>
      <c r="B168" s="23" t="s">
        <v>1506</v>
      </c>
      <c r="C168" s="24">
        <v>2</v>
      </c>
    </row>
    <row r="169" spans="1:3" ht="13.5" customHeight="1" x14ac:dyDescent="0.2">
      <c r="A169" s="22"/>
      <c r="B169" s="23" t="s">
        <v>83</v>
      </c>
      <c r="C169" s="24">
        <v>14</v>
      </c>
    </row>
    <row r="170" spans="1:3" ht="13.5" customHeight="1" x14ac:dyDescent="0.2">
      <c r="A170" s="22"/>
      <c r="B170" s="23" t="s">
        <v>1069</v>
      </c>
      <c r="C170" s="24">
        <v>16</v>
      </c>
    </row>
    <row r="171" spans="1:3" ht="13.5" customHeight="1" x14ac:dyDescent="0.2">
      <c r="A171" s="22"/>
      <c r="B171" s="23" t="s">
        <v>77</v>
      </c>
      <c r="C171" s="24">
        <v>10</v>
      </c>
    </row>
    <row r="172" spans="1:3" ht="13.5" customHeight="1" x14ac:dyDescent="0.2">
      <c r="A172" s="22"/>
      <c r="B172" s="23" t="s">
        <v>1508</v>
      </c>
      <c r="C172" s="24">
        <v>1</v>
      </c>
    </row>
    <row r="173" spans="1:3" ht="13.5" customHeight="1" x14ac:dyDescent="0.2">
      <c r="A173" s="22"/>
      <c r="B173" s="23" t="s">
        <v>1509</v>
      </c>
      <c r="C173" s="24">
        <v>1</v>
      </c>
    </row>
    <row r="174" spans="1:3" ht="13.5" customHeight="1" x14ac:dyDescent="0.2">
      <c r="A174" s="22"/>
      <c r="B174" s="23" t="s">
        <v>1510</v>
      </c>
      <c r="C174" s="24">
        <v>4</v>
      </c>
    </row>
    <row r="175" spans="1:3" ht="13.5" customHeight="1" x14ac:dyDescent="0.2">
      <c r="A175" s="22"/>
      <c r="B175" s="23" t="s">
        <v>78</v>
      </c>
      <c r="C175" s="24">
        <v>11</v>
      </c>
    </row>
    <row r="176" spans="1:3" ht="13.5" customHeight="1" x14ac:dyDescent="0.2">
      <c r="A176" s="22"/>
      <c r="B176" s="23" t="s">
        <v>1511</v>
      </c>
      <c r="C176" s="24">
        <v>1</v>
      </c>
    </row>
    <row r="177" spans="1:3" ht="13.5" customHeight="1" x14ac:dyDescent="0.2">
      <c r="A177" s="22"/>
      <c r="B177" s="23" t="s">
        <v>1131</v>
      </c>
      <c r="C177" s="24">
        <v>4</v>
      </c>
    </row>
    <row r="178" spans="1:3" ht="13.5" customHeight="1" x14ac:dyDescent="0.2">
      <c r="A178" s="22"/>
      <c r="B178" s="23" t="s">
        <v>1210</v>
      </c>
      <c r="C178" s="24">
        <v>15</v>
      </c>
    </row>
    <row r="179" spans="1:3" ht="13.5" customHeight="1" x14ac:dyDescent="0.2">
      <c r="A179" s="22"/>
      <c r="B179" s="23" t="s">
        <v>1100</v>
      </c>
      <c r="C179" s="24">
        <v>2</v>
      </c>
    </row>
    <row r="180" spans="1:3" ht="13.5" customHeight="1" x14ac:dyDescent="0.2">
      <c r="A180" s="22"/>
      <c r="B180" s="23" t="s">
        <v>1512</v>
      </c>
      <c r="C180" s="24">
        <v>1</v>
      </c>
    </row>
    <row r="181" spans="1:3" ht="13.5" customHeight="1" x14ac:dyDescent="0.2">
      <c r="A181" s="22"/>
      <c r="B181" s="23" t="s">
        <v>84</v>
      </c>
      <c r="C181" s="24">
        <v>5</v>
      </c>
    </row>
    <row r="182" spans="1:3" ht="13.5" customHeight="1" x14ac:dyDescent="0.2">
      <c r="A182" s="22"/>
      <c r="B182" s="23" t="s">
        <v>80</v>
      </c>
      <c r="C182" s="24">
        <v>10</v>
      </c>
    </row>
    <row r="183" spans="1:3" ht="13.5" customHeight="1" x14ac:dyDescent="0.2">
      <c r="A183" s="22"/>
      <c r="B183" s="23" t="s">
        <v>1157</v>
      </c>
      <c r="C183" s="24">
        <v>6</v>
      </c>
    </row>
    <row r="184" spans="1:3" ht="13.5" customHeight="1" x14ac:dyDescent="0.2">
      <c r="A184" s="22"/>
      <c r="B184" s="23" t="s">
        <v>1178</v>
      </c>
      <c r="C184" s="24">
        <v>8</v>
      </c>
    </row>
    <row r="185" spans="1:3" ht="13.5" customHeight="1" x14ac:dyDescent="0.2">
      <c r="A185" s="22"/>
      <c r="B185" s="23" t="s">
        <v>22</v>
      </c>
      <c r="C185" s="24">
        <v>13</v>
      </c>
    </row>
    <row r="186" spans="1:3" ht="13.5" customHeight="1" x14ac:dyDescent="0.2">
      <c r="A186" s="22"/>
      <c r="B186" s="23" t="s">
        <v>1513</v>
      </c>
      <c r="C186" s="24">
        <v>5</v>
      </c>
    </row>
    <row r="187" spans="1:3" ht="13.5" customHeight="1" x14ac:dyDescent="0.2">
      <c r="A187" s="22"/>
      <c r="B187" s="23" t="s">
        <v>1180</v>
      </c>
      <c r="C187" s="24">
        <v>14</v>
      </c>
    </row>
    <row r="188" spans="1:3" ht="13.5" customHeight="1" x14ac:dyDescent="0.2">
      <c r="A188" s="22"/>
      <c r="B188" s="23" t="s">
        <v>1218</v>
      </c>
      <c r="C188" s="24">
        <v>11</v>
      </c>
    </row>
    <row r="189" spans="1:3" ht="13.5" customHeight="1" x14ac:dyDescent="0.2">
      <c r="A189" s="22"/>
      <c r="B189" s="23" t="s">
        <v>1514</v>
      </c>
      <c r="C189" s="24">
        <v>1</v>
      </c>
    </row>
    <row r="190" spans="1:3" ht="13.5" customHeight="1" x14ac:dyDescent="0.2">
      <c r="A190" s="19" t="s">
        <v>2157</v>
      </c>
      <c r="B190" s="25"/>
      <c r="C190" s="20">
        <v>266</v>
      </c>
    </row>
    <row r="191" spans="1:3" ht="13.5" customHeight="1" x14ac:dyDescent="0.2">
      <c r="A191" s="19" t="s">
        <v>189</v>
      </c>
      <c r="B191" s="21" t="s">
        <v>1897</v>
      </c>
      <c r="C191" s="20">
        <v>6</v>
      </c>
    </row>
    <row r="192" spans="1:3" ht="13.5" customHeight="1" x14ac:dyDescent="0.2">
      <c r="A192" s="22"/>
      <c r="B192" s="23" t="s">
        <v>188</v>
      </c>
      <c r="C192" s="24">
        <v>6</v>
      </c>
    </row>
    <row r="193" spans="1:3" ht="13.5" customHeight="1" x14ac:dyDescent="0.2">
      <c r="A193" s="22"/>
      <c r="B193" s="23" t="s">
        <v>1899</v>
      </c>
      <c r="C193" s="24">
        <v>4</v>
      </c>
    </row>
    <row r="194" spans="1:3" ht="13.5" customHeight="1" x14ac:dyDescent="0.2">
      <c r="A194" s="22"/>
      <c r="B194" s="23" t="s">
        <v>1901</v>
      </c>
      <c r="C194" s="24">
        <v>8</v>
      </c>
    </row>
    <row r="195" spans="1:3" ht="13.5" customHeight="1" x14ac:dyDescent="0.2">
      <c r="A195" s="22"/>
      <c r="B195" s="23" t="s">
        <v>1915</v>
      </c>
      <c r="C195" s="24"/>
    </row>
    <row r="196" spans="1:3" ht="13.5" customHeight="1" x14ac:dyDescent="0.2">
      <c r="A196" s="22"/>
      <c r="B196" s="23" t="s">
        <v>1918</v>
      </c>
      <c r="C196" s="24">
        <v>4</v>
      </c>
    </row>
    <row r="197" spans="1:3" ht="13.5" customHeight="1" x14ac:dyDescent="0.2">
      <c r="A197" s="22"/>
      <c r="B197" s="23" t="s">
        <v>1919</v>
      </c>
      <c r="C197" s="24">
        <v>5</v>
      </c>
    </row>
    <row r="198" spans="1:3" ht="13.5" customHeight="1" x14ac:dyDescent="0.2">
      <c r="A198" s="22"/>
      <c r="B198" s="23" t="s">
        <v>1922</v>
      </c>
      <c r="C198" s="24">
        <v>4</v>
      </c>
    </row>
    <row r="199" spans="1:3" ht="13.5" customHeight="1" x14ac:dyDescent="0.2">
      <c r="A199" s="22"/>
      <c r="B199" s="23" t="s">
        <v>1925</v>
      </c>
      <c r="C199" s="24">
        <v>8</v>
      </c>
    </row>
    <row r="200" spans="1:3" ht="13.5" customHeight="1" x14ac:dyDescent="0.2">
      <c r="A200" s="22"/>
      <c r="B200" s="23" t="s">
        <v>1927</v>
      </c>
      <c r="C200" s="24">
        <v>1</v>
      </c>
    </row>
    <row r="201" spans="1:3" ht="13.5" customHeight="1" x14ac:dyDescent="0.2">
      <c r="A201" s="22"/>
      <c r="B201" s="23" t="s">
        <v>1930</v>
      </c>
      <c r="C201" s="24">
        <v>3</v>
      </c>
    </row>
    <row r="202" spans="1:3" ht="13.5" customHeight="1" x14ac:dyDescent="0.2">
      <c r="A202" s="19" t="s">
        <v>2158</v>
      </c>
      <c r="B202" s="25"/>
      <c r="C202" s="20">
        <v>49</v>
      </c>
    </row>
    <row r="203" spans="1:3" ht="13.5" customHeight="1" x14ac:dyDescent="0.2">
      <c r="A203" s="19" t="s">
        <v>5</v>
      </c>
      <c r="B203" s="21" t="s">
        <v>516</v>
      </c>
      <c r="C203" s="20">
        <v>8</v>
      </c>
    </row>
    <row r="204" spans="1:3" ht="13.5" customHeight="1" x14ac:dyDescent="0.2">
      <c r="A204" s="22"/>
      <c r="B204" s="23" t="s">
        <v>31</v>
      </c>
      <c r="C204" s="24">
        <v>6</v>
      </c>
    </row>
    <row r="205" spans="1:3" ht="13.5" customHeight="1" x14ac:dyDescent="0.2">
      <c r="A205" s="22"/>
      <c r="B205" s="23" t="s">
        <v>39</v>
      </c>
      <c r="C205" s="24">
        <v>9</v>
      </c>
    </row>
    <row r="206" spans="1:3" ht="13.5" customHeight="1" x14ac:dyDescent="0.2">
      <c r="A206" s="22"/>
      <c r="B206" s="23" t="s">
        <v>566</v>
      </c>
      <c r="C206" s="24">
        <v>3</v>
      </c>
    </row>
    <row r="207" spans="1:3" ht="13.5" customHeight="1" x14ac:dyDescent="0.2">
      <c r="A207" s="22"/>
      <c r="B207" s="23" t="s">
        <v>575</v>
      </c>
      <c r="C207" s="24">
        <v>10</v>
      </c>
    </row>
    <row r="208" spans="1:3" ht="13.5" customHeight="1" x14ac:dyDescent="0.2">
      <c r="A208" s="22"/>
      <c r="B208" s="23" t="s">
        <v>198</v>
      </c>
      <c r="C208" s="24">
        <v>3</v>
      </c>
    </row>
    <row r="209" spans="1:3" ht="13.5" customHeight="1" x14ac:dyDescent="0.2">
      <c r="A209" s="22"/>
      <c r="B209" s="23" t="s">
        <v>2159</v>
      </c>
      <c r="C209" s="24">
        <v>5</v>
      </c>
    </row>
    <row r="210" spans="1:3" ht="13.5" customHeight="1" x14ac:dyDescent="0.2">
      <c r="A210" s="22"/>
      <c r="B210" s="23" t="s">
        <v>207</v>
      </c>
      <c r="C210" s="24">
        <v>6</v>
      </c>
    </row>
    <row r="211" spans="1:3" ht="13.5" customHeight="1" x14ac:dyDescent="0.2">
      <c r="A211" s="22"/>
      <c r="B211" s="23" t="s">
        <v>687</v>
      </c>
      <c r="C211" s="24">
        <v>5</v>
      </c>
    </row>
    <row r="212" spans="1:3" ht="13.5" customHeight="1" x14ac:dyDescent="0.2">
      <c r="A212" s="22"/>
      <c r="B212" s="23" t="s">
        <v>222</v>
      </c>
      <c r="C212" s="24">
        <v>5</v>
      </c>
    </row>
    <row r="213" spans="1:3" ht="13.5" customHeight="1" x14ac:dyDescent="0.2">
      <c r="A213" s="22"/>
      <c r="B213" s="23" t="s">
        <v>736</v>
      </c>
      <c r="C213" s="24">
        <v>7</v>
      </c>
    </row>
    <row r="214" spans="1:3" ht="13.5" customHeight="1" x14ac:dyDescent="0.2">
      <c r="A214" s="22"/>
      <c r="B214" s="23" t="s">
        <v>4</v>
      </c>
      <c r="C214" s="24">
        <v>7</v>
      </c>
    </row>
    <row r="215" spans="1:3" ht="13.5" customHeight="1" x14ac:dyDescent="0.2">
      <c r="A215" s="22"/>
      <c r="B215" s="23" t="s">
        <v>246</v>
      </c>
      <c r="C215" s="24">
        <v>8</v>
      </c>
    </row>
    <row r="216" spans="1:3" ht="13.5" customHeight="1" x14ac:dyDescent="0.2">
      <c r="A216" s="22"/>
      <c r="B216" s="23" t="s">
        <v>13</v>
      </c>
      <c r="C216" s="24">
        <v>7</v>
      </c>
    </row>
    <row r="217" spans="1:3" ht="13.5" customHeight="1" x14ac:dyDescent="0.2">
      <c r="A217" s="22"/>
      <c r="B217" s="23" t="s">
        <v>794</v>
      </c>
      <c r="C217" s="24">
        <v>7</v>
      </c>
    </row>
    <row r="218" spans="1:3" ht="13.5" customHeight="1" x14ac:dyDescent="0.2">
      <c r="A218" s="22"/>
      <c r="B218" s="23" t="s">
        <v>51</v>
      </c>
      <c r="C218" s="24">
        <v>18</v>
      </c>
    </row>
    <row r="219" spans="1:3" ht="13.5" customHeight="1" x14ac:dyDescent="0.2">
      <c r="A219" s="22"/>
      <c r="B219" s="23" t="s">
        <v>297</v>
      </c>
      <c r="C219" s="24">
        <v>5</v>
      </c>
    </row>
    <row r="220" spans="1:3" ht="13.5" customHeight="1" x14ac:dyDescent="0.2">
      <c r="A220" s="22"/>
      <c r="B220" s="23" t="s">
        <v>310</v>
      </c>
      <c r="C220" s="24">
        <v>7</v>
      </c>
    </row>
    <row r="221" spans="1:3" ht="13.5" customHeight="1" x14ac:dyDescent="0.2">
      <c r="A221" s="22"/>
      <c r="B221" s="23" t="s">
        <v>19</v>
      </c>
      <c r="C221" s="24">
        <v>8</v>
      </c>
    </row>
    <row r="222" spans="1:3" ht="13.5" customHeight="1" x14ac:dyDescent="0.2">
      <c r="A222" s="22"/>
      <c r="B222" s="23" t="s">
        <v>341</v>
      </c>
      <c r="C222" s="24">
        <v>3</v>
      </c>
    </row>
    <row r="223" spans="1:3" ht="13.5" customHeight="1" x14ac:dyDescent="0.2">
      <c r="A223" s="22"/>
      <c r="B223" s="23" t="s">
        <v>381</v>
      </c>
      <c r="C223" s="24">
        <v>11</v>
      </c>
    </row>
    <row r="224" spans="1:3" ht="13.5" customHeight="1" x14ac:dyDescent="0.2">
      <c r="A224" s="22"/>
      <c r="B224" s="23" t="s">
        <v>47</v>
      </c>
      <c r="C224" s="24">
        <v>11</v>
      </c>
    </row>
    <row r="225" spans="1:3" ht="13.5" customHeight="1" x14ac:dyDescent="0.2">
      <c r="A225" s="22"/>
      <c r="B225" s="23" t="s">
        <v>24</v>
      </c>
      <c r="C225" s="24">
        <v>9</v>
      </c>
    </row>
    <row r="226" spans="1:3" ht="13.5" customHeight="1" x14ac:dyDescent="0.2">
      <c r="A226" s="22"/>
      <c r="B226" s="23" t="s">
        <v>54</v>
      </c>
      <c r="C226" s="24">
        <v>8</v>
      </c>
    </row>
    <row r="227" spans="1:3" ht="13.5" customHeight="1" x14ac:dyDescent="0.2">
      <c r="A227" s="22"/>
      <c r="B227" s="23" t="s">
        <v>615</v>
      </c>
      <c r="C227" s="24">
        <v>8</v>
      </c>
    </row>
    <row r="228" spans="1:3" ht="13.5" customHeight="1" x14ac:dyDescent="0.2">
      <c r="A228" s="22"/>
      <c r="B228" s="23" t="s">
        <v>435</v>
      </c>
      <c r="C228" s="24">
        <v>5</v>
      </c>
    </row>
    <row r="229" spans="1:3" ht="13.5" customHeight="1" x14ac:dyDescent="0.2">
      <c r="A229" s="22"/>
      <c r="B229" s="23" t="s">
        <v>25</v>
      </c>
      <c r="C229" s="24">
        <v>11</v>
      </c>
    </row>
    <row r="230" spans="1:3" ht="13.5" customHeight="1" x14ac:dyDescent="0.2">
      <c r="A230" s="22"/>
      <c r="B230" s="23" t="s">
        <v>481</v>
      </c>
      <c r="C230" s="24">
        <v>11</v>
      </c>
    </row>
    <row r="231" spans="1:3" ht="13.5" customHeight="1" x14ac:dyDescent="0.2">
      <c r="A231" s="22"/>
      <c r="B231" s="23" t="s">
        <v>491</v>
      </c>
      <c r="C231" s="24">
        <v>9</v>
      </c>
    </row>
    <row r="232" spans="1:3" ht="13.5" customHeight="1" x14ac:dyDescent="0.2">
      <c r="A232" s="22"/>
      <c r="B232" s="23" t="s">
        <v>512</v>
      </c>
      <c r="C232" s="24">
        <v>5</v>
      </c>
    </row>
    <row r="233" spans="1:3" ht="13.5" customHeight="1" x14ac:dyDescent="0.2">
      <c r="A233" s="22"/>
      <c r="B233" s="23" t="s">
        <v>35</v>
      </c>
      <c r="C233" s="24">
        <v>9</v>
      </c>
    </row>
    <row r="234" spans="1:3" ht="13.5" customHeight="1" x14ac:dyDescent="0.2">
      <c r="A234" s="22"/>
      <c r="B234" s="23" t="s">
        <v>646</v>
      </c>
      <c r="C234" s="24">
        <v>7</v>
      </c>
    </row>
    <row r="235" spans="1:3" ht="13.5" customHeight="1" x14ac:dyDescent="0.2">
      <c r="A235" s="19" t="s">
        <v>2160</v>
      </c>
      <c r="B235" s="25"/>
      <c r="C235" s="20">
        <v>241</v>
      </c>
    </row>
    <row r="236" spans="1:3" ht="13.5" customHeight="1" x14ac:dyDescent="0.2">
      <c r="A236" s="19" t="s">
        <v>11</v>
      </c>
      <c r="B236" s="21" t="s">
        <v>611</v>
      </c>
      <c r="C236" s="20">
        <v>4</v>
      </c>
    </row>
    <row r="237" spans="1:3" ht="13.5" customHeight="1" x14ac:dyDescent="0.2">
      <c r="A237" s="22"/>
      <c r="B237" s="23" t="s">
        <v>36</v>
      </c>
      <c r="C237" s="24">
        <v>3</v>
      </c>
    </row>
    <row r="238" spans="1:3" ht="13.5" customHeight="1" x14ac:dyDescent="0.2">
      <c r="A238" s="22"/>
      <c r="B238" s="23" t="s">
        <v>1425</v>
      </c>
      <c r="C238" s="24"/>
    </row>
    <row r="239" spans="1:3" ht="13.5" customHeight="1" x14ac:dyDescent="0.2">
      <c r="A239" s="22"/>
      <c r="B239" s="23" t="s">
        <v>907</v>
      </c>
      <c r="C239" s="24">
        <v>4</v>
      </c>
    </row>
    <row r="240" spans="1:3" ht="13.5" customHeight="1" x14ac:dyDescent="0.2">
      <c r="A240" s="22"/>
      <c r="B240" s="23" t="s">
        <v>1294</v>
      </c>
      <c r="C240" s="24">
        <v>5</v>
      </c>
    </row>
    <row r="241" spans="1:3" ht="13.5" customHeight="1" x14ac:dyDescent="0.2">
      <c r="A241" s="22"/>
      <c r="B241" s="23" t="s">
        <v>1026</v>
      </c>
      <c r="C241" s="24">
        <v>7</v>
      </c>
    </row>
    <row r="242" spans="1:3" ht="13.5" customHeight="1" x14ac:dyDescent="0.2">
      <c r="A242" s="22"/>
      <c r="B242" s="23" t="s">
        <v>79</v>
      </c>
      <c r="C242" s="24">
        <v>7</v>
      </c>
    </row>
    <row r="243" spans="1:3" ht="13.5" customHeight="1" x14ac:dyDescent="0.2">
      <c r="A243" s="22"/>
      <c r="B243" s="23" t="s">
        <v>1933</v>
      </c>
      <c r="C243" s="24">
        <v>8</v>
      </c>
    </row>
    <row r="244" spans="1:3" ht="13.5" customHeight="1" x14ac:dyDescent="0.2">
      <c r="A244" s="22"/>
      <c r="B244" s="23" t="s">
        <v>1431</v>
      </c>
      <c r="C244" s="24">
        <v>4</v>
      </c>
    </row>
    <row r="245" spans="1:3" ht="13.5" customHeight="1" x14ac:dyDescent="0.2">
      <c r="A245" s="22"/>
      <c r="B245" s="23" t="s">
        <v>50</v>
      </c>
      <c r="C245" s="24">
        <v>1</v>
      </c>
    </row>
    <row r="246" spans="1:3" ht="13.5" customHeight="1" x14ac:dyDescent="0.2">
      <c r="A246" s="22"/>
      <c r="B246" s="23" t="s">
        <v>670</v>
      </c>
      <c r="C246" s="24">
        <v>5</v>
      </c>
    </row>
    <row r="247" spans="1:3" ht="13.5" customHeight="1" x14ac:dyDescent="0.2">
      <c r="A247" s="22"/>
      <c r="B247" s="23" t="s">
        <v>930</v>
      </c>
      <c r="C247" s="24">
        <v>6</v>
      </c>
    </row>
    <row r="248" spans="1:3" ht="13.5" customHeight="1" x14ac:dyDescent="0.2">
      <c r="A248" s="22"/>
      <c r="B248" s="23" t="s">
        <v>686</v>
      </c>
      <c r="C248" s="24">
        <v>2</v>
      </c>
    </row>
    <row r="249" spans="1:3" ht="13.5" customHeight="1" x14ac:dyDescent="0.2">
      <c r="A249" s="22"/>
      <c r="B249" s="23" t="s">
        <v>1437</v>
      </c>
      <c r="C249" s="24">
        <v>3</v>
      </c>
    </row>
    <row r="250" spans="1:3" ht="13.5" customHeight="1" x14ac:dyDescent="0.2">
      <c r="A250" s="22"/>
      <c r="B250" s="23" t="s">
        <v>106</v>
      </c>
      <c r="C250" s="24">
        <v>3</v>
      </c>
    </row>
    <row r="251" spans="1:3" ht="13.5" customHeight="1" x14ac:dyDescent="0.2">
      <c r="A251" s="22"/>
      <c r="B251" s="23" t="s">
        <v>91</v>
      </c>
      <c r="C251" s="24">
        <v>3</v>
      </c>
    </row>
    <row r="252" spans="1:3" ht="13.5" customHeight="1" x14ac:dyDescent="0.2">
      <c r="A252" s="22"/>
      <c r="B252" s="23" t="s">
        <v>148</v>
      </c>
      <c r="C252" s="24">
        <v>8</v>
      </c>
    </row>
    <row r="253" spans="1:3" ht="13.5" customHeight="1" x14ac:dyDescent="0.2">
      <c r="A253" s="22"/>
      <c r="B253" s="23" t="s">
        <v>1418</v>
      </c>
      <c r="C253" s="24">
        <v>5</v>
      </c>
    </row>
    <row r="254" spans="1:3" ht="13.5" customHeight="1" x14ac:dyDescent="0.2">
      <c r="A254" s="22"/>
      <c r="B254" s="23" t="s">
        <v>92</v>
      </c>
      <c r="C254" s="24">
        <v>1</v>
      </c>
    </row>
    <row r="255" spans="1:3" ht="13.5" customHeight="1" x14ac:dyDescent="0.2">
      <c r="A255" s="22"/>
      <c r="B255" s="23" t="s">
        <v>10</v>
      </c>
      <c r="C255" s="24">
        <v>3</v>
      </c>
    </row>
    <row r="256" spans="1:3" ht="13.5" customHeight="1" x14ac:dyDescent="0.2">
      <c r="A256" s="22"/>
      <c r="B256" s="23" t="s">
        <v>14</v>
      </c>
      <c r="C256" s="24">
        <v>2</v>
      </c>
    </row>
    <row r="257" spans="1:3" ht="13.5" customHeight="1" x14ac:dyDescent="0.2">
      <c r="A257" s="22"/>
      <c r="B257" s="23" t="s">
        <v>1310</v>
      </c>
      <c r="C257" s="24">
        <v>4</v>
      </c>
    </row>
    <row r="258" spans="1:3" ht="13.5" customHeight="1" x14ac:dyDescent="0.2">
      <c r="A258" s="22"/>
      <c r="B258" s="23" t="s">
        <v>108</v>
      </c>
      <c r="C258" s="24">
        <v>5</v>
      </c>
    </row>
    <row r="259" spans="1:3" ht="13.5" customHeight="1" x14ac:dyDescent="0.2">
      <c r="A259" s="22"/>
      <c r="B259" s="23" t="s">
        <v>94</v>
      </c>
      <c r="C259" s="24">
        <v>1</v>
      </c>
    </row>
    <row r="260" spans="1:3" ht="13.5" customHeight="1" x14ac:dyDescent="0.2">
      <c r="A260" s="22"/>
      <c r="B260" s="23" t="s">
        <v>107</v>
      </c>
      <c r="C260" s="24">
        <v>5</v>
      </c>
    </row>
    <row r="261" spans="1:3" ht="13.5" customHeight="1" x14ac:dyDescent="0.2">
      <c r="A261" s="22"/>
      <c r="B261" s="23" t="s">
        <v>288</v>
      </c>
      <c r="C261" s="24">
        <v>5</v>
      </c>
    </row>
    <row r="262" spans="1:3" ht="13.5" customHeight="1" x14ac:dyDescent="0.2">
      <c r="A262" s="22"/>
      <c r="B262" s="23" t="s">
        <v>151</v>
      </c>
      <c r="C262" s="24">
        <v>24</v>
      </c>
    </row>
    <row r="263" spans="1:3" ht="13.5" customHeight="1" x14ac:dyDescent="0.2">
      <c r="A263" s="22"/>
      <c r="B263" s="23" t="s">
        <v>1319</v>
      </c>
      <c r="C263" s="24">
        <v>2</v>
      </c>
    </row>
    <row r="264" spans="1:3" ht="13.5" customHeight="1" x14ac:dyDescent="0.2">
      <c r="A264" s="22"/>
      <c r="B264" s="23" t="s">
        <v>1423</v>
      </c>
      <c r="C264" s="24">
        <v>3</v>
      </c>
    </row>
    <row r="265" spans="1:3" ht="13.5" customHeight="1" x14ac:dyDescent="0.2">
      <c r="A265" s="22"/>
      <c r="B265" s="23" t="s">
        <v>1324</v>
      </c>
      <c r="C265" s="24">
        <v>1</v>
      </c>
    </row>
    <row r="266" spans="1:3" ht="13.5" customHeight="1" x14ac:dyDescent="0.2">
      <c r="A266" s="22"/>
      <c r="B266" s="23" t="s">
        <v>708</v>
      </c>
      <c r="C266" s="24">
        <v>4</v>
      </c>
    </row>
    <row r="267" spans="1:3" ht="13.5" customHeight="1" x14ac:dyDescent="0.2">
      <c r="A267" s="22"/>
      <c r="B267" s="23" t="s">
        <v>1316</v>
      </c>
      <c r="C267" s="24">
        <v>6</v>
      </c>
    </row>
    <row r="268" spans="1:3" ht="13.5" customHeight="1" x14ac:dyDescent="0.2">
      <c r="A268" s="22"/>
      <c r="B268" s="23" t="s">
        <v>153</v>
      </c>
      <c r="C268" s="24">
        <v>29</v>
      </c>
    </row>
    <row r="269" spans="1:3" ht="13.5" customHeight="1" x14ac:dyDescent="0.2">
      <c r="A269" s="22"/>
      <c r="B269" s="23" t="s">
        <v>1428</v>
      </c>
      <c r="C269" s="24">
        <v>1</v>
      </c>
    </row>
    <row r="270" spans="1:3" ht="13.5" customHeight="1" x14ac:dyDescent="0.2">
      <c r="A270" s="22"/>
      <c r="B270" s="23" t="s">
        <v>1454</v>
      </c>
      <c r="C270" s="24">
        <v>4</v>
      </c>
    </row>
    <row r="271" spans="1:3" ht="13.5" customHeight="1" x14ac:dyDescent="0.2">
      <c r="A271" s="22"/>
      <c r="B271" s="23" t="s">
        <v>71</v>
      </c>
      <c r="C271" s="24">
        <v>10</v>
      </c>
    </row>
    <row r="272" spans="1:3" ht="13.5" customHeight="1" x14ac:dyDescent="0.2">
      <c r="A272" s="22"/>
      <c r="B272" s="23" t="s">
        <v>750</v>
      </c>
      <c r="C272" s="24">
        <v>4</v>
      </c>
    </row>
    <row r="273" spans="1:3" ht="13.5" customHeight="1" x14ac:dyDescent="0.2">
      <c r="A273" s="22"/>
      <c r="B273" s="23" t="s">
        <v>1124</v>
      </c>
      <c r="C273" s="24">
        <v>16</v>
      </c>
    </row>
    <row r="274" spans="1:3" ht="13.5" customHeight="1" x14ac:dyDescent="0.2">
      <c r="A274" s="22"/>
      <c r="B274" s="23" t="s">
        <v>324</v>
      </c>
      <c r="C274" s="24">
        <v>2</v>
      </c>
    </row>
    <row r="275" spans="1:3" ht="13.5" customHeight="1" x14ac:dyDescent="0.2">
      <c r="A275" s="22"/>
      <c r="B275" s="23" t="s">
        <v>97</v>
      </c>
      <c r="C275" s="24">
        <v>2</v>
      </c>
    </row>
    <row r="276" spans="1:3" ht="13.5" customHeight="1" x14ac:dyDescent="0.2">
      <c r="A276" s="22"/>
      <c r="B276" s="23" t="s">
        <v>1400</v>
      </c>
      <c r="C276" s="24">
        <v>2</v>
      </c>
    </row>
    <row r="277" spans="1:3" ht="13.5" customHeight="1" x14ac:dyDescent="0.2">
      <c r="A277" s="22"/>
      <c r="B277" s="23" t="s">
        <v>53</v>
      </c>
      <c r="C277" s="24">
        <v>7</v>
      </c>
    </row>
    <row r="278" spans="1:3" ht="13.5" customHeight="1" x14ac:dyDescent="0.2">
      <c r="A278" s="22"/>
      <c r="B278" s="23" t="s">
        <v>161</v>
      </c>
      <c r="C278" s="24">
        <v>6</v>
      </c>
    </row>
    <row r="279" spans="1:3" ht="13.5" customHeight="1" x14ac:dyDescent="0.2">
      <c r="A279" s="22"/>
      <c r="B279" s="23" t="s">
        <v>1149</v>
      </c>
      <c r="C279" s="24">
        <v>9</v>
      </c>
    </row>
    <row r="280" spans="1:3" ht="13.5" customHeight="1" x14ac:dyDescent="0.2">
      <c r="A280" s="22"/>
      <c r="B280" s="23" t="s">
        <v>74</v>
      </c>
      <c r="C280" s="24">
        <v>1</v>
      </c>
    </row>
    <row r="281" spans="1:3" ht="13.5" customHeight="1" x14ac:dyDescent="0.2">
      <c r="A281" s="22"/>
      <c r="B281" s="23" t="s">
        <v>326</v>
      </c>
      <c r="C281" s="24">
        <v>6</v>
      </c>
    </row>
    <row r="282" spans="1:3" ht="13.5" customHeight="1" x14ac:dyDescent="0.2">
      <c r="A282" s="22"/>
      <c r="B282" s="23" t="s">
        <v>1434</v>
      </c>
      <c r="C282" s="24">
        <v>2</v>
      </c>
    </row>
    <row r="283" spans="1:3" ht="13.5" customHeight="1" x14ac:dyDescent="0.2">
      <c r="A283" s="22"/>
      <c r="B283" s="23" t="s">
        <v>360</v>
      </c>
      <c r="C283" s="24">
        <v>5</v>
      </c>
    </row>
    <row r="284" spans="1:3" ht="13.5" customHeight="1" x14ac:dyDescent="0.2">
      <c r="A284" s="22"/>
      <c r="B284" s="23" t="s">
        <v>1350</v>
      </c>
      <c r="C284" s="24">
        <v>3</v>
      </c>
    </row>
    <row r="285" spans="1:3" ht="13.5" customHeight="1" x14ac:dyDescent="0.2">
      <c r="A285" s="22"/>
      <c r="B285" s="23" t="s">
        <v>1456</v>
      </c>
      <c r="C285" s="24">
        <v>6</v>
      </c>
    </row>
    <row r="286" spans="1:3" ht="13.5" customHeight="1" x14ac:dyDescent="0.2">
      <c r="A286" s="22"/>
      <c r="B286" s="23" t="s">
        <v>76</v>
      </c>
      <c r="C286" s="24">
        <v>1</v>
      </c>
    </row>
    <row r="287" spans="1:3" ht="13.5" customHeight="1" x14ac:dyDescent="0.2">
      <c r="A287" s="22"/>
      <c r="B287" s="23" t="s">
        <v>939</v>
      </c>
      <c r="C287" s="24">
        <v>1</v>
      </c>
    </row>
    <row r="288" spans="1:3" ht="13.5" customHeight="1" x14ac:dyDescent="0.2">
      <c r="A288" s="22"/>
      <c r="B288" s="23" t="s">
        <v>923</v>
      </c>
      <c r="C288" s="24">
        <v>2</v>
      </c>
    </row>
    <row r="289" spans="1:3" ht="13.5" customHeight="1" x14ac:dyDescent="0.2">
      <c r="A289" s="22"/>
      <c r="B289" s="23" t="s">
        <v>81</v>
      </c>
      <c r="C289" s="24">
        <v>9</v>
      </c>
    </row>
    <row r="290" spans="1:3" ht="13.5" customHeight="1" x14ac:dyDescent="0.2">
      <c r="A290" s="22"/>
      <c r="B290" s="23" t="s">
        <v>363</v>
      </c>
      <c r="C290" s="24">
        <v>3</v>
      </c>
    </row>
    <row r="291" spans="1:3" ht="13.5" customHeight="1" x14ac:dyDescent="0.2">
      <c r="A291" s="22"/>
      <c r="B291" s="23" t="s">
        <v>165</v>
      </c>
      <c r="C291" s="24">
        <v>22</v>
      </c>
    </row>
    <row r="292" spans="1:3" ht="13.5" customHeight="1" x14ac:dyDescent="0.2">
      <c r="A292" s="22"/>
      <c r="B292" s="23" t="s">
        <v>419</v>
      </c>
      <c r="C292" s="24">
        <v>7</v>
      </c>
    </row>
    <row r="293" spans="1:3" ht="13.5" customHeight="1" x14ac:dyDescent="0.2">
      <c r="A293" s="22"/>
      <c r="B293" s="23" t="s">
        <v>1474</v>
      </c>
      <c r="C293" s="24">
        <v>7</v>
      </c>
    </row>
    <row r="294" spans="1:3" ht="13.5" customHeight="1" x14ac:dyDescent="0.2">
      <c r="A294" s="22"/>
      <c r="B294" s="23" t="s">
        <v>423</v>
      </c>
      <c r="C294" s="24">
        <v>2</v>
      </c>
    </row>
    <row r="295" spans="1:3" ht="13.5" customHeight="1" x14ac:dyDescent="0.2">
      <c r="A295" s="22"/>
      <c r="B295" s="23" t="s">
        <v>1359</v>
      </c>
      <c r="C295" s="24">
        <v>5</v>
      </c>
    </row>
    <row r="296" spans="1:3" ht="13.5" customHeight="1" x14ac:dyDescent="0.2">
      <c r="A296" s="22"/>
      <c r="B296" s="23" t="s">
        <v>1478</v>
      </c>
      <c r="C296" s="24">
        <v>4</v>
      </c>
    </row>
    <row r="297" spans="1:3" ht="13.5" customHeight="1" x14ac:dyDescent="0.2">
      <c r="A297" s="22"/>
      <c r="B297" s="23" t="s">
        <v>1482</v>
      </c>
      <c r="C297" s="24">
        <v>5</v>
      </c>
    </row>
    <row r="298" spans="1:3" ht="13.5" customHeight="1" x14ac:dyDescent="0.2">
      <c r="A298" s="22"/>
      <c r="B298" s="23" t="s">
        <v>109</v>
      </c>
      <c r="C298" s="24">
        <v>4</v>
      </c>
    </row>
    <row r="299" spans="1:3" ht="13.5" customHeight="1" x14ac:dyDescent="0.2">
      <c r="A299" s="22"/>
      <c r="B299" s="23" t="s">
        <v>927</v>
      </c>
      <c r="C299" s="24">
        <v>1</v>
      </c>
    </row>
    <row r="300" spans="1:3" ht="13.5" customHeight="1" x14ac:dyDescent="0.2">
      <c r="A300" s="22"/>
      <c r="B300" s="23" t="s">
        <v>468</v>
      </c>
      <c r="C300" s="24">
        <v>3</v>
      </c>
    </row>
    <row r="301" spans="1:3" ht="13.5" customHeight="1" x14ac:dyDescent="0.2">
      <c r="A301" s="22"/>
      <c r="B301" s="23" t="s">
        <v>1439</v>
      </c>
      <c r="C301" s="24">
        <v>5</v>
      </c>
    </row>
    <row r="302" spans="1:3" ht="13.5" customHeight="1" x14ac:dyDescent="0.2">
      <c r="A302" s="22"/>
      <c r="B302" s="23" t="s">
        <v>1037</v>
      </c>
      <c r="C302" s="24">
        <v>6</v>
      </c>
    </row>
    <row r="303" spans="1:3" ht="13.5" customHeight="1" x14ac:dyDescent="0.2">
      <c r="A303" s="22"/>
      <c r="B303" s="23" t="s">
        <v>934</v>
      </c>
      <c r="C303" s="24">
        <v>1</v>
      </c>
    </row>
    <row r="304" spans="1:3" ht="13.5" customHeight="1" x14ac:dyDescent="0.2">
      <c r="A304" s="22"/>
      <c r="B304" s="23" t="s">
        <v>167</v>
      </c>
      <c r="C304" s="24">
        <v>15</v>
      </c>
    </row>
    <row r="305" spans="1:3" ht="13.5" customHeight="1" x14ac:dyDescent="0.2">
      <c r="A305" s="22"/>
      <c r="B305" s="23" t="s">
        <v>1365</v>
      </c>
      <c r="C305" s="24">
        <v>4</v>
      </c>
    </row>
    <row r="306" spans="1:3" ht="13.5" customHeight="1" x14ac:dyDescent="0.2">
      <c r="A306" s="22"/>
      <c r="B306" s="23" t="s">
        <v>1083</v>
      </c>
      <c r="C306" s="24">
        <v>9</v>
      </c>
    </row>
    <row r="307" spans="1:3" ht="13.5" customHeight="1" x14ac:dyDescent="0.2">
      <c r="A307" s="22"/>
      <c r="B307" s="23" t="s">
        <v>473</v>
      </c>
      <c r="C307" s="24">
        <v>4</v>
      </c>
    </row>
    <row r="308" spans="1:3" ht="13.5" customHeight="1" x14ac:dyDescent="0.2">
      <c r="A308" s="22"/>
      <c r="B308" s="23" t="s">
        <v>1101</v>
      </c>
      <c r="C308" s="24">
        <v>6</v>
      </c>
    </row>
    <row r="309" spans="1:3" ht="13.5" customHeight="1" x14ac:dyDescent="0.2">
      <c r="A309" s="22"/>
      <c r="B309" s="23" t="s">
        <v>2161</v>
      </c>
      <c r="C309" s="24">
        <v>4</v>
      </c>
    </row>
    <row r="310" spans="1:3" ht="13.5" customHeight="1" x14ac:dyDescent="0.2">
      <c r="A310" s="22"/>
      <c r="B310" s="23" t="s">
        <v>951</v>
      </c>
      <c r="C310" s="24">
        <v>6</v>
      </c>
    </row>
    <row r="311" spans="1:3" ht="13.5" customHeight="1" x14ac:dyDescent="0.2">
      <c r="A311" s="19" t="s">
        <v>2162</v>
      </c>
      <c r="B311" s="25"/>
      <c r="C311" s="20">
        <v>395</v>
      </c>
    </row>
    <row r="312" spans="1:3" ht="13.5" customHeight="1" x14ac:dyDescent="0.2">
      <c r="A312" s="19" t="s">
        <v>49</v>
      </c>
      <c r="B312" s="21" t="s">
        <v>48</v>
      </c>
      <c r="C312" s="20">
        <v>5</v>
      </c>
    </row>
    <row r="313" spans="1:3" ht="13.5" customHeight="1" x14ac:dyDescent="0.2">
      <c r="A313" s="22"/>
      <c r="B313" s="23" t="s">
        <v>2163</v>
      </c>
      <c r="C313" s="24">
        <v>8</v>
      </c>
    </row>
    <row r="314" spans="1:3" ht="13.5" customHeight="1" x14ac:dyDescent="0.2">
      <c r="A314" s="22"/>
      <c r="B314" s="23" t="s">
        <v>52</v>
      </c>
      <c r="C314" s="24">
        <v>9</v>
      </c>
    </row>
    <row r="315" spans="1:3" ht="13.5" customHeight="1" x14ac:dyDescent="0.2">
      <c r="A315" s="22"/>
      <c r="B315" s="23" t="s">
        <v>1504</v>
      </c>
      <c r="C315" s="24">
        <v>3</v>
      </c>
    </row>
    <row r="316" spans="1:3" ht="13.5" customHeight="1" x14ac:dyDescent="0.2">
      <c r="A316" s="22"/>
      <c r="B316" s="23" t="s">
        <v>99</v>
      </c>
      <c r="C316" s="24">
        <v>10</v>
      </c>
    </row>
    <row r="317" spans="1:3" ht="13.5" customHeight="1" x14ac:dyDescent="0.2">
      <c r="A317" s="22"/>
      <c r="B317" s="23" t="s">
        <v>110</v>
      </c>
      <c r="C317" s="24">
        <v>1</v>
      </c>
    </row>
    <row r="318" spans="1:3" ht="13.5" customHeight="1" x14ac:dyDescent="0.2">
      <c r="A318" s="22"/>
      <c r="B318" s="23" t="s">
        <v>146</v>
      </c>
      <c r="C318" s="24">
        <v>8</v>
      </c>
    </row>
    <row r="319" spans="1:3" ht="13.5" customHeight="1" x14ac:dyDescent="0.2">
      <c r="A319" s="22"/>
      <c r="B319" s="23" t="s">
        <v>147</v>
      </c>
      <c r="C319" s="24">
        <v>10</v>
      </c>
    </row>
    <row r="320" spans="1:3" ht="13.5" customHeight="1" x14ac:dyDescent="0.2">
      <c r="A320" s="22"/>
      <c r="B320" s="23" t="s">
        <v>1302</v>
      </c>
      <c r="C320" s="24">
        <v>2</v>
      </c>
    </row>
    <row r="321" spans="1:3" ht="13.5" customHeight="1" x14ac:dyDescent="0.2">
      <c r="A321" s="22"/>
      <c r="B321" s="23" t="s">
        <v>93</v>
      </c>
      <c r="C321" s="24">
        <v>2</v>
      </c>
    </row>
    <row r="322" spans="1:3" ht="13.5" customHeight="1" x14ac:dyDescent="0.2">
      <c r="A322" s="22"/>
      <c r="B322" s="23" t="s">
        <v>2164</v>
      </c>
      <c r="C322" s="24">
        <v>1</v>
      </c>
    </row>
    <row r="323" spans="1:3" ht="13.5" customHeight="1" x14ac:dyDescent="0.2">
      <c r="A323" s="22"/>
      <c r="B323" s="23" t="s">
        <v>1280</v>
      </c>
      <c r="C323" s="24">
        <v>3</v>
      </c>
    </row>
    <row r="324" spans="1:3" ht="13.5" customHeight="1" x14ac:dyDescent="0.2">
      <c r="A324" s="22"/>
      <c r="B324" s="23" t="s">
        <v>150</v>
      </c>
      <c r="C324" s="24">
        <v>11</v>
      </c>
    </row>
    <row r="325" spans="1:3" ht="13.5" customHeight="1" x14ac:dyDescent="0.2">
      <c r="A325" s="22"/>
      <c r="B325" s="23" t="s">
        <v>1367</v>
      </c>
      <c r="C325" s="24">
        <v>1</v>
      </c>
    </row>
    <row r="326" spans="1:3" ht="13.5" customHeight="1" x14ac:dyDescent="0.2">
      <c r="A326" s="22"/>
      <c r="B326" s="23" t="s">
        <v>945</v>
      </c>
      <c r="C326" s="24">
        <v>1</v>
      </c>
    </row>
    <row r="327" spans="1:3" ht="13.5" customHeight="1" x14ac:dyDescent="0.2">
      <c r="A327" s="22"/>
      <c r="B327" s="23" t="s">
        <v>1313</v>
      </c>
      <c r="C327" s="24">
        <v>1</v>
      </c>
    </row>
    <row r="328" spans="1:3" ht="13.5" customHeight="1" x14ac:dyDescent="0.2">
      <c r="A328" s="22"/>
      <c r="B328" s="23" t="s">
        <v>1318</v>
      </c>
      <c r="C328" s="24">
        <v>1</v>
      </c>
    </row>
    <row r="329" spans="1:3" ht="13.5" customHeight="1" x14ac:dyDescent="0.2">
      <c r="A329" s="22"/>
      <c r="B329" s="23" t="s">
        <v>909</v>
      </c>
      <c r="C329" s="24">
        <v>6</v>
      </c>
    </row>
    <row r="330" spans="1:3" ht="13.5" customHeight="1" x14ac:dyDescent="0.2">
      <c r="A330" s="22"/>
      <c r="B330" s="23" t="s">
        <v>66</v>
      </c>
      <c r="C330" s="24">
        <v>12</v>
      </c>
    </row>
    <row r="331" spans="1:3" ht="13.5" customHeight="1" x14ac:dyDescent="0.2">
      <c r="A331" s="22"/>
      <c r="B331" s="23" t="s">
        <v>961</v>
      </c>
      <c r="C331" s="24">
        <v>3</v>
      </c>
    </row>
    <row r="332" spans="1:3" ht="13.5" customHeight="1" x14ac:dyDescent="0.2">
      <c r="A332" s="22"/>
      <c r="B332" s="23" t="s">
        <v>162</v>
      </c>
      <c r="C332" s="24">
        <v>10</v>
      </c>
    </row>
    <row r="333" spans="1:3" ht="13.5" customHeight="1" x14ac:dyDescent="0.2">
      <c r="A333" s="22"/>
      <c r="B333" s="23" t="s">
        <v>914</v>
      </c>
      <c r="C333" s="24">
        <v>8</v>
      </c>
    </row>
    <row r="334" spans="1:3" ht="13.5" customHeight="1" x14ac:dyDescent="0.2">
      <c r="A334" s="22"/>
      <c r="B334" s="23" t="s">
        <v>1322</v>
      </c>
      <c r="C334" s="24">
        <v>1</v>
      </c>
    </row>
    <row r="335" spans="1:3" ht="13.5" customHeight="1" x14ac:dyDescent="0.2">
      <c r="A335" s="22"/>
      <c r="B335" s="23" t="s">
        <v>70</v>
      </c>
      <c r="C335" s="24">
        <v>8</v>
      </c>
    </row>
    <row r="336" spans="1:3" ht="13.5" customHeight="1" x14ac:dyDescent="0.2">
      <c r="A336" s="22"/>
      <c r="B336" s="23" t="s">
        <v>1287</v>
      </c>
      <c r="C336" s="24">
        <v>1</v>
      </c>
    </row>
    <row r="337" spans="1:3" ht="13.5" customHeight="1" x14ac:dyDescent="0.2">
      <c r="A337" s="22"/>
      <c r="B337" s="23" t="s">
        <v>955</v>
      </c>
      <c r="C337" s="24">
        <v>3</v>
      </c>
    </row>
    <row r="338" spans="1:3" ht="13.5" customHeight="1" x14ac:dyDescent="0.2">
      <c r="A338" s="22"/>
      <c r="B338" s="23" t="s">
        <v>1342</v>
      </c>
      <c r="C338" s="24">
        <v>2</v>
      </c>
    </row>
    <row r="339" spans="1:3" ht="13.5" customHeight="1" x14ac:dyDescent="0.2">
      <c r="A339" s="22"/>
      <c r="B339" s="23" t="s">
        <v>1291</v>
      </c>
      <c r="C339" s="24">
        <v>2</v>
      </c>
    </row>
    <row r="340" spans="1:3" ht="13.5" customHeight="1" x14ac:dyDescent="0.2">
      <c r="A340" s="22"/>
      <c r="B340" s="23" t="s">
        <v>67</v>
      </c>
      <c r="C340" s="24">
        <v>6</v>
      </c>
    </row>
    <row r="341" spans="1:3" ht="13.5" customHeight="1" x14ac:dyDescent="0.2">
      <c r="A341" s="22"/>
      <c r="B341" s="23" t="s">
        <v>1349</v>
      </c>
      <c r="C341" s="24">
        <v>1</v>
      </c>
    </row>
    <row r="342" spans="1:3" ht="13.5" customHeight="1" x14ac:dyDescent="0.2">
      <c r="A342" s="22"/>
      <c r="B342" s="23" t="s">
        <v>1357</v>
      </c>
      <c r="C342" s="24">
        <v>1</v>
      </c>
    </row>
    <row r="343" spans="1:3" ht="13.5" customHeight="1" x14ac:dyDescent="0.2">
      <c r="A343" s="22"/>
      <c r="B343" s="23" t="s">
        <v>1371</v>
      </c>
      <c r="C343" s="24">
        <v>7</v>
      </c>
    </row>
    <row r="344" spans="1:3" ht="13.5" customHeight="1" x14ac:dyDescent="0.2">
      <c r="A344" s="19" t="s">
        <v>2165</v>
      </c>
      <c r="B344" s="25"/>
      <c r="C344" s="20">
        <v>148</v>
      </c>
    </row>
    <row r="345" spans="1:3" ht="13.5" customHeight="1" x14ac:dyDescent="0.2">
      <c r="A345" s="19" t="s">
        <v>56</v>
      </c>
      <c r="B345" s="21" t="s">
        <v>884</v>
      </c>
      <c r="C345" s="20">
        <v>4</v>
      </c>
    </row>
    <row r="346" spans="1:3" ht="13.5" customHeight="1" x14ac:dyDescent="0.2">
      <c r="A346" s="22"/>
      <c r="B346" s="23" t="s">
        <v>851</v>
      </c>
      <c r="C346" s="24">
        <v>4</v>
      </c>
    </row>
    <row r="347" spans="1:3" ht="13.5" customHeight="1" x14ac:dyDescent="0.2">
      <c r="A347" s="22"/>
      <c r="B347" s="23" t="s">
        <v>880</v>
      </c>
      <c r="C347" s="24">
        <v>4</v>
      </c>
    </row>
    <row r="348" spans="1:3" ht="13.5" customHeight="1" x14ac:dyDescent="0.2">
      <c r="A348" s="22"/>
      <c r="B348" s="23" t="s">
        <v>62</v>
      </c>
      <c r="C348" s="24">
        <v>16</v>
      </c>
    </row>
    <row r="349" spans="1:3" ht="13.5" customHeight="1" x14ac:dyDescent="0.2">
      <c r="A349" s="22"/>
      <c r="B349" s="23" t="s">
        <v>834</v>
      </c>
      <c r="C349" s="24">
        <v>5</v>
      </c>
    </row>
    <row r="350" spans="1:3" ht="13.5" customHeight="1" x14ac:dyDescent="0.2">
      <c r="A350" s="22"/>
      <c r="B350" s="23" t="s">
        <v>825</v>
      </c>
      <c r="C350" s="24">
        <v>3</v>
      </c>
    </row>
    <row r="351" spans="1:3" ht="13.5" customHeight="1" x14ac:dyDescent="0.2">
      <c r="A351" s="22"/>
      <c r="B351" s="23" t="s">
        <v>815</v>
      </c>
      <c r="C351" s="24">
        <v>3</v>
      </c>
    </row>
    <row r="352" spans="1:3" ht="13.5" customHeight="1" x14ac:dyDescent="0.2">
      <c r="A352" s="22"/>
      <c r="B352" s="23" t="s">
        <v>57</v>
      </c>
      <c r="C352" s="24">
        <v>9</v>
      </c>
    </row>
    <row r="353" spans="1:3" ht="13.5" customHeight="1" x14ac:dyDescent="0.2">
      <c r="A353" s="22"/>
      <c r="B353" s="23" t="s">
        <v>818</v>
      </c>
      <c r="C353" s="24">
        <v>7</v>
      </c>
    </row>
    <row r="354" spans="1:3" ht="13.5" customHeight="1" x14ac:dyDescent="0.2">
      <c r="A354" s="22"/>
      <c r="B354" s="23" t="s">
        <v>55</v>
      </c>
      <c r="C354" s="24">
        <v>2</v>
      </c>
    </row>
    <row r="355" spans="1:3" ht="13.5" customHeight="1" x14ac:dyDescent="0.2">
      <c r="A355" s="22"/>
      <c r="B355" s="23" t="s">
        <v>813</v>
      </c>
      <c r="C355" s="24">
        <v>3</v>
      </c>
    </row>
    <row r="356" spans="1:3" ht="13.5" customHeight="1" x14ac:dyDescent="0.2">
      <c r="A356" s="22"/>
      <c r="B356" s="23" t="s">
        <v>65</v>
      </c>
      <c r="C356" s="24">
        <v>3</v>
      </c>
    </row>
    <row r="357" spans="1:3" ht="13.5" customHeight="1" x14ac:dyDescent="0.2">
      <c r="A357" s="22"/>
      <c r="B357" s="23" t="s">
        <v>64</v>
      </c>
      <c r="C357" s="24">
        <v>6</v>
      </c>
    </row>
    <row r="358" spans="1:3" ht="13.5" customHeight="1" x14ac:dyDescent="0.2">
      <c r="A358" s="22"/>
      <c r="B358" s="23" t="s">
        <v>61</v>
      </c>
      <c r="C358" s="24">
        <v>5</v>
      </c>
    </row>
    <row r="359" spans="1:3" ht="13.5" customHeight="1" x14ac:dyDescent="0.2">
      <c r="A359" s="22"/>
      <c r="B359" s="23" t="s">
        <v>895</v>
      </c>
      <c r="C359" s="24">
        <v>6</v>
      </c>
    </row>
    <row r="360" spans="1:3" ht="13.5" customHeight="1" x14ac:dyDescent="0.2">
      <c r="A360" s="22"/>
      <c r="B360" s="23" t="s">
        <v>828</v>
      </c>
      <c r="C360" s="24">
        <v>11</v>
      </c>
    </row>
    <row r="361" spans="1:3" ht="13.5" customHeight="1" x14ac:dyDescent="0.2">
      <c r="A361" s="22"/>
      <c r="B361" s="23" t="s">
        <v>898</v>
      </c>
      <c r="C361" s="24">
        <v>8</v>
      </c>
    </row>
    <row r="362" spans="1:3" ht="13.5" customHeight="1" x14ac:dyDescent="0.2">
      <c r="A362" s="22"/>
      <c r="B362" s="23" t="s">
        <v>876</v>
      </c>
      <c r="C362" s="24">
        <v>13</v>
      </c>
    </row>
    <row r="363" spans="1:3" ht="13.5" customHeight="1" x14ac:dyDescent="0.2">
      <c r="A363" s="22"/>
      <c r="B363" s="23" t="s">
        <v>839</v>
      </c>
      <c r="C363" s="24">
        <v>17</v>
      </c>
    </row>
    <row r="364" spans="1:3" ht="13.5" customHeight="1" x14ac:dyDescent="0.2">
      <c r="A364" s="22"/>
      <c r="B364" s="23" t="s">
        <v>889</v>
      </c>
      <c r="C364" s="24">
        <v>8</v>
      </c>
    </row>
    <row r="365" spans="1:3" ht="13.5" customHeight="1" x14ac:dyDescent="0.2">
      <c r="A365" s="22"/>
      <c r="B365" s="23" t="s">
        <v>857</v>
      </c>
      <c r="C365" s="24">
        <v>6</v>
      </c>
    </row>
    <row r="366" spans="1:3" ht="13.5" customHeight="1" x14ac:dyDescent="0.2">
      <c r="A366" s="22"/>
      <c r="B366" s="23" t="s">
        <v>59</v>
      </c>
      <c r="C366" s="24">
        <v>9</v>
      </c>
    </row>
    <row r="367" spans="1:3" ht="13.5" customHeight="1" x14ac:dyDescent="0.2">
      <c r="A367" s="19" t="s">
        <v>2166</v>
      </c>
      <c r="B367" s="25"/>
      <c r="C367" s="20">
        <v>152</v>
      </c>
    </row>
    <row r="368" spans="1:3" ht="13.5" customHeight="1" x14ac:dyDescent="0.2">
      <c r="A368" s="19" t="s">
        <v>38</v>
      </c>
      <c r="B368" s="21" t="s">
        <v>112</v>
      </c>
      <c r="C368" s="20">
        <v>11</v>
      </c>
    </row>
    <row r="369" spans="1:3" ht="13.5" customHeight="1" x14ac:dyDescent="0.2">
      <c r="A369" s="22"/>
      <c r="B369" s="23" t="s">
        <v>928</v>
      </c>
      <c r="C369" s="24">
        <v>3</v>
      </c>
    </row>
    <row r="370" spans="1:3" ht="13.5" customHeight="1" x14ac:dyDescent="0.2">
      <c r="A370" s="22"/>
      <c r="B370" s="23" t="s">
        <v>1009</v>
      </c>
      <c r="C370" s="24">
        <v>2</v>
      </c>
    </row>
    <row r="371" spans="1:3" ht="13.5" customHeight="1" x14ac:dyDescent="0.2">
      <c r="A371" s="22"/>
      <c r="B371" s="23" t="s">
        <v>113</v>
      </c>
      <c r="C371" s="24">
        <v>8</v>
      </c>
    </row>
    <row r="372" spans="1:3" ht="13.5" customHeight="1" x14ac:dyDescent="0.2">
      <c r="A372" s="22"/>
      <c r="B372" s="23" t="s">
        <v>1551</v>
      </c>
      <c r="C372" s="24">
        <v>5</v>
      </c>
    </row>
    <row r="373" spans="1:3" ht="13.5" customHeight="1" x14ac:dyDescent="0.2">
      <c r="A373" s="22"/>
      <c r="B373" s="23" t="s">
        <v>1019</v>
      </c>
      <c r="C373" s="24">
        <v>3</v>
      </c>
    </row>
    <row r="374" spans="1:3" ht="13.5" customHeight="1" x14ac:dyDescent="0.2">
      <c r="A374" s="22"/>
      <c r="B374" s="23" t="s">
        <v>37</v>
      </c>
      <c r="C374" s="24">
        <v>7</v>
      </c>
    </row>
    <row r="375" spans="1:3" ht="13.5" customHeight="1" x14ac:dyDescent="0.2">
      <c r="A375" s="22"/>
      <c r="B375" s="23" t="s">
        <v>1031</v>
      </c>
      <c r="C375" s="24">
        <v>2</v>
      </c>
    </row>
    <row r="376" spans="1:3" ht="13.5" customHeight="1" x14ac:dyDescent="0.2">
      <c r="A376" s="22"/>
      <c r="B376" s="23" t="s">
        <v>938</v>
      </c>
      <c r="C376" s="24">
        <v>1</v>
      </c>
    </row>
    <row r="377" spans="1:3" ht="13.5" customHeight="1" x14ac:dyDescent="0.2">
      <c r="A377" s="22"/>
      <c r="B377" s="23" t="s">
        <v>1041</v>
      </c>
      <c r="C377" s="24">
        <v>2</v>
      </c>
    </row>
    <row r="378" spans="1:3" ht="13.5" customHeight="1" x14ac:dyDescent="0.2">
      <c r="A378" s="22"/>
      <c r="B378" s="23" t="s">
        <v>507</v>
      </c>
      <c r="C378" s="24">
        <v>1</v>
      </c>
    </row>
    <row r="379" spans="1:3" ht="13.5" customHeight="1" x14ac:dyDescent="0.2">
      <c r="A379" s="22"/>
      <c r="B379" s="23" t="s">
        <v>508</v>
      </c>
      <c r="C379" s="24">
        <v>2</v>
      </c>
    </row>
    <row r="380" spans="1:3" ht="13.5" customHeight="1" x14ac:dyDescent="0.2">
      <c r="A380" s="22"/>
      <c r="B380" s="23" t="s">
        <v>948</v>
      </c>
      <c r="C380" s="24">
        <v>1</v>
      </c>
    </row>
    <row r="381" spans="1:3" ht="13.5" customHeight="1" x14ac:dyDescent="0.2">
      <c r="A381" s="22"/>
      <c r="B381" s="23" t="s">
        <v>538</v>
      </c>
      <c r="C381" s="24">
        <v>1</v>
      </c>
    </row>
    <row r="382" spans="1:3" ht="13.5" customHeight="1" x14ac:dyDescent="0.2">
      <c r="A382" s="22"/>
      <c r="B382" s="23" t="s">
        <v>114</v>
      </c>
      <c r="C382" s="24">
        <v>10</v>
      </c>
    </row>
    <row r="383" spans="1:3" ht="13.5" customHeight="1" x14ac:dyDescent="0.2">
      <c r="A383" s="22"/>
      <c r="B383" s="23" t="s">
        <v>1351</v>
      </c>
      <c r="C383" s="24">
        <v>8</v>
      </c>
    </row>
    <row r="384" spans="1:3" ht="13.5" customHeight="1" x14ac:dyDescent="0.2">
      <c r="A384" s="22"/>
      <c r="B384" s="23" t="s">
        <v>1561</v>
      </c>
      <c r="C384" s="24">
        <v>6</v>
      </c>
    </row>
    <row r="385" spans="1:3" ht="13.5" customHeight="1" x14ac:dyDescent="0.2">
      <c r="A385" s="22"/>
      <c r="B385" s="23" t="s">
        <v>1059</v>
      </c>
      <c r="C385" s="24"/>
    </row>
    <row r="386" spans="1:3" ht="13.5" customHeight="1" x14ac:dyDescent="0.2">
      <c r="A386" s="22"/>
      <c r="B386" s="23" t="s">
        <v>1068</v>
      </c>
      <c r="C386" s="24">
        <v>1</v>
      </c>
    </row>
    <row r="387" spans="1:3" ht="13.5" customHeight="1" x14ac:dyDescent="0.2">
      <c r="A387" s="22"/>
      <c r="B387" s="23" t="s">
        <v>163</v>
      </c>
      <c r="C387" s="24">
        <v>17</v>
      </c>
    </row>
    <row r="388" spans="1:3" ht="13.5" customHeight="1" x14ac:dyDescent="0.2">
      <c r="A388" s="22"/>
      <c r="B388" s="23" t="s">
        <v>1090</v>
      </c>
      <c r="C388" s="24">
        <v>1</v>
      </c>
    </row>
    <row r="389" spans="1:3" ht="13.5" customHeight="1" x14ac:dyDescent="0.2">
      <c r="A389" s="22"/>
      <c r="B389" s="23" t="s">
        <v>45</v>
      </c>
      <c r="C389" s="24">
        <v>8</v>
      </c>
    </row>
    <row r="390" spans="1:3" ht="13.5" customHeight="1" x14ac:dyDescent="0.2">
      <c r="A390" s="22"/>
      <c r="B390" s="23" t="s">
        <v>556</v>
      </c>
      <c r="C390" s="24">
        <v>1</v>
      </c>
    </row>
    <row r="391" spans="1:3" ht="13.5" customHeight="1" x14ac:dyDescent="0.2">
      <c r="A391" s="22"/>
      <c r="B391" s="23" t="s">
        <v>1115</v>
      </c>
      <c r="C391" s="24">
        <v>4</v>
      </c>
    </row>
    <row r="392" spans="1:3" ht="13.5" customHeight="1" x14ac:dyDescent="0.2">
      <c r="A392" s="22"/>
      <c r="B392" s="23" t="s">
        <v>681</v>
      </c>
      <c r="C392" s="24">
        <v>10</v>
      </c>
    </row>
    <row r="393" spans="1:3" ht="13.5" customHeight="1" x14ac:dyDescent="0.2">
      <c r="A393" s="22"/>
      <c r="B393" s="23" t="s">
        <v>115</v>
      </c>
      <c r="C393" s="24">
        <v>6</v>
      </c>
    </row>
    <row r="394" spans="1:3" ht="13.5" customHeight="1" x14ac:dyDescent="0.2">
      <c r="A394" s="22"/>
      <c r="B394" s="23" t="s">
        <v>574</v>
      </c>
      <c r="C394" s="24">
        <v>3</v>
      </c>
    </row>
    <row r="395" spans="1:3" ht="13.5" customHeight="1" x14ac:dyDescent="0.2">
      <c r="A395" s="22"/>
      <c r="B395" s="23" t="s">
        <v>166</v>
      </c>
      <c r="C395" s="24">
        <v>13</v>
      </c>
    </row>
    <row r="396" spans="1:3" ht="13.5" customHeight="1" x14ac:dyDescent="0.2">
      <c r="A396" s="22"/>
      <c r="B396" s="23" t="s">
        <v>1569</v>
      </c>
      <c r="C396" s="24">
        <v>16</v>
      </c>
    </row>
    <row r="397" spans="1:3" ht="13.5" customHeight="1" x14ac:dyDescent="0.2">
      <c r="A397" s="22"/>
      <c r="B397" s="23" t="s">
        <v>962</v>
      </c>
      <c r="C397" s="24">
        <v>4</v>
      </c>
    </row>
    <row r="398" spans="1:3" ht="13.5" customHeight="1" x14ac:dyDescent="0.2">
      <c r="A398" s="22"/>
      <c r="B398" s="23" t="s">
        <v>168</v>
      </c>
      <c r="C398" s="24">
        <v>8</v>
      </c>
    </row>
    <row r="399" spans="1:3" ht="13.5" customHeight="1" x14ac:dyDescent="0.2">
      <c r="A399" s="22"/>
      <c r="B399" s="23" t="s">
        <v>975</v>
      </c>
      <c r="C399" s="24">
        <v>5</v>
      </c>
    </row>
    <row r="400" spans="1:3" ht="13.5" customHeight="1" x14ac:dyDescent="0.2">
      <c r="A400" s="22"/>
      <c r="B400" s="23" t="s">
        <v>985</v>
      </c>
      <c r="C400" s="24">
        <v>2</v>
      </c>
    </row>
    <row r="401" spans="1:3" ht="13.5" customHeight="1" x14ac:dyDescent="0.2">
      <c r="A401" s="19" t="s">
        <v>2167</v>
      </c>
      <c r="B401" s="25"/>
      <c r="C401" s="20">
        <v>172</v>
      </c>
    </row>
    <row r="402" spans="1:3" ht="13.5" customHeight="1" x14ac:dyDescent="0.2">
      <c r="A402" s="19" t="s">
        <v>27</v>
      </c>
      <c r="B402" s="21" t="s">
        <v>1226</v>
      </c>
      <c r="C402" s="20">
        <v>7</v>
      </c>
    </row>
    <row r="403" spans="1:3" ht="13.5" customHeight="1" x14ac:dyDescent="0.2">
      <c r="A403" s="22"/>
      <c r="B403" s="23" t="s">
        <v>1581</v>
      </c>
      <c r="C403" s="24">
        <v>10</v>
      </c>
    </row>
    <row r="404" spans="1:3" ht="13.5" customHeight="1" x14ac:dyDescent="0.2">
      <c r="A404" s="22"/>
      <c r="B404" s="23" t="s">
        <v>1585</v>
      </c>
      <c r="C404" s="24">
        <v>8</v>
      </c>
    </row>
    <row r="405" spans="1:3" ht="13.5" customHeight="1" x14ac:dyDescent="0.2">
      <c r="A405" s="22"/>
      <c r="B405" s="23" t="s">
        <v>28</v>
      </c>
      <c r="C405" s="24">
        <v>1</v>
      </c>
    </row>
    <row r="406" spans="1:3" ht="13.5" customHeight="1" x14ac:dyDescent="0.2">
      <c r="A406" s="22"/>
      <c r="B406" s="23" t="s">
        <v>85</v>
      </c>
      <c r="C406" s="24">
        <v>7</v>
      </c>
    </row>
    <row r="407" spans="1:3" ht="13.5" customHeight="1" x14ac:dyDescent="0.2">
      <c r="A407" s="22"/>
      <c r="B407" s="23" t="s">
        <v>30</v>
      </c>
      <c r="C407" s="24">
        <v>7</v>
      </c>
    </row>
    <row r="408" spans="1:3" ht="13.5" customHeight="1" x14ac:dyDescent="0.2">
      <c r="A408" s="22"/>
      <c r="B408" s="23" t="s">
        <v>29</v>
      </c>
      <c r="C408" s="24">
        <v>7</v>
      </c>
    </row>
    <row r="409" spans="1:3" ht="13.5" customHeight="1" x14ac:dyDescent="0.2">
      <c r="A409" s="22"/>
      <c r="B409" s="23" t="s">
        <v>501</v>
      </c>
      <c r="C409" s="24">
        <v>5</v>
      </c>
    </row>
    <row r="410" spans="1:3" ht="13.5" customHeight="1" x14ac:dyDescent="0.2">
      <c r="A410" s="22"/>
      <c r="B410" s="23" t="s">
        <v>2168</v>
      </c>
      <c r="C410" s="24">
        <v>9</v>
      </c>
    </row>
    <row r="411" spans="1:3" ht="13.5" customHeight="1" x14ac:dyDescent="0.2">
      <c r="A411" s="22"/>
      <c r="B411" s="23" t="s">
        <v>116</v>
      </c>
      <c r="C411" s="24">
        <v>13</v>
      </c>
    </row>
    <row r="412" spans="1:3" ht="13.5" customHeight="1" x14ac:dyDescent="0.2">
      <c r="A412" s="22"/>
      <c r="B412" s="23" t="s">
        <v>117</v>
      </c>
      <c r="C412" s="24">
        <v>18</v>
      </c>
    </row>
    <row r="413" spans="1:3" ht="13.5" customHeight="1" x14ac:dyDescent="0.2">
      <c r="A413" s="22"/>
      <c r="B413" s="23" t="s">
        <v>159</v>
      </c>
      <c r="C413" s="24">
        <v>11</v>
      </c>
    </row>
    <row r="414" spans="1:3" ht="13.5" customHeight="1" x14ac:dyDescent="0.2">
      <c r="A414" s="22"/>
      <c r="B414" s="23" t="s">
        <v>511</v>
      </c>
      <c r="C414" s="24">
        <v>1</v>
      </c>
    </row>
    <row r="415" spans="1:3" ht="13.5" customHeight="1" x14ac:dyDescent="0.2">
      <c r="A415" s="22"/>
      <c r="B415" s="23" t="s">
        <v>1247</v>
      </c>
      <c r="C415" s="24">
        <v>7</v>
      </c>
    </row>
    <row r="416" spans="1:3" ht="13.5" customHeight="1" x14ac:dyDescent="0.2">
      <c r="A416" s="22"/>
      <c r="B416" s="23" t="s">
        <v>2169</v>
      </c>
      <c r="C416" s="24">
        <v>1</v>
      </c>
    </row>
    <row r="417" spans="1:3" ht="13.5" customHeight="1" x14ac:dyDescent="0.2">
      <c r="A417" s="22"/>
      <c r="B417" s="23" t="s">
        <v>542</v>
      </c>
      <c r="C417" s="24">
        <v>1</v>
      </c>
    </row>
    <row r="418" spans="1:3" ht="13.5" customHeight="1" x14ac:dyDescent="0.2">
      <c r="A418" s="22"/>
      <c r="B418" s="23" t="s">
        <v>573</v>
      </c>
      <c r="C418" s="24">
        <v>1</v>
      </c>
    </row>
    <row r="419" spans="1:3" ht="13.5" customHeight="1" x14ac:dyDescent="0.2">
      <c r="A419" s="22"/>
      <c r="B419" s="23" t="s">
        <v>86</v>
      </c>
      <c r="C419" s="24">
        <v>7</v>
      </c>
    </row>
    <row r="420" spans="1:3" ht="13.5" customHeight="1" x14ac:dyDescent="0.2">
      <c r="A420" s="22"/>
      <c r="B420" s="23" t="s">
        <v>1608</v>
      </c>
      <c r="C420" s="24">
        <v>9</v>
      </c>
    </row>
    <row r="421" spans="1:3" ht="13.5" customHeight="1" x14ac:dyDescent="0.2">
      <c r="A421" s="22"/>
      <c r="B421" s="23" t="s">
        <v>531</v>
      </c>
      <c r="C421" s="24">
        <v>7</v>
      </c>
    </row>
    <row r="422" spans="1:3" ht="13.5" customHeight="1" x14ac:dyDescent="0.2">
      <c r="A422" s="19" t="s">
        <v>2170</v>
      </c>
      <c r="B422" s="25"/>
      <c r="C422" s="20">
        <v>137</v>
      </c>
    </row>
    <row r="423" spans="1:3" ht="13.5" customHeight="1" x14ac:dyDescent="0.2">
      <c r="A423" s="19" t="s">
        <v>2171</v>
      </c>
      <c r="B423" s="21" t="s">
        <v>2171</v>
      </c>
      <c r="C423" s="20">
        <v>121</v>
      </c>
    </row>
    <row r="424" spans="1:3" ht="13.5" customHeight="1" x14ac:dyDescent="0.2">
      <c r="A424" s="19" t="s">
        <v>2172</v>
      </c>
      <c r="B424" s="25"/>
      <c r="C424" s="20">
        <v>121</v>
      </c>
    </row>
    <row r="425" spans="1:3" ht="13.5" customHeight="1" x14ac:dyDescent="0.2">
      <c r="A425" s="26" t="s">
        <v>2146</v>
      </c>
      <c r="B425" s="27"/>
      <c r="C425" s="28">
        <v>2648</v>
      </c>
    </row>
    <row r="426" spans="1:3" ht="13.5" customHeight="1" x14ac:dyDescent="0.2"/>
    <row r="427" spans="1:3" ht="13.5" customHeight="1" x14ac:dyDescent="0.2"/>
    <row r="428" spans="1:3" ht="13.5" customHeight="1" x14ac:dyDescent="0.2"/>
    <row r="429" spans="1:3" ht="13.5" customHeight="1" x14ac:dyDescent="0.2"/>
    <row r="430" spans="1:3" ht="13.5" customHeight="1" x14ac:dyDescent="0.2"/>
    <row r="431" spans="1:3" ht="13.5" customHeight="1" x14ac:dyDescent="0.2"/>
    <row r="432" spans="1:3"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28"/>
  <sheetViews>
    <sheetView tabSelected="1" workbookViewId="0">
      <pane ySplit="1" topLeftCell="A2" activePane="bottomLeft" state="frozen"/>
      <selection pane="bottomLeft" activeCell="A2" sqref="A2"/>
    </sheetView>
  </sheetViews>
  <sheetFormatPr defaultColWidth="12.625" defaultRowHeight="15" customHeight="1" x14ac:dyDescent="0.2"/>
  <cols>
    <col min="1" max="1" width="19.875" customWidth="1"/>
    <col min="2" max="2" width="17.375" customWidth="1"/>
    <col min="3" max="3" width="17.125" customWidth="1"/>
    <col min="4" max="4" width="47.875" customWidth="1"/>
    <col min="5" max="9" width="8.625" customWidth="1"/>
    <col min="10" max="10" width="9.625" customWidth="1"/>
    <col min="11" max="11" width="9.75" customWidth="1"/>
    <col min="12" max="12" width="10.125" customWidth="1"/>
    <col min="13" max="13" width="109.75" customWidth="1"/>
  </cols>
  <sheetData>
    <row r="1" spans="1:13" ht="13.5" customHeight="1" x14ac:dyDescent="0.2">
      <c r="A1" s="29" t="s">
        <v>170</v>
      </c>
      <c r="B1" s="29" t="s">
        <v>171</v>
      </c>
      <c r="C1" s="29" t="s">
        <v>2173</v>
      </c>
      <c r="D1" s="29" t="s">
        <v>2174</v>
      </c>
      <c r="E1" s="29" t="s">
        <v>2175</v>
      </c>
      <c r="F1" s="29" t="s">
        <v>2176</v>
      </c>
      <c r="G1" s="29" t="s">
        <v>2177</v>
      </c>
      <c r="H1" s="29" t="s">
        <v>2178</v>
      </c>
      <c r="I1" s="29" t="s">
        <v>2179</v>
      </c>
      <c r="J1" s="29" t="s">
        <v>2180</v>
      </c>
      <c r="K1" s="29" t="s">
        <v>2181</v>
      </c>
      <c r="L1" s="29" t="s">
        <v>2182</v>
      </c>
      <c r="M1" s="29" t="s">
        <v>2183</v>
      </c>
    </row>
    <row r="2" spans="1:13" ht="13.5" customHeight="1" x14ac:dyDescent="0.2">
      <c r="A2" s="30" t="s">
        <v>516</v>
      </c>
      <c r="B2" s="30" t="s">
        <v>5</v>
      </c>
      <c r="C2" s="30" t="s">
        <v>2184</v>
      </c>
      <c r="D2" s="30" t="s">
        <v>2185</v>
      </c>
      <c r="E2" s="31">
        <v>155949</v>
      </c>
      <c r="F2" s="31"/>
      <c r="G2" s="31"/>
      <c r="H2" s="31"/>
      <c r="I2" s="31"/>
      <c r="J2" s="31">
        <v>155949</v>
      </c>
      <c r="K2" s="31">
        <v>30098</v>
      </c>
      <c r="L2" s="31">
        <v>186047</v>
      </c>
      <c r="M2" s="30"/>
    </row>
    <row r="3" spans="1:13" ht="13.5" customHeight="1" x14ac:dyDescent="0.2">
      <c r="A3" s="30" t="s">
        <v>516</v>
      </c>
      <c r="B3" s="30" t="s">
        <v>5</v>
      </c>
      <c r="C3" s="30" t="s">
        <v>2186</v>
      </c>
      <c r="D3" s="30" t="s">
        <v>2187</v>
      </c>
      <c r="E3" s="31">
        <v>121129</v>
      </c>
      <c r="F3" s="31"/>
      <c r="G3" s="31"/>
      <c r="H3" s="31"/>
      <c r="I3" s="31"/>
      <c r="J3" s="31">
        <v>121129</v>
      </c>
      <c r="K3" s="31">
        <v>23378</v>
      </c>
      <c r="L3" s="31">
        <v>144507</v>
      </c>
      <c r="M3" s="30"/>
    </row>
    <row r="4" spans="1:13" ht="13.5" customHeight="1" x14ac:dyDescent="0.2">
      <c r="A4" s="30" t="s">
        <v>516</v>
      </c>
      <c r="B4" s="30" t="s">
        <v>5</v>
      </c>
      <c r="C4" s="30" t="s">
        <v>2188</v>
      </c>
      <c r="D4" s="30" t="s">
        <v>2189</v>
      </c>
      <c r="E4" s="31">
        <v>121129</v>
      </c>
      <c r="F4" s="31"/>
      <c r="G4" s="31"/>
      <c r="H4" s="31"/>
      <c r="I4" s="31"/>
      <c r="J4" s="31">
        <v>121129</v>
      </c>
      <c r="K4" s="31">
        <v>23378</v>
      </c>
      <c r="L4" s="31">
        <v>144507</v>
      </c>
      <c r="M4" s="30"/>
    </row>
    <row r="5" spans="1:13" ht="13.5" customHeight="1" x14ac:dyDescent="0.2">
      <c r="A5" s="30" t="s">
        <v>516</v>
      </c>
      <c r="B5" s="30" t="s">
        <v>5</v>
      </c>
      <c r="C5" s="30" t="s">
        <v>520</v>
      </c>
      <c r="D5" s="30" t="s">
        <v>2190</v>
      </c>
      <c r="E5" s="31">
        <v>121129</v>
      </c>
      <c r="F5" s="31"/>
      <c r="G5" s="31"/>
      <c r="H5" s="31"/>
      <c r="I5" s="31"/>
      <c r="J5" s="31">
        <v>121129</v>
      </c>
      <c r="K5" s="31">
        <v>23378</v>
      </c>
      <c r="L5" s="31">
        <v>144507</v>
      </c>
      <c r="M5" s="30"/>
    </row>
    <row r="6" spans="1:13" ht="13.5" customHeight="1" x14ac:dyDescent="0.2">
      <c r="A6" s="30" t="s">
        <v>516</v>
      </c>
      <c r="B6" s="30" t="s">
        <v>5</v>
      </c>
      <c r="C6" s="30" t="s">
        <v>519</v>
      </c>
      <c r="D6" s="30" t="s">
        <v>2191</v>
      </c>
      <c r="E6" s="31">
        <v>90865</v>
      </c>
      <c r="F6" s="31"/>
      <c r="G6" s="31"/>
      <c r="H6" s="31"/>
      <c r="I6" s="31">
        <v>1528</v>
      </c>
      <c r="J6" s="31">
        <v>92393</v>
      </c>
      <c r="K6" s="31">
        <v>17242</v>
      </c>
      <c r="L6" s="31">
        <v>109635</v>
      </c>
      <c r="M6" s="30"/>
    </row>
    <row r="7" spans="1:13" ht="13.5" customHeight="1" x14ac:dyDescent="0.2">
      <c r="A7" s="30" t="s">
        <v>516</v>
      </c>
      <c r="B7" s="30" t="s">
        <v>5</v>
      </c>
      <c r="C7" s="30" t="s">
        <v>2192</v>
      </c>
      <c r="D7" s="30" t="s">
        <v>2193</v>
      </c>
      <c r="E7" s="31">
        <v>89337</v>
      </c>
      <c r="F7" s="31"/>
      <c r="G7" s="31"/>
      <c r="H7" s="31"/>
      <c r="I7" s="31"/>
      <c r="J7" s="31">
        <v>89337</v>
      </c>
      <c r="K7" s="31">
        <v>17242</v>
      </c>
      <c r="L7" s="31">
        <v>106579</v>
      </c>
      <c r="M7" s="30"/>
    </row>
    <row r="8" spans="1:13" ht="13.5" customHeight="1" x14ac:dyDescent="0.2">
      <c r="A8" s="30" t="s">
        <v>516</v>
      </c>
      <c r="B8" s="30" t="s">
        <v>5</v>
      </c>
      <c r="C8" s="30" t="s">
        <v>2194</v>
      </c>
      <c r="D8" s="30" t="s">
        <v>2195</v>
      </c>
      <c r="E8" s="31">
        <v>85797</v>
      </c>
      <c r="F8" s="31"/>
      <c r="G8" s="31"/>
      <c r="H8" s="31"/>
      <c r="I8" s="31"/>
      <c r="J8" s="31">
        <v>85797</v>
      </c>
      <c r="K8" s="31">
        <v>16520</v>
      </c>
      <c r="L8" s="31">
        <v>102317</v>
      </c>
      <c r="M8" s="30"/>
    </row>
    <row r="9" spans="1:13" ht="13.5" customHeight="1" x14ac:dyDescent="0.2">
      <c r="A9" s="30" t="s">
        <v>516</v>
      </c>
      <c r="B9" s="30" t="s">
        <v>5</v>
      </c>
      <c r="C9" s="30" t="s">
        <v>2196</v>
      </c>
      <c r="D9" s="30" t="s">
        <v>2197</v>
      </c>
      <c r="E9" s="31">
        <v>85597</v>
      </c>
      <c r="F9" s="31"/>
      <c r="G9" s="31"/>
      <c r="H9" s="31"/>
      <c r="I9" s="31"/>
      <c r="J9" s="31">
        <v>85597</v>
      </c>
      <c r="K9" s="31">
        <v>16520</v>
      </c>
      <c r="L9" s="31">
        <v>102117</v>
      </c>
      <c r="M9" s="30"/>
    </row>
    <row r="10" spans="1:13" ht="13.5" customHeight="1" x14ac:dyDescent="0.2">
      <c r="A10" s="30" t="s">
        <v>31</v>
      </c>
      <c r="B10" s="30" t="s">
        <v>5</v>
      </c>
      <c r="C10" s="30" t="s">
        <v>2198</v>
      </c>
      <c r="D10" s="30" t="s">
        <v>2185</v>
      </c>
      <c r="E10" s="31">
        <v>162280</v>
      </c>
      <c r="F10" s="31"/>
      <c r="G10" s="31"/>
      <c r="H10" s="31"/>
      <c r="I10" s="31"/>
      <c r="J10" s="31">
        <v>162280</v>
      </c>
      <c r="K10" s="31">
        <v>29277</v>
      </c>
      <c r="L10" s="31">
        <v>191557</v>
      </c>
      <c r="M10" s="30"/>
    </row>
    <row r="11" spans="1:13" ht="13.5" customHeight="1" x14ac:dyDescent="0.2">
      <c r="A11" s="30" t="s">
        <v>31</v>
      </c>
      <c r="B11" s="30" t="s">
        <v>5</v>
      </c>
      <c r="C11" s="30" t="s">
        <v>553</v>
      </c>
      <c r="D11" s="30" t="s">
        <v>2199</v>
      </c>
      <c r="E11" s="31">
        <v>124153</v>
      </c>
      <c r="F11" s="31"/>
      <c r="G11" s="31"/>
      <c r="H11" s="31"/>
      <c r="I11" s="31"/>
      <c r="J11" s="31">
        <v>124153</v>
      </c>
      <c r="K11" s="31">
        <v>23378</v>
      </c>
      <c r="L11" s="31">
        <v>147531</v>
      </c>
      <c r="M11" s="30"/>
    </row>
    <row r="12" spans="1:13" ht="13.5" customHeight="1" x14ac:dyDescent="0.2">
      <c r="A12" s="30" t="s">
        <v>31</v>
      </c>
      <c r="B12" s="30" t="s">
        <v>5</v>
      </c>
      <c r="C12" s="30" t="s">
        <v>342</v>
      </c>
      <c r="D12" s="30" t="s">
        <v>2200</v>
      </c>
      <c r="E12" s="31">
        <v>124009</v>
      </c>
      <c r="F12" s="31"/>
      <c r="G12" s="31"/>
      <c r="H12" s="31"/>
      <c r="I12" s="31"/>
      <c r="J12" s="31">
        <v>124009</v>
      </c>
      <c r="K12" s="31">
        <v>23378</v>
      </c>
      <c r="L12" s="31">
        <v>147387</v>
      </c>
      <c r="M12" s="30"/>
    </row>
    <row r="13" spans="1:13" ht="13.5" customHeight="1" x14ac:dyDescent="0.2">
      <c r="A13" s="30" t="s">
        <v>31</v>
      </c>
      <c r="B13" s="30" t="s">
        <v>5</v>
      </c>
      <c r="C13" s="30" t="s">
        <v>2201</v>
      </c>
      <c r="D13" s="30" t="s">
        <v>2202</v>
      </c>
      <c r="E13" s="31">
        <v>121129</v>
      </c>
      <c r="F13" s="31"/>
      <c r="G13" s="31"/>
      <c r="H13" s="31"/>
      <c r="I13" s="31"/>
      <c r="J13" s="31">
        <v>121129</v>
      </c>
      <c r="K13" s="31">
        <v>23378</v>
      </c>
      <c r="L13" s="31">
        <v>144507</v>
      </c>
      <c r="M13" s="30"/>
    </row>
    <row r="14" spans="1:13" ht="13.5" customHeight="1" x14ac:dyDescent="0.2">
      <c r="A14" s="30" t="s">
        <v>31</v>
      </c>
      <c r="B14" s="30" t="s">
        <v>5</v>
      </c>
      <c r="C14" s="30" t="s">
        <v>547</v>
      </c>
      <c r="D14" s="30" t="s">
        <v>2203</v>
      </c>
      <c r="E14" s="31">
        <v>92571</v>
      </c>
      <c r="F14" s="31"/>
      <c r="G14" s="31"/>
      <c r="H14" s="31"/>
      <c r="I14" s="31"/>
      <c r="J14" s="31">
        <v>92571</v>
      </c>
      <c r="K14" s="31">
        <v>17242</v>
      </c>
      <c r="L14" s="31">
        <v>109813</v>
      </c>
      <c r="M14" s="30"/>
    </row>
    <row r="15" spans="1:13" ht="13.5" customHeight="1" x14ac:dyDescent="0.2">
      <c r="A15" s="30" t="s">
        <v>31</v>
      </c>
      <c r="B15" s="30" t="s">
        <v>5</v>
      </c>
      <c r="C15" s="30" t="s">
        <v>545</v>
      </c>
      <c r="D15" s="30" t="s">
        <v>2204</v>
      </c>
      <c r="E15" s="31">
        <v>92092</v>
      </c>
      <c r="F15" s="31"/>
      <c r="G15" s="31"/>
      <c r="H15" s="31"/>
      <c r="I15" s="31"/>
      <c r="J15" s="31">
        <v>92092</v>
      </c>
      <c r="K15" s="31">
        <v>17685</v>
      </c>
      <c r="L15" s="31">
        <v>109777</v>
      </c>
      <c r="M15" s="30"/>
    </row>
    <row r="16" spans="1:13" ht="13.5" customHeight="1" x14ac:dyDescent="0.2">
      <c r="A16" s="30" t="s">
        <v>611</v>
      </c>
      <c r="B16" s="30" t="s">
        <v>11</v>
      </c>
      <c r="C16" s="30"/>
      <c r="D16" s="30" t="s">
        <v>2205</v>
      </c>
      <c r="E16" s="31">
        <v>124240</v>
      </c>
      <c r="F16" s="31"/>
      <c r="G16" s="31"/>
      <c r="H16" s="31"/>
      <c r="I16" s="31"/>
      <c r="J16" s="31">
        <v>124240</v>
      </c>
      <c r="K16" s="31">
        <v>26215</v>
      </c>
      <c r="L16" s="31">
        <v>150455</v>
      </c>
      <c r="M16" s="30" t="s">
        <v>2206</v>
      </c>
    </row>
    <row r="17" spans="1:13" ht="13.5" customHeight="1" x14ac:dyDescent="0.2">
      <c r="A17" s="30" t="s">
        <v>611</v>
      </c>
      <c r="B17" s="30" t="s">
        <v>11</v>
      </c>
      <c r="C17" s="30"/>
      <c r="D17" s="32" t="s">
        <v>2207</v>
      </c>
      <c r="E17" s="31">
        <v>99750</v>
      </c>
      <c r="F17" s="31"/>
      <c r="G17" s="31"/>
      <c r="H17" s="31"/>
      <c r="I17" s="31"/>
      <c r="J17" s="31">
        <v>99750</v>
      </c>
      <c r="K17" s="31">
        <v>21047</v>
      </c>
      <c r="L17" s="31">
        <v>120797</v>
      </c>
      <c r="M17" s="30" t="s">
        <v>2206</v>
      </c>
    </row>
    <row r="18" spans="1:13" ht="13.5" customHeight="1" x14ac:dyDescent="0.2">
      <c r="A18" s="30" t="s">
        <v>611</v>
      </c>
      <c r="B18" s="30" t="s">
        <v>11</v>
      </c>
      <c r="C18" s="30"/>
      <c r="D18" s="30" t="s">
        <v>2208</v>
      </c>
      <c r="E18" s="31">
        <v>99750</v>
      </c>
      <c r="F18" s="31"/>
      <c r="G18" s="31"/>
      <c r="H18" s="31"/>
      <c r="I18" s="31"/>
      <c r="J18" s="31">
        <v>99750</v>
      </c>
      <c r="K18" s="31">
        <v>21047</v>
      </c>
      <c r="L18" s="31">
        <v>120797</v>
      </c>
      <c r="M18" s="30" t="s">
        <v>2206</v>
      </c>
    </row>
    <row r="19" spans="1:13" ht="13.5" customHeight="1" x14ac:dyDescent="0.2">
      <c r="A19" s="30" t="s">
        <v>611</v>
      </c>
      <c r="B19" s="30" t="s">
        <v>11</v>
      </c>
      <c r="C19" s="30"/>
      <c r="D19" s="30" t="s">
        <v>2209</v>
      </c>
      <c r="E19" s="31">
        <v>97411</v>
      </c>
      <c r="F19" s="31"/>
      <c r="G19" s="31"/>
      <c r="H19" s="31"/>
      <c r="I19" s="31"/>
      <c r="J19" s="31">
        <v>97411</v>
      </c>
      <c r="K19" s="31">
        <v>20554</v>
      </c>
      <c r="L19" s="31">
        <v>117965</v>
      </c>
      <c r="M19" s="30" t="s">
        <v>2206</v>
      </c>
    </row>
    <row r="20" spans="1:13" ht="13.5" customHeight="1" x14ac:dyDescent="0.2">
      <c r="A20" s="30" t="s">
        <v>1025</v>
      </c>
      <c r="B20" s="30" t="s">
        <v>21</v>
      </c>
      <c r="C20" s="30"/>
      <c r="D20" s="30" t="s">
        <v>2185</v>
      </c>
      <c r="E20" s="31">
        <v>70949</v>
      </c>
      <c r="F20" s="31">
        <v>864</v>
      </c>
      <c r="G20" s="31"/>
      <c r="H20" s="31">
        <v>80528</v>
      </c>
      <c r="I20" s="31"/>
      <c r="J20" s="31">
        <v>152341</v>
      </c>
      <c r="K20" s="31">
        <v>8408</v>
      </c>
      <c r="L20" s="31">
        <v>160749</v>
      </c>
      <c r="M20" s="30"/>
    </row>
    <row r="21" spans="1:13" ht="13.5" customHeight="1" x14ac:dyDescent="0.2">
      <c r="A21" s="30" t="s">
        <v>1122</v>
      </c>
      <c r="B21" s="30" t="s">
        <v>33</v>
      </c>
      <c r="C21" s="30"/>
      <c r="D21" s="30" t="s">
        <v>2210</v>
      </c>
      <c r="E21" s="31">
        <v>103000</v>
      </c>
      <c r="F21" s="31"/>
      <c r="G21" s="31"/>
      <c r="H21" s="31"/>
      <c r="I21" s="31"/>
      <c r="J21" s="31">
        <v>103000</v>
      </c>
      <c r="K21" s="31">
        <v>14000</v>
      </c>
      <c r="L21" s="31">
        <v>117000</v>
      </c>
      <c r="M21" s="30"/>
    </row>
    <row r="22" spans="1:13" ht="13.5" customHeight="1" x14ac:dyDescent="0.2">
      <c r="A22" s="30" t="s">
        <v>1122</v>
      </c>
      <c r="B22" s="30" t="s">
        <v>33</v>
      </c>
      <c r="C22" s="30"/>
      <c r="D22" s="30" t="s">
        <v>2211</v>
      </c>
      <c r="E22" s="31">
        <v>89000</v>
      </c>
      <c r="F22" s="31"/>
      <c r="G22" s="31"/>
      <c r="H22" s="31"/>
      <c r="I22" s="31"/>
      <c r="J22" s="31">
        <v>89000</v>
      </c>
      <c r="K22" s="31">
        <v>12000</v>
      </c>
      <c r="L22" s="31">
        <v>101000</v>
      </c>
      <c r="M22" s="30"/>
    </row>
    <row r="23" spans="1:13" ht="13.5" customHeight="1" x14ac:dyDescent="0.2">
      <c r="A23" s="30" t="s">
        <v>39</v>
      </c>
      <c r="B23" s="30" t="s">
        <v>5</v>
      </c>
      <c r="C23" s="30" t="s">
        <v>676</v>
      </c>
      <c r="D23" s="30" t="s">
        <v>206</v>
      </c>
      <c r="E23" s="31">
        <v>134026</v>
      </c>
      <c r="F23" s="31"/>
      <c r="G23" s="31"/>
      <c r="H23" s="31"/>
      <c r="I23" s="31">
        <v>5531</v>
      </c>
      <c r="J23" s="31">
        <v>139557</v>
      </c>
      <c r="K23" s="31">
        <v>22346</v>
      </c>
      <c r="L23" s="31">
        <v>161903</v>
      </c>
      <c r="M23" s="30"/>
    </row>
    <row r="24" spans="1:13" ht="13.5" customHeight="1" x14ac:dyDescent="0.2">
      <c r="A24" s="30" t="s">
        <v>39</v>
      </c>
      <c r="B24" s="30" t="s">
        <v>5</v>
      </c>
      <c r="C24" s="30" t="s">
        <v>2212</v>
      </c>
      <c r="D24" s="30" t="s">
        <v>2213</v>
      </c>
      <c r="E24" s="31">
        <v>117380</v>
      </c>
      <c r="F24" s="31"/>
      <c r="G24" s="31"/>
      <c r="H24" s="31"/>
      <c r="I24" s="31"/>
      <c r="J24" s="31">
        <v>117380</v>
      </c>
      <c r="K24" s="31">
        <v>19955</v>
      </c>
      <c r="L24" s="31">
        <v>137335</v>
      </c>
      <c r="M24" s="30"/>
    </row>
    <row r="25" spans="1:13" ht="13.5" customHeight="1" x14ac:dyDescent="0.2">
      <c r="A25" s="30" t="s">
        <v>39</v>
      </c>
      <c r="B25" s="30" t="s">
        <v>5</v>
      </c>
      <c r="C25" s="30" t="s">
        <v>40</v>
      </c>
      <c r="D25" s="30" t="s">
        <v>2214</v>
      </c>
      <c r="E25" s="31">
        <v>96814</v>
      </c>
      <c r="F25" s="31"/>
      <c r="G25" s="31"/>
      <c r="H25" s="31"/>
      <c r="I25" s="31">
        <v>161</v>
      </c>
      <c r="J25" s="31">
        <v>96975</v>
      </c>
      <c r="K25" s="31">
        <v>16458</v>
      </c>
      <c r="L25" s="31">
        <v>113433</v>
      </c>
      <c r="M25" s="30"/>
    </row>
    <row r="26" spans="1:13" ht="13.5" customHeight="1" x14ac:dyDescent="0.2">
      <c r="A26" s="30" t="s">
        <v>39</v>
      </c>
      <c r="B26" s="30" t="s">
        <v>5</v>
      </c>
      <c r="C26" s="30" t="s">
        <v>2215</v>
      </c>
      <c r="D26" s="30" t="s">
        <v>2216</v>
      </c>
      <c r="E26" s="31">
        <v>93743</v>
      </c>
      <c r="F26" s="31"/>
      <c r="G26" s="31"/>
      <c r="H26" s="31"/>
      <c r="I26" s="31"/>
      <c r="J26" s="31">
        <v>93743</v>
      </c>
      <c r="K26" s="31">
        <v>15936</v>
      </c>
      <c r="L26" s="31">
        <v>109679</v>
      </c>
      <c r="M26" s="30"/>
    </row>
    <row r="27" spans="1:13" ht="13.5" customHeight="1" x14ac:dyDescent="0.2">
      <c r="A27" s="30" t="s">
        <v>39</v>
      </c>
      <c r="B27" s="30" t="s">
        <v>5</v>
      </c>
      <c r="C27" s="30" t="s">
        <v>2217</v>
      </c>
      <c r="D27" s="30" t="s">
        <v>2218</v>
      </c>
      <c r="E27" s="31">
        <v>93080</v>
      </c>
      <c r="F27" s="31"/>
      <c r="G27" s="31"/>
      <c r="H27" s="31"/>
      <c r="I27" s="31"/>
      <c r="J27" s="31">
        <v>93080</v>
      </c>
      <c r="K27" s="31">
        <v>15824</v>
      </c>
      <c r="L27" s="31">
        <v>108904</v>
      </c>
      <c r="M27" s="30"/>
    </row>
    <row r="28" spans="1:13" ht="13.5" customHeight="1" x14ac:dyDescent="0.2">
      <c r="A28" s="30" t="s">
        <v>39</v>
      </c>
      <c r="B28" s="30" t="s">
        <v>5</v>
      </c>
      <c r="C28" s="30" t="s">
        <v>2219</v>
      </c>
      <c r="D28" s="30" t="s">
        <v>2220</v>
      </c>
      <c r="E28" s="31">
        <v>93080</v>
      </c>
      <c r="F28" s="31"/>
      <c r="G28" s="31"/>
      <c r="H28" s="31"/>
      <c r="I28" s="31"/>
      <c r="J28" s="31">
        <v>93080</v>
      </c>
      <c r="K28" s="31">
        <v>15824</v>
      </c>
      <c r="L28" s="31">
        <v>108904</v>
      </c>
      <c r="M28" s="30"/>
    </row>
    <row r="29" spans="1:13" ht="13.5" customHeight="1" x14ac:dyDescent="0.2">
      <c r="A29" s="30" t="s">
        <v>39</v>
      </c>
      <c r="B29" s="30" t="s">
        <v>5</v>
      </c>
      <c r="C29" s="30" t="s">
        <v>2221</v>
      </c>
      <c r="D29" s="32" t="s">
        <v>2222</v>
      </c>
      <c r="E29" s="31">
        <v>93080</v>
      </c>
      <c r="F29" s="31"/>
      <c r="G29" s="31"/>
      <c r="H29" s="31"/>
      <c r="I29" s="31"/>
      <c r="J29" s="31">
        <v>93080</v>
      </c>
      <c r="K29" s="31">
        <v>15824</v>
      </c>
      <c r="L29" s="31">
        <v>108904</v>
      </c>
      <c r="M29" s="30"/>
    </row>
    <row r="30" spans="1:13" ht="13.5" customHeight="1" x14ac:dyDescent="0.2">
      <c r="A30" s="30" t="s">
        <v>39</v>
      </c>
      <c r="B30" s="30" t="s">
        <v>5</v>
      </c>
      <c r="C30" s="30" t="s">
        <v>2223</v>
      </c>
      <c r="D30" s="30" t="s">
        <v>2224</v>
      </c>
      <c r="E30" s="31">
        <v>93080</v>
      </c>
      <c r="F30" s="31"/>
      <c r="G30" s="31"/>
      <c r="H30" s="31"/>
      <c r="I30" s="31"/>
      <c r="J30" s="31">
        <v>93080</v>
      </c>
      <c r="K30" s="31">
        <v>15606</v>
      </c>
      <c r="L30" s="31">
        <v>108686</v>
      </c>
      <c r="M30" s="30"/>
    </row>
    <row r="31" spans="1:13" ht="13.5" customHeight="1" x14ac:dyDescent="0.2">
      <c r="A31" s="30" t="s">
        <v>39</v>
      </c>
      <c r="B31" s="30" t="s">
        <v>5</v>
      </c>
      <c r="C31" s="30" t="s">
        <v>2225</v>
      </c>
      <c r="D31" s="30" t="s">
        <v>2226</v>
      </c>
      <c r="E31" s="31">
        <v>87650</v>
      </c>
      <c r="F31" s="31"/>
      <c r="G31" s="31"/>
      <c r="H31" s="31"/>
      <c r="I31" s="31">
        <v>2260</v>
      </c>
      <c r="J31" s="31">
        <v>89910</v>
      </c>
      <c r="K31" s="31">
        <v>14901</v>
      </c>
      <c r="L31" s="31">
        <v>104811</v>
      </c>
      <c r="M31" s="30"/>
    </row>
    <row r="32" spans="1:13" ht="13.5" customHeight="1" x14ac:dyDescent="0.2">
      <c r="A32" s="30" t="s">
        <v>1897</v>
      </c>
      <c r="B32" s="30" t="s">
        <v>189</v>
      </c>
      <c r="C32" s="30" t="s">
        <v>2227</v>
      </c>
      <c r="D32" s="30"/>
      <c r="E32" s="31">
        <v>117500</v>
      </c>
      <c r="F32" s="31">
        <v>5000</v>
      </c>
      <c r="G32" s="31"/>
      <c r="H32" s="31"/>
      <c r="I32" s="31"/>
      <c r="J32" s="31">
        <v>122500</v>
      </c>
      <c r="K32" s="31">
        <v>23500</v>
      </c>
      <c r="L32" s="31">
        <v>146000</v>
      </c>
      <c r="M32" s="30"/>
    </row>
    <row r="33" spans="1:13" ht="13.5" customHeight="1" x14ac:dyDescent="0.2">
      <c r="A33" s="30" t="s">
        <v>1897</v>
      </c>
      <c r="B33" s="30" t="s">
        <v>189</v>
      </c>
      <c r="C33" s="30" t="s">
        <v>2228</v>
      </c>
      <c r="D33" s="30"/>
      <c r="E33" s="31">
        <v>92500</v>
      </c>
      <c r="F33" s="31">
        <v>1500</v>
      </c>
      <c r="G33" s="31"/>
      <c r="H33" s="31"/>
      <c r="I33" s="31"/>
      <c r="J33" s="31">
        <v>94000</v>
      </c>
      <c r="K33" s="31">
        <v>18500</v>
      </c>
      <c r="L33" s="31">
        <v>112500</v>
      </c>
      <c r="M33" s="30"/>
    </row>
    <row r="34" spans="1:13" ht="13.5" customHeight="1" x14ac:dyDescent="0.2">
      <c r="A34" s="30" t="s">
        <v>1897</v>
      </c>
      <c r="B34" s="30" t="s">
        <v>189</v>
      </c>
      <c r="C34" s="30" t="s">
        <v>2229</v>
      </c>
      <c r="D34" s="30"/>
      <c r="E34" s="31">
        <v>87500</v>
      </c>
      <c r="F34" s="31">
        <v>4700</v>
      </c>
      <c r="G34" s="31"/>
      <c r="H34" s="31"/>
      <c r="I34" s="31"/>
      <c r="J34" s="31">
        <v>92200</v>
      </c>
      <c r="K34" s="31">
        <v>17500</v>
      </c>
      <c r="L34" s="31">
        <v>109700</v>
      </c>
      <c r="M34" s="30"/>
    </row>
    <row r="35" spans="1:13" ht="13.5" customHeight="1" x14ac:dyDescent="0.2">
      <c r="A35" s="30" t="s">
        <v>1897</v>
      </c>
      <c r="B35" s="30" t="s">
        <v>189</v>
      </c>
      <c r="C35" s="30" t="s">
        <v>2230</v>
      </c>
      <c r="D35" s="30"/>
      <c r="E35" s="31">
        <v>87500</v>
      </c>
      <c r="F35" s="31">
        <v>3400</v>
      </c>
      <c r="G35" s="31"/>
      <c r="H35" s="31"/>
      <c r="I35" s="31"/>
      <c r="J35" s="31">
        <v>90900</v>
      </c>
      <c r="K35" s="31">
        <v>17500</v>
      </c>
      <c r="L35" s="31">
        <v>108400</v>
      </c>
      <c r="M35" s="30"/>
    </row>
    <row r="36" spans="1:13" ht="13.5" customHeight="1" x14ac:dyDescent="0.2">
      <c r="A36" s="30" t="s">
        <v>1897</v>
      </c>
      <c r="B36" s="30" t="s">
        <v>189</v>
      </c>
      <c r="C36" s="30" t="s">
        <v>2231</v>
      </c>
      <c r="D36" s="30"/>
      <c r="E36" s="31">
        <v>87500</v>
      </c>
      <c r="F36" s="31">
        <v>1800</v>
      </c>
      <c r="G36" s="31"/>
      <c r="H36" s="31"/>
      <c r="I36" s="31"/>
      <c r="J36" s="31">
        <v>89300</v>
      </c>
      <c r="K36" s="31">
        <v>17500</v>
      </c>
      <c r="L36" s="31">
        <v>106800</v>
      </c>
      <c r="M36" s="30"/>
    </row>
    <row r="37" spans="1:13" ht="13.5" customHeight="1" x14ac:dyDescent="0.2">
      <c r="A37" s="30" t="s">
        <v>1897</v>
      </c>
      <c r="B37" s="30" t="s">
        <v>189</v>
      </c>
      <c r="C37" s="30" t="s">
        <v>2232</v>
      </c>
      <c r="D37" s="30"/>
      <c r="E37" s="31">
        <v>82500</v>
      </c>
      <c r="F37" s="31">
        <v>1800</v>
      </c>
      <c r="G37" s="31"/>
      <c r="H37" s="31"/>
      <c r="I37" s="31"/>
      <c r="J37" s="31">
        <v>84300</v>
      </c>
      <c r="K37" s="31">
        <v>16500</v>
      </c>
      <c r="L37" s="31">
        <v>100800</v>
      </c>
      <c r="M37" s="30"/>
    </row>
    <row r="38" spans="1:13" ht="13.5" customHeight="1" x14ac:dyDescent="0.2">
      <c r="A38" s="30" t="s">
        <v>188</v>
      </c>
      <c r="B38" s="30" t="s">
        <v>189</v>
      </c>
      <c r="C38" s="30" t="s">
        <v>2233</v>
      </c>
      <c r="D38" s="30" t="s">
        <v>2185</v>
      </c>
      <c r="E38" s="31">
        <v>122500</v>
      </c>
      <c r="F38" s="31">
        <v>4000</v>
      </c>
      <c r="G38" s="31"/>
      <c r="H38" s="31"/>
      <c r="I38" s="31"/>
      <c r="J38" s="31">
        <v>126500</v>
      </c>
      <c r="K38" s="31">
        <v>24500</v>
      </c>
      <c r="L38" s="31">
        <v>151000</v>
      </c>
      <c r="M38" s="30"/>
    </row>
    <row r="39" spans="1:13" ht="13.5" customHeight="1" x14ac:dyDescent="0.2">
      <c r="A39" s="30" t="s">
        <v>188</v>
      </c>
      <c r="B39" s="30" t="s">
        <v>189</v>
      </c>
      <c r="C39" s="30" t="s">
        <v>2234</v>
      </c>
      <c r="D39" s="30" t="s">
        <v>2235</v>
      </c>
      <c r="E39" s="31">
        <v>87500</v>
      </c>
      <c r="F39" s="31">
        <v>4000</v>
      </c>
      <c r="G39" s="31"/>
      <c r="H39" s="31"/>
      <c r="I39" s="31"/>
      <c r="J39" s="31">
        <v>91500</v>
      </c>
      <c r="K39" s="31">
        <v>17500</v>
      </c>
      <c r="L39" s="31">
        <v>109000</v>
      </c>
      <c r="M39" s="30"/>
    </row>
    <row r="40" spans="1:13" ht="13.5" customHeight="1" x14ac:dyDescent="0.2">
      <c r="A40" s="30" t="s">
        <v>188</v>
      </c>
      <c r="B40" s="30" t="s">
        <v>189</v>
      </c>
      <c r="C40" s="30" t="s">
        <v>2236</v>
      </c>
      <c r="D40" s="30" t="s">
        <v>2237</v>
      </c>
      <c r="E40" s="31">
        <v>87500</v>
      </c>
      <c r="F40" s="31">
        <v>4000</v>
      </c>
      <c r="G40" s="31"/>
      <c r="H40" s="31"/>
      <c r="I40" s="31"/>
      <c r="J40" s="31">
        <v>91500</v>
      </c>
      <c r="K40" s="31">
        <v>17500</v>
      </c>
      <c r="L40" s="31">
        <v>109000</v>
      </c>
      <c r="M40" s="30"/>
    </row>
    <row r="41" spans="1:13" ht="13.5" customHeight="1" x14ac:dyDescent="0.2">
      <c r="A41" s="30" t="s">
        <v>188</v>
      </c>
      <c r="B41" s="30" t="s">
        <v>189</v>
      </c>
      <c r="C41" s="30" t="s">
        <v>2238</v>
      </c>
      <c r="D41" s="30" t="s">
        <v>2239</v>
      </c>
      <c r="E41" s="31">
        <v>87500</v>
      </c>
      <c r="F41" s="31">
        <v>1000</v>
      </c>
      <c r="G41" s="31"/>
      <c r="H41" s="31"/>
      <c r="I41" s="31"/>
      <c r="J41" s="31">
        <v>88500</v>
      </c>
      <c r="K41" s="31">
        <v>17500</v>
      </c>
      <c r="L41" s="31">
        <v>106000</v>
      </c>
      <c r="M41" s="30"/>
    </row>
    <row r="42" spans="1:13" ht="13.5" customHeight="1" x14ac:dyDescent="0.2">
      <c r="A42" s="30" t="s">
        <v>188</v>
      </c>
      <c r="B42" s="30" t="s">
        <v>189</v>
      </c>
      <c r="C42" s="30" t="s">
        <v>2240</v>
      </c>
      <c r="D42" s="30" t="s">
        <v>2241</v>
      </c>
      <c r="E42" s="31">
        <v>87500</v>
      </c>
      <c r="F42" s="31">
        <v>1000</v>
      </c>
      <c r="G42" s="31"/>
      <c r="H42" s="31"/>
      <c r="I42" s="31"/>
      <c r="J42" s="31">
        <v>88500</v>
      </c>
      <c r="K42" s="31">
        <v>17500</v>
      </c>
      <c r="L42" s="31">
        <v>106000</v>
      </c>
      <c r="M42" s="30"/>
    </row>
    <row r="43" spans="1:13" ht="13.5" customHeight="1" x14ac:dyDescent="0.2">
      <c r="A43" s="30" t="s">
        <v>188</v>
      </c>
      <c r="B43" s="30" t="s">
        <v>189</v>
      </c>
      <c r="C43" s="30" t="s">
        <v>2242</v>
      </c>
      <c r="D43" s="30" t="s">
        <v>2243</v>
      </c>
      <c r="E43" s="31">
        <v>87500</v>
      </c>
      <c r="F43" s="31">
        <v>1000</v>
      </c>
      <c r="G43" s="31"/>
      <c r="H43" s="31"/>
      <c r="I43" s="31"/>
      <c r="J43" s="31">
        <v>88500</v>
      </c>
      <c r="K43" s="31">
        <v>17500</v>
      </c>
      <c r="L43" s="31">
        <v>106000</v>
      </c>
      <c r="M43" s="30"/>
    </row>
    <row r="44" spans="1:13" ht="13.5" customHeight="1" x14ac:dyDescent="0.2">
      <c r="A44" s="30" t="s">
        <v>566</v>
      </c>
      <c r="B44" s="30" t="s">
        <v>5</v>
      </c>
      <c r="C44" s="30" t="s">
        <v>567</v>
      </c>
      <c r="D44" s="30" t="s">
        <v>2244</v>
      </c>
      <c r="E44" s="31">
        <v>107671</v>
      </c>
      <c r="F44" s="31">
        <v>403</v>
      </c>
      <c r="G44" s="31"/>
      <c r="H44" s="31"/>
      <c r="I44" s="31"/>
      <c r="J44" s="31">
        <v>108074</v>
      </c>
      <c r="K44" s="31">
        <v>20780</v>
      </c>
      <c r="L44" s="31">
        <v>128854</v>
      </c>
      <c r="M44" s="30"/>
    </row>
    <row r="45" spans="1:13" ht="13.5" customHeight="1" x14ac:dyDescent="0.2">
      <c r="A45" s="30" t="s">
        <v>566</v>
      </c>
      <c r="B45" s="30" t="s">
        <v>5</v>
      </c>
      <c r="C45" s="30" t="s">
        <v>2245</v>
      </c>
      <c r="D45" s="30" t="s">
        <v>2246</v>
      </c>
      <c r="E45" s="31">
        <v>102922</v>
      </c>
      <c r="F45" s="31">
        <v>3659</v>
      </c>
      <c r="G45" s="31"/>
      <c r="H45" s="31"/>
      <c r="I45" s="31"/>
      <c r="J45" s="31">
        <v>106581</v>
      </c>
      <c r="K45" s="31">
        <v>19841</v>
      </c>
      <c r="L45" s="31">
        <v>126422</v>
      </c>
      <c r="M45" s="30"/>
    </row>
    <row r="46" spans="1:13" ht="13.5" customHeight="1" x14ac:dyDescent="0.2">
      <c r="A46" s="30" t="s">
        <v>566</v>
      </c>
      <c r="B46" s="30" t="s">
        <v>5</v>
      </c>
      <c r="C46" s="30" t="s">
        <v>569</v>
      </c>
      <c r="D46" s="30" t="s">
        <v>2247</v>
      </c>
      <c r="E46" s="31">
        <v>102752</v>
      </c>
      <c r="F46" s="31">
        <v>610</v>
      </c>
      <c r="G46" s="31"/>
      <c r="H46" s="31"/>
      <c r="I46" s="31"/>
      <c r="J46" s="31">
        <v>103362</v>
      </c>
      <c r="K46" s="31">
        <v>19742</v>
      </c>
      <c r="L46" s="31">
        <v>123104</v>
      </c>
      <c r="M46" s="30"/>
    </row>
    <row r="47" spans="1:13" ht="13.5" customHeight="1" x14ac:dyDescent="0.2">
      <c r="A47" s="30" t="s">
        <v>566</v>
      </c>
      <c r="B47" s="30" t="s">
        <v>5</v>
      </c>
      <c r="C47" s="30"/>
      <c r="D47" s="30" t="s">
        <v>2248</v>
      </c>
      <c r="E47" s="31"/>
      <c r="F47" s="31"/>
      <c r="G47" s="31"/>
      <c r="H47" s="31"/>
      <c r="I47" s="31"/>
      <c r="J47" s="31">
        <v>122500</v>
      </c>
      <c r="K47" s="31"/>
      <c r="L47" s="31">
        <v>122500</v>
      </c>
      <c r="M47" s="30"/>
    </row>
    <row r="48" spans="1:13" ht="13.5" customHeight="1" x14ac:dyDescent="0.2">
      <c r="A48" s="30" t="s">
        <v>1899</v>
      </c>
      <c r="B48" s="30" t="s">
        <v>189</v>
      </c>
      <c r="C48" s="30" t="s">
        <v>2249</v>
      </c>
      <c r="D48" s="30" t="s">
        <v>2185</v>
      </c>
      <c r="E48" s="31">
        <v>122500</v>
      </c>
      <c r="F48" s="31"/>
      <c r="G48" s="31"/>
      <c r="H48" s="31"/>
      <c r="I48" s="31"/>
      <c r="J48" s="31">
        <v>122500</v>
      </c>
      <c r="K48" s="31">
        <v>23887.5</v>
      </c>
      <c r="L48" s="31">
        <v>146387.5</v>
      </c>
      <c r="M48" s="30"/>
    </row>
    <row r="49" spans="1:13" ht="13.5" customHeight="1" x14ac:dyDescent="0.2">
      <c r="A49" s="30" t="s">
        <v>1899</v>
      </c>
      <c r="B49" s="30" t="s">
        <v>189</v>
      </c>
      <c r="C49" s="30" t="s">
        <v>2250</v>
      </c>
      <c r="D49" s="32" t="s">
        <v>2251</v>
      </c>
      <c r="E49" s="31">
        <v>92500</v>
      </c>
      <c r="F49" s="31"/>
      <c r="G49" s="31"/>
      <c r="H49" s="31"/>
      <c r="I49" s="31"/>
      <c r="J49" s="31">
        <v>92500</v>
      </c>
      <c r="K49" s="31">
        <v>18037.5</v>
      </c>
      <c r="L49" s="31">
        <v>110537.5</v>
      </c>
      <c r="M49" s="30"/>
    </row>
    <row r="50" spans="1:13" ht="13.5" customHeight="1" x14ac:dyDescent="0.2">
      <c r="A50" s="30" t="s">
        <v>1899</v>
      </c>
      <c r="B50" s="30" t="s">
        <v>189</v>
      </c>
      <c r="C50" s="30" t="s">
        <v>2252</v>
      </c>
      <c r="D50" s="30" t="s">
        <v>2253</v>
      </c>
      <c r="E50" s="31">
        <v>92500</v>
      </c>
      <c r="F50" s="31"/>
      <c r="G50" s="31"/>
      <c r="H50" s="31"/>
      <c r="I50" s="31"/>
      <c r="J50" s="31">
        <v>92500</v>
      </c>
      <c r="K50" s="31">
        <v>18037.5</v>
      </c>
      <c r="L50" s="31">
        <v>110537.5</v>
      </c>
      <c r="M50" s="30"/>
    </row>
    <row r="51" spans="1:13" ht="13.5" customHeight="1" x14ac:dyDescent="0.2">
      <c r="A51" s="30" t="s">
        <v>1899</v>
      </c>
      <c r="B51" s="30" t="s">
        <v>189</v>
      </c>
      <c r="C51" s="30" t="s">
        <v>2254</v>
      </c>
      <c r="D51" s="30" t="s">
        <v>2255</v>
      </c>
      <c r="E51" s="31">
        <v>92500</v>
      </c>
      <c r="F51" s="31"/>
      <c r="G51" s="31"/>
      <c r="H51" s="31"/>
      <c r="I51" s="31"/>
      <c r="J51" s="31">
        <v>92500</v>
      </c>
      <c r="K51" s="31">
        <v>18037.5</v>
      </c>
      <c r="L51" s="31">
        <v>110537.5</v>
      </c>
      <c r="M51" s="30"/>
    </row>
    <row r="52" spans="1:13" ht="13.5" customHeight="1" x14ac:dyDescent="0.2">
      <c r="A52" s="30" t="s">
        <v>36</v>
      </c>
      <c r="B52" s="30" t="s">
        <v>11</v>
      </c>
      <c r="C52" s="30"/>
      <c r="D52" s="30" t="s">
        <v>2185</v>
      </c>
      <c r="E52" s="31">
        <v>124000</v>
      </c>
      <c r="F52" s="31"/>
      <c r="G52" s="31"/>
      <c r="H52" s="31"/>
      <c r="I52" s="31"/>
      <c r="J52" s="31">
        <v>124000</v>
      </c>
      <c r="K52" s="31">
        <v>22000</v>
      </c>
      <c r="L52" s="31">
        <v>146000</v>
      </c>
      <c r="M52" s="30"/>
    </row>
    <row r="53" spans="1:13" ht="13.5" customHeight="1" x14ac:dyDescent="0.2">
      <c r="A53" s="30" t="s">
        <v>36</v>
      </c>
      <c r="B53" s="30" t="s">
        <v>11</v>
      </c>
      <c r="C53" s="30"/>
      <c r="D53" s="30" t="s">
        <v>2251</v>
      </c>
      <c r="E53" s="31">
        <v>94000</v>
      </c>
      <c r="F53" s="31"/>
      <c r="G53" s="31"/>
      <c r="H53" s="31"/>
      <c r="I53" s="31"/>
      <c r="J53" s="31">
        <v>94000</v>
      </c>
      <c r="K53" s="31">
        <v>17000</v>
      </c>
      <c r="L53" s="31">
        <v>111000</v>
      </c>
      <c r="M53" s="30"/>
    </row>
    <row r="54" spans="1:13" ht="13.5" customHeight="1" x14ac:dyDescent="0.2">
      <c r="A54" s="30" t="s">
        <v>36</v>
      </c>
      <c r="B54" s="30" t="s">
        <v>11</v>
      </c>
      <c r="C54" s="30"/>
      <c r="D54" s="30" t="s">
        <v>2256</v>
      </c>
      <c r="E54" s="31">
        <v>94000</v>
      </c>
      <c r="F54" s="31"/>
      <c r="G54" s="31"/>
      <c r="H54" s="31"/>
      <c r="I54" s="31"/>
      <c r="J54" s="31">
        <v>94000</v>
      </c>
      <c r="K54" s="31">
        <v>17000</v>
      </c>
      <c r="L54" s="31">
        <v>111000</v>
      </c>
      <c r="M54" s="30"/>
    </row>
    <row r="55" spans="1:13" ht="13.5" customHeight="1" x14ac:dyDescent="0.2">
      <c r="A55" s="30" t="s">
        <v>608</v>
      </c>
      <c r="B55" s="30" t="s">
        <v>33</v>
      </c>
      <c r="C55" s="30"/>
      <c r="D55" s="30"/>
      <c r="E55" s="31"/>
      <c r="F55" s="31"/>
      <c r="G55" s="31"/>
      <c r="H55" s="31"/>
      <c r="I55" s="31"/>
      <c r="J55" s="31"/>
      <c r="K55" s="31"/>
      <c r="L55" s="31"/>
      <c r="M55" s="30"/>
    </row>
    <row r="56" spans="1:13" ht="13.5" customHeight="1" x14ac:dyDescent="0.2">
      <c r="A56" s="30" t="s">
        <v>1425</v>
      </c>
      <c r="B56" s="30" t="s">
        <v>11</v>
      </c>
      <c r="C56" s="30"/>
      <c r="D56" s="30" t="s">
        <v>2257</v>
      </c>
      <c r="E56" s="31">
        <v>92000</v>
      </c>
      <c r="F56" s="31">
        <v>9000</v>
      </c>
      <c r="G56" s="31"/>
      <c r="H56" s="31"/>
      <c r="I56" s="31"/>
      <c r="J56" s="31">
        <v>101000</v>
      </c>
      <c r="K56" s="31">
        <v>13000</v>
      </c>
      <c r="L56" s="31">
        <v>114000</v>
      </c>
      <c r="M56" s="30"/>
    </row>
    <row r="57" spans="1:13" ht="13.5" customHeight="1" x14ac:dyDescent="0.2">
      <c r="A57" s="30" t="s">
        <v>1425</v>
      </c>
      <c r="B57" s="30" t="s">
        <v>11</v>
      </c>
      <c r="C57" s="30"/>
      <c r="D57" s="30" t="s">
        <v>2185</v>
      </c>
      <c r="E57" s="31">
        <v>127000</v>
      </c>
      <c r="F57" s="31"/>
      <c r="G57" s="31"/>
      <c r="H57" s="31"/>
      <c r="I57" s="31"/>
      <c r="J57" s="31">
        <v>127000</v>
      </c>
      <c r="K57" s="31">
        <v>18000</v>
      </c>
      <c r="L57" s="31">
        <v>145000</v>
      </c>
      <c r="M57" s="30"/>
    </row>
    <row r="58" spans="1:13" ht="13.5" customHeight="1" x14ac:dyDescent="0.2">
      <c r="A58" s="30" t="s">
        <v>1425</v>
      </c>
      <c r="B58" s="30" t="s">
        <v>11</v>
      </c>
      <c r="C58" s="30"/>
      <c r="D58" s="30" t="s">
        <v>2248</v>
      </c>
      <c r="E58" s="31"/>
      <c r="F58" s="31"/>
      <c r="G58" s="31"/>
      <c r="H58" s="31"/>
      <c r="I58" s="31"/>
      <c r="J58" s="31">
        <v>122500</v>
      </c>
      <c r="K58" s="31"/>
      <c r="L58" s="31">
        <v>122500</v>
      </c>
      <c r="M58" s="30"/>
    </row>
    <row r="59" spans="1:13" ht="13.5" customHeight="1" x14ac:dyDescent="0.2">
      <c r="A59" s="30" t="s">
        <v>1425</v>
      </c>
      <c r="B59" s="30" t="s">
        <v>11</v>
      </c>
      <c r="C59" s="30"/>
      <c r="D59" s="30" t="s">
        <v>2258</v>
      </c>
      <c r="E59" s="31">
        <v>94000</v>
      </c>
      <c r="F59" s="31"/>
      <c r="G59" s="31"/>
      <c r="H59" s="31"/>
      <c r="I59" s="31"/>
      <c r="J59" s="31">
        <v>94000</v>
      </c>
      <c r="K59" s="31">
        <v>13000</v>
      </c>
      <c r="L59" s="31">
        <v>107000</v>
      </c>
      <c r="M59" s="30"/>
    </row>
    <row r="60" spans="1:13" ht="13.5" customHeight="1" x14ac:dyDescent="0.2">
      <c r="A60" s="30" t="s">
        <v>907</v>
      </c>
      <c r="B60" s="30" t="s">
        <v>11</v>
      </c>
      <c r="C60" s="30"/>
      <c r="D60" s="30" t="s">
        <v>2185</v>
      </c>
      <c r="E60" s="31">
        <v>99000</v>
      </c>
      <c r="F60" s="31">
        <v>4000</v>
      </c>
      <c r="G60" s="31"/>
      <c r="H60" s="31"/>
      <c r="I60" s="31"/>
      <c r="J60" s="31">
        <v>103000</v>
      </c>
      <c r="K60" s="31">
        <v>23000</v>
      </c>
      <c r="L60" s="31">
        <v>126000</v>
      </c>
      <c r="M60" s="30"/>
    </row>
    <row r="61" spans="1:13" ht="13.5" customHeight="1" x14ac:dyDescent="0.2">
      <c r="A61" s="30" t="s">
        <v>907</v>
      </c>
      <c r="B61" s="30" t="s">
        <v>11</v>
      </c>
      <c r="C61" s="30"/>
      <c r="D61" s="30" t="s">
        <v>2259</v>
      </c>
      <c r="E61" s="31">
        <v>138000</v>
      </c>
      <c r="F61" s="31"/>
      <c r="G61" s="31"/>
      <c r="H61" s="31"/>
      <c r="I61" s="31"/>
      <c r="J61" s="31">
        <v>138000</v>
      </c>
      <c r="K61" s="31">
        <v>32000</v>
      </c>
      <c r="L61" s="31">
        <v>170000</v>
      </c>
      <c r="M61" s="30"/>
    </row>
    <row r="62" spans="1:13" ht="13.5" customHeight="1" x14ac:dyDescent="0.2">
      <c r="A62" s="30" t="s">
        <v>907</v>
      </c>
      <c r="B62" s="30" t="s">
        <v>11</v>
      </c>
      <c r="C62" s="30"/>
      <c r="D62" s="30" t="s">
        <v>2260</v>
      </c>
      <c r="E62" s="31">
        <v>82000</v>
      </c>
      <c r="F62" s="31"/>
      <c r="G62" s="31"/>
      <c r="H62" s="31"/>
      <c r="I62" s="31"/>
      <c r="J62" s="31">
        <v>82000</v>
      </c>
      <c r="K62" s="31">
        <v>19000</v>
      </c>
      <c r="L62" s="31">
        <v>101000</v>
      </c>
      <c r="M62" s="30"/>
    </row>
    <row r="63" spans="1:13" ht="13.5" customHeight="1" x14ac:dyDescent="0.2">
      <c r="A63" s="30" t="s">
        <v>907</v>
      </c>
      <c r="B63" s="30" t="s">
        <v>11</v>
      </c>
      <c r="C63" s="30"/>
      <c r="D63" s="30" t="s">
        <v>2261</v>
      </c>
      <c r="E63" s="31">
        <v>81000</v>
      </c>
      <c r="F63" s="31"/>
      <c r="G63" s="31"/>
      <c r="H63" s="31"/>
      <c r="I63" s="31"/>
      <c r="J63" s="31">
        <v>81000</v>
      </c>
      <c r="K63" s="31">
        <v>19000</v>
      </c>
      <c r="L63" s="31">
        <v>100000</v>
      </c>
      <c r="M63" s="30"/>
    </row>
    <row r="64" spans="1:13" ht="13.5" customHeight="1" x14ac:dyDescent="0.2">
      <c r="A64" s="30" t="s">
        <v>1130</v>
      </c>
      <c r="B64" s="30" t="s">
        <v>1</v>
      </c>
      <c r="C64" s="30"/>
      <c r="D64" s="30" t="s">
        <v>2262</v>
      </c>
      <c r="E64" s="31">
        <v>125251</v>
      </c>
      <c r="F64" s="31">
        <v>963</v>
      </c>
      <c r="G64" s="31"/>
      <c r="H64" s="31"/>
      <c r="I64" s="31"/>
      <c r="J64" s="31">
        <v>126214</v>
      </c>
      <c r="K64" s="31">
        <v>28761</v>
      </c>
      <c r="L64" s="31">
        <v>154975</v>
      </c>
      <c r="M64" s="30"/>
    </row>
    <row r="65" spans="1:13" ht="13.5" customHeight="1" x14ac:dyDescent="0.2">
      <c r="A65" s="30" t="s">
        <v>1130</v>
      </c>
      <c r="B65" s="30" t="s">
        <v>1</v>
      </c>
      <c r="C65" s="30"/>
      <c r="D65" s="30" t="s">
        <v>2263</v>
      </c>
      <c r="E65" s="31">
        <v>95388</v>
      </c>
      <c r="F65" s="31">
        <v>963</v>
      </c>
      <c r="G65" s="31"/>
      <c r="H65" s="31"/>
      <c r="I65" s="31"/>
      <c r="J65" s="31">
        <v>96351</v>
      </c>
      <c r="K65" s="31">
        <v>21669</v>
      </c>
      <c r="L65" s="31">
        <v>118020</v>
      </c>
      <c r="M65" s="30"/>
    </row>
    <row r="66" spans="1:13" ht="13.5" customHeight="1" x14ac:dyDescent="0.2">
      <c r="A66" s="30" t="s">
        <v>1130</v>
      </c>
      <c r="B66" s="30" t="s">
        <v>1</v>
      </c>
      <c r="C66" s="30"/>
      <c r="D66" s="30" t="s">
        <v>2264</v>
      </c>
      <c r="E66" s="31">
        <v>84683</v>
      </c>
      <c r="F66" s="31">
        <v>963</v>
      </c>
      <c r="G66" s="31"/>
      <c r="H66" s="31"/>
      <c r="I66" s="31"/>
      <c r="J66" s="31">
        <v>85646</v>
      </c>
      <c r="K66" s="31">
        <v>19390</v>
      </c>
      <c r="L66" s="31">
        <v>105036</v>
      </c>
      <c r="M66" s="30"/>
    </row>
    <row r="67" spans="1:13" ht="13.5" customHeight="1" x14ac:dyDescent="0.2">
      <c r="A67" s="30" t="s">
        <v>121</v>
      </c>
      <c r="B67" s="30" t="s">
        <v>120</v>
      </c>
      <c r="C67" s="30" t="s">
        <v>2265</v>
      </c>
      <c r="D67" s="30" t="s">
        <v>2266</v>
      </c>
      <c r="E67" s="31">
        <v>175117</v>
      </c>
      <c r="F67" s="31"/>
      <c r="G67" s="31"/>
      <c r="H67" s="31"/>
      <c r="I67" s="31"/>
      <c r="J67" s="31">
        <v>175117</v>
      </c>
      <c r="K67" s="31">
        <v>41152</v>
      </c>
      <c r="L67" s="31">
        <v>216269</v>
      </c>
      <c r="M67" s="30"/>
    </row>
    <row r="68" spans="1:13" ht="13.5" customHeight="1" x14ac:dyDescent="0.2">
      <c r="A68" s="30" t="s">
        <v>121</v>
      </c>
      <c r="B68" s="30" t="s">
        <v>120</v>
      </c>
      <c r="C68" s="30" t="s">
        <v>2267</v>
      </c>
      <c r="D68" s="30" t="s">
        <v>2268</v>
      </c>
      <c r="E68" s="31">
        <v>152367</v>
      </c>
      <c r="F68" s="31"/>
      <c r="G68" s="31"/>
      <c r="H68" s="31"/>
      <c r="I68" s="31"/>
      <c r="J68" s="31">
        <v>152367</v>
      </c>
      <c r="K68" s="31">
        <v>35806</v>
      </c>
      <c r="L68" s="31">
        <v>188173</v>
      </c>
      <c r="M68" s="30"/>
    </row>
    <row r="69" spans="1:13" ht="13.5" customHeight="1" x14ac:dyDescent="0.2">
      <c r="A69" s="30" t="s">
        <v>121</v>
      </c>
      <c r="B69" s="30" t="s">
        <v>120</v>
      </c>
      <c r="C69" s="30"/>
      <c r="D69" s="30" t="s">
        <v>2269</v>
      </c>
      <c r="E69" s="31">
        <v>139837</v>
      </c>
      <c r="F69" s="31"/>
      <c r="G69" s="31"/>
      <c r="H69" s="31"/>
      <c r="I69" s="31"/>
      <c r="J69" s="31">
        <v>139837</v>
      </c>
      <c r="K69" s="31">
        <v>32862</v>
      </c>
      <c r="L69" s="31">
        <v>172699</v>
      </c>
      <c r="M69" s="30"/>
    </row>
    <row r="70" spans="1:13" ht="13.5" customHeight="1" x14ac:dyDescent="0.2">
      <c r="A70" s="30" t="s">
        <v>121</v>
      </c>
      <c r="B70" s="30" t="s">
        <v>120</v>
      </c>
      <c r="C70" s="30"/>
      <c r="D70" s="30" t="s">
        <v>2270</v>
      </c>
      <c r="E70" s="31">
        <v>127359</v>
      </c>
      <c r="F70" s="31"/>
      <c r="G70" s="31"/>
      <c r="H70" s="31"/>
      <c r="I70" s="31"/>
      <c r="J70" s="31">
        <v>127359</v>
      </c>
      <c r="K70" s="31">
        <v>29929</v>
      </c>
      <c r="L70" s="31">
        <v>157288</v>
      </c>
      <c r="M70" s="30"/>
    </row>
    <row r="71" spans="1:13" ht="13.5" customHeight="1" x14ac:dyDescent="0.2">
      <c r="A71" s="30" t="s">
        <v>121</v>
      </c>
      <c r="B71" s="30" t="s">
        <v>120</v>
      </c>
      <c r="C71" s="30"/>
      <c r="D71" s="30" t="s">
        <v>2271</v>
      </c>
      <c r="E71" s="31">
        <v>115325</v>
      </c>
      <c r="F71" s="31"/>
      <c r="G71" s="31"/>
      <c r="H71" s="31"/>
      <c r="I71" s="31"/>
      <c r="J71" s="31">
        <v>115325</v>
      </c>
      <c r="K71" s="31">
        <v>27101</v>
      </c>
      <c r="L71" s="31">
        <v>142426</v>
      </c>
      <c r="M71" s="30"/>
    </row>
    <row r="72" spans="1:13" ht="13.5" customHeight="1" x14ac:dyDescent="0.2">
      <c r="A72" s="30" t="s">
        <v>121</v>
      </c>
      <c r="B72" s="30" t="s">
        <v>120</v>
      </c>
      <c r="C72" s="30"/>
      <c r="D72" s="30" t="s">
        <v>2272</v>
      </c>
      <c r="E72" s="31">
        <v>113837</v>
      </c>
      <c r="F72" s="31"/>
      <c r="G72" s="31"/>
      <c r="H72" s="31"/>
      <c r="I72" s="31"/>
      <c r="J72" s="31">
        <v>113837</v>
      </c>
      <c r="K72" s="31">
        <v>27101</v>
      </c>
      <c r="L72" s="31">
        <v>140938</v>
      </c>
      <c r="M72" s="30"/>
    </row>
    <row r="73" spans="1:13" ht="13.5" customHeight="1" x14ac:dyDescent="0.2">
      <c r="A73" s="30" t="s">
        <v>121</v>
      </c>
      <c r="B73" s="30" t="s">
        <v>120</v>
      </c>
      <c r="C73" s="30"/>
      <c r="D73" s="30" t="s">
        <v>2248</v>
      </c>
      <c r="E73" s="31"/>
      <c r="F73" s="31"/>
      <c r="G73" s="31"/>
      <c r="H73" s="31"/>
      <c r="I73" s="31"/>
      <c r="J73" s="31">
        <v>127500</v>
      </c>
      <c r="K73" s="31"/>
      <c r="L73" s="31">
        <v>127500</v>
      </c>
      <c r="M73" s="30"/>
    </row>
    <row r="74" spans="1:13" ht="13.5" customHeight="1" x14ac:dyDescent="0.2">
      <c r="A74" s="30" t="s">
        <v>121</v>
      </c>
      <c r="B74" s="30" t="s">
        <v>120</v>
      </c>
      <c r="C74" s="30"/>
      <c r="D74" s="30" t="s">
        <v>2248</v>
      </c>
      <c r="E74" s="31"/>
      <c r="F74" s="31"/>
      <c r="G74" s="31"/>
      <c r="H74" s="31"/>
      <c r="I74" s="31"/>
      <c r="J74" s="31">
        <v>122500</v>
      </c>
      <c r="K74" s="31"/>
      <c r="L74" s="31">
        <v>122500</v>
      </c>
      <c r="M74" s="30"/>
    </row>
    <row r="75" spans="1:13" ht="13.5" customHeight="1" x14ac:dyDescent="0.2">
      <c r="A75" s="30" t="s">
        <v>121</v>
      </c>
      <c r="B75" s="30" t="s">
        <v>120</v>
      </c>
      <c r="C75" s="30"/>
      <c r="D75" s="30" t="s">
        <v>2248</v>
      </c>
      <c r="E75" s="31"/>
      <c r="F75" s="31"/>
      <c r="G75" s="31"/>
      <c r="H75" s="31"/>
      <c r="I75" s="31"/>
      <c r="J75" s="31">
        <v>117500</v>
      </c>
      <c r="K75" s="31"/>
      <c r="L75" s="31">
        <v>117500</v>
      </c>
      <c r="M75" s="30"/>
    </row>
    <row r="76" spans="1:13" ht="13.5" customHeight="1" x14ac:dyDescent="0.2">
      <c r="A76" s="30" t="s">
        <v>121</v>
      </c>
      <c r="B76" s="30" t="s">
        <v>120</v>
      </c>
      <c r="C76" s="30"/>
      <c r="D76" s="30" t="s">
        <v>2248</v>
      </c>
      <c r="E76" s="31"/>
      <c r="F76" s="31"/>
      <c r="G76" s="31"/>
      <c r="H76" s="31"/>
      <c r="I76" s="31"/>
      <c r="J76" s="31">
        <v>117500</v>
      </c>
      <c r="K76" s="31"/>
      <c r="L76" s="31">
        <v>117500</v>
      </c>
      <c r="M76" s="30"/>
    </row>
    <row r="77" spans="1:13" ht="13.5" customHeight="1" x14ac:dyDescent="0.2">
      <c r="A77" s="30" t="s">
        <v>121</v>
      </c>
      <c r="B77" s="30" t="s">
        <v>120</v>
      </c>
      <c r="C77" s="30"/>
      <c r="D77" s="30" t="s">
        <v>2248</v>
      </c>
      <c r="E77" s="31"/>
      <c r="F77" s="31"/>
      <c r="G77" s="31"/>
      <c r="H77" s="31"/>
      <c r="I77" s="31"/>
      <c r="J77" s="31">
        <v>117500</v>
      </c>
      <c r="K77" s="31"/>
      <c r="L77" s="31">
        <v>117500</v>
      </c>
      <c r="M77" s="30"/>
    </row>
    <row r="78" spans="1:13" ht="13.5" customHeight="1" x14ac:dyDescent="0.2">
      <c r="A78" s="30" t="s">
        <v>121</v>
      </c>
      <c r="B78" s="30" t="s">
        <v>120</v>
      </c>
      <c r="C78" s="30"/>
      <c r="D78" s="30" t="s">
        <v>2248</v>
      </c>
      <c r="E78" s="31"/>
      <c r="F78" s="31"/>
      <c r="G78" s="31"/>
      <c r="H78" s="31"/>
      <c r="I78" s="31"/>
      <c r="J78" s="31">
        <v>107500</v>
      </c>
      <c r="K78" s="31"/>
      <c r="L78" s="31">
        <v>107500</v>
      </c>
      <c r="M78" s="30"/>
    </row>
    <row r="79" spans="1:13" ht="13.5" customHeight="1" x14ac:dyDescent="0.2">
      <c r="A79" s="30" t="s">
        <v>121</v>
      </c>
      <c r="B79" s="30" t="s">
        <v>120</v>
      </c>
      <c r="C79" s="30"/>
      <c r="D79" s="30" t="s">
        <v>2273</v>
      </c>
      <c r="E79" s="31">
        <v>85469</v>
      </c>
      <c r="F79" s="31"/>
      <c r="G79" s="31"/>
      <c r="H79" s="31"/>
      <c r="I79" s="31"/>
      <c r="J79" s="31">
        <v>85469</v>
      </c>
      <c r="K79" s="31">
        <v>20085</v>
      </c>
      <c r="L79" s="31">
        <v>105554</v>
      </c>
      <c r="M79" s="30"/>
    </row>
    <row r="80" spans="1:13" ht="13.5" customHeight="1" x14ac:dyDescent="0.2">
      <c r="A80" s="30" t="s">
        <v>1633</v>
      </c>
      <c r="B80" s="30" t="s">
        <v>120</v>
      </c>
      <c r="C80" s="30" t="s">
        <v>2274</v>
      </c>
      <c r="D80" s="30" t="s">
        <v>2275</v>
      </c>
      <c r="E80" s="31">
        <v>175348</v>
      </c>
      <c r="F80" s="31">
        <v>4300</v>
      </c>
      <c r="G80" s="31"/>
      <c r="H80" s="31"/>
      <c r="I80" s="31"/>
      <c r="J80" s="31">
        <v>179648</v>
      </c>
      <c r="K80" s="31"/>
      <c r="L80" s="31">
        <v>179648</v>
      </c>
      <c r="M80" s="30"/>
    </row>
    <row r="81" spans="1:13" ht="13.5" customHeight="1" x14ac:dyDescent="0.2">
      <c r="A81" s="30" t="s">
        <v>1633</v>
      </c>
      <c r="B81" s="30" t="s">
        <v>120</v>
      </c>
      <c r="C81" s="30" t="s">
        <v>2276</v>
      </c>
      <c r="D81" s="30" t="s">
        <v>2277</v>
      </c>
      <c r="E81" s="31">
        <v>153979</v>
      </c>
      <c r="F81" s="31">
        <v>3000</v>
      </c>
      <c r="G81" s="31"/>
      <c r="H81" s="31"/>
      <c r="I81" s="31"/>
      <c r="J81" s="31">
        <v>156979</v>
      </c>
      <c r="K81" s="31">
        <v>43797</v>
      </c>
      <c r="L81" s="31">
        <v>200776</v>
      </c>
      <c r="M81" s="30"/>
    </row>
    <row r="82" spans="1:13" ht="13.5" customHeight="1" x14ac:dyDescent="0.2">
      <c r="A82" s="30" t="s">
        <v>1633</v>
      </c>
      <c r="B82" s="30" t="s">
        <v>120</v>
      </c>
      <c r="C82" s="30" t="s">
        <v>2278</v>
      </c>
      <c r="D82" s="30" t="s">
        <v>2279</v>
      </c>
      <c r="E82" s="31">
        <v>153979</v>
      </c>
      <c r="F82" s="31">
        <v>1500</v>
      </c>
      <c r="G82" s="31"/>
      <c r="H82" s="31"/>
      <c r="I82" s="31"/>
      <c r="J82" s="31">
        <v>155479</v>
      </c>
      <c r="K82" s="31">
        <v>43379</v>
      </c>
      <c r="L82" s="31">
        <v>198858</v>
      </c>
      <c r="M82" s="30"/>
    </row>
    <row r="83" spans="1:13" ht="13.5" customHeight="1" x14ac:dyDescent="0.2">
      <c r="A83" s="30" t="s">
        <v>1633</v>
      </c>
      <c r="B83" s="30" t="s">
        <v>120</v>
      </c>
      <c r="C83" s="30" t="s">
        <v>2280</v>
      </c>
      <c r="D83" s="30" t="s">
        <v>2281</v>
      </c>
      <c r="E83" s="31">
        <v>132131</v>
      </c>
      <c r="F83" s="31">
        <v>1500</v>
      </c>
      <c r="G83" s="31"/>
      <c r="H83" s="31"/>
      <c r="I83" s="31"/>
      <c r="J83" s="31">
        <v>133631</v>
      </c>
      <c r="K83" s="31">
        <v>37283</v>
      </c>
      <c r="L83" s="31">
        <v>170914</v>
      </c>
      <c r="M83" s="30"/>
    </row>
    <row r="84" spans="1:13" ht="13.5" customHeight="1" x14ac:dyDescent="0.2">
      <c r="A84" s="30" t="s">
        <v>1633</v>
      </c>
      <c r="B84" s="30" t="s">
        <v>120</v>
      </c>
      <c r="C84" s="30" t="s">
        <v>2282</v>
      </c>
      <c r="D84" s="30" t="s">
        <v>2275</v>
      </c>
      <c r="E84" s="31">
        <v>101912</v>
      </c>
      <c r="F84" s="31">
        <v>877</v>
      </c>
      <c r="G84" s="31"/>
      <c r="H84" s="31"/>
      <c r="I84" s="31"/>
      <c r="J84" s="31">
        <v>102789</v>
      </c>
      <c r="K84" s="31"/>
      <c r="L84" s="31">
        <v>102789</v>
      </c>
      <c r="M84" s="30"/>
    </row>
    <row r="85" spans="1:13" ht="13.5" customHeight="1" x14ac:dyDescent="0.2">
      <c r="A85" s="30" t="s">
        <v>1633</v>
      </c>
      <c r="B85" s="30" t="s">
        <v>120</v>
      </c>
      <c r="C85" s="30" t="s">
        <v>2283</v>
      </c>
      <c r="D85" s="30" t="s">
        <v>2284</v>
      </c>
      <c r="E85" s="31">
        <v>124603</v>
      </c>
      <c r="F85" s="31">
        <v>89</v>
      </c>
      <c r="G85" s="31"/>
      <c r="H85" s="31"/>
      <c r="I85" s="31"/>
      <c r="J85" s="31">
        <v>124692</v>
      </c>
      <c r="K85" s="31">
        <v>34764</v>
      </c>
      <c r="L85" s="31">
        <v>159456</v>
      </c>
      <c r="M85" s="30"/>
    </row>
    <row r="86" spans="1:13" ht="13.5" customHeight="1" x14ac:dyDescent="0.2">
      <c r="A86" s="30" t="s">
        <v>1633</v>
      </c>
      <c r="B86" s="30" t="s">
        <v>120</v>
      </c>
      <c r="C86" s="30" t="s">
        <v>1646</v>
      </c>
      <c r="D86" s="30" t="s">
        <v>2285</v>
      </c>
      <c r="E86" s="31">
        <v>184789</v>
      </c>
      <c r="F86" s="31"/>
      <c r="G86" s="31"/>
      <c r="H86" s="31"/>
      <c r="I86" s="31"/>
      <c r="J86" s="31">
        <v>184789</v>
      </c>
      <c r="K86" s="31">
        <v>51556</v>
      </c>
      <c r="L86" s="31">
        <v>236345</v>
      </c>
      <c r="M86" s="30"/>
    </row>
    <row r="87" spans="1:13" ht="13.5" customHeight="1" x14ac:dyDescent="0.2">
      <c r="A87" s="30" t="s">
        <v>1633</v>
      </c>
      <c r="B87" s="30" t="s">
        <v>120</v>
      </c>
      <c r="C87" s="30" t="s">
        <v>1638</v>
      </c>
      <c r="D87" s="30" t="s">
        <v>2286</v>
      </c>
      <c r="E87" s="31">
        <v>162335</v>
      </c>
      <c r="F87" s="31"/>
      <c r="G87" s="31"/>
      <c r="H87" s="31"/>
      <c r="I87" s="31"/>
      <c r="J87" s="31">
        <v>162335</v>
      </c>
      <c r="K87" s="31">
        <v>45292</v>
      </c>
      <c r="L87" s="31">
        <v>207627</v>
      </c>
      <c r="M87" s="30"/>
    </row>
    <row r="88" spans="1:13" ht="13.5" customHeight="1" x14ac:dyDescent="0.2">
      <c r="A88" s="30" t="s">
        <v>1633</v>
      </c>
      <c r="B88" s="30" t="s">
        <v>120</v>
      </c>
      <c r="C88" s="30" t="s">
        <v>2287</v>
      </c>
      <c r="D88" s="30" t="s">
        <v>2288</v>
      </c>
      <c r="E88" s="31">
        <v>126868</v>
      </c>
      <c r="F88" s="31"/>
      <c r="G88" s="31"/>
      <c r="H88" s="31"/>
      <c r="I88" s="31"/>
      <c r="J88" s="31">
        <v>126868</v>
      </c>
      <c r="K88" s="31">
        <v>35396</v>
      </c>
      <c r="L88" s="31">
        <v>162264</v>
      </c>
      <c r="M88" s="30"/>
    </row>
    <row r="89" spans="1:13" ht="13.5" customHeight="1" x14ac:dyDescent="0.2">
      <c r="A89" s="30" t="s">
        <v>1226</v>
      </c>
      <c r="B89" s="30" t="s">
        <v>27</v>
      </c>
      <c r="C89" s="30" t="s">
        <v>2289</v>
      </c>
      <c r="D89" s="30" t="s">
        <v>2290</v>
      </c>
      <c r="E89" s="31">
        <v>143000</v>
      </c>
      <c r="F89" s="31"/>
      <c r="G89" s="31"/>
      <c r="H89" s="31"/>
      <c r="I89" s="31"/>
      <c r="J89" s="31">
        <v>143000</v>
      </c>
      <c r="K89" s="31">
        <v>21000</v>
      </c>
      <c r="L89" s="31">
        <v>164000</v>
      </c>
      <c r="M89" s="30"/>
    </row>
    <row r="90" spans="1:13" ht="13.5" customHeight="1" x14ac:dyDescent="0.2">
      <c r="A90" s="30" t="s">
        <v>1226</v>
      </c>
      <c r="B90" s="30" t="s">
        <v>27</v>
      </c>
      <c r="C90" s="30" t="s">
        <v>2291</v>
      </c>
      <c r="D90" s="32" t="s">
        <v>2292</v>
      </c>
      <c r="E90" s="31">
        <v>121000</v>
      </c>
      <c r="F90" s="31"/>
      <c r="G90" s="31"/>
      <c r="H90" s="31"/>
      <c r="I90" s="31"/>
      <c r="J90" s="31">
        <v>121000</v>
      </c>
      <c r="K90" s="31">
        <v>41000</v>
      </c>
      <c r="L90" s="31">
        <v>162000</v>
      </c>
      <c r="M90" s="30"/>
    </row>
    <row r="91" spans="1:13" ht="13.5" customHeight="1" x14ac:dyDescent="0.2">
      <c r="A91" s="30" t="s">
        <v>1226</v>
      </c>
      <c r="B91" s="30" t="s">
        <v>27</v>
      </c>
      <c r="C91" s="30" t="s">
        <v>2293</v>
      </c>
      <c r="D91" s="30" t="s">
        <v>2185</v>
      </c>
      <c r="E91" s="31">
        <v>128000</v>
      </c>
      <c r="F91" s="31">
        <v>5000</v>
      </c>
      <c r="G91" s="31"/>
      <c r="H91" s="31"/>
      <c r="I91" s="31"/>
      <c r="J91" s="31">
        <v>133000</v>
      </c>
      <c r="K91" s="31">
        <v>19000</v>
      </c>
      <c r="L91" s="31">
        <v>152000</v>
      </c>
      <c r="M91" s="30"/>
    </row>
    <row r="92" spans="1:13" ht="13.5" customHeight="1" x14ac:dyDescent="0.2">
      <c r="A92" s="30" t="s">
        <v>1226</v>
      </c>
      <c r="B92" s="30" t="s">
        <v>27</v>
      </c>
      <c r="C92" s="30"/>
      <c r="D92" s="30" t="s">
        <v>2294</v>
      </c>
      <c r="E92" s="31"/>
      <c r="F92" s="31"/>
      <c r="G92" s="31"/>
      <c r="H92" s="31"/>
      <c r="I92" s="31"/>
      <c r="J92" s="31"/>
      <c r="K92" s="31">
        <v>147000</v>
      </c>
      <c r="L92" s="31">
        <v>147000</v>
      </c>
      <c r="M92" s="30"/>
    </row>
    <row r="93" spans="1:13" ht="13.5" customHeight="1" x14ac:dyDescent="0.2">
      <c r="A93" s="30" t="s">
        <v>1226</v>
      </c>
      <c r="B93" s="30" t="s">
        <v>27</v>
      </c>
      <c r="C93" s="30"/>
      <c r="D93" s="30" t="s">
        <v>2295</v>
      </c>
      <c r="E93" s="31">
        <v>125000</v>
      </c>
      <c r="F93" s="31"/>
      <c r="G93" s="31"/>
      <c r="H93" s="31"/>
      <c r="I93" s="31"/>
      <c r="J93" s="31">
        <v>125000</v>
      </c>
      <c r="K93" s="31">
        <v>18000</v>
      </c>
      <c r="L93" s="31">
        <v>143000</v>
      </c>
      <c r="M93" s="30"/>
    </row>
    <row r="94" spans="1:13" ht="13.5" customHeight="1" x14ac:dyDescent="0.2">
      <c r="A94" s="30" t="s">
        <v>1226</v>
      </c>
      <c r="B94" s="30" t="s">
        <v>27</v>
      </c>
      <c r="C94" s="30"/>
      <c r="D94" s="30" t="s">
        <v>2296</v>
      </c>
      <c r="E94" s="31">
        <v>121000</v>
      </c>
      <c r="F94" s="31">
        <v>1000</v>
      </c>
      <c r="G94" s="31"/>
      <c r="H94" s="31"/>
      <c r="I94" s="31"/>
      <c r="J94" s="31">
        <v>122000</v>
      </c>
      <c r="K94" s="31">
        <v>18000</v>
      </c>
      <c r="L94" s="31">
        <v>140000</v>
      </c>
      <c r="M94" s="30"/>
    </row>
    <row r="95" spans="1:13" ht="13.5" customHeight="1" x14ac:dyDescent="0.2">
      <c r="A95" s="30" t="s">
        <v>1226</v>
      </c>
      <c r="B95" s="30" t="s">
        <v>27</v>
      </c>
      <c r="C95" s="30"/>
      <c r="D95" s="30" t="s">
        <v>2297</v>
      </c>
      <c r="E95" s="31">
        <v>112000</v>
      </c>
      <c r="F95" s="31"/>
      <c r="G95" s="31"/>
      <c r="H95" s="31"/>
      <c r="I95" s="31"/>
      <c r="J95" s="31">
        <v>112000</v>
      </c>
      <c r="K95" s="31">
        <v>16000</v>
      </c>
      <c r="L95" s="31">
        <v>128000</v>
      </c>
      <c r="M95" s="30"/>
    </row>
    <row r="96" spans="1:13" ht="13.5" customHeight="1" x14ac:dyDescent="0.2">
      <c r="A96" s="30" t="s">
        <v>1226</v>
      </c>
      <c r="B96" s="30" t="s">
        <v>27</v>
      </c>
      <c r="C96" s="30"/>
      <c r="D96" s="30" t="s">
        <v>2248</v>
      </c>
      <c r="E96" s="31"/>
      <c r="F96" s="31"/>
      <c r="G96" s="31"/>
      <c r="H96" s="31"/>
      <c r="I96" s="31"/>
      <c r="J96" s="31">
        <v>122500</v>
      </c>
      <c r="K96" s="31"/>
      <c r="L96" s="31">
        <v>122500</v>
      </c>
      <c r="M96" s="30"/>
    </row>
    <row r="97" spans="1:13" ht="13.5" customHeight="1" x14ac:dyDescent="0.2">
      <c r="A97" s="30" t="s">
        <v>1226</v>
      </c>
      <c r="B97" s="30" t="s">
        <v>27</v>
      </c>
      <c r="C97" s="30"/>
      <c r="D97" s="30" t="s">
        <v>2248</v>
      </c>
      <c r="E97" s="31"/>
      <c r="F97" s="31"/>
      <c r="G97" s="31"/>
      <c r="H97" s="31"/>
      <c r="I97" s="31"/>
      <c r="J97" s="31">
        <v>110000</v>
      </c>
      <c r="K97" s="31"/>
      <c r="L97" s="31">
        <v>110000</v>
      </c>
      <c r="M97" s="30"/>
    </row>
    <row r="98" spans="1:13" ht="13.5" customHeight="1" x14ac:dyDescent="0.2">
      <c r="A98" s="30" t="s">
        <v>1226</v>
      </c>
      <c r="B98" s="30" t="s">
        <v>27</v>
      </c>
      <c r="C98" s="30"/>
      <c r="D98" s="30" t="s">
        <v>2248</v>
      </c>
      <c r="E98" s="31"/>
      <c r="F98" s="31"/>
      <c r="G98" s="31"/>
      <c r="H98" s="31"/>
      <c r="I98" s="31"/>
      <c r="J98" s="31">
        <v>110000</v>
      </c>
      <c r="K98" s="31"/>
      <c r="L98" s="31">
        <v>110000</v>
      </c>
      <c r="M98" s="30"/>
    </row>
    <row r="99" spans="1:13" ht="13.5" customHeight="1" x14ac:dyDescent="0.2">
      <c r="A99" s="30" t="s">
        <v>1036</v>
      </c>
      <c r="B99" s="30" t="s">
        <v>21</v>
      </c>
      <c r="C99" s="30"/>
      <c r="D99" s="30" t="s">
        <v>2298</v>
      </c>
      <c r="E99" s="31">
        <v>91000</v>
      </c>
      <c r="F99" s="31"/>
      <c r="G99" s="31"/>
      <c r="H99" s="31"/>
      <c r="I99" s="31"/>
      <c r="J99" s="31">
        <v>91000</v>
      </c>
      <c r="K99" s="31">
        <v>14000</v>
      </c>
      <c r="L99" s="31">
        <v>105000</v>
      </c>
      <c r="M99" s="30"/>
    </row>
    <row r="100" spans="1:13" ht="13.5" customHeight="1" x14ac:dyDescent="0.2">
      <c r="A100" s="30" t="s">
        <v>1445</v>
      </c>
      <c r="B100" s="30" t="s">
        <v>1</v>
      </c>
      <c r="C100" s="30" t="s">
        <v>2299</v>
      </c>
      <c r="D100" s="30" t="s">
        <v>2185</v>
      </c>
      <c r="E100" s="31">
        <v>180102</v>
      </c>
      <c r="F100" s="31">
        <v>3963</v>
      </c>
      <c r="G100" s="31">
        <v>14779</v>
      </c>
      <c r="H100" s="31"/>
      <c r="I100" s="31"/>
      <c r="J100" s="31">
        <v>198844</v>
      </c>
      <c r="K100" s="31">
        <v>31138</v>
      </c>
      <c r="L100" s="31">
        <v>229982</v>
      </c>
      <c r="M100" s="30"/>
    </row>
    <row r="101" spans="1:13" ht="13.5" customHeight="1" x14ac:dyDescent="0.2">
      <c r="A101" s="30" t="s">
        <v>1445</v>
      </c>
      <c r="B101" s="30" t="s">
        <v>1</v>
      </c>
      <c r="C101" s="30"/>
      <c r="D101" s="30" t="s">
        <v>2300</v>
      </c>
      <c r="E101" s="31">
        <v>120503</v>
      </c>
      <c r="F101" s="31">
        <v>3435</v>
      </c>
      <c r="G101" s="31">
        <v>10848</v>
      </c>
      <c r="H101" s="31"/>
      <c r="I101" s="31">
        <v>3186</v>
      </c>
      <c r="J101" s="31">
        <v>137972</v>
      </c>
      <c r="K101" s="31">
        <v>16567</v>
      </c>
      <c r="L101" s="31">
        <v>154539</v>
      </c>
      <c r="M101" s="30"/>
    </row>
    <row r="102" spans="1:13" ht="13.5" customHeight="1" x14ac:dyDescent="0.2">
      <c r="A102" s="30" t="s">
        <v>1445</v>
      </c>
      <c r="B102" s="30" t="s">
        <v>1</v>
      </c>
      <c r="C102" s="30"/>
      <c r="D102" s="30" t="s">
        <v>2301</v>
      </c>
      <c r="E102" s="31">
        <v>130985</v>
      </c>
      <c r="F102" s="31">
        <v>3963</v>
      </c>
      <c r="G102" s="31">
        <v>9888</v>
      </c>
      <c r="H102" s="31"/>
      <c r="I102" s="31">
        <v>3186</v>
      </c>
      <c r="J102" s="31">
        <v>148022</v>
      </c>
      <c r="K102" s="31">
        <v>22540</v>
      </c>
      <c r="L102" s="31">
        <v>170562</v>
      </c>
      <c r="M102" s="30"/>
    </row>
    <row r="103" spans="1:13" ht="13.5" customHeight="1" x14ac:dyDescent="0.2">
      <c r="A103" s="30" t="s">
        <v>1445</v>
      </c>
      <c r="B103" s="30" t="s">
        <v>1</v>
      </c>
      <c r="C103" s="30"/>
      <c r="D103" s="30" t="s">
        <v>2302</v>
      </c>
      <c r="E103" s="31">
        <v>100411</v>
      </c>
      <c r="F103" s="31">
        <v>2400</v>
      </c>
      <c r="G103" s="31">
        <v>7707</v>
      </c>
      <c r="H103" s="31"/>
      <c r="I103" s="31"/>
      <c r="J103" s="31">
        <v>110518</v>
      </c>
      <c r="K103" s="31"/>
      <c r="L103" s="31">
        <v>110518</v>
      </c>
      <c r="M103" s="30"/>
    </row>
    <row r="104" spans="1:13" ht="13.5" customHeight="1" x14ac:dyDescent="0.2">
      <c r="A104" s="30" t="s">
        <v>1445</v>
      </c>
      <c r="B104" s="30" t="s">
        <v>1</v>
      </c>
      <c r="C104" s="30"/>
      <c r="D104" s="30" t="s">
        <v>2303</v>
      </c>
      <c r="E104" s="31">
        <v>100709</v>
      </c>
      <c r="F104" s="31">
        <v>2400</v>
      </c>
      <c r="G104" s="31">
        <v>7664</v>
      </c>
      <c r="H104" s="31"/>
      <c r="I104" s="31"/>
      <c r="J104" s="31">
        <v>110773</v>
      </c>
      <c r="K104" s="31">
        <v>17340</v>
      </c>
      <c r="L104" s="31">
        <v>128113</v>
      </c>
      <c r="M104" s="30"/>
    </row>
    <row r="105" spans="1:13" ht="13.5" customHeight="1" x14ac:dyDescent="0.2">
      <c r="A105" s="30" t="s">
        <v>1445</v>
      </c>
      <c r="B105" s="30" t="s">
        <v>1</v>
      </c>
      <c r="C105" s="30"/>
      <c r="D105" s="30" t="s">
        <v>2304</v>
      </c>
      <c r="E105" s="31">
        <v>100709</v>
      </c>
      <c r="F105" s="31">
        <v>2400</v>
      </c>
      <c r="G105" s="31">
        <v>7664</v>
      </c>
      <c r="H105" s="31"/>
      <c r="I105" s="31"/>
      <c r="J105" s="31">
        <v>110773</v>
      </c>
      <c r="K105" s="31">
        <v>17340</v>
      </c>
      <c r="L105" s="31">
        <v>128113</v>
      </c>
      <c r="M105" s="30"/>
    </row>
    <row r="106" spans="1:13" ht="13.5" customHeight="1" x14ac:dyDescent="0.2">
      <c r="A106" s="30" t="s">
        <v>1445</v>
      </c>
      <c r="B106" s="30" t="s">
        <v>1</v>
      </c>
      <c r="C106" s="30"/>
      <c r="D106" s="30" t="s">
        <v>2305</v>
      </c>
      <c r="E106" s="31">
        <v>96333</v>
      </c>
      <c r="F106" s="31">
        <v>2400</v>
      </c>
      <c r="G106" s="31">
        <v>6721</v>
      </c>
      <c r="H106" s="31"/>
      <c r="I106" s="31"/>
      <c r="J106" s="31">
        <v>105454</v>
      </c>
      <c r="K106" s="31">
        <v>16489</v>
      </c>
      <c r="L106" s="31">
        <v>121943</v>
      </c>
      <c r="M106" s="30"/>
    </row>
    <row r="107" spans="1:13" ht="13.5" customHeight="1" x14ac:dyDescent="0.2">
      <c r="A107" s="30" t="s">
        <v>1445</v>
      </c>
      <c r="B107" s="30" t="s">
        <v>1</v>
      </c>
      <c r="C107" s="30"/>
      <c r="D107" s="30" t="s">
        <v>2306</v>
      </c>
      <c r="E107" s="31">
        <v>100709</v>
      </c>
      <c r="F107" s="31">
        <v>2400</v>
      </c>
      <c r="G107" s="31">
        <v>5816</v>
      </c>
      <c r="H107" s="31"/>
      <c r="I107" s="31"/>
      <c r="J107" s="31">
        <v>108925</v>
      </c>
      <c r="K107" s="31">
        <v>17044</v>
      </c>
      <c r="L107" s="31">
        <v>125969</v>
      </c>
      <c r="M107" s="30"/>
    </row>
    <row r="108" spans="1:13" ht="13.5" customHeight="1" x14ac:dyDescent="0.2">
      <c r="A108" s="30" t="s">
        <v>1445</v>
      </c>
      <c r="B108" s="30" t="s">
        <v>1</v>
      </c>
      <c r="C108" s="30"/>
      <c r="D108" s="30" t="s">
        <v>2307</v>
      </c>
      <c r="E108" s="31">
        <v>102884</v>
      </c>
      <c r="F108" s="31">
        <v>2400</v>
      </c>
      <c r="G108" s="31">
        <v>4981</v>
      </c>
      <c r="H108" s="31"/>
      <c r="I108" s="31">
        <v>3186</v>
      </c>
      <c r="J108" s="31">
        <v>113451</v>
      </c>
      <c r="K108" s="31">
        <v>17258</v>
      </c>
      <c r="L108" s="31">
        <v>130709</v>
      </c>
      <c r="M108" s="30"/>
    </row>
    <row r="109" spans="1:13" ht="13.5" customHeight="1" x14ac:dyDescent="0.2">
      <c r="A109" s="30" t="s">
        <v>1445</v>
      </c>
      <c r="B109" s="30" t="s">
        <v>1</v>
      </c>
      <c r="C109" s="30"/>
      <c r="D109" s="30" t="s">
        <v>2308</v>
      </c>
      <c r="E109" s="31">
        <v>89785</v>
      </c>
      <c r="F109" s="31">
        <v>2400</v>
      </c>
      <c r="G109" s="31"/>
      <c r="H109" s="31"/>
      <c r="I109" s="31"/>
      <c r="J109" s="31">
        <v>92185</v>
      </c>
      <c r="K109" s="31">
        <v>14366</v>
      </c>
      <c r="L109" s="31">
        <v>106551</v>
      </c>
      <c r="M109" s="30"/>
    </row>
    <row r="110" spans="1:13" ht="13.5" customHeight="1" x14ac:dyDescent="0.2">
      <c r="A110" s="30" t="s">
        <v>1294</v>
      </c>
      <c r="B110" s="30" t="s">
        <v>11</v>
      </c>
      <c r="C110" s="30"/>
      <c r="D110" s="30" t="s">
        <v>2185</v>
      </c>
      <c r="E110" s="31">
        <v>149028</v>
      </c>
      <c r="F110" s="31"/>
      <c r="G110" s="31"/>
      <c r="H110" s="31"/>
      <c r="I110" s="31"/>
      <c r="J110" s="31">
        <v>149028</v>
      </c>
      <c r="K110" s="31">
        <v>23260</v>
      </c>
      <c r="L110" s="31">
        <v>172288</v>
      </c>
      <c r="M110" s="30"/>
    </row>
    <row r="111" spans="1:13" ht="13.5" customHeight="1" x14ac:dyDescent="0.2">
      <c r="A111" s="30" t="s">
        <v>1294</v>
      </c>
      <c r="B111" s="30" t="s">
        <v>11</v>
      </c>
      <c r="C111" s="30"/>
      <c r="D111" s="30" t="s">
        <v>2309</v>
      </c>
      <c r="E111" s="31">
        <v>104406</v>
      </c>
      <c r="F111" s="31"/>
      <c r="G111" s="31"/>
      <c r="H111" s="31"/>
      <c r="I111" s="31"/>
      <c r="J111" s="31">
        <v>104406</v>
      </c>
      <c r="K111" s="31">
        <v>16071</v>
      </c>
      <c r="L111" s="31">
        <v>120477</v>
      </c>
      <c r="M111" s="30"/>
    </row>
    <row r="112" spans="1:13" ht="13.5" customHeight="1" x14ac:dyDescent="0.2">
      <c r="A112" s="30" t="s">
        <v>1294</v>
      </c>
      <c r="B112" s="30" t="s">
        <v>11</v>
      </c>
      <c r="C112" s="30"/>
      <c r="D112" s="30" t="s">
        <v>2310</v>
      </c>
      <c r="E112" s="31">
        <v>99478</v>
      </c>
      <c r="F112" s="31"/>
      <c r="G112" s="31"/>
      <c r="H112" s="31"/>
      <c r="I112" s="31"/>
      <c r="J112" s="31">
        <v>99478</v>
      </c>
      <c r="K112" s="31">
        <v>15390</v>
      </c>
      <c r="L112" s="31">
        <v>114868</v>
      </c>
      <c r="M112" s="30"/>
    </row>
    <row r="113" spans="1:13" ht="13.5" customHeight="1" x14ac:dyDescent="0.2">
      <c r="A113" s="30" t="s">
        <v>1294</v>
      </c>
      <c r="B113" s="30" t="s">
        <v>11</v>
      </c>
      <c r="C113" s="30"/>
      <c r="D113" s="30" t="s">
        <v>2311</v>
      </c>
      <c r="E113" s="31">
        <v>99230</v>
      </c>
      <c r="F113" s="31"/>
      <c r="G113" s="31"/>
      <c r="H113" s="31"/>
      <c r="I113" s="31"/>
      <c r="J113" s="31">
        <v>99230</v>
      </c>
      <c r="K113" s="31">
        <v>14350</v>
      </c>
      <c r="L113" s="31">
        <v>113580</v>
      </c>
      <c r="M113" s="30"/>
    </row>
    <row r="114" spans="1:13" ht="13.5" customHeight="1" x14ac:dyDescent="0.2">
      <c r="A114" s="30" t="s">
        <v>1294</v>
      </c>
      <c r="B114" s="30" t="s">
        <v>11</v>
      </c>
      <c r="C114" s="30"/>
      <c r="D114" s="30" t="s">
        <v>2312</v>
      </c>
      <c r="E114" s="31">
        <v>97749</v>
      </c>
      <c r="F114" s="31"/>
      <c r="G114" s="31"/>
      <c r="H114" s="31"/>
      <c r="I114" s="31"/>
      <c r="J114" s="31">
        <v>97749</v>
      </c>
      <c r="K114" s="31">
        <v>15149</v>
      </c>
      <c r="L114" s="31">
        <v>112898</v>
      </c>
      <c r="M114" s="30"/>
    </row>
    <row r="115" spans="1:13" ht="13.5" customHeight="1" x14ac:dyDescent="0.2">
      <c r="A115" s="30" t="s">
        <v>623</v>
      </c>
      <c r="B115" s="30" t="s">
        <v>33</v>
      </c>
      <c r="C115" s="30"/>
      <c r="D115" s="30" t="s">
        <v>2185</v>
      </c>
      <c r="E115" s="31">
        <v>133854</v>
      </c>
      <c r="F115" s="31">
        <v>1254</v>
      </c>
      <c r="G115" s="31"/>
      <c r="H115" s="31"/>
      <c r="I115" s="31"/>
      <c r="J115" s="31">
        <v>135108</v>
      </c>
      <c r="K115" s="31">
        <v>19244</v>
      </c>
      <c r="L115" s="31">
        <v>154352</v>
      </c>
      <c r="M115" s="30"/>
    </row>
    <row r="116" spans="1:13" ht="13.5" customHeight="1" x14ac:dyDescent="0.2">
      <c r="A116" s="30" t="s">
        <v>623</v>
      </c>
      <c r="B116" s="30" t="s">
        <v>33</v>
      </c>
      <c r="C116" s="30"/>
      <c r="D116" s="30" t="s">
        <v>2313</v>
      </c>
      <c r="E116" s="31">
        <v>89412</v>
      </c>
      <c r="F116" s="31">
        <v>384</v>
      </c>
      <c r="G116" s="31"/>
      <c r="H116" s="31"/>
      <c r="I116" s="31"/>
      <c r="J116" s="31">
        <v>89796</v>
      </c>
      <c r="K116" s="31">
        <v>14177</v>
      </c>
      <c r="L116" s="31">
        <v>103973</v>
      </c>
      <c r="M116" s="30"/>
    </row>
    <row r="117" spans="1:13" ht="13.5" customHeight="1" x14ac:dyDescent="0.2">
      <c r="A117" s="30" t="s">
        <v>48</v>
      </c>
      <c r="B117" s="30" t="s">
        <v>49</v>
      </c>
      <c r="C117" s="30"/>
      <c r="D117" s="30" t="s">
        <v>2248</v>
      </c>
      <c r="E117" s="31"/>
      <c r="F117" s="31"/>
      <c r="G117" s="31"/>
      <c r="H117" s="31"/>
      <c r="I117" s="31"/>
      <c r="J117" s="31">
        <v>167500</v>
      </c>
      <c r="K117" s="31"/>
      <c r="L117" s="31">
        <v>167500</v>
      </c>
      <c r="M117" s="30"/>
    </row>
    <row r="118" spans="1:13" ht="13.5" customHeight="1" x14ac:dyDescent="0.2">
      <c r="A118" s="30" t="s">
        <v>48</v>
      </c>
      <c r="B118" s="30" t="s">
        <v>49</v>
      </c>
      <c r="C118" s="30"/>
      <c r="D118" s="30" t="s">
        <v>2300</v>
      </c>
      <c r="E118" s="31">
        <v>127356</v>
      </c>
      <c r="F118" s="31"/>
      <c r="G118" s="31"/>
      <c r="H118" s="31"/>
      <c r="I118" s="31"/>
      <c r="J118" s="31">
        <v>127356</v>
      </c>
      <c r="K118" s="31">
        <v>29546</v>
      </c>
      <c r="L118" s="31">
        <v>156902</v>
      </c>
      <c r="M118" s="30"/>
    </row>
    <row r="119" spans="1:13" ht="13.5" customHeight="1" x14ac:dyDescent="0.2">
      <c r="A119" s="30" t="s">
        <v>48</v>
      </c>
      <c r="B119" s="30" t="s">
        <v>49</v>
      </c>
      <c r="C119" s="30"/>
      <c r="D119" s="30" t="s">
        <v>2300</v>
      </c>
      <c r="E119" s="31">
        <v>127356</v>
      </c>
      <c r="F119" s="31"/>
      <c r="G119" s="31"/>
      <c r="H119" s="31"/>
      <c r="I119" s="31"/>
      <c r="J119" s="31">
        <v>127356</v>
      </c>
      <c r="K119" s="31">
        <v>27630</v>
      </c>
      <c r="L119" s="31">
        <v>154986</v>
      </c>
      <c r="M119" s="30"/>
    </row>
    <row r="120" spans="1:13" ht="13.5" customHeight="1" x14ac:dyDescent="0.2">
      <c r="A120" s="30" t="s">
        <v>48</v>
      </c>
      <c r="B120" s="30" t="s">
        <v>49</v>
      </c>
      <c r="C120" s="30"/>
      <c r="D120" s="30" t="s">
        <v>2248</v>
      </c>
      <c r="E120" s="31"/>
      <c r="F120" s="31"/>
      <c r="G120" s="31"/>
      <c r="H120" s="31"/>
      <c r="I120" s="31"/>
      <c r="J120" s="31">
        <v>152500</v>
      </c>
      <c r="K120" s="31"/>
      <c r="L120" s="31">
        <v>152500</v>
      </c>
      <c r="M120" s="30"/>
    </row>
    <row r="121" spans="1:13" ht="13.5" customHeight="1" x14ac:dyDescent="0.2">
      <c r="A121" s="30" t="s">
        <v>48</v>
      </c>
      <c r="B121" s="30" t="s">
        <v>49</v>
      </c>
      <c r="C121" s="30"/>
      <c r="D121" s="30" t="s">
        <v>1586</v>
      </c>
      <c r="E121" s="31">
        <v>126310</v>
      </c>
      <c r="F121" s="31">
        <v>904</v>
      </c>
      <c r="G121" s="31"/>
      <c r="H121" s="31"/>
      <c r="I121" s="31"/>
      <c r="J121" s="31">
        <v>127214</v>
      </c>
      <c r="K121" s="31">
        <v>18163</v>
      </c>
      <c r="L121" s="31">
        <v>145377</v>
      </c>
      <c r="M121" s="30"/>
    </row>
    <row r="122" spans="1:13" ht="13.5" customHeight="1" x14ac:dyDescent="0.2">
      <c r="A122" s="30" t="s">
        <v>48</v>
      </c>
      <c r="B122" s="30" t="s">
        <v>49</v>
      </c>
      <c r="C122" s="30"/>
      <c r="D122" s="30" t="s">
        <v>2248</v>
      </c>
      <c r="E122" s="31"/>
      <c r="F122" s="31"/>
      <c r="G122" s="31"/>
      <c r="H122" s="31"/>
      <c r="I122" s="31"/>
      <c r="J122" s="31">
        <v>117500</v>
      </c>
      <c r="K122" s="31"/>
      <c r="L122" s="31">
        <v>117500</v>
      </c>
      <c r="M122" s="30"/>
    </row>
    <row r="123" spans="1:13" ht="13.5" customHeight="1" x14ac:dyDescent="0.2">
      <c r="A123" s="30" t="s">
        <v>48</v>
      </c>
      <c r="B123" s="30" t="s">
        <v>49</v>
      </c>
      <c r="C123" s="30"/>
      <c r="D123" s="30" t="s">
        <v>2314</v>
      </c>
      <c r="E123" s="31">
        <v>93597</v>
      </c>
      <c r="F123" s="31"/>
      <c r="G123" s="31"/>
      <c r="H123" s="31"/>
      <c r="I123" s="31"/>
      <c r="J123" s="31">
        <v>93597</v>
      </c>
      <c r="K123" s="31">
        <v>21714</v>
      </c>
      <c r="L123" s="31">
        <v>115311</v>
      </c>
      <c r="M123" s="30"/>
    </row>
    <row r="124" spans="1:13" ht="13.5" customHeight="1" x14ac:dyDescent="0.2">
      <c r="A124" s="30" t="s">
        <v>48</v>
      </c>
      <c r="B124" s="30" t="s">
        <v>49</v>
      </c>
      <c r="C124" s="30"/>
      <c r="D124" s="30" t="s">
        <v>2315</v>
      </c>
      <c r="E124" s="31">
        <v>81795</v>
      </c>
      <c r="F124" s="31">
        <v>119</v>
      </c>
      <c r="G124" s="31"/>
      <c r="H124" s="31"/>
      <c r="I124" s="31"/>
      <c r="J124" s="31">
        <v>81914</v>
      </c>
      <c r="K124" s="31">
        <v>18719</v>
      </c>
      <c r="L124" s="31">
        <v>100633</v>
      </c>
      <c r="M124" s="30"/>
    </row>
    <row r="125" spans="1:13" ht="13.5" customHeight="1" x14ac:dyDescent="0.2">
      <c r="A125" s="30" t="s">
        <v>100</v>
      </c>
      <c r="B125" s="30" t="s">
        <v>1</v>
      </c>
      <c r="C125" s="30"/>
      <c r="D125" s="30" t="s">
        <v>2316</v>
      </c>
      <c r="E125" s="31">
        <v>52466</v>
      </c>
      <c r="F125" s="31"/>
      <c r="G125" s="31"/>
      <c r="H125" s="31">
        <v>85415</v>
      </c>
      <c r="I125" s="31"/>
      <c r="J125" s="31">
        <v>137881</v>
      </c>
      <c r="K125" s="31">
        <v>3223</v>
      </c>
      <c r="L125" s="31">
        <v>141104</v>
      </c>
      <c r="M125" s="30"/>
    </row>
    <row r="126" spans="1:13" ht="13.5" customHeight="1" x14ac:dyDescent="0.2">
      <c r="A126" s="30" t="s">
        <v>100</v>
      </c>
      <c r="B126" s="30" t="s">
        <v>1</v>
      </c>
      <c r="C126" s="30" t="s">
        <v>2317</v>
      </c>
      <c r="D126" s="30" t="s">
        <v>2185</v>
      </c>
      <c r="E126" s="31">
        <v>180423</v>
      </c>
      <c r="F126" s="31"/>
      <c r="G126" s="31"/>
      <c r="H126" s="31"/>
      <c r="I126" s="31"/>
      <c r="J126" s="31">
        <v>180423</v>
      </c>
      <c r="K126" s="31">
        <v>30492</v>
      </c>
      <c r="L126" s="31">
        <v>210915</v>
      </c>
      <c r="M126" s="30"/>
    </row>
    <row r="127" spans="1:13" ht="13.5" customHeight="1" x14ac:dyDescent="0.2">
      <c r="A127" s="30" t="s">
        <v>100</v>
      </c>
      <c r="B127" s="30" t="s">
        <v>1</v>
      </c>
      <c r="C127" s="30"/>
      <c r="D127" s="30" t="s">
        <v>2318</v>
      </c>
      <c r="E127" s="31">
        <v>126015</v>
      </c>
      <c r="F127" s="31"/>
      <c r="G127" s="31"/>
      <c r="H127" s="31"/>
      <c r="I127" s="31"/>
      <c r="J127" s="31">
        <v>126015</v>
      </c>
      <c r="K127" s="31">
        <v>21297</v>
      </c>
      <c r="L127" s="31">
        <v>147312</v>
      </c>
      <c r="M127" s="30"/>
    </row>
    <row r="128" spans="1:13" ht="13.5" customHeight="1" x14ac:dyDescent="0.2">
      <c r="A128" s="30" t="s">
        <v>100</v>
      </c>
      <c r="B128" s="30" t="s">
        <v>1</v>
      </c>
      <c r="C128" s="30"/>
      <c r="D128" s="30" t="s">
        <v>2319</v>
      </c>
      <c r="E128" s="31">
        <v>126015</v>
      </c>
      <c r="F128" s="31"/>
      <c r="G128" s="31"/>
      <c r="H128" s="31"/>
      <c r="I128" s="31"/>
      <c r="J128" s="31">
        <v>126015</v>
      </c>
      <c r="K128" s="31">
        <v>21297</v>
      </c>
      <c r="L128" s="31">
        <v>147312</v>
      </c>
      <c r="M128" s="30"/>
    </row>
    <row r="129" spans="1:13" ht="13.5" customHeight="1" x14ac:dyDescent="0.2">
      <c r="A129" s="30" t="s">
        <v>100</v>
      </c>
      <c r="B129" s="30" t="s">
        <v>1</v>
      </c>
      <c r="C129" s="30"/>
      <c r="D129" s="30" t="s">
        <v>2241</v>
      </c>
      <c r="E129" s="31">
        <v>134905</v>
      </c>
      <c r="F129" s="31"/>
      <c r="G129" s="31"/>
      <c r="H129" s="31"/>
      <c r="I129" s="31"/>
      <c r="J129" s="31">
        <v>134905</v>
      </c>
      <c r="K129" s="31"/>
      <c r="L129" s="31">
        <v>134905</v>
      </c>
      <c r="M129" s="30"/>
    </row>
    <row r="130" spans="1:13" ht="13.5" customHeight="1" x14ac:dyDescent="0.2">
      <c r="A130" s="30" t="s">
        <v>100</v>
      </c>
      <c r="B130" s="30" t="s">
        <v>1</v>
      </c>
      <c r="C130" s="30"/>
      <c r="D130" s="30" t="s">
        <v>2320</v>
      </c>
      <c r="E130" s="31">
        <v>114444</v>
      </c>
      <c r="F130" s="31"/>
      <c r="G130" s="31"/>
      <c r="H130" s="31"/>
      <c r="I130" s="31"/>
      <c r="J130" s="31">
        <v>114444</v>
      </c>
      <c r="K130" s="31">
        <v>19341</v>
      </c>
      <c r="L130" s="31">
        <v>133785</v>
      </c>
      <c r="M130" s="30"/>
    </row>
    <row r="131" spans="1:13" ht="13.5" customHeight="1" x14ac:dyDescent="0.2">
      <c r="A131" s="30" t="s">
        <v>100</v>
      </c>
      <c r="B131" s="30" t="s">
        <v>1</v>
      </c>
      <c r="C131" s="30"/>
      <c r="D131" s="30" t="s">
        <v>1586</v>
      </c>
      <c r="E131" s="31">
        <v>103000</v>
      </c>
      <c r="F131" s="31"/>
      <c r="G131" s="31"/>
      <c r="H131" s="31"/>
      <c r="I131" s="31"/>
      <c r="J131" s="31">
        <v>103000</v>
      </c>
      <c r="K131" s="31">
        <v>14811</v>
      </c>
      <c r="L131" s="31">
        <v>117811</v>
      </c>
      <c r="M131" s="30"/>
    </row>
    <row r="132" spans="1:13" ht="13.5" customHeight="1" x14ac:dyDescent="0.2">
      <c r="A132" s="30" t="s">
        <v>1901</v>
      </c>
      <c r="B132" s="30" t="s">
        <v>189</v>
      </c>
      <c r="C132" s="30" t="s">
        <v>2321</v>
      </c>
      <c r="D132" s="30" t="s">
        <v>2185</v>
      </c>
      <c r="E132" s="31">
        <v>142500</v>
      </c>
      <c r="F132" s="31"/>
      <c r="G132" s="31"/>
      <c r="H132" s="31"/>
      <c r="I132" s="31"/>
      <c r="J132" s="31">
        <v>142500</v>
      </c>
      <c r="K132" s="31">
        <v>27787.5</v>
      </c>
      <c r="L132" s="31">
        <v>170287.5</v>
      </c>
      <c r="M132" s="30"/>
    </row>
    <row r="133" spans="1:13" ht="13.5" customHeight="1" x14ac:dyDescent="0.2">
      <c r="A133" s="30" t="s">
        <v>1901</v>
      </c>
      <c r="B133" s="30" t="s">
        <v>189</v>
      </c>
      <c r="C133" s="30" t="s">
        <v>2322</v>
      </c>
      <c r="D133" s="30" t="s">
        <v>2323</v>
      </c>
      <c r="E133" s="31">
        <v>112500</v>
      </c>
      <c r="F133" s="31"/>
      <c r="G133" s="31"/>
      <c r="H133" s="31"/>
      <c r="I133" s="31"/>
      <c r="J133" s="31">
        <v>112500</v>
      </c>
      <c r="K133" s="31">
        <v>21937.5</v>
      </c>
      <c r="L133" s="31">
        <v>134437.5</v>
      </c>
      <c r="M133" s="30"/>
    </row>
    <row r="134" spans="1:13" ht="13.5" customHeight="1" x14ac:dyDescent="0.2">
      <c r="A134" s="30" t="s">
        <v>1901</v>
      </c>
      <c r="B134" s="30" t="s">
        <v>189</v>
      </c>
      <c r="C134" s="30" t="s">
        <v>1908</v>
      </c>
      <c r="D134" s="30" t="s">
        <v>2324</v>
      </c>
      <c r="E134" s="31">
        <v>107500</v>
      </c>
      <c r="F134" s="31"/>
      <c r="G134" s="31"/>
      <c r="H134" s="31"/>
      <c r="I134" s="31"/>
      <c r="J134" s="31">
        <v>107500</v>
      </c>
      <c r="K134" s="31">
        <v>20962.5</v>
      </c>
      <c r="L134" s="31">
        <v>128462.5</v>
      </c>
      <c r="M134" s="30"/>
    </row>
    <row r="135" spans="1:13" ht="13.5" customHeight="1" x14ac:dyDescent="0.2">
      <c r="A135" s="30" t="s">
        <v>1901</v>
      </c>
      <c r="B135" s="30" t="s">
        <v>189</v>
      </c>
      <c r="C135" s="30" t="s">
        <v>2325</v>
      </c>
      <c r="D135" s="30" t="s">
        <v>2326</v>
      </c>
      <c r="E135" s="31">
        <v>107500</v>
      </c>
      <c r="F135" s="31"/>
      <c r="G135" s="31"/>
      <c r="H135" s="31"/>
      <c r="I135" s="31"/>
      <c r="J135" s="31">
        <v>107500</v>
      </c>
      <c r="K135" s="31">
        <v>20962.5</v>
      </c>
      <c r="L135" s="31">
        <v>128462.5</v>
      </c>
      <c r="M135" s="30"/>
    </row>
    <row r="136" spans="1:13" ht="13.5" customHeight="1" x14ac:dyDescent="0.2">
      <c r="A136" s="30" t="s">
        <v>1901</v>
      </c>
      <c r="B136" s="30" t="s">
        <v>189</v>
      </c>
      <c r="C136" s="30" t="s">
        <v>2327</v>
      </c>
      <c r="D136" s="30" t="s">
        <v>2328</v>
      </c>
      <c r="E136" s="31">
        <v>107500</v>
      </c>
      <c r="F136" s="31"/>
      <c r="G136" s="31"/>
      <c r="H136" s="31"/>
      <c r="I136" s="31"/>
      <c r="J136" s="31">
        <v>107500</v>
      </c>
      <c r="K136" s="31">
        <v>20962.5</v>
      </c>
      <c r="L136" s="31">
        <v>128462.5</v>
      </c>
      <c r="M136" s="30"/>
    </row>
    <row r="137" spans="1:13" ht="13.5" customHeight="1" x14ac:dyDescent="0.2">
      <c r="A137" s="30" t="s">
        <v>1901</v>
      </c>
      <c r="B137" s="30" t="s">
        <v>189</v>
      </c>
      <c r="C137" s="30" t="s">
        <v>2329</v>
      </c>
      <c r="D137" s="30" t="s">
        <v>2330</v>
      </c>
      <c r="E137" s="31">
        <v>102500</v>
      </c>
      <c r="F137" s="31"/>
      <c r="G137" s="31"/>
      <c r="H137" s="31"/>
      <c r="I137" s="31"/>
      <c r="J137" s="31">
        <v>102500</v>
      </c>
      <c r="K137" s="31">
        <v>19987.5</v>
      </c>
      <c r="L137" s="31">
        <v>122487.5</v>
      </c>
      <c r="M137" s="30"/>
    </row>
    <row r="138" spans="1:13" ht="13.5" customHeight="1" x14ac:dyDescent="0.2">
      <c r="A138" s="30" t="s">
        <v>1901</v>
      </c>
      <c r="B138" s="30" t="s">
        <v>189</v>
      </c>
      <c r="C138" s="30" t="s">
        <v>2331</v>
      </c>
      <c r="D138" s="30" t="s">
        <v>2332</v>
      </c>
      <c r="E138" s="31">
        <v>87500</v>
      </c>
      <c r="F138" s="31"/>
      <c r="G138" s="31"/>
      <c r="H138" s="31"/>
      <c r="I138" s="31"/>
      <c r="J138" s="31">
        <v>87500</v>
      </c>
      <c r="K138" s="31">
        <v>17062.5</v>
      </c>
      <c r="L138" s="31">
        <v>104562.5</v>
      </c>
      <c r="M138" s="30"/>
    </row>
    <row r="139" spans="1:13" ht="13.5" customHeight="1" x14ac:dyDescent="0.2">
      <c r="A139" s="30" t="s">
        <v>122</v>
      </c>
      <c r="B139" s="30" t="s">
        <v>120</v>
      </c>
      <c r="C139" s="30" t="s">
        <v>2333</v>
      </c>
      <c r="D139" s="30" t="s">
        <v>2334</v>
      </c>
      <c r="E139" s="31">
        <v>163987</v>
      </c>
      <c r="F139" s="31"/>
      <c r="G139" s="31"/>
      <c r="H139" s="31">
        <v>45601</v>
      </c>
      <c r="I139" s="31"/>
      <c r="J139" s="31">
        <v>209588</v>
      </c>
      <c r="K139" s="31">
        <v>18244</v>
      </c>
      <c r="L139" s="31">
        <v>227832</v>
      </c>
      <c r="M139" s="30"/>
    </row>
    <row r="140" spans="1:13" ht="13.5" customHeight="1" x14ac:dyDescent="0.2">
      <c r="A140" s="30" t="s">
        <v>122</v>
      </c>
      <c r="B140" s="30" t="s">
        <v>120</v>
      </c>
      <c r="C140" s="30" t="s">
        <v>2335</v>
      </c>
      <c r="D140" s="30" t="s">
        <v>2185</v>
      </c>
      <c r="E140" s="31">
        <v>187546</v>
      </c>
      <c r="F140" s="31"/>
      <c r="G140" s="31"/>
      <c r="H140" s="31"/>
      <c r="I140" s="31">
        <v>18472</v>
      </c>
      <c r="J140" s="31">
        <v>206018</v>
      </c>
      <c r="K140" s="31">
        <v>33682</v>
      </c>
      <c r="L140" s="31">
        <v>239700</v>
      </c>
      <c r="M140" s="30"/>
    </row>
    <row r="141" spans="1:13" ht="13.5" customHeight="1" x14ac:dyDescent="0.2">
      <c r="A141" s="30" t="s">
        <v>122</v>
      </c>
      <c r="B141" s="30" t="s">
        <v>120</v>
      </c>
      <c r="C141" s="30" t="s">
        <v>2336</v>
      </c>
      <c r="D141" s="30" t="s">
        <v>2319</v>
      </c>
      <c r="E141" s="31">
        <v>179349</v>
      </c>
      <c r="F141" s="31"/>
      <c r="G141" s="31"/>
      <c r="H141" s="31"/>
      <c r="I141" s="31"/>
      <c r="J141" s="31">
        <v>179349</v>
      </c>
      <c r="K141" s="31">
        <v>31030</v>
      </c>
      <c r="L141" s="31">
        <v>210379</v>
      </c>
      <c r="M141" s="30"/>
    </row>
    <row r="142" spans="1:13" ht="13.5" customHeight="1" x14ac:dyDescent="0.2">
      <c r="A142" s="30" t="s">
        <v>122</v>
      </c>
      <c r="B142" s="30" t="s">
        <v>120</v>
      </c>
      <c r="C142" s="30" t="s">
        <v>2337</v>
      </c>
      <c r="D142" s="30" t="s">
        <v>1661</v>
      </c>
      <c r="E142" s="31">
        <v>165350</v>
      </c>
      <c r="F142" s="31"/>
      <c r="G142" s="31"/>
      <c r="H142" s="31"/>
      <c r="I142" s="31"/>
      <c r="J142" s="31">
        <v>165350</v>
      </c>
      <c r="K142" s="31">
        <v>28986</v>
      </c>
      <c r="L142" s="31">
        <v>194336</v>
      </c>
      <c r="M142" s="30"/>
    </row>
    <row r="143" spans="1:13" ht="13.5" customHeight="1" x14ac:dyDescent="0.2">
      <c r="A143" s="30" t="s">
        <v>122</v>
      </c>
      <c r="B143" s="30" t="s">
        <v>120</v>
      </c>
      <c r="C143" s="30" t="s">
        <v>2338</v>
      </c>
      <c r="D143" s="30" t="s">
        <v>2339</v>
      </c>
      <c r="E143" s="31">
        <v>151320</v>
      </c>
      <c r="F143" s="31"/>
      <c r="G143" s="31"/>
      <c r="H143" s="31"/>
      <c r="I143" s="31">
        <v>997</v>
      </c>
      <c r="J143" s="31">
        <v>152317</v>
      </c>
      <c r="K143" s="31">
        <v>26446</v>
      </c>
      <c r="L143" s="31">
        <v>178763</v>
      </c>
      <c r="M143" s="30"/>
    </row>
    <row r="144" spans="1:13" ht="13.5" customHeight="1" x14ac:dyDescent="0.2">
      <c r="A144" s="30" t="s">
        <v>122</v>
      </c>
      <c r="B144" s="30" t="s">
        <v>120</v>
      </c>
      <c r="C144" s="30" t="s">
        <v>2340</v>
      </c>
      <c r="D144" s="30" t="s">
        <v>2341</v>
      </c>
      <c r="E144" s="31">
        <v>126920</v>
      </c>
      <c r="F144" s="31"/>
      <c r="G144" s="31"/>
      <c r="H144" s="31"/>
      <c r="I144" s="31">
        <v>2091</v>
      </c>
      <c r="J144" s="31">
        <v>129011</v>
      </c>
      <c r="K144" s="31">
        <v>22192</v>
      </c>
      <c r="L144" s="31">
        <v>151203</v>
      </c>
      <c r="M144" s="30"/>
    </row>
    <row r="145" spans="1:13" ht="13.5" customHeight="1" x14ac:dyDescent="0.2">
      <c r="A145" s="30" t="s">
        <v>122</v>
      </c>
      <c r="B145" s="30" t="s">
        <v>120</v>
      </c>
      <c r="C145" s="30" t="s">
        <v>2342</v>
      </c>
      <c r="D145" s="30" t="s">
        <v>2343</v>
      </c>
      <c r="E145" s="31">
        <v>116233</v>
      </c>
      <c r="F145" s="31"/>
      <c r="G145" s="31"/>
      <c r="H145" s="31"/>
      <c r="I145" s="31">
        <v>375</v>
      </c>
      <c r="J145" s="31">
        <v>116608</v>
      </c>
      <c r="K145" s="31">
        <v>20257</v>
      </c>
      <c r="L145" s="31">
        <v>136865</v>
      </c>
      <c r="M145" s="30"/>
    </row>
    <row r="146" spans="1:13" ht="13.5" customHeight="1" x14ac:dyDescent="0.2">
      <c r="A146" s="30" t="s">
        <v>122</v>
      </c>
      <c r="B146" s="30" t="s">
        <v>120</v>
      </c>
      <c r="C146" s="30" t="s">
        <v>2344</v>
      </c>
      <c r="D146" s="30" t="s">
        <v>2345</v>
      </c>
      <c r="E146" s="31">
        <v>116234</v>
      </c>
      <c r="F146" s="31"/>
      <c r="G146" s="31"/>
      <c r="H146" s="31"/>
      <c r="I146" s="31"/>
      <c r="J146" s="31">
        <v>116234</v>
      </c>
      <c r="K146" s="31">
        <v>20257</v>
      </c>
      <c r="L146" s="31">
        <v>136491</v>
      </c>
      <c r="M146" s="30"/>
    </row>
    <row r="147" spans="1:13" ht="13.5" customHeight="1" x14ac:dyDescent="0.2">
      <c r="A147" s="30" t="s">
        <v>122</v>
      </c>
      <c r="B147" s="30" t="s">
        <v>120</v>
      </c>
      <c r="C147" s="30" t="s">
        <v>2346</v>
      </c>
      <c r="D147" s="30" t="s">
        <v>1586</v>
      </c>
      <c r="E147" s="31">
        <v>131294</v>
      </c>
      <c r="F147" s="31"/>
      <c r="G147" s="31"/>
      <c r="H147" s="31"/>
      <c r="I147" s="31"/>
      <c r="J147" s="31">
        <v>131294</v>
      </c>
      <c r="K147" s="31"/>
      <c r="L147" s="31">
        <v>131294</v>
      </c>
      <c r="M147" s="30"/>
    </row>
    <row r="148" spans="1:13" ht="13.5" customHeight="1" x14ac:dyDescent="0.2">
      <c r="A148" s="30" t="s">
        <v>122</v>
      </c>
      <c r="B148" s="30" t="s">
        <v>120</v>
      </c>
      <c r="C148" s="30" t="s">
        <v>2347</v>
      </c>
      <c r="D148" s="30" t="s">
        <v>2348</v>
      </c>
      <c r="E148" s="31">
        <v>110930</v>
      </c>
      <c r="F148" s="31"/>
      <c r="G148" s="31"/>
      <c r="H148" s="31"/>
      <c r="I148" s="31">
        <v>565</v>
      </c>
      <c r="J148" s="31">
        <v>111495</v>
      </c>
      <c r="K148" s="31">
        <v>19297</v>
      </c>
      <c r="L148" s="31">
        <v>130792</v>
      </c>
      <c r="M148" s="30"/>
    </row>
    <row r="149" spans="1:13" ht="13.5" customHeight="1" x14ac:dyDescent="0.2">
      <c r="A149" s="30" t="s">
        <v>122</v>
      </c>
      <c r="B149" s="30" t="s">
        <v>120</v>
      </c>
      <c r="C149" s="30" t="s">
        <v>2349</v>
      </c>
      <c r="D149" s="30" t="s">
        <v>2350</v>
      </c>
      <c r="E149" s="31">
        <v>119571</v>
      </c>
      <c r="F149" s="31"/>
      <c r="G149" s="31"/>
      <c r="H149" s="31"/>
      <c r="I149" s="31"/>
      <c r="J149" s="31">
        <v>119571</v>
      </c>
      <c r="K149" s="31"/>
      <c r="L149" s="31">
        <v>119571</v>
      </c>
      <c r="M149" s="30"/>
    </row>
    <row r="150" spans="1:13" ht="13.5" customHeight="1" x14ac:dyDescent="0.2">
      <c r="A150" s="30" t="s">
        <v>122</v>
      </c>
      <c r="B150" s="30" t="s">
        <v>120</v>
      </c>
      <c r="C150" s="30"/>
      <c r="D150" s="30" t="s">
        <v>2248</v>
      </c>
      <c r="E150" s="31"/>
      <c r="F150" s="31"/>
      <c r="G150" s="31"/>
      <c r="H150" s="31"/>
      <c r="I150" s="31"/>
      <c r="J150" s="31">
        <v>117500</v>
      </c>
      <c r="K150" s="31"/>
      <c r="L150" s="31">
        <v>117500</v>
      </c>
      <c r="M150" s="30"/>
    </row>
    <row r="151" spans="1:13" ht="13.5" customHeight="1" x14ac:dyDescent="0.2">
      <c r="A151" s="30" t="s">
        <v>122</v>
      </c>
      <c r="B151" s="30" t="s">
        <v>120</v>
      </c>
      <c r="C151" s="30"/>
      <c r="D151" s="30" t="s">
        <v>2248</v>
      </c>
      <c r="E151" s="31"/>
      <c r="F151" s="31"/>
      <c r="G151" s="31"/>
      <c r="H151" s="31"/>
      <c r="I151" s="31"/>
      <c r="J151" s="31">
        <v>117500</v>
      </c>
      <c r="K151" s="31"/>
      <c r="L151" s="31">
        <v>117500</v>
      </c>
      <c r="M151" s="30"/>
    </row>
    <row r="152" spans="1:13" ht="13.5" customHeight="1" x14ac:dyDescent="0.2">
      <c r="A152" s="30" t="s">
        <v>122</v>
      </c>
      <c r="B152" s="30" t="s">
        <v>120</v>
      </c>
      <c r="C152" s="30"/>
      <c r="D152" s="30" t="s">
        <v>2248</v>
      </c>
      <c r="E152" s="31"/>
      <c r="F152" s="31"/>
      <c r="G152" s="31"/>
      <c r="H152" s="31"/>
      <c r="I152" s="31"/>
      <c r="J152" s="31">
        <v>112500</v>
      </c>
      <c r="K152" s="31"/>
      <c r="L152" s="31">
        <v>112500</v>
      </c>
      <c r="M152" s="30"/>
    </row>
    <row r="153" spans="1:13" ht="13.5" customHeight="1" x14ac:dyDescent="0.2">
      <c r="A153" s="30" t="s">
        <v>122</v>
      </c>
      <c r="B153" s="30" t="s">
        <v>120</v>
      </c>
      <c r="C153" s="30"/>
      <c r="D153" s="30" t="s">
        <v>2248</v>
      </c>
      <c r="E153" s="31"/>
      <c r="F153" s="31"/>
      <c r="G153" s="31"/>
      <c r="H153" s="31"/>
      <c r="I153" s="31"/>
      <c r="J153" s="31">
        <v>107500</v>
      </c>
      <c r="K153" s="31"/>
      <c r="L153" s="31">
        <v>107500</v>
      </c>
      <c r="M153" s="30"/>
    </row>
    <row r="154" spans="1:13" ht="13.5" customHeight="1" x14ac:dyDescent="0.2">
      <c r="A154" s="30" t="s">
        <v>112</v>
      </c>
      <c r="B154" s="30" t="s">
        <v>38</v>
      </c>
      <c r="C154" s="30"/>
      <c r="D154" s="30" t="s">
        <v>2351</v>
      </c>
      <c r="E154" s="31">
        <v>101192</v>
      </c>
      <c r="F154" s="31">
        <v>17434</v>
      </c>
      <c r="G154" s="31"/>
      <c r="H154" s="31"/>
      <c r="I154" s="31"/>
      <c r="J154" s="31">
        <v>118626</v>
      </c>
      <c r="K154" s="31">
        <v>18518</v>
      </c>
      <c r="L154" s="31">
        <v>137144</v>
      </c>
      <c r="M154" s="30"/>
    </row>
    <row r="155" spans="1:13" ht="13.5" customHeight="1" x14ac:dyDescent="0.2">
      <c r="A155" s="30" t="s">
        <v>112</v>
      </c>
      <c r="B155" s="30" t="s">
        <v>38</v>
      </c>
      <c r="C155" s="30" t="s">
        <v>2352</v>
      </c>
      <c r="D155" s="30" t="s">
        <v>2353</v>
      </c>
      <c r="E155" s="31">
        <v>194229</v>
      </c>
      <c r="F155" s="31">
        <v>6229</v>
      </c>
      <c r="G155" s="31"/>
      <c r="H155" s="31">
        <v>35206</v>
      </c>
      <c r="I155" s="31"/>
      <c r="J155" s="31">
        <v>235664</v>
      </c>
      <c r="K155" s="31"/>
      <c r="L155" s="31">
        <v>235664</v>
      </c>
      <c r="M155" s="30"/>
    </row>
    <row r="156" spans="1:13" ht="13.5" customHeight="1" x14ac:dyDescent="0.2">
      <c r="A156" s="30" t="s">
        <v>112</v>
      </c>
      <c r="B156" s="30" t="s">
        <v>38</v>
      </c>
      <c r="C156" s="30"/>
      <c r="D156" s="30" t="s">
        <v>2354</v>
      </c>
      <c r="E156" s="31">
        <v>28179</v>
      </c>
      <c r="F156" s="31"/>
      <c r="G156" s="31"/>
      <c r="H156" s="31">
        <v>87031</v>
      </c>
      <c r="I156" s="31"/>
      <c r="J156" s="31">
        <v>115210</v>
      </c>
      <c r="K156" s="31">
        <v>305692</v>
      </c>
      <c r="L156" s="31">
        <v>420902</v>
      </c>
      <c r="M156" s="30"/>
    </row>
    <row r="157" spans="1:13" ht="13.5" customHeight="1" x14ac:dyDescent="0.2">
      <c r="A157" s="30" t="s">
        <v>112</v>
      </c>
      <c r="B157" s="30" t="s">
        <v>38</v>
      </c>
      <c r="C157" s="30" t="s">
        <v>2355</v>
      </c>
      <c r="D157" s="30" t="s">
        <v>2356</v>
      </c>
      <c r="E157" s="31">
        <v>152035</v>
      </c>
      <c r="F157" s="31"/>
      <c r="G157" s="31"/>
      <c r="H157" s="31"/>
      <c r="I157" s="31"/>
      <c r="J157" s="31">
        <v>152035</v>
      </c>
      <c r="K157" s="31">
        <v>27822</v>
      </c>
      <c r="L157" s="31">
        <v>179857</v>
      </c>
      <c r="M157" s="30"/>
    </row>
    <row r="158" spans="1:13" ht="13.5" customHeight="1" x14ac:dyDescent="0.2">
      <c r="A158" s="30" t="s">
        <v>112</v>
      </c>
      <c r="B158" s="30" t="s">
        <v>38</v>
      </c>
      <c r="C158" s="30"/>
      <c r="D158" s="30" t="s">
        <v>2357</v>
      </c>
      <c r="E158" s="31">
        <v>142800</v>
      </c>
      <c r="F158" s="31"/>
      <c r="G158" s="31"/>
      <c r="H158" s="31"/>
      <c r="I158" s="31"/>
      <c r="J158" s="31">
        <v>142800</v>
      </c>
      <c r="K158" s="31">
        <v>26132</v>
      </c>
      <c r="L158" s="31">
        <v>168932</v>
      </c>
      <c r="M158" s="30"/>
    </row>
    <row r="159" spans="1:13" ht="13.5" customHeight="1" x14ac:dyDescent="0.2">
      <c r="A159" s="30" t="s">
        <v>112</v>
      </c>
      <c r="B159" s="30" t="s">
        <v>38</v>
      </c>
      <c r="C159" s="30" t="s">
        <v>2358</v>
      </c>
      <c r="D159" s="30" t="s">
        <v>2359</v>
      </c>
      <c r="E159" s="31">
        <v>166167</v>
      </c>
      <c r="F159" s="31"/>
      <c r="G159" s="31"/>
      <c r="H159" s="31"/>
      <c r="I159" s="31"/>
      <c r="J159" s="31">
        <v>166167</v>
      </c>
      <c r="K159" s="31"/>
      <c r="L159" s="31">
        <v>166167</v>
      </c>
      <c r="M159" s="30"/>
    </row>
    <row r="160" spans="1:13" ht="13.5" customHeight="1" x14ac:dyDescent="0.2">
      <c r="A160" s="30" t="s">
        <v>112</v>
      </c>
      <c r="B160" s="30" t="s">
        <v>38</v>
      </c>
      <c r="C160" s="30"/>
      <c r="D160" s="30" t="s">
        <v>2360</v>
      </c>
      <c r="E160" s="31">
        <v>135346</v>
      </c>
      <c r="F160" s="31"/>
      <c r="G160" s="31"/>
      <c r="H160" s="31"/>
      <c r="I160" s="31"/>
      <c r="J160" s="31">
        <v>135346</v>
      </c>
      <c r="K160" s="31">
        <v>24768</v>
      </c>
      <c r="L160" s="31">
        <v>160114</v>
      </c>
      <c r="M160" s="30"/>
    </row>
    <row r="161" spans="1:13" ht="13.5" customHeight="1" x14ac:dyDescent="0.2">
      <c r="A161" s="30" t="s">
        <v>112</v>
      </c>
      <c r="B161" s="30" t="s">
        <v>38</v>
      </c>
      <c r="C161" s="30"/>
      <c r="D161" s="30" t="s">
        <v>2361</v>
      </c>
      <c r="E161" s="31">
        <v>116451</v>
      </c>
      <c r="F161" s="31"/>
      <c r="G161" s="31"/>
      <c r="H161" s="31"/>
      <c r="I161" s="31"/>
      <c r="J161" s="31">
        <v>116451</v>
      </c>
      <c r="K161" s="31">
        <v>21311</v>
      </c>
      <c r="L161" s="31">
        <v>137762</v>
      </c>
      <c r="M161" s="30"/>
    </row>
    <row r="162" spans="1:13" ht="13.5" customHeight="1" x14ac:dyDescent="0.2">
      <c r="A162" s="30" t="s">
        <v>112</v>
      </c>
      <c r="B162" s="30" t="s">
        <v>38</v>
      </c>
      <c r="C162" s="30" t="s">
        <v>2362</v>
      </c>
      <c r="D162" s="30" t="s">
        <v>2363</v>
      </c>
      <c r="E162" s="31">
        <v>114528</v>
      </c>
      <c r="F162" s="31"/>
      <c r="G162" s="31"/>
      <c r="H162" s="31"/>
      <c r="I162" s="31"/>
      <c r="J162" s="31">
        <v>114528</v>
      </c>
      <c r="K162" s="31">
        <v>20959</v>
      </c>
      <c r="L162" s="31">
        <v>135487</v>
      </c>
      <c r="M162" s="30"/>
    </row>
    <row r="163" spans="1:13" ht="13.5" customHeight="1" x14ac:dyDescent="0.2">
      <c r="A163" s="30" t="s">
        <v>112</v>
      </c>
      <c r="B163" s="30" t="s">
        <v>38</v>
      </c>
      <c r="C163" s="30"/>
      <c r="D163" s="30" t="s">
        <v>2364</v>
      </c>
      <c r="E163" s="31">
        <v>105222</v>
      </c>
      <c r="F163" s="31"/>
      <c r="G163" s="31"/>
      <c r="H163" s="31"/>
      <c r="I163" s="31"/>
      <c r="J163" s="31">
        <v>105222</v>
      </c>
      <c r="K163" s="31">
        <v>19256</v>
      </c>
      <c r="L163" s="31">
        <v>124478</v>
      </c>
      <c r="M163" s="30"/>
    </row>
    <row r="164" spans="1:13" ht="13.5" customHeight="1" x14ac:dyDescent="0.2">
      <c r="A164" s="30" t="s">
        <v>112</v>
      </c>
      <c r="B164" s="30" t="s">
        <v>38</v>
      </c>
      <c r="C164" s="30"/>
      <c r="D164" s="30" t="s">
        <v>2248</v>
      </c>
      <c r="E164" s="31"/>
      <c r="F164" s="31"/>
      <c r="G164" s="31"/>
      <c r="H164" s="31"/>
      <c r="I164" s="31"/>
      <c r="J164" s="31">
        <v>122500</v>
      </c>
      <c r="K164" s="31"/>
      <c r="L164" s="31">
        <v>122500</v>
      </c>
      <c r="M164" s="30"/>
    </row>
    <row r="165" spans="1:13" ht="13.5" customHeight="1" x14ac:dyDescent="0.2">
      <c r="A165" s="30" t="s">
        <v>112</v>
      </c>
      <c r="B165" s="30" t="s">
        <v>38</v>
      </c>
      <c r="C165" s="30"/>
      <c r="D165" s="30" t="s">
        <v>2365</v>
      </c>
      <c r="E165" s="31">
        <v>98131</v>
      </c>
      <c r="F165" s="31"/>
      <c r="G165" s="31"/>
      <c r="H165" s="31"/>
      <c r="I165" s="31"/>
      <c r="J165" s="31">
        <v>98131</v>
      </c>
      <c r="K165" s="31">
        <v>17958</v>
      </c>
      <c r="L165" s="31">
        <v>116089</v>
      </c>
      <c r="M165" s="30"/>
    </row>
    <row r="166" spans="1:13" ht="13.5" customHeight="1" x14ac:dyDescent="0.2">
      <c r="A166" s="30" t="s">
        <v>112</v>
      </c>
      <c r="B166" s="30" t="s">
        <v>38</v>
      </c>
      <c r="C166" s="30"/>
      <c r="D166" s="30" t="s">
        <v>2248</v>
      </c>
      <c r="E166" s="31"/>
      <c r="F166" s="31"/>
      <c r="G166" s="31"/>
      <c r="H166" s="31"/>
      <c r="I166" s="31"/>
      <c r="J166" s="31">
        <v>112500</v>
      </c>
      <c r="K166" s="31"/>
      <c r="L166" s="31">
        <v>112500</v>
      </c>
      <c r="M166" s="30"/>
    </row>
    <row r="167" spans="1:13" ht="13.5" customHeight="1" x14ac:dyDescent="0.2">
      <c r="A167" s="30" t="s">
        <v>112</v>
      </c>
      <c r="B167" s="30" t="s">
        <v>38</v>
      </c>
      <c r="C167" s="30"/>
      <c r="D167" s="30" t="s">
        <v>2248</v>
      </c>
      <c r="E167" s="31"/>
      <c r="F167" s="31"/>
      <c r="G167" s="31"/>
      <c r="H167" s="31"/>
      <c r="I167" s="31"/>
      <c r="J167" s="31">
        <v>102500</v>
      </c>
      <c r="K167" s="31"/>
      <c r="L167" s="31">
        <v>102500</v>
      </c>
      <c r="M167" s="30"/>
    </row>
    <row r="168" spans="1:13" ht="13.5" customHeight="1" x14ac:dyDescent="0.2">
      <c r="A168" s="30" t="s">
        <v>112</v>
      </c>
      <c r="B168" s="30" t="s">
        <v>38</v>
      </c>
      <c r="C168" s="30"/>
      <c r="D168" s="30" t="s">
        <v>2248</v>
      </c>
      <c r="E168" s="31"/>
      <c r="F168" s="31"/>
      <c r="G168" s="31"/>
      <c r="H168" s="31"/>
      <c r="I168" s="31"/>
      <c r="J168" s="31">
        <v>102500</v>
      </c>
      <c r="K168" s="31"/>
      <c r="L168" s="31">
        <v>102500</v>
      </c>
      <c r="M168" s="30"/>
    </row>
    <row r="169" spans="1:13" ht="13.5" customHeight="1" x14ac:dyDescent="0.2">
      <c r="A169" s="30" t="s">
        <v>112</v>
      </c>
      <c r="B169" s="30" t="s">
        <v>38</v>
      </c>
      <c r="C169" s="30"/>
      <c r="D169" s="30" t="s">
        <v>2248</v>
      </c>
      <c r="E169" s="31"/>
      <c r="F169" s="31"/>
      <c r="G169" s="31"/>
      <c r="H169" s="31"/>
      <c r="I169" s="31"/>
      <c r="J169" s="31">
        <v>102500</v>
      </c>
      <c r="K169" s="31"/>
      <c r="L169" s="31">
        <v>102500</v>
      </c>
      <c r="M169" s="30"/>
    </row>
    <row r="170" spans="1:13" ht="13.5" customHeight="1" x14ac:dyDescent="0.2">
      <c r="A170" s="30" t="s">
        <v>112</v>
      </c>
      <c r="B170" s="30" t="s">
        <v>38</v>
      </c>
      <c r="C170" s="30"/>
      <c r="D170" s="30" t="s">
        <v>2248</v>
      </c>
      <c r="E170" s="31"/>
      <c r="F170" s="31"/>
      <c r="G170" s="31"/>
      <c r="H170" s="31"/>
      <c r="I170" s="31"/>
      <c r="J170" s="31">
        <v>102500</v>
      </c>
      <c r="K170" s="31"/>
      <c r="L170" s="31">
        <v>102500</v>
      </c>
      <c r="M170" s="30"/>
    </row>
    <row r="171" spans="1:13" ht="13.5" customHeight="1" x14ac:dyDescent="0.2">
      <c r="A171" s="30" t="s">
        <v>112</v>
      </c>
      <c r="B171" s="30" t="s">
        <v>38</v>
      </c>
      <c r="C171" s="30"/>
      <c r="D171" s="30" t="s">
        <v>2248</v>
      </c>
      <c r="E171" s="31"/>
      <c r="F171" s="31"/>
      <c r="G171" s="31"/>
      <c r="H171" s="31"/>
      <c r="I171" s="31"/>
      <c r="J171" s="31">
        <v>102500</v>
      </c>
      <c r="K171" s="31"/>
      <c r="L171" s="31">
        <v>102500</v>
      </c>
      <c r="M171" s="30"/>
    </row>
    <row r="172" spans="1:13" ht="13.5" customHeight="1" x14ac:dyDescent="0.2">
      <c r="A172" s="30" t="s">
        <v>112</v>
      </c>
      <c r="B172" s="30" t="s">
        <v>38</v>
      </c>
      <c r="C172" s="30"/>
      <c r="D172" s="30" t="s">
        <v>2248</v>
      </c>
      <c r="E172" s="31"/>
      <c r="F172" s="31"/>
      <c r="G172" s="31"/>
      <c r="H172" s="31"/>
      <c r="I172" s="31"/>
      <c r="J172" s="31">
        <v>102500</v>
      </c>
      <c r="K172" s="31"/>
      <c r="L172" s="31">
        <v>102500</v>
      </c>
      <c r="M172" s="30"/>
    </row>
    <row r="173" spans="1:13" ht="13.5" customHeight="1" x14ac:dyDescent="0.2">
      <c r="A173" s="30" t="s">
        <v>1515</v>
      </c>
      <c r="B173" s="30" t="s">
        <v>33</v>
      </c>
      <c r="C173" s="30"/>
      <c r="D173" s="30" t="s">
        <v>2185</v>
      </c>
      <c r="E173" s="31">
        <v>106131</v>
      </c>
      <c r="F173" s="31">
        <v>1239</v>
      </c>
      <c r="G173" s="31"/>
      <c r="H173" s="31"/>
      <c r="I173" s="31"/>
      <c r="J173" s="31">
        <v>107370</v>
      </c>
      <c r="K173" s="31">
        <v>25037</v>
      </c>
      <c r="L173" s="31">
        <v>132407</v>
      </c>
      <c r="M173" s="30"/>
    </row>
    <row r="174" spans="1:13" ht="13.5" customHeight="1" x14ac:dyDescent="0.2">
      <c r="A174" s="30" t="s">
        <v>1515</v>
      </c>
      <c r="B174" s="30" t="s">
        <v>33</v>
      </c>
      <c r="C174" s="30"/>
      <c r="D174" s="30" t="s">
        <v>2366</v>
      </c>
      <c r="E174" s="31">
        <v>86873</v>
      </c>
      <c r="F174" s="31">
        <v>1239</v>
      </c>
      <c r="G174" s="31"/>
      <c r="H174" s="31"/>
      <c r="I174" s="31"/>
      <c r="J174" s="31">
        <v>88112</v>
      </c>
      <c r="K174" s="31">
        <v>17887</v>
      </c>
      <c r="L174" s="31">
        <v>105999</v>
      </c>
      <c r="M174" s="30"/>
    </row>
    <row r="175" spans="1:13" ht="13.5" customHeight="1" x14ac:dyDescent="0.2">
      <c r="A175" s="30" t="s">
        <v>1515</v>
      </c>
      <c r="B175" s="30" t="s">
        <v>33</v>
      </c>
      <c r="C175" s="30"/>
      <c r="D175" s="30" t="s">
        <v>2263</v>
      </c>
      <c r="E175" s="31">
        <v>82580</v>
      </c>
      <c r="F175" s="31">
        <v>1337</v>
      </c>
      <c r="G175" s="31"/>
      <c r="H175" s="31"/>
      <c r="I175" s="31"/>
      <c r="J175" s="31">
        <v>83917</v>
      </c>
      <c r="K175" s="31">
        <v>17003</v>
      </c>
      <c r="L175" s="31">
        <v>100920</v>
      </c>
      <c r="M175" s="30"/>
    </row>
    <row r="176" spans="1:13" ht="13.5" customHeight="1" x14ac:dyDescent="0.2">
      <c r="A176" s="30" t="s">
        <v>407</v>
      </c>
      <c r="B176" s="30" t="s">
        <v>21</v>
      </c>
      <c r="C176" s="30"/>
      <c r="D176" s="30" t="s">
        <v>2367</v>
      </c>
      <c r="E176" s="31">
        <v>114000</v>
      </c>
      <c r="F176" s="31">
        <v>1000</v>
      </c>
      <c r="G176" s="31"/>
      <c r="H176" s="31"/>
      <c r="I176" s="31"/>
      <c r="J176" s="31">
        <v>115000</v>
      </c>
      <c r="K176" s="31">
        <v>17000</v>
      </c>
      <c r="L176" s="31">
        <v>132000</v>
      </c>
      <c r="M176" s="30"/>
    </row>
    <row r="177" spans="1:13" ht="13.5" customHeight="1" x14ac:dyDescent="0.2">
      <c r="A177" s="30" t="s">
        <v>407</v>
      </c>
      <c r="B177" s="30" t="s">
        <v>21</v>
      </c>
      <c r="C177" s="30"/>
      <c r="D177" s="30" t="s">
        <v>2368</v>
      </c>
      <c r="E177" s="31">
        <v>95000</v>
      </c>
      <c r="F177" s="31">
        <v>1000</v>
      </c>
      <c r="G177" s="31"/>
      <c r="H177" s="31"/>
      <c r="I177" s="31"/>
      <c r="J177" s="31">
        <v>96000</v>
      </c>
      <c r="K177" s="31">
        <v>14000</v>
      </c>
      <c r="L177" s="31">
        <v>110000</v>
      </c>
      <c r="M177" s="30"/>
    </row>
    <row r="178" spans="1:13" ht="13.5" customHeight="1" x14ac:dyDescent="0.2">
      <c r="A178" s="30" t="s">
        <v>407</v>
      </c>
      <c r="B178" s="30" t="s">
        <v>21</v>
      </c>
      <c r="C178" s="30" t="s">
        <v>2369</v>
      </c>
      <c r="D178" s="30" t="s">
        <v>2370</v>
      </c>
      <c r="E178" s="31">
        <v>13000</v>
      </c>
      <c r="F178" s="31"/>
      <c r="G178" s="31"/>
      <c r="H178" s="31">
        <v>130000</v>
      </c>
      <c r="I178" s="31"/>
      <c r="J178" s="31">
        <v>143000</v>
      </c>
      <c r="K178" s="31">
        <v>2000</v>
      </c>
      <c r="L178" s="31">
        <v>145000</v>
      </c>
      <c r="M178" s="30"/>
    </row>
    <row r="179" spans="1:13" ht="13.5" customHeight="1" x14ac:dyDescent="0.2">
      <c r="A179" s="30" t="s">
        <v>407</v>
      </c>
      <c r="B179" s="30" t="s">
        <v>21</v>
      </c>
      <c r="C179" s="30" t="s">
        <v>2371</v>
      </c>
      <c r="D179" s="30" t="s">
        <v>2372</v>
      </c>
      <c r="E179" s="31">
        <v>155000</v>
      </c>
      <c r="F179" s="31"/>
      <c r="G179" s="31"/>
      <c r="H179" s="31"/>
      <c r="I179" s="31"/>
      <c r="J179" s="31">
        <v>155000</v>
      </c>
      <c r="K179" s="31">
        <v>21000</v>
      </c>
      <c r="L179" s="31">
        <v>176000</v>
      </c>
      <c r="M179" s="30"/>
    </row>
    <row r="180" spans="1:13" ht="13.5" customHeight="1" x14ac:dyDescent="0.2">
      <c r="A180" s="30" t="s">
        <v>407</v>
      </c>
      <c r="B180" s="30" t="s">
        <v>21</v>
      </c>
      <c r="C180" s="30"/>
      <c r="D180" s="30" t="s">
        <v>2373</v>
      </c>
      <c r="E180" s="31">
        <v>115000</v>
      </c>
      <c r="F180" s="31"/>
      <c r="G180" s="31"/>
      <c r="H180" s="31"/>
      <c r="I180" s="31"/>
      <c r="J180" s="31">
        <v>115000</v>
      </c>
      <c r="K180" s="31">
        <v>17000</v>
      </c>
      <c r="L180" s="31">
        <v>132000</v>
      </c>
      <c r="M180" s="30"/>
    </row>
    <row r="181" spans="1:13" ht="13.5" customHeight="1" x14ac:dyDescent="0.2">
      <c r="A181" s="30" t="s">
        <v>407</v>
      </c>
      <c r="B181" s="30" t="s">
        <v>21</v>
      </c>
      <c r="C181" s="30"/>
      <c r="D181" s="30" t="s">
        <v>2374</v>
      </c>
      <c r="E181" s="31">
        <v>113000</v>
      </c>
      <c r="F181" s="31"/>
      <c r="G181" s="31"/>
      <c r="H181" s="31"/>
      <c r="I181" s="31"/>
      <c r="J181" s="31">
        <v>113000</v>
      </c>
      <c r="K181" s="31">
        <v>17000</v>
      </c>
      <c r="L181" s="31">
        <v>130000</v>
      </c>
      <c r="M181" s="30"/>
    </row>
    <row r="182" spans="1:13" ht="13.5" customHeight="1" x14ac:dyDescent="0.2">
      <c r="A182" s="30" t="s">
        <v>407</v>
      </c>
      <c r="B182" s="30" t="s">
        <v>21</v>
      </c>
      <c r="C182" s="30"/>
      <c r="D182" s="30" t="s">
        <v>2375</v>
      </c>
      <c r="E182" s="31">
        <v>112000</v>
      </c>
      <c r="F182" s="31"/>
      <c r="G182" s="31"/>
      <c r="H182" s="31"/>
      <c r="I182" s="31"/>
      <c r="J182" s="31">
        <v>112000</v>
      </c>
      <c r="K182" s="31">
        <v>17000</v>
      </c>
      <c r="L182" s="31">
        <v>129000</v>
      </c>
      <c r="M182" s="30"/>
    </row>
    <row r="183" spans="1:13" ht="13.5" customHeight="1" x14ac:dyDescent="0.2">
      <c r="A183" s="30" t="s">
        <v>407</v>
      </c>
      <c r="B183" s="30" t="s">
        <v>21</v>
      </c>
      <c r="C183" s="30"/>
      <c r="D183" s="30" t="s">
        <v>2376</v>
      </c>
      <c r="E183" s="31">
        <v>103000</v>
      </c>
      <c r="F183" s="31"/>
      <c r="G183" s="31"/>
      <c r="H183" s="31"/>
      <c r="I183" s="31"/>
      <c r="J183" s="31">
        <v>103000</v>
      </c>
      <c r="K183" s="31">
        <v>15000</v>
      </c>
      <c r="L183" s="31">
        <v>118000</v>
      </c>
      <c r="M183" s="30"/>
    </row>
    <row r="184" spans="1:13" ht="13.5" customHeight="1" x14ac:dyDescent="0.2">
      <c r="A184" s="30" t="s">
        <v>407</v>
      </c>
      <c r="B184" s="30" t="s">
        <v>21</v>
      </c>
      <c r="C184" s="30"/>
      <c r="D184" s="30" t="s">
        <v>2377</v>
      </c>
      <c r="E184" s="31">
        <v>98000</v>
      </c>
      <c r="F184" s="31"/>
      <c r="G184" s="31"/>
      <c r="H184" s="31"/>
      <c r="I184" s="31"/>
      <c r="J184" s="31">
        <v>98000</v>
      </c>
      <c r="K184" s="31">
        <v>14000</v>
      </c>
      <c r="L184" s="31">
        <v>112000</v>
      </c>
      <c r="M184" s="30"/>
    </row>
    <row r="185" spans="1:13" ht="13.5" customHeight="1" x14ac:dyDescent="0.2">
      <c r="A185" s="30" t="s">
        <v>407</v>
      </c>
      <c r="B185" s="30" t="s">
        <v>21</v>
      </c>
      <c r="C185" s="30"/>
      <c r="D185" s="30" t="s">
        <v>2378</v>
      </c>
      <c r="E185" s="31">
        <v>98000</v>
      </c>
      <c r="F185" s="31"/>
      <c r="G185" s="31"/>
      <c r="H185" s="31"/>
      <c r="I185" s="31"/>
      <c r="J185" s="31">
        <v>98000</v>
      </c>
      <c r="K185" s="31">
        <v>14000</v>
      </c>
      <c r="L185" s="31">
        <v>112000</v>
      </c>
      <c r="M185" s="30"/>
    </row>
    <row r="186" spans="1:13" ht="13.5" customHeight="1" x14ac:dyDescent="0.2">
      <c r="A186" s="30" t="s">
        <v>407</v>
      </c>
      <c r="B186" s="30" t="s">
        <v>21</v>
      </c>
      <c r="C186" s="30"/>
      <c r="D186" s="30" t="s">
        <v>2379</v>
      </c>
      <c r="E186" s="31">
        <v>94000</v>
      </c>
      <c r="F186" s="31"/>
      <c r="G186" s="31"/>
      <c r="H186" s="31"/>
      <c r="I186" s="31"/>
      <c r="J186" s="31">
        <v>94000</v>
      </c>
      <c r="K186" s="31">
        <v>14000</v>
      </c>
      <c r="L186" s="31">
        <v>108000</v>
      </c>
      <c r="M186" s="30"/>
    </row>
    <row r="187" spans="1:13" ht="13.5" customHeight="1" x14ac:dyDescent="0.2">
      <c r="A187" s="30" t="s">
        <v>428</v>
      </c>
      <c r="B187" s="30" t="s">
        <v>21</v>
      </c>
      <c r="C187" s="30"/>
      <c r="D187" s="30" t="s">
        <v>2190</v>
      </c>
      <c r="E187" s="31">
        <v>103413</v>
      </c>
      <c r="F187" s="31">
        <v>1832</v>
      </c>
      <c r="G187" s="31"/>
      <c r="H187" s="31"/>
      <c r="I187" s="31"/>
      <c r="J187" s="31">
        <v>105245</v>
      </c>
      <c r="K187" s="31">
        <v>15653</v>
      </c>
      <c r="L187" s="31">
        <v>120898</v>
      </c>
      <c r="M187" s="30"/>
    </row>
    <row r="188" spans="1:13" ht="13.5" customHeight="1" x14ac:dyDescent="0.2">
      <c r="A188" s="30" t="s">
        <v>428</v>
      </c>
      <c r="B188" s="30" t="s">
        <v>21</v>
      </c>
      <c r="C188" s="30"/>
      <c r="D188" s="30" t="s">
        <v>2380</v>
      </c>
      <c r="E188" s="31">
        <v>103695</v>
      </c>
      <c r="F188" s="31">
        <v>641</v>
      </c>
      <c r="G188" s="31"/>
      <c r="H188" s="31"/>
      <c r="I188" s="31"/>
      <c r="J188" s="31">
        <v>104336</v>
      </c>
      <c r="K188" s="31"/>
      <c r="L188" s="31">
        <v>104336</v>
      </c>
      <c r="M188" s="30"/>
    </row>
    <row r="189" spans="1:13" ht="13.5" customHeight="1" x14ac:dyDescent="0.2">
      <c r="A189" s="30" t="s">
        <v>428</v>
      </c>
      <c r="B189" s="30" t="s">
        <v>21</v>
      </c>
      <c r="C189" s="30" t="s">
        <v>2381</v>
      </c>
      <c r="D189" s="30" t="s">
        <v>2185</v>
      </c>
      <c r="E189" s="31">
        <v>143485</v>
      </c>
      <c r="F189" s="31">
        <v>334</v>
      </c>
      <c r="G189" s="31"/>
      <c r="H189" s="31"/>
      <c r="I189" s="31"/>
      <c r="J189" s="31">
        <v>143819</v>
      </c>
      <c r="K189" s="31">
        <v>14487</v>
      </c>
      <c r="L189" s="31">
        <v>158306</v>
      </c>
      <c r="M189" s="30"/>
    </row>
    <row r="190" spans="1:13" ht="13.5" customHeight="1" x14ac:dyDescent="0.2">
      <c r="A190" s="30" t="s">
        <v>428</v>
      </c>
      <c r="B190" s="30" t="s">
        <v>21</v>
      </c>
      <c r="C190" s="30"/>
      <c r="D190" s="30" t="s">
        <v>2318</v>
      </c>
      <c r="E190" s="31">
        <v>97884</v>
      </c>
      <c r="F190" s="31">
        <v>334</v>
      </c>
      <c r="G190" s="31"/>
      <c r="H190" s="31"/>
      <c r="I190" s="31"/>
      <c r="J190" s="31">
        <v>98218</v>
      </c>
      <c r="K190" s="31">
        <v>14487</v>
      </c>
      <c r="L190" s="31">
        <v>112705</v>
      </c>
      <c r="M190" s="30"/>
    </row>
    <row r="191" spans="1:13" ht="13.5" customHeight="1" x14ac:dyDescent="0.2">
      <c r="A191" s="30" t="s">
        <v>428</v>
      </c>
      <c r="B191" s="30" t="s">
        <v>21</v>
      </c>
      <c r="C191" s="30"/>
      <c r="D191" s="30" t="s">
        <v>2382</v>
      </c>
      <c r="E191" s="31">
        <v>88327</v>
      </c>
      <c r="F191" s="31">
        <v>246</v>
      </c>
      <c r="G191" s="31"/>
      <c r="H191" s="31"/>
      <c r="I191" s="31"/>
      <c r="J191" s="31">
        <v>88573</v>
      </c>
      <c r="K191" s="31">
        <v>13072</v>
      </c>
      <c r="L191" s="31">
        <v>101645</v>
      </c>
      <c r="M191" s="30"/>
    </row>
    <row r="192" spans="1:13" ht="13.5" customHeight="1" x14ac:dyDescent="0.2">
      <c r="A192" s="30" t="s">
        <v>428</v>
      </c>
      <c r="B192" s="30" t="s">
        <v>21</v>
      </c>
      <c r="C192" s="30"/>
      <c r="D192" s="30" t="s">
        <v>2383</v>
      </c>
      <c r="E192" s="31">
        <v>120096</v>
      </c>
      <c r="F192" s="31">
        <v>196</v>
      </c>
      <c r="G192" s="31"/>
      <c r="H192" s="31"/>
      <c r="I192" s="31"/>
      <c r="J192" s="31">
        <v>120292</v>
      </c>
      <c r="K192" s="31">
        <v>16574</v>
      </c>
      <c r="L192" s="31">
        <v>136866</v>
      </c>
      <c r="M192" s="30"/>
    </row>
    <row r="193" spans="1:13" ht="13.5" customHeight="1" x14ac:dyDescent="0.2">
      <c r="A193" s="30" t="s">
        <v>428</v>
      </c>
      <c r="B193" s="30" t="s">
        <v>21</v>
      </c>
      <c r="C193" s="30"/>
      <c r="D193" s="30" t="s">
        <v>2384</v>
      </c>
      <c r="E193" s="31">
        <v>105762</v>
      </c>
      <c r="F193" s="31"/>
      <c r="G193" s="31"/>
      <c r="H193" s="31"/>
      <c r="I193" s="31"/>
      <c r="J193" s="31">
        <v>105762</v>
      </c>
      <c r="K193" s="31">
        <v>16574</v>
      </c>
      <c r="L193" s="31">
        <v>122336</v>
      </c>
      <c r="M193" s="30"/>
    </row>
    <row r="194" spans="1:13" ht="13.5" customHeight="1" x14ac:dyDescent="0.2">
      <c r="A194" s="30" t="s">
        <v>428</v>
      </c>
      <c r="B194" s="30" t="s">
        <v>21</v>
      </c>
      <c r="C194" s="30"/>
      <c r="D194" s="30" t="s">
        <v>2248</v>
      </c>
      <c r="E194" s="31"/>
      <c r="F194" s="31"/>
      <c r="G194" s="31"/>
      <c r="H194" s="31"/>
      <c r="I194" s="31"/>
      <c r="J194" s="31">
        <v>117500</v>
      </c>
      <c r="K194" s="31"/>
      <c r="L194" s="31">
        <v>117500</v>
      </c>
      <c r="M194" s="30"/>
    </row>
    <row r="195" spans="1:13" ht="13.5" customHeight="1" x14ac:dyDescent="0.2">
      <c r="A195" s="30" t="s">
        <v>428</v>
      </c>
      <c r="B195" s="30" t="s">
        <v>21</v>
      </c>
      <c r="C195" s="30"/>
      <c r="D195" s="30" t="s">
        <v>2385</v>
      </c>
      <c r="E195" s="31">
        <v>100044</v>
      </c>
      <c r="F195" s="31"/>
      <c r="G195" s="31"/>
      <c r="H195" s="31"/>
      <c r="I195" s="31"/>
      <c r="J195" s="31">
        <v>100044</v>
      </c>
      <c r="K195" s="31">
        <v>14807</v>
      </c>
      <c r="L195" s="31">
        <v>114851</v>
      </c>
      <c r="M195" s="30"/>
    </row>
    <row r="196" spans="1:13" ht="13.5" customHeight="1" x14ac:dyDescent="0.2">
      <c r="A196" s="30" t="s">
        <v>428</v>
      </c>
      <c r="B196" s="30" t="s">
        <v>21</v>
      </c>
      <c r="C196" s="30"/>
      <c r="D196" s="30" t="s">
        <v>2386</v>
      </c>
      <c r="E196" s="31">
        <v>100044</v>
      </c>
      <c r="F196" s="31"/>
      <c r="G196" s="31"/>
      <c r="H196" s="31"/>
      <c r="I196" s="31"/>
      <c r="J196" s="31">
        <v>100044</v>
      </c>
      <c r="K196" s="31">
        <v>1153</v>
      </c>
      <c r="L196" s="31">
        <v>101197</v>
      </c>
      <c r="M196" s="30"/>
    </row>
    <row r="197" spans="1:13" ht="13.5" customHeight="1" x14ac:dyDescent="0.2">
      <c r="A197" s="30" t="s">
        <v>884</v>
      </c>
      <c r="B197" s="30" t="s">
        <v>56</v>
      </c>
      <c r="C197" s="30"/>
      <c r="D197" s="30" t="s">
        <v>2387</v>
      </c>
      <c r="E197" s="31">
        <v>106486</v>
      </c>
      <c r="F197" s="31"/>
      <c r="G197" s="31"/>
      <c r="H197" s="31"/>
      <c r="I197" s="31"/>
      <c r="J197" s="31">
        <v>106486</v>
      </c>
      <c r="K197" s="31">
        <v>25024</v>
      </c>
      <c r="L197" s="31">
        <v>131510</v>
      </c>
      <c r="M197" s="30"/>
    </row>
    <row r="198" spans="1:13" ht="13.5" customHeight="1" x14ac:dyDescent="0.2">
      <c r="A198" s="30" t="s">
        <v>884</v>
      </c>
      <c r="B198" s="30" t="s">
        <v>56</v>
      </c>
      <c r="C198" s="30"/>
      <c r="D198" s="30" t="s">
        <v>2388</v>
      </c>
      <c r="E198" s="31">
        <v>101714</v>
      </c>
      <c r="F198" s="31"/>
      <c r="G198" s="31"/>
      <c r="H198" s="31"/>
      <c r="I198" s="31"/>
      <c r="J198" s="31">
        <v>101714</v>
      </c>
      <c r="K198" s="31">
        <v>23903</v>
      </c>
      <c r="L198" s="31">
        <v>125617</v>
      </c>
      <c r="M198" s="30"/>
    </row>
    <row r="199" spans="1:13" ht="13.5" customHeight="1" x14ac:dyDescent="0.2">
      <c r="A199" s="30" t="s">
        <v>884</v>
      </c>
      <c r="B199" s="30" t="s">
        <v>56</v>
      </c>
      <c r="C199" s="30"/>
      <c r="D199" s="30" t="s">
        <v>2389</v>
      </c>
      <c r="E199" s="31">
        <v>88048</v>
      </c>
      <c r="F199" s="31"/>
      <c r="G199" s="31"/>
      <c r="H199" s="31"/>
      <c r="I199" s="31"/>
      <c r="J199" s="31">
        <v>88048</v>
      </c>
      <c r="K199" s="31">
        <v>20691</v>
      </c>
      <c r="L199" s="31">
        <v>108739</v>
      </c>
      <c r="M199" s="30"/>
    </row>
    <row r="200" spans="1:13" ht="13.5" customHeight="1" x14ac:dyDescent="0.2">
      <c r="A200" s="30" t="s">
        <v>884</v>
      </c>
      <c r="B200" s="30" t="s">
        <v>56</v>
      </c>
      <c r="C200" s="30"/>
      <c r="D200" s="30" t="s">
        <v>2390</v>
      </c>
      <c r="E200" s="31">
        <v>88048</v>
      </c>
      <c r="F200" s="31"/>
      <c r="G200" s="31"/>
      <c r="H200" s="31"/>
      <c r="I200" s="31"/>
      <c r="J200" s="31">
        <v>88048</v>
      </c>
      <c r="K200" s="31">
        <v>20691</v>
      </c>
      <c r="L200" s="31">
        <v>108739</v>
      </c>
      <c r="M200" s="30"/>
    </row>
    <row r="201" spans="1:13" ht="13.5" customHeight="1" x14ac:dyDescent="0.2">
      <c r="A201" s="30" t="s">
        <v>1138</v>
      </c>
      <c r="B201" s="30" t="s">
        <v>33</v>
      </c>
      <c r="C201" s="30"/>
      <c r="D201" s="30" t="s">
        <v>2262</v>
      </c>
      <c r="E201" s="31">
        <v>116578</v>
      </c>
      <c r="F201" s="31">
        <v>2778</v>
      </c>
      <c r="G201" s="31"/>
      <c r="H201" s="31">
        <v>133419</v>
      </c>
      <c r="I201" s="31"/>
      <c r="J201" s="31">
        <v>252775</v>
      </c>
      <c r="K201" s="31">
        <v>15779</v>
      </c>
      <c r="L201" s="33">
        <v>268554</v>
      </c>
      <c r="M201" s="30" t="s">
        <v>2391</v>
      </c>
    </row>
    <row r="202" spans="1:13" ht="13.5" customHeight="1" x14ac:dyDescent="0.2">
      <c r="A202" s="30" t="s">
        <v>73</v>
      </c>
      <c r="B202" s="30" t="s">
        <v>21</v>
      </c>
      <c r="C202" s="30" t="s">
        <v>2392</v>
      </c>
      <c r="D202" s="30" t="s">
        <v>2185</v>
      </c>
      <c r="E202" s="31">
        <v>180423</v>
      </c>
      <c r="F202" s="31"/>
      <c r="G202" s="31"/>
      <c r="H202" s="31"/>
      <c r="I202" s="31"/>
      <c r="J202" s="31">
        <v>180423</v>
      </c>
      <c r="K202" s="31"/>
      <c r="L202" s="31">
        <v>180423</v>
      </c>
      <c r="M202" s="30"/>
    </row>
    <row r="203" spans="1:13" ht="13.5" customHeight="1" x14ac:dyDescent="0.2">
      <c r="A203" s="30" t="s">
        <v>73</v>
      </c>
      <c r="B203" s="30" t="s">
        <v>21</v>
      </c>
      <c r="C203" s="30"/>
      <c r="D203" s="30" t="s">
        <v>2248</v>
      </c>
      <c r="E203" s="31"/>
      <c r="F203" s="31"/>
      <c r="G203" s="31"/>
      <c r="H203" s="31"/>
      <c r="I203" s="31"/>
      <c r="J203" s="31">
        <v>177500</v>
      </c>
      <c r="K203" s="31"/>
      <c r="L203" s="31">
        <v>177500</v>
      </c>
      <c r="M203" s="30"/>
    </row>
    <row r="204" spans="1:13" ht="13.5" customHeight="1" x14ac:dyDescent="0.2">
      <c r="A204" s="30" t="s">
        <v>73</v>
      </c>
      <c r="B204" s="30" t="s">
        <v>21</v>
      </c>
      <c r="C204" s="30"/>
      <c r="D204" s="30" t="s">
        <v>2248</v>
      </c>
      <c r="E204" s="31"/>
      <c r="F204" s="31"/>
      <c r="G204" s="31"/>
      <c r="H204" s="31"/>
      <c r="I204" s="31"/>
      <c r="J204" s="31">
        <v>157500</v>
      </c>
      <c r="K204" s="31"/>
      <c r="L204" s="31">
        <v>157500</v>
      </c>
      <c r="M204" s="30"/>
    </row>
    <row r="205" spans="1:13" ht="13.5" customHeight="1" x14ac:dyDescent="0.2">
      <c r="A205" s="30" t="s">
        <v>73</v>
      </c>
      <c r="B205" s="30" t="s">
        <v>21</v>
      </c>
      <c r="C205" s="30" t="s">
        <v>2393</v>
      </c>
      <c r="D205" s="30" t="s">
        <v>2251</v>
      </c>
      <c r="E205" s="31">
        <v>127357</v>
      </c>
      <c r="F205" s="31"/>
      <c r="G205" s="31"/>
      <c r="H205" s="31"/>
      <c r="I205" s="31"/>
      <c r="J205" s="31">
        <v>127357</v>
      </c>
      <c r="K205" s="31">
        <v>26490</v>
      </c>
      <c r="L205" s="31">
        <v>153847</v>
      </c>
      <c r="M205" s="30"/>
    </row>
    <row r="206" spans="1:13" ht="13.5" customHeight="1" x14ac:dyDescent="0.2">
      <c r="A206" s="30" t="s">
        <v>73</v>
      </c>
      <c r="B206" s="30" t="s">
        <v>21</v>
      </c>
      <c r="C206" s="30"/>
      <c r="D206" s="30" t="s">
        <v>2394</v>
      </c>
      <c r="E206" s="31">
        <v>119707</v>
      </c>
      <c r="F206" s="31"/>
      <c r="G206" s="31"/>
      <c r="H206" s="31"/>
      <c r="I206" s="31"/>
      <c r="J206" s="31">
        <v>119707</v>
      </c>
      <c r="K206" s="31">
        <v>24835</v>
      </c>
      <c r="L206" s="31">
        <v>144542</v>
      </c>
      <c r="M206" s="30"/>
    </row>
    <row r="207" spans="1:13" ht="13.5" customHeight="1" x14ac:dyDescent="0.2">
      <c r="A207" s="30" t="s">
        <v>73</v>
      </c>
      <c r="B207" s="30" t="s">
        <v>21</v>
      </c>
      <c r="C207" s="30"/>
      <c r="D207" s="30" t="s">
        <v>2395</v>
      </c>
      <c r="E207" s="31">
        <v>108886</v>
      </c>
      <c r="F207" s="31"/>
      <c r="G207" s="31"/>
      <c r="H207" s="31"/>
      <c r="I207" s="31"/>
      <c r="J207" s="31">
        <v>108886</v>
      </c>
      <c r="K207" s="31">
        <v>20265</v>
      </c>
      <c r="L207" s="31">
        <v>129151</v>
      </c>
      <c r="M207" s="30"/>
    </row>
    <row r="208" spans="1:13" ht="13.5" customHeight="1" x14ac:dyDescent="0.2">
      <c r="A208" s="30" t="s">
        <v>73</v>
      </c>
      <c r="B208" s="30" t="s">
        <v>21</v>
      </c>
      <c r="C208" s="30"/>
      <c r="D208" s="30" t="s">
        <v>1586</v>
      </c>
      <c r="E208" s="31">
        <v>106131</v>
      </c>
      <c r="F208" s="31"/>
      <c r="G208" s="31"/>
      <c r="H208" s="31"/>
      <c r="I208" s="31"/>
      <c r="J208" s="31">
        <v>106131</v>
      </c>
      <c r="K208" s="31">
        <v>22075</v>
      </c>
      <c r="L208" s="31">
        <v>128206</v>
      </c>
      <c r="M208" s="30"/>
    </row>
    <row r="209" spans="1:13" ht="13.5" customHeight="1" x14ac:dyDescent="0.2">
      <c r="A209" s="30" t="s">
        <v>73</v>
      </c>
      <c r="B209" s="30" t="s">
        <v>21</v>
      </c>
      <c r="C209" s="30"/>
      <c r="D209" s="30" t="s">
        <v>2248</v>
      </c>
      <c r="E209" s="31"/>
      <c r="F209" s="31"/>
      <c r="G209" s="31"/>
      <c r="H209" s="31"/>
      <c r="I209" s="31"/>
      <c r="J209" s="31">
        <v>122500</v>
      </c>
      <c r="K209" s="31"/>
      <c r="L209" s="31">
        <v>122500</v>
      </c>
      <c r="M209" s="30"/>
    </row>
    <row r="210" spans="1:13" ht="13.5" customHeight="1" x14ac:dyDescent="0.2">
      <c r="A210" s="30" t="s">
        <v>73</v>
      </c>
      <c r="B210" s="30" t="s">
        <v>21</v>
      </c>
      <c r="C210" s="30"/>
      <c r="D210" s="30" t="s">
        <v>2248</v>
      </c>
      <c r="E210" s="31"/>
      <c r="F210" s="31"/>
      <c r="G210" s="31"/>
      <c r="H210" s="31"/>
      <c r="I210" s="31"/>
      <c r="J210" s="31">
        <v>117500</v>
      </c>
      <c r="K210" s="31"/>
      <c r="L210" s="31">
        <v>117500</v>
      </c>
      <c r="M210" s="30"/>
    </row>
    <row r="211" spans="1:13" ht="13.5" customHeight="1" x14ac:dyDescent="0.2">
      <c r="A211" s="30" t="s">
        <v>73</v>
      </c>
      <c r="B211" s="30" t="s">
        <v>21</v>
      </c>
      <c r="C211" s="30"/>
      <c r="D211" s="30" t="s">
        <v>2396</v>
      </c>
      <c r="E211" s="31">
        <v>110057</v>
      </c>
      <c r="F211" s="31"/>
      <c r="G211" s="31"/>
      <c r="H211" s="31"/>
      <c r="I211" s="31"/>
      <c r="J211" s="31">
        <v>110057</v>
      </c>
      <c r="K211" s="31">
        <v>6578</v>
      </c>
      <c r="L211" s="31">
        <v>116635</v>
      </c>
      <c r="M211" s="30"/>
    </row>
    <row r="212" spans="1:13" ht="13.5" customHeight="1" x14ac:dyDescent="0.2">
      <c r="A212" s="30" t="s">
        <v>1527</v>
      </c>
      <c r="B212" s="30" t="s">
        <v>33</v>
      </c>
      <c r="C212" s="30"/>
      <c r="D212" s="30" t="s">
        <v>2185</v>
      </c>
      <c r="E212" s="31">
        <v>100887</v>
      </c>
      <c r="F212" s="31"/>
      <c r="G212" s="31"/>
      <c r="H212" s="31"/>
      <c r="I212" s="31"/>
      <c r="J212" s="31">
        <v>100887</v>
      </c>
      <c r="K212" s="31">
        <v>16656</v>
      </c>
      <c r="L212" s="31">
        <v>117543</v>
      </c>
      <c r="M212" s="30"/>
    </row>
    <row r="213" spans="1:13" ht="13.5" customHeight="1" x14ac:dyDescent="0.2">
      <c r="A213" s="30" t="s">
        <v>2163</v>
      </c>
      <c r="B213" s="30" t="s">
        <v>49</v>
      </c>
      <c r="C213" s="30" t="s">
        <v>2397</v>
      </c>
      <c r="D213" s="30" t="s">
        <v>2185</v>
      </c>
      <c r="E213" s="31">
        <v>183600</v>
      </c>
      <c r="F213" s="31">
        <v>13552</v>
      </c>
      <c r="G213" s="31"/>
      <c r="H213" s="31"/>
      <c r="I213" s="31"/>
      <c r="J213" s="31">
        <v>197152</v>
      </c>
      <c r="K213" s="31"/>
      <c r="L213" s="31">
        <v>197152</v>
      </c>
      <c r="M213" s="30"/>
    </row>
    <row r="214" spans="1:13" ht="13.5" customHeight="1" x14ac:dyDescent="0.2">
      <c r="A214" s="30" t="s">
        <v>2163</v>
      </c>
      <c r="B214" s="30" t="s">
        <v>49</v>
      </c>
      <c r="C214" s="30"/>
      <c r="D214" s="30" t="s">
        <v>2398</v>
      </c>
      <c r="E214" s="31">
        <v>142634</v>
      </c>
      <c r="F214" s="31"/>
      <c r="G214" s="31"/>
      <c r="H214" s="31"/>
      <c r="I214" s="31"/>
      <c r="J214" s="31">
        <v>142634</v>
      </c>
      <c r="K214" s="31">
        <v>22240</v>
      </c>
      <c r="L214" s="31">
        <v>164874</v>
      </c>
      <c r="M214" s="30"/>
    </row>
    <row r="215" spans="1:13" ht="13.5" customHeight="1" x14ac:dyDescent="0.2">
      <c r="A215" s="30" t="s">
        <v>2163</v>
      </c>
      <c r="B215" s="30" t="s">
        <v>49</v>
      </c>
      <c r="C215" s="30"/>
      <c r="D215" s="30" t="s">
        <v>2399</v>
      </c>
      <c r="E215" s="31">
        <v>122400</v>
      </c>
      <c r="F215" s="31"/>
      <c r="G215" s="31"/>
      <c r="H215" s="31"/>
      <c r="I215" s="31"/>
      <c r="J215" s="31">
        <v>122400</v>
      </c>
      <c r="K215" s="31">
        <v>19094</v>
      </c>
      <c r="L215" s="31">
        <v>141494</v>
      </c>
      <c r="M215" s="30"/>
    </row>
    <row r="216" spans="1:13" ht="13.5" customHeight="1" x14ac:dyDescent="0.2">
      <c r="A216" s="30" t="s">
        <v>2163</v>
      </c>
      <c r="B216" s="30" t="s">
        <v>49</v>
      </c>
      <c r="C216" s="30"/>
      <c r="D216" s="30" t="s">
        <v>2400</v>
      </c>
      <c r="E216" s="31">
        <v>122400</v>
      </c>
      <c r="F216" s="31"/>
      <c r="G216" s="31"/>
      <c r="H216" s="31"/>
      <c r="I216" s="31"/>
      <c r="J216" s="31">
        <v>122400</v>
      </c>
      <c r="K216" s="31">
        <v>19094</v>
      </c>
      <c r="L216" s="31">
        <v>141494</v>
      </c>
      <c r="M216" s="30"/>
    </row>
    <row r="217" spans="1:13" ht="13.5" customHeight="1" x14ac:dyDescent="0.2">
      <c r="A217" s="30" t="s">
        <v>2163</v>
      </c>
      <c r="B217" s="30" t="s">
        <v>49</v>
      </c>
      <c r="C217" s="30"/>
      <c r="D217" s="30" t="s">
        <v>2401</v>
      </c>
      <c r="E217" s="31">
        <v>120842</v>
      </c>
      <c r="F217" s="31"/>
      <c r="G217" s="31"/>
      <c r="H217" s="31"/>
      <c r="I217" s="31"/>
      <c r="J217" s="31">
        <v>120842</v>
      </c>
      <c r="K217" s="31">
        <v>18851</v>
      </c>
      <c r="L217" s="31">
        <v>139693</v>
      </c>
      <c r="M217" s="30"/>
    </row>
    <row r="218" spans="1:13" ht="13.5" customHeight="1" x14ac:dyDescent="0.2">
      <c r="A218" s="30" t="s">
        <v>2163</v>
      </c>
      <c r="B218" s="30" t="s">
        <v>49</v>
      </c>
      <c r="C218" s="30"/>
      <c r="D218" s="30" t="s">
        <v>2402</v>
      </c>
      <c r="E218" s="31">
        <v>107100</v>
      </c>
      <c r="F218" s="31"/>
      <c r="G218" s="31"/>
      <c r="H218" s="31"/>
      <c r="I218" s="31"/>
      <c r="J218" s="31">
        <v>107100</v>
      </c>
      <c r="K218" s="31">
        <v>16708</v>
      </c>
      <c r="L218" s="31">
        <v>123808</v>
      </c>
      <c r="M218" s="30"/>
    </row>
    <row r="219" spans="1:13" ht="13.5" customHeight="1" x14ac:dyDescent="0.2">
      <c r="A219" s="30" t="s">
        <v>2163</v>
      </c>
      <c r="B219" s="30" t="s">
        <v>49</v>
      </c>
      <c r="C219" s="30"/>
      <c r="D219" s="30" t="s">
        <v>2403</v>
      </c>
      <c r="E219" s="31">
        <v>107100</v>
      </c>
      <c r="F219" s="31"/>
      <c r="G219" s="31"/>
      <c r="H219" s="31"/>
      <c r="I219" s="31"/>
      <c r="J219" s="31">
        <v>107100</v>
      </c>
      <c r="K219" s="31">
        <v>16708</v>
      </c>
      <c r="L219" s="31">
        <v>123808</v>
      </c>
      <c r="M219" s="30"/>
    </row>
    <row r="220" spans="1:13" ht="13.5" customHeight="1" x14ac:dyDescent="0.2">
      <c r="A220" s="30" t="s">
        <v>2163</v>
      </c>
      <c r="B220" s="30" t="s">
        <v>49</v>
      </c>
      <c r="C220" s="30"/>
      <c r="D220" s="30" t="s">
        <v>2404</v>
      </c>
      <c r="E220" s="31">
        <v>122400</v>
      </c>
      <c r="F220" s="31"/>
      <c r="G220" s="31"/>
      <c r="H220" s="31"/>
      <c r="I220" s="31"/>
      <c r="J220" s="31">
        <v>122400</v>
      </c>
      <c r="K220" s="31"/>
      <c r="L220" s="31">
        <v>122400</v>
      </c>
      <c r="M220" s="30"/>
    </row>
    <row r="221" spans="1:13" ht="13.5" customHeight="1" x14ac:dyDescent="0.2">
      <c r="A221" s="30" t="s">
        <v>2163</v>
      </c>
      <c r="B221" s="30" t="s">
        <v>49</v>
      </c>
      <c r="C221" s="30"/>
      <c r="D221" s="30" t="s">
        <v>2248</v>
      </c>
      <c r="E221" s="31"/>
      <c r="F221" s="31"/>
      <c r="G221" s="31"/>
      <c r="H221" s="31"/>
      <c r="I221" s="31"/>
      <c r="J221" s="31">
        <v>112500</v>
      </c>
      <c r="K221" s="31"/>
      <c r="L221" s="31">
        <v>112500</v>
      </c>
      <c r="M221" s="30"/>
    </row>
    <row r="222" spans="1:13" ht="13.5" customHeight="1" x14ac:dyDescent="0.2">
      <c r="A222" s="30" t="s">
        <v>2163</v>
      </c>
      <c r="B222" s="30" t="s">
        <v>49</v>
      </c>
      <c r="C222" s="30"/>
      <c r="D222" s="30" t="s">
        <v>2248</v>
      </c>
      <c r="E222" s="31"/>
      <c r="F222" s="31"/>
      <c r="G222" s="31"/>
      <c r="H222" s="31"/>
      <c r="I222" s="31"/>
      <c r="J222" s="31">
        <v>112500</v>
      </c>
      <c r="K222" s="31"/>
      <c r="L222" s="31">
        <v>112500</v>
      </c>
      <c r="M222" s="30"/>
    </row>
    <row r="223" spans="1:13" ht="13.5" customHeight="1" x14ac:dyDescent="0.2">
      <c r="A223" s="30" t="s">
        <v>2163</v>
      </c>
      <c r="B223" s="30" t="s">
        <v>49</v>
      </c>
      <c r="C223" s="30"/>
      <c r="D223" s="30" t="s">
        <v>2248</v>
      </c>
      <c r="E223" s="31"/>
      <c r="F223" s="31"/>
      <c r="G223" s="31"/>
      <c r="H223" s="31"/>
      <c r="I223" s="31"/>
      <c r="J223" s="31">
        <v>107500</v>
      </c>
      <c r="K223" s="31"/>
      <c r="L223" s="31">
        <v>107500</v>
      </c>
      <c r="M223" s="30"/>
    </row>
    <row r="224" spans="1:13" ht="13.5" customHeight="1" x14ac:dyDescent="0.2">
      <c r="A224" s="30" t="s">
        <v>2163</v>
      </c>
      <c r="B224" s="30" t="s">
        <v>49</v>
      </c>
      <c r="C224" s="30"/>
      <c r="D224" s="30" t="s">
        <v>2248</v>
      </c>
      <c r="E224" s="31"/>
      <c r="F224" s="31"/>
      <c r="G224" s="31"/>
      <c r="H224" s="31"/>
      <c r="I224" s="31"/>
      <c r="J224" s="31">
        <v>102500</v>
      </c>
      <c r="K224" s="31"/>
      <c r="L224" s="31">
        <v>102500</v>
      </c>
      <c r="M224" s="30"/>
    </row>
    <row r="225" spans="1:13" ht="13.5" customHeight="1" x14ac:dyDescent="0.2">
      <c r="A225" s="30" t="s">
        <v>1026</v>
      </c>
      <c r="B225" s="30" t="s">
        <v>11</v>
      </c>
      <c r="C225" s="30" t="s">
        <v>2405</v>
      </c>
      <c r="D225" s="30" t="s">
        <v>2185</v>
      </c>
      <c r="E225" s="31">
        <v>201000</v>
      </c>
      <c r="F225" s="31"/>
      <c r="G225" s="31"/>
      <c r="H225" s="31"/>
      <c r="I225" s="31"/>
      <c r="J225" s="31">
        <v>201000</v>
      </c>
      <c r="K225" s="31">
        <v>9000</v>
      </c>
      <c r="L225" s="31">
        <v>210000</v>
      </c>
      <c r="M225" s="30"/>
    </row>
    <row r="226" spans="1:13" ht="13.5" customHeight="1" x14ac:dyDescent="0.2">
      <c r="A226" s="30" t="s">
        <v>1026</v>
      </c>
      <c r="B226" s="30" t="s">
        <v>11</v>
      </c>
      <c r="C226" s="30" t="s">
        <v>2406</v>
      </c>
      <c r="D226" s="30" t="s">
        <v>2407</v>
      </c>
      <c r="E226" s="31">
        <v>156000</v>
      </c>
      <c r="F226" s="31"/>
      <c r="G226" s="31"/>
      <c r="H226" s="31"/>
      <c r="I226" s="31"/>
      <c r="J226" s="31">
        <v>156000</v>
      </c>
      <c r="K226" s="31">
        <v>22000</v>
      </c>
      <c r="L226" s="31">
        <v>178000</v>
      </c>
      <c r="M226" s="30"/>
    </row>
    <row r="227" spans="1:13" ht="13.5" customHeight="1" x14ac:dyDescent="0.2">
      <c r="A227" s="30" t="s">
        <v>1026</v>
      </c>
      <c r="B227" s="30" t="s">
        <v>11</v>
      </c>
      <c r="C227" s="30"/>
      <c r="D227" s="30" t="s">
        <v>2408</v>
      </c>
      <c r="E227" s="31">
        <v>131000</v>
      </c>
      <c r="F227" s="31"/>
      <c r="G227" s="31"/>
      <c r="H227" s="31"/>
      <c r="I227" s="31"/>
      <c r="J227" s="31">
        <v>131000</v>
      </c>
      <c r="K227" s="31">
        <v>18000</v>
      </c>
      <c r="L227" s="31">
        <v>149000</v>
      </c>
      <c r="M227" s="30"/>
    </row>
    <row r="228" spans="1:13" ht="13.5" customHeight="1" x14ac:dyDescent="0.2">
      <c r="A228" s="30" t="s">
        <v>1026</v>
      </c>
      <c r="B228" s="30" t="s">
        <v>11</v>
      </c>
      <c r="C228" s="30"/>
      <c r="D228" s="30" t="s">
        <v>2409</v>
      </c>
      <c r="E228" s="31">
        <v>128000</v>
      </c>
      <c r="F228" s="31"/>
      <c r="G228" s="31"/>
      <c r="H228" s="31"/>
      <c r="I228" s="31"/>
      <c r="J228" s="31">
        <v>128000</v>
      </c>
      <c r="K228" s="31">
        <v>11000</v>
      </c>
      <c r="L228" s="31">
        <v>139000</v>
      </c>
      <c r="M228" s="30"/>
    </row>
    <row r="229" spans="1:13" ht="13.5" customHeight="1" x14ac:dyDescent="0.2">
      <c r="A229" s="30" t="s">
        <v>1026</v>
      </c>
      <c r="B229" s="30" t="s">
        <v>11</v>
      </c>
      <c r="C229" s="30"/>
      <c r="D229" s="30" t="s">
        <v>2410</v>
      </c>
      <c r="E229" s="31">
        <v>112000</v>
      </c>
      <c r="F229" s="31"/>
      <c r="G229" s="31"/>
      <c r="H229" s="31"/>
      <c r="I229" s="31"/>
      <c r="J229" s="31">
        <v>112000</v>
      </c>
      <c r="K229" s="31">
        <v>16000</v>
      </c>
      <c r="L229" s="31">
        <v>128000</v>
      </c>
      <c r="M229" s="30"/>
    </row>
    <row r="230" spans="1:13" ht="13.5" customHeight="1" x14ac:dyDescent="0.2">
      <c r="A230" s="30" t="s">
        <v>1026</v>
      </c>
      <c r="B230" s="30" t="s">
        <v>11</v>
      </c>
      <c r="C230" s="30"/>
      <c r="D230" s="30" t="s">
        <v>2248</v>
      </c>
      <c r="E230" s="31"/>
      <c r="F230" s="31"/>
      <c r="G230" s="31"/>
      <c r="H230" s="31"/>
      <c r="I230" s="31"/>
      <c r="J230" s="31">
        <v>127500</v>
      </c>
      <c r="K230" s="31"/>
      <c r="L230" s="31">
        <v>127500</v>
      </c>
      <c r="M230" s="30"/>
    </row>
    <row r="231" spans="1:13" ht="13.5" customHeight="1" x14ac:dyDescent="0.2">
      <c r="A231" s="30" t="s">
        <v>1026</v>
      </c>
      <c r="B231" s="30" t="s">
        <v>11</v>
      </c>
      <c r="C231" s="30"/>
      <c r="D231" s="30" t="s">
        <v>2395</v>
      </c>
      <c r="E231" s="31">
        <v>106000</v>
      </c>
      <c r="F231" s="31"/>
      <c r="G231" s="31"/>
      <c r="H231" s="31"/>
      <c r="I231" s="31"/>
      <c r="J231" s="31">
        <v>106000</v>
      </c>
      <c r="K231" s="31">
        <v>15000</v>
      </c>
      <c r="L231" s="31">
        <v>121000</v>
      </c>
      <c r="M231" s="30"/>
    </row>
    <row r="232" spans="1:13" ht="13.5" customHeight="1" x14ac:dyDescent="0.2">
      <c r="A232" s="30" t="s">
        <v>1026</v>
      </c>
      <c r="B232" s="30" t="s">
        <v>11</v>
      </c>
      <c r="C232" s="30"/>
      <c r="D232" s="30" t="s">
        <v>2411</v>
      </c>
      <c r="E232" s="31">
        <v>104000</v>
      </c>
      <c r="F232" s="31"/>
      <c r="G232" s="31"/>
      <c r="H232" s="31"/>
      <c r="I232" s="31"/>
      <c r="J232" s="31">
        <v>104000</v>
      </c>
      <c r="K232" s="31">
        <v>15000</v>
      </c>
      <c r="L232" s="31">
        <v>119000</v>
      </c>
      <c r="M232" s="30"/>
    </row>
    <row r="233" spans="1:13" ht="13.5" customHeight="1" x14ac:dyDescent="0.2">
      <c r="A233" s="30" t="s">
        <v>1026</v>
      </c>
      <c r="B233" s="30" t="s">
        <v>11</v>
      </c>
      <c r="C233" s="30"/>
      <c r="D233" s="30" t="s">
        <v>2248</v>
      </c>
      <c r="E233" s="31"/>
      <c r="F233" s="31"/>
      <c r="G233" s="31"/>
      <c r="H233" s="31"/>
      <c r="I233" s="31"/>
      <c r="J233" s="31">
        <v>107500</v>
      </c>
      <c r="K233" s="31"/>
      <c r="L233" s="31">
        <v>107500</v>
      </c>
      <c r="M233" s="30"/>
    </row>
    <row r="234" spans="1:13" ht="13.5" customHeight="1" x14ac:dyDescent="0.2">
      <c r="A234" s="30" t="s">
        <v>1581</v>
      </c>
      <c r="B234" s="30" t="s">
        <v>27</v>
      </c>
      <c r="C234" s="30" t="s">
        <v>2412</v>
      </c>
      <c r="D234" s="30" t="s">
        <v>2185</v>
      </c>
      <c r="E234" s="31">
        <v>189419</v>
      </c>
      <c r="F234" s="31"/>
      <c r="G234" s="31"/>
      <c r="H234" s="31"/>
      <c r="I234" s="31"/>
      <c r="J234" s="31">
        <v>189419</v>
      </c>
      <c r="K234" s="31">
        <v>33148</v>
      </c>
      <c r="L234" s="31">
        <v>222567</v>
      </c>
      <c r="M234" s="30"/>
    </row>
    <row r="235" spans="1:13" ht="13.5" customHeight="1" x14ac:dyDescent="0.2">
      <c r="A235" s="30" t="s">
        <v>1581</v>
      </c>
      <c r="B235" s="30" t="s">
        <v>27</v>
      </c>
      <c r="C235" s="30"/>
      <c r="D235" s="30" t="s">
        <v>2413</v>
      </c>
      <c r="E235" s="31">
        <v>146113</v>
      </c>
      <c r="F235" s="31"/>
      <c r="G235" s="31"/>
      <c r="H235" s="31"/>
      <c r="I235" s="31"/>
      <c r="J235" s="31">
        <v>146113</v>
      </c>
      <c r="K235" s="31">
        <v>25570</v>
      </c>
      <c r="L235" s="31">
        <v>171683</v>
      </c>
      <c r="M235" s="30"/>
    </row>
    <row r="236" spans="1:13" ht="13.5" customHeight="1" x14ac:dyDescent="0.2">
      <c r="A236" s="30" t="s">
        <v>1581</v>
      </c>
      <c r="B236" s="30" t="s">
        <v>27</v>
      </c>
      <c r="C236" s="30"/>
      <c r="D236" s="30" t="s">
        <v>2414</v>
      </c>
      <c r="E236" s="31">
        <v>142176</v>
      </c>
      <c r="F236" s="31"/>
      <c r="G236" s="31"/>
      <c r="H236" s="31"/>
      <c r="I236" s="31"/>
      <c r="J236" s="31">
        <v>142176</v>
      </c>
      <c r="K236" s="31">
        <v>24881</v>
      </c>
      <c r="L236" s="31">
        <v>167057</v>
      </c>
      <c r="M236" s="30"/>
    </row>
    <row r="237" spans="1:13" ht="13.5" customHeight="1" x14ac:dyDescent="0.2">
      <c r="A237" s="30" t="s">
        <v>1581</v>
      </c>
      <c r="B237" s="30" t="s">
        <v>27</v>
      </c>
      <c r="C237" s="30"/>
      <c r="D237" s="30" t="s">
        <v>2415</v>
      </c>
      <c r="E237" s="31">
        <v>142176</v>
      </c>
      <c r="F237" s="31"/>
      <c r="G237" s="31"/>
      <c r="H237" s="31"/>
      <c r="I237" s="31"/>
      <c r="J237" s="31">
        <v>142176</v>
      </c>
      <c r="K237" s="31">
        <v>24881</v>
      </c>
      <c r="L237" s="31">
        <v>167057</v>
      </c>
      <c r="M237" s="30"/>
    </row>
    <row r="238" spans="1:13" ht="13.5" customHeight="1" x14ac:dyDescent="0.2">
      <c r="A238" s="30" t="s">
        <v>1581</v>
      </c>
      <c r="B238" s="30" t="s">
        <v>27</v>
      </c>
      <c r="C238" s="30"/>
      <c r="D238" s="30" t="s">
        <v>2416</v>
      </c>
      <c r="E238" s="31">
        <v>103622</v>
      </c>
      <c r="F238" s="31"/>
      <c r="G238" s="31"/>
      <c r="H238" s="31"/>
      <c r="I238" s="31"/>
      <c r="J238" s="31">
        <v>103622</v>
      </c>
      <c r="K238" s="31">
        <v>18134</v>
      </c>
      <c r="L238" s="31">
        <v>121756</v>
      </c>
      <c r="M238" s="30"/>
    </row>
    <row r="239" spans="1:13" ht="13.5" customHeight="1" x14ac:dyDescent="0.2">
      <c r="A239" s="30" t="s">
        <v>1581</v>
      </c>
      <c r="B239" s="30" t="s">
        <v>27</v>
      </c>
      <c r="C239" s="30"/>
      <c r="D239" s="30" t="s">
        <v>2326</v>
      </c>
      <c r="E239" s="31">
        <v>102287</v>
      </c>
      <c r="F239" s="31"/>
      <c r="G239" s="31"/>
      <c r="H239" s="31"/>
      <c r="I239" s="31"/>
      <c r="J239" s="31">
        <v>102287</v>
      </c>
      <c r="K239" s="31">
        <v>17900</v>
      </c>
      <c r="L239" s="31">
        <v>120187</v>
      </c>
      <c r="M239" s="30"/>
    </row>
    <row r="240" spans="1:13" ht="13.5" customHeight="1" x14ac:dyDescent="0.2">
      <c r="A240" s="30" t="s">
        <v>1581</v>
      </c>
      <c r="B240" s="30" t="s">
        <v>27</v>
      </c>
      <c r="C240" s="30"/>
      <c r="D240" s="30" t="s">
        <v>2417</v>
      </c>
      <c r="E240" s="31">
        <v>102287</v>
      </c>
      <c r="F240" s="31"/>
      <c r="G240" s="31"/>
      <c r="H240" s="31"/>
      <c r="I240" s="31"/>
      <c r="J240" s="31">
        <v>102287</v>
      </c>
      <c r="K240" s="31">
        <v>17900</v>
      </c>
      <c r="L240" s="31">
        <v>120187</v>
      </c>
      <c r="M240" s="30"/>
    </row>
    <row r="241" spans="1:13" ht="13.5" customHeight="1" x14ac:dyDescent="0.2">
      <c r="A241" s="30" t="s">
        <v>1581</v>
      </c>
      <c r="B241" s="30" t="s">
        <v>27</v>
      </c>
      <c r="C241" s="30"/>
      <c r="D241" s="30" t="s">
        <v>2418</v>
      </c>
      <c r="E241" s="31">
        <v>102287</v>
      </c>
      <c r="F241" s="31"/>
      <c r="G241" s="31"/>
      <c r="H241" s="31"/>
      <c r="I241" s="31"/>
      <c r="J241" s="31">
        <v>102287</v>
      </c>
      <c r="K241" s="31">
        <v>17900</v>
      </c>
      <c r="L241" s="31">
        <v>120187</v>
      </c>
      <c r="M241" s="30"/>
    </row>
    <row r="242" spans="1:13" ht="13.5" customHeight="1" x14ac:dyDescent="0.2">
      <c r="A242" s="30" t="s">
        <v>1581</v>
      </c>
      <c r="B242" s="30" t="s">
        <v>27</v>
      </c>
      <c r="C242" s="30"/>
      <c r="D242" s="30" t="s">
        <v>1586</v>
      </c>
      <c r="E242" s="31">
        <v>98497</v>
      </c>
      <c r="F242" s="31"/>
      <c r="G242" s="31"/>
      <c r="H242" s="31"/>
      <c r="I242" s="31"/>
      <c r="J242" s="31">
        <v>98497</v>
      </c>
      <c r="K242" s="31">
        <v>14164</v>
      </c>
      <c r="L242" s="31">
        <v>112661</v>
      </c>
      <c r="M242" s="30"/>
    </row>
    <row r="243" spans="1:13" ht="13.5" customHeight="1" x14ac:dyDescent="0.2">
      <c r="A243" s="30" t="s">
        <v>1581</v>
      </c>
      <c r="B243" s="30" t="s">
        <v>27</v>
      </c>
      <c r="C243" s="30"/>
      <c r="D243" s="30" t="s">
        <v>2419</v>
      </c>
      <c r="E243" s="31">
        <v>87513</v>
      </c>
      <c r="F243" s="31"/>
      <c r="G243" s="31"/>
      <c r="H243" s="31"/>
      <c r="I243" s="31"/>
      <c r="J243" s="31">
        <v>87513</v>
      </c>
      <c r="K243" s="31">
        <v>15315</v>
      </c>
      <c r="L243" s="31">
        <v>102828</v>
      </c>
      <c r="M243" s="30"/>
    </row>
    <row r="244" spans="1:13" ht="13.5" customHeight="1" x14ac:dyDescent="0.2">
      <c r="A244" s="30" t="s">
        <v>1453</v>
      </c>
      <c r="B244" s="30" t="s">
        <v>1</v>
      </c>
      <c r="C244" s="30"/>
      <c r="D244" s="30" t="s">
        <v>2300</v>
      </c>
      <c r="E244" s="31">
        <v>96193</v>
      </c>
      <c r="F244" s="31">
        <v>6873</v>
      </c>
      <c r="G244" s="31"/>
      <c r="H244" s="31"/>
      <c r="I244" s="31"/>
      <c r="J244" s="31">
        <v>103066</v>
      </c>
      <c r="K244" s="31">
        <v>15872</v>
      </c>
      <c r="L244" s="31">
        <v>118938</v>
      </c>
      <c r="M244" s="30"/>
    </row>
    <row r="245" spans="1:13" ht="13.5" customHeight="1" x14ac:dyDescent="0.2">
      <c r="A245" s="30" t="s">
        <v>1453</v>
      </c>
      <c r="B245" s="30" t="s">
        <v>1</v>
      </c>
      <c r="C245" s="30"/>
      <c r="D245" s="30" t="s">
        <v>2185</v>
      </c>
      <c r="E245" s="31">
        <v>149025</v>
      </c>
      <c r="F245" s="31"/>
      <c r="G245" s="31"/>
      <c r="H245" s="31"/>
      <c r="I245" s="31"/>
      <c r="J245" s="31">
        <v>149025</v>
      </c>
      <c r="K245" s="31">
        <v>21804</v>
      </c>
      <c r="L245" s="31">
        <v>170829</v>
      </c>
      <c r="M245" s="30"/>
    </row>
    <row r="246" spans="1:13" ht="13.5" customHeight="1" x14ac:dyDescent="0.2">
      <c r="A246" s="30" t="s">
        <v>0</v>
      </c>
      <c r="B246" s="30" t="s">
        <v>1</v>
      </c>
      <c r="C246" s="30" t="s">
        <v>2420</v>
      </c>
      <c r="D246" s="30" t="s">
        <v>2185</v>
      </c>
      <c r="E246" s="31">
        <v>137769</v>
      </c>
      <c r="F246" s="31">
        <v>3300</v>
      </c>
      <c r="G246" s="31"/>
      <c r="H246" s="31"/>
      <c r="I246" s="31"/>
      <c r="J246" s="31">
        <v>141069</v>
      </c>
      <c r="K246" s="31">
        <v>18963</v>
      </c>
      <c r="L246" s="31">
        <v>160032</v>
      </c>
      <c r="M246" s="30" t="s">
        <v>2421</v>
      </c>
    </row>
    <row r="247" spans="1:13" ht="13.5" customHeight="1" x14ac:dyDescent="0.2">
      <c r="A247" s="30" t="s">
        <v>0</v>
      </c>
      <c r="B247" s="30" t="s">
        <v>1</v>
      </c>
      <c r="C247" s="30"/>
      <c r="D247" s="30" t="s">
        <v>2422</v>
      </c>
      <c r="E247" s="31">
        <v>122327</v>
      </c>
      <c r="F247" s="31">
        <v>3300</v>
      </c>
      <c r="G247" s="31"/>
      <c r="H247" s="31"/>
      <c r="I247" s="31"/>
      <c r="J247" s="31">
        <v>125627</v>
      </c>
      <c r="K247" s="31">
        <v>16842</v>
      </c>
      <c r="L247" s="31">
        <v>142469</v>
      </c>
      <c r="M247" s="30" t="s">
        <v>2421</v>
      </c>
    </row>
    <row r="248" spans="1:13" ht="13.5" customHeight="1" x14ac:dyDescent="0.2">
      <c r="A248" s="30" t="s">
        <v>0</v>
      </c>
      <c r="B248" s="30" t="s">
        <v>1</v>
      </c>
      <c r="C248" s="30"/>
      <c r="D248" s="30" t="s">
        <v>2423</v>
      </c>
      <c r="E248" s="31">
        <v>102065</v>
      </c>
      <c r="F248" s="31">
        <v>3300</v>
      </c>
      <c r="G248" s="31"/>
      <c r="H248" s="31"/>
      <c r="I248" s="31"/>
      <c r="J248" s="31">
        <v>105365</v>
      </c>
      <c r="K248" s="31">
        <v>13872</v>
      </c>
      <c r="L248" s="31">
        <v>119237</v>
      </c>
      <c r="M248" s="30" t="s">
        <v>2421</v>
      </c>
    </row>
    <row r="249" spans="1:13" ht="13.5" customHeight="1" x14ac:dyDescent="0.2">
      <c r="A249" s="30" t="s">
        <v>0</v>
      </c>
      <c r="B249" s="30" t="s">
        <v>1</v>
      </c>
      <c r="C249" s="30"/>
      <c r="D249" s="30" t="s">
        <v>2424</v>
      </c>
      <c r="E249" s="31">
        <v>101265</v>
      </c>
      <c r="F249" s="31">
        <v>3300</v>
      </c>
      <c r="G249" s="31"/>
      <c r="H249" s="31"/>
      <c r="I249" s="31"/>
      <c r="J249" s="31">
        <v>104565</v>
      </c>
      <c r="K249" s="31">
        <v>13690</v>
      </c>
      <c r="L249" s="31">
        <v>118255</v>
      </c>
      <c r="M249" s="30" t="s">
        <v>2421</v>
      </c>
    </row>
    <row r="250" spans="1:13" ht="13.5" customHeight="1" x14ac:dyDescent="0.2">
      <c r="A250" s="30" t="s">
        <v>123</v>
      </c>
      <c r="B250" s="30" t="s">
        <v>120</v>
      </c>
      <c r="C250" s="30" t="s">
        <v>2425</v>
      </c>
      <c r="D250" s="30" t="s">
        <v>2185</v>
      </c>
      <c r="E250" s="31">
        <v>217080</v>
      </c>
      <c r="F250" s="31"/>
      <c r="G250" s="31"/>
      <c r="H250" s="31"/>
      <c r="I250" s="31"/>
      <c r="J250" s="31">
        <v>217080</v>
      </c>
      <c r="K250" s="31"/>
      <c r="L250" s="31">
        <v>217080</v>
      </c>
      <c r="M250" s="30"/>
    </row>
    <row r="251" spans="1:13" ht="13.5" customHeight="1" x14ac:dyDescent="0.2">
      <c r="A251" s="30" t="s">
        <v>123</v>
      </c>
      <c r="B251" s="30" t="s">
        <v>120</v>
      </c>
      <c r="C251" s="30" t="s">
        <v>2426</v>
      </c>
      <c r="D251" s="30" t="s">
        <v>2427</v>
      </c>
      <c r="E251" s="31">
        <v>156487</v>
      </c>
      <c r="F251" s="31"/>
      <c r="G251" s="31"/>
      <c r="H251" s="31"/>
      <c r="I251" s="31"/>
      <c r="J251" s="31">
        <v>156487</v>
      </c>
      <c r="K251" s="31">
        <v>53380</v>
      </c>
      <c r="L251" s="31">
        <v>209867</v>
      </c>
      <c r="M251" s="30"/>
    </row>
    <row r="252" spans="1:13" ht="13.5" customHeight="1" x14ac:dyDescent="0.2">
      <c r="A252" s="30" t="s">
        <v>123</v>
      </c>
      <c r="B252" s="30" t="s">
        <v>120</v>
      </c>
      <c r="C252" s="30" t="s">
        <v>2428</v>
      </c>
      <c r="D252" s="30" t="s">
        <v>2429</v>
      </c>
      <c r="E252" s="31">
        <v>154341</v>
      </c>
      <c r="F252" s="31"/>
      <c r="G252" s="31"/>
      <c r="H252" s="31"/>
      <c r="I252" s="31"/>
      <c r="J252" s="31">
        <v>154341</v>
      </c>
      <c r="K252" s="31">
        <v>53874</v>
      </c>
      <c r="L252" s="31">
        <v>208215</v>
      </c>
      <c r="M252" s="30"/>
    </row>
    <row r="253" spans="1:13" ht="13.5" customHeight="1" x14ac:dyDescent="0.2">
      <c r="A253" s="30" t="s">
        <v>123</v>
      </c>
      <c r="B253" s="30" t="s">
        <v>120</v>
      </c>
      <c r="C253" s="30" t="s">
        <v>2430</v>
      </c>
      <c r="D253" s="30" t="s">
        <v>2431</v>
      </c>
      <c r="E253" s="31">
        <v>153927</v>
      </c>
      <c r="F253" s="31"/>
      <c r="G253" s="31"/>
      <c r="H253" s="31"/>
      <c r="I253" s="31"/>
      <c r="J253" s="31">
        <v>153927</v>
      </c>
      <c r="K253" s="31">
        <v>53874</v>
      </c>
      <c r="L253" s="31">
        <v>207801</v>
      </c>
      <c r="M253" s="30"/>
    </row>
    <row r="254" spans="1:13" ht="13.5" customHeight="1" x14ac:dyDescent="0.2">
      <c r="A254" s="30" t="s">
        <v>123</v>
      </c>
      <c r="B254" s="30" t="s">
        <v>120</v>
      </c>
      <c r="C254" s="30" t="s">
        <v>2432</v>
      </c>
      <c r="D254" s="30" t="s">
        <v>2433</v>
      </c>
      <c r="E254" s="31">
        <v>146826</v>
      </c>
      <c r="F254" s="31"/>
      <c r="G254" s="31"/>
      <c r="H254" s="31"/>
      <c r="I254" s="31"/>
      <c r="J254" s="31">
        <v>146826</v>
      </c>
      <c r="K254" s="31">
        <v>48765</v>
      </c>
      <c r="L254" s="31">
        <v>195591</v>
      </c>
      <c r="M254" s="30"/>
    </row>
    <row r="255" spans="1:13" ht="13.5" customHeight="1" x14ac:dyDescent="0.2">
      <c r="A255" s="30" t="s">
        <v>123</v>
      </c>
      <c r="B255" s="30" t="s">
        <v>120</v>
      </c>
      <c r="C255" s="30" t="s">
        <v>2434</v>
      </c>
      <c r="D255" s="30" t="s">
        <v>2435</v>
      </c>
      <c r="E255" s="31">
        <v>136738</v>
      </c>
      <c r="F255" s="31"/>
      <c r="G255" s="31"/>
      <c r="H255" s="31"/>
      <c r="I255" s="31"/>
      <c r="J255" s="31">
        <v>136738</v>
      </c>
      <c r="K255" s="31">
        <v>45321</v>
      </c>
      <c r="L255" s="31">
        <v>182059</v>
      </c>
      <c r="M255" s="30"/>
    </row>
    <row r="256" spans="1:13" ht="13.5" customHeight="1" x14ac:dyDescent="0.2">
      <c r="A256" s="30" t="s">
        <v>123</v>
      </c>
      <c r="B256" s="30" t="s">
        <v>120</v>
      </c>
      <c r="C256" s="30" t="s">
        <v>2436</v>
      </c>
      <c r="D256" s="30" t="s">
        <v>1586</v>
      </c>
      <c r="E256" s="31">
        <v>121505</v>
      </c>
      <c r="F256" s="31"/>
      <c r="G256" s="31"/>
      <c r="H256" s="31"/>
      <c r="I256" s="31"/>
      <c r="J256" s="31">
        <v>121505</v>
      </c>
      <c r="K256" s="31">
        <v>41442</v>
      </c>
      <c r="L256" s="31">
        <v>162947</v>
      </c>
      <c r="M256" s="30"/>
    </row>
    <row r="257" spans="1:13" ht="13.5" customHeight="1" x14ac:dyDescent="0.2">
      <c r="A257" s="30" t="s">
        <v>123</v>
      </c>
      <c r="B257" s="30" t="s">
        <v>120</v>
      </c>
      <c r="C257" s="30" t="s">
        <v>2437</v>
      </c>
      <c r="D257" s="30" t="s">
        <v>2438</v>
      </c>
      <c r="E257" s="31">
        <v>95802</v>
      </c>
      <c r="F257" s="31"/>
      <c r="G257" s="31"/>
      <c r="H257" s="31"/>
      <c r="I257" s="31"/>
      <c r="J257" s="31">
        <v>95802</v>
      </c>
      <c r="K257" s="31">
        <v>33762</v>
      </c>
      <c r="L257" s="31">
        <v>129564</v>
      </c>
      <c r="M257" s="30"/>
    </row>
    <row r="258" spans="1:13" ht="13.5" customHeight="1" x14ac:dyDescent="0.2">
      <c r="A258" s="30" t="s">
        <v>123</v>
      </c>
      <c r="B258" s="30" t="s">
        <v>120</v>
      </c>
      <c r="C258" s="30"/>
      <c r="D258" s="30" t="s">
        <v>2248</v>
      </c>
      <c r="E258" s="31"/>
      <c r="F258" s="31"/>
      <c r="G258" s="31"/>
      <c r="H258" s="31"/>
      <c r="I258" s="31"/>
      <c r="J258" s="31">
        <v>122500</v>
      </c>
      <c r="K258" s="31"/>
      <c r="L258" s="31">
        <v>122500</v>
      </c>
      <c r="M258" s="30"/>
    </row>
    <row r="259" spans="1:13" ht="13.5" customHeight="1" x14ac:dyDescent="0.2">
      <c r="A259" s="30" t="s">
        <v>123</v>
      </c>
      <c r="B259" s="30" t="s">
        <v>120</v>
      </c>
      <c r="C259" s="30"/>
      <c r="D259" s="30" t="s">
        <v>2248</v>
      </c>
      <c r="E259" s="31"/>
      <c r="F259" s="31"/>
      <c r="G259" s="31"/>
      <c r="H259" s="31"/>
      <c r="I259" s="31"/>
      <c r="J259" s="31">
        <v>122500</v>
      </c>
      <c r="K259" s="31"/>
      <c r="L259" s="31">
        <v>122500</v>
      </c>
      <c r="M259" s="30"/>
    </row>
    <row r="260" spans="1:13" ht="13.5" customHeight="1" x14ac:dyDescent="0.2">
      <c r="A260" s="30" t="s">
        <v>123</v>
      </c>
      <c r="B260" s="30" t="s">
        <v>120</v>
      </c>
      <c r="C260" s="30"/>
      <c r="D260" s="30" t="s">
        <v>2248</v>
      </c>
      <c r="E260" s="31"/>
      <c r="F260" s="31"/>
      <c r="G260" s="31"/>
      <c r="H260" s="31"/>
      <c r="I260" s="31"/>
      <c r="J260" s="31">
        <v>117500</v>
      </c>
      <c r="K260" s="31"/>
      <c r="L260" s="31">
        <v>117500</v>
      </c>
      <c r="M260" s="30"/>
    </row>
    <row r="261" spans="1:13" ht="13.5" customHeight="1" x14ac:dyDescent="0.2">
      <c r="A261" s="30" t="s">
        <v>123</v>
      </c>
      <c r="B261" s="30" t="s">
        <v>120</v>
      </c>
      <c r="C261" s="30"/>
      <c r="D261" s="30" t="s">
        <v>2248</v>
      </c>
      <c r="E261" s="31"/>
      <c r="F261" s="31"/>
      <c r="G261" s="31"/>
      <c r="H261" s="31"/>
      <c r="I261" s="31"/>
      <c r="J261" s="31">
        <v>117500</v>
      </c>
      <c r="K261" s="31"/>
      <c r="L261" s="31">
        <v>117500</v>
      </c>
      <c r="M261" s="30"/>
    </row>
    <row r="262" spans="1:13" ht="13.5" customHeight="1" x14ac:dyDescent="0.2">
      <c r="A262" s="30" t="s">
        <v>123</v>
      </c>
      <c r="B262" s="30" t="s">
        <v>120</v>
      </c>
      <c r="C262" s="30"/>
      <c r="D262" s="30" t="s">
        <v>2248</v>
      </c>
      <c r="E262" s="31"/>
      <c r="F262" s="31"/>
      <c r="G262" s="31"/>
      <c r="H262" s="31"/>
      <c r="I262" s="31"/>
      <c r="J262" s="31">
        <v>117500</v>
      </c>
      <c r="K262" s="31"/>
      <c r="L262" s="31">
        <v>117500</v>
      </c>
      <c r="M262" s="30"/>
    </row>
    <row r="263" spans="1:13" ht="13.5" customHeight="1" x14ac:dyDescent="0.2">
      <c r="A263" s="30" t="s">
        <v>123</v>
      </c>
      <c r="B263" s="30" t="s">
        <v>120</v>
      </c>
      <c r="C263" s="30"/>
      <c r="D263" s="30" t="s">
        <v>2248</v>
      </c>
      <c r="E263" s="31"/>
      <c r="F263" s="31"/>
      <c r="G263" s="31"/>
      <c r="H263" s="31"/>
      <c r="I263" s="31"/>
      <c r="J263" s="31">
        <v>102500</v>
      </c>
      <c r="K263" s="31"/>
      <c r="L263" s="31">
        <v>102500</v>
      </c>
      <c r="M263" s="30"/>
    </row>
    <row r="264" spans="1:13" ht="13.5" customHeight="1" x14ac:dyDescent="0.2">
      <c r="A264" s="30" t="s">
        <v>123</v>
      </c>
      <c r="B264" s="30" t="s">
        <v>120</v>
      </c>
      <c r="C264" s="30"/>
      <c r="D264" s="30" t="s">
        <v>2248</v>
      </c>
      <c r="E264" s="31"/>
      <c r="F264" s="31"/>
      <c r="G264" s="31"/>
      <c r="H264" s="31"/>
      <c r="I264" s="31"/>
      <c r="J264" s="31">
        <v>102500</v>
      </c>
      <c r="K264" s="31"/>
      <c r="L264" s="31">
        <v>102500</v>
      </c>
      <c r="M264" s="30"/>
    </row>
    <row r="265" spans="1:13" ht="13.5" customHeight="1" x14ac:dyDescent="0.2">
      <c r="A265" s="30" t="s">
        <v>123</v>
      </c>
      <c r="B265" s="30" t="s">
        <v>120</v>
      </c>
      <c r="C265" s="30"/>
      <c r="D265" s="30" t="s">
        <v>2248</v>
      </c>
      <c r="E265" s="31"/>
      <c r="F265" s="31"/>
      <c r="G265" s="31"/>
      <c r="H265" s="31"/>
      <c r="I265" s="31"/>
      <c r="J265" s="31">
        <v>102500</v>
      </c>
      <c r="K265" s="31"/>
      <c r="L265" s="31">
        <v>102500</v>
      </c>
      <c r="M265" s="30"/>
    </row>
    <row r="266" spans="1:13" ht="13.5" customHeight="1" x14ac:dyDescent="0.2">
      <c r="A266" s="30" t="s">
        <v>1455</v>
      </c>
      <c r="B266" s="30" t="s">
        <v>1</v>
      </c>
      <c r="C266" s="30"/>
      <c r="D266" s="30" t="s">
        <v>2439</v>
      </c>
      <c r="E266" s="31">
        <v>31580</v>
      </c>
      <c r="F266" s="31"/>
      <c r="G266" s="31">
        <v>5000</v>
      </c>
      <c r="H266" s="31">
        <v>94118</v>
      </c>
      <c r="I266" s="31"/>
      <c r="J266" s="31">
        <v>130698</v>
      </c>
      <c r="K266" s="31">
        <v>6209</v>
      </c>
      <c r="L266" s="31">
        <v>136907</v>
      </c>
      <c r="M266" s="30"/>
    </row>
    <row r="267" spans="1:13" ht="13.5" customHeight="1" x14ac:dyDescent="0.2">
      <c r="A267" s="30" t="s">
        <v>851</v>
      </c>
      <c r="B267" s="30" t="s">
        <v>56</v>
      </c>
      <c r="C267" s="30"/>
      <c r="D267" s="30" t="s">
        <v>2440</v>
      </c>
      <c r="E267" s="31">
        <v>132099</v>
      </c>
      <c r="F267" s="31"/>
      <c r="G267" s="31"/>
      <c r="H267" s="31"/>
      <c r="I267" s="31"/>
      <c r="J267" s="31">
        <v>132099</v>
      </c>
      <c r="K267" s="31">
        <v>28137</v>
      </c>
      <c r="L267" s="31">
        <v>160236</v>
      </c>
      <c r="M267" s="30"/>
    </row>
    <row r="268" spans="1:13" ht="13.5" customHeight="1" x14ac:dyDescent="0.2">
      <c r="A268" s="30" t="s">
        <v>851</v>
      </c>
      <c r="B268" s="30" t="s">
        <v>56</v>
      </c>
      <c r="C268" s="30"/>
      <c r="D268" s="30" t="s">
        <v>2441</v>
      </c>
      <c r="E268" s="31">
        <v>110449</v>
      </c>
      <c r="F268" s="31"/>
      <c r="G268" s="31"/>
      <c r="H268" s="31"/>
      <c r="I268" s="31"/>
      <c r="J268" s="31">
        <v>110449</v>
      </c>
      <c r="K268" s="31">
        <v>23526</v>
      </c>
      <c r="L268" s="31">
        <v>133975</v>
      </c>
      <c r="M268" s="30"/>
    </row>
    <row r="269" spans="1:13" ht="13.5" customHeight="1" x14ac:dyDescent="0.2">
      <c r="A269" s="30" t="s">
        <v>851</v>
      </c>
      <c r="B269" s="30" t="s">
        <v>56</v>
      </c>
      <c r="C269" s="30"/>
      <c r="D269" s="30" t="s">
        <v>2442</v>
      </c>
      <c r="E269" s="31">
        <v>110449</v>
      </c>
      <c r="F269" s="31"/>
      <c r="G269" s="31"/>
      <c r="H269" s="31"/>
      <c r="I269" s="31"/>
      <c r="J269" s="31">
        <v>110449</v>
      </c>
      <c r="K269" s="31">
        <v>23526</v>
      </c>
      <c r="L269" s="31">
        <v>133975</v>
      </c>
      <c r="M269" s="30"/>
    </row>
    <row r="270" spans="1:13" ht="13.5" customHeight="1" x14ac:dyDescent="0.2">
      <c r="A270" s="30" t="s">
        <v>851</v>
      </c>
      <c r="B270" s="30" t="s">
        <v>56</v>
      </c>
      <c r="C270" s="30"/>
      <c r="D270" s="30" t="s">
        <v>2443</v>
      </c>
      <c r="E270" s="31">
        <v>89651</v>
      </c>
      <c r="F270" s="31"/>
      <c r="G270" s="31"/>
      <c r="H270" s="31"/>
      <c r="I270" s="31"/>
      <c r="J270" s="31">
        <v>89651</v>
      </c>
      <c r="K270" s="31">
        <v>19096</v>
      </c>
      <c r="L270" s="31">
        <v>108747</v>
      </c>
      <c r="M270" s="30"/>
    </row>
    <row r="271" spans="1:13" ht="13.5" customHeight="1" x14ac:dyDescent="0.2">
      <c r="A271" s="30" t="s">
        <v>79</v>
      </c>
      <c r="B271" s="30" t="s">
        <v>11</v>
      </c>
      <c r="C271" s="30" t="s">
        <v>1142</v>
      </c>
      <c r="D271" s="30" t="s">
        <v>2185</v>
      </c>
      <c r="E271" s="31">
        <v>182860</v>
      </c>
      <c r="F271" s="31"/>
      <c r="G271" s="31"/>
      <c r="H271" s="31"/>
      <c r="I271" s="31"/>
      <c r="J271" s="31">
        <v>182860</v>
      </c>
      <c r="K271" s="31">
        <v>31269</v>
      </c>
      <c r="L271" s="31">
        <v>214129</v>
      </c>
      <c r="M271" s="30"/>
    </row>
    <row r="272" spans="1:13" ht="13.5" customHeight="1" x14ac:dyDescent="0.2">
      <c r="A272" s="30" t="s">
        <v>79</v>
      </c>
      <c r="B272" s="30" t="s">
        <v>11</v>
      </c>
      <c r="C272" s="30"/>
      <c r="D272" s="30" t="s">
        <v>2444</v>
      </c>
      <c r="E272" s="31">
        <v>127414</v>
      </c>
      <c r="F272" s="31"/>
      <c r="G272" s="31"/>
      <c r="H272" s="31"/>
      <c r="I272" s="31"/>
      <c r="J272" s="31">
        <v>127414</v>
      </c>
      <c r="K272" s="31">
        <v>21726</v>
      </c>
      <c r="L272" s="31">
        <v>149140</v>
      </c>
      <c r="M272" s="30"/>
    </row>
    <row r="273" spans="1:13" ht="13.5" customHeight="1" x14ac:dyDescent="0.2">
      <c r="A273" s="30" t="s">
        <v>79</v>
      </c>
      <c r="B273" s="30" t="s">
        <v>11</v>
      </c>
      <c r="C273" s="30"/>
      <c r="D273" s="30" t="s">
        <v>2445</v>
      </c>
      <c r="E273" s="31">
        <v>122482</v>
      </c>
      <c r="F273" s="31"/>
      <c r="G273" s="31"/>
      <c r="H273" s="31"/>
      <c r="I273" s="31"/>
      <c r="J273" s="31">
        <v>122482</v>
      </c>
      <c r="K273" s="31">
        <v>20871</v>
      </c>
      <c r="L273" s="31">
        <v>143353</v>
      </c>
      <c r="M273" s="30"/>
    </row>
    <row r="274" spans="1:13" ht="13.5" customHeight="1" x14ac:dyDescent="0.2">
      <c r="A274" s="30" t="s">
        <v>79</v>
      </c>
      <c r="B274" s="30" t="s">
        <v>11</v>
      </c>
      <c r="C274" s="30"/>
      <c r="D274" s="30" t="s">
        <v>2446</v>
      </c>
      <c r="E274" s="31">
        <v>122051</v>
      </c>
      <c r="F274" s="31"/>
      <c r="G274" s="31"/>
      <c r="H274" s="31"/>
      <c r="I274" s="31"/>
      <c r="J274" s="31">
        <v>122051</v>
      </c>
      <c r="K274" s="31">
        <v>20971</v>
      </c>
      <c r="L274" s="31">
        <v>143022</v>
      </c>
      <c r="M274" s="30"/>
    </row>
    <row r="275" spans="1:13" ht="13.5" customHeight="1" x14ac:dyDescent="0.2">
      <c r="A275" s="30" t="s">
        <v>79</v>
      </c>
      <c r="B275" s="30" t="s">
        <v>11</v>
      </c>
      <c r="C275" s="30"/>
      <c r="D275" s="30" t="s">
        <v>2447</v>
      </c>
      <c r="E275" s="31">
        <v>118654</v>
      </c>
      <c r="F275" s="31"/>
      <c r="G275" s="31"/>
      <c r="H275" s="31"/>
      <c r="I275" s="31"/>
      <c r="J275" s="31">
        <v>118654</v>
      </c>
      <c r="K275" s="31">
        <v>20146</v>
      </c>
      <c r="L275" s="31">
        <v>138800</v>
      </c>
      <c r="M275" s="30"/>
    </row>
    <row r="276" spans="1:13" ht="13.5" customHeight="1" x14ac:dyDescent="0.2">
      <c r="A276" s="30" t="s">
        <v>79</v>
      </c>
      <c r="B276" s="30" t="s">
        <v>11</v>
      </c>
      <c r="C276" s="30"/>
      <c r="D276" s="30" t="s">
        <v>2448</v>
      </c>
      <c r="E276" s="31">
        <v>111356</v>
      </c>
      <c r="F276" s="31"/>
      <c r="G276" s="31"/>
      <c r="H276" s="31"/>
      <c r="I276" s="31"/>
      <c r="J276" s="31">
        <v>111356</v>
      </c>
      <c r="K276" s="31">
        <v>20165</v>
      </c>
      <c r="L276" s="31">
        <v>131521</v>
      </c>
      <c r="M276" s="30"/>
    </row>
    <row r="277" spans="1:13" ht="13.5" customHeight="1" x14ac:dyDescent="0.2">
      <c r="A277" s="30" t="s">
        <v>79</v>
      </c>
      <c r="B277" s="30" t="s">
        <v>11</v>
      </c>
      <c r="C277" s="30"/>
      <c r="D277" s="30" t="s">
        <v>2449</v>
      </c>
      <c r="E277" s="31">
        <v>108224</v>
      </c>
      <c r="F277" s="31"/>
      <c r="G277" s="31"/>
      <c r="H277" s="31"/>
      <c r="I277" s="31"/>
      <c r="J277" s="31">
        <v>108224</v>
      </c>
      <c r="K277" s="31">
        <v>18083</v>
      </c>
      <c r="L277" s="31">
        <v>126307</v>
      </c>
      <c r="M277" s="30"/>
    </row>
    <row r="278" spans="1:13" ht="13.5" customHeight="1" x14ac:dyDescent="0.2">
      <c r="A278" s="30" t="s">
        <v>79</v>
      </c>
      <c r="B278" s="30" t="s">
        <v>11</v>
      </c>
      <c r="C278" s="30"/>
      <c r="D278" s="30" t="s">
        <v>2248</v>
      </c>
      <c r="E278" s="31"/>
      <c r="F278" s="31"/>
      <c r="G278" s="31"/>
      <c r="H278" s="31"/>
      <c r="I278" s="31"/>
      <c r="J278" s="31">
        <v>117500</v>
      </c>
      <c r="K278" s="31"/>
      <c r="L278" s="31">
        <v>117500</v>
      </c>
      <c r="M278" s="30"/>
    </row>
    <row r="279" spans="1:13" ht="13.5" customHeight="1" x14ac:dyDescent="0.2">
      <c r="A279" s="30" t="s">
        <v>79</v>
      </c>
      <c r="B279" s="30" t="s">
        <v>11</v>
      </c>
      <c r="C279" s="30"/>
      <c r="D279" s="30" t="s">
        <v>2248</v>
      </c>
      <c r="E279" s="31"/>
      <c r="F279" s="31"/>
      <c r="G279" s="31"/>
      <c r="H279" s="31"/>
      <c r="I279" s="31"/>
      <c r="J279" s="31">
        <v>112500</v>
      </c>
      <c r="K279" s="31"/>
      <c r="L279" s="31">
        <v>112500</v>
      </c>
      <c r="M279" s="30"/>
    </row>
    <row r="280" spans="1:13" ht="13.5" customHeight="1" x14ac:dyDescent="0.2">
      <c r="A280" s="30" t="s">
        <v>79</v>
      </c>
      <c r="B280" s="30" t="s">
        <v>11</v>
      </c>
      <c r="C280" s="30"/>
      <c r="D280" s="30" t="s">
        <v>2248</v>
      </c>
      <c r="E280" s="31"/>
      <c r="F280" s="31"/>
      <c r="G280" s="31"/>
      <c r="H280" s="31"/>
      <c r="I280" s="31"/>
      <c r="J280" s="31">
        <v>102500</v>
      </c>
      <c r="K280" s="31"/>
      <c r="L280" s="31">
        <v>102500</v>
      </c>
      <c r="M280" s="30"/>
    </row>
    <row r="281" spans="1:13" ht="13.5" customHeight="1" x14ac:dyDescent="0.2">
      <c r="A281" s="30" t="s">
        <v>52</v>
      </c>
      <c r="B281" s="30" t="s">
        <v>49</v>
      </c>
      <c r="C281" s="30" t="s">
        <v>2450</v>
      </c>
      <c r="D281" s="30" t="s">
        <v>2290</v>
      </c>
      <c r="E281" s="31">
        <v>160613</v>
      </c>
      <c r="F281" s="31"/>
      <c r="G281" s="31"/>
      <c r="H281" s="31"/>
      <c r="I281" s="31"/>
      <c r="J281" s="31">
        <v>160613</v>
      </c>
      <c r="K281" s="31">
        <v>37262</v>
      </c>
      <c r="L281" s="31">
        <v>197875</v>
      </c>
      <c r="M281" s="30"/>
    </row>
    <row r="282" spans="1:13" ht="13.5" customHeight="1" x14ac:dyDescent="0.2">
      <c r="A282" s="30" t="s">
        <v>52</v>
      </c>
      <c r="B282" s="30" t="s">
        <v>49</v>
      </c>
      <c r="C282" s="30" t="s">
        <v>2451</v>
      </c>
      <c r="D282" s="30" t="s">
        <v>2452</v>
      </c>
      <c r="E282" s="31">
        <v>134447</v>
      </c>
      <c r="F282" s="31"/>
      <c r="G282" s="31"/>
      <c r="H282" s="31"/>
      <c r="I282" s="31"/>
      <c r="J282" s="31">
        <v>134447</v>
      </c>
      <c r="K282" s="31">
        <v>30763</v>
      </c>
      <c r="L282" s="31">
        <v>165210</v>
      </c>
      <c r="M282" s="30"/>
    </row>
    <row r="283" spans="1:13" ht="13.5" customHeight="1" x14ac:dyDescent="0.2">
      <c r="A283" s="30" t="s">
        <v>52</v>
      </c>
      <c r="B283" s="30" t="s">
        <v>49</v>
      </c>
      <c r="C283" s="30" t="s">
        <v>2453</v>
      </c>
      <c r="D283" s="30" t="s">
        <v>2454</v>
      </c>
      <c r="E283" s="31">
        <v>165000</v>
      </c>
      <c r="F283" s="31"/>
      <c r="G283" s="31"/>
      <c r="H283" s="31"/>
      <c r="I283" s="31"/>
      <c r="J283" s="31">
        <v>165000</v>
      </c>
      <c r="K283" s="31"/>
      <c r="L283" s="31">
        <v>165000</v>
      </c>
      <c r="M283" s="30"/>
    </row>
    <row r="284" spans="1:13" ht="13.5" customHeight="1" x14ac:dyDescent="0.2">
      <c r="A284" s="30" t="s">
        <v>52</v>
      </c>
      <c r="B284" s="30" t="s">
        <v>49</v>
      </c>
      <c r="C284" s="30"/>
      <c r="D284" s="30" t="s">
        <v>2455</v>
      </c>
      <c r="E284" s="31">
        <v>120000</v>
      </c>
      <c r="F284" s="31"/>
      <c r="G284" s="31"/>
      <c r="H284" s="31"/>
      <c r="I284" s="31"/>
      <c r="J284" s="31">
        <v>120000</v>
      </c>
      <c r="K284" s="31">
        <v>27840</v>
      </c>
      <c r="L284" s="31">
        <v>147840</v>
      </c>
      <c r="M284" s="30"/>
    </row>
    <row r="285" spans="1:13" ht="13.5" customHeight="1" x14ac:dyDescent="0.2">
      <c r="A285" s="30" t="s">
        <v>52</v>
      </c>
      <c r="B285" s="30" t="s">
        <v>49</v>
      </c>
      <c r="C285" s="30" t="s">
        <v>2456</v>
      </c>
      <c r="D285" s="30" t="s">
        <v>2457</v>
      </c>
      <c r="E285" s="31">
        <v>146353</v>
      </c>
      <c r="F285" s="31"/>
      <c r="G285" s="31"/>
      <c r="H285" s="31"/>
      <c r="I285" s="31"/>
      <c r="J285" s="31">
        <v>146353</v>
      </c>
      <c r="K285" s="31"/>
      <c r="L285" s="31">
        <v>146353</v>
      </c>
      <c r="M285" s="30"/>
    </row>
    <row r="286" spans="1:13" ht="13.5" customHeight="1" x14ac:dyDescent="0.2">
      <c r="A286" s="30" t="s">
        <v>52</v>
      </c>
      <c r="B286" s="30" t="s">
        <v>49</v>
      </c>
      <c r="C286" s="30"/>
      <c r="D286" s="30" t="s">
        <v>2458</v>
      </c>
      <c r="E286" s="31">
        <v>120045</v>
      </c>
      <c r="F286" s="31"/>
      <c r="G286" s="31"/>
      <c r="H286" s="31"/>
      <c r="I286" s="31"/>
      <c r="J286" s="31">
        <v>120045</v>
      </c>
      <c r="K286" s="31">
        <v>25520</v>
      </c>
      <c r="L286" s="31">
        <v>145565</v>
      </c>
      <c r="M286" s="30"/>
    </row>
    <row r="287" spans="1:13" ht="13.5" customHeight="1" x14ac:dyDescent="0.2">
      <c r="A287" s="30" t="s">
        <v>52</v>
      </c>
      <c r="B287" s="30" t="s">
        <v>49</v>
      </c>
      <c r="C287" s="30"/>
      <c r="D287" s="30" t="s">
        <v>2248</v>
      </c>
      <c r="E287" s="31"/>
      <c r="F287" s="31"/>
      <c r="G287" s="31"/>
      <c r="H287" s="31"/>
      <c r="I287" s="31"/>
      <c r="J287" s="31">
        <v>122500</v>
      </c>
      <c r="K287" s="31"/>
      <c r="L287" s="31">
        <v>122500</v>
      </c>
      <c r="M287" s="30"/>
    </row>
    <row r="288" spans="1:13" ht="13.5" customHeight="1" x14ac:dyDescent="0.2">
      <c r="A288" s="30" t="s">
        <v>52</v>
      </c>
      <c r="B288" s="30" t="s">
        <v>49</v>
      </c>
      <c r="C288" s="30"/>
      <c r="D288" s="30" t="s">
        <v>2248</v>
      </c>
      <c r="E288" s="31"/>
      <c r="F288" s="31"/>
      <c r="G288" s="31"/>
      <c r="H288" s="31"/>
      <c r="I288" s="31"/>
      <c r="J288" s="31">
        <v>122500</v>
      </c>
      <c r="K288" s="31"/>
      <c r="L288" s="31">
        <v>122500</v>
      </c>
      <c r="M288" s="30"/>
    </row>
    <row r="289" spans="1:13" ht="13.5" customHeight="1" x14ac:dyDescent="0.2">
      <c r="A289" s="30" t="s">
        <v>52</v>
      </c>
      <c r="B289" s="30" t="s">
        <v>49</v>
      </c>
      <c r="C289" s="30"/>
      <c r="D289" s="30" t="s">
        <v>2248</v>
      </c>
      <c r="E289" s="31"/>
      <c r="F289" s="31"/>
      <c r="G289" s="31"/>
      <c r="H289" s="31"/>
      <c r="I289" s="31"/>
      <c r="J289" s="31">
        <v>122500</v>
      </c>
      <c r="K289" s="31"/>
      <c r="L289" s="31">
        <v>122500</v>
      </c>
      <c r="M289" s="30"/>
    </row>
    <row r="290" spans="1:13" ht="13.5" customHeight="1" x14ac:dyDescent="0.2">
      <c r="A290" s="30" t="s">
        <v>52</v>
      </c>
      <c r="B290" s="30" t="s">
        <v>49</v>
      </c>
      <c r="C290" s="30"/>
      <c r="D290" s="30" t="s">
        <v>2248</v>
      </c>
      <c r="E290" s="31"/>
      <c r="F290" s="31"/>
      <c r="G290" s="31"/>
      <c r="H290" s="31"/>
      <c r="I290" s="31"/>
      <c r="J290" s="31">
        <v>117500</v>
      </c>
      <c r="K290" s="31"/>
      <c r="L290" s="31">
        <v>117500</v>
      </c>
      <c r="M290" s="30"/>
    </row>
    <row r="291" spans="1:13" ht="13.5" customHeight="1" x14ac:dyDescent="0.2">
      <c r="A291" s="30" t="s">
        <v>52</v>
      </c>
      <c r="B291" s="30" t="s">
        <v>49</v>
      </c>
      <c r="C291" s="30" t="s">
        <v>2459</v>
      </c>
      <c r="D291" s="30" t="s">
        <v>2460</v>
      </c>
      <c r="E291" s="31">
        <v>116678</v>
      </c>
      <c r="F291" s="31"/>
      <c r="G291" s="31"/>
      <c r="H291" s="31"/>
      <c r="I291" s="31"/>
      <c r="J291" s="31">
        <v>116678</v>
      </c>
      <c r="K291" s="31"/>
      <c r="L291" s="31">
        <v>116678</v>
      </c>
      <c r="M291" s="30"/>
    </row>
    <row r="292" spans="1:13" ht="13.5" customHeight="1" x14ac:dyDescent="0.2">
      <c r="A292" s="30" t="s">
        <v>52</v>
      </c>
      <c r="B292" s="30" t="s">
        <v>49</v>
      </c>
      <c r="C292" s="30"/>
      <c r="D292" s="30" t="s">
        <v>2461</v>
      </c>
      <c r="E292" s="31">
        <v>90000</v>
      </c>
      <c r="F292" s="31"/>
      <c r="G292" s="31"/>
      <c r="H292" s="31"/>
      <c r="I292" s="31"/>
      <c r="J292" s="31">
        <v>90000</v>
      </c>
      <c r="K292" s="31">
        <v>20880</v>
      </c>
      <c r="L292" s="31">
        <v>110880</v>
      </c>
      <c r="M292" s="30"/>
    </row>
    <row r="293" spans="1:13" ht="13.5" customHeight="1" x14ac:dyDescent="0.2">
      <c r="A293" s="30" t="s">
        <v>52</v>
      </c>
      <c r="B293" s="30" t="s">
        <v>49</v>
      </c>
      <c r="C293" s="30"/>
      <c r="D293" s="30" t="s">
        <v>2248</v>
      </c>
      <c r="E293" s="31"/>
      <c r="F293" s="31"/>
      <c r="G293" s="31"/>
      <c r="H293" s="31"/>
      <c r="I293" s="31"/>
      <c r="J293" s="31">
        <v>107500</v>
      </c>
      <c r="K293" s="31"/>
      <c r="L293" s="31">
        <v>107500</v>
      </c>
      <c r="M293" s="30"/>
    </row>
    <row r="294" spans="1:13" ht="13.5" customHeight="1" x14ac:dyDescent="0.2">
      <c r="A294" s="30" t="s">
        <v>52</v>
      </c>
      <c r="B294" s="30" t="s">
        <v>49</v>
      </c>
      <c r="C294" s="30"/>
      <c r="D294" s="30" t="s">
        <v>2248</v>
      </c>
      <c r="E294" s="31"/>
      <c r="F294" s="31"/>
      <c r="G294" s="31"/>
      <c r="H294" s="31"/>
      <c r="I294" s="31"/>
      <c r="J294" s="31">
        <v>107500</v>
      </c>
      <c r="K294" s="31"/>
      <c r="L294" s="31">
        <v>107500</v>
      </c>
      <c r="M294" s="30"/>
    </row>
    <row r="295" spans="1:13" ht="13.5" customHeight="1" x14ac:dyDescent="0.2">
      <c r="A295" s="30" t="s">
        <v>52</v>
      </c>
      <c r="B295" s="30" t="s">
        <v>49</v>
      </c>
      <c r="C295" s="30"/>
      <c r="D295" s="30" t="s">
        <v>2248</v>
      </c>
      <c r="E295" s="31"/>
      <c r="F295" s="31"/>
      <c r="G295" s="31"/>
      <c r="H295" s="31"/>
      <c r="I295" s="31"/>
      <c r="J295" s="31">
        <v>107500</v>
      </c>
      <c r="K295" s="31"/>
      <c r="L295" s="31">
        <v>107500</v>
      </c>
      <c r="M295" s="30"/>
    </row>
    <row r="296" spans="1:13" ht="13.5" customHeight="1" x14ac:dyDescent="0.2">
      <c r="A296" s="30" t="s">
        <v>52</v>
      </c>
      <c r="B296" s="30" t="s">
        <v>49</v>
      </c>
      <c r="C296" s="30"/>
      <c r="D296" s="30" t="s">
        <v>2462</v>
      </c>
      <c r="E296" s="31">
        <v>84634</v>
      </c>
      <c r="F296" s="31"/>
      <c r="G296" s="31"/>
      <c r="H296" s="31"/>
      <c r="I296" s="31"/>
      <c r="J296" s="31">
        <v>84634</v>
      </c>
      <c r="K296" s="31">
        <v>19635</v>
      </c>
      <c r="L296" s="31">
        <v>104269</v>
      </c>
      <c r="M296" s="30"/>
    </row>
    <row r="297" spans="1:13" ht="13.5" customHeight="1" x14ac:dyDescent="0.2">
      <c r="A297" s="30" t="s">
        <v>52</v>
      </c>
      <c r="B297" s="30" t="s">
        <v>49</v>
      </c>
      <c r="C297" s="30"/>
      <c r="D297" s="30" t="s">
        <v>2248</v>
      </c>
      <c r="E297" s="31"/>
      <c r="F297" s="31"/>
      <c r="G297" s="31"/>
      <c r="H297" s="31"/>
      <c r="I297" s="31"/>
      <c r="J297" s="31">
        <v>102500</v>
      </c>
      <c r="K297" s="31"/>
      <c r="L297" s="31">
        <v>102500</v>
      </c>
      <c r="M297" s="30"/>
    </row>
    <row r="298" spans="1:13" ht="13.5" customHeight="1" x14ac:dyDescent="0.2">
      <c r="A298" s="30" t="s">
        <v>220</v>
      </c>
      <c r="B298" s="30" t="s">
        <v>1</v>
      </c>
      <c r="C298" s="30"/>
      <c r="D298" s="30" t="s">
        <v>2286</v>
      </c>
      <c r="E298" s="31">
        <v>5145</v>
      </c>
      <c r="F298" s="31"/>
      <c r="G298" s="31"/>
      <c r="H298" s="31">
        <v>113920</v>
      </c>
      <c r="I298" s="31"/>
      <c r="J298" s="31">
        <v>119065</v>
      </c>
      <c r="K298" s="31">
        <v>3537</v>
      </c>
      <c r="L298" s="31">
        <v>122602</v>
      </c>
      <c r="M298" s="30" t="s">
        <v>2463</v>
      </c>
    </row>
    <row r="299" spans="1:13" ht="13.5" customHeight="1" x14ac:dyDescent="0.2">
      <c r="A299" s="30" t="s">
        <v>220</v>
      </c>
      <c r="B299" s="30" t="s">
        <v>1</v>
      </c>
      <c r="C299" s="30"/>
      <c r="D299" s="30" t="s">
        <v>2464</v>
      </c>
      <c r="E299" s="31">
        <v>20930</v>
      </c>
      <c r="F299" s="31"/>
      <c r="G299" s="31"/>
      <c r="H299" s="31">
        <v>89185</v>
      </c>
      <c r="I299" s="31"/>
      <c r="J299" s="31">
        <v>110115</v>
      </c>
      <c r="K299" s="31">
        <v>2680</v>
      </c>
      <c r="L299" s="31">
        <v>112795</v>
      </c>
      <c r="M299" s="30" t="s">
        <v>2463</v>
      </c>
    </row>
    <row r="300" spans="1:13" ht="13.5" customHeight="1" x14ac:dyDescent="0.2">
      <c r="A300" s="30" t="s">
        <v>220</v>
      </c>
      <c r="B300" s="30" t="s">
        <v>1</v>
      </c>
      <c r="C300" s="30"/>
      <c r="D300" s="30" t="s">
        <v>2465</v>
      </c>
      <c r="E300" s="31">
        <v>59833</v>
      </c>
      <c r="F300" s="31"/>
      <c r="G300" s="31"/>
      <c r="H300" s="31">
        <v>36250</v>
      </c>
      <c r="I300" s="31"/>
      <c r="J300" s="31">
        <v>96083</v>
      </c>
      <c r="K300" s="31">
        <v>8975</v>
      </c>
      <c r="L300" s="31">
        <v>105058</v>
      </c>
      <c r="M300" s="30" t="s">
        <v>2463</v>
      </c>
    </row>
    <row r="301" spans="1:13" ht="13.5" customHeight="1" x14ac:dyDescent="0.2">
      <c r="A301" s="30" t="s">
        <v>220</v>
      </c>
      <c r="B301" s="30" t="s">
        <v>1</v>
      </c>
      <c r="C301" s="30" t="s">
        <v>2466</v>
      </c>
      <c r="D301" s="30" t="s">
        <v>2387</v>
      </c>
      <c r="E301" s="31">
        <v>163450</v>
      </c>
      <c r="F301" s="31"/>
      <c r="G301" s="31"/>
      <c r="H301" s="31"/>
      <c r="I301" s="31"/>
      <c r="J301" s="31">
        <v>163450</v>
      </c>
      <c r="K301" s="31">
        <v>24518</v>
      </c>
      <c r="L301" s="31">
        <v>187968</v>
      </c>
      <c r="M301" s="30" t="s">
        <v>2463</v>
      </c>
    </row>
    <row r="302" spans="1:13" ht="13.5" customHeight="1" x14ac:dyDescent="0.2">
      <c r="A302" s="30" t="s">
        <v>220</v>
      </c>
      <c r="B302" s="30" t="s">
        <v>1</v>
      </c>
      <c r="C302" s="30"/>
      <c r="D302" s="30" t="s">
        <v>2467</v>
      </c>
      <c r="E302" s="31">
        <v>90250</v>
      </c>
      <c r="F302" s="31"/>
      <c r="G302" s="31"/>
      <c r="H302" s="31"/>
      <c r="I302" s="31"/>
      <c r="J302" s="31">
        <v>90250</v>
      </c>
      <c r="K302" s="31">
        <v>13575</v>
      </c>
      <c r="L302" s="31">
        <v>103825</v>
      </c>
      <c r="M302" s="30" t="s">
        <v>2463</v>
      </c>
    </row>
    <row r="303" spans="1:13" ht="13.5" customHeight="1" x14ac:dyDescent="0.2">
      <c r="A303" s="30" t="s">
        <v>220</v>
      </c>
      <c r="B303" s="30" t="s">
        <v>1</v>
      </c>
      <c r="C303" s="30"/>
      <c r="D303" s="30" t="s">
        <v>2468</v>
      </c>
      <c r="E303" s="31">
        <v>90250</v>
      </c>
      <c r="F303" s="31"/>
      <c r="G303" s="31"/>
      <c r="H303" s="31"/>
      <c r="I303" s="31"/>
      <c r="J303" s="31">
        <v>90250</v>
      </c>
      <c r="K303" s="31">
        <v>13575</v>
      </c>
      <c r="L303" s="31">
        <v>103825</v>
      </c>
      <c r="M303" s="30" t="s">
        <v>2463</v>
      </c>
    </row>
    <row r="304" spans="1:13" ht="13.5" customHeight="1" x14ac:dyDescent="0.2">
      <c r="A304" s="30" t="s">
        <v>220</v>
      </c>
      <c r="B304" s="30" t="s">
        <v>1</v>
      </c>
      <c r="C304" s="30"/>
      <c r="D304" s="30" t="s">
        <v>2469</v>
      </c>
      <c r="E304" s="31">
        <v>90250</v>
      </c>
      <c r="F304" s="31"/>
      <c r="G304" s="31"/>
      <c r="H304" s="31"/>
      <c r="I304" s="31"/>
      <c r="J304" s="31">
        <v>90250</v>
      </c>
      <c r="K304" s="31">
        <v>13538</v>
      </c>
      <c r="L304" s="31">
        <v>103788</v>
      </c>
      <c r="M304" s="30" t="s">
        <v>2463</v>
      </c>
    </row>
    <row r="305" spans="1:13" ht="13.5" customHeight="1" x14ac:dyDescent="0.2">
      <c r="A305" s="30" t="s">
        <v>124</v>
      </c>
      <c r="B305" s="30" t="s">
        <v>120</v>
      </c>
      <c r="C305" s="30"/>
      <c r="D305" s="30" t="s">
        <v>2470</v>
      </c>
      <c r="E305" s="31">
        <v>121641</v>
      </c>
      <c r="F305" s="31">
        <v>7618</v>
      </c>
      <c r="G305" s="31"/>
      <c r="H305" s="31"/>
      <c r="I305" s="31"/>
      <c r="J305" s="31">
        <v>129259</v>
      </c>
      <c r="K305" s="31">
        <v>10279</v>
      </c>
      <c r="L305" s="31">
        <v>139538</v>
      </c>
      <c r="M305" s="30"/>
    </row>
    <row r="306" spans="1:13" ht="13.5" customHeight="1" x14ac:dyDescent="0.2">
      <c r="A306" s="30" t="s">
        <v>124</v>
      </c>
      <c r="B306" s="30" t="s">
        <v>120</v>
      </c>
      <c r="C306" s="30"/>
      <c r="D306" s="30" t="s">
        <v>2471</v>
      </c>
      <c r="E306" s="31">
        <v>117254</v>
      </c>
      <c r="F306" s="31">
        <v>6159</v>
      </c>
      <c r="G306" s="31"/>
      <c r="H306" s="31"/>
      <c r="I306" s="31"/>
      <c r="J306" s="31">
        <v>123413</v>
      </c>
      <c r="K306" s="31">
        <v>9926</v>
      </c>
      <c r="L306" s="31">
        <v>133339</v>
      </c>
      <c r="M306" s="30"/>
    </row>
    <row r="307" spans="1:13" ht="13.5" customHeight="1" x14ac:dyDescent="0.2">
      <c r="A307" s="30" t="s">
        <v>124</v>
      </c>
      <c r="B307" s="30" t="s">
        <v>120</v>
      </c>
      <c r="C307" s="30"/>
      <c r="D307" s="30" t="s">
        <v>2402</v>
      </c>
      <c r="E307" s="31">
        <v>153483</v>
      </c>
      <c r="F307" s="31">
        <v>5431</v>
      </c>
      <c r="G307" s="31"/>
      <c r="H307" s="31"/>
      <c r="I307" s="31"/>
      <c r="J307" s="31">
        <v>158914</v>
      </c>
      <c r="K307" s="31">
        <v>13271</v>
      </c>
      <c r="L307" s="31">
        <v>172185</v>
      </c>
      <c r="M307" s="30"/>
    </row>
    <row r="308" spans="1:13" ht="13.5" customHeight="1" x14ac:dyDescent="0.2">
      <c r="A308" s="30" t="s">
        <v>124</v>
      </c>
      <c r="B308" s="30" t="s">
        <v>120</v>
      </c>
      <c r="C308" s="30"/>
      <c r="D308" s="30" t="s">
        <v>2472</v>
      </c>
      <c r="E308" s="31">
        <v>151763</v>
      </c>
      <c r="F308" s="31">
        <v>4833</v>
      </c>
      <c r="G308" s="31"/>
      <c r="H308" s="31"/>
      <c r="I308" s="31"/>
      <c r="J308" s="31">
        <v>156596</v>
      </c>
      <c r="K308" s="31">
        <v>12824</v>
      </c>
      <c r="L308" s="31">
        <v>169420</v>
      </c>
      <c r="M308" s="30"/>
    </row>
    <row r="309" spans="1:13" ht="13.5" customHeight="1" x14ac:dyDescent="0.2">
      <c r="A309" s="30" t="s">
        <v>124</v>
      </c>
      <c r="B309" s="30" t="s">
        <v>120</v>
      </c>
      <c r="C309" s="30" t="s">
        <v>2473</v>
      </c>
      <c r="D309" s="30" t="s">
        <v>2185</v>
      </c>
      <c r="E309" s="31">
        <v>195399</v>
      </c>
      <c r="F309" s="31">
        <v>4545</v>
      </c>
      <c r="G309" s="31"/>
      <c r="H309" s="31"/>
      <c r="I309" s="31"/>
      <c r="J309" s="31">
        <v>199944</v>
      </c>
      <c r="K309" s="31">
        <v>16201</v>
      </c>
      <c r="L309" s="31">
        <v>216145</v>
      </c>
      <c r="M309" s="30"/>
    </row>
    <row r="310" spans="1:13" ht="13.5" customHeight="1" x14ac:dyDescent="0.2">
      <c r="A310" s="30" t="s">
        <v>124</v>
      </c>
      <c r="B310" s="30" t="s">
        <v>120</v>
      </c>
      <c r="C310" s="30" t="s">
        <v>2474</v>
      </c>
      <c r="D310" s="30" t="s">
        <v>2475</v>
      </c>
      <c r="E310" s="31">
        <v>94222</v>
      </c>
      <c r="F310" s="31">
        <v>3092</v>
      </c>
      <c r="G310" s="31"/>
      <c r="H310" s="31">
        <v>88000</v>
      </c>
      <c r="I310" s="31"/>
      <c r="J310" s="31">
        <v>185314</v>
      </c>
      <c r="K310" s="31">
        <v>15923</v>
      </c>
      <c r="L310" s="31">
        <v>201237</v>
      </c>
      <c r="M310" s="30"/>
    </row>
    <row r="311" spans="1:13" ht="13.5" customHeight="1" x14ac:dyDescent="0.2">
      <c r="A311" s="30" t="s">
        <v>124</v>
      </c>
      <c r="B311" s="30" t="s">
        <v>120</v>
      </c>
      <c r="C311" s="30"/>
      <c r="D311" s="30" t="s">
        <v>2476</v>
      </c>
      <c r="E311" s="31">
        <v>100276</v>
      </c>
      <c r="F311" s="31">
        <v>1164</v>
      </c>
      <c r="G311" s="31"/>
      <c r="H311" s="31"/>
      <c r="I311" s="31"/>
      <c r="J311" s="31">
        <v>101440</v>
      </c>
      <c r="K311" s="31">
        <v>16947</v>
      </c>
      <c r="L311" s="31">
        <v>118387</v>
      </c>
      <c r="M311" s="30"/>
    </row>
    <row r="312" spans="1:13" ht="13.5" customHeight="1" x14ac:dyDescent="0.2">
      <c r="A312" s="30" t="s">
        <v>124</v>
      </c>
      <c r="B312" s="30" t="s">
        <v>120</v>
      </c>
      <c r="C312" s="30" t="s">
        <v>2477</v>
      </c>
      <c r="D312" s="30" t="s">
        <v>1586</v>
      </c>
      <c r="E312" s="31">
        <v>173703</v>
      </c>
      <c r="F312" s="31"/>
      <c r="G312" s="31"/>
      <c r="H312" s="31"/>
      <c r="I312" s="31"/>
      <c r="J312" s="31">
        <v>173703</v>
      </c>
      <c r="K312" s="31">
        <v>23146</v>
      </c>
      <c r="L312" s="31">
        <v>196849</v>
      </c>
      <c r="M312" s="30"/>
    </row>
    <row r="313" spans="1:13" ht="13.5" customHeight="1" x14ac:dyDescent="0.2">
      <c r="A313" s="30" t="s">
        <v>124</v>
      </c>
      <c r="B313" s="30" t="s">
        <v>120</v>
      </c>
      <c r="C313" s="30"/>
      <c r="D313" s="30" t="s">
        <v>2478</v>
      </c>
      <c r="E313" s="31">
        <v>124333</v>
      </c>
      <c r="F313" s="31"/>
      <c r="G313" s="31"/>
      <c r="H313" s="31"/>
      <c r="I313" s="31"/>
      <c r="J313" s="31">
        <v>124333</v>
      </c>
      <c r="K313" s="31">
        <v>20536</v>
      </c>
      <c r="L313" s="31">
        <v>144869</v>
      </c>
      <c r="M313" s="30"/>
    </row>
    <row r="314" spans="1:13" ht="13.5" customHeight="1" x14ac:dyDescent="0.2">
      <c r="A314" s="30" t="s">
        <v>928</v>
      </c>
      <c r="B314" s="30" t="s">
        <v>38</v>
      </c>
      <c r="C314" s="30"/>
      <c r="D314" s="30" t="s">
        <v>2185</v>
      </c>
      <c r="E314" s="31">
        <v>135317</v>
      </c>
      <c r="F314" s="31"/>
      <c r="G314" s="31"/>
      <c r="H314" s="31"/>
      <c r="I314" s="31"/>
      <c r="J314" s="31">
        <v>135317</v>
      </c>
      <c r="K314" s="31">
        <v>19486</v>
      </c>
      <c r="L314" s="31">
        <v>154803</v>
      </c>
      <c r="M314" s="30" t="s">
        <v>2479</v>
      </c>
    </row>
    <row r="315" spans="1:13" ht="13.5" customHeight="1" x14ac:dyDescent="0.2">
      <c r="A315" s="30" t="s">
        <v>928</v>
      </c>
      <c r="B315" s="30" t="s">
        <v>38</v>
      </c>
      <c r="C315" s="30"/>
      <c r="D315" s="30" t="s">
        <v>2480</v>
      </c>
      <c r="E315" s="31">
        <v>108254</v>
      </c>
      <c r="F315" s="31"/>
      <c r="G315" s="31"/>
      <c r="H315" s="31"/>
      <c r="I315" s="31"/>
      <c r="J315" s="31">
        <v>108254</v>
      </c>
      <c r="K315" s="31">
        <v>15913</v>
      </c>
      <c r="L315" s="31">
        <v>124167</v>
      </c>
      <c r="M315" s="30" t="s">
        <v>2479</v>
      </c>
    </row>
    <row r="316" spans="1:13" ht="13.5" customHeight="1" x14ac:dyDescent="0.2">
      <c r="A316" s="30" t="s">
        <v>928</v>
      </c>
      <c r="B316" s="30" t="s">
        <v>38</v>
      </c>
      <c r="C316" s="30"/>
      <c r="D316" s="30" t="s">
        <v>2481</v>
      </c>
      <c r="E316" s="31">
        <v>100134</v>
      </c>
      <c r="F316" s="31"/>
      <c r="G316" s="31"/>
      <c r="H316" s="31"/>
      <c r="I316" s="31"/>
      <c r="J316" s="31">
        <v>100134</v>
      </c>
      <c r="K316" s="31">
        <v>14419</v>
      </c>
      <c r="L316" s="31">
        <v>114553</v>
      </c>
      <c r="M316" s="30" t="s">
        <v>2479</v>
      </c>
    </row>
    <row r="317" spans="1:13" ht="13.5" customHeight="1" x14ac:dyDescent="0.2">
      <c r="A317" s="30" t="s">
        <v>1370</v>
      </c>
      <c r="B317" s="30" t="s">
        <v>1</v>
      </c>
      <c r="C317" s="30"/>
      <c r="D317" s="30" t="s">
        <v>2402</v>
      </c>
      <c r="E317" s="31">
        <v>90106</v>
      </c>
      <c r="F317" s="31">
        <v>210</v>
      </c>
      <c r="G317" s="31"/>
      <c r="H317" s="31"/>
      <c r="I317" s="31"/>
      <c r="J317" s="31">
        <v>90316</v>
      </c>
      <c r="K317" s="31">
        <v>20936</v>
      </c>
      <c r="L317" s="31">
        <v>111252</v>
      </c>
      <c r="M317" s="30"/>
    </row>
    <row r="318" spans="1:13" ht="13.5" customHeight="1" x14ac:dyDescent="0.2">
      <c r="A318" s="30" t="s">
        <v>1370</v>
      </c>
      <c r="B318" s="30" t="s">
        <v>1</v>
      </c>
      <c r="C318" s="30"/>
      <c r="D318" s="30" t="s">
        <v>2185</v>
      </c>
      <c r="E318" s="31">
        <v>125356</v>
      </c>
      <c r="F318" s="31">
        <v>87</v>
      </c>
      <c r="G318" s="31"/>
      <c r="H318" s="31"/>
      <c r="I318" s="31"/>
      <c r="J318" s="31">
        <v>125443</v>
      </c>
      <c r="K318" s="31">
        <v>29507</v>
      </c>
      <c r="L318" s="31">
        <v>154950</v>
      </c>
      <c r="M318" s="30"/>
    </row>
    <row r="319" spans="1:13" ht="13.5" customHeight="1" x14ac:dyDescent="0.2">
      <c r="A319" s="30" t="s">
        <v>1370</v>
      </c>
      <c r="B319" s="30" t="s">
        <v>1</v>
      </c>
      <c r="C319" s="30"/>
      <c r="D319" s="30" t="s">
        <v>2482</v>
      </c>
      <c r="E319" s="31">
        <v>90106</v>
      </c>
      <c r="F319" s="31"/>
      <c r="G319" s="31"/>
      <c r="H319" s="31"/>
      <c r="I319" s="31"/>
      <c r="J319" s="31">
        <v>90106</v>
      </c>
      <c r="K319" s="31">
        <v>20897</v>
      </c>
      <c r="L319" s="31">
        <v>111003</v>
      </c>
      <c r="M319" s="30"/>
    </row>
    <row r="320" spans="1:13" ht="13.5" customHeight="1" x14ac:dyDescent="0.2">
      <c r="A320" s="30" t="s">
        <v>644</v>
      </c>
      <c r="B320" s="30" t="s">
        <v>33</v>
      </c>
      <c r="C320" s="30"/>
      <c r="D320" s="30" t="s">
        <v>2185</v>
      </c>
      <c r="E320" s="31">
        <v>112241</v>
      </c>
      <c r="F320" s="31"/>
      <c r="G320" s="31"/>
      <c r="H320" s="31"/>
      <c r="I320" s="31"/>
      <c r="J320" s="31">
        <v>112241</v>
      </c>
      <c r="K320" s="31">
        <v>17472</v>
      </c>
      <c r="L320" s="31">
        <v>129713</v>
      </c>
      <c r="M320" s="30"/>
    </row>
    <row r="321" spans="1:13" ht="13.5" customHeight="1" x14ac:dyDescent="0.2">
      <c r="A321" s="30" t="s">
        <v>644</v>
      </c>
      <c r="B321" s="30" t="s">
        <v>33</v>
      </c>
      <c r="C321" s="30"/>
      <c r="D321" s="30" t="s">
        <v>2286</v>
      </c>
      <c r="E321" s="31">
        <v>94430</v>
      </c>
      <c r="F321" s="31"/>
      <c r="G321" s="31"/>
      <c r="H321" s="31"/>
      <c r="I321" s="31"/>
      <c r="J321" s="31">
        <v>94430</v>
      </c>
      <c r="K321" s="31">
        <v>13598</v>
      </c>
      <c r="L321" s="31">
        <v>108028</v>
      </c>
      <c r="M321" s="30"/>
    </row>
    <row r="322" spans="1:13" ht="13.5" customHeight="1" x14ac:dyDescent="0.2">
      <c r="A322" s="30" t="s">
        <v>1933</v>
      </c>
      <c r="B322" s="30" t="s">
        <v>11</v>
      </c>
      <c r="C322" s="30" t="s">
        <v>2483</v>
      </c>
      <c r="D322" s="30" t="s">
        <v>2185</v>
      </c>
      <c r="E322" s="31">
        <v>223909</v>
      </c>
      <c r="F322" s="31"/>
      <c r="G322" s="31"/>
      <c r="H322" s="31"/>
      <c r="I322" s="31"/>
      <c r="J322" s="31">
        <v>223909</v>
      </c>
      <c r="K322" s="31">
        <v>59112</v>
      </c>
      <c r="L322" s="34">
        <v>283021</v>
      </c>
      <c r="M322" s="30"/>
    </row>
    <row r="323" spans="1:13" ht="13.5" customHeight="1" x14ac:dyDescent="0.2">
      <c r="A323" s="30" t="s">
        <v>1933</v>
      </c>
      <c r="B323" s="30" t="s">
        <v>11</v>
      </c>
      <c r="C323" s="30" t="s">
        <v>2484</v>
      </c>
      <c r="D323" s="30" t="s">
        <v>2485</v>
      </c>
      <c r="E323" s="31">
        <v>174681</v>
      </c>
      <c r="F323" s="31"/>
      <c r="G323" s="31"/>
      <c r="H323" s="31"/>
      <c r="I323" s="31"/>
      <c r="J323" s="31">
        <v>174681</v>
      </c>
      <c r="K323" s="31">
        <v>42994</v>
      </c>
      <c r="L323" s="31">
        <v>217675</v>
      </c>
      <c r="M323" s="30"/>
    </row>
    <row r="324" spans="1:13" ht="13.5" customHeight="1" x14ac:dyDescent="0.2">
      <c r="A324" s="30" t="s">
        <v>1933</v>
      </c>
      <c r="B324" s="30" t="s">
        <v>11</v>
      </c>
      <c r="C324" s="30" t="s">
        <v>2486</v>
      </c>
      <c r="D324" s="30" t="s">
        <v>2487</v>
      </c>
      <c r="E324" s="31">
        <v>174850</v>
      </c>
      <c r="F324" s="31"/>
      <c r="G324" s="31"/>
      <c r="H324" s="31"/>
      <c r="I324" s="31"/>
      <c r="J324" s="31">
        <v>174850</v>
      </c>
      <c r="K324" s="31">
        <v>42060</v>
      </c>
      <c r="L324" s="31">
        <v>216910</v>
      </c>
      <c r="M324" s="30"/>
    </row>
    <row r="325" spans="1:13" ht="13.5" customHeight="1" x14ac:dyDescent="0.2">
      <c r="A325" s="30" t="s">
        <v>1933</v>
      </c>
      <c r="B325" s="30" t="s">
        <v>11</v>
      </c>
      <c r="C325" s="30" t="s">
        <v>2488</v>
      </c>
      <c r="D325" s="32" t="s">
        <v>2489</v>
      </c>
      <c r="E325" s="31">
        <v>164300</v>
      </c>
      <c r="F325" s="31"/>
      <c r="G325" s="31"/>
      <c r="H325" s="31"/>
      <c r="I325" s="31"/>
      <c r="J325" s="31">
        <v>164300</v>
      </c>
      <c r="K325" s="31">
        <v>43296</v>
      </c>
      <c r="L325" s="31">
        <v>207596</v>
      </c>
      <c r="M325" s="30"/>
    </row>
    <row r="326" spans="1:13" ht="13.5" customHeight="1" x14ac:dyDescent="0.2">
      <c r="A326" s="30" t="s">
        <v>1933</v>
      </c>
      <c r="B326" s="30" t="s">
        <v>11</v>
      </c>
      <c r="C326" s="30"/>
      <c r="D326" s="30" t="s">
        <v>2490</v>
      </c>
      <c r="E326" s="31">
        <v>135806</v>
      </c>
      <c r="F326" s="31"/>
      <c r="G326" s="31"/>
      <c r="H326" s="31"/>
      <c r="I326" s="31"/>
      <c r="J326" s="31">
        <v>135806</v>
      </c>
      <c r="K326" s="31">
        <v>35853</v>
      </c>
      <c r="L326" s="31">
        <v>171659</v>
      </c>
      <c r="M326" s="30"/>
    </row>
    <row r="327" spans="1:13" ht="13.5" customHeight="1" x14ac:dyDescent="0.2">
      <c r="A327" s="30" t="s">
        <v>1933</v>
      </c>
      <c r="B327" s="30" t="s">
        <v>11</v>
      </c>
      <c r="C327" s="30" t="s">
        <v>2491</v>
      </c>
      <c r="D327" s="30" t="s">
        <v>2492</v>
      </c>
      <c r="E327" s="31">
        <v>122701</v>
      </c>
      <c r="F327" s="31"/>
      <c r="G327" s="31"/>
      <c r="H327" s="31"/>
      <c r="I327" s="31"/>
      <c r="J327" s="31">
        <v>122701</v>
      </c>
      <c r="K327" s="31">
        <v>32393</v>
      </c>
      <c r="L327" s="31">
        <v>155094</v>
      </c>
      <c r="M327" s="30"/>
    </row>
    <row r="328" spans="1:13" ht="13.5" customHeight="1" x14ac:dyDescent="0.2">
      <c r="A328" s="30" t="s">
        <v>1933</v>
      </c>
      <c r="B328" s="30" t="s">
        <v>11</v>
      </c>
      <c r="C328" s="30" t="s">
        <v>2493</v>
      </c>
      <c r="D328" s="30" t="s">
        <v>1586</v>
      </c>
      <c r="E328" s="31">
        <v>125807</v>
      </c>
      <c r="F328" s="31"/>
      <c r="G328" s="31"/>
      <c r="H328" s="31"/>
      <c r="I328" s="31"/>
      <c r="J328" s="31">
        <v>125807</v>
      </c>
      <c r="K328" s="31">
        <v>18091</v>
      </c>
      <c r="L328" s="31">
        <v>143898</v>
      </c>
      <c r="M328" s="30"/>
    </row>
    <row r="329" spans="1:13" ht="13.5" customHeight="1" x14ac:dyDescent="0.2">
      <c r="A329" s="30" t="s">
        <v>1933</v>
      </c>
      <c r="B329" s="30" t="s">
        <v>11</v>
      </c>
      <c r="C329" s="30"/>
      <c r="D329" s="30" t="s">
        <v>2248</v>
      </c>
      <c r="E329" s="31"/>
      <c r="F329" s="31"/>
      <c r="G329" s="31"/>
      <c r="H329" s="31"/>
      <c r="I329" s="31"/>
      <c r="J329" s="31">
        <v>127500</v>
      </c>
      <c r="K329" s="31"/>
      <c r="L329" s="31">
        <v>127500</v>
      </c>
      <c r="M329" s="30"/>
    </row>
    <row r="330" spans="1:13" ht="13.5" customHeight="1" x14ac:dyDescent="0.2">
      <c r="A330" s="30" t="s">
        <v>1933</v>
      </c>
      <c r="B330" s="30" t="s">
        <v>11</v>
      </c>
      <c r="C330" s="30"/>
      <c r="D330" s="30" t="s">
        <v>2248</v>
      </c>
      <c r="E330" s="31"/>
      <c r="F330" s="31"/>
      <c r="G330" s="31"/>
      <c r="H330" s="31"/>
      <c r="I330" s="31"/>
      <c r="J330" s="31">
        <v>127500</v>
      </c>
      <c r="K330" s="31"/>
      <c r="L330" s="31">
        <v>127500</v>
      </c>
      <c r="M330" s="30"/>
    </row>
    <row r="331" spans="1:13" ht="13.5" customHeight="1" x14ac:dyDescent="0.2">
      <c r="A331" s="30" t="s">
        <v>1933</v>
      </c>
      <c r="B331" s="30" t="s">
        <v>11</v>
      </c>
      <c r="C331" s="30"/>
      <c r="D331" s="30" t="s">
        <v>2248</v>
      </c>
      <c r="E331" s="31"/>
      <c r="F331" s="31"/>
      <c r="G331" s="31"/>
      <c r="H331" s="31"/>
      <c r="I331" s="31"/>
      <c r="J331" s="31">
        <v>122500</v>
      </c>
      <c r="K331" s="31"/>
      <c r="L331" s="31">
        <v>122500</v>
      </c>
      <c r="M331" s="30"/>
    </row>
    <row r="332" spans="1:13" ht="13.5" customHeight="1" x14ac:dyDescent="0.2">
      <c r="A332" s="30" t="s">
        <v>1933</v>
      </c>
      <c r="B332" s="30" t="s">
        <v>11</v>
      </c>
      <c r="C332" s="30"/>
      <c r="D332" s="30" t="s">
        <v>2248</v>
      </c>
      <c r="E332" s="31"/>
      <c r="F332" s="31"/>
      <c r="G332" s="31"/>
      <c r="H332" s="31"/>
      <c r="I332" s="31"/>
      <c r="J332" s="31">
        <v>122500</v>
      </c>
      <c r="K332" s="31"/>
      <c r="L332" s="31">
        <v>122500</v>
      </c>
      <c r="M332" s="30"/>
    </row>
    <row r="333" spans="1:13" ht="13.5" customHeight="1" x14ac:dyDescent="0.2">
      <c r="A333" s="30" t="s">
        <v>1933</v>
      </c>
      <c r="B333" s="30" t="s">
        <v>11</v>
      </c>
      <c r="C333" s="30"/>
      <c r="D333" s="30" t="s">
        <v>2248</v>
      </c>
      <c r="E333" s="31"/>
      <c r="F333" s="31"/>
      <c r="G333" s="31"/>
      <c r="H333" s="31"/>
      <c r="I333" s="31"/>
      <c r="J333" s="31">
        <v>122500</v>
      </c>
      <c r="K333" s="31"/>
      <c r="L333" s="31">
        <v>122500</v>
      </c>
      <c r="M333" s="30"/>
    </row>
    <row r="334" spans="1:13" ht="13.5" customHeight="1" x14ac:dyDescent="0.2">
      <c r="A334" s="30" t="s">
        <v>1933</v>
      </c>
      <c r="B334" s="30" t="s">
        <v>11</v>
      </c>
      <c r="C334" s="30"/>
      <c r="D334" s="30" t="s">
        <v>2494</v>
      </c>
      <c r="E334" s="31">
        <v>117778</v>
      </c>
      <c r="F334" s="31"/>
      <c r="G334" s="31"/>
      <c r="H334" s="31"/>
      <c r="I334" s="31"/>
      <c r="J334" s="31">
        <v>117778</v>
      </c>
      <c r="K334" s="31" t="s">
        <v>2495</v>
      </c>
      <c r="L334" s="31">
        <v>117778</v>
      </c>
      <c r="M334" s="30"/>
    </row>
    <row r="335" spans="1:13" ht="13.5" customHeight="1" x14ac:dyDescent="0.2">
      <c r="A335" s="30" t="s">
        <v>1933</v>
      </c>
      <c r="B335" s="30" t="s">
        <v>11</v>
      </c>
      <c r="C335" s="30"/>
      <c r="D335" s="30" t="s">
        <v>2248</v>
      </c>
      <c r="E335" s="31"/>
      <c r="F335" s="31"/>
      <c r="G335" s="31"/>
      <c r="H335" s="31"/>
      <c r="I335" s="31"/>
      <c r="J335" s="31">
        <v>117500</v>
      </c>
      <c r="K335" s="31"/>
      <c r="L335" s="31">
        <v>117500</v>
      </c>
      <c r="M335" s="30"/>
    </row>
    <row r="336" spans="1:13" ht="13.5" customHeight="1" x14ac:dyDescent="0.2">
      <c r="A336" s="30" t="s">
        <v>1933</v>
      </c>
      <c r="B336" s="30" t="s">
        <v>11</v>
      </c>
      <c r="C336" s="30"/>
      <c r="D336" s="30" t="s">
        <v>2248</v>
      </c>
      <c r="E336" s="31"/>
      <c r="F336" s="31"/>
      <c r="G336" s="31"/>
      <c r="H336" s="31"/>
      <c r="I336" s="31"/>
      <c r="J336" s="31">
        <v>112500</v>
      </c>
      <c r="K336" s="31"/>
      <c r="L336" s="31">
        <v>112500</v>
      </c>
      <c r="M336" s="30"/>
    </row>
    <row r="337" spans="1:13" ht="13.5" customHeight="1" x14ac:dyDescent="0.2">
      <c r="A337" s="30" t="s">
        <v>1933</v>
      </c>
      <c r="B337" s="30" t="s">
        <v>11</v>
      </c>
      <c r="C337" s="30"/>
      <c r="D337" s="30" t="s">
        <v>2248</v>
      </c>
      <c r="E337" s="31"/>
      <c r="F337" s="31"/>
      <c r="G337" s="31"/>
      <c r="H337" s="31"/>
      <c r="I337" s="31"/>
      <c r="J337" s="31">
        <v>112500</v>
      </c>
      <c r="K337" s="31"/>
      <c r="L337" s="31">
        <v>112500</v>
      </c>
      <c r="M337" s="30"/>
    </row>
    <row r="338" spans="1:13" ht="13.5" customHeight="1" x14ac:dyDescent="0.2">
      <c r="A338" s="30" t="s">
        <v>1933</v>
      </c>
      <c r="B338" s="30" t="s">
        <v>11</v>
      </c>
      <c r="C338" s="30"/>
      <c r="D338" s="30" t="s">
        <v>2248</v>
      </c>
      <c r="E338" s="31"/>
      <c r="F338" s="31"/>
      <c r="G338" s="31"/>
      <c r="H338" s="31"/>
      <c r="I338" s="31"/>
      <c r="J338" s="31">
        <v>107500</v>
      </c>
      <c r="K338" s="31"/>
      <c r="L338" s="31">
        <v>107500</v>
      </c>
      <c r="M338" s="30"/>
    </row>
    <row r="339" spans="1:13" ht="13.5" customHeight="1" x14ac:dyDescent="0.2">
      <c r="A339" s="30" t="s">
        <v>1933</v>
      </c>
      <c r="B339" s="30" t="s">
        <v>11</v>
      </c>
      <c r="C339" s="30"/>
      <c r="D339" s="30" t="s">
        <v>2248</v>
      </c>
      <c r="E339" s="31"/>
      <c r="F339" s="31"/>
      <c r="G339" s="31"/>
      <c r="H339" s="31"/>
      <c r="I339" s="31"/>
      <c r="J339" s="31">
        <v>102500</v>
      </c>
      <c r="K339" s="31"/>
      <c r="L339" s="31">
        <v>102500</v>
      </c>
      <c r="M339" s="30"/>
    </row>
    <row r="340" spans="1:13" ht="13.5" customHeight="1" x14ac:dyDescent="0.2">
      <c r="A340" s="30" t="s">
        <v>1494</v>
      </c>
      <c r="B340" s="30" t="s">
        <v>21</v>
      </c>
      <c r="C340" s="30"/>
      <c r="D340" s="30" t="s">
        <v>2185</v>
      </c>
      <c r="E340" s="31">
        <v>110511</v>
      </c>
      <c r="F340" s="31"/>
      <c r="G340" s="31"/>
      <c r="H340" s="31"/>
      <c r="I340" s="31">
        <v>9502</v>
      </c>
      <c r="J340" s="31">
        <v>120013</v>
      </c>
      <c r="K340" s="31"/>
      <c r="L340" s="31">
        <v>120013</v>
      </c>
      <c r="M340" s="30"/>
    </row>
    <row r="341" spans="1:13" ht="13.5" customHeight="1" x14ac:dyDescent="0.2">
      <c r="A341" s="30" t="s">
        <v>1494</v>
      </c>
      <c r="B341" s="30" t="s">
        <v>21</v>
      </c>
      <c r="C341" s="30"/>
      <c r="D341" s="30" t="s">
        <v>2189</v>
      </c>
      <c r="E341" s="31">
        <v>88541</v>
      </c>
      <c r="F341" s="31"/>
      <c r="G341" s="31"/>
      <c r="H341" s="31"/>
      <c r="I341" s="31">
        <v>3769</v>
      </c>
      <c r="J341" s="31">
        <v>92310</v>
      </c>
      <c r="K341" s="31">
        <v>13600</v>
      </c>
      <c r="L341" s="31">
        <v>105910</v>
      </c>
      <c r="M341" s="30"/>
    </row>
    <row r="342" spans="1:13" ht="13.5" customHeight="1" x14ac:dyDescent="0.2">
      <c r="A342" s="30" t="s">
        <v>75</v>
      </c>
      <c r="B342" s="30" t="s">
        <v>21</v>
      </c>
      <c r="C342" s="30"/>
      <c r="D342" s="30" t="s">
        <v>2496</v>
      </c>
      <c r="E342" s="31">
        <v>177000</v>
      </c>
      <c r="F342" s="31">
        <v>14000</v>
      </c>
      <c r="G342" s="31"/>
      <c r="H342" s="31"/>
      <c r="I342" s="31"/>
      <c r="J342" s="31">
        <v>191000</v>
      </c>
      <c r="K342" s="31">
        <v>36000</v>
      </c>
      <c r="L342" s="31">
        <v>227000</v>
      </c>
      <c r="M342" s="30"/>
    </row>
    <row r="343" spans="1:13" ht="13.5" customHeight="1" x14ac:dyDescent="0.2">
      <c r="A343" s="30" t="s">
        <v>75</v>
      </c>
      <c r="B343" s="30" t="s">
        <v>21</v>
      </c>
      <c r="C343" s="30"/>
      <c r="D343" s="30" t="s">
        <v>2497</v>
      </c>
      <c r="E343" s="31">
        <v>137000</v>
      </c>
      <c r="F343" s="31"/>
      <c r="G343" s="31"/>
      <c r="H343" s="31"/>
      <c r="I343" s="31"/>
      <c r="J343" s="31">
        <v>137000</v>
      </c>
      <c r="K343" s="31">
        <v>24000</v>
      </c>
      <c r="L343" s="31">
        <v>161000</v>
      </c>
      <c r="M343" s="30"/>
    </row>
    <row r="344" spans="1:13" ht="13.5" customHeight="1" x14ac:dyDescent="0.2">
      <c r="A344" s="30" t="s">
        <v>75</v>
      </c>
      <c r="B344" s="30" t="s">
        <v>21</v>
      </c>
      <c r="C344" s="30"/>
      <c r="D344" s="30" t="s">
        <v>2498</v>
      </c>
      <c r="E344" s="31">
        <v>132000</v>
      </c>
      <c r="F344" s="31"/>
      <c r="G344" s="31"/>
      <c r="H344" s="31"/>
      <c r="I344" s="31"/>
      <c r="J344" s="31">
        <v>132000</v>
      </c>
      <c r="K344" s="31">
        <v>27000</v>
      </c>
      <c r="L344" s="31">
        <v>159000</v>
      </c>
      <c r="M344" s="30"/>
    </row>
    <row r="345" spans="1:13" ht="13.5" customHeight="1" x14ac:dyDescent="0.2">
      <c r="A345" s="30" t="s">
        <v>75</v>
      </c>
      <c r="B345" s="30" t="s">
        <v>21</v>
      </c>
      <c r="C345" s="30"/>
      <c r="D345" s="30" t="s">
        <v>2499</v>
      </c>
      <c r="E345" s="31">
        <v>119000</v>
      </c>
      <c r="F345" s="31"/>
      <c r="G345" s="31"/>
      <c r="H345" s="31"/>
      <c r="I345" s="31"/>
      <c r="J345" s="31">
        <v>119000</v>
      </c>
      <c r="K345" s="31">
        <v>24000</v>
      </c>
      <c r="L345" s="31">
        <v>143000</v>
      </c>
      <c r="M345" s="30"/>
    </row>
    <row r="346" spans="1:13" ht="13.5" customHeight="1" x14ac:dyDescent="0.2">
      <c r="A346" s="30" t="s">
        <v>75</v>
      </c>
      <c r="B346" s="30" t="s">
        <v>21</v>
      </c>
      <c r="C346" s="30"/>
      <c r="D346" s="30" t="s">
        <v>2500</v>
      </c>
      <c r="E346" s="31">
        <v>118000</v>
      </c>
      <c r="F346" s="31"/>
      <c r="G346" s="31"/>
      <c r="H346" s="31"/>
      <c r="I346" s="31"/>
      <c r="J346" s="31">
        <v>118000</v>
      </c>
      <c r="K346" s="31">
        <v>24000</v>
      </c>
      <c r="L346" s="31">
        <v>142000</v>
      </c>
      <c r="M346" s="30"/>
    </row>
    <row r="347" spans="1:13" ht="13.5" customHeight="1" x14ac:dyDescent="0.2">
      <c r="A347" s="30" t="s">
        <v>75</v>
      </c>
      <c r="B347" s="30" t="s">
        <v>21</v>
      </c>
      <c r="C347" s="30"/>
      <c r="D347" s="30" t="s">
        <v>2501</v>
      </c>
      <c r="E347" s="31">
        <v>102000</v>
      </c>
      <c r="F347" s="31"/>
      <c r="G347" s="31"/>
      <c r="H347" s="31"/>
      <c r="I347" s="31"/>
      <c r="J347" s="31">
        <v>102000</v>
      </c>
      <c r="K347" s="31">
        <v>21000</v>
      </c>
      <c r="L347" s="31">
        <v>123000</v>
      </c>
      <c r="M347" s="30"/>
    </row>
    <row r="348" spans="1:13" ht="13.5" customHeight="1" x14ac:dyDescent="0.2">
      <c r="A348" s="30" t="s">
        <v>75</v>
      </c>
      <c r="B348" s="30" t="s">
        <v>21</v>
      </c>
      <c r="C348" s="30"/>
      <c r="D348" s="30" t="s">
        <v>2502</v>
      </c>
      <c r="E348" s="31">
        <v>102000</v>
      </c>
      <c r="F348" s="31"/>
      <c r="G348" s="31"/>
      <c r="H348" s="31"/>
      <c r="I348" s="31"/>
      <c r="J348" s="31">
        <v>102000</v>
      </c>
      <c r="K348" s="31">
        <v>21000</v>
      </c>
      <c r="L348" s="31">
        <v>123000</v>
      </c>
      <c r="M348" s="30"/>
    </row>
    <row r="349" spans="1:13" ht="13.5" customHeight="1" x14ac:dyDescent="0.2">
      <c r="A349" s="30" t="s">
        <v>75</v>
      </c>
      <c r="B349" s="30" t="s">
        <v>21</v>
      </c>
      <c r="C349" s="30"/>
      <c r="D349" s="30" t="s">
        <v>2503</v>
      </c>
      <c r="E349" s="31">
        <v>102000</v>
      </c>
      <c r="F349" s="31"/>
      <c r="G349" s="31"/>
      <c r="H349" s="31"/>
      <c r="I349" s="31"/>
      <c r="J349" s="31">
        <v>102000</v>
      </c>
      <c r="K349" s="31">
        <v>20000</v>
      </c>
      <c r="L349" s="31">
        <v>122000</v>
      </c>
      <c r="M349" s="30"/>
    </row>
    <row r="350" spans="1:13" ht="13.5" customHeight="1" x14ac:dyDescent="0.2">
      <c r="A350" s="30" t="s">
        <v>75</v>
      </c>
      <c r="B350" s="30" t="s">
        <v>21</v>
      </c>
      <c r="C350" s="30"/>
      <c r="D350" s="30" t="s">
        <v>327</v>
      </c>
      <c r="E350" s="31">
        <v>102000</v>
      </c>
      <c r="F350" s="31"/>
      <c r="G350" s="31"/>
      <c r="H350" s="31"/>
      <c r="I350" s="31"/>
      <c r="J350" s="31">
        <v>102000</v>
      </c>
      <c r="K350" s="31">
        <v>15000</v>
      </c>
      <c r="L350" s="31">
        <v>117000</v>
      </c>
      <c r="M350" s="30"/>
    </row>
    <row r="351" spans="1:13" ht="13.5" customHeight="1" x14ac:dyDescent="0.2">
      <c r="A351" s="30" t="s">
        <v>880</v>
      </c>
      <c r="B351" s="30" t="s">
        <v>56</v>
      </c>
      <c r="C351" s="30"/>
      <c r="D351" s="30" t="s">
        <v>2504</v>
      </c>
      <c r="E351" s="31">
        <v>126645</v>
      </c>
      <c r="F351" s="31">
        <v>272</v>
      </c>
      <c r="G351" s="31"/>
      <c r="H351" s="31"/>
      <c r="I351" s="31"/>
      <c r="J351" s="31">
        <v>126917</v>
      </c>
      <c r="K351" s="31">
        <v>27229</v>
      </c>
      <c r="L351" s="31">
        <v>154146</v>
      </c>
      <c r="M351" s="30"/>
    </row>
    <row r="352" spans="1:13" ht="13.5" customHeight="1" x14ac:dyDescent="0.2">
      <c r="A352" s="30" t="s">
        <v>880</v>
      </c>
      <c r="B352" s="30" t="s">
        <v>56</v>
      </c>
      <c r="C352" s="30"/>
      <c r="D352" s="30" t="s">
        <v>2505</v>
      </c>
      <c r="E352" s="31">
        <v>143949</v>
      </c>
      <c r="F352" s="31"/>
      <c r="G352" s="31"/>
      <c r="H352" s="31"/>
      <c r="I352" s="31"/>
      <c r="J352" s="31">
        <v>143949</v>
      </c>
      <c r="K352" s="31">
        <v>30949</v>
      </c>
      <c r="L352" s="31">
        <v>174898</v>
      </c>
      <c r="M352" s="30"/>
    </row>
    <row r="353" spans="1:13" ht="13.5" customHeight="1" x14ac:dyDescent="0.2">
      <c r="A353" s="30" t="s">
        <v>880</v>
      </c>
      <c r="B353" s="30" t="s">
        <v>56</v>
      </c>
      <c r="C353" s="30"/>
      <c r="D353" s="30" t="s">
        <v>2506</v>
      </c>
      <c r="E353" s="31">
        <v>122414</v>
      </c>
      <c r="F353" s="31"/>
      <c r="G353" s="31"/>
      <c r="H353" s="31"/>
      <c r="I353" s="31"/>
      <c r="J353" s="31">
        <v>122414</v>
      </c>
      <c r="K353" s="31">
        <v>26319</v>
      </c>
      <c r="L353" s="31">
        <v>148733</v>
      </c>
      <c r="M353" s="30"/>
    </row>
    <row r="354" spans="1:13" ht="13.5" customHeight="1" x14ac:dyDescent="0.2">
      <c r="A354" s="30" t="s">
        <v>880</v>
      </c>
      <c r="B354" s="30" t="s">
        <v>56</v>
      </c>
      <c r="C354" s="30"/>
      <c r="D354" s="30" t="s">
        <v>2507</v>
      </c>
      <c r="E354" s="31">
        <v>118759</v>
      </c>
      <c r="F354" s="31"/>
      <c r="G354" s="31"/>
      <c r="H354" s="31"/>
      <c r="I354" s="31"/>
      <c r="J354" s="31">
        <v>118759</v>
      </c>
      <c r="K354" s="31">
        <v>23512</v>
      </c>
      <c r="L354" s="31">
        <v>142271</v>
      </c>
      <c r="M354" s="30"/>
    </row>
    <row r="355" spans="1:13" ht="13.5" customHeight="1" x14ac:dyDescent="0.2">
      <c r="A355" s="30" t="s">
        <v>1585</v>
      </c>
      <c r="B355" s="30" t="s">
        <v>27</v>
      </c>
      <c r="C355" s="30" t="s">
        <v>2508</v>
      </c>
      <c r="D355" s="30" t="s">
        <v>2185</v>
      </c>
      <c r="E355" s="31">
        <v>165000</v>
      </c>
      <c r="F355" s="31"/>
      <c r="G355" s="31"/>
      <c r="H355" s="31"/>
      <c r="I355" s="31"/>
      <c r="J355" s="31">
        <v>165000</v>
      </c>
      <c r="K355" s="31">
        <v>29000</v>
      </c>
      <c r="L355" s="31">
        <v>194000</v>
      </c>
      <c r="M355" s="30"/>
    </row>
    <row r="356" spans="1:13" ht="13.5" customHeight="1" x14ac:dyDescent="0.2">
      <c r="A356" s="30" t="s">
        <v>1585</v>
      </c>
      <c r="B356" s="30" t="s">
        <v>27</v>
      </c>
      <c r="C356" s="30"/>
      <c r="D356" s="30" t="s">
        <v>2509</v>
      </c>
      <c r="E356" s="31">
        <v>128000</v>
      </c>
      <c r="F356" s="31"/>
      <c r="G356" s="31"/>
      <c r="H356" s="31"/>
      <c r="I356" s="31"/>
      <c r="J356" s="31">
        <v>128000</v>
      </c>
      <c r="K356" s="31">
        <v>23000</v>
      </c>
      <c r="L356" s="31">
        <v>151000</v>
      </c>
      <c r="M356" s="30"/>
    </row>
    <row r="357" spans="1:13" ht="13.5" customHeight="1" x14ac:dyDescent="0.2">
      <c r="A357" s="30" t="s">
        <v>1585</v>
      </c>
      <c r="B357" s="30" t="s">
        <v>27</v>
      </c>
      <c r="C357" s="30"/>
      <c r="D357" s="30" t="s">
        <v>2510</v>
      </c>
      <c r="E357" s="31">
        <v>128000</v>
      </c>
      <c r="F357" s="31"/>
      <c r="G357" s="31"/>
      <c r="H357" s="31"/>
      <c r="I357" s="31"/>
      <c r="J357" s="31">
        <v>128000</v>
      </c>
      <c r="K357" s="31">
        <v>23000</v>
      </c>
      <c r="L357" s="31">
        <v>151000</v>
      </c>
      <c r="M357" s="30"/>
    </row>
    <row r="358" spans="1:13" ht="13.5" customHeight="1" x14ac:dyDescent="0.2">
      <c r="A358" s="30" t="s">
        <v>1585</v>
      </c>
      <c r="B358" s="30" t="s">
        <v>27</v>
      </c>
      <c r="C358" s="30"/>
      <c r="D358" s="30" t="s">
        <v>2511</v>
      </c>
      <c r="E358" s="31">
        <v>123000</v>
      </c>
      <c r="F358" s="31"/>
      <c r="G358" s="31"/>
      <c r="H358" s="31"/>
      <c r="I358" s="31"/>
      <c r="J358" s="31">
        <v>123000</v>
      </c>
      <c r="K358" s="31">
        <v>22000</v>
      </c>
      <c r="L358" s="31">
        <v>145000</v>
      </c>
      <c r="M358" s="30"/>
    </row>
    <row r="359" spans="1:13" ht="13.5" customHeight="1" x14ac:dyDescent="0.2">
      <c r="A359" s="30" t="s">
        <v>1585</v>
      </c>
      <c r="B359" s="30" t="s">
        <v>27</v>
      </c>
      <c r="C359" s="30"/>
      <c r="D359" s="30" t="s">
        <v>2512</v>
      </c>
      <c r="E359" s="31">
        <v>118000</v>
      </c>
      <c r="F359" s="31"/>
      <c r="G359" s="31"/>
      <c r="H359" s="31"/>
      <c r="I359" s="31"/>
      <c r="J359" s="31">
        <v>118000</v>
      </c>
      <c r="K359" s="31">
        <v>20000</v>
      </c>
      <c r="L359" s="31">
        <v>138000</v>
      </c>
      <c r="M359" s="30"/>
    </row>
    <row r="360" spans="1:13" ht="13.5" customHeight="1" x14ac:dyDescent="0.2">
      <c r="A360" s="30" t="s">
        <v>1585</v>
      </c>
      <c r="B360" s="30" t="s">
        <v>27</v>
      </c>
      <c r="C360" s="30"/>
      <c r="D360" s="30" t="s">
        <v>1586</v>
      </c>
      <c r="E360" s="31">
        <v>106000</v>
      </c>
      <c r="F360" s="31"/>
      <c r="G360" s="31"/>
      <c r="H360" s="31"/>
      <c r="I360" s="31"/>
      <c r="J360" s="31">
        <v>106000</v>
      </c>
      <c r="K360" s="31">
        <v>15000</v>
      </c>
      <c r="L360" s="31">
        <v>121000</v>
      </c>
      <c r="M360" s="30"/>
    </row>
    <row r="361" spans="1:13" ht="13.5" customHeight="1" x14ac:dyDescent="0.2">
      <c r="A361" s="30" t="s">
        <v>1585</v>
      </c>
      <c r="B361" s="30" t="s">
        <v>27</v>
      </c>
      <c r="C361" s="30"/>
      <c r="D361" s="30" t="s">
        <v>2513</v>
      </c>
      <c r="E361" s="31">
        <v>89000</v>
      </c>
      <c r="F361" s="31"/>
      <c r="G361" s="31"/>
      <c r="H361" s="31"/>
      <c r="I361" s="31"/>
      <c r="J361" s="31">
        <v>89000</v>
      </c>
      <c r="K361" s="31">
        <v>15000</v>
      </c>
      <c r="L361" s="31">
        <v>104000</v>
      </c>
      <c r="M361" s="30"/>
    </row>
    <row r="362" spans="1:13" ht="13.5" customHeight="1" x14ac:dyDescent="0.2">
      <c r="A362" s="30" t="s">
        <v>1585</v>
      </c>
      <c r="B362" s="30" t="s">
        <v>27</v>
      </c>
      <c r="C362" s="30"/>
      <c r="D362" s="30" t="s">
        <v>2514</v>
      </c>
      <c r="E362" s="31">
        <v>89000</v>
      </c>
      <c r="F362" s="31"/>
      <c r="G362" s="31"/>
      <c r="H362" s="31"/>
      <c r="I362" s="31"/>
      <c r="J362" s="31">
        <v>89000</v>
      </c>
      <c r="K362" s="31">
        <v>15000</v>
      </c>
      <c r="L362" s="31">
        <v>104000</v>
      </c>
      <c r="M362" s="30"/>
    </row>
    <row r="363" spans="1:13" ht="13.5" customHeight="1" x14ac:dyDescent="0.2">
      <c r="A363" s="30" t="s">
        <v>963</v>
      </c>
      <c r="B363" s="30" t="s">
        <v>1</v>
      </c>
      <c r="C363" s="30" t="s">
        <v>2515</v>
      </c>
      <c r="D363" s="30" t="s">
        <v>2185</v>
      </c>
      <c r="E363" s="31">
        <v>130013</v>
      </c>
      <c r="F363" s="31"/>
      <c r="G363" s="31"/>
      <c r="H363" s="31"/>
      <c r="I363" s="31">
        <v>4533</v>
      </c>
      <c r="J363" s="31">
        <v>134546</v>
      </c>
      <c r="K363" s="31">
        <v>23411</v>
      </c>
      <c r="L363" s="31">
        <v>157957</v>
      </c>
      <c r="M363" s="30"/>
    </row>
    <row r="364" spans="1:13" ht="13.5" customHeight="1" x14ac:dyDescent="0.2">
      <c r="A364" s="30" t="s">
        <v>963</v>
      </c>
      <c r="B364" s="30" t="s">
        <v>1</v>
      </c>
      <c r="C364" s="30" t="s">
        <v>2516</v>
      </c>
      <c r="D364" s="30" t="s">
        <v>2263</v>
      </c>
      <c r="E364" s="31">
        <v>99476</v>
      </c>
      <c r="F364" s="31"/>
      <c r="G364" s="31"/>
      <c r="H364" s="31"/>
      <c r="I364" s="31">
        <v>175</v>
      </c>
      <c r="J364" s="31">
        <v>99651</v>
      </c>
      <c r="K364" s="31">
        <v>17309</v>
      </c>
      <c r="L364" s="31">
        <v>116960</v>
      </c>
      <c r="M364" s="30"/>
    </row>
    <row r="365" spans="1:13" ht="13.5" customHeight="1" x14ac:dyDescent="0.2">
      <c r="A365" s="30" t="s">
        <v>963</v>
      </c>
      <c r="B365" s="30" t="s">
        <v>1</v>
      </c>
      <c r="C365" s="30" t="s">
        <v>2517</v>
      </c>
      <c r="D365" s="30" t="s">
        <v>2263</v>
      </c>
      <c r="E365" s="31">
        <v>99476</v>
      </c>
      <c r="F365" s="31"/>
      <c r="G365" s="31"/>
      <c r="H365" s="31"/>
      <c r="I365" s="31"/>
      <c r="J365" s="31">
        <v>99476</v>
      </c>
      <c r="K365" s="31">
        <v>17309</v>
      </c>
      <c r="L365" s="31">
        <v>116785</v>
      </c>
      <c r="M365" s="30"/>
    </row>
    <row r="366" spans="1:13" ht="13.5" customHeight="1" x14ac:dyDescent="0.2">
      <c r="A366" s="30" t="s">
        <v>1942</v>
      </c>
      <c r="B366" s="30" t="s">
        <v>1</v>
      </c>
      <c r="C366" s="30" t="s">
        <v>2518</v>
      </c>
      <c r="D366" s="30" t="s">
        <v>2185</v>
      </c>
      <c r="E366" s="31">
        <v>171597</v>
      </c>
      <c r="F366" s="31"/>
      <c r="G366" s="31"/>
      <c r="H366" s="31"/>
      <c r="I366" s="31"/>
      <c r="J366" s="31">
        <v>171597</v>
      </c>
      <c r="K366" s="31">
        <v>29013</v>
      </c>
      <c r="L366" s="31">
        <v>200610</v>
      </c>
      <c r="M366" s="30"/>
    </row>
    <row r="367" spans="1:13" ht="13.5" customHeight="1" x14ac:dyDescent="0.2">
      <c r="A367" s="30" t="s">
        <v>1942</v>
      </c>
      <c r="B367" s="30" t="s">
        <v>1</v>
      </c>
      <c r="C367" s="30"/>
      <c r="D367" s="30" t="s">
        <v>2519</v>
      </c>
      <c r="E367" s="31">
        <v>144524</v>
      </c>
      <c r="F367" s="31"/>
      <c r="G367" s="31"/>
      <c r="H367" s="31"/>
      <c r="I367" s="31"/>
      <c r="J367" s="31">
        <v>144524</v>
      </c>
      <c r="K367" s="31">
        <v>25292</v>
      </c>
      <c r="L367" s="31">
        <v>169816</v>
      </c>
      <c r="M367" s="30"/>
    </row>
    <row r="368" spans="1:13" ht="13.5" customHeight="1" x14ac:dyDescent="0.2">
      <c r="A368" s="30" t="s">
        <v>1942</v>
      </c>
      <c r="B368" s="30" t="s">
        <v>1</v>
      </c>
      <c r="C368" s="30"/>
      <c r="D368" s="30" t="s">
        <v>2520</v>
      </c>
      <c r="E368" s="31">
        <v>127368</v>
      </c>
      <c r="F368" s="31"/>
      <c r="G368" s="31"/>
      <c r="H368" s="31"/>
      <c r="I368" s="31"/>
      <c r="J368" s="31">
        <v>127368</v>
      </c>
      <c r="K368" s="31">
        <v>22289</v>
      </c>
      <c r="L368" s="31">
        <v>149657</v>
      </c>
      <c r="M368" s="30"/>
    </row>
    <row r="369" spans="1:13" ht="13.5" customHeight="1" x14ac:dyDescent="0.2">
      <c r="A369" s="30" t="s">
        <v>1942</v>
      </c>
      <c r="B369" s="30" t="s">
        <v>1</v>
      </c>
      <c r="C369" s="30"/>
      <c r="D369" s="30" t="s">
        <v>2521</v>
      </c>
      <c r="E369" s="31">
        <v>148054</v>
      </c>
      <c r="F369" s="31"/>
      <c r="G369" s="31"/>
      <c r="H369" s="31"/>
      <c r="I369" s="31"/>
      <c r="J369" s="31">
        <v>148054</v>
      </c>
      <c r="K369" s="31"/>
      <c r="L369" s="31">
        <v>148054</v>
      </c>
      <c r="M369" s="30"/>
    </row>
    <row r="370" spans="1:13" ht="13.5" customHeight="1" x14ac:dyDescent="0.2">
      <c r="A370" s="30" t="s">
        <v>1942</v>
      </c>
      <c r="B370" s="30" t="s">
        <v>1</v>
      </c>
      <c r="C370" s="30"/>
      <c r="D370" s="30" t="s">
        <v>2522</v>
      </c>
      <c r="E370" s="31">
        <v>124368</v>
      </c>
      <c r="F370" s="31"/>
      <c r="G370" s="31"/>
      <c r="H370" s="31"/>
      <c r="I370" s="31"/>
      <c r="J370" s="31">
        <v>124368</v>
      </c>
      <c r="K370" s="31">
        <v>21764</v>
      </c>
      <c r="L370" s="31">
        <v>146132</v>
      </c>
      <c r="M370" s="30"/>
    </row>
    <row r="371" spans="1:13" ht="13.5" customHeight="1" x14ac:dyDescent="0.2">
      <c r="A371" s="30" t="s">
        <v>1942</v>
      </c>
      <c r="B371" s="30" t="s">
        <v>1</v>
      </c>
      <c r="C371" s="30"/>
      <c r="D371" s="30" t="s">
        <v>2523</v>
      </c>
      <c r="E371" s="31">
        <v>120907</v>
      </c>
      <c r="F371" s="31"/>
      <c r="G371" s="31"/>
      <c r="H371" s="31"/>
      <c r="I371" s="31"/>
      <c r="J371" s="31">
        <v>120907</v>
      </c>
      <c r="K371" s="31">
        <v>21159</v>
      </c>
      <c r="L371" s="31">
        <v>142066</v>
      </c>
      <c r="M371" s="30"/>
    </row>
    <row r="372" spans="1:13" ht="13.5" customHeight="1" x14ac:dyDescent="0.2">
      <c r="A372" s="30" t="s">
        <v>1942</v>
      </c>
      <c r="B372" s="30" t="s">
        <v>1</v>
      </c>
      <c r="C372" s="30"/>
      <c r="D372" s="30" t="s">
        <v>2524</v>
      </c>
      <c r="E372" s="31">
        <v>110895</v>
      </c>
      <c r="F372" s="31"/>
      <c r="G372" s="31"/>
      <c r="H372" s="31"/>
      <c r="I372" s="31"/>
      <c r="J372" s="31">
        <v>110895</v>
      </c>
      <c r="K372" s="31">
        <v>19407</v>
      </c>
      <c r="L372" s="31">
        <v>130302</v>
      </c>
      <c r="M372" s="30"/>
    </row>
    <row r="373" spans="1:13" ht="13.5" customHeight="1" x14ac:dyDescent="0.2">
      <c r="A373" s="30" t="s">
        <v>1942</v>
      </c>
      <c r="B373" s="30" t="s">
        <v>1</v>
      </c>
      <c r="C373" s="30"/>
      <c r="D373" s="30" t="s">
        <v>2525</v>
      </c>
      <c r="E373" s="31">
        <v>102849</v>
      </c>
      <c r="F373" s="31"/>
      <c r="G373" s="31"/>
      <c r="H373" s="31"/>
      <c r="I373" s="31"/>
      <c r="J373" s="31">
        <v>102849</v>
      </c>
      <c r="K373" s="31">
        <v>24253</v>
      </c>
      <c r="L373" s="31">
        <v>127102</v>
      </c>
      <c r="M373" s="30"/>
    </row>
    <row r="374" spans="1:13" ht="13.5" customHeight="1" x14ac:dyDescent="0.2">
      <c r="A374" s="30" t="s">
        <v>1942</v>
      </c>
      <c r="B374" s="30" t="s">
        <v>1</v>
      </c>
      <c r="C374" s="30"/>
      <c r="D374" s="30" t="s">
        <v>2526</v>
      </c>
      <c r="E374" s="31">
        <v>107273</v>
      </c>
      <c r="F374" s="31"/>
      <c r="G374" s="31"/>
      <c r="H374" s="31"/>
      <c r="I374" s="31"/>
      <c r="J374" s="31">
        <v>107273</v>
      </c>
      <c r="K374" s="31">
        <v>17354</v>
      </c>
      <c r="L374" s="31">
        <v>124627</v>
      </c>
      <c r="M374" s="30"/>
    </row>
    <row r="375" spans="1:13" ht="13.5" customHeight="1" x14ac:dyDescent="0.2">
      <c r="A375" s="30" t="s">
        <v>125</v>
      </c>
      <c r="B375" s="30" t="s">
        <v>120</v>
      </c>
      <c r="C375" s="30" t="s">
        <v>2527</v>
      </c>
      <c r="D375" s="32" t="s">
        <v>2528</v>
      </c>
      <c r="E375" s="31">
        <v>158602</v>
      </c>
      <c r="F375" s="31"/>
      <c r="G375" s="31">
        <v>7804</v>
      </c>
      <c r="H375" s="31"/>
      <c r="I375" s="31"/>
      <c r="J375" s="31">
        <v>166406</v>
      </c>
      <c r="K375" s="31">
        <v>32053</v>
      </c>
      <c r="L375" s="31">
        <v>198459</v>
      </c>
      <c r="M375" s="30"/>
    </row>
    <row r="376" spans="1:13" ht="13.5" customHeight="1" x14ac:dyDescent="0.2">
      <c r="A376" s="30" t="s">
        <v>125</v>
      </c>
      <c r="B376" s="30" t="s">
        <v>120</v>
      </c>
      <c r="C376" s="30" t="s">
        <v>2529</v>
      </c>
      <c r="D376" s="30" t="s">
        <v>2185</v>
      </c>
      <c r="E376" s="31">
        <v>175000</v>
      </c>
      <c r="F376" s="31"/>
      <c r="G376" s="31">
        <v>7650</v>
      </c>
      <c r="H376" s="31"/>
      <c r="I376" s="31"/>
      <c r="J376" s="31">
        <v>182650</v>
      </c>
      <c r="K376" s="31">
        <v>35824</v>
      </c>
      <c r="L376" s="31">
        <v>218474</v>
      </c>
      <c r="M376" s="30"/>
    </row>
    <row r="377" spans="1:13" ht="13.5" customHeight="1" x14ac:dyDescent="0.2">
      <c r="A377" s="30" t="s">
        <v>125</v>
      </c>
      <c r="B377" s="30" t="s">
        <v>120</v>
      </c>
      <c r="C377" s="30"/>
      <c r="D377" s="30" t="s">
        <v>2530</v>
      </c>
      <c r="E377" s="31">
        <v>147339</v>
      </c>
      <c r="F377" s="31"/>
      <c r="G377" s="31">
        <v>6885</v>
      </c>
      <c r="H377" s="31"/>
      <c r="I377" s="31">
        <v>596</v>
      </c>
      <c r="J377" s="31">
        <v>154820</v>
      </c>
      <c r="K377" s="31">
        <v>30444</v>
      </c>
      <c r="L377" s="31">
        <v>185264</v>
      </c>
      <c r="M377" s="30"/>
    </row>
    <row r="378" spans="1:13" ht="13.5" customHeight="1" x14ac:dyDescent="0.2">
      <c r="A378" s="30" t="s">
        <v>125</v>
      </c>
      <c r="B378" s="30" t="s">
        <v>120</v>
      </c>
      <c r="C378" s="30"/>
      <c r="D378" s="30" t="s">
        <v>2395</v>
      </c>
      <c r="E378" s="31">
        <v>133281</v>
      </c>
      <c r="F378" s="31"/>
      <c r="G378" s="31">
        <v>6533</v>
      </c>
      <c r="H378" s="31"/>
      <c r="I378" s="31"/>
      <c r="J378" s="31">
        <v>139814</v>
      </c>
      <c r="K378" s="31">
        <v>27523</v>
      </c>
      <c r="L378" s="31">
        <v>167337</v>
      </c>
      <c r="M378" s="30"/>
    </row>
    <row r="379" spans="1:13" ht="13.5" customHeight="1" x14ac:dyDescent="0.2">
      <c r="A379" s="30" t="s">
        <v>125</v>
      </c>
      <c r="B379" s="30" t="s">
        <v>120</v>
      </c>
      <c r="C379" s="30"/>
      <c r="D379" s="30" t="s">
        <v>2531</v>
      </c>
      <c r="E379" s="31">
        <v>100049</v>
      </c>
      <c r="F379" s="31"/>
      <c r="G379" s="31">
        <v>5814</v>
      </c>
      <c r="H379" s="31"/>
      <c r="I379" s="31"/>
      <c r="J379" s="31">
        <v>105863</v>
      </c>
      <c r="K379" s="31">
        <v>19796</v>
      </c>
      <c r="L379" s="31">
        <v>125659</v>
      </c>
      <c r="M379" s="30"/>
    </row>
    <row r="380" spans="1:13" ht="13.5" customHeight="1" x14ac:dyDescent="0.2">
      <c r="A380" s="30" t="s">
        <v>125</v>
      </c>
      <c r="B380" s="30" t="s">
        <v>120</v>
      </c>
      <c r="C380" s="30"/>
      <c r="D380" s="30" t="s">
        <v>2532</v>
      </c>
      <c r="E380" s="31">
        <v>115133</v>
      </c>
      <c r="F380" s="31"/>
      <c r="G380" s="31">
        <v>5644</v>
      </c>
      <c r="H380" s="31"/>
      <c r="I380" s="31"/>
      <c r="J380" s="31">
        <v>120777</v>
      </c>
      <c r="K380" s="31">
        <v>22585</v>
      </c>
      <c r="L380" s="31">
        <v>143362</v>
      </c>
      <c r="M380" s="30"/>
    </row>
    <row r="381" spans="1:13" ht="13.5" customHeight="1" x14ac:dyDescent="0.2">
      <c r="A381" s="30" t="s">
        <v>125</v>
      </c>
      <c r="B381" s="30" t="s">
        <v>120</v>
      </c>
      <c r="C381" s="30"/>
      <c r="D381" s="30" t="s">
        <v>2533</v>
      </c>
      <c r="E381" s="31">
        <v>114394</v>
      </c>
      <c r="F381" s="31"/>
      <c r="G381" s="31">
        <v>5306</v>
      </c>
      <c r="H381" s="31"/>
      <c r="I381" s="31">
        <v>7700</v>
      </c>
      <c r="J381" s="31">
        <v>127400</v>
      </c>
      <c r="K381" s="31">
        <v>23824</v>
      </c>
      <c r="L381" s="31">
        <v>151224</v>
      </c>
      <c r="M381" s="30"/>
    </row>
    <row r="382" spans="1:13" ht="13.5" customHeight="1" x14ac:dyDescent="0.2">
      <c r="A382" s="30" t="s">
        <v>125</v>
      </c>
      <c r="B382" s="30" t="s">
        <v>120</v>
      </c>
      <c r="C382" s="30"/>
      <c r="D382" s="30" t="s">
        <v>2248</v>
      </c>
      <c r="E382" s="31"/>
      <c r="F382" s="31"/>
      <c r="G382" s="31"/>
      <c r="H382" s="31"/>
      <c r="I382" s="31"/>
      <c r="J382" s="31">
        <v>142500</v>
      </c>
      <c r="K382" s="31"/>
      <c r="L382" s="31">
        <v>142500</v>
      </c>
      <c r="M382" s="30" t="s">
        <v>2534</v>
      </c>
    </row>
    <row r="383" spans="1:13" ht="13.5" customHeight="1" x14ac:dyDescent="0.2">
      <c r="A383" s="30" t="s">
        <v>125</v>
      </c>
      <c r="B383" s="30" t="s">
        <v>120</v>
      </c>
      <c r="C383" s="30"/>
      <c r="D383" s="30" t="s">
        <v>2248</v>
      </c>
      <c r="E383" s="31"/>
      <c r="F383" s="31"/>
      <c r="G383" s="31"/>
      <c r="H383" s="31"/>
      <c r="I383" s="31"/>
      <c r="J383" s="31">
        <v>127500</v>
      </c>
      <c r="K383" s="31"/>
      <c r="L383" s="31">
        <v>127500</v>
      </c>
      <c r="M383" s="30" t="s">
        <v>2534</v>
      </c>
    </row>
    <row r="384" spans="1:13" ht="13.5" customHeight="1" x14ac:dyDescent="0.2">
      <c r="A384" s="30" t="s">
        <v>125</v>
      </c>
      <c r="B384" s="30" t="s">
        <v>120</v>
      </c>
      <c r="C384" s="30"/>
      <c r="D384" s="30" t="s">
        <v>2248</v>
      </c>
      <c r="E384" s="31"/>
      <c r="F384" s="31"/>
      <c r="G384" s="31"/>
      <c r="H384" s="31"/>
      <c r="I384" s="31"/>
      <c r="J384" s="31">
        <v>127500</v>
      </c>
      <c r="K384" s="31"/>
      <c r="L384" s="31">
        <v>127500</v>
      </c>
      <c r="M384" s="30" t="s">
        <v>2534</v>
      </c>
    </row>
    <row r="385" spans="1:13" ht="13.5" customHeight="1" x14ac:dyDescent="0.2">
      <c r="A385" s="30" t="s">
        <v>125</v>
      </c>
      <c r="B385" s="30" t="s">
        <v>120</v>
      </c>
      <c r="C385" s="30"/>
      <c r="D385" s="30" t="s">
        <v>2248</v>
      </c>
      <c r="E385" s="31"/>
      <c r="F385" s="31"/>
      <c r="G385" s="31"/>
      <c r="H385" s="31"/>
      <c r="I385" s="31"/>
      <c r="J385" s="31">
        <v>122500</v>
      </c>
      <c r="K385" s="31"/>
      <c r="L385" s="31">
        <v>122500</v>
      </c>
      <c r="M385" s="30" t="s">
        <v>2534</v>
      </c>
    </row>
    <row r="386" spans="1:13" ht="13.5" customHeight="1" x14ac:dyDescent="0.2">
      <c r="A386" s="30" t="s">
        <v>125</v>
      </c>
      <c r="B386" s="30" t="s">
        <v>120</v>
      </c>
      <c r="C386" s="30"/>
      <c r="D386" s="30" t="s">
        <v>2248</v>
      </c>
      <c r="E386" s="31"/>
      <c r="F386" s="31"/>
      <c r="G386" s="31"/>
      <c r="H386" s="31"/>
      <c r="I386" s="31"/>
      <c r="J386" s="31">
        <v>122500</v>
      </c>
      <c r="K386" s="31"/>
      <c r="L386" s="31">
        <v>122500</v>
      </c>
      <c r="M386" s="30" t="s">
        <v>2534</v>
      </c>
    </row>
    <row r="387" spans="1:13" ht="13.5" customHeight="1" x14ac:dyDescent="0.2">
      <c r="A387" s="30" t="s">
        <v>125</v>
      </c>
      <c r="B387" s="30" t="s">
        <v>120</v>
      </c>
      <c r="C387" s="30"/>
      <c r="D387" s="30" t="s">
        <v>2248</v>
      </c>
      <c r="E387" s="31"/>
      <c r="F387" s="31"/>
      <c r="G387" s="31"/>
      <c r="H387" s="31"/>
      <c r="I387" s="31"/>
      <c r="J387" s="31">
        <v>122500</v>
      </c>
      <c r="K387" s="31"/>
      <c r="L387" s="31">
        <v>122500</v>
      </c>
      <c r="M387" s="30" t="s">
        <v>2534</v>
      </c>
    </row>
    <row r="388" spans="1:13" ht="13.5" customHeight="1" x14ac:dyDescent="0.2">
      <c r="A388" s="30" t="s">
        <v>125</v>
      </c>
      <c r="B388" s="30" t="s">
        <v>120</v>
      </c>
      <c r="C388" s="30"/>
      <c r="D388" s="30" t="s">
        <v>2248</v>
      </c>
      <c r="E388" s="31"/>
      <c r="F388" s="31"/>
      <c r="G388" s="31"/>
      <c r="H388" s="31"/>
      <c r="I388" s="31"/>
      <c r="J388" s="31">
        <v>117500</v>
      </c>
      <c r="K388" s="31"/>
      <c r="L388" s="31">
        <v>117500</v>
      </c>
      <c r="M388" s="30" t="s">
        <v>2534</v>
      </c>
    </row>
    <row r="389" spans="1:13" ht="13.5" customHeight="1" x14ac:dyDescent="0.2">
      <c r="A389" s="30" t="s">
        <v>125</v>
      </c>
      <c r="B389" s="30" t="s">
        <v>120</v>
      </c>
      <c r="C389" s="30"/>
      <c r="D389" s="30" t="s">
        <v>2248</v>
      </c>
      <c r="E389" s="31"/>
      <c r="F389" s="31"/>
      <c r="G389" s="31"/>
      <c r="H389" s="31"/>
      <c r="I389" s="31"/>
      <c r="J389" s="31">
        <v>117500</v>
      </c>
      <c r="K389" s="31"/>
      <c r="L389" s="31">
        <v>117500</v>
      </c>
      <c r="M389" s="30" t="s">
        <v>2534</v>
      </c>
    </row>
    <row r="390" spans="1:13" ht="13.5" customHeight="1" x14ac:dyDescent="0.2">
      <c r="A390" s="30" t="s">
        <v>125</v>
      </c>
      <c r="B390" s="30" t="s">
        <v>120</v>
      </c>
      <c r="C390" s="30"/>
      <c r="D390" s="30" t="s">
        <v>2248</v>
      </c>
      <c r="E390" s="31"/>
      <c r="F390" s="31"/>
      <c r="G390" s="31"/>
      <c r="H390" s="31"/>
      <c r="I390" s="31"/>
      <c r="J390" s="31">
        <v>112500</v>
      </c>
      <c r="K390" s="31"/>
      <c r="L390" s="31">
        <v>112500</v>
      </c>
      <c r="M390" s="30" t="s">
        <v>2534</v>
      </c>
    </row>
    <row r="391" spans="1:13" ht="13.5" customHeight="1" x14ac:dyDescent="0.2">
      <c r="A391" s="30" t="s">
        <v>125</v>
      </c>
      <c r="B391" s="30" t="s">
        <v>120</v>
      </c>
      <c r="C391" s="30"/>
      <c r="D391" s="30" t="s">
        <v>2248</v>
      </c>
      <c r="E391" s="31"/>
      <c r="F391" s="31"/>
      <c r="G391" s="31"/>
      <c r="H391" s="31"/>
      <c r="I391" s="31"/>
      <c r="J391" s="31">
        <v>107500</v>
      </c>
      <c r="K391" s="31"/>
      <c r="L391" s="31">
        <v>107500</v>
      </c>
      <c r="M391" s="30" t="s">
        <v>2534</v>
      </c>
    </row>
    <row r="392" spans="1:13" ht="13.5" customHeight="1" x14ac:dyDescent="0.2">
      <c r="A392" s="30" t="s">
        <v>125</v>
      </c>
      <c r="B392" s="30" t="s">
        <v>120</v>
      </c>
      <c r="C392" s="30"/>
      <c r="D392" s="30" t="s">
        <v>2248</v>
      </c>
      <c r="E392" s="31"/>
      <c r="F392" s="31"/>
      <c r="G392" s="31"/>
      <c r="H392" s="31"/>
      <c r="I392" s="31"/>
      <c r="J392" s="31">
        <v>107500</v>
      </c>
      <c r="K392" s="31"/>
      <c r="L392" s="31">
        <v>107500</v>
      </c>
      <c r="M392" s="30" t="s">
        <v>2534</v>
      </c>
    </row>
    <row r="393" spans="1:13" ht="13.5" customHeight="1" x14ac:dyDescent="0.2">
      <c r="A393" s="30" t="s">
        <v>1009</v>
      </c>
      <c r="B393" s="30" t="s">
        <v>38</v>
      </c>
      <c r="C393" s="30"/>
      <c r="D393" s="30" t="s">
        <v>2387</v>
      </c>
      <c r="E393" s="31">
        <v>105756</v>
      </c>
      <c r="F393" s="31">
        <v>963</v>
      </c>
      <c r="G393" s="31"/>
      <c r="H393" s="31"/>
      <c r="I393" s="31"/>
      <c r="J393" s="31">
        <v>106719</v>
      </c>
      <c r="K393" s="31">
        <v>18247</v>
      </c>
      <c r="L393" s="31">
        <v>124966</v>
      </c>
      <c r="M393" s="30"/>
    </row>
    <row r="394" spans="1:13" ht="13.5" customHeight="1" x14ac:dyDescent="0.2">
      <c r="A394" s="30" t="s">
        <v>1009</v>
      </c>
      <c r="B394" s="30" t="s">
        <v>38</v>
      </c>
      <c r="C394" s="30"/>
      <c r="D394" s="30" t="s">
        <v>2535</v>
      </c>
      <c r="E394" s="31">
        <v>86367</v>
      </c>
      <c r="F394" s="31">
        <v>963</v>
      </c>
      <c r="G394" s="31"/>
      <c r="H394" s="31"/>
      <c r="I394" s="31"/>
      <c r="J394" s="31">
        <v>87330</v>
      </c>
      <c r="K394" s="31">
        <v>15072</v>
      </c>
      <c r="L394" s="31">
        <v>102402</v>
      </c>
      <c r="M394" s="30"/>
    </row>
    <row r="395" spans="1:13" ht="13.5" customHeight="1" x14ac:dyDescent="0.2">
      <c r="A395" s="30" t="s">
        <v>1431</v>
      </c>
      <c r="B395" s="30" t="s">
        <v>11</v>
      </c>
      <c r="C395" s="30"/>
      <c r="D395" s="30" t="s">
        <v>2536</v>
      </c>
      <c r="E395" s="31">
        <v>119000</v>
      </c>
      <c r="F395" s="31"/>
      <c r="G395" s="31"/>
      <c r="H395" s="31"/>
      <c r="I395" s="31"/>
      <c r="J395" s="31">
        <v>119000</v>
      </c>
      <c r="K395" s="31">
        <v>19000</v>
      </c>
      <c r="L395" s="31">
        <v>138000</v>
      </c>
      <c r="M395" s="30"/>
    </row>
    <row r="396" spans="1:13" ht="13.5" customHeight="1" x14ac:dyDescent="0.2">
      <c r="A396" s="30" t="s">
        <v>1431</v>
      </c>
      <c r="B396" s="30" t="s">
        <v>11</v>
      </c>
      <c r="C396" s="30"/>
      <c r="D396" s="30" t="s">
        <v>2537</v>
      </c>
      <c r="E396" s="31">
        <v>105000</v>
      </c>
      <c r="F396" s="31"/>
      <c r="G396" s="31"/>
      <c r="H396" s="31"/>
      <c r="I396" s="31"/>
      <c r="J396" s="31">
        <v>105000</v>
      </c>
      <c r="K396" s="31">
        <v>14000</v>
      </c>
      <c r="L396" s="31">
        <v>119000</v>
      </c>
      <c r="M396" s="30"/>
    </row>
    <row r="397" spans="1:13" ht="13.5" customHeight="1" x14ac:dyDescent="0.2">
      <c r="A397" s="30" t="s">
        <v>1431</v>
      </c>
      <c r="B397" s="30" t="s">
        <v>11</v>
      </c>
      <c r="C397" s="30"/>
      <c r="D397" s="30" t="s">
        <v>2538</v>
      </c>
      <c r="E397" s="31">
        <v>106000</v>
      </c>
      <c r="F397" s="31"/>
      <c r="G397" s="31"/>
      <c r="H397" s="31"/>
      <c r="I397" s="31"/>
      <c r="J397" s="31">
        <v>106000</v>
      </c>
      <c r="K397" s="31"/>
      <c r="L397" s="31">
        <v>106000</v>
      </c>
      <c r="M397" s="30"/>
    </row>
    <row r="398" spans="1:13" ht="13.5" customHeight="1" x14ac:dyDescent="0.2">
      <c r="A398" s="30" t="s">
        <v>1431</v>
      </c>
      <c r="B398" s="30" t="s">
        <v>11</v>
      </c>
      <c r="C398" s="30"/>
      <c r="D398" s="30" t="s">
        <v>2539</v>
      </c>
      <c r="E398" s="31">
        <v>91000</v>
      </c>
      <c r="F398" s="31"/>
      <c r="G398" s="31"/>
      <c r="H398" s="31"/>
      <c r="I398" s="31"/>
      <c r="J398" s="31">
        <v>91000</v>
      </c>
      <c r="K398" s="31">
        <v>12000</v>
      </c>
      <c r="L398" s="31">
        <v>103000</v>
      </c>
      <c r="M398" s="30"/>
    </row>
    <row r="399" spans="1:13" ht="13.5" customHeight="1" x14ac:dyDescent="0.2">
      <c r="A399" s="30" t="s">
        <v>62</v>
      </c>
      <c r="B399" s="30" t="s">
        <v>56</v>
      </c>
      <c r="C399" s="30" t="s">
        <v>875</v>
      </c>
      <c r="D399" s="30" t="s">
        <v>2185</v>
      </c>
      <c r="E399" s="31">
        <v>180423</v>
      </c>
      <c r="F399" s="31"/>
      <c r="G399" s="31"/>
      <c r="H399" s="31"/>
      <c r="I399" s="31"/>
      <c r="J399" s="31">
        <v>180423</v>
      </c>
      <c r="K399" s="31">
        <v>42399</v>
      </c>
      <c r="L399" s="31">
        <v>222822</v>
      </c>
      <c r="M399" s="30"/>
    </row>
    <row r="400" spans="1:13" ht="13.5" customHeight="1" x14ac:dyDescent="0.2">
      <c r="A400" s="30" t="s">
        <v>62</v>
      </c>
      <c r="B400" s="30" t="s">
        <v>56</v>
      </c>
      <c r="C400" s="30"/>
      <c r="D400" s="30" t="s">
        <v>2540</v>
      </c>
      <c r="E400" s="31">
        <v>199849</v>
      </c>
      <c r="F400" s="31"/>
      <c r="G400" s="31"/>
      <c r="H400" s="31"/>
      <c r="I400" s="31"/>
      <c r="J400" s="31">
        <v>199849</v>
      </c>
      <c r="K400" s="31"/>
      <c r="L400" s="31">
        <v>199849</v>
      </c>
      <c r="M400" s="30"/>
    </row>
    <row r="401" spans="1:13" ht="13.5" customHeight="1" x14ac:dyDescent="0.2">
      <c r="A401" s="30" t="s">
        <v>62</v>
      </c>
      <c r="B401" s="30" t="s">
        <v>56</v>
      </c>
      <c r="C401" s="30"/>
      <c r="D401" s="30" t="s">
        <v>2541</v>
      </c>
      <c r="E401" s="31">
        <v>137970</v>
      </c>
      <c r="F401" s="31"/>
      <c r="G401" s="31"/>
      <c r="H401" s="31"/>
      <c r="I401" s="31"/>
      <c r="J401" s="31">
        <v>137970</v>
      </c>
      <c r="K401" s="31">
        <v>32423</v>
      </c>
      <c r="L401" s="31">
        <v>170393</v>
      </c>
      <c r="M401" s="30"/>
    </row>
    <row r="402" spans="1:13" ht="13.5" customHeight="1" x14ac:dyDescent="0.2">
      <c r="A402" s="30" t="s">
        <v>62</v>
      </c>
      <c r="B402" s="30" t="s">
        <v>56</v>
      </c>
      <c r="C402" s="30"/>
      <c r="D402" s="30" t="s">
        <v>2542</v>
      </c>
      <c r="E402" s="31">
        <v>137970</v>
      </c>
      <c r="F402" s="31"/>
      <c r="G402" s="31"/>
      <c r="H402" s="31"/>
      <c r="I402" s="31"/>
      <c r="J402" s="31">
        <v>137970</v>
      </c>
      <c r="K402" s="31">
        <v>32423</v>
      </c>
      <c r="L402" s="31">
        <v>170393</v>
      </c>
      <c r="M402" s="30"/>
    </row>
    <row r="403" spans="1:13" ht="13.5" customHeight="1" x14ac:dyDescent="0.2">
      <c r="A403" s="30" t="s">
        <v>62</v>
      </c>
      <c r="B403" s="30" t="s">
        <v>56</v>
      </c>
      <c r="C403" s="30"/>
      <c r="D403" s="30" t="s">
        <v>2543</v>
      </c>
      <c r="E403" s="31">
        <v>127357</v>
      </c>
      <c r="F403" s="31"/>
      <c r="G403" s="31"/>
      <c r="H403" s="31"/>
      <c r="I403" s="31"/>
      <c r="J403" s="31">
        <v>127357</v>
      </c>
      <c r="K403" s="31">
        <v>29929</v>
      </c>
      <c r="L403" s="31">
        <v>157286</v>
      </c>
      <c r="M403" s="30"/>
    </row>
    <row r="404" spans="1:13" ht="13.5" customHeight="1" x14ac:dyDescent="0.2">
      <c r="A404" s="30" t="s">
        <v>62</v>
      </c>
      <c r="B404" s="30" t="s">
        <v>56</v>
      </c>
      <c r="C404" s="30"/>
      <c r="D404" s="30" t="s">
        <v>2544</v>
      </c>
      <c r="E404" s="31">
        <v>127357</v>
      </c>
      <c r="F404" s="31"/>
      <c r="G404" s="31"/>
      <c r="H404" s="31"/>
      <c r="I404" s="31"/>
      <c r="J404" s="31">
        <v>127357</v>
      </c>
      <c r="K404" s="31">
        <v>29929</v>
      </c>
      <c r="L404" s="31">
        <v>157286</v>
      </c>
      <c r="M404" s="30"/>
    </row>
    <row r="405" spans="1:13" ht="13.5" customHeight="1" x14ac:dyDescent="0.2">
      <c r="A405" s="30" t="s">
        <v>62</v>
      </c>
      <c r="B405" s="30" t="s">
        <v>56</v>
      </c>
      <c r="C405" s="30"/>
      <c r="D405" s="30" t="s">
        <v>2545</v>
      </c>
      <c r="E405" s="31">
        <v>127357</v>
      </c>
      <c r="F405" s="31"/>
      <c r="G405" s="31"/>
      <c r="H405" s="31"/>
      <c r="I405" s="31"/>
      <c r="J405" s="31">
        <v>127357</v>
      </c>
      <c r="K405" s="31">
        <v>29929</v>
      </c>
      <c r="L405" s="31">
        <v>157286</v>
      </c>
      <c r="M405" s="30"/>
    </row>
    <row r="406" spans="1:13" ht="13.5" customHeight="1" x14ac:dyDescent="0.2">
      <c r="A406" s="30" t="s">
        <v>62</v>
      </c>
      <c r="B406" s="30" t="s">
        <v>56</v>
      </c>
      <c r="C406" s="30"/>
      <c r="D406" s="30" t="s">
        <v>2546</v>
      </c>
      <c r="E406" s="31">
        <v>127357</v>
      </c>
      <c r="F406" s="31"/>
      <c r="G406" s="31"/>
      <c r="H406" s="31"/>
      <c r="I406" s="31"/>
      <c r="J406" s="31">
        <v>127357</v>
      </c>
      <c r="K406" s="31">
        <v>28781</v>
      </c>
      <c r="L406" s="31">
        <v>156138</v>
      </c>
      <c r="M406" s="30"/>
    </row>
    <row r="407" spans="1:13" ht="13.5" customHeight="1" x14ac:dyDescent="0.2">
      <c r="A407" s="30" t="s">
        <v>62</v>
      </c>
      <c r="B407" s="30" t="s">
        <v>56</v>
      </c>
      <c r="C407" s="30"/>
      <c r="D407" s="30" t="s">
        <v>2547</v>
      </c>
      <c r="E407" s="31">
        <v>102240</v>
      </c>
      <c r="F407" s="31"/>
      <c r="G407" s="31"/>
      <c r="H407" s="31"/>
      <c r="I407" s="31"/>
      <c r="J407" s="31">
        <v>102240</v>
      </c>
      <c r="K407" s="31">
        <v>24026</v>
      </c>
      <c r="L407" s="31">
        <v>126266</v>
      </c>
      <c r="M407" s="30"/>
    </row>
    <row r="408" spans="1:13" ht="13.5" customHeight="1" x14ac:dyDescent="0.2">
      <c r="A408" s="30" t="s">
        <v>62</v>
      </c>
      <c r="B408" s="30" t="s">
        <v>56</v>
      </c>
      <c r="C408" s="30"/>
      <c r="D408" s="30" t="s">
        <v>2548</v>
      </c>
      <c r="E408" s="31">
        <v>97640</v>
      </c>
      <c r="F408" s="31"/>
      <c r="G408" s="31"/>
      <c r="H408" s="31"/>
      <c r="I408" s="31"/>
      <c r="J408" s="31">
        <v>97640</v>
      </c>
      <c r="K408" s="31">
        <v>12470</v>
      </c>
      <c r="L408" s="31">
        <v>110110</v>
      </c>
      <c r="M408" s="30"/>
    </row>
    <row r="409" spans="1:13" ht="13.5" customHeight="1" x14ac:dyDescent="0.2">
      <c r="A409" s="30" t="s">
        <v>62</v>
      </c>
      <c r="B409" s="30" t="s">
        <v>56</v>
      </c>
      <c r="C409" s="30"/>
      <c r="D409" s="30" t="s">
        <v>2549</v>
      </c>
      <c r="E409" s="31">
        <v>86603</v>
      </c>
      <c r="F409" s="31"/>
      <c r="G409" s="31"/>
      <c r="H409" s="31"/>
      <c r="I409" s="31"/>
      <c r="J409" s="31">
        <v>86603</v>
      </c>
      <c r="K409" s="31">
        <v>20352</v>
      </c>
      <c r="L409" s="31">
        <v>106955</v>
      </c>
      <c r="M409" s="30"/>
    </row>
    <row r="410" spans="1:13" ht="13.5" customHeight="1" x14ac:dyDescent="0.2">
      <c r="A410" s="30" t="s">
        <v>62</v>
      </c>
      <c r="B410" s="30" t="s">
        <v>56</v>
      </c>
      <c r="C410" s="30"/>
      <c r="D410" s="30" t="s">
        <v>2550</v>
      </c>
      <c r="E410" s="31">
        <v>86603</v>
      </c>
      <c r="F410" s="31"/>
      <c r="G410" s="31"/>
      <c r="H410" s="31"/>
      <c r="I410" s="31"/>
      <c r="J410" s="31">
        <v>86603</v>
      </c>
      <c r="K410" s="31">
        <v>20352</v>
      </c>
      <c r="L410" s="31">
        <v>106955</v>
      </c>
      <c r="M410" s="30"/>
    </row>
    <row r="411" spans="1:13" ht="13.5" customHeight="1" x14ac:dyDescent="0.2">
      <c r="A411" s="30" t="s">
        <v>62</v>
      </c>
      <c r="B411" s="30" t="s">
        <v>56</v>
      </c>
      <c r="C411" s="30"/>
      <c r="D411" s="30" t="s">
        <v>2551</v>
      </c>
      <c r="E411" s="31">
        <v>86603</v>
      </c>
      <c r="F411" s="31"/>
      <c r="G411" s="31"/>
      <c r="H411" s="31"/>
      <c r="I411" s="31"/>
      <c r="J411" s="31">
        <v>86603</v>
      </c>
      <c r="K411" s="31">
        <v>20352</v>
      </c>
      <c r="L411" s="31">
        <v>106955</v>
      </c>
      <c r="M411" s="30"/>
    </row>
    <row r="412" spans="1:13" ht="13.5" customHeight="1" x14ac:dyDescent="0.2">
      <c r="A412" s="30" t="s">
        <v>62</v>
      </c>
      <c r="B412" s="30" t="s">
        <v>56</v>
      </c>
      <c r="C412" s="30"/>
      <c r="D412" s="30" t="s">
        <v>2552</v>
      </c>
      <c r="E412" s="31">
        <v>86603</v>
      </c>
      <c r="F412" s="31"/>
      <c r="G412" s="31"/>
      <c r="H412" s="31"/>
      <c r="I412" s="31"/>
      <c r="J412" s="31">
        <v>86603</v>
      </c>
      <c r="K412" s="31">
        <v>20352</v>
      </c>
      <c r="L412" s="31">
        <v>106955</v>
      </c>
      <c r="M412" s="30"/>
    </row>
    <row r="413" spans="1:13" ht="13.5" customHeight="1" x14ac:dyDescent="0.2">
      <c r="A413" s="30" t="s">
        <v>62</v>
      </c>
      <c r="B413" s="30" t="s">
        <v>56</v>
      </c>
      <c r="C413" s="30"/>
      <c r="D413" s="30" t="s">
        <v>2513</v>
      </c>
      <c r="E413" s="31">
        <v>86603</v>
      </c>
      <c r="F413" s="31"/>
      <c r="G413" s="31"/>
      <c r="H413" s="31"/>
      <c r="I413" s="31"/>
      <c r="J413" s="31">
        <v>86603</v>
      </c>
      <c r="K413" s="31">
        <v>20352</v>
      </c>
      <c r="L413" s="31">
        <v>106955</v>
      </c>
      <c r="M413" s="30"/>
    </row>
    <row r="414" spans="1:13" ht="13.5" customHeight="1" x14ac:dyDescent="0.2">
      <c r="A414" s="30" t="s">
        <v>62</v>
      </c>
      <c r="B414" s="30" t="s">
        <v>56</v>
      </c>
      <c r="C414" s="30"/>
      <c r="D414" s="30" t="s">
        <v>2553</v>
      </c>
      <c r="E414" s="31">
        <v>81551</v>
      </c>
      <c r="F414" s="31"/>
      <c r="G414" s="31"/>
      <c r="H414" s="31"/>
      <c r="I414" s="31"/>
      <c r="J414" s="31">
        <v>81551</v>
      </c>
      <c r="K414" s="31">
        <v>20031</v>
      </c>
      <c r="L414" s="31">
        <v>101582</v>
      </c>
      <c r="M414" s="30"/>
    </row>
    <row r="415" spans="1:13" ht="13.5" customHeight="1" x14ac:dyDescent="0.2">
      <c r="A415" s="30" t="s">
        <v>1050</v>
      </c>
      <c r="B415" s="30" t="s">
        <v>21</v>
      </c>
      <c r="C415" s="30"/>
      <c r="D415" s="30" t="s">
        <v>2185</v>
      </c>
      <c r="E415" s="31">
        <v>111000</v>
      </c>
      <c r="F415" s="31"/>
      <c r="G415" s="31"/>
      <c r="H415" s="31"/>
      <c r="I415" s="31">
        <v>11000</v>
      </c>
      <c r="J415" s="31">
        <v>122000</v>
      </c>
      <c r="K415" s="31">
        <v>17000</v>
      </c>
      <c r="L415" s="31">
        <v>139000</v>
      </c>
      <c r="M415" s="30"/>
    </row>
    <row r="416" spans="1:13" ht="13.5" customHeight="1" x14ac:dyDescent="0.2">
      <c r="A416" s="30" t="s">
        <v>1050</v>
      </c>
      <c r="B416" s="30" t="s">
        <v>21</v>
      </c>
      <c r="C416" s="30"/>
      <c r="D416" s="30" t="s">
        <v>2286</v>
      </c>
      <c r="E416" s="31">
        <v>89000</v>
      </c>
      <c r="F416" s="31"/>
      <c r="G416" s="31"/>
      <c r="H416" s="31"/>
      <c r="I416" s="31">
        <v>8000</v>
      </c>
      <c r="J416" s="31">
        <v>97000</v>
      </c>
      <c r="K416" s="31">
        <v>14000</v>
      </c>
      <c r="L416" s="31">
        <v>111000</v>
      </c>
      <c r="M416" s="30"/>
    </row>
    <row r="417" spans="1:13" ht="13.5" customHeight="1" x14ac:dyDescent="0.2">
      <c r="A417" s="30" t="s">
        <v>1050</v>
      </c>
      <c r="B417" s="30" t="s">
        <v>21</v>
      </c>
      <c r="C417" s="30"/>
      <c r="D417" s="30" t="s">
        <v>2248</v>
      </c>
      <c r="E417" s="31"/>
      <c r="F417" s="31"/>
      <c r="G417" s="31"/>
      <c r="H417" s="31"/>
      <c r="I417" s="31"/>
      <c r="J417" s="31">
        <v>102500</v>
      </c>
      <c r="K417" s="31"/>
      <c r="L417" s="31">
        <v>102500</v>
      </c>
      <c r="M417" s="30"/>
    </row>
    <row r="418" spans="1:13" ht="13.5" customHeight="1" x14ac:dyDescent="0.2">
      <c r="A418" s="30" t="s">
        <v>834</v>
      </c>
      <c r="B418" s="30" t="s">
        <v>56</v>
      </c>
      <c r="C418" s="30"/>
      <c r="D418" s="30" t="s">
        <v>836</v>
      </c>
      <c r="E418" s="31">
        <v>141016</v>
      </c>
      <c r="F418" s="31"/>
      <c r="G418" s="31"/>
      <c r="H418" s="31"/>
      <c r="I418" s="31"/>
      <c r="J418" s="31">
        <v>141016</v>
      </c>
      <c r="K418" s="31">
        <v>21293</v>
      </c>
      <c r="L418" s="31">
        <v>162309</v>
      </c>
      <c r="M418" s="30"/>
    </row>
    <row r="419" spans="1:13" ht="13.5" customHeight="1" x14ac:dyDescent="0.2">
      <c r="A419" s="30" t="s">
        <v>834</v>
      </c>
      <c r="B419" s="30" t="s">
        <v>56</v>
      </c>
      <c r="C419" s="30"/>
      <c r="D419" s="30" t="s">
        <v>252</v>
      </c>
      <c r="E419" s="31">
        <v>128196</v>
      </c>
      <c r="F419" s="31"/>
      <c r="G419" s="31"/>
      <c r="H419" s="31"/>
      <c r="I419" s="31"/>
      <c r="J419" s="31">
        <v>128196</v>
      </c>
      <c r="K419" s="31">
        <v>19358</v>
      </c>
      <c r="L419" s="31">
        <v>147554</v>
      </c>
      <c r="M419" s="30"/>
    </row>
    <row r="420" spans="1:13" ht="13.5" customHeight="1" x14ac:dyDescent="0.2">
      <c r="A420" s="30" t="s">
        <v>834</v>
      </c>
      <c r="B420" s="30" t="s">
        <v>56</v>
      </c>
      <c r="C420" s="30"/>
      <c r="D420" s="30" t="s">
        <v>291</v>
      </c>
      <c r="E420" s="31">
        <v>128196</v>
      </c>
      <c r="F420" s="31"/>
      <c r="G420" s="31"/>
      <c r="H420" s="31"/>
      <c r="I420" s="31"/>
      <c r="J420" s="31">
        <v>128196</v>
      </c>
      <c r="K420" s="31">
        <v>19358</v>
      </c>
      <c r="L420" s="31">
        <v>147554</v>
      </c>
      <c r="M420" s="30"/>
    </row>
    <row r="421" spans="1:13" ht="13.5" customHeight="1" x14ac:dyDescent="0.2">
      <c r="A421" s="30" t="s">
        <v>834</v>
      </c>
      <c r="B421" s="30" t="s">
        <v>56</v>
      </c>
      <c r="C421" s="30"/>
      <c r="D421" s="30" t="s">
        <v>2554</v>
      </c>
      <c r="E421" s="31">
        <v>128196</v>
      </c>
      <c r="F421" s="31"/>
      <c r="G421" s="31"/>
      <c r="H421" s="31"/>
      <c r="I421" s="31"/>
      <c r="J421" s="31">
        <v>128196</v>
      </c>
      <c r="K421" s="31">
        <v>19358</v>
      </c>
      <c r="L421" s="31">
        <v>147554</v>
      </c>
      <c r="M421" s="30"/>
    </row>
    <row r="422" spans="1:13" ht="13.5" customHeight="1" x14ac:dyDescent="0.2">
      <c r="A422" s="30" t="s">
        <v>834</v>
      </c>
      <c r="B422" s="30" t="s">
        <v>56</v>
      </c>
      <c r="C422" s="30"/>
      <c r="D422" s="30" t="s">
        <v>2555</v>
      </c>
      <c r="E422" s="31">
        <v>120183</v>
      </c>
      <c r="F422" s="31"/>
      <c r="G422" s="31"/>
      <c r="H422" s="31"/>
      <c r="I422" s="31"/>
      <c r="J422" s="31">
        <v>120183</v>
      </c>
      <c r="K422" s="31">
        <v>18052</v>
      </c>
      <c r="L422" s="31">
        <v>138235</v>
      </c>
      <c r="M422" s="30"/>
    </row>
    <row r="423" spans="1:13" ht="13.5" customHeight="1" x14ac:dyDescent="0.2">
      <c r="A423" s="30" t="s">
        <v>1462</v>
      </c>
      <c r="B423" s="30" t="s">
        <v>1</v>
      </c>
      <c r="C423" s="30"/>
      <c r="D423" s="30" t="s">
        <v>2185</v>
      </c>
      <c r="E423" s="31">
        <v>149000</v>
      </c>
      <c r="F423" s="31"/>
      <c r="G423" s="31"/>
      <c r="H423" s="31"/>
      <c r="I423" s="31"/>
      <c r="J423" s="31">
        <v>149000</v>
      </c>
      <c r="K423" s="31"/>
      <c r="L423" s="31">
        <v>149000</v>
      </c>
      <c r="M423" s="30"/>
    </row>
    <row r="424" spans="1:13" ht="13.5" customHeight="1" x14ac:dyDescent="0.2">
      <c r="A424" s="30" t="s">
        <v>1462</v>
      </c>
      <c r="B424" s="30" t="s">
        <v>1</v>
      </c>
      <c r="C424" s="30"/>
      <c r="D424" s="30" t="s">
        <v>2556</v>
      </c>
      <c r="E424" s="31">
        <v>119000</v>
      </c>
      <c r="F424" s="31"/>
      <c r="G424" s="31"/>
      <c r="H424" s="31"/>
      <c r="I424" s="31"/>
      <c r="J424" s="31">
        <v>119000</v>
      </c>
      <c r="K424" s="31">
        <v>20000</v>
      </c>
      <c r="L424" s="31">
        <v>139000</v>
      </c>
      <c r="M424" s="30"/>
    </row>
    <row r="425" spans="1:13" ht="13.5" customHeight="1" x14ac:dyDescent="0.2">
      <c r="A425" s="30" t="s">
        <v>1462</v>
      </c>
      <c r="B425" s="30" t="s">
        <v>1</v>
      </c>
      <c r="C425" s="30"/>
      <c r="D425" s="30" t="s">
        <v>2557</v>
      </c>
      <c r="E425" s="31">
        <v>110000</v>
      </c>
      <c r="F425" s="31"/>
      <c r="G425" s="31"/>
      <c r="H425" s="31"/>
      <c r="I425" s="31"/>
      <c r="J425" s="31">
        <v>110000</v>
      </c>
      <c r="K425" s="31">
        <v>18000</v>
      </c>
      <c r="L425" s="31">
        <v>128000</v>
      </c>
      <c r="M425" s="30"/>
    </row>
    <row r="426" spans="1:13" ht="13.5" customHeight="1" x14ac:dyDescent="0.2">
      <c r="A426" s="30" t="s">
        <v>1915</v>
      </c>
      <c r="B426" s="30" t="s">
        <v>189</v>
      </c>
      <c r="C426" s="30"/>
      <c r="D426" s="30"/>
      <c r="E426" s="31"/>
      <c r="F426" s="31"/>
      <c r="G426" s="31"/>
      <c r="H426" s="31"/>
      <c r="I426" s="31"/>
      <c r="J426" s="31"/>
      <c r="K426" s="31"/>
      <c r="L426" s="31"/>
      <c r="M426" s="32" t="s">
        <v>2558</v>
      </c>
    </row>
    <row r="427" spans="1:13" ht="13.5" customHeight="1" x14ac:dyDescent="0.2">
      <c r="A427" s="30" t="s">
        <v>101</v>
      </c>
      <c r="B427" s="30" t="s">
        <v>1</v>
      </c>
      <c r="C427" s="30" t="s">
        <v>2559</v>
      </c>
      <c r="D427" s="30" t="s">
        <v>2185</v>
      </c>
      <c r="E427" s="31">
        <v>192416</v>
      </c>
      <c r="F427" s="31"/>
      <c r="G427" s="31"/>
      <c r="H427" s="31"/>
      <c r="I427" s="31"/>
      <c r="J427" s="31">
        <v>192416</v>
      </c>
      <c r="K427" s="31">
        <v>50990</v>
      </c>
      <c r="L427" s="31">
        <v>243406</v>
      </c>
      <c r="M427" s="30"/>
    </row>
    <row r="428" spans="1:13" ht="13.5" customHeight="1" x14ac:dyDescent="0.2">
      <c r="A428" s="30" t="s">
        <v>101</v>
      </c>
      <c r="B428" s="30" t="s">
        <v>1</v>
      </c>
      <c r="C428" s="30" t="s">
        <v>2560</v>
      </c>
      <c r="D428" s="30" t="s">
        <v>2319</v>
      </c>
      <c r="E428" s="31">
        <v>153890</v>
      </c>
      <c r="F428" s="31"/>
      <c r="G428" s="31"/>
      <c r="H428" s="31"/>
      <c r="I428" s="31"/>
      <c r="J428" s="31">
        <v>153890</v>
      </c>
      <c r="K428" s="31">
        <v>40781</v>
      </c>
      <c r="L428" s="31">
        <v>194671</v>
      </c>
      <c r="M428" s="30"/>
    </row>
    <row r="429" spans="1:13" ht="13.5" customHeight="1" x14ac:dyDescent="0.2">
      <c r="A429" s="30" t="s">
        <v>101</v>
      </c>
      <c r="B429" s="30" t="s">
        <v>1</v>
      </c>
      <c r="C429" s="30" t="s">
        <v>2561</v>
      </c>
      <c r="D429" s="30" t="s">
        <v>2562</v>
      </c>
      <c r="E429" s="31">
        <v>153890</v>
      </c>
      <c r="F429" s="31"/>
      <c r="G429" s="31"/>
      <c r="H429" s="31"/>
      <c r="I429" s="31"/>
      <c r="J429" s="31">
        <v>153890</v>
      </c>
      <c r="K429" s="31">
        <v>40781</v>
      </c>
      <c r="L429" s="31">
        <v>194671</v>
      </c>
      <c r="M429" s="30"/>
    </row>
    <row r="430" spans="1:13" ht="13.5" customHeight="1" x14ac:dyDescent="0.2">
      <c r="A430" s="30" t="s">
        <v>101</v>
      </c>
      <c r="B430" s="30" t="s">
        <v>1</v>
      </c>
      <c r="C430" s="30" t="s">
        <v>2563</v>
      </c>
      <c r="D430" s="30" t="s">
        <v>2564</v>
      </c>
      <c r="E430" s="31">
        <v>140760</v>
      </c>
      <c r="F430" s="31"/>
      <c r="G430" s="31"/>
      <c r="H430" s="31"/>
      <c r="I430" s="31"/>
      <c r="J430" s="31">
        <v>140760</v>
      </c>
      <c r="K430" s="31">
        <v>37301</v>
      </c>
      <c r="L430" s="31">
        <v>178061</v>
      </c>
      <c r="M430" s="30"/>
    </row>
    <row r="431" spans="1:13" ht="13.5" customHeight="1" x14ac:dyDescent="0.2">
      <c r="A431" s="30" t="s">
        <v>101</v>
      </c>
      <c r="B431" s="30" t="s">
        <v>1</v>
      </c>
      <c r="C431" s="30" t="s">
        <v>2565</v>
      </c>
      <c r="D431" s="30" t="s">
        <v>2190</v>
      </c>
      <c r="E431" s="31">
        <v>129249</v>
      </c>
      <c r="F431" s="31"/>
      <c r="G431" s="31"/>
      <c r="H431" s="31"/>
      <c r="I431" s="31"/>
      <c r="J431" s="31">
        <v>129249</v>
      </c>
      <c r="K431" s="31">
        <v>34251</v>
      </c>
      <c r="L431" s="31">
        <v>163500</v>
      </c>
      <c r="M431" s="30"/>
    </row>
    <row r="432" spans="1:13" ht="13.5" customHeight="1" x14ac:dyDescent="0.2">
      <c r="A432" s="30" t="s">
        <v>101</v>
      </c>
      <c r="B432" s="30" t="s">
        <v>1</v>
      </c>
      <c r="C432" s="30" t="s">
        <v>2566</v>
      </c>
      <c r="D432" s="30" t="s">
        <v>2567</v>
      </c>
      <c r="E432" s="31">
        <v>126096</v>
      </c>
      <c r="F432" s="31"/>
      <c r="G432" s="31"/>
      <c r="H432" s="31"/>
      <c r="I432" s="31"/>
      <c r="J432" s="31">
        <v>126096</v>
      </c>
      <c r="K432" s="31">
        <v>33415</v>
      </c>
      <c r="L432" s="31">
        <v>159511</v>
      </c>
      <c r="M432" s="30"/>
    </row>
    <row r="433" spans="1:13" ht="13.5" customHeight="1" x14ac:dyDescent="0.2">
      <c r="A433" s="30" t="s">
        <v>825</v>
      </c>
      <c r="B433" s="30" t="s">
        <v>56</v>
      </c>
      <c r="C433" s="30"/>
      <c r="D433" s="30" t="s">
        <v>206</v>
      </c>
      <c r="E433" s="31">
        <v>114829</v>
      </c>
      <c r="F433" s="31"/>
      <c r="G433" s="31"/>
      <c r="H433" s="31"/>
      <c r="I433" s="31"/>
      <c r="J433" s="31">
        <v>114829</v>
      </c>
      <c r="K433" s="31">
        <v>18119</v>
      </c>
      <c r="L433" s="31">
        <v>132948</v>
      </c>
      <c r="M433" s="30"/>
    </row>
    <row r="434" spans="1:13" ht="13.5" customHeight="1" x14ac:dyDescent="0.2">
      <c r="A434" s="30" t="s">
        <v>825</v>
      </c>
      <c r="B434" s="30" t="s">
        <v>56</v>
      </c>
      <c r="C434" s="30"/>
      <c r="D434" s="30" t="s">
        <v>814</v>
      </c>
      <c r="E434" s="31">
        <v>101418</v>
      </c>
      <c r="F434" s="31"/>
      <c r="G434" s="31"/>
      <c r="H434" s="31"/>
      <c r="I434" s="31"/>
      <c r="J434" s="31">
        <v>101418</v>
      </c>
      <c r="K434" s="31">
        <v>16001</v>
      </c>
      <c r="L434" s="31">
        <v>117419</v>
      </c>
      <c r="M434" s="30"/>
    </row>
    <row r="435" spans="1:13" ht="13.5" customHeight="1" x14ac:dyDescent="0.2">
      <c r="A435" s="30" t="s">
        <v>825</v>
      </c>
      <c r="B435" s="30" t="s">
        <v>56</v>
      </c>
      <c r="C435" s="30"/>
      <c r="D435" s="30" t="s">
        <v>814</v>
      </c>
      <c r="E435" s="31">
        <v>101418</v>
      </c>
      <c r="F435" s="31"/>
      <c r="G435" s="31"/>
      <c r="H435" s="31"/>
      <c r="I435" s="31"/>
      <c r="J435" s="31">
        <v>101418</v>
      </c>
      <c r="K435" s="31">
        <v>16001</v>
      </c>
      <c r="L435" s="31">
        <v>117419</v>
      </c>
      <c r="M435" s="30"/>
    </row>
    <row r="436" spans="1:13" ht="13.5" customHeight="1" x14ac:dyDescent="0.2">
      <c r="A436" s="30" t="s">
        <v>1517</v>
      </c>
      <c r="B436" s="30" t="s">
        <v>1</v>
      </c>
      <c r="C436" s="30"/>
      <c r="D436" s="30" t="s">
        <v>2568</v>
      </c>
      <c r="E436" s="31">
        <v>96652</v>
      </c>
      <c r="F436" s="31"/>
      <c r="G436" s="31"/>
      <c r="H436" s="31"/>
      <c r="I436" s="31"/>
      <c r="J436" s="31">
        <v>96652</v>
      </c>
      <c r="K436" s="31">
        <v>32340</v>
      </c>
      <c r="L436" s="31">
        <v>128992</v>
      </c>
      <c r="M436" s="30"/>
    </row>
    <row r="437" spans="1:13" ht="13.5" customHeight="1" x14ac:dyDescent="0.2">
      <c r="A437" s="30" t="s">
        <v>1517</v>
      </c>
      <c r="B437" s="30" t="s">
        <v>1</v>
      </c>
      <c r="C437" s="30"/>
      <c r="D437" s="30" t="s">
        <v>2569</v>
      </c>
      <c r="E437" s="31">
        <v>80589</v>
      </c>
      <c r="F437" s="31"/>
      <c r="G437" s="31"/>
      <c r="H437" s="31"/>
      <c r="I437" s="31"/>
      <c r="J437" s="31">
        <v>80589</v>
      </c>
      <c r="K437" s="31">
        <v>24247</v>
      </c>
      <c r="L437" s="31">
        <v>104836</v>
      </c>
      <c r="M437" s="30"/>
    </row>
    <row r="438" spans="1:13" ht="13.5" customHeight="1" x14ac:dyDescent="0.2">
      <c r="A438" s="30" t="s">
        <v>1517</v>
      </c>
      <c r="B438" s="30" t="s">
        <v>1</v>
      </c>
      <c r="C438" s="30"/>
      <c r="D438" s="30" t="s">
        <v>2570</v>
      </c>
      <c r="E438" s="31">
        <v>80550</v>
      </c>
      <c r="F438" s="31"/>
      <c r="G438" s="31"/>
      <c r="H438" s="31"/>
      <c r="I438" s="31"/>
      <c r="J438" s="31">
        <v>80550</v>
      </c>
      <c r="K438" s="31">
        <v>24247</v>
      </c>
      <c r="L438" s="31">
        <v>104797</v>
      </c>
      <c r="M438" s="30"/>
    </row>
    <row r="439" spans="1:13" ht="13.5" customHeight="1" x14ac:dyDescent="0.2">
      <c r="A439" s="30" t="s">
        <v>1468</v>
      </c>
      <c r="B439" s="30" t="s">
        <v>1</v>
      </c>
      <c r="C439" s="30" t="s">
        <v>2571</v>
      </c>
      <c r="D439" s="30" t="s">
        <v>2185</v>
      </c>
      <c r="E439" s="31">
        <v>176109</v>
      </c>
      <c r="F439" s="31"/>
      <c r="G439" s="31"/>
      <c r="H439" s="31"/>
      <c r="I439" s="31">
        <v>2425</v>
      </c>
      <c r="J439" s="31">
        <v>178534</v>
      </c>
      <c r="K439" s="31">
        <v>26037</v>
      </c>
      <c r="L439" s="31">
        <v>204571</v>
      </c>
      <c r="M439" s="30"/>
    </row>
    <row r="440" spans="1:13" ht="13.5" customHeight="1" x14ac:dyDescent="0.2">
      <c r="A440" s="30" t="s">
        <v>1468</v>
      </c>
      <c r="B440" s="30" t="s">
        <v>1</v>
      </c>
      <c r="C440" s="30"/>
      <c r="D440" s="30" t="s">
        <v>2572</v>
      </c>
      <c r="E440" s="31">
        <v>127104</v>
      </c>
      <c r="F440" s="31"/>
      <c r="G440" s="31"/>
      <c r="H440" s="31"/>
      <c r="I440" s="31">
        <v>2425</v>
      </c>
      <c r="J440" s="31">
        <v>129529</v>
      </c>
      <c r="K440" s="31">
        <v>18771</v>
      </c>
      <c r="L440" s="31">
        <v>148300</v>
      </c>
      <c r="M440" s="30"/>
    </row>
    <row r="441" spans="1:13" ht="13.5" customHeight="1" x14ac:dyDescent="0.2">
      <c r="A441" s="30" t="s">
        <v>1468</v>
      </c>
      <c r="B441" s="30" t="s">
        <v>1</v>
      </c>
      <c r="C441" s="30"/>
      <c r="D441" s="30" t="s">
        <v>2573</v>
      </c>
      <c r="E441" s="31">
        <v>125328</v>
      </c>
      <c r="F441" s="31"/>
      <c r="G441" s="31"/>
      <c r="H441" s="31"/>
      <c r="I441" s="31">
        <v>1940</v>
      </c>
      <c r="J441" s="31">
        <v>127268</v>
      </c>
      <c r="K441" s="31">
        <v>18411</v>
      </c>
      <c r="L441" s="31">
        <v>145679</v>
      </c>
      <c r="M441" s="30"/>
    </row>
    <row r="442" spans="1:13" ht="13.5" customHeight="1" x14ac:dyDescent="0.2">
      <c r="A442" s="30" t="s">
        <v>1468</v>
      </c>
      <c r="B442" s="30" t="s">
        <v>1</v>
      </c>
      <c r="C442" s="30"/>
      <c r="D442" s="30" t="s">
        <v>2574</v>
      </c>
      <c r="E442" s="31">
        <v>118037</v>
      </c>
      <c r="F442" s="31"/>
      <c r="G442" s="31"/>
      <c r="H442" s="31"/>
      <c r="I442" s="31">
        <v>970</v>
      </c>
      <c r="J442" s="31">
        <v>119007</v>
      </c>
      <c r="K442" s="31">
        <v>17358</v>
      </c>
      <c r="L442" s="31">
        <v>136365</v>
      </c>
      <c r="M442" s="30"/>
    </row>
    <row r="443" spans="1:13" ht="13.5" customHeight="1" x14ac:dyDescent="0.2">
      <c r="A443" s="30" t="s">
        <v>1468</v>
      </c>
      <c r="B443" s="30" t="s">
        <v>1</v>
      </c>
      <c r="C443" s="30"/>
      <c r="D443" s="30" t="s">
        <v>2575</v>
      </c>
      <c r="E443" s="31">
        <v>91328</v>
      </c>
      <c r="F443" s="31"/>
      <c r="G443" s="31"/>
      <c r="H443" s="31"/>
      <c r="I443" s="31">
        <v>15054</v>
      </c>
      <c r="J443" s="31">
        <v>106382</v>
      </c>
      <c r="K443" s="31">
        <v>14078</v>
      </c>
      <c r="L443" s="31">
        <v>120460</v>
      </c>
      <c r="M443" s="30"/>
    </row>
    <row r="444" spans="1:13" ht="13.5" customHeight="1" x14ac:dyDescent="0.2">
      <c r="A444" s="30" t="s">
        <v>1504</v>
      </c>
      <c r="B444" s="30" t="s">
        <v>49</v>
      </c>
      <c r="C444" s="30"/>
      <c r="D444" s="30" t="s">
        <v>2576</v>
      </c>
      <c r="E444" s="31">
        <v>93430</v>
      </c>
      <c r="F444" s="31">
        <v>755</v>
      </c>
      <c r="G444" s="31"/>
      <c r="H444" s="31"/>
      <c r="I444" s="31"/>
      <c r="J444" s="31">
        <v>94185</v>
      </c>
      <c r="K444" s="31">
        <v>16680</v>
      </c>
      <c r="L444" s="31">
        <v>110865</v>
      </c>
      <c r="M444" s="30"/>
    </row>
    <row r="445" spans="1:13" ht="13.5" customHeight="1" x14ac:dyDescent="0.2">
      <c r="A445" s="30" t="s">
        <v>1504</v>
      </c>
      <c r="B445" s="30" t="s">
        <v>49</v>
      </c>
      <c r="C445" s="30"/>
      <c r="D445" s="30" t="s">
        <v>2577</v>
      </c>
      <c r="E445" s="31">
        <v>91135</v>
      </c>
      <c r="F445" s="31">
        <v>1454</v>
      </c>
      <c r="G445" s="31"/>
      <c r="H445" s="31"/>
      <c r="I445" s="31"/>
      <c r="J445" s="31">
        <v>92589</v>
      </c>
      <c r="K445" s="31">
        <v>15816</v>
      </c>
      <c r="L445" s="31">
        <v>108405</v>
      </c>
      <c r="M445" s="30"/>
    </row>
    <row r="446" spans="1:13" ht="13.5" customHeight="1" x14ac:dyDescent="0.2">
      <c r="A446" s="30" t="s">
        <v>1504</v>
      </c>
      <c r="B446" s="30" t="s">
        <v>49</v>
      </c>
      <c r="C446" s="30"/>
      <c r="D446" s="30" t="s">
        <v>2578</v>
      </c>
      <c r="E446" s="31">
        <v>84666</v>
      </c>
      <c r="F446" s="31">
        <v>1637</v>
      </c>
      <c r="G446" s="31"/>
      <c r="H446" s="31"/>
      <c r="I446" s="31"/>
      <c r="J446" s="31">
        <v>86303</v>
      </c>
      <c r="K446" s="31">
        <v>15086</v>
      </c>
      <c r="L446" s="31">
        <v>101389</v>
      </c>
      <c r="M446" s="30"/>
    </row>
    <row r="447" spans="1:13" ht="13.5" customHeight="1" x14ac:dyDescent="0.2">
      <c r="A447" s="30" t="s">
        <v>50</v>
      </c>
      <c r="B447" s="30" t="s">
        <v>11</v>
      </c>
      <c r="C447" s="30"/>
      <c r="D447" s="30" t="s">
        <v>195</v>
      </c>
      <c r="E447" s="31">
        <v>89180</v>
      </c>
      <c r="F447" s="31">
        <v>2044</v>
      </c>
      <c r="G447" s="31"/>
      <c r="H447" s="31"/>
      <c r="I447" s="31"/>
      <c r="J447" s="31">
        <v>91224</v>
      </c>
      <c r="K447" s="31">
        <v>13017</v>
      </c>
      <c r="L447" s="31">
        <v>104241</v>
      </c>
      <c r="M447" s="30"/>
    </row>
    <row r="448" spans="1:13" ht="13.5" customHeight="1" x14ac:dyDescent="0.2">
      <c r="A448" s="30" t="s">
        <v>96</v>
      </c>
      <c r="B448" s="30" t="s">
        <v>21</v>
      </c>
      <c r="C448" s="30"/>
      <c r="D448" s="30" t="s">
        <v>2579</v>
      </c>
      <c r="E448" s="31">
        <v>137824</v>
      </c>
      <c r="F448" s="31">
        <v>132</v>
      </c>
      <c r="G448" s="31"/>
      <c r="H448" s="31"/>
      <c r="I448" s="31"/>
      <c r="J448" s="31">
        <v>137956</v>
      </c>
      <c r="K448" s="31">
        <v>45210</v>
      </c>
      <c r="L448" s="31">
        <v>183166</v>
      </c>
      <c r="M448" s="30"/>
    </row>
    <row r="449" spans="1:13" ht="13.5" customHeight="1" x14ac:dyDescent="0.2">
      <c r="A449" s="30" t="s">
        <v>96</v>
      </c>
      <c r="B449" s="30" t="s">
        <v>21</v>
      </c>
      <c r="C449" s="30" t="s">
        <v>2580</v>
      </c>
      <c r="D449" s="30" t="s">
        <v>2581</v>
      </c>
      <c r="E449" s="31">
        <v>151437</v>
      </c>
      <c r="F449" s="31">
        <v>84</v>
      </c>
      <c r="G449" s="31"/>
      <c r="H449" s="31"/>
      <c r="I449" s="31"/>
      <c r="J449" s="31">
        <v>151521</v>
      </c>
      <c r="K449" s="31">
        <v>48711</v>
      </c>
      <c r="L449" s="31">
        <v>200232</v>
      </c>
      <c r="M449" s="30"/>
    </row>
    <row r="450" spans="1:13" ht="13.5" customHeight="1" x14ac:dyDescent="0.2">
      <c r="A450" s="30" t="s">
        <v>96</v>
      </c>
      <c r="B450" s="30" t="s">
        <v>21</v>
      </c>
      <c r="C450" s="30" t="s">
        <v>2582</v>
      </c>
      <c r="D450" s="30" t="s">
        <v>2583</v>
      </c>
      <c r="E450" s="31">
        <v>206271</v>
      </c>
      <c r="F450" s="31">
        <v>52</v>
      </c>
      <c r="G450" s="31"/>
      <c r="H450" s="31"/>
      <c r="I450" s="31"/>
      <c r="J450" s="31">
        <v>206323</v>
      </c>
      <c r="K450" s="31">
        <v>52104</v>
      </c>
      <c r="L450" s="31">
        <v>258427</v>
      </c>
      <c r="M450" s="30"/>
    </row>
    <row r="451" spans="1:13" ht="13.5" customHeight="1" x14ac:dyDescent="0.2">
      <c r="A451" s="30" t="s">
        <v>96</v>
      </c>
      <c r="B451" s="30" t="s">
        <v>21</v>
      </c>
      <c r="C451" s="30"/>
      <c r="D451" s="30" t="s">
        <v>2248</v>
      </c>
      <c r="E451" s="31"/>
      <c r="F451" s="31"/>
      <c r="G451" s="31"/>
      <c r="H451" s="31"/>
      <c r="I451" s="31"/>
      <c r="J451" s="31">
        <v>167500</v>
      </c>
      <c r="K451" s="31"/>
      <c r="L451" s="31">
        <v>167500</v>
      </c>
      <c r="M451" s="30"/>
    </row>
    <row r="452" spans="1:13" ht="13.5" customHeight="1" x14ac:dyDescent="0.2">
      <c r="A452" s="30" t="s">
        <v>96</v>
      </c>
      <c r="B452" s="30" t="s">
        <v>21</v>
      </c>
      <c r="C452" s="30"/>
      <c r="D452" s="30" t="s">
        <v>2248</v>
      </c>
      <c r="E452" s="31"/>
      <c r="F452" s="31"/>
      <c r="G452" s="31"/>
      <c r="H452" s="31"/>
      <c r="I452" s="31"/>
      <c r="J452" s="31">
        <v>127500</v>
      </c>
      <c r="K452" s="31"/>
      <c r="L452" s="31">
        <v>127500</v>
      </c>
      <c r="M452" s="30"/>
    </row>
    <row r="453" spans="1:13" ht="13.5" customHeight="1" x14ac:dyDescent="0.2">
      <c r="A453" s="30" t="s">
        <v>96</v>
      </c>
      <c r="B453" s="30" t="s">
        <v>21</v>
      </c>
      <c r="C453" s="30"/>
      <c r="D453" s="30" t="s">
        <v>2584</v>
      </c>
      <c r="E453" s="31">
        <v>90091</v>
      </c>
      <c r="F453" s="31"/>
      <c r="G453" s="31"/>
      <c r="H453" s="31"/>
      <c r="I453" s="31"/>
      <c r="J453" s="31">
        <v>90091</v>
      </c>
      <c r="K453" s="31">
        <v>28983</v>
      </c>
      <c r="L453" s="31">
        <v>119074</v>
      </c>
      <c r="M453" s="30"/>
    </row>
    <row r="454" spans="1:13" ht="13.5" customHeight="1" x14ac:dyDescent="0.2">
      <c r="A454" s="30" t="s">
        <v>96</v>
      </c>
      <c r="B454" s="30" t="s">
        <v>21</v>
      </c>
      <c r="C454" s="30"/>
      <c r="D454" s="30" t="s">
        <v>2248</v>
      </c>
      <c r="E454" s="31"/>
      <c r="F454" s="31"/>
      <c r="G454" s="31"/>
      <c r="H454" s="31"/>
      <c r="I454" s="31"/>
      <c r="J454" s="31">
        <v>112500</v>
      </c>
      <c r="K454" s="31"/>
      <c r="L454" s="31">
        <v>112500</v>
      </c>
      <c r="M454" s="30"/>
    </row>
    <row r="455" spans="1:13" ht="13.5" customHeight="1" x14ac:dyDescent="0.2">
      <c r="A455" s="30" t="s">
        <v>96</v>
      </c>
      <c r="B455" s="30" t="s">
        <v>21</v>
      </c>
      <c r="C455" s="30"/>
      <c r="D455" s="30" t="s">
        <v>2248</v>
      </c>
      <c r="E455" s="31"/>
      <c r="F455" s="31"/>
      <c r="G455" s="31"/>
      <c r="H455" s="31"/>
      <c r="I455" s="31"/>
      <c r="J455" s="31">
        <v>102500</v>
      </c>
      <c r="K455" s="31"/>
      <c r="L455" s="31">
        <v>102500</v>
      </c>
      <c r="M455" s="30"/>
    </row>
    <row r="456" spans="1:13" ht="13.5" customHeight="1" x14ac:dyDescent="0.2">
      <c r="A456" s="30" t="s">
        <v>96</v>
      </c>
      <c r="B456" s="30" t="s">
        <v>21</v>
      </c>
      <c r="C456" s="30"/>
      <c r="D456" s="30" t="s">
        <v>2248</v>
      </c>
      <c r="E456" s="31"/>
      <c r="F456" s="31"/>
      <c r="G456" s="31"/>
      <c r="H456" s="31"/>
      <c r="I456" s="31"/>
      <c r="J456" s="31">
        <v>102500</v>
      </c>
      <c r="K456" s="31"/>
      <c r="L456" s="31">
        <v>102500</v>
      </c>
      <c r="M456" s="30"/>
    </row>
    <row r="457" spans="1:13" ht="13.5" customHeight="1" x14ac:dyDescent="0.2">
      <c r="A457" s="30" t="s">
        <v>98</v>
      </c>
      <c r="B457" s="30" t="s">
        <v>21</v>
      </c>
      <c r="C457" s="30" t="s">
        <v>2585</v>
      </c>
      <c r="D457" s="30" t="s">
        <v>2185</v>
      </c>
      <c r="E457" s="31">
        <v>158100</v>
      </c>
      <c r="F457" s="31"/>
      <c r="G457" s="31"/>
      <c r="H457" s="31"/>
      <c r="I457" s="31"/>
      <c r="J457" s="31">
        <v>158100</v>
      </c>
      <c r="K457" s="31">
        <v>39999</v>
      </c>
      <c r="L457" s="31">
        <v>198099</v>
      </c>
      <c r="M457" s="30"/>
    </row>
    <row r="458" spans="1:13" ht="13.5" customHeight="1" x14ac:dyDescent="0.2">
      <c r="A458" s="30" t="s">
        <v>98</v>
      </c>
      <c r="B458" s="30" t="s">
        <v>21</v>
      </c>
      <c r="C458" s="30"/>
      <c r="D458" s="30" t="s">
        <v>2586</v>
      </c>
      <c r="E458" s="31">
        <v>133991</v>
      </c>
      <c r="F458" s="31"/>
      <c r="G458" s="31"/>
      <c r="H458" s="31"/>
      <c r="I458" s="31"/>
      <c r="J458" s="31">
        <v>133991</v>
      </c>
      <c r="K458" s="31">
        <v>33900</v>
      </c>
      <c r="L458" s="31">
        <v>167891</v>
      </c>
      <c r="M458" s="30"/>
    </row>
    <row r="459" spans="1:13" ht="13.5" customHeight="1" x14ac:dyDescent="0.2">
      <c r="A459" s="30" t="s">
        <v>98</v>
      </c>
      <c r="B459" s="30" t="s">
        <v>21</v>
      </c>
      <c r="C459" s="30"/>
      <c r="D459" s="30" t="s">
        <v>2587</v>
      </c>
      <c r="E459" s="31">
        <v>133991</v>
      </c>
      <c r="F459" s="31"/>
      <c r="G459" s="31"/>
      <c r="H459" s="31"/>
      <c r="I459" s="31"/>
      <c r="J459" s="31">
        <v>133991</v>
      </c>
      <c r="K459" s="31">
        <v>33900</v>
      </c>
      <c r="L459" s="31">
        <v>167891</v>
      </c>
      <c r="M459" s="30"/>
    </row>
    <row r="460" spans="1:13" ht="13.5" customHeight="1" x14ac:dyDescent="0.2">
      <c r="A460" s="30" t="s">
        <v>98</v>
      </c>
      <c r="B460" s="30" t="s">
        <v>21</v>
      </c>
      <c r="C460" s="30"/>
      <c r="D460" s="30" t="s">
        <v>2588</v>
      </c>
      <c r="E460" s="31">
        <v>117614</v>
      </c>
      <c r="F460" s="31"/>
      <c r="G460" s="31"/>
      <c r="H460" s="31"/>
      <c r="I460" s="31"/>
      <c r="J460" s="31">
        <v>117614</v>
      </c>
      <c r="K460" s="31">
        <v>29756</v>
      </c>
      <c r="L460" s="31">
        <v>147370</v>
      </c>
      <c r="M460" s="30"/>
    </row>
    <row r="461" spans="1:13" ht="13.5" customHeight="1" x14ac:dyDescent="0.2">
      <c r="A461" s="30" t="s">
        <v>98</v>
      </c>
      <c r="B461" s="30" t="s">
        <v>21</v>
      </c>
      <c r="C461" s="30"/>
      <c r="D461" s="30" t="s">
        <v>2589</v>
      </c>
      <c r="E461" s="31">
        <v>108821</v>
      </c>
      <c r="F461" s="31"/>
      <c r="G461" s="31"/>
      <c r="H461" s="31"/>
      <c r="I461" s="31"/>
      <c r="J461" s="31">
        <v>108821</v>
      </c>
      <c r="K461" s="31">
        <v>27532</v>
      </c>
      <c r="L461" s="31">
        <v>136353</v>
      </c>
      <c r="M461" s="30"/>
    </row>
    <row r="462" spans="1:13" ht="13.5" customHeight="1" x14ac:dyDescent="0.2">
      <c r="A462" s="30" t="s">
        <v>98</v>
      </c>
      <c r="B462" s="30" t="s">
        <v>21</v>
      </c>
      <c r="C462" s="30"/>
      <c r="D462" s="30" t="s">
        <v>2590</v>
      </c>
      <c r="E462" s="31">
        <v>99382</v>
      </c>
      <c r="F462" s="31"/>
      <c r="G462" s="31"/>
      <c r="H462" s="31"/>
      <c r="I462" s="31"/>
      <c r="J462" s="31">
        <v>99382</v>
      </c>
      <c r="K462" s="31">
        <v>25010</v>
      </c>
      <c r="L462" s="31">
        <v>124392</v>
      </c>
      <c r="M462" s="30"/>
    </row>
    <row r="463" spans="1:13" ht="13.5" customHeight="1" x14ac:dyDescent="0.2">
      <c r="A463" s="30" t="s">
        <v>98</v>
      </c>
      <c r="B463" s="30" t="s">
        <v>21</v>
      </c>
      <c r="C463" s="30"/>
      <c r="D463" s="30" t="s">
        <v>2591</v>
      </c>
      <c r="E463" s="31">
        <v>98853</v>
      </c>
      <c r="F463" s="31"/>
      <c r="G463" s="31"/>
      <c r="H463" s="31"/>
      <c r="I463" s="31"/>
      <c r="J463" s="31">
        <v>98853</v>
      </c>
      <c r="K463" s="31">
        <v>25010</v>
      </c>
      <c r="L463" s="31">
        <v>123863</v>
      </c>
      <c r="M463" s="30"/>
    </row>
    <row r="464" spans="1:13" ht="13.5" customHeight="1" x14ac:dyDescent="0.2">
      <c r="A464" s="30" t="s">
        <v>98</v>
      </c>
      <c r="B464" s="30" t="s">
        <v>21</v>
      </c>
      <c r="C464" s="30"/>
      <c r="D464" s="30" t="s">
        <v>2592</v>
      </c>
      <c r="E464" s="31">
        <v>98403</v>
      </c>
      <c r="F464" s="31"/>
      <c r="G464" s="31"/>
      <c r="H464" s="31"/>
      <c r="I464" s="31"/>
      <c r="J464" s="31">
        <v>98403</v>
      </c>
      <c r="K464" s="31">
        <v>24896</v>
      </c>
      <c r="L464" s="31">
        <v>123299</v>
      </c>
      <c r="M464" s="30"/>
    </row>
    <row r="465" spans="1:13" ht="13.5" customHeight="1" x14ac:dyDescent="0.2">
      <c r="A465" s="30" t="s">
        <v>98</v>
      </c>
      <c r="B465" s="30" t="s">
        <v>21</v>
      </c>
      <c r="C465" s="30"/>
      <c r="D465" s="30" t="s">
        <v>2593</v>
      </c>
      <c r="E465" s="31">
        <v>96548</v>
      </c>
      <c r="F465" s="31"/>
      <c r="G465" s="31"/>
      <c r="H465" s="31"/>
      <c r="I465" s="31"/>
      <c r="J465" s="31">
        <v>96548</v>
      </c>
      <c r="K465" s="31">
        <v>24427</v>
      </c>
      <c r="L465" s="31">
        <v>120975</v>
      </c>
      <c r="M465" s="30"/>
    </row>
    <row r="466" spans="1:13" ht="13.5" customHeight="1" x14ac:dyDescent="0.2">
      <c r="A466" s="30" t="s">
        <v>98</v>
      </c>
      <c r="B466" s="30" t="s">
        <v>21</v>
      </c>
      <c r="C466" s="30"/>
      <c r="D466" s="30" t="s">
        <v>1586</v>
      </c>
      <c r="E466" s="31">
        <v>94045</v>
      </c>
      <c r="F466" s="31"/>
      <c r="G466" s="31"/>
      <c r="H466" s="31"/>
      <c r="I466" s="31"/>
      <c r="J466" s="31">
        <v>94045</v>
      </c>
      <c r="K466" s="31">
        <v>24170</v>
      </c>
      <c r="L466" s="31">
        <v>118215</v>
      </c>
      <c r="M466" s="30"/>
    </row>
    <row r="467" spans="1:13" ht="13.5" customHeight="1" x14ac:dyDescent="0.2">
      <c r="A467" s="30" t="s">
        <v>98</v>
      </c>
      <c r="B467" s="30" t="s">
        <v>21</v>
      </c>
      <c r="C467" s="30"/>
      <c r="D467" s="30" t="s">
        <v>2594</v>
      </c>
      <c r="E467" s="31">
        <v>91429</v>
      </c>
      <c r="F467" s="31"/>
      <c r="G467" s="31"/>
      <c r="H467" s="31"/>
      <c r="I467" s="31"/>
      <c r="J467" s="31">
        <v>91429</v>
      </c>
      <c r="K467" s="31">
        <v>23132</v>
      </c>
      <c r="L467" s="31">
        <v>114561</v>
      </c>
      <c r="M467" s="30"/>
    </row>
    <row r="468" spans="1:13" ht="13.5" customHeight="1" x14ac:dyDescent="0.2">
      <c r="A468" s="30" t="s">
        <v>98</v>
      </c>
      <c r="B468" s="30" t="s">
        <v>21</v>
      </c>
      <c r="C468" s="30"/>
      <c r="D468" s="30" t="s">
        <v>2248</v>
      </c>
      <c r="E468" s="31"/>
      <c r="F468" s="31"/>
      <c r="G468" s="31"/>
      <c r="H468" s="31"/>
      <c r="I468" s="31"/>
      <c r="J468" s="31">
        <v>112500</v>
      </c>
      <c r="K468" s="31"/>
      <c r="L468" s="31">
        <v>112500</v>
      </c>
      <c r="M468" s="30"/>
    </row>
    <row r="469" spans="1:13" ht="13.5" customHeight="1" x14ac:dyDescent="0.2">
      <c r="A469" s="30" t="s">
        <v>98</v>
      </c>
      <c r="B469" s="30" t="s">
        <v>21</v>
      </c>
      <c r="C469" s="30"/>
      <c r="D469" s="30" t="s">
        <v>2402</v>
      </c>
      <c r="E469" s="31">
        <v>88741</v>
      </c>
      <c r="F469" s="31"/>
      <c r="G469" s="31"/>
      <c r="H469" s="31"/>
      <c r="I469" s="31"/>
      <c r="J469" s="31">
        <v>88741</v>
      </c>
      <c r="K469" s="31">
        <v>22452</v>
      </c>
      <c r="L469" s="31">
        <v>111193</v>
      </c>
      <c r="M469" s="30"/>
    </row>
    <row r="470" spans="1:13" ht="13.5" customHeight="1" x14ac:dyDescent="0.2">
      <c r="A470" s="30" t="s">
        <v>98</v>
      </c>
      <c r="B470" s="30" t="s">
        <v>21</v>
      </c>
      <c r="C470" s="30"/>
      <c r="D470" s="30" t="s">
        <v>2595</v>
      </c>
      <c r="E470" s="31">
        <v>90435</v>
      </c>
      <c r="F470" s="31"/>
      <c r="G470" s="31"/>
      <c r="H470" s="31"/>
      <c r="I470" s="31"/>
      <c r="J470" s="31">
        <v>90435</v>
      </c>
      <c r="K470" s="31">
        <v>19146</v>
      </c>
      <c r="L470" s="31">
        <v>109581</v>
      </c>
      <c r="M470" s="30"/>
    </row>
    <row r="471" spans="1:13" ht="13.5" customHeight="1" x14ac:dyDescent="0.2">
      <c r="A471" s="30" t="s">
        <v>98</v>
      </c>
      <c r="B471" s="30" t="s">
        <v>21</v>
      </c>
      <c r="C471" s="30"/>
      <c r="D471" s="30" t="s">
        <v>2248</v>
      </c>
      <c r="E471" s="31"/>
      <c r="F471" s="31"/>
      <c r="G471" s="31"/>
      <c r="H471" s="31"/>
      <c r="I471" s="31"/>
      <c r="J471" s="31">
        <v>107500</v>
      </c>
      <c r="K471" s="31"/>
      <c r="L471" s="31">
        <v>107500</v>
      </c>
      <c r="M471" s="30"/>
    </row>
    <row r="472" spans="1:13" ht="13.5" customHeight="1" x14ac:dyDescent="0.2">
      <c r="A472" s="30" t="s">
        <v>98</v>
      </c>
      <c r="B472" s="30" t="s">
        <v>21</v>
      </c>
      <c r="C472" s="30"/>
      <c r="D472" s="30" t="s">
        <v>2248</v>
      </c>
      <c r="E472" s="31"/>
      <c r="F472" s="31"/>
      <c r="G472" s="31"/>
      <c r="H472" s="31"/>
      <c r="I472" s="31"/>
      <c r="J472" s="31">
        <v>107500</v>
      </c>
      <c r="K472" s="31"/>
      <c r="L472" s="31">
        <v>107500</v>
      </c>
      <c r="M472" s="30"/>
    </row>
    <row r="473" spans="1:13" ht="13.5" customHeight="1" x14ac:dyDescent="0.2">
      <c r="A473" s="30" t="s">
        <v>98</v>
      </c>
      <c r="B473" s="30" t="s">
        <v>21</v>
      </c>
      <c r="C473" s="30"/>
      <c r="D473" s="30" t="s">
        <v>2248</v>
      </c>
      <c r="E473" s="31"/>
      <c r="F473" s="31"/>
      <c r="G473" s="31"/>
      <c r="H473" s="31"/>
      <c r="I473" s="31"/>
      <c r="J473" s="31">
        <v>107500</v>
      </c>
      <c r="K473" s="31"/>
      <c r="L473" s="31">
        <v>107500</v>
      </c>
      <c r="M473" s="30"/>
    </row>
    <row r="474" spans="1:13" ht="13.5" customHeight="1" x14ac:dyDescent="0.2">
      <c r="A474" s="30" t="s">
        <v>98</v>
      </c>
      <c r="B474" s="30" t="s">
        <v>21</v>
      </c>
      <c r="C474" s="30"/>
      <c r="D474" s="30" t="s">
        <v>2596</v>
      </c>
      <c r="E474" s="31">
        <v>83412</v>
      </c>
      <c r="F474" s="31"/>
      <c r="G474" s="31"/>
      <c r="H474" s="31"/>
      <c r="I474" s="31"/>
      <c r="J474" s="31">
        <v>83412</v>
      </c>
      <c r="K474" s="31">
        <v>21480</v>
      </c>
      <c r="L474" s="31">
        <v>104892</v>
      </c>
      <c r="M474" s="30"/>
    </row>
    <row r="475" spans="1:13" ht="13.5" customHeight="1" x14ac:dyDescent="0.2">
      <c r="A475" s="30" t="s">
        <v>98</v>
      </c>
      <c r="B475" s="30" t="s">
        <v>21</v>
      </c>
      <c r="C475" s="30"/>
      <c r="D475" s="30" t="s">
        <v>2248</v>
      </c>
      <c r="E475" s="31"/>
      <c r="F475" s="31"/>
      <c r="G475" s="31"/>
      <c r="H475" s="31"/>
      <c r="I475" s="31"/>
      <c r="J475" s="31">
        <v>102500</v>
      </c>
      <c r="K475" s="31"/>
      <c r="L475" s="31">
        <v>102500</v>
      </c>
      <c r="M475" s="30"/>
    </row>
    <row r="476" spans="1:13" ht="13.5" customHeight="1" x14ac:dyDescent="0.2">
      <c r="A476" s="30" t="s">
        <v>1148</v>
      </c>
      <c r="B476" s="30" t="s">
        <v>33</v>
      </c>
      <c r="C476" s="30"/>
      <c r="D476" s="30" t="s">
        <v>2185</v>
      </c>
      <c r="E476" s="31">
        <v>111033</v>
      </c>
      <c r="F476" s="31">
        <v>162</v>
      </c>
      <c r="G476" s="31"/>
      <c r="H476" s="31"/>
      <c r="I476" s="31"/>
      <c r="J476" s="31">
        <v>111195</v>
      </c>
      <c r="K476" s="31">
        <v>15749</v>
      </c>
      <c r="L476" s="31">
        <v>126944</v>
      </c>
      <c r="M476" s="30"/>
    </row>
    <row r="477" spans="1:13" ht="13.5" customHeight="1" x14ac:dyDescent="0.2">
      <c r="A477" s="30" t="s">
        <v>670</v>
      </c>
      <c r="B477" s="30" t="s">
        <v>11</v>
      </c>
      <c r="C477" s="30"/>
      <c r="D477" s="30" t="s">
        <v>2185</v>
      </c>
      <c r="E477" s="31">
        <v>122518</v>
      </c>
      <c r="F477" s="31"/>
      <c r="G477" s="31"/>
      <c r="H477" s="31"/>
      <c r="I477" s="31"/>
      <c r="J477" s="31">
        <v>122518</v>
      </c>
      <c r="K477" s="31">
        <v>26033</v>
      </c>
      <c r="L477" s="31">
        <v>148551</v>
      </c>
      <c r="M477" s="30"/>
    </row>
    <row r="478" spans="1:13" ht="13.5" customHeight="1" x14ac:dyDescent="0.2">
      <c r="A478" s="30" t="s">
        <v>670</v>
      </c>
      <c r="B478" s="30" t="s">
        <v>11</v>
      </c>
      <c r="C478" s="30"/>
      <c r="D478" s="30" t="s">
        <v>2597</v>
      </c>
      <c r="E478" s="31">
        <v>90993</v>
      </c>
      <c r="F478" s="31"/>
      <c r="G478" s="31"/>
      <c r="H478" s="31"/>
      <c r="I478" s="31"/>
      <c r="J478" s="31">
        <v>90993</v>
      </c>
      <c r="K478" s="31">
        <v>19288</v>
      </c>
      <c r="L478" s="31">
        <v>110281</v>
      </c>
      <c r="M478" s="30"/>
    </row>
    <row r="479" spans="1:13" ht="13.5" customHeight="1" x14ac:dyDescent="0.2">
      <c r="A479" s="30" t="s">
        <v>670</v>
      </c>
      <c r="B479" s="30" t="s">
        <v>11</v>
      </c>
      <c r="C479" s="30"/>
      <c r="D479" s="30" t="s">
        <v>2598</v>
      </c>
      <c r="E479" s="31">
        <v>85605</v>
      </c>
      <c r="F479" s="31"/>
      <c r="G479" s="31"/>
      <c r="H479" s="31"/>
      <c r="I479" s="31"/>
      <c r="J479" s="31">
        <v>85605</v>
      </c>
      <c r="K479" s="31">
        <v>18143</v>
      </c>
      <c r="L479" s="31">
        <v>103748</v>
      </c>
      <c r="M479" s="30"/>
    </row>
    <row r="480" spans="1:13" ht="13.5" customHeight="1" x14ac:dyDescent="0.2">
      <c r="A480" s="30" t="s">
        <v>670</v>
      </c>
      <c r="B480" s="30" t="s">
        <v>11</v>
      </c>
      <c r="C480" s="30"/>
      <c r="D480" s="30" t="s">
        <v>2599</v>
      </c>
      <c r="E480" s="31">
        <v>85605</v>
      </c>
      <c r="F480" s="31"/>
      <c r="G480" s="31"/>
      <c r="H480" s="31"/>
      <c r="I480" s="31"/>
      <c r="J480" s="31">
        <v>85605</v>
      </c>
      <c r="K480" s="31">
        <v>18143</v>
      </c>
      <c r="L480" s="31">
        <v>103748</v>
      </c>
      <c r="M480" s="30"/>
    </row>
    <row r="481" spans="1:13" ht="13.5" customHeight="1" x14ac:dyDescent="0.2">
      <c r="A481" s="30" t="s">
        <v>670</v>
      </c>
      <c r="B481" s="30" t="s">
        <v>11</v>
      </c>
      <c r="C481" s="30"/>
      <c r="D481" s="30" t="s">
        <v>2600</v>
      </c>
      <c r="E481" s="31">
        <v>85530</v>
      </c>
      <c r="F481" s="31"/>
      <c r="G481" s="31"/>
      <c r="H481" s="31"/>
      <c r="I481" s="31"/>
      <c r="J481" s="31">
        <v>85530</v>
      </c>
      <c r="K481" s="31">
        <v>18127</v>
      </c>
      <c r="L481" s="31">
        <v>103657</v>
      </c>
      <c r="M481" s="30"/>
    </row>
    <row r="482" spans="1:13" ht="13.5" customHeight="1" x14ac:dyDescent="0.2">
      <c r="A482" s="30" t="s">
        <v>930</v>
      </c>
      <c r="B482" s="30" t="s">
        <v>11</v>
      </c>
      <c r="C482" s="30"/>
      <c r="D482" s="30" t="s">
        <v>2185</v>
      </c>
      <c r="E482" s="31">
        <v>63263</v>
      </c>
      <c r="F482" s="31"/>
      <c r="G482" s="31"/>
      <c r="H482" s="31">
        <v>69236</v>
      </c>
      <c r="I482" s="31"/>
      <c r="J482" s="31">
        <v>132499</v>
      </c>
      <c r="K482" s="31">
        <v>8979</v>
      </c>
      <c r="L482" s="31">
        <v>141478</v>
      </c>
      <c r="M482" s="30" t="s">
        <v>2601</v>
      </c>
    </row>
    <row r="483" spans="1:13" ht="13.5" customHeight="1" x14ac:dyDescent="0.2">
      <c r="A483" s="30" t="s">
        <v>930</v>
      </c>
      <c r="B483" s="30" t="s">
        <v>11</v>
      </c>
      <c r="C483" s="30"/>
      <c r="D483" s="30" t="s">
        <v>2602</v>
      </c>
      <c r="E483" s="31">
        <v>106292</v>
      </c>
      <c r="F483" s="31"/>
      <c r="G483" s="31"/>
      <c r="H483" s="31"/>
      <c r="I483" s="31">
        <v>47179</v>
      </c>
      <c r="J483" s="31">
        <v>153471</v>
      </c>
      <c r="K483" s="31">
        <v>13042</v>
      </c>
      <c r="L483" s="31">
        <v>166513</v>
      </c>
      <c r="M483" s="30" t="s">
        <v>2601</v>
      </c>
    </row>
    <row r="484" spans="1:13" ht="13.5" customHeight="1" x14ac:dyDescent="0.2">
      <c r="A484" s="30" t="s">
        <v>930</v>
      </c>
      <c r="B484" s="30" t="s">
        <v>11</v>
      </c>
      <c r="C484" s="30"/>
      <c r="D484" s="30" t="s">
        <v>2603</v>
      </c>
      <c r="E484" s="31">
        <v>105867</v>
      </c>
      <c r="F484" s="31"/>
      <c r="G484" s="31"/>
      <c r="H484" s="31"/>
      <c r="I484" s="31">
        <v>47179</v>
      </c>
      <c r="J484" s="31">
        <v>153046</v>
      </c>
      <c r="K484" s="31">
        <v>12983</v>
      </c>
      <c r="L484" s="31">
        <v>166029</v>
      </c>
      <c r="M484" s="30" t="s">
        <v>2601</v>
      </c>
    </row>
    <row r="485" spans="1:13" ht="13.5" customHeight="1" x14ac:dyDescent="0.2">
      <c r="A485" s="30" t="s">
        <v>930</v>
      </c>
      <c r="B485" s="30" t="s">
        <v>11</v>
      </c>
      <c r="C485" s="30"/>
      <c r="D485" s="30" t="s">
        <v>2190</v>
      </c>
      <c r="E485" s="31">
        <v>112259</v>
      </c>
      <c r="F485" s="31"/>
      <c r="G485" s="31"/>
      <c r="H485" s="31"/>
      <c r="I485" s="31">
        <v>3179</v>
      </c>
      <c r="J485" s="31">
        <v>115438</v>
      </c>
      <c r="K485" s="31">
        <v>17893</v>
      </c>
      <c r="L485" s="31">
        <v>133331</v>
      </c>
      <c r="M485" s="30" t="s">
        <v>2601</v>
      </c>
    </row>
    <row r="486" spans="1:13" ht="13.5" customHeight="1" x14ac:dyDescent="0.2">
      <c r="A486" s="30" t="s">
        <v>930</v>
      </c>
      <c r="B486" s="30" t="s">
        <v>11</v>
      </c>
      <c r="C486" s="30"/>
      <c r="D486" s="30" t="s">
        <v>2256</v>
      </c>
      <c r="E486" s="31">
        <v>110707</v>
      </c>
      <c r="F486" s="31"/>
      <c r="G486" s="31"/>
      <c r="H486" s="31"/>
      <c r="I486" s="31"/>
      <c r="J486" s="31">
        <v>110707</v>
      </c>
      <c r="K486" s="31">
        <v>17236</v>
      </c>
      <c r="L486" s="31">
        <v>127943</v>
      </c>
      <c r="M486" s="30" t="s">
        <v>2601</v>
      </c>
    </row>
    <row r="487" spans="1:13" ht="13.5" customHeight="1" x14ac:dyDescent="0.2">
      <c r="A487" s="30" t="s">
        <v>930</v>
      </c>
      <c r="B487" s="30" t="s">
        <v>11</v>
      </c>
      <c r="C487" s="30"/>
      <c r="D487" s="30" t="s">
        <v>2314</v>
      </c>
      <c r="E487" s="31">
        <v>86002</v>
      </c>
      <c r="F487" s="31"/>
      <c r="G487" s="31"/>
      <c r="H487" s="31"/>
      <c r="I487" s="31">
        <v>1528</v>
      </c>
      <c r="J487" s="31">
        <v>87530</v>
      </c>
      <c r="K487" s="31">
        <v>13567</v>
      </c>
      <c r="L487" s="31">
        <v>101097</v>
      </c>
      <c r="M487" s="30" t="s">
        <v>2601</v>
      </c>
    </row>
    <row r="488" spans="1:13" ht="13.5" customHeight="1" x14ac:dyDescent="0.2">
      <c r="A488" s="30" t="s">
        <v>1496</v>
      </c>
      <c r="B488" s="30" t="s">
        <v>21</v>
      </c>
      <c r="C488" s="30"/>
      <c r="D488" s="30" t="s">
        <v>2248</v>
      </c>
      <c r="E488" s="31"/>
      <c r="F488" s="31"/>
      <c r="G488" s="31"/>
      <c r="H488" s="31"/>
      <c r="I488" s="31"/>
      <c r="J488" s="31">
        <v>162500</v>
      </c>
      <c r="K488" s="31"/>
      <c r="L488" s="31">
        <v>162500</v>
      </c>
      <c r="M488" s="30" t="s">
        <v>2604</v>
      </c>
    </row>
    <row r="489" spans="1:13" ht="13.5" customHeight="1" x14ac:dyDescent="0.2">
      <c r="A489" s="30" t="s">
        <v>1496</v>
      </c>
      <c r="B489" s="30" t="s">
        <v>21</v>
      </c>
      <c r="C489" s="30"/>
      <c r="D489" s="30" t="s">
        <v>2185</v>
      </c>
      <c r="E489" s="31">
        <v>117000</v>
      </c>
      <c r="F489" s="31"/>
      <c r="G489" s="31"/>
      <c r="H489" s="31"/>
      <c r="I489" s="31">
        <v>6000</v>
      </c>
      <c r="J489" s="31">
        <v>123000</v>
      </c>
      <c r="K489" s="31">
        <v>17000</v>
      </c>
      <c r="L489" s="31">
        <v>140000</v>
      </c>
      <c r="M489" s="30" t="s">
        <v>2604</v>
      </c>
    </row>
    <row r="490" spans="1:13" ht="13.5" customHeight="1" x14ac:dyDescent="0.2">
      <c r="A490" s="30" t="s">
        <v>1496</v>
      </c>
      <c r="B490" s="30" t="s">
        <v>21</v>
      </c>
      <c r="C490" s="30"/>
      <c r="D490" s="30" t="s">
        <v>2248</v>
      </c>
      <c r="E490" s="31"/>
      <c r="F490" s="31"/>
      <c r="G490" s="31"/>
      <c r="H490" s="31"/>
      <c r="I490" s="31"/>
      <c r="J490" s="31">
        <v>137500</v>
      </c>
      <c r="K490" s="31"/>
      <c r="L490" s="31">
        <v>137500</v>
      </c>
      <c r="M490" s="30" t="s">
        <v>2604</v>
      </c>
    </row>
    <row r="491" spans="1:13" ht="13.5" customHeight="1" x14ac:dyDescent="0.2">
      <c r="A491" s="30" t="s">
        <v>575</v>
      </c>
      <c r="B491" s="30" t="s">
        <v>5</v>
      </c>
      <c r="C491" s="30" t="s">
        <v>590</v>
      </c>
      <c r="D491" s="35" t="s">
        <v>2605</v>
      </c>
      <c r="E491" s="31">
        <v>174618</v>
      </c>
      <c r="F491" s="31"/>
      <c r="G491" s="31">
        <v>523</v>
      </c>
      <c r="H491" s="31"/>
      <c r="I491" s="31">
        <v>147950</v>
      </c>
      <c r="J491" s="31">
        <v>323091</v>
      </c>
      <c r="K491" s="31">
        <v>17462</v>
      </c>
      <c r="L491" s="31">
        <v>340553</v>
      </c>
      <c r="M491" s="30"/>
    </row>
    <row r="492" spans="1:13" ht="13.5" customHeight="1" x14ac:dyDescent="0.2">
      <c r="A492" s="30" t="s">
        <v>575</v>
      </c>
      <c r="B492" s="30" t="s">
        <v>5</v>
      </c>
      <c r="C492" s="30" t="s">
        <v>2606</v>
      </c>
      <c r="D492" s="30" t="s">
        <v>2607</v>
      </c>
      <c r="E492" s="31">
        <v>132025</v>
      </c>
      <c r="F492" s="31"/>
      <c r="G492" s="31">
        <v>48895</v>
      </c>
      <c r="H492" s="31"/>
      <c r="I492" s="31"/>
      <c r="J492" s="31">
        <v>180920</v>
      </c>
      <c r="K492" s="31">
        <v>13203</v>
      </c>
      <c r="L492" s="31">
        <v>194123</v>
      </c>
      <c r="M492" s="30"/>
    </row>
    <row r="493" spans="1:13" ht="13.5" customHeight="1" x14ac:dyDescent="0.2">
      <c r="A493" s="30" t="s">
        <v>575</v>
      </c>
      <c r="B493" s="30" t="s">
        <v>5</v>
      </c>
      <c r="C493" s="30" t="s">
        <v>594</v>
      </c>
      <c r="D493" s="30" t="s">
        <v>2608</v>
      </c>
      <c r="E493" s="31">
        <v>158150</v>
      </c>
      <c r="F493" s="31"/>
      <c r="G493" s="31"/>
      <c r="H493" s="31"/>
      <c r="I493" s="31"/>
      <c r="J493" s="31">
        <v>158150</v>
      </c>
      <c r="K493" s="31">
        <v>35267</v>
      </c>
      <c r="L493" s="31">
        <v>193417</v>
      </c>
      <c r="M493" s="30"/>
    </row>
    <row r="494" spans="1:13" ht="13.5" customHeight="1" x14ac:dyDescent="0.2">
      <c r="A494" s="30" t="s">
        <v>575</v>
      </c>
      <c r="B494" s="30" t="s">
        <v>5</v>
      </c>
      <c r="C494" s="30" t="s">
        <v>596</v>
      </c>
      <c r="D494" s="30" t="s">
        <v>2609</v>
      </c>
      <c r="E494" s="31">
        <v>158150</v>
      </c>
      <c r="F494" s="31"/>
      <c r="G494" s="31"/>
      <c r="H494" s="31"/>
      <c r="I494" s="31"/>
      <c r="J494" s="31">
        <v>158150</v>
      </c>
      <c r="K494" s="31">
        <v>35267</v>
      </c>
      <c r="L494" s="31">
        <v>193417</v>
      </c>
      <c r="M494" s="30"/>
    </row>
    <row r="495" spans="1:13" ht="13.5" customHeight="1" x14ac:dyDescent="0.2">
      <c r="A495" s="30" t="s">
        <v>575</v>
      </c>
      <c r="B495" s="30" t="s">
        <v>5</v>
      </c>
      <c r="C495" s="30" t="s">
        <v>2610</v>
      </c>
      <c r="D495" s="30" t="s">
        <v>2611</v>
      </c>
      <c r="E495" s="31">
        <v>158150</v>
      </c>
      <c r="F495" s="31"/>
      <c r="G495" s="31"/>
      <c r="H495" s="31"/>
      <c r="I495" s="31"/>
      <c r="J495" s="31">
        <v>158150</v>
      </c>
      <c r="K495" s="31">
        <v>35267</v>
      </c>
      <c r="L495" s="31">
        <v>193417</v>
      </c>
      <c r="M495" s="30"/>
    </row>
    <row r="496" spans="1:13" ht="13.5" customHeight="1" x14ac:dyDescent="0.2">
      <c r="A496" s="30" t="s">
        <v>575</v>
      </c>
      <c r="B496" s="30" t="s">
        <v>5</v>
      </c>
      <c r="C496" s="30" t="s">
        <v>600</v>
      </c>
      <c r="D496" s="30" t="s">
        <v>2612</v>
      </c>
      <c r="E496" s="31">
        <v>154941</v>
      </c>
      <c r="F496" s="31"/>
      <c r="G496" s="31">
        <v>28838</v>
      </c>
      <c r="H496" s="31"/>
      <c r="I496" s="31"/>
      <c r="J496" s="31">
        <v>183779</v>
      </c>
      <c r="K496" s="31">
        <v>9617</v>
      </c>
      <c r="L496" s="31">
        <v>193396</v>
      </c>
      <c r="M496" s="30"/>
    </row>
    <row r="497" spans="1:13" ht="13.5" customHeight="1" x14ac:dyDescent="0.2">
      <c r="A497" s="30" t="s">
        <v>575</v>
      </c>
      <c r="B497" s="30" t="s">
        <v>5</v>
      </c>
      <c r="C497" s="30" t="s">
        <v>602</v>
      </c>
      <c r="D497" s="30" t="s">
        <v>2185</v>
      </c>
      <c r="E497" s="31">
        <v>175740</v>
      </c>
      <c r="F497" s="31"/>
      <c r="G497" s="31"/>
      <c r="H497" s="31"/>
      <c r="I497" s="31"/>
      <c r="J497" s="31">
        <v>175740</v>
      </c>
      <c r="K497" s="31"/>
      <c r="L497" s="31">
        <v>175740</v>
      </c>
      <c r="M497" s="30"/>
    </row>
    <row r="498" spans="1:13" ht="13.5" customHeight="1" x14ac:dyDescent="0.2">
      <c r="A498" s="30" t="s">
        <v>575</v>
      </c>
      <c r="B498" s="30" t="s">
        <v>5</v>
      </c>
      <c r="C498" s="30"/>
      <c r="D498" s="30" t="s">
        <v>2248</v>
      </c>
      <c r="E498" s="31"/>
      <c r="F498" s="31"/>
      <c r="G498" s="31"/>
      <c r="H498" s="31"/>
      <c r="I498" s="31"/>
      <c r="J498" s="31">
        <v>162500</v>
      </c>
      <c r="K498" s="31"/>
      <c r="L498" s="31">
        <v>162500</v>
      </c>
      <c r="M498" s="30"/>
    </row>
    <row r="499" spans="1:13" ht="13.5" customHeight="1" x14ac:dyDescent="0.2">
      <c r="A499" s="30" t="s">
        <v>575</v>
      </c>
      <c r="B499" s="30" t="s">
        <v>5</v>
      </c>
      <c r="C499" s="30"/>
      <c r="D499" s="30" t="s">
        <v>2248</v>
      </c>
      <c r="E499" s="31"/>
      <c r="F499" s="31"/>
      <c r="G499" s="31"/>
      <c r="H499" s="31"/>
      <c r="I499" s="31"/>
      <c r="J499" s="31">
        <v>157500</v>
      </c>
      <c r="K499" s="31"/>
      <c r="L499" s="31">
        <v>157500</v>
      </c>
      <c r="M499" s="30"/>
    </row>
    <row r="500" spans="1:13" ht="13.5" customHeight="1" x14ac:dyDescent="0.2">
      <c r="A500" s="30" t="s">
        <v>575</v>
      </c>
      <c r="B500" s="30" t="s">
        <v>5</v>
      </c>
      <c r="C500" s="30" t="s">
        <v>592</v>
      </c>
      <c r="D500" s="30" t="s">
        <v>2613</v>
      </c>
      <c r="E500" s="31">
        <v>146441</v>
      </c>
      <c r="F500" s="31"/>
      <c r="G500" s="31"/>
      <c r="H500" s="31"/>
      <c r="I500" s="31"/>
      <c r="J500" s="31">
        <v>146441</v>
      </c>
      <c r="K500" s="31"/>
      <c r="L500" s="31">
        <v>146441</v>
      </c>
      <c r="M500" s="30"/>
    </row>
    <row r="501" spans="1:13" ht="13.5" customHeight="1" x14ac:dyDescent="0.2">
      <c r="A501" s="30" t="s">
        <v>575</v>
      </c>
      <c r="B501" s="30" t="s">
        <v>5</v>
      </c>
      <c r="C501" s="30" t="s">
        <v>598</v>
      </c>
      <c r="D501" s="30" t="s">
        <v>2513</v>
      </c>
      <c r="E501" s="31">
        <v>115230</v>
      </c>
      <c r="F501" s="31"/>
      <c r="G501" s="31"/>
      <c r="H501" s="31"/>
      <c r="I501" s="31"/>
      <c r="J501" s="31">
        <v>115230</v>
      </c>
      <c r="K501" s="31">
        <v>25696</v>
      </c>
      <c r="L501" s="31">
        <v>140926</v>
      </c>
      <c r="M501" s="30"/>
    </row>
    <row r="502" spans="1:13" ht="13.5" customHeight="1" x14ac:dyDescent="0.2">
      <c r="A502" s="30" t="s">
        <v>575</v>
      </c>
      <c r="B502" s="30" t="s">
        <v>5</v>
      </c>
      <c r="C502" s="30" t="s">
        <v>2614</v>
      </c>
      <c r="D502" s="30" t="s">
        <v>2615</v>
      </c>
      <c r="E502" s="31">
        <v>109100</v>
      </c>
      <c r="F502" s="31"/>
      <c r="G502" s="31"/>
      <c r="H502" s="31"/>
      <c r="I502" s="31"/>
      <c r="J502" s="31">
        <v>109100</v>
      </c>
      <c r="K502" s="31">
        <v>24329</v>
      </c>
      <c r="L502" s="31">
        <v>133429</v>
      </c>
      <c r="M502" s="30"/>
    </row>
    <row r="503" spans="1:13" ht="13.5" customHeight="1" x14ac:dyDescent="0.2">
      <c r="A503" s="30" t="s">
        <v>575</v>
      </c>
      <c r="B503" s="30" t="s">
        <v>5</v>
      </c>
      <c r="C503" s="30"/>
      <c r="D503" s="30" t="s">
        <v>2248</v>
      </c>
      <c r="E503" s="31"/>
      <c r="F503" s="31"/>
      <c r="G503" s="31"/>
      <c r="H503" s="31"/>
      <c r="I503" s="31"/>
      <c r="J503" s="31">
        <v>132500</v>
      </c>
      <c r="K503" s="31"/>
      <c r="L503" s="31">
        <v>132500</v>
      </c>
      <c r="M503" s="30"/>
    </row>
    <row r="504" spans="1:13" ht="13.5" customHeight="1" x14ac:dyDescent="0.2">
      <c r="A504" s="30" t="s">
        <v>575</v>
      </c>
      <c r="B504" s="30" t="s">
        <v>5</v>
      </c>
      <c r="C504" s="30"/>
      <c r="D504" s="30" t="s">
        <v>2248</v>
      </c>
      <c r="E504" s="31"/>
      <c r="F504" s="31"/>
      <c r="G504" s="31"/>
      <c r="H504" s="31"/>
      <c r="I504" s="31"/>
      <c r="J504" s="31">
        <v>127500</v>
      </c>
      <c r="K504" s="31"/>
      <c r="L504" s="31">
        <v>127500</v>
      </c>
      <c r="M504" s="30"/>
    </row>
    <row r="505" spans="1:13" ht="13.5" customHeight="1" x14ac:dyDescent="0.2">
      <c r="A505" s="30" t="s">
        <v>575</v>
      </c>
      <c r="B505" s="30" t="s">
        <v>5</v>
      </c>
      <c r="C505" s="30"/>
      <c r="D505" s="30" t="s">
        <v>2248</v>
      </c>
      <c r="E505" s="31"/>
      <c r="F505" s="31"/>
      <c r="G505" s="31"/>
      <c r="H505" s="31"/>
      <c r="I505" s="31"/>
      <c r="J505" s="31">
        <v>117500</v>
      </c>
      <c r="K505" s="31"/>
      <c r="L505" s="31">
        <v>117500</v>
      </c>
      <c r="M505" s="30"/>
    </row>
    <row r="506" spans="1:13" ht="13.5" customHeight="1" x14ac:dyDescent="0.2">
      <c r="A506" s="30" t="s">
        <v>575</v>
      </c>
      <c r="B506" s="30" t="s">
        <v>5</v>
      </c>
      <c r="C506" s="30"/>
      <c r="D506" s="30" t="s">
        <v>2248</v>
      </c>
      <c r="E506" s="31"/>
      <c r="F506" s="31"/>
      <c r="G506" s="31"/>
      <c r="H506" s="31"/>
      <c r="I506" s="31"/>
      <c r="J506" s="31">
        <v>112500</v>
      </c>
      <c r="K506" s="31"/>
      <c r="L506" s="31">
        <v>112500</v>
      </c>
      <c r="M506" s="30"/>
    </row>
    <row r="507" spans="1:13" ht="13.5" customHeight="1" x14ac:dyDescent="0.2">
      <c r="A507" s="30" t="s">
        <v>575</v>
      </c>
      <c r="B507" s="30" t="s">
        <v>5</v>
      </c>
      <c r="C507" s="30"/>
      <c r="D507" s="30" t="s">
        <v>2248</v>
      </c>
      <c r="E507" s="31"/>
      <c r="F507" s="31"/>
      <c r="G507" s="31"/>
      <c r="H507" s="31"/>
      <c r="I507" s="31"/>
      <c r="J507" s="31">
        <v>107500</v>
      </c>
      <c r="K507" s="31"/>
      <c r="L507" s="31">
        <v>107500</v>
      </c>
      <c r="M507" s="30"/>
    </row>
    <row r="508" spans="1:13" ht="13.5" customHeight="1" x14ac:dyDescent="0.2">
      <c r="A508" s="30" t="s">
        <v>575</v>
      </c>
      <c r="B508" s="30" t="s">
        <v>5</v>
      </c>
      <c r="C508" s="30"/>
      <c r="D508" s="30" t="s">
        <v>2248</v>
      </c>
      <c r="E508" s="31"/>
      <c r="F508" s="31"/>
      <c r="G508" s="31"/>
      <c r="H508" s="31"/>
      <c r="I508" s="31"/>
      <c r="J508" s="31">
        <v>107500</v>
      </c>
      <c r="K508" s="31"/>
      <c r="L508" s="31">
        <v>107500</v>
      </c>
      <c r="M508" s="30"/>
    </row>
    <row r="509" spans="1:13" ht="13.5" customHeight="1" x14ac:dyDescent="0.2">
      <c r="A509" s="30" t="s">
        <v>575</v>
      </c>
      <c r="B509" s="30" t="s">
        <v>5</v>
      </c>
      <c r="C509" s="30"/>
      <c r="D509" s="30" t="s">
        <v>2248</v>
      </c>
      <c r="E509" s="31"/>
      <c r="F509" s="31"/>
      <c r="G509" s="31"/>
      <c r="H509" s="31"/>
      <c r="I509" s="31"/>
      <c r="J509" s="31">
        <v>107500</v>
      </c>
      <c r="K509" s="31"/>
      <c r="L509" s="31">
        <v>107500</v>
      </c>
      <c r="M509" s="30"/>
    </row>
    <row r="510" spans="1:13" ht="13.5" customHeight="1" x14ac:dyDescent="0.2">
      <c r="A510" s="30" t="s">
        <v>575</v>
      </c>
      <c r="B510" s="30" t="s">
        <v>5</v>
      </c>
      <c r="C510" s="30"/>
      <c r="D510" s="30" t="s">
        <v>2248</v>
      </c>
      <c r="E510" s="31"/>
      <c r="F510" s="31"/>
      <c r="G510" s="31"/>
      <c r="H510" s="31"/>
      <c r="I510" s="31"/>
      <c r="J510" s="31">
        <v>107500</v>
      </c>
      <c r="K510" s="31"/>
      <c r="L510" s="31">
        <v>107500</v>
      </c>
      <c r="M510" s="30"/>
    </row>
    <row r="511" spans="1:13" ht="13.5" customHeight="1" x14ac:dyDescent="0.2">
      <c r="A511" s="30" t="s">
        <v>575</v>
      </c>
      <c r="B511" s="30" t="s">
        <v>5</v>
      </c>
      <c r="C511" s="30"/>
      <c r="D511" s="30" t="s">
        <v>2248</v>
      </c>
      <c r="E511" s="31"/>
      <c r="F511" s="31"/>
      <c r="G511" s="31"/>
      <c r="H511" s="31"/>
      <c r="I511" s="31"/>
      <c r="J511" s="31">
        <v>107500</v>
      </c>
      <c r="K511" s="31"/>
      <c r="L511" s="31">
        <v>107500</v>
      </c>
      <c r="M511" s="30"/>
    </row>
    <row r="512" spans="1:13" ht="13.5" customHeight="1" x14ac:dyDescent="0.2">
      <c r="A512" s="30" t="s">
        <v>575</v>
      </c>
      <c r="B512" s="30" t="s">
        <v>5</v>
      </c>
      <c r="C512" s="30"/>
      <c r="D512" s="30" t="s">
        <v>2248</v>
      </c>
      <c r="E512" s="31"/>
      <c r="F512" s="31"/>
      <c r="G512" s="31"/>
      <c r="H512" s="31"/>
      <c r="I512" s="31"/>
      <c r="J512" s="31">
        <v>107500</v>
      </c>
      <c r="K512" s="31"/>
      <c r="L512" s="31">
        <v>107500</v>
      </c>
      <c r="M512" s="30"/>
    </row>
    <row r="513" spans="1:13" ht="13.5" customHeight="1" x14ac:dyDescent="0.2">
      <c r="A513" s="30" t="s">
        <v>575</v>
      </c>
      <c r="B513" s="30" t="s">
        <v>5</v>
      </c>
      <c r="C513" s="30"/>
      <c r="D513" s="30" t="s">
        <v>2248</v>
      </c>
      <c r="E513" s="31"/>
      <c r="F513" s="31"/>
      <c r="G513" s="31"/>
      <c r="H513" s="31"/>
      <c r="I513" s="31"/>
      <c r="J513" s="31">
        <v>107500</v>
      </c>
      <c r="K513" s="31"/>
      <c r="L513" s="31">
        <v>107500</v>
      </c>
      <c r="M513" s="30"/>
    </row>
    <row r="514" spans="1:13" ht="13.5" customHeight="1" x14ac:dyDescent="0.2">
      <c r="A514" s="30" t="s">
        <v>575</v>
      </c>
      <c r="B514" s="30" t="s">
        <v>5</v>
      </c>
      <c r="C514" s="30"/>
      <c r="D514" s="30" t="s">
        <v>2248</v>
      </c>
      <c r="E514" s="31"/>
      <c r="F514" s="31"/>
      <c r="G514" s="31"/>
      <c r="H514" s="31"/>
      <c r="I514" s="31"/>
      <c r="J514" s="31">
        <v>107500</v>
      </c>
      <c r="K514" s="31"/>
      <c r="L514" s="31">
        <v>107500</v>
      </c>
      <c r="M514" s="30"/>
    </row>
    <row r="515" spans="1:13" ht="13.5" customHeight="1" x14ac:dyDescent="0.2">
      <c r="A515" s="30" t="s">
        <v>575</v>
      </c>
      <c r="B515" s="30" t="s">
        <v>5</v>
      </c>
      <c r="C515" s="30"/>
      <c r="D515" s="30" t="s">
        <v>2248</v>
      </c>
      <c r="E515" s="31"/>
      <c r="F515" s="31"/>
      <c r="G515" s="31"/>
      <c r="H515" s="31"/>
      <c r="I515" s="31"/>
      <c r="J515" s="31">
        <v>107500</v>
      </c>
      <c r="K515" s="31"/>
      <c r="L515" s="31">
        <v>107500</v>
      </c>
      <c r="M515" s="30"/>
    </row>
    <row r="516" spans="1:13" ht="13.5" customHeight="1" x14ac:dyDescent="0.2">
      <c r="A516" s="30" t="s">
        <v>575</v>
      </c>
      <c r="B516" s="30" t="s">
        <v>5</v>
      </c>
      <c r="C516" s="30"/>
      <c r="D516" s="30" t="s">
        <v>2248</v>
      </c>
      <c r="E516" s="31"/>
      <c r="F516" s="31"/>
      <c r="G516" s="31"/>
      <c r="H516" s="31"/>
      <c r="I516" s="31"/>
      <c r="J516" s="31">
        <v>107500</v>
      </c>
      <c r="K516" s="31"/>
      <c r="L516" s="31">
        <v>107500</v>
      </c>
      <c r="M516" s="30"/>
    </row>
    <row r="517" spans="1:13" ht="13.5" customHeight="1" x14ac:dyDescent="0.2">
      <c r="A517" s="30" t="s">
        <v>575</v>
      </c>
      <c r="B517" s="30" t="s">
        <v>5</v>
      </c>
      <c r="C517" s="30"/>
      <c r="D517" s="30" t="s">
        <v>2248</v>
      </c>
      <c r="E517" s="31"/>
      <c r="F517" s="31"/>
      <c r="G517" s="31"/>
      <c r="H517" s="31"/>
      <c r="I517" s="31"/>
      <c r="J517" s="31">
        <v>102500</v>
      </c>
      <c r="K517" s="31"/>
      <c r="L517" s="31">
        <v>102500</v>
      </c>
      <c r="M517" s="30"/>
    </row>
    <row r="518" spans="1:13" ht="13.5" customHeight="1" x14ac:dyDescent="0.2">
      <c r="A518" s="30" t="s">
        <v>575</v>
      </c>
      <c r="B518" s="30" t="s">
        <v>5</v>
      </c>
      <c r="C518" s="30"/>
      <c r="D518" s="30" t="s">
        <v>2248</v>
      </c>
      <c r="E518" s="31"/>
      <c r="F518" s="31"/>
      <c r="G518" s="31"/>
      <c r="H518" s="31"/>
      <c r="I518" s="31"/>
      <c r="J518" s="31">
        <v>102500</v>
      </c>
      <c r="K518" s="31"/>
      <c r="L518" s="31">
        <v>102500</v>
      </c>
      <c r="M518" s="30"/>
    </row>
    <row r="519" spans="1:13" ht="13.5" customHeight="1" x14ac:dyDescent="0.2">
      <c r="A519" s="30" t="s">
        <v>119</v>
      </c>
      <c r="B519" s="30" t="s">
        <v>120</v>
      </c>
      <c r="C519" s="30" t="s">
        <v>2616</v>
      </c>
      <c r="D519" s="30" t="s">
        <v>2617</v>
      </c>
      <c r="E519" s="31">
        <v>142000</v>
      </c>
      <c r="F519" s="31"/>
      <c r="G519" s="31">
        <v>7000</v>
      </c>
      <c r="H519" s="31"/>
      <c r="I519" s="31"/>
      <c r="J519" s="31">
        <v>149000</v>
      </c>
      <c r="K519" s="31">
        <v>31000</v>
      </c>
      <c r="L519" s="31">
        <v>180000</v>
      </c>
      <c r="M519" s="30"/>
    </row>
    <row r="520" spans="1:13" ht="13.5" customHeight="1" x14ac:dyDescent="0.2">
      <c r="A520" s="30" t="s">
        <v>119</v>
      </c>
      <c r="B520" s="30" t="s">
        <v>120</v>
      </c>
      <c r="C520" s="30" t="s">
        <v>2618</v>
      </c>
      <c r="D520" s="30" t="s">
        <v>2619</v>
      </c>
      <c r="E520" s="31">
        <v>199000</v>
      </c>
      <c r="F520" s="31"/>
      <c r="G520" s="31">
        <v>6000</v>
      </c>
      <c r="H520" s="31"/>
      <c r="I520" s="31"/>
      <c r="J520" s="31">
        <v>205000</v>
      </c>
      <c r="K520" s="31">
        <v>43000</v>
      </c>
      <c r="L520" s="31">
        <v>248000</v>
      </c>
      <c r="M520" s="30"/>
    </row>
    <row r="521" spans="1:13" ht="13.5" customHeight="1" x14ac:dyDescent="0.2">
      <c r="A521" s="30" t="s">
        <v>119</v>
      </c>
      <c r="B521" s="30" t="s">
        <v>120</v>
      </c>
      <c r="C521" s="30" t="s">
        <v>2620</v>
      </c>
      <c r="D521" s="30" t="s">
        <v>2621</v>
      </c>
      <c r="E521" s="31">
        <v>109000</v>
      </c>
      <c r="F521" s="31"/>
      <c r="G521" s="31">
        <v>5000</v>
      </c>
      <c r="H521" s="31"/>
      <c r="I521" s="31"/>
      <c r="J521" s="31">
        <v>114000</v>
      </c>
      <c r="K521" s="31">
        <v>24000</v>
      </c>
      <c r="L521" s="31">
        <v>138000</v>
      </c>
      <c r="M521" s="30"/>
    </row>
    <row r="522" spans="1:13" ht="13.5" customHeight="1" x14ac:dyDescent="0.2">
      <c r="A522" s="30" t="s">
        <v>119</v>
      </c>
      <c r="B522" s="30" t="s">
        <v>120</v>
      </c>
      <c r="C522" s="30" t="s">
        <v>2622</v>
      </c>
      <c r="D522" s="30" t="s">
        <v>2623</v>
      </c>
      <c r="E522" s="31">
        <v>155000</v>
      </c>
      <c r="F522" s="31"/>
      <c r="G522" s="31">
        <v>4000</v>
      </c>
      <c r="H522" s="31"/>
      <c r="I522" s="31"/>
      <c r="J522" s="31">
        <v>159000</v>
      </c>
      <c r="K522" s="31">
        <v>33000</v>
      </c>
      <c r="L522" s="31">
        <v>192000</v>
      </c>
      <c r="M522" s="30"/>
    </row>
    <row r="523" spans="1:13" ht="13.5" customHeight="1" x14ac:dyDescent="0.2">
      <c r="A523" s="30" t="s">
        <v>119</v>
      </c>
      <c r="B523" s="30" t="s">
        <v>120</v>
      </c>
      <c r="C523" s="30" t="s">
        <v>2624</v>
      </c>
      <c r="D523" s="30" t="s">
        <v>1617</v>
      </c>
      <c r="E523" s="31">
        <v>114000</v>
      </c>
      <c r="F523" s="31"/>
      <c r="G523" s="31">
        <v>1000</v>
      </c>
      <c r="H523" s="31"/>
      <c r="I523" s="31"/>
      <c r="J523" s="31">
        <v>115000</v>
      </c>
      <c r="K523" s="31">
        <v>24000</v>
      </c>
      <c r="L523" s="31">
        <v>139000</v>
      </c>
      <c r="M523" s="30"/>
    </row>
    <row r="524" spans="1:13" ht="13.5" customHeight="1" x14ac:dyDescent="0.2">
      <c r="A524" s="30" t="s">
        <v>119</v>
      </c>
      <c r="B524" s="30" t="s">
        <v>120</v>
      </c>
      <c r="C524" s="30" t="s">
        <v>2625</v>
      </c>
      <c r="D524" s="30" t="s">
        <v>1623</v>
      </c>
      <c r="E524" s="31">
        <v>193000</v>
      </c>
      <c r="F524" s="31"/>
      <c r="G524" s="31"/>
      <c r="H524" s="31"/>
      <c r="I524" s="31">
        <v>7000</v>
      </c>
      <c r="J524" s="31">
        <v>200000</v>
      </c>
      <c r="K524" s="31"/>
      <c r="L524" s="31">
        <v>200000</v>
      </c>
      <c r="M524" s="30"/>
    </row>
    <row r="525" spans="1:13" ht="13.5" customHeight="1" x14ac:dyDescent="0.2">
      <c r="A525" s="30" t="s">
        <v>119</v>
      </c>
      <c r="B525" s="30" t="s">
        <v>120</v>
      </c>
      <c r="C525" s="30"/>
      <c r="D525" s="30" t="s">
        <v>2626</v>
      </c>
      <c r="E525" s="31">
        <v>127000</v>
      </c>
      <c r="F525" s="31"/>
      <c r="G525" s="31"/>
      <c r="H525" s="31"/>
      <c r="I525" s="31"/>
      <c r="J525" s="31">
        <v>127000</v>
      </c>
      <c r="K525" s="31">
        <v>27000</v>
      </c>
      <c r="L525" s="31">
        <v>154000</v>
      </c>
      <c r="M525" s="30"/>
    </row>
    <row r="526" spans="1:13" ht="13.5" customHeight="1" x14ac:dyDescent="0.2">
      <c r="A526" s="30" t="s">
        <v>119</v>
      </c>
      <c r="B526" s="30" t="s">
        <v>120</v>
      </c>
      <c r="C526" s="30"/>
      <c r="D526" s="30" t="s">
        <v>2248</v>
      </c>
      <c r="E526" s="31"/>
      <c r="F526" s="31"/>
      <c r="G526" s="31"/>
      <c r="H526" s="31"/>
      <c r="I526" s="31"/>
      <c r="J526" s="31">
        <v>147500</v>
      </c>
      <c r="K526" s="31"/>
      <c r="L526" s="31">
        <v>147500</v>
      </c>
      <c r="M526" s="30"/>
    </row>
    <row r="527" spans="1:13" ht="13.5" customHeight="1" x14ac:dyDescent="0.2">
      <c r="A527" s="30" t="s">
        <v>119</v>
      </c>
      <c r="B527" s="30" t="s">
        <v>120</v>
      </c>
      <c r="C527" s="30"/>
      <c r="D527" s="30" t="s">
        <v>2248</v>
      </c>
      <c r="E527" s="31"/>
      <c r="F527" s="31"/>
      <c r="G527" s="31"/>
      <c r="H527" s="31"/>
      <c r="I527" s="31"/>
      <c r="J527" s="31">
        <v>117500</v>
      </c>
      <c r="K527" s="31"/>
      <c r="L527" s="31">
        <v>117500</v>
      </c>
      <c r="M527" s="30"/>
    </row>
    <row r="528" spans="1:13" ht="13.5" customHeight="1" x14ac:dyDescent="0.2">
      <c r="A528" s="30" t="s">
        <v>119</v>
      </c>
      <c r="B528" s="30" t="s">
        <v>120</v>
      </c>
      <c r="C528" s="30"/>
      <c r="D528" s="30" t="s">
        <v>2248</v>
      </c>
      <c r="E528" s="31"/>
      <c r="F528" s="31"/>
      <c r="G528" s="31"/>
      <c r="H528" s="31"/>
      <c r="I528" s="31"/>
      <c r="J528" s="31">
        <v>112500</v>
      </c>
      <c r="K528" s="31"/>
      <c r="L528" s="31">
        <v>112500</v>
      </c>
      <c r="M528" s="30"/>
    </row>
    <row r="529" spans="1:13" ht="13.5" customHeight="1" x14ac:dyDescent="0.2">
      <c r="A529" s="30" t="s">
        <v>119</v>
      </c>
      <c r="B529" s="30" t="s">
        <v>120</v>
      </c>
      <c r="C529" s="30"/>
      <c r="D529" s="30" t="s">
        <v>2248</v>
      </c>
      <c r="E529" s="31"/>
      <c r="F529" s="31"/>
      <c r="G529" s="31"/>
      <c r="H529" s="31"/>
      <c r="I529" s="31"/>
      <c r="J529" s="31">
        <v>102500</v>
      </c>
      <c r="K529" s="31"/>
      <c r="L529" s="31">
        <v>102500</v>
      </c>
      <c r="M529" s="30"/>
    </row>
    <row r="530" spans="1:13" ht="13.5" customHeight="1" x14ac:dyDescent="0.2">
      <c r="A530" s="30" t="s">
        <v>119</v>
      </c>
      <c r="B530" s="30" t="s">
        <v>120</v>
      </c>
      <c r="C530" s="30"/>
      <c r="D530" s="30" t="s">
        <v>2248</v>
      </c>
      <c r="E530" s="31"/>
      <c r="F530" s="31"/>
      <c r="G530" s="31"/>
      <c r="H530" s="31"/>
      <c r="I530" s="31"/>
      <c r="J530" s="31">
        <v>102500</v>
      </c>
      <c r="K530" s="31"/>
      <c r="L530" s="31">
        <v>102500</v>
      </c>
      <c r="M530" s="30"/>
    </row>
    <row r="531" spans="1:13" ht="13.5" customHeight="1" x14ac:dyDescent="0.2">
      <c r="A531" s="30" t="s">
        <v>119</v>
      </c>
      <c r="B531" s="30" t="s">
        <v>120</v>
      </c>
      <c r="C531" s="30"/>
      <c r="D531" s="30" t="s">
        <v>2248</v>
      </c>
      <c r="E531" s="31"/>
      <c r="F531" s="31"/>
      <c r="G531" s="31"/>
      <c r="H531" s="31"/>
      <c r="I531" s="31"/>
      <c r="J531" s="31">
        <v>102500</v>
      </c>
      <c r="K531" s="31"/>
      <c r="L531" s="31">
        <v>102500</v>
      </c>
      <c r="M531" s="30"/>
    </row>
    <row r="532" spans="1:13" ht="13.5" customHeight="1" x14ac:dyDescent="0.2">
      <c r="A532" s="30" t="s">
        <v>119</v>
      </c>
      <c r="B532" s="30" t="s">
        <v>120</v>
      </c>
      <c r="C532" s="30"/>
      <c r="D532" s="30" t="s">
        <v>2248</v>
      </c>
      <c r="E532" s="31"/>
      <c r="F532" s="31"/>
      <c r="G532" s="31"/>
      <c r="H532" s="31"/>
      <c r="I532" s="31"/>
      <c r="J532" s="31">
        <v>102500</v>
      </c>
      <c r="K532" s="31"/>
      <c r="L532" s="31">
        <v>102500</v>
      </c>
      <c r="M532" s="30"/>
    </row>
    <row r="533" spans="1:13" ht="13.5" customHeight="1" x14ac:dyDescent="0.2">
      <c r="A533" s="30" t="s">
        <v>198</v>
      </c>
      <c r="B533" s="30" t="s">
        <v>5</v>
      </c>
      <c r="C533" s="30" t="s">
        <v>201</v>
      </c>
      <c r="D533" s="30" t="s">
        <v>2627</v>
      </c>
      <c r="E533" s="31">
        <v>107279</v>
      </c>
      <c r="F533" s="31"/>
      <c r="G533" s="31"/>
      <c r="H533" s="31"/>
      <c r="I533" s="31"/>
      <c r="J533" s="31">
        <v>107279</v>
      </c>
      <c r="K533" s="31">
        <v>23601</v>
      </c>
      <c r="L533" s="31">
        <v>130880</v>
      </c>
      <c r="M533" s="30"/>
    </row>
    <row r="534" spans="1:13" ht="13.5" customHeight="1" x14ac:dyDescent="0.2">
      <c r="A534" s="30" t="s">
        <v>198</v>
      </c>
      <c r="B534" s="30" t="s">
        <v>5</v>
      </c>
      <c r="C534" s="30" t="s">
        <v>2628</v>
      </c>
      <c r="D534" s="30" t="s">
        <v>2629</v>
      </c>
      <c r="E534" s="31">
        <v>93080</v>
      </c>
      <c r="F534" s="31"/>
      <c r="G534" s="31"/>
      <c r="H534" s="31"/>
      <c r="I534" s="31"/>
      <c r="J534" s="31">
        <v>93080</v>
      </c>
      <c r="K534" s="31">
        <v>20478</v>
      </c>
      <c r="L534" s="31">
        <v>113558</v>
      </c>
      <c r="M534" s="30"/>
    </row>
    <row r="535" spans="1:13" ht="13.5" customHeight="1" x14ac:dyDescent="0.2">
      <c r="A535" s="30" t="s">
        <v>198</v>
      </c>
      <c r="B535" s="30" t="s">
        <v>5</v>
      </c>
      <c r="C535" s="30" t="s">
        <v>2630</v>
      </c>
      <c r="D535" s="30" t="s">
        <v>2631</v>
      </c>
      <c r="E535" s="31">
        <v>93266</v>
      </c>
      <c r="F535" s="31"/>
      <c r="G535" s="31"/>
      <c r="H535" s="31"/>
      <c r="I535" s="31"/>
      <c r="J535" s="31">
        <v>93266</v>
      </c>
      <c r="K535" s="31">
        <v>18000</v>
      </c>
      <c r="L535" s="31">
        <v>111266</v>
      </c>
      <c r="M535" s="30"/>
    </row>
    <row r="536" spans="1:13" ht="13.5" customHeight="1" x14ac:dyDescent="0.2">
      <c r="A536" s="30" t="s">
        <v>1477</v>
      </c>
      <c r="B536" s="30" t="s">
        <v>1</v>
      </c>
      <c r="C536" s="30"/>
      <c r="D536" s="30" t="s">
        <v>200</v>
      </c>
      <c r="E536" s="31">
        <v>107222</v>
      </c>
      <c r="F536" s="31"/>
      <c r="G536" s="31"/>
      <c r="H536" s="31"/>
      <c r="I536" s="31"/>
      <c r="J536" s="31">
        <v>107222</v>
      </c>
      <c r="K536" s="31">
        <v>16191</v>
      </c>
      <c r="L536" s="31">
        <v>123413</v>
      </c>
      <c r="M536" s="30"/>
    </row>
    <row r="537" spans="1:13" ht="13.5" customHeight="1" x14ac:dyDescent="0.2">
      <c r="A537" s="30" t="s">
        <v>1477</v>
      </c>
      <c r="B537" s="30" t="s">
        <v>1</v>
      </c>
      <c r="C537" s="30"/>
      <c r="D537" s="30" t="s">
        <v>200</v>
      </c>
      <c r="E537" s="31">
        <v>100675</v>
      </c>
      <c r="F537" s="31"/>
      <c r="G537" s="31"/>
      <c r="H537" s="31"/>
      <c r="I537" s="31"/>
      <c r="J537" s="31">
        <v>100675</v>
      </c>
      <c r="K537" s="31">
        <v>15203</v>
      </c>
      <c r="L537" s="31">
        <v>115878</v>
      </c>
      <c r="M537" s="30"/>
    </row>
    <row r="538" spans="1:13" ht="13.5" customHeight="1" x14ac:dyDescent="0.2">
      <c r="A538" s="30" t="s">
        <v>1477</v>
      </c>
      <c r="B538" s="30" t="s">
        <v>1</v>
      </c>
      <c r="C538" s="30"/>
      <c r="D538" s="30" t="s">
        <v>259</v>
      </c>
      <c r="E538" s="31">
        <v>104463</v>
      </c>
      <c r="F538" s="31"/>
      <c r="G538" s="31"/>
      <c r="H538" s="31"/>
      <c r="I538" s="31"/>
      <c r="J538" s="31">
        <v>104463</v>
      </c>
      <c r="K538" s="31"/>
      <c r="L538" s="31">
        <v>104463</v>
      </c>
      <c r="M538" s="30"/>
    </row>
    <row r="539" spans="1:13" ht="13.5" customHeight="1" x14ac:dyDescent="0.2">
      <c r="A539" s="30" t="s">
        <v>2159</v>
      </c>
      <c r="B539" s="30" t="s">
        <v>5</v>
      </c>
      <c r="C539" s="30" t="s">
        <v>261</v>
      </c>
      <c r="D539" s="30" t="s">
        <v>2185</v>
      </c>
      <c r="E539" s="31">
        <v>109337</v>
      </c>
      <c r="F539" s="31">
        <v>280</v>
      </c>
      <c r="G539" s="31"/>
      <c r="H539" s="31"/>
      <c r="I539" s="31"/>
      <c r="J539" s="31">
        <v>109617</v>
      </c>
      <c r="K539" s="31">
        <v>21321</v>
      </c>
      <c r="L539" s="31">
        <v>130938</v>
      </c>
      <c r="M539" s="30"/>
    </row>
    <row r="540" spans="1:13" ht="13.5" customHeight="1" x14ac:dyDescent="0.2">
      <c r="A540" s="30" t="s">
        <v>2159</v>
      </c>
      <c r="B540" s="30" t="s">
        <v>5</v>
      </c>
      <c r="C540" s="30" t="s">
        <v>2632</v>
      </c>
      <c r="D540" s="30" t="s">
        <v>2633</v>
      </c>
      <c r="E540" s="31">
        <v>97796</v>
      </c>
      <c r="F540" s="31"/>
      <c r="G540" s="31"/>
      <c r="H540" s="31"/>
      <c r="I540" s="31"/>
      <c r="J540" s="31">
        <v>97796</v>
      </c>
      <c r="K540" s="31">
        <v>16335</v>
      </c>
      <c r="L540" s="31">
        <v>114131</v>
      </c>
      <c r="M540" s="30"/>
    </row>
    <row r="541" spans="1:13" ht="13.5" customHeight="1" x14ac:dyDescent="0.2">
      <c r="A541" s="30" t="s">
        <v>2159</v>
      </c>
      <c r="B541" s="30" t="s">
        <v>5</v>
      </c>
      <c r="C541" s="30" t="s">
        <v>2634</v>
      </c>
      <c r="D541" s="30" t="s">
        <v>2635</v>
      </c>
      <c r="E541" s="31">
        <v>87631</v>
      </c>
      <c r="F541" s="31">
        <v>440</v>
      </c>
      <c r="G541" s="31"/>
      <c r="H541" s="31"/>
      <c r="I541" s="31"/>
      <c r="J541" s="31">
        <v>88071</v>
      </c>
      <c r="K541" s="31">
        <v>17088</v>
      </c>
      <c r="L541" s="31">
        <v>105159</v>
      </c>
      <c r="M541" s="30"/>
    </row>
    <row r="542" spans="1:13" ht="13.5" customHeight="1" x14ac:dyDescent="0.2">
      <c r="A542" s="30" t="s">
        <v>2159</v>
      </c>
      <c r="B542" s="30" t="s">
        <v>5</v>
      </c>
      <c r="C542" s="30" t="s">
        <v>2636</v>
      </c>
      <c r="D542" s="30" t="s">
        <v>2637</v>
      </c>
      <c r="E542" s="31">
        <v>87631</v>
      </c>
      <c r="F542" s="31">
        <v>120</v>
      </c>
      <c r="G542" s="31"/>
      <c r="H542" s="31"/>
      <c r="I542" s="31"/>
      <c r="J542" s="31">
        <v>87751</v>
      </c>
      <c r="K542" s="31">
        <v>17088</v>
      </c>
      <c r="L542" s="31">
        <v>104839</v>
      </c>
      <c r="M542" s="30"/>
    </row>
    <row r="543" spans="1:13" ht="13.5" customHeight="1" x14ac:dyDescent="0.2">
      <c r="A543" s="30" t="s">
        <v>2159</v>
      </c>
      <c r="B543" s="30" t="s">
        <v>5</v>
      </c>
      <c r="C543" s="30" t="s">
        <v>2638</v>
      </c>
      <c r="D543" s="30" t="s">
        <v>2209</v>
      </c>
      <c r="E543" s="31">
        <v>87561</v>
      </c>
      <c r="F543" s="31">
        <v>15</v>
      </c>
      <c r="G543" s="31"/>
      <c r="H543" s="31"/>
      <c r="I543" s="31"/>
      <c r="J543" s="31">
        <v>87576</v>
      </c>
      <c r="K543" s="31">
        <v>17074</v>
      </c>
      <c r="L543" s="31">
        <v>104650</v>
      </c>
      <c r="M543" s="30"/>
    </row>
    <row r="544" spans="1:13" ht="13.5" customHeight="1" x14ac:dyDescent="0.2">
      <c r="A544" s="30" t="s">
        <v>2159</v>
      </c>
      <c r="B544" s="30" t="s">
        <v>5</v>
      </c>
      <c r="C544" s="30"/>
      <c r="D544" s="30" t="s">
        <v>2248</v>
      </c>
      <c r="E544" s="31"/>
      <c r="F544" s="31"/>
      <c r="G544" s="31"/>
      <c r="H544" s="31"/>
      <c r="I544" s="31"/>
      <c r="J544" s="31">
        <v>102500</v>
      </c>
      <c r="K544" s="31"/>
      <c r="L544" s="31">
        <v>102500</v>
      </c>
      <c r="M544" s="30"/>
    </row>
    <row r="545" spans="1:13" ht="13.5" customHeight="1" x14ac:dyDescent="0.2">
      <c r="A545" s="30" t="s">
        <v>815</v>
      </c>
      <c r="B545" s="30" t="s">
        <v>56</v>
      </c>
      <c r="C545" s="30"/>
      <c r="D545" s="30" t="s">
        <v>2185</v>
      </c>
      <c r="E545" s="31">
        <v>121451</v>
      </c>
      <c r="F545" s="31"/>
      <c r="G545" s="31"/>
      <c r="H545" s="31"/>
      <c r="I545" s="31"/>
      <c r="J545" s="31">
        <v>121451</v>
      </c>
      <c r="K545" s="31">
        <v>23197</v>
      </c>
      <c r="L545" s="31">
        <v>144648</v>
      </c>
      <c r="M545" s="30"/>
    </row>
    <row r="546" spans="1:13" ht="13.5" customHeight="1" x14ac:dyDescent="0.2">
      <c r="A546" s="30" t="s">
        <v>815</v>
      </c>
      <c r="B546" s="30" t="s">
        <v>56</v>
      </c>
      <c r="C546" s="30"/>
      <c r="D546" s="30" t="s">
        <v>2639</v>
      </c>
      <c r="E546" s="31">
        <v>95068</v>
      </c>
      <c r="F546" s="31"/>
      <c r="G546" s="31"/>
      <c r="H546" s="31"/>
      <c r="I546" s="31"/>
      <c r="J546" s="31">
        <v>95068</v>
      </c>
      <c r="K546" s="31">
        <v>18158</v>
      </c>
      <c r="L546" s="31">
        <v>113226</v>
      </c>
      <c r="M546" s="30"/>
    </row>
    <row r="547" spans="1:13" ht="13.5" customHeight="1" x14ac:dyDescent="0.2">
      <c r="A547" s="30" t="s">
        <v>815</v>
      </c>
      <c r="B547" s="30" t="s">
        <v>56</v>
      </c>
      <c r="C547" s="30"/>
      <c r="D547" s="30" t="s">
        <v>2640</v>
      </c>
      <c r="E547" s="31">
        <v>95068</v>
      </c>
      <c r="F547" s="31"/>
      <c r="G547" s="31"/>
      <c r="H547" s="31"/>
      <c r="I547" s="31"/>
      <c r="J547" s="31">
        <v>95068</v>
      </c>
      <c r="K547" s="31">
        <v>16761</v>
      </c>
      <c r="L547" s="31">
        <v>111829</v>
      </c>
      <c r="M547" s="30"/>
    </row>
    <row r="548" spans="1:13" ht="13.5" customHeight="1" x14ac:dyDescent="0.2">
      <c r="A548" s="30" t="s">
        <v>1064</v>
      </c>
      <c r="B548" s="30" t="s">
        <v>21</v>
      </c>
      <c r="C548" s="30"/>
      <c r="D548" s="30"/>
      <c r="E548" s="31"/>
      <c r="F548" s="31"/>
      <c r="G548" s="31"/>
      <c r="H548" s="31"/>
      <c r="I548" s="31"/>
      <c r="J548" s="31"/>
      <c r="K548" s="31"/>
      <c r="L548" s="31"/>
      <c r="M548" s="30" t="s">
        <v>2558</v>
      </c>
    </row>
    <row r="549" spans="1:13" ht="13.5" customHeight="1" x14ac:dyDescent="0.2">
      <c r="A549" s="30" t="s">
        <v>292</v>
      </c>
      <c r="B549" s="30" t="s">
        <v>33</v>
      </c>
      <c r="C549" s="30"/>
      <c r="D549" s="30"/>
      <c r="E549" s="31"/>
      <c r="F549" s="31"/>
      <c r="G549" s="31"/>
      <c r="H549" s="31"/>
      <c r="I549" s="31"/>
      <c r="J549" s="31"/>
      <c r="K549" s="31"/>
      <c r="L549" s="31"/>
      <c r="M549" s="30" t="s">
        <v>2558</v>
      </c>
    </row>
    <row r="550" spans="1:13" ht="13.5" customHeight="1" x14ac:dyDescent="0.2">
      <c r="A550" s="30" t="s">
        <v>99</v>
      </c>
      <c r="B550" s="30" t="s">
        <v>49</v>
      </c>
      <c r="C550" s="30" t="s">
        <v>1361</v>
      </c>
      <c r="D550" s="30" t="s">
        <v>2185</v>
      </c>
      <c r="E550" s="31">
        <v>180423</v>
      </c>
      <c r="F550" s="31"/>
      <c r="G550" s="31"/>
      <c r="H550" s="31"/>
      <c r="I550" s="31"/>
      <c r="J550" s="31">
        <v>180423</v>
      </c>
      <c r="K550" s="31">
        <v>31574</v>
      </c>
      <c r="L550" s="31">
        <v>211997</v>
      </c>
      <c r="M550" s="30"/>
    </row>
    <row r="551" spans="1:13" ht="13.5" customHeight="1" x14ac:dyDescent="0.2">
      <c r="A551" s="30" t="s">
        <v>99</v>
      </c>
      <c r="B551" s="30" t="s">
        <v>49</v>
      </c>
      <c r="C551" s="30" t="s">
        <v>1793</v>
      </c>
      <c r="D551" s="30" t="s">
        <v>2641</v>
      </c>
      <c r="E551" s="31">
        <v>155583</v>
      </c>
      <c r="F551" s="31">
        <v>1257</v>
      </c>
      <c r="G551" s="31"/>
      <c r="H551" s="31"/>
      <c r="I551" s="31"/>
      <c r="J551" s="31">
        <v>156840</v>
      </c>
      <c r="K551" s="31">
        <v>27227</v>
      </c>
      <c r="L551" s="31">
        <v>184067</v>
      </c>
      <c r="M551" s="30"/>
    </row>
    <row r="552" spans="1:13" ht="13.5" customHeight="1" x14ac:dyDescent="0.2">
      <c r="A552" s="30" t="s">
        <v>99</v>
      </c>
      <c r="B552" s="30" t="s">
        <v>49</v>
      </c>
      <c r="C552" s="30" t="s">
        <v>2642</v>
      </c>
      <c r="D552" s="30" t="s">
        <v>2643</v>
      </c>
      <c r="E552" s="31">
        <v>173160</v>
      </c>
      <c r="F552" s="31"/>
      <c r="G552" s="31"/>
      <c r="H552" s="31"/>
      <c r="I552" s="31"/>
      <c r="J552" s="31">
        <v>173160</v>
      </c>
      <c r="K552" s="31">
        <v>4156</v>
      </c>
      <c r="L552" s="31">
        <v>177316</v>
      </c>
      <c r="M552" s="30"/>
    </row>
    <row r="553" spans="1:13" ht="13.5" customHeight="1" x14ac:dyDescent="0.2">
      <c r="A553" s="30" t="s">
        <v>99</v>
      </c>
      <c r="B553" s="30" t="s">
        <v>49</v>
      </c>
      <c r="C553" s="30"/>
      <c r="D553" s="30" t="s">
        <v>2644</v>
      </c>
      <c r="E553" s="31">
        <v>149342</v>
      </c>
      <c r="F553" s="31">
        <v>851</v>
      </c>
      <c r="G553" s="31"/>
      <c r="H553" s="31"/>
      <c r="I553" s="31"/>
      <c r="J553" s="31">
        <v>150193</v>
      </c>
      <c r="K553" s="31">
        <v>26135</v>
      </c>
      <c r="L553" s="31">
        <v>176328</v>
      </c>
      <c r="M553" s="30"/>
    </row>
    <row r="554" spans="1:13" ht="13.5" customHeight="1" x14ac:dyDescent="0.2">
      <c r="A554" s="30" t="s">
        <v>99</v>
      </c>
      <c r="B554" s="30" t="s">
        <v>49</v>
      </c>
      <c r="C554" s="30" t="s">
        <v>2645</v>
      </c>
      <c r="D554" s="30" t="s">
        <v>2646</v>
      </c>
      <c r="E554" s="31">
        <v>154380</v>
      </c>
      <c r="F554" s="31"/>
      <c r="G554" s="31"/>
      <c r="H554" s="31"/>
      <c r="I554" s="31"/>
      <c r="J554" s="31">
        <v>154380</v>
      </c>
      <c r="K554" s="31">
        <v>3458</v>
      </c>
      <c r="L554" s="31">
        <v>157838</v>
      </c>
      <c r="M554" s="30"/>
    </row>
    <row r="555" spans="1:13" ht="13.5" customHeight="1" x14ac:dyDescent="0.2">
      <c r="A555" s="30" t="s">
        <v>99</v>
      </c>
      <c r="B555" s="30" t="s">
        <v>49</v>
      </c>
      <c r="C555" s="30"/>
      <c r="D555" s="30" t="s">
        <v>2248</v>
      </c>
      <c r="E555" s="31"/>
      <c r="F555" s="31"/>
      <c r="G555" s="31"/>
      <c r="H555" s="31"/>
      <c r="I555" s="31"/>
      <c r="J555" s="31">
        <v>147500</v>
      </c>
      <c r="K555" s="31"/>
      <c r="L555" s="31">
        <v>147500</v>
      </c>
      <c r="M555" s="30"/>
    </row>
    <row r="556" spans="1:13" ht="13.5" customHeight="1" x14ac:dyDescent="0.2">
      <c r="A556" s="30" t="s">
        <v>99</v>
      </c>
      <c r="B556" s="30" t="s">
        <v>49</v>
      </c>
      <c r="C556" s="30"/>
      <c r="D556" s="30" t="s">
        <v>2647</v>
      </c>
      <c r="E556" s="31">
        <v>138923</v>
      </c>
      <c r="F556" s="31">
        <v>5087</v>
      </c>
      <c r="G556" s="31"/>
      <c r="H556" s="31"/>
      <c r="I556" s="31"/>
      <c r="J556" s="31">
        <v>144010</v>
      </c>
      <c r="K556" s="31"/>
      <c r="L556" s="31">
        <v>144010</v>
      </c>
      <c r="M556" s="30"/>
    </row>
    <row r="557" spans="1:13" ht="13.5" customHeight="1" x14ac:dyDescent="0.2">
      <c r="A557" s="30" t="s">
        <v>99</v>
      </c>
      <c r="B557" s="30" t="s">
        <v>49</v>
      </c>
      <c r="C557" s="30"/>
      <c r="D557" s="30" t="s">
        <v>2648</v>
      </c>
      <c r="E557" s="31">
        <v>116687</v>
      </c>
      <c r="F557" s="31">
        <v>2361</v>
      </c>
      <c r="G557" s="31"/>
      <c r="H557" s="31"/>
      <c r="I557" s="31"/>
      <c r="J557" s="31">
        <v>119048</v>
      </c>
      <c r="K557" s="31">
        <v>20420</v>
      </c>
      <c r="L557" s="31">
        <v>139468</v>
      </c>
      <c r="M557" s="30"/>
    </row>
    <row r="558" spans="1:13" ht="13.5" customHeight="1" x14ac:dyDescent="0.2">
      <c r="A558" s="30" t="s">
        <v>99</v>
      </c>
      <c r="B558" s="30" t="s">
        <v>49</v>
      </c>
      <c r="C558" s="30"/>
      <c r="D558" s="30" t="s">
        <v>2649</v>
      </c>
      <c r="E558" s="31">
        <v>109001</v>
      </c>
      <c r="F558" s="31"/>
      <c r="G558" s="31"/>
      <c r="H558" s="31"/>
      <c r="I558" s="31"/>
      <c r="J558" s="31">
        <v>109001</v>
      </c>
      <c r="K558" s="31">
        <v>18872</v>
      </c>
      <c r="L558" s="31">
        <v>127873</v>
      </c>
      <c r="M558" s="30"/>
    </row>
    <row r="559" spans="1:13" ht="13.5" customHeight="1" x14ac:dyDescent="0.2">
      <c r="A559" s="30" t="s">
        <v>99</v>
      </c>
      <c r="B559" s="30" t="s">
        <v>49</v>
      </c>
      <c r="C559" s="30"/>
      <c r="D559" s="30" t="s">
        <v>2248</v>
      </c>
      <c r="E559" s="31"/>
      <c r="F559" s="31"/>
      <c r="G559" s="31"/>
      <c r="H559" s="31"/>
      <c r="I559" s="31"/>
      <c r="J559" s="31">
        <v>127500</v>
      </c>
      <c r="K559" s="31"/>
      <c r="L559" s="31">
        <v>127500</v>
      </c>
      <c r="M559" s="30"/>
    </row>
    <row r="560" spans="1:13" ht="13.5" customHeight="1" x14ac:dyDescent="0.2">
      <c r="A560" s="30" t="s">
        <v>99</v>
      </c>
      <c r="B560" s="30" t="s">
        <v>49</v>
      </c>
      <c r="C560" s="30"/>
      <c r="D560" s="30" t="s">
        <v>2248</v>
      </c>
      <c r="E560" s="31"/>
      <c r="F560" s="31"/>
      <c r="G560" s="31"/>
      <c r="H560" s="31"/>
      <c r="I560" s="31"/>
      <c r="J560" s="31">
        <v>127500</v>
      </c>
      <c r="K560" s="31"/>
      <c r="L560" s="31">
        <v>127500</v>
      </c>
      <c r="M560" s="30"/>
    </row>
    <row r="561" spans="1:13" ht="13.5" customHeight="1" x14ac:dyDescent="0.2">
      <c r="A561" s="30" t="s">
        <v>99</v>
      </c>
      <c r="B561" s="30" t="s">
        <v>49</v>
      </c>
      <c r="C561" s="30"/>
      <c r="D561" s="30" t="s">
        <v>2650</v>
      </c>
      <c r="E561" s="31">
        <v>125017</v>
      </c>
      <c r="F561" s="31">
        <v>297</v>
      </c>
      <c r="G561" s="31"/>
      <c r="H561" s="31"/>
      <c r="I561" s="31"/>
      <c r="J561" s="31">
        <v>125314</v>
      </c>
      <c r="K561" s="31">
        <v>-1535</v>
      </c>
      <c r="L561" s="31">
        <v>123779</v>
      </c>
      <c r="M561" s="30"/>
    </row>
    <row r="562" spans="1:13" ht="13.5" customHeight="1" x14ac:dyDescent="0.2">
      <c r="A562" s="30" t="s">
        <v>99</v>
      </c>
      <c r="B562" s="30" t="s">
        <v>49</v>
      </c>
      <c r="C562" s="30"/>
      <c r="D562" s="30" t="s">
        <v>2651</v>
      </c>
      <c r="E562" s="31">
        <v>101235</v>
      </c>
      <c r="F562" s="31"/>
      <c r="G562" s="31"/>
      <c r="H562" s="31"/>
      <c r="I562" s="31"/>
      <c r="J562" s="31">
        <v>101235</v>
      </c>
      <c r="K562" s="31">
        <v>17716</v>
      </c>
      <c r="L562" s="31">
        <v>118951</v>
      </c>
      <c r="M562" s="30"/>
    </row>
    <row r="563" spans="1:13" ht="13.5" customHeight="1" x14ac:dyDescent="0.2">
      <c r="A563" s="30" t="s">
        <v>99</v>
      </c>
      <c r="B563" s="30" t="s">
        <v>49</v>
      </c>
      <c r="C563" s="30"/>
      <c r="D563" s="30" t="s">
        <v>2248</v>
      </c>
      <c r="E563" s="31"/>
      <c r="F563" s="31"/>
      <c r="G563" s="31"/>
      <c r="H563" s="31"/>
      <c r="I563" s="31"/>
      <c r="J563" s="31">
        <v>117500</v>
      </c>
      <c r="K563" s="31"/>
      <c r="L563" s="31">
        <v>117500</v>
      </c>
      <c r="M563" s="30"/>
    </row>
    <row r="564" spans="1:13" ht="13.5" customHeight="1" x14ac:dyDescent="0.2">
      <c r="A564" s="30" t="s">
        <v>99</v>
      </c>
      <c r="B564" s="30" t="s">
        <v>49</v>
      </c>
      <c r="C564" s="30"/>
      <c r="D564" s="30" t="s">
        <v>2248</v>
      </c>
      <c r="E564" s="31"/>
      <c r="F564" s="31"/>
      <c r="G564" s="31"/>
      <c r="H564" s="31"/>
      <c r="I564" s="31"/>
      <c r="J564" s="31">
        <v>107500</v>
      </c>
      <c r="K564" s="31"/>
      <c r="L564" s="31">
        <v>107500</v>
      </c>
      <c r="M564" s="30"/>
    </row>
    <row r="565" spans="1:13" ht="13.5" customHeight="1" x14ac:dyDescent="0.2">
      <c r="A565" s="30" t="s">
        <v>99</v>
      </c>
      <c r="B565" s="30" t="s">
        <v>49</v>
      </c>
      <c r="C565" s="30"/>
      <c r="D565" s="30" t="s">
        <v>2248</v>
      </c>
      <c r="E565" s="31"/>
      <c r="F565" s="31"/>
      <c r="G565" s="31"/>
      <c r="H565" s="31"/>
      <c r="I565" s="31"/>
      <c r="J565" s="31">
        <v>102500</v>
      </c>
      <c r="K565" s="31"/>
      <c r="L565" s="31">
        <v>102500</v>
      </c>
      <c r="M565" s="30"/>
    </row>
    <row r="566" spans="1:13" ht="13.5" customHeight="1" x14ac:dyDescent="0.2">
      <c r="A566" s="30" t="s">
        <v>99</v>
      </c>
      <c r="B566" s="30" t="s">
        <v>49</v>
      </c>
      <c r="C566" s="30"/>
      <c r="D566" s="30" t="s">
        <v>2248</v>
      </c>
      <c r="E566" s="31"/>
      <c r="F566" s="31"/>
      <c r="G566" s="31"/>
      <c r="H566" s="31"/>
      <c r="I566" s="31"/>
      <c r="J566" s="31">
        <v>102500</v>
      </c>
      <c r="K566" s="31"/>
      <c r="L566" s="31">
        <v>102500</v>
      </c>
      <c r="M566" s="30"/>
    </row>
    <row r="567" spans="1:13" ht="13.5" customHeight="1" x14ac:dyDescent="0.2">
      <c r="A567" s="30" t="s">
        <v>110</v>
      </c>
      <c r="B567" s="30" t="s">
        <v>49</v>
      </c>
      <c r="C567" s="30"/>
      <c r="D567" s="30"/>
      <c r="E567" s="31"/>
      <c r="F567" s="31"/>
      <c r="G567" s="31"/>
      <c r="H567" s="31"/>
      <c r="I567" s="31"/>
      <c r="J567" s="31"/>
      <c r="K567" s="31"/>
      <c r="L567" s="31"/>
      <c r="M567" s="30"/>
    </row>
    <row r="568" spans="1:13" ht="13.5" customHeight="1" x14ac:dyDescent="0.2">
      <c r="A568" s="30" t="s">
        <v>95</v>
      </c>
      <c r="B568" s="30" t="s">
        <v>16</v>
      </c>
      <c r="C568" s="30"/>
      <c r="D568" s="30" t="s">
        <v>2652</v>
      </c>
      <c r="E568" s="31">
        <v>148789</v>
      </c>
      <c r="F568" s="31">
        <v>272</v>
      </c>
      <c r="G568" s="31"/>
      <c r="H568" s="31"/>
      <c r="I568" s="31"/>
      <c r="J568" s="31">
        <v>149061</v>
      </c>
      <c r="K568" s="31">
        <v>24813</v>
      </c>
      <c r="L568" s="31">
        <v>173874</v>
      </c>
      <c r="M568" s="30"/>
    </row>
    <row r="569" spans="1:13" ht="13.5" customHeight="1" x14ac:dyDescent="0.2">
      <c r="A569" s="30" t="s">
        <v>95</v>
      </c>
      <c r="B569" s="30" t="s">
        <v>16</v>
      </c>
      <c r="C569" s="30"/>
      <c r="D569" s="30" t="s">
        <v>2653</v>
      </c>
      <c r="E569" s="31">
        <v>116744</v>
      </c>
      <c r="F569" s="31">
        <v>244</v>
      </c>
      <c r="G569" s="31"/>
      <c r="H569" s="31"/>
      <c r="I569" s="31"/>
      <c r="J569" s="31">
        <v>116988</v>
      </c>
      <c r="K569" s="31">
        <v>19496</v>
      </c>
      <c r="L569" s="31">
        <v>136484</v>
      </c>
      <c r="M569" s="30"/>
    </row>
    <row r="570" spans="1:13" ht="13.5" customHeight="1" x14ac:dyDescent="0.2">
      <c r="A570" s="30" t="s">
        <v>95</v>
      </c>
      <c r="B570" s="30" t="s">
        <v>16</v>
      </c>
      <c r="C570" s="30"/>
      <c r="D570" s="30" t="s">
        <v>2654</v>
      </c>
      <c r="E570" s="31">
        <v>123819</v>
      </c>
      <c r="F570" s="31">
        <v>184</v>
      </c>
      <c r="G570" s="31"/>
      <c r="H570" s="31"/>
      <c r="I570" s="31"/>
      <c r="J570" s="31">
        <v>124003</v>
      </c>
      <c r="K570" s="31">
        <v>20678</v>
      </c>
      <c r="L570" s="31">
        <v>144681</v>
      </c>
      <c r="M570" s="30"/>
    </row>
    <row r="571" spans="1:13" ht="13.5" customHeight="1" x14ac:dyDescent="0.2">
      <c r="A571" s="30" t="s">
        <v>95</v>
      </c>
      <c r="B571" s="30" t="s">
        <v>16</v>
      </c>
      <c r="C571" s="30"/>
      <c r="D571" s="30" t="s">
        <v>2655</v>
      </c>
      <c r="E571" s="31">
        <v>121297</v>
      </c>
      <c r="F571" s="31"/>
      <c r="G571" s="31"/>
      <c r="H571" s="31">
        <v>112895</v>
      </c>
      <c r="I571" s="31"/>
      <c r="J571" s="31">
        <v>234192</v>
      </c>
      <c r="K571" s="31">
        <v>14522</v>
      </c>
      <c r="L571" s="31">
        <v>248714</v>
      </c>
      <c r="M571" s="30"/>
    </row>
    <row r="572" spans="1:13" ht="13.5" customHeight="1" x14ac:dyDescent="0.2">
      <c r="A572" s="30" t="s">
        <v>95</v>
      </c>
      <c r="B572" s="30" t="s">
        <v>16</v>
      </c>
      <c r="C572" s="30" t="s">
        <v>2656</v>
      </c>
      <c r="D572" s="30" t="s">
        <v>2185</v>
      </c>
      <c r="E572" s="31">
        <v>196343</v>
      </c>
      <c r="F572" s="31"/>
      <c r="G572" s="31"/>
      <c r="H572" s="31"/>
      <c r="I572" s="31"/>
      <c r="J572" s="31">
        <v>196343</v>
      </c>
      <c r="K572" s="31" t="s">
        <v>2495</v>
      </c>
      <c r="L572" s="31">
        <v>196343</v>
      </c>
      <c r="M572" s="30"/>
    </row>
    <row r="573" spans="1:13" ht="13.5" customHeight="1" x14ac:dyDescent="0.2">
      <c r="A573" s="30" t="s">
        <v>95</v>
      </c>
      <c r="B573" s="30" t="s">
        <v>16</v>
      </c>
      <c r="C573" s="30"/>
      <c r="D573" s="30" t="s">
        <v>2401</v>
      </c>
      <c r="E573" s="31">
        <v>148583</v>
      </c>
      <c r="F573" s="31"/>
      <c r="G573" s="31"/>
      <c r="H573" s="31"/>
      <c r="I573" s="31"/>
      <c r="J573" s="31">
        <v>148583</v>
      </c>
      <c r="K573" s="31">
        <v>24813</v>
      </c>
      <c r="L573" s="31">
        <v>173396</v>
      </c>
      <c r="M573" s="30"/>
    </row>
    <row r="574" spans="1:13" ht="13.5" customHeight="1" x14ac:dyDescent="0.2">
      <c r="A574" s="30" t="s">
        <v>95</v>
      </c>
      <c r="B574" s="30" t="s">
        <v>16</v>
      </c>
      <c r="C574" s="30"/>
      <c r="D574" s="30" t="s">
        <v>2657</v>
      </c>
      <c r="E574" s="31">
        <v>86261</v>
      </c>
      <c r="F574" s="31"/>
      <c r="G574" s="31"/>
      <c r="H574" s="31"/>
      <c r="I574" s="31"/>
      <c r="J574" s="31">
        <v>86261</v>
      </c>
      <c r="K574" s="31">
        <v>13806</v>
      </c>
      <c r="L574" s="31">
        <v>100067</v>
      </c>
      <c r="M574" s="30"/>
    </row>
    <row r="575" spans="1:13" ht="13.5" customHeight="1" x14ac:dyDescent="0.2">
      <c r="A575" s="30" t="s">
        <v>113</v>
      </c>
      <c r="B575" s="30" t="s">
        <v>38</v>
      </c>
      <c r="C575" s="30" t="s">
        <v>2658</v>
      </c>
      <c r="D575" s="35" t="s">
        <v>2659</v>
      </c>
      <c r="E575" s="31">
        <v>151991</v>
      </c>
      <c r="F575" s="31"/>
      <c r="G575" s="31"/>
      <c r="H575" s="31">
        <v>395110</v>
      </c>
      <c r="I575" s="31"/>
      <c r="J575" s="31">
        <v>547101</v>
      </c>
      <c r="K575" s="31">
        <v>26559</v>
      </c>
      <c r="L575" s="31">
        <v>573660</v>
      </c>
      <c r="M575" s="30"/>
    </row>
    <row r="576" spans="1:13" ht="13.5" customHeight="1" x14ac:dyDescent="0.2">
      <c r="A576" s="30" t="s">
        <v>113</v>
      </c>
      <c r="B576" s="30" t="s">
        <v>38</v>
      </c>
      <c r="C576" s="30" t="s">
        <v>2660</v>
      </c>
      <c r="D576" s="30" t="s">
        <v>2185</v>
      </c>
      <c r="E576" s="31">
        <v>191036</v>
      </c>
      <c r="F576" s="31"/>
      <c r="G576" s="31"/>
      <c r="H576" s="31"/>
      <c r="I576" s="31"/>
      <c r="J576" s="31">
        <v>191036</v>
      </c>
      <c r="K576" s="31">
        <v>38658</v>
      </c>
      <c r="L576" s="31">
        <v>229694</v>
      </c>
      <c r="M576" s="30"/>
    </row>
    <row r="577" spans="1:13" ht="13.5" customHeight="1" x14ac:dyDescent="0.2">
      <c r="A577" s="30" t="s">
        <v>113</v>
      </c>
      <c r="B577" s="30" t="s">
        <v>38</v>
      </c>
      <c r="C577" s="30"/>
      <c r="D577" s="30" t="s">
        <v>2248</v>
      </c>
      <c r="E577" s="31"/>
      <c r="F577" s="31"/>
      <c r="G577" s="31"/>
      <c r="H577" s="31"/>
      <c r="I577" s="31"/>
      <c r="J577" s="31">
        <v>227500</v>
      </c>
      <c r="K577" s="31"/>
      <c r="L577" s="31">
        <v>227500</v>
      </c>
      <c r="M577" s="30"/>
    </row>
    <row r="578" spans="1:13" ht="13.5" customHeight="1" x14ac:dyDescent="0.2">
      <c r="A578" s="30" t="s">
        <v>113</v>
      </c>
      <c r="B578" s="30" t="s">
        <v>38</v>
      </c>
      <c r="C578" s="30" t="s">
        <v>2661</v>
      </c>
      <c r="D578" s="30" t="s">
        <v>1548</v>
      </c>
      <c r="E578" s="31">
        <v>158868</v>
      </c>
      <c r="F578" s="31"/>
      <c r="G578" s="31"/>
      <c r="H578" s="31"/>
      <c r="I578" s="31"/>
      <c r="J578" s="31">
        <v>158868</v>
      </c>
      <c r="K578" s="31">
        <v>28596</v>
      </c>
      <c r="L578" s="31">
        <v>187464</v>
      </c>
      <c r="M578" s="30"/>
    </row>
    <row r="579" spans="1:13" ht="13.5" customHeight="1" x14ac:dyDescent="0.2">
      <c r="A579" s="30" t="s">
        <v>113</v>
      </c>
      <c r="B579" s="30" t="s">
        <v>38</v>
      </c>
      <c r="C579" s="30"/>
      <c r="D579" s="30" t="s">
        <v>2662</v>
      </c>
      <c r="E579" s="31">
        <v>125597</v>
      </c>
      <c r="F579" s="31"/>
      <c r="G579" s="31"/>
      <c r="H579" s="31"/>
      <c r="I579" s="31"/>
      <c r="J579" s="31">
        <v>125597</v>
      </c>
      <c r="K579" s="31">
        <v>22607</v>
      </c>
      <c r="L579" s="31">
        <v>148204</v>
      </c>
      <c r="M579" s="30"/>
    </row>
    <row r="580" spans="1:13" ht="13.5" customHeight="1" x14ac:dyDescent="0.2">
      <c r="A580" s="30" t="s">
        <v>113</v>
      </c>
      <c r="B580" s="30" t="s">
        <v>38</v>
      </c>
      <c r="C580" s="30"/>
      <c r="D580" s="30" t="s">
        <v>2248</v>
      </c>
      <c r="E580" s="31"/>
      <c r="F580" s="31"/>
      <c r="G580" s="31"/>
      <c r="H580" s="31"/>
      <c r="I580" s="31"/>
      <c r="J580" s="31">
        <v>142500</v>
      </c>
      <c r="K580" s="31"/>
      <c r="L580" s="31">
        <v>142500</v>
      </c>
      <c r="M580" s="30"/>
    </row>
    <row r="581" spans="1:13" ht="13.5" customHeight="1" x14ac:dyDescent="0.2">
      <c r="A581" s="30" t="s">
        <v>113</v>
      </c>
      <c r="B581" s="30" t="s">
        <v>38</v>
      </c>
      <c r="C581" s="30"/>
      <c r="D581" s="30" t="s">
        <v>2663</v>
      </c>
      <c r="E581" s="31">
        <v>117001</v>
      </c>
      <c r="F581" s="31"/>
      <c r="G581" s="31"/>
      <c r="H581" s="31"/>
      <c r="I581" s="31"/>
      <c r="J581" s="31">
        <v>117001</v>
      </c>
      <c r="K581" s="31">
        <v>21065</v>
      </c>
      <c r="L581" s="31">
        <v>138066</v>
      </c>
      <c r="M581" s="30"/>
    </row>
    <row r="582" spans="1:13" ht="13.5" customHeight="1" x14ac:dyDescent="0.2">
      <c r="A582" s="30" t="s">
        <v>113</v>
      </c>
      <c r="B582" s="30" t="s">
        <v>38</v>
      </c>
      <c r="C582" s="30"/>
      <c r="D582" s="30" t="s">
        <v>2248</v>
      </c>
      <c r="E582" s="31"/>
      <c r="F582" s="31"/>
      <c r="G582" s="31"/>
      <c r="H582" s="31"/>
      <c r="I582" s="31"/>
      <c r="J582" s="31">
        <v>137500</v>
      </c>
      <c r="K582" s="31"/>
      <c r="L582" s="31">
        <v>137500</v>
      </c>
      <c r="M582" s="30"/>
    </row>
    <row r="583" spans="1:13" ht="13.5" customHeight="1" x14ac:dyDescent="0.2">
      <c r="A583" s="30" t="s">
        <v>113</v>
      </c>
      <c r="B583" s="30" t="s">
        <v>38</v>
      </c>
      <c r="C583" s="30"/>
      <c r="D583" s="30" t="s">
        <v>2664</v>
      </c>
      <c r="E583" s="31">
        <v>114784</v>
      </c>
      <c r="F583" s="31"/>
      <c r="G583" s="31"/>
      <c r="H583" s="31"/>
      <c r="I583" s="31"/>
      <c r="J583" s="31">
        <v>114784</v>
      </c>
      <c r="K583" s="31">
        <v>20661</v>
      </c>
      <c r="L583" s="31">
        <v>135445</v>
      </c>
      <c r="M583" s="30"/>
    </row>
    <row r="584" spans="1:13" ht="13.5" customHeight="1" x14ac:dyDescent="0.2">
      <c r="A584" s="30" t="s">
        <v>113</v>
      </c>
      <c r="B584" s="30" t="s">
        <v>38</v>
      </c>
      <c r="C584" s="30"/>
      <c r="D584" s="30" t="s">
        <v>2665</v>
      </c>
      <c r="E584" s="31">
        <v>107183</v>
      </c>
      <c r="F584" s="31"/>
      <c r="G584" s="31"/>
      <c r="H584" s="31"/>
      <c r="I584" s="31"/>
      <c r="J584" s="31">
        <v>107183</v>
      </c>
      <c r="K584" s="31">
        <v>15413</v>
      </c>
      <c r="L584" s="31">
        <v>122596</v>
      </c>
      <c r="M584" s="30"/>
    </row>
    <row r="585" spans="1:13" ht="13.5" customHeight="1" x14ac:dyDescent="0.2">
      <c r="A585" s="30" t="s">
        <v>113</v>
      </c>
      <c r="B585" s="30" t="s">
        <v>38</v>
      </c>
      <c r="C585" s="30"/>
      <c r="D585" s="30" t="s">
        <v>2248</v>
      </c>
      <c r="E585" s="31"/>
      <c r="F585" s="31"/>
      <c r="G585" s="31"/>
      <c r="H585" s="31"/>
      <c r="I585" s="31"/>
      <c r="J585" s="31">
        <v>117500</v>
      </c>
      <c r="K585" s="31"/>
      <c r="L585" s="31">
        <v>117500</v>
      </c>
      <c r="M585" s="30"/>
    </row>
    <row r="586" spans="1:13" ht="13.5" customHeight="1" x14ac:dyDescent="0.2">
      <c r="A586" s="30" t="s">
        <v>113</v>
      </c>
      <c r="B586" s="30" t="s">
        <v>38</v>
      </c>
      <c r="C586" s="30"/>
      <c r="D586" s="30" t="s">
        <v>2248</v>
      </c>
      <c r="E586" s="31"/>
      <c r="F586" s="31"/>
      <c r="G586" s="31"/>
      <c r="H586" s="31"/>
      <c r="I586" s="31"/>
      <c r="J586" s="31">
        <v>117500</v>
      </c>
      <c r="K586" s="31"/>
      <c r="L586" s="31">
        <v>117500</v>
      </c>
      <c r="M586" s="30"/>
    </row>
    <row r="587" spans="1:13" ht="13.5" customHeight="1" x14ac:dyDescent="0.2">
      <c r="A587" s="30" t="s">
        <v>113</v>
      </c>
      <c r="B587" s="30" t="s">
        <v>38</v>
      </c>
      <c r="C587" s="30"/>
      <c r="D587" s="30" t="s">
        <v>2248</v>
      </c>
      <c r="E587" s="31"/>
      <c r="F587" s="31"/>
      <c r="G587" s="31"/>
      <c r="H587" s="31"/>
      <c r="I587" s="31"/>
      <c r="J587" s="31">
        <v>117500</v>
      </c>
      <c r="K587" s="31"/>
      <c r="L587" s="31">
        <v>117500</v>
      </c>
      <c r="M587" s="30"/>
    </row>
    <row r="588" spans="1:13" ht="13.5" customHeight="1" x14ac:dyDescent="0.2">
      <c r="A588" s="30" t="s">
        <v>113</v>
      </c>
      <c r="B588" s="30" t="s">
        <v>38</v>
      </c>
      <c r="C588" s="30"/>
      <c r="D588" s="30" t="s">
        <v>2248</v>
      </c>
      <c r="E588" s="31"/>
      <c r="F588" s="31"/>
      <c r="G588" s="31"/>
      <c r="H588" s="31"/>
      <c r="I588" s="31"/>
      <c r="J588" s="31">
        <v>107500</v>
      </c>
      <c r="K588" s="31"/>
      <c r="L588" s="31">
        <v>107500</v>
      </c>
      <c r="M588" s="30"/>
    </row>
    <row r="589" spans="1:13" ht="13.5" customHeight="1" x14ac:dyDescent="0.2">
      <c r="A589" s="30" t="s">
        <v>113</v>
      </c>
      <c r="B589" s="30" t="s">
        <v>38</v>
      </c>
      <c r="C589" s="30"/>
      <c r="D589" s="30" t="s">
        <v>2248</v>
      </c>
      <c r="E589" s="31"/>
      <c r="F589" s="31"/>
      <c r="G589" s="31"/>
      <c r="H589" s="31"/>
      <c r="I589" s="31"/>
      <c r="J589" s="31">
        <v>107500</v>
      </c>
      <c r="K589" s="31"/>
      <c r="L589" s="31">
        <v>107500</v>
      </c>
      <c r="M589" s="30"/>
    </row>
    <row r="590" spans="1:13" ht="13.5" customHeight="1" x14ac:dyDescent="0.2">
      <c r="A590" s="30" t="s">
        <v>113</v>
      </c>
      <c r="B590" s="30" t="s">
        <v>38</v>
      </c>
      <c r="C590" s="30"/>
      <c r="D590" s="30" t="s">
        <v>2248</v>
      </c>
      <c r="E590" s="31"/>
      <c r="F590" s="31"/>
      <c r="G590" s="31"/>
      <c r="H590" s="31"/>
      <c r="I590" s="31"/>
      <c r="J590" s="31">
        <v>107500</v>
      </c>
      <c r="K590" s="31"/>
      <c r="L590" s="31">
        <v>107500</v>
      </c>
      <c r="M590" s="30"/>
    </row>
    <row r="591" spans="1:13" ht="13.5" customHeight="1" x14ac:dyDescent="0.2">
      <c r="A591" s="30" t="s">
        <v>113</v>
      </c>
      <c r="B591" s="30" t="s">
        <v>38</v>
      </c>
      <c r="C591" s="30"/>
      <c r="D591" s="30" t="s">
        <v>2248</v>
      </c>
      <c r="E591" s="31"/>
      <c r="F591" s="31"/>
      <c r="G591" s="31"/>
      <c r="H591" s="31"/>
      <c r="I591" s="31"/>
      <c r="J591" s="31">
        <v>107500</v>
      </c>
      <c r="K591" s="31"/>
      <c r="L591" s="31">
        <v>107500</v>
      </c>
      <c r="M591" s="30"/>
    </row>
    <row r="592" spans="1:13" ht="13.5" customHeight="1" x14ac:dyDescent="0.2">
      <c r="A592" s="30" t="s">
        <v>113</v>
      </c>
      <c r="B592" s="30" t="s">
        <v>38</v>
      </c>
      <c r="C592" s="30"/>
      <c r="D592" s="30" t="s">
        <v>2666</v>
      </c>
      <c r="E592" s="31">
        <v>90445</v>
      </c>
      <c r="F592" s="31"/>
      <c r="G592" s="31"/>
      <c r="H592" s="31"/>
      <c r="I592" s="31"/>
      <c r="J592" s="31">
        <v>90445</v>
      </c>
      <c r="K592" s="31">
        <v>16280</v>
      </c>
      <c r="L592" s="31">
        <v>106725</v>
      </c>
      <c r="M592" s="30"/>
    </row>
    <row r="593" spans="1:13" ht="13.5" customHeight="1" x14ac:dyDescent="0.2">
      <c r="A593" s="30" t="s">
        <v>28</v>
      </c>
      <c r="B593" s="30" t="s">
        <v>27</v>
      </c>
      <c r="C593" s="30"/>
      <c r="D593" s="30" t="s">
        <v>2185</v>
      </c>
      <c r="E593" s="31">
        <v>104832</v>
      </c>
      <c r="F593" s="31"/>
      <c r="G593" s="31">
        <v>4250</v>
      </c>
      <c r="H593" s="31"/>
      <c r="I593" s="31">
        <v>6157</v>
      </c>
      <c r="J593" s="31">
        <v>115239</v>
      </c>
      <c r="K593" s="31">
        <v>18955</v>
      </c>
      <c r="L593" s="31">
        <v>134194</v>
      </c>
      <c r="M593" s="30"/>
    </row>
    <row r="594" spans="1:13" ht="13.5" customHeight="1" x14ac:dyDescent="0.2">
      <c r="A594" s="30" t="s">
        <v>686</v>
      </c>
      <c r="B594" s="30" t="s">
        <v>11</v>
      </c>
      <c r="C594" s="30"/>
      <c r="D594" s="30" t="s">
        <v>2185</v>
      </c>
      <c r="E594" s="31">
        <v>132266</v>
      </c>
      <c r="F594" s="31"/>
      <c r="G594" s="31"/>
      <c r="H594" s="31"/>
      <c r="I594" s="31">
        <v>2217</v>
      </c>
      <c r="J594" s="31">
        <v>134483</v>
      </c>
      <c r="K594" s="31">
        <v>26347</v>
      </c>
      <c r="L594" s="31">
        <v>160830</v>
      </c>
      <c r="M594" s="30"/>
    </row>
    <row r="595" spans="1:13" ht="13.5" customHeight="1" x14ac:dyDescent="0.2">
      <c r="A595" s="30" t="s">
        <v>686</v>
      </c>
      <c r="B595" s="30" t="s">
        <v>11</v>
      </c>
      <c r="C595" s="30"/>
      <c r="D595" s="30" t="s">
        <v>2286</v>
      </c>
      <c r="E595" s="31">
        <v>96856</v>
      </c>
      <c r="F595" s="31"/>
      <c r="G595" s="31"/>
      <c r="H595" s="31"/>
      <c r="I595" s="31"/>
      <c r="J595" s="31">
        <v>96856</v>
      </c>
      <c r="K595" s="31">
        <v>21405</v>
      </c>
      <c r="L595" s="31">
        <v>118261</v>
      </c>
      <c r="M595" s="30"/>
    </row>
    <row r="596" spans="1:13" ht="13.5" customHeight="1" x14ac:dyDescent="0.2">
      <c r="A596" s="30" t="s">
        <v>126</v>
      </c>
      <c r="B596" s="30" t="s">
        <v>120</v>
      </c>
      <c r="C596" s="30" t="s">
        <v>2667</v>
      </c>
      <c r="D596" s="30" t="s">
        <v>2185</v>
      </c>
      <c r="E596" s="31">
        <v>189165</v>
      </c>
      <c r="F596" s="31"/>
      <c r="G596" s="31"/>
      <c r="H596" s="31"/>
      <c r="I596" s="31"/>
      <c r="J596" s="31">
        <v>189165</v>
      </c>
      <c r="K596" s="31">
        <v>29193</v>
      </c>
      <c r="L596" s="31">
        <v>218358</v>
      </c>
      <c r="M596" s="30"/>
    </row>
    <row r="597" spans="1:13" ht="13.5" customHeight="1" x14ac:dyDescent="0.2">
      <c r="A597" s="30" t="s">
        <v>126</v>
      </c>
      <c r="B597" s="30" t="s">
        <v>120</v>
      </c>
      <c r="C597" s="30" t="s">
        <v>2668</v>
      </c>
      <c r="D597" s="30" t="s">
        <v>2669</v>
      </c>
      <c r="E597" s="31">
        <v>197171</v>
      </c>
      <c r="F597" s="31"/>
      <c r="G597" s="31"/>
      <c r="H597" s="31"/>
      <c r="I597" s="31"/>
      <c r="J597" s="31">
        <v>197171</v>
      </c>
      <c r="K597" s="31">
        <v>11983</v>
      </c>
      <c r="L597" s="31">
        <v>209154</v>
      </c>
      <c r="M597" s="30"/>
    </row>
    <row r="598" spans="1:13" ht="13.5" customHeight="1" x14ac:dyDescent="0.2">
      <c r="A598" s="30" t="s">
        <v>126</v>
      </c>
      <c r="B598" s="30" t="s">
        <v>120</v>
      </c>
      <c r="C598" s="30" t="s">
        <v>2670</v>
      </c>
      <c r="D598" s="30" t="s">
        <v>2671</v>
      </c>
      <c r="E598" s="31">
        <v>156060</v>
      </c>
      <c r="F598" s="31"/>
      <c r="G598" s="31"/>
      <c r="H598" s="31"/>
      <c r="I598" s="31"/>
      <c r="J598" s="31">
        <v>156060</v>
      </c>
      <c r="K598" s="31">
        <v>24085</v>
      </c>
      <c r="L598" s="31">
        <v>180145</v>
      </c>
      <c r="M598" s="30"/>
    </row>
    <row r="599" spans="1:13" ht="13.5" customHeight="1" x14ac:dyDescent="0.2">
      <c r="A599" s="30" t="s">
        <v>126</v>
      </c>
      <c r="B599" s="30" t="s">
        <v>120</v>
      </c>
      <c r="C599" s="30" t="s">
        <v>2672</v>
      </c>
      <c r="D599" s="30" t="s">
        <v>2673</v>
      </c>
      <c r="E599" s="31">
        <v>153936</v>
      </c>
      <c r="F599" s="31"/>
      <c r="G599" s="31"/>
      <c r="H599" s="31"/>
      <c r="I599" s="31"/>
      <c r="J599" s="31">
        <v>153936</v>
      </c>
      <c r="K599" s="31">
        <v>23795</v>
      </c>
      <c r="L599" s="31">
        <v>177731</v>
      </c>
      <c r="M599" s="30"/>
    </row>
    <row r="600" spans="1:13" ht="13.5" customHeight="1" x14ac:dyDescent="0.2">
      <c r="A600" s="30" t="s">
        <v>126</v>
      </c>
      <c r="B600" s="30" t="s">
        <v>120</v>
      </c>
      <c r="C600" s="30" t="s">
        <v>1838</v>
      </c>
      <c r="D600" s="30" t="s">
        <v>2674</v>
      </c>
      <c r="E600" s="31">
        <v>148886</v>
      </c>
      <c r="F600" s="31"/>
      <c r="G600" s="31"/>
      <c r="H600" s="31"/>
      <c r="I600" s="31"/>
      <c r="J600" s="31">
        <v>148886</v>
      </c>
      <c r="K600" s="31">
        <v>22986</v>
      </c>
      <c r="L600" s="31">
        <v>171872</v>
      </c>
      <c r="M600" s="30"/>
    </row>
    <row r="601" spans="1:13" ht="13.5" customHeight="1" x14ac:dyDescent="0.2">
      <c r="A601" s="30" t="s">
        <v>126</v>
      </c>
      <c r="B601" s="30" t="s">
        <v>120</v>
      </c>
      <c r="C601" s="30" t="s">
        <v>2675</v>
      </c>
      <c r="D601" s="32" t="s">
        <v>2676</v>
      </c>
      <c r="E601" s="31">
        <v>137700</v>
      </c>
      <c r="F601" s="31"/>
      <c r="G601" s="31"/>
      <c r="H601" s="31"/>
      <c r="I601" s="31"/>
      <c r="J601" s="31">
        <v>137700</v>
      </c>
      <c r="K601" s="31">
        <v>21252</v>
      </c>
      <c r="L601" s="31">
        <v>158952</v>
      </c>
      <c r="M601" s="30"/>
    </row>
    <row r="602" spans="1:13" ht="13.5" customHeight="1" x14ac:dyDescent="0.2">
      <c r="A602" s="30" t="s">
        <v>126</v>
      </c>
      <c r="B602" s="30" t="s">
        <v>120</v>
      </c>
      <c r="C602" s="30"/>
      <c r="D602" s="30" t="s">
        <v>2248</v>
      </c>
      <c r="E602" s="31"/>
      <c r="F602" s="31"/>
      <c r="G602" s="31"/>
      <c r="H602" s="31"/>
      <c r="I602" s="31"/>
      <c r="J602" s="31">
        <v>157500</v>
      </c>
      <c r="K602" s="31"/>
      <c r="L602" s="31">
        <v>157500</v>
      </c>
      <c r="M602" s="30"/>
    </row>
    <row r="603" spans="1:13" ht="13.5" customHeight="1" x14ac:dyDescent="0.2">
      <c r="A603" s="30" t="s">
        <v>126</v>
      </c>
      <c r="B603" s="30" t="s">
        <v>120</v>
      </c>
      <c r="C603" s="30" t="s">
        <v>2677</v>
      </c>
      <c r="D603" s="30" t="s">
        <v>2678</v>
      </c>
      <c r="E603" s="31">
        <v>124393</v>
      </c>
      <c r="F603" s="31"/>
      <c r="G603" s="31"/>
      <c r="H603" s="31"/>
      <c r="I603" s="31"/>
      <c r="J603" s="31">
        <v>124393</v>
      </c>
      <c r="K603" s="31">
        <v>19216</v>
      </c>
      <c r="L603" s="31">
        <v>143609</v>
      </c>
      <c r="M603" s="30"/>
    </row>
    <row r="604" spans="1:13" ht="13.5" customHeight="1" x14ac:dyDescent="0.2">
      <c r="A604" s="30" t="s">
        <v>126</v>
      </c>
      <c r="B604" s="30" t="s">
        <v>120</v>
      </c>
      <c r="C604" s="30"/>
      <c r="D604" s="30" t="s">
        <v>2248</v>
      </c>
      <c r="E604" s="31"/>
      <c r="F604" s="31"/>
      <c r="G604" s="31"/>
      <c r="H604" s="31"/>
      <c r="I604" s="31"/>
      <c r="J604" s="31">
        <v>137500</v>
      </c>
      <c r="K604" s="31"/>
      <c r="L604" s="31">
        <v>137500</v>
      </c>
      <c r="M604" s="30"/>
    </row>
    <row r="605" spans="1:13" ht="13.5" customHeight="1" x14ac:dyDescent="0.2">
      <c r="A605" s="30" t="s">
        <v>126</v>
      </c>
      <c r="B605" s="30" t="s">
        <v>120</v>
      </c>
      <c r="C605" s="30"/>
      <c r="D605" s="30" t="s">
        <v>2248</v>
      </c>
      <c r="E605" s="31"/>
      <c r="F605" s="31"/>
      <c r="G605" s="31"/>
      <c r="H605" s="31"/>
      <c r="I605" s="31"/>
      <c r="J605" s="31">
        <v>137500</v>
      </c>
      <c r="K605" s="31"/>
      <c r="L605" s="31">
        <v>137500</v>
      </c>
      <c r="M605" s="30"/>
    </row>
    <row r="606" spans="1:13" ht="13.5" customHeight="1" x14ac:dyDescent="0.2">
      <c r="A606" s="30" t="s">
        <v>126</v>
      </c>
      <c r="B606" s="30" t="s">
        <v>120</v>
      </c>
      <c r="C606" s="30"/>
      <c r="D606" s="30" t="s">
        <v>2248</v>
      </c>
      <c r="E606" s="31"/>
      <c r="F606" s="31"/>
      <c r="G606" s="31"/>
      <c r="H606" s="31"/>
      <c r="I606" s="31"/>
      <c r="J606" s="31">
        <v>137500</v>
      </c>
      <c r="K606" s="31"/>
      <c r="L606" s="31">
        <v>137500</v>
      </c>
      <c r="M606" s="30"/>
    </row>
    <row r="607" spans="1:13" ht="13.5" customHeight="1" x14ac:dyDescent="0.2">
      <c r="A607" s="30" t="s">
        <v>126</v>
      </c>
      <c r="B607" s="30" t="s">
        <v>120</v>
      </c>
      <c r="C607" s="30"/>
      <c r="D607" s="30" t="s">
        <v>2248</v>
      </c>
      <c r="E607" s="31"/>
      <c r="F607" s="31"/>
      <c r="G607" s="31"/>
      <c r="H607" s="31"/>
      <c r="I607" s="31"/>
      <c r="J607" s="31">
        <v>132500</v>
      </c>
      <c r="K607" s="31"/>
      <c r="L607" s="31">
        <v>132500</v>
      </c>
      <c r="M607" s="30"/>
    </row>
    <row r="608" spans="1:13" ht="13.5" customHeight="1" x14ac:dyDescent="0.2">
      <c r="A608" s="30" t="s">
        <v>126</v>
      </c>
      <c r="B608" s="30" t="s">
        <v>120</v>
      </c>
      <c r="C608" s="30"/>
      <c r="D608" s="30" t="s">
        <v>2248</v>
      </c>
      <c r="E608" s="31"/>
      <c r="F608" s="31"/>
      <c r="G608" s="31"/>
      <c r="H608" s="31"/>
      <c r="I608" s="31"/>
      <c r="J608" s="31">
        <v>117500</v>
      </c>
      <c r="K608" s="31"/>
      <c r="L608" s="31">
        <v>117500</v>
      </c>
      <c r="M608" s="30"/>
    </row>
    <row r="609" spans="1:13" ht="13.5" customHeight="1" x14ac:dyDescent="0.2">
      <c r="A609" s="30" t="s">
        <v>126</v>
      </c>
      <c r="B609" s="30" t="s">
        <v>120</v>
      </c>
      <c r="C609" s="30"/>
      <c r="D609" s="30" t="s">
        <v>2248</v>
      </c>
      <c r="E609" s="31"/>
      <c r="F609" s="31"/>
      <c r="G609" s="31"/>
      <c r="H609" s="31"/>
      <c r="I609" s="31"/>
      <c r="J609" s="31">
        <v>117500</v>
      </c>
      <c r="K609" s="31"/>
      <c r="L609" s="31">
        <v>117500</v>
      </c>
      <c r="M609" s="30"/>
    </row>
    <row r="610" spans="1:13" ht="13.5" customHeight="1" x14ac:dyDescent="0.2">
      <c r="A610" s="30" t="s">
        <v>126</v>
      </c>
      <c r="B610" s="30" t="s">
        <v>120</v>
      </c>
      <c r="C610" s="30"/>
      <c r="D610" s="30" t="s">
        <v>2248</v>
      </c>
      <c r="E610" s="31"/>
      <c r="F610" s="31"/>
      <c r="G610" s="31"/>
      <c r="H610" s="31"/>
      <c r="I610" s="31"/>
      <c r="J610" s="31">
        <v>117500</v>
      </c>
      <c r="K610" s="31"/>
      <c r="L610" s="31">
        <v>117500</v>
      </c>
      <c r="M610" s="30"/>
    </row>
    <row r="611" spans="1:13" ht="13.5" customHeight="1" x14ac:dyDescent="0.2">
      <c r="A611" s="30" t="s">
        <v>126</v>
      </c>
      <c r="B611" s="30" t="s">
        <v>120</v>
      </c>
      <c r="C611" s="30"/>
      <c r="D611" s="30" t="s">
        <v>2248</v>
      </c>
      <c r="E611" s="31"/>
      <c r="F611" s="31"/>
      <c r="G611" s="31"/>
      <c r="H611" s="31"/>
      <c r="I611" s="31"/>
      <c r="J611" s="31">
        <v>117500</v>
      </c>
      <c r="K611" s="31"/>
      <c r="L611" s="31">
        <v>117500</v>
      </c>
      <c r="M611" s="30"/>
    </row>
    <row r="612" spans="1:13" ht="13.5" customHeight="1" x14ac:dyDescent="0.2">
      <c r="A612" s="30" t="s">
        <v>126</v>
      </c>
      <c r="B612" s="30" t="s">
        <v>120</v>
      </c>
      <c r="C612" s="30"/>
      <c r="D612" s="30" t="s">
        <v>2248</v>
      </c>
      <c r="E612" s="31"/>
      <c r="F612" s="31"/>
      <c r="G612" s="31"/>
      <c r="H612" s="31"/>
      <c r="I612" s="31"/>
      <c r="J612" s="31">
        <v>117500</v>
      </c>
      <c r="K612" s="31"/>
      <c r="L612" s="31">
        <v>117500</v>
      </c>
      <c r="M612" s="30"/>
    </row>
    <row r="613" spans="1:13" ht="13.5" customHeight="1" x14ac:dyDescent="0.2">
      <c r="A613" s="30" t="s">
        <v>126</v>
      </c>
      <c r="B613" s="30" t="s">
        <v>120</v>
      </c>
      <c r="C613" s="30"/>
      <c r="D613" s="30" t="s">
        <v>2248</v>
      </c>
      <c r="E613" s="31"/>
      <c r="F613" s="31"/>
      <c r="G613" s="31"/>
      <c r="H613" s="31"/>
      <c r="I613" s="31"/>
      <c r="J613" s="31">
        <v>102500</v>
      </c>
      <c r="K613" s="31"/>
      <c r="L613" s="31">
        <v>102500</v>
      </c>
      <c r="M613" s="30"/>
    </row>
    <row r="614" spans="1:13" ht="13.5" customHeight="1" x14ac:dyDescent="0.2">
      <c r="A614" s="30" t="s">
        <v>126</v>
      </c>
      <c r="B614" s="30" t="s">
        <v>120</v>
      </c>
      <c r="C614" s="30"/>
      <c r="D614" s="30" t="s">
        <v>2248</v>
      </c>
      <c r="E614" s="31"/>
      <c r="F614" s="31"/>
      <c r="G614" s="31"/>
      <c r="H614" s="31"/>
      <c r="I614" s="31"/>
      <c r="J614" s="31">
        <v>102500</v>
      </c>
      <c r="K614" s="31"/>
      <c r="L614" s="31">
        <v>102500</v>
      </c>
      <c r="M614" s="30"/>
    </row>
    <row r="615" spans="1:13" ht="13.5" customHeight="1" x14ac:dyDescent="0.2">
      <c r="A615" s="30" t="s">
        <v>144</v>
      </c>
      <c r="B615" s="30" t="s">
        <v>21</v>
      </c>
      <c r="C615" s="30" t="s">
        <v>376</v>
      </c>
      <c r="D615" s="30" t="s">
        <v>2185</v>
      </c>
      <c r="E615" s="31">
        <v>148584</v>
      </c>
      <c r="F615" s="31"/>
      <c r="G615" s="31"/>
      <c r="H615" s="31"/>
      <c r="I615" s="31"/>
      <c r="J615" s="31">
        <v>148584</v>
      </c>
      <c r="K615" s="31">
        <v>22139</v>
      </c>
      <c r="L615" s="31">
        <v>170723</v>
      </c>
      <c r="M615" s="30"/>
    </row>
    <row r="616" spans="1:13" ht="13.5" customHeight="1" x14ac:dyDescent="0.2">
      <c r="A616" s="30" t="s">
        <v>144</v>
      </c>
      <c r="B616" s="30" t="s">
        <v>21</v>
      </c>
      <c r="C616" s="30" t="s">
        <v>1948</v>
      </c>
      <c r="D616" s="30" t="s">
        <v>2679</v>
      </c>
      <c r="E616" s="31">
        <v>132665</v>
      </c>
      <c r="F616" s="31"/>
      <c r="G616" s="31"/>
      <c r="H616" s="31"/>
      <c r="I616" s="31"/>
      <c r="J616" s="31">
        <v>132665</v>
      </c>
      <c r="K616" s="31">
        <v>19767</v>
      </c>
      <c r="L616" s="31">
        <v>152432</v>
      </c>
      <c r="M616" s="30"/>
    </row>
    <row r="617" spans="1:13" ht="13.5" customHeight="1" x14ac:dyDescent="0.2">
      <c r="A617" s="30" t="s">
        <v>144</v>
      </c>
      <c r="B617" s="30" t="s">
        <v>21</v>
      </c>
      <c r="C617" s="30" t="s">
        <v>2680</v>
      </c>
      <c r="D617" s="30" t="s">
        <v>2681</v>
      </c>
      <c r="E617" s="31">
        <v>132665</v>
      </c>
      <c r="F617" s="31"/>
      <c r="G617" s="31"/>
      <c r="H617" s="31"/>
      <c r="I617" s="31"/>
      <c r="J617" s="31">
        <v>132665</v>
      </c>
      <c r="K617" s="31">
        <v>19767</v>
      </c>
      <c r="L617" s="31">
        <v>152432</v>
      </c>
      <c r="M617" s="30"/>
    </row>
    <row r="618" spans="1:13" ht="13.5" customHeight="1" x14ac:dyDescent="0.2">
      <c r="A618" s="30" t="s">
        <v>144</v>
      </c>
      <c r="B618" s="30" t="s">
        <v>21</v>
      </c>
      <c r="C618" s="30" t="s">
        <v>2682</v>
      </c>
      <c r="D618" s="30" t="s">
        <v>2683</v>
      </c>
      <c r="E618" s="31">
        <v>111931</v>
      </c>
      <c r="F618" s="31"/>
      <c r="G618" s="31"/>
      <c r="H618" s="31"/>
      <c r="I618" s="31"/>
      <c r="J618" s="31">
        <v>111931</v>
      </c>
      <c r="K618" s="31">
        <v>32157</v>
      </c>
      <c r="L618" s="31">
        <v>144088</v>
      </c>
      <c r="M618" s="30"/>
    </row>
    <row r="619" spans="1:13" ht="13.5" customHeight="1" x14ac:dyDescent="0.2">
      <c r="A619" s="30" t="s">
        <v>144</v>
      </c>
      <c r="B619" s="30" t="s">
        <v>21</v>
      </c>
      <c r="C619" s="30"/>
      <c r="D619" s="30" t="s">
        <v>2248</v>
      </c>
      <c r="E619" s="31"/>
      <c r="F619" s="31"/>
      <c r="G619" s="31"/>
      <c r="H619" s="31"/>
      <c r="I619" s="31"/>
      <c r="J619" s="31">
        <v>132500</v>
      </c>
      <c r="K619" s="31"/>
      <c r="L619" s="31">
        <v>132500</v>
      </c>
      <c r="M619" s="30"/>
    </row>
    <row r="620" spans="1:13" ht="13.5" customHeight="1" x14ac:dyDescent="0.2">
      <c r="A620" s="30" t="s">
        <v>144</v>
      </c>
      <c r="B620" s="30" t="s">
        <v>21</v>
      </c>
      <c r="C620" s="30" t="s">
        <v>1950</v>
      </c>
      <c r="D620" s="30" t="s">
        <v>1586</v>
      </c>
      <c r="E620" s="31">
        <v>102841</v>
      </c>
      <c r="F620" s="31"/>
      <c r="G620" s="31"/>
      <c r="H620" s="31"/>
      <c r="I620" s="31"/>
      <c r="J620" s="31">
        <v>102841</v>
      </c>
      <c r="K620" s="31">
        <v>16123</v>
      </c>
      <c r="L620" s="31">
        <v>118964</v>
      </c>
      <c r="M620" s="30"/>
    </row>
    <row r="621" spans="1:13" ht="13.5" customHeight="1" x14ac:dyDescent="0.2">
      <c r="A621" s="30" t="s">
        <v>144</v>
      </c>
      <c r="B621" s="30" t="s">
        <v>21</v>
      </c>
      <c r="C621" s="30" t="s">
        <v>1946</v>
      </c>
      <c r="D621" s="30" t="s">
        <v>2402</v>
      </c>
      <c r="E621" s="31">
        <v>102841</v>
      </c>
      <c r="F621" s="31"/>
      <c r="G621" s="31"/>
      <c r="H621" s="31"/>
      <c r="I621" s="31"/>
      <c r="J621" s="31">
        <v>102841</v>
      </c>
      <c r="K621" s="31">
        <v>15323</v>
      </c>
      <c r="L621" s="31">
        <v>118164</v>
      </c>
      <c r="M621" s="30"/>
    </row>
    <row r="622" spans="1:13" ht="13.5" customHeight="1" x14ac:dyDescent="0.2">
      <c r="A622" s="30" t="s">
        <v>144</v>
      </c>
      <c r="B622" s="30" t="s">
        <v>21</v>
      </c>
      <c r="C622" s="30" t="s">
        <v>2684</v>
      </c>
      <c r="D622" s="30" t="s">
        <v>2685</v>
      </c>
      <c r="E622" s="31">
        <v>102841</v>
      </c>
      <c r="F622" s="31"/>
      <c r="G622" s="31"/>
      <c r="H622" s="31"/>
      <c r="I622" s="31"/>
      <c r="J622" s="31">
        <v>102841</v>
      </c>
      <c r="K622" s="31">
        <v>15323</v>
      </c>
      <c r="L622" s="31">
        <v>118164</v>
      </c>
      <c r="M622" s="30"/>
    </row>
    <row r="623" spans="1:13" ht="13.5" customHeight="1" x14ac:dyDescent="0.2">
      <c r="A623" s="30" t="s">
        <v>144</v>
      </c>
      <c r="B623" s="30" t="s">
        <v>21</v>
      </c>
      <c r="C623" s="30"/>
      <c r="D623" s="30" t="s">
        <v>2248</v>
      </c>
      <c r="E623" s="31"/>
      <c r="F623" s="31"/>
      <c r="G623" s="31"/>
      <c r="H623" s="31"/>
      <c r="I623" s="31"/>
      <c r="J623" s="31">
        <v>102500</v>
      </c>
      <c r="K623" s="31"/>
      <c r="L623" s="31">
        <v>102500</v>
      </c>
      <c r="M623" s="30"/>
    </row>
    <row r="624" spans="1:13" ht="13.5" customHeight="1" x14ac:dyDescent="0.2">
      <c r="A624" s="30" t="s">
        <v>144</v>
      </c>
      <c r="B624" s="30" t="s">
        <v>21</v>
      </c>
      <c r="C624" s="30"/>
      <c r="D624" s="30" t="s">
        <v>2248</v>
      </c>
      <c r="E624" s="31"/>
      <c r="F624" s="31"/>
      <c r="G624" s="31"/>
      <c r="H624" s="31"/>
      <c r="I624" s="31"/>
      <c r="J624" s="31">
        <v>102500</v>
      </c>
      <c r="K624" s="31"/>
      <c r="L624" s="31">
        <v>102500</v>
      </c>
      <c r="M624" s="30"/>
    </row>
    <row r="625" spans="1:13" ht="13.5" customHeight="1" x14ac:dyDescent="0.2">
      <c r="A625" s="30" t="s">
        <v>144</v>
      </c>
      <c r="B625" s="30" t="s">
        <v>21</v>
      </c>
      <c r="C625" s="30"/>
      <c r="D625" s="30" t="s">
        <v>2248</v>
      </c>
      <c r="E625" s="31"/>
      <c r="F625" s="31"/>
      <c r="G625" s="31"/>
      <c r="H625" s="31"/>
      <c r="I625" s="31"/>
      <c r="J625" s="31">
        <v>102500</v>
      </c>
      <c r="K625" s="31"/>
      <c r="L625" s="31">
        <v>102500</v>
      </c>
      <c r="M625" s="30"/>
    </row>
    <row r="626" spans="1:13" ht="13.5" customHeight="1" x14ac:dyDescent="0.2">
      <c r="A626" s="30" t="s">
        <v>144</v>
      </c>
      <c r="B626" s="30" t="s">
        <v>21</v>
      </c>
      <c r="C626" s="30"/>
      <c r="D626" s="30" t="s">
        <v>2248</v>
      </c>
      <c r="E626" s="31"/>
      <c r="F626" s="31"/>
      <c r="G626" s="31"/>
      <c r="H626" s="31"/>
      <c r="I626" s="31"/>
      <c r="J626" s="31">
        <v>102500</v>
      </c>
      <c r="K626" s="31"/>
      <c r="L626" s="31">
        <v>102500</v>
      </c>
      <c r="M626" s="30"/>
    </row>
    <row r="627" spans="1:13" ht="13.5" customHeight="1" x14ac:dyDescent="0.2">
      <c r="A627" s="30" t="s">
        <v>144</v>
      </c>
      <c r="B627" s="30" t="s">
        <v>21</v>
      </c>
      <c r="C627" s="30"/>
      <c r="D627" s="30" t="s">
        <v>2248</v>
      </c>
      <c r="E627" s="31"/>
      <c r="F627" s="31"/>
      <c r="G627" s="31"/>
      <c r="H627" s="31"/>
      <c r="I627" s="31"/>
      <c r="J627" s="31">
        <v>102500</v>
      </c>
      <c r="K627" s="31"/>
      <c r="L627" s="31">
        <v>102500</v>
      </c>
      <c r="M627" s="30"/>
    </row>
    <row r="628" spans="1:13" ht="13.5" customHeight="1" x14ac:dyDescent="0.2">
      <c r="A628" s="30" t="s">
        <v>144</v>
      </c>
      <c r="B628" s="30" t="s">
        <v>21</v>
      </c>
      <c r="C628" s="30"/>
      <c r="D628" s="30" t="s">
        <v>2248</v>
      </c>
      <c r="E628" s="31"/>
      <c r="F628" s="31"/>
      <c r="G628" s="31"/>
      <c r="H628" s="31"/>
      <c r="I628" s="31"/>
      <c r="J628" s="31">
        <v>102500</v>
      </c>
      <c r="K628" s="31"/>
      <c r="L628" s="31">
        <v>102500</v>
      </c>
      <c r="M628" s="30"/>
    </row>
    <row r="629" spans="1:13" ht="13.5" customHeight="1" x14ac:dyDescent="0.2">
      <c r="A629" s="30" t="s">
        <v>144</v>
      </c>
      <c r="B629" s="30" t="s">
        <v>21</v>
      </c>
      <c r="C629" s="30"/>
      <c r="D629" s="30" t="s">
        <v>2248</v>
      </c>
      <c r="E629" s="31"/>
      <c r="F629" s="31"/>
      <c r="G629" s="31"/>
      <c r="H629" s="31"/>
      <c r="I629" s="31"/>
      <c r="J629" s="31">
        <v>102500</v>
      </c>
      <c r="K629" s="31"/>
      <c r="L629" s="31">
        <v>102500</v>
      </c>
      <c r="M629" s="30"/>
    </row>
    <row r="630" spans="1:13" ht="13.5" customHeight="1" x14ac:dyDescent="0.2">
      <c r="A630" s="30" t="s">
        <v>144</v>
      </c>
      <c r="B630" s="30" t="s">
        <v>21</v>
      </c>
      <c r="C630" s="30"/>
      <c r="D630" s="30" t="s">
        <v>2248</v>
      </c>
      <c r="E630" s="31"/>
      <c r="F630" s="31"/>
      <c r="G630" s="31"/>
      <c r="H630" s="31"/>
      <c r="I630" s="31"/>
      <c r="J630" s="31">
        <v>102500</v>
      </c>
      <c r="K630" s="31"/>
      <c r="L630" s="31">
        <v>102500</v>
      </c>
      <c r="M630" s="30"/>
    </row>
    <row r="631" spans="1:13" ht="13.5" customHeight="1" x14ac:dyDescent="0.2">
      <c r="A631" s="30" t="s">
        <v>1381</v>
      </c>
      <c r="B631" s="30" t="s">
        <v>1</v>
      </c>
      <c r="C631" s="30"/>
      <c r="D631" s="30" t="s">
        <v>2185</v>
      </c>
      <c r="E631" s="31">
        <v>142723</v>
      </c>
      <c r="F631" s="31"/>
      <c r="G631" s="31"/>
      <c r="H631" s="31"/>
      <c r="I631" s="31"/>
      <c r="J631" s="31">
        <v>142723</v>
      </c>
      <c r="K631" s="31">
        <v>25516</v>
      </c>
      <c r="L631" s="31">
        <v>168239</v>
      </c>
      <c r="M631" s="30"/>
    </row>
    <row r="632" spans="1:13" ht="13.5" customHeight="1" x14ac:dyDescent="0.2">
      <c r="A632" s="30" t="s">
        <v>1381</v>
      </c>
      <c r="B632" s="30" t="s">
        <v>1</v>
      </c>
      <c r="C632" s="30"/>
      <c r="D632" s="30" t="s">
        <v>2686</v>
      </c>
      <c r="E632" s="31">
        <v>108897</v>
      </c>
      <c r="F632" s="31"/>
      <c r="G632" s="31"/>
      <c r="H632" s="31"/>
      <c r="I632" s="31"/>
      <c r="J632" s="31">
        <v>108897</v>
      </c>
      <c r="K632" s="31">
        <v>19297</v>
      </c>
      <c r="L632" s="31">
        <v>128194</v>
      </c>
      <c r="M632" s="30"/>
    </row>
    <row r="633" spans="1:13" ht="13.5" customHeight="1" x14ac:dyDescent="0.2">
      <c r="A633" s="30" t="s">
        <v>1381</v>
      </c>
      <c r="B633" s="30" t="s">
        <v>1</v>
      </c>
      <c r="C633" s="30"/>
      <c r="D633" s="30" t="s">
        <v>2687</v>
      </c>
      <c r="E633" s="31">
        <v>108897</v>
      </c>
      <c r="F633" s="31"/>
      <c r="G633" s="31"/>
      <c r="H633" s="31"/>
      <c r="I633" s="31"/>
      <c r="J633" s="31">
        <v>108897</v>
      </c>
      <c r="K633" s="31">
        <v>19295</v>
      </c>
      <c r="L633" s="31">
        <v>128192</v>
      </c>
      <c r="M633" s="30"/>
    </row>
    <row r="634" spans="1:13" ht="13.5" customHeight="1" x14ac:dyDescent="0.2">
      <c r="A634" s="30" t="s">
        <v>1381</v>
      </c>
      <c r="B634" s="30" t="s">
        <v>1</v>
      </c>
      <c r="C634" s="30"/>
      <c r="D634" s="30" t="s">
        <v>2688</v>
      </c>
      <c r="E634" s="31">
        <v>80273</v>
      </c>
      <c r="F634" s="31"/>
      <c r="G634" s="31"/>
      <c r="H634" s="31"/>
      <c r="I634" s="31">
        <v>6173</v>
      </c>
      <c r="J634" s="31">
        <v>86446</v>
      </c>
      <c r="K634" s="31">
        <v>14850</v>
      </c>
      <c r="L634" s="31">
        <v>101296</v>
      </c>
      <c r="M634" s="30"/>
    </row>
    <row r="635" spans="1:13" ht="13.5" customHeight="1" x14ac:dyDescent="0.2">
      <c r="A635" s="30" t="s">
        <v>18</v>
      </c>
      <c r="B635" s="30" t="s">
        <v>16</v>
      </c>
      <c r="C635" s="30" t="s">
        <v>2689</v>
      </c>
      <c r="D635" s="30" t="s">
        <v>2387</v>
      </c>
      <c r="E635" s="31">
        <v>150858</v>
      </c>
      <c r="F635" s="31"/>
      <c r="G635" s="31"/>
      <c r="H635" s="31"/>
      <c r="I635" s="31"/>
      <c r="J635" s="31">
        <v>150858</v>
      </c>
      <c r="K635" s="31">
        <v>35753</v>
      </c>
      <c r="L635" s="31">
        <v>186611</v>
      </c>
      <c r="M635" s="30"/>
    </row>
    <row r="636" spans="1:13" ht="13.5" customHeight="1" x14ac:dyDescent="0.2">
      <c r="A636" s="30" t="s">
        <v>18</v>
      </c>
      <c r="B636" s="30" t="s">
        <v>16</v>
      </c>
      <c r="C636" s="30"/>
      <c r="D636" s="30" t="s">
        <v>2690</v>
      </c>
      <c r="E636" s="31">
        <v>122820</v>
      </c>
      <c r="F636" s="31"/>
      <c r="G636" s="31"/>
      <c r="H636" s="31"/>
      <c r="I636" s="31"/>
      <c r="J636" s="31">
        <v>122820</v>
      </c>
      <c r="K636" s="31">
        <v>29108</v>
      </c>
      <c r="L636" s="31">
        <v>151928</v>
      </c>
      <c r="M636" s="30"/>
    </row>
    <row r="637" spans="1:13" ht="13.5" customHeight="1" x14ac:dyDescent="0.2">
      <c r="A637" s="30" t="s">
        <v>18</v>
      </c>
      <c r="B637" s="30" t="s">
        <v>16</v>
      </c>
      <c r="C637" s="30"/>
      <c r="D637" s="30" t="s">
        <v>2691</v>
      </c>
      <c r="E637" s="31">
        <v>122820</v>
      </c>
      <c r="F637" s="31"/>
      <c r="G637" s="31"/>
      <c r="H637" s="31"/>
      <c r="I637" s="31"/>
      <c r="J637" s="31">
        <v>122820</v>
      </c>
      <c r="K637" s="31">
        <v>29108</v>
      </c>
      <c r="L637" s="31">
        <v>151928</v>
      </c>
      <c r="M637" s="30"/>
    </row>
    <row r="638" spans="1:13" ht="13.5" customHeight="1" x14ac:dyDescent="0.2">
      <c r="A638" s="30" t="s">
        <v>18</v>
      </c>
      <c r="B638" s="30" t="s">
        <v>16</v>
      </c>
      <c r="C638" s="30"/>
      <c r="D638" s="30" t="s">
        <v>2306</v>
      </c>
      <c r="E638" s="31">
        <v>100251</v>
      </c>
      <c r="F638" s="31"/>
      <c r="G638" s="31"/>
      <c r="H638" s="31"/>
      <c r="I638" s="31"/>
      <c r="J638" s="31">
        <v>100251</v>
      </c>
      <c r="K638" s="31">
        <v>23760</v>
      </c>
      <c r="L638" s="31">
        <v>124011</v>
      </c>
      <c r="M638" s="30"/>
    </row>
    <row r="639" spans="1:13" ht="13.5" customHeight="1" x14ac:dyDescent="0.2">
      <c r="A639" s="30" t="s">
        <v>18</v>
      </c>
      <c r="B639" s="30" t="s">
        <v>16</v>
      </c>
      <c r="C639" s="30"/>
      <c r="D639" s="30" t="s">
        <v>1586</v>
      </c>
      <c r="E639" s="31">
        <v>97000</v>
      </c>
      <c r="F639" s="31"/>
      <c r="G639" s="31"/>
      <c r="H639" s="31"/>
      <c r="I639" s="31"/>
      <c r="J639" s="31">
        <v>97000</v>
      </c>
      <c r="K639" s="31">
        <v>13949</v>
      </c>
      <c r="L639" s="31">
        <v>110949</v>
      </c>
      <c r="M639" s="30"/>
    </row>
    <row r="640" spans="1:13" ht="13.5" customHeight="1" x14ac:dyDescent="0.2">
      <c r="A640" s="30" t="s">
        <v>1437</v>
      </c>
      <c r="B640" s="30" t="s">
        <v>11</v>
      </c>
      <c r="C640" s="30"/>
      <c r="D640" s="30" t="s">
        <v>2692</v>
      </c>
      <c r="E640" s="31">
        <v>110664</v>
      </c>
      <c r="F640" s="31"/>
      <c r="G640" s="31"/>
      <c r="H640" s="31"/>
      <c r="I640" s="31"/>
      <c r="J640" s="31">
        <v>110664</v>
      </c>
      <c r="K640" s="31">
        <v>15837</v>
      </c>
      <c r="L640" s="31">
        <v>126501</v>
      </c>
      <c r="M640" s="30"/>
    </row>
    <row r="641" spans="1:13" ht="13.5" customHeight="1" x14ac:dyDescent="0.2">
      <c r="A641" s="30" t="s">
        <v>1437</v>
      </c>
      <c r="B641" s="30" t="s">
        <v>11</v>
      </c>
      <c r="C641" s="30"/>
      <c r="D641" s="30" t="s">
        <v>2387</v>
      </c>
      <c r="E641" s="31">
        <v>107975</v>
      </c>
      <c r="F641" s="31"/>
      <c r="G641" s="31"/>
      <c r="H641" s="31"/>
      <c r="I641" s="31">
        <v>1909</v>
      </c>
      <c r="J641" s="31">
        <v>109884</v>
      </c>
      <c r="K641" s="31"/>
      <c r="L641" s="31">
        <v>109884</v>
      </c>
      <c r="M641" s="30"/>
    </row>
    <row r="642" spans="1:13" ht="13.5" customHeight="1" x14ac:dyDescent="0.2">
      <c r="A642" s="30" t="s">
        <v>1437</v>
      </c>
      <c r="B642" s="30" t="s">
        <v>11</v>
      </c>
      <c r="C642" s="30"/>
      <c r="D642" s="30" t="s">
        <v>2693</v>
      </c>
      <c r="E642" s="31">
        <v>86548</v>
      </c>
      <c r="F642" s="31"/>
      <c r="G642" s="31"/>
      <c r="H642" s="31"/>
      <c r="I642" s="31">
        <v>1248</v>
      </c>
      <c r="J642" s="31">
        <v>87796</v>
      </c>
      <c r="K642" s="31">
        <v>14135</v>
      </c>
      <c r="L642" s="31">
        <v>101931</v>
      </c>
      <c r="M642" s="30"/>
    </row>
    <row r="643" spans="1:13" ht="13.5" customHeight="1" x14ac:dyDescent="0.2">
      <c r="A643" s="30" t="s">
        <v>323</v>
      </c>
      <c r="B643" s="30" t="s">
        <v>33</v>
      </c>
      <c r="C643" s="30"/>
      <c r="D643" s="30" t="s">
        <v>2285</v>
      </c>
      <c r="E643" s="31">
        <v>135144</v>
      </c>
      <c r="F643" s="31">
        <v>1204</v>
      </c>
      <c r="G643" s="31"/>
      <c r="H643" s="31"/>
      <c r="I643" s="31">
        <v>10101</v>
      </c>
      <c r="J643" s="31">
        <v>146449</v>
      </c>
      <c r="K643" s="31">
        <v>21977</v>
      </c>
      <c r="L643" s="31">
        <v>168426</v>
      </c>
      <c r="M643" s="30"/>
    </row>
    <row r="644" spans="1:13" ht="13.5" customHeight="1" x14ac:dyDescent="0.2">
      <c r="A644" s="30" t="s">
        <v>323</v>
      </c>
      <c r="B644" s="30" t="s">
        <v>33</v>
      </c>
      <c r="C644" s="30"/>
      <c r="D644" s="30" t="s">
        <v>2286</v>
      </c>
      <c r="E644" s="31">
        <v>97925</v>
      </c>
      <c r="F644" s="31">
        <v>1042</v>
      </c>
      <c r="G644" s="31"/>
      <c r="H644" s="31"/>
      <c r="I644" s="31">
        <v>4184</v>
      </c>
      <c r="J644" s="31">
        <v>103151</v>
      </c>
      <c r="K644" s="31">
        <v>15851</v>
      </c>
      <c r="L644" s="31">
        <v>119002</v>
      </c>
      <c r="M644" s="30"/>
    </row>
    <row r="645" spans="1:13" ht="13.5" customHeight="1" x14ac:dyDescent="0.2">
      <c r="A645" s="30" t="s">
        <v>57</v>
      </c>
      <c r="B645" s="30" t="s">
        <v>56</v>
      </c>
      <c r="C645" s="30"/>
      <c r="D645" s="30" t="s">
        <v>2185</v>
      </c>
      <c r="E645" s="31">
        <v>129694</v>
      </c>
      <c r="F645" s="31"/>
      <c r="G645" s="31"/>
      <c r="H645" s="31"/>
      <c r="I645" s="31"/>
      <c r="J645" s="31">
        <v>129694</v>
      </c>
      <c r="K645" s="31">
        <v>37222</v>
      </c>
      <c r="L645" s="31">
        <v>166916</v>
      </c>
      <c r="M645" s="30"/>
    </row>
    <row r="646" spans="1:13" ht="13.5" customHeight="1" x14ac:dyDescent="0.2">
      <c r="A646" s="30" t="s">
        <v>57</v>
      </c>
      <c r="B646" s="30" t="s">
        <v>56</v>
      </c>
      <c r="C646" s="30"/>
      <c r="D646" s="30" t="s">
        <v>2694</v>
      </c>
      <c r="E646" s="31">
        <v>107708</v>
      </c>
      <c r="F646" s="31"/>
      <c r="G646" s="31"/>
      <c r="H646" s="31"/>
      <c r="I646" s="31"/>
      <c r="J646" s="31">
        <v>107708</v>
      </c>
      <c r="K646" s="31">
        <v>30912</v>
      </c>
      <c r="L646" s="31">
        <v>138620</v>
      </c>
      <c r="M646" s="30"/>
    </row>
    <row r="647" spans="1:13" ht="13.5" customHeight="1" x14ac:dyDescent="0.2">
      <c r="A647" s="30" t="s">
        <v>57</v>
      </c>
      <c r="B647" s="30" t="s">
        <v>56</v>
      </c>
      <c r="C647" s="30"/>
      <c r="D647" s="30" t="s">
        <v>2695</v>
      </c>
      <c r="E647" s="31">
        <v>106092</v>
      </c>
      <c r="F647" s="31"/>
      <c r="G647" s="31"/>
      <c r="H647" s="31"/>
      <c r="I647" s="31"/>
      <c r="J647" s="31">
        <v>106092</v>
      </c>
      <c r="K647" s="31">
        <v>30448</v>
      </c>
      <c r="L647" s="31">
        <v>136540</v>
      </c>
      <c r="M647" s="30"/>
    </row>
    <row r="648" spans="1:13" ht="13.5" customHeight="1" x14ac:dyDescent="0.2">
      <c r="A648" s="30" t="s">
        <v>57</v>
      </c>
      <c r="B648" s="30" t="s">
        <v>56</v>
      </c>
      <c r="C648" s="30"/>
      <c r="D648" s="30" t="s">
        <v>2696</v>
      </c>
      <c r="E648" s="31">
        <v>88321</v>
      </c>
      <c r="F648" s="31"/>
      <c r="G648" s="31"/>
      <c r="H648" s="31"/>
      <c r="I648" s="31"/>
      <c r="J648" s="31">
        <v>88321</v>
      </c>
      <c r="K648" s="31">
        <v>25348</v>
      </c>
      <c r="L648" s="31">
        <v>113669</v>
      </c>
      <c r="M648" s="30"/>
    </row>
    <row r="649" spans="1:13" ht="13.5" customHeight="1" x14ac:dyDescent="0.2">
      <c r="A649" s="30" t="s">
        <v>57</v>
      </c>
      <c r="B649" s="30" t="s">
        <v>56</v>
      </c>
      <c r="C649" s="30"/>
      <c r="D649" s="30" t="s">
        <v>2697</v>
      </c>
      <c r="E649" s="31">
        <v>88321</v>
      </c>
      <c r="F649" s="31"/>
      <c r="G649" s="31"/>
      <c r="H649" s="31"/>
      <c r="I649" s="31"/>
      <c r="J649" s="31">
        <v>88321</v>
      </c>
      <c r="K649" s="31">
        <v>25348</v>
      </c>
      <c r="L649" s="31">
        <v>113669</v>
      </c>
      <c r="M649" s="30"/>
    </row>
    <row r="650" spans="1:13" ht="13.5" customHeight="1" x14ac:dyDescent="0.2">
      <c r="A650" s="30" t="s">
        <v>57</v>
      </c>
      <c r="B650" s="30" t="s">
        <v>56</v>
      </c>
      <c r="C650" s="30"/>
      <c r="D650" s="30" t="s">
        <v>2698</v>
      </c>
      <c r="E650" s="31">
        <v>88321</v>
      </c>
      <c r="F650" s="31"/>
      <c r="G650" s="31"/>
      <c r="H650" s="31"/>
      <c r="I650" s="31"/>
      <c r="J650" s="31">
        <v>88321</v>
      </c>
      <c r="K650" s="31">
        <v>25348</v>
      </c>
      <c r="L650" s="31">
        <v>113669</v>
      </c>
      <c r="M650" s="30"/>
    </row>
    <row r="651" spans="1:13" ht="13.5" customHeight="1" x14ac:dyDescent="0.2">
      <c r="A651" s="30" t="s">
        <v>57</v>
      </c>
      <c r="B651" s="30" t="s">
        <v>56</v>
      </c>
      <c r="C651" s="30"/>
      <c r="D651" s="30" t="s">
        <v>2699</v>
      </c>
      <c r="E651" s="31">
        <v>88321</v>
      </c>
      <c r="F651" s="31"/>
      <c r="G651" s="31"/>
      <c r="H651" s="31"/>
      <c r="I651" s="31"/>
      <c r="J651" s="31">
        <v>88321</v>
      </c>
      <c r="K651" s="31">
        <v>25299</v>
      </c>
      <c r="L651" s="31">
        <v>113620</v>
      </c>
      <c r="M651" s="30"/>
    </row>
    <row r="652" spans="1:13" ht="13.5" customHeight="1" x14ac:dyDescent="0.2">
      <c r="A652" s="30" t="s">
        <v>57</v>
      </c>
      <c r="B652" s="30" t="s">
        <v>56</v>
      </c>
      <c r="C652" s="30"/>
      <c r="D652" s="30" t="s">
        <v>2700</v>
      </c>
      <c r="E652" s="31">
        <v>87658</v>
      </c>
      <c r="F652" s="31"/>
      <c r="G652" s="31"/>
      <c r="H652" s="31"/>
      <c r="I652" s="31"/>
      <c r="J652" s="31">
        <v>87658</v>
      </c>
      <c r="K652" s="31">
        <v>25159</v>
      </c>
      <c r="L652" s="31">
        <v>112817</v>
      </c>
      <c r="M652" s="30"/>
    </row>
    <row r="653" spans="1:13" ht="13.5" customHeight="1" x14ac:dyDescent="0.2">
      <c r="A653" s="30" t="s">
        <v>57</v>
      </c>
      <c r="B653" s="30" t="s">
        <v>56</v>
      </c>
      <c r="C653" s="30"/>
      <c r="D653" s="30" t="s">
        <v>2701</v>
      </c>
      <c r="E653" s="31">
        <v>86995</v>
      </c>
      <c r="F653" s="31"/>
      <c r="G653" s="31"/>
      <c r="H653" s="31"/>
      <c r="I653" s="31"/>
      <c r="J653" s="31">
        <v>86995</v>
      </c>
      <c r="K653" s="31">
        <v>24968</v>
      </c>
      <c r="L653" s="31">
        <v>111963</v>
      </c>
      <c r="M653" s="30"/>
    </row>
    <row r="654" spans="1:13" ht="13.5" customHeight="1" x14ac:dyDescent="0.2">
      <c r="A654" s="30" t="s">
        <v>32</v>
      </c>
      <c r="B654" s="30" t="s">
        <v>33</v>
      </c>
      <c r="C654" s="30" t="s">
        <v>2702</v>
      </c>
      <c r="D654" s="30" t="s">
        <v>2703</v>
      </c>
      <c r="E654" s="31">
        <v>156440</v>
      </c>
      <c r="F654" s="31"/>
      <c r="G654" s="31"/>
      <c r="H654" s="31"/>
      <c r="I654" s="31"/>
      <c r="J654" s="31">
        <v>156440</v>
      </c>
      <c r="K654" s="31">
        <v>31661</v>
      </c>
      <c r="L654" s="31">
        <v>188101</v>
      </c>
      <c r="M654" s="30"/>
    </row>
    <row r="655" spans="1:13" ht="13.5" customHeight="1" x14ac:dyDescent="0.2">
      <c r="A655" s="30" t="s">
        <v>32</v>
      </c>
      <c r="B655" s="30" t="s">
        <v>33</v>
      </c>
      <c r="C655" s="30"/>
      <c r="D655" s="30" t="s">
        <v>2704</v>
      </c>
      <c r="E655" s="31">
        <v>141733</v>
      </c>
      <c r="F655" s="31"/>
      <c r="G655" s="31"/>
      <c r="H655" s="31"/>
      <c r="I655" s="31"/>
      <c r="J655" s="31">
        <v>141733</v>
      </c>
      <c r="K655" s="31">
        <v>29406</v>
      </c>
      <c r="L655" s="31">
        <v>171139</v>
      </c>
      <c r="M655" s="30"/>
    </row>
    <row r="656" spans="1:13" ht="13.5" customHeight="1" x14ac:dyDescent="0.2">
      <c r="A656" s="30" t="s">
        <v>32</v>
      </c>
      <c r="B656" s="30" t="s">
        <v>33</v>
      </c>
      <c r="C656" s="30"/>
      <c r="D656" s="30" t="s">
        <v>1586</v>
      </c>
      <c r="E656" s="31">
        <v>106502</v>
      </c>
      <c r="F656" s="31"/>
      <c r="G656" s="31"/>
      <c r="H656" s="31"/>
      <c r="I656" s="31"/>
      <c r="J656" s="31">
        <v>106502</v>
      </c>
      <c r="K656" s="31">
        <v>20880</v>
      </c>
      <c r="L656" s="31">
        <v>127382</v>
      </c>
      <c r="M656" s="30"/>
    </row>
    <row r="657" spans="1:13" ht="13.5" customHeight="1" x14ac:dyDescent="0.2">
      <c r="A657" s="30" t="s">
        <v>32</v>
      </c>
      <c r="B657" s="30" t="s">
        <v>33</v>
      </c>
      <c r="C657" s="30"/>
      <c r="D657" s="30" t="s">
        <v>2248</v>
      </c>
      <c r="E657" s="31"/>
      <c r="F657" s="31"/>
      <c r="G657" s="31"/>
      <c r="H657" s="31"/>
      <c r="I657" s="31"/>
      <c r="J657" s="31">
        <v>102500</v>
      </c>
      <c r="K657" s="31"/>
      <c r="L657" s="31">
        <v>102500</v>
      </c>
      <c r="M657" s="30"/>
    </row>
    <row r="658" spans="1:13" ht="13.5" customHeight="1" x14ac:dyDescent="0.2">
      <c r="A658" s="30" t="s">
        <v>145</v>
      </c>
      <c r="B658" s="30" t="s">
        <v>33</v>
      </c>
      <c r="C658" s="30"/>
      <c r="D658" s="30" t="s">
        <v>2705</v>
      </c>
      <c r="E658" s="31">
        <v>126185</v>
      </c>
      <c r="F658" s="31"/>
      <c r="G658" s="31"/>
      <c r="H658" s="31"/>
      <c r="I658" s="31"/>
      <c r="J658" s="31">
        <v>126185</v>
      </c>
      <c r="K658" s="31">
        <v>25237</v>
      </c>
      <c r="L658" s="31">
        <v>151422</v>
      </c>
      <c r="M658" s="30"/>
    </row>
    <row r="659" spans="1:13" ht="13.5" customHeight="1" x14ac:dyDescent="0.2">
      <c r="A659" s="30" t="s">
        <v>145</v>
      </c>
      <c r="B659" s="30" t="s">
        <v>33</v>
      </c>
      <c r="C659" s="30"/>
      <c r="D659" s="30" t="s">
        <v>2706</v>
      </c>
      <c r="E659" s="31">
        <v>123681</v>
      </c>
      <c r="F659" s="31"/>
      <c r="G659" s="31"/>
      <c r="H659" s="31"/>
      <c r="I659" s="31"/>
      <c r="J659" s="31">
        <v>123681</v>
      </c>
      <c r="K659" s="31">
        <v>24736</v>
      </c>
      <c r="L659" s="31">
        <v>148417</v>
      </c>
      <c r="M659" s="30"/>
    </row>
    <row r="660" spans="1:13" ht="13.5" customHeight="1" x14ac:dyDescent="0.2">
      <c r="A660" s="30" t="s">
        <v>145</v>
      </c>
      <c r="B660" s="30" t="s">
        <v>33</v>
      </c>
      <c r="C660" s="30"/>
      <c r="D660" s="30" t="s">
        <v>2248</v>
      </c>
      <c r="E660" s="31"/>
      <c r="F660" s="31"/>
      <c r="G660" s="31"/>
      <c r="H660" s="31"/>
      <c r="I660" s="31"/>
      <c r="J660" s="31">
        <v>137500</v>
      </c>
      <c r="K660" s="31"/>
      <c r="L660" s="31">
        <v>137500</v>
      </c>
      <c r="M660" s="30"/>
    </row>
    <row r="661" spans="1:13" ht="13.5" customHeight="1" x14ac:dyDescent="0.2">
      <c r="A661" s="30" t="s">
        <v>145</v>
      </c>
      <c r="B661" s="30" t="s">
        <v>33</v>
      </c>
      <c r="C661" s="30"/>
      <c r="D661" s="30" t="s">
        <v>2707</v>
      </c>
      <c r="E661" s="31">
        <v>126185</v>
      </c>
      <c r="F661" s="31"/>
      <c r="G661" s="31"/>
      <c r="H661" s="31"/>
      <c r="I661" s="31"/>
      <c r="J661" s="31">
        <v>126185</v>
      </c>
      <c r="K661" s="31"/>
      <c r="L661" s="31">
        <v>126185</v>
      </c>
      <c r="M661" s="30"/>
    </row>
    <row r="662" spans="1:13" ht="13.5" customHeight="1" x14ac:dyDescent="0.2">
      <c r="A662" s="30" t="s">
        <v>145</v>
      </c>
      <c r="B662" s="30" t="s">
        <v>33</v>
      </c>
      <c r="C662" s="30"/>
      <c r="D662" s="30" t="s">
        <v>2708</v>
      </c>
      <c r="E662" s="31">
        <v>102142</v>
      </c>
      <c r="F662" s="31"/>
      <c r="G662" s="31"/>
      <c r="H662" s="31"/>
      <c r="I662" s="31"/>
      <c r="J662" s="31">
        <v>102142</v>
      </c>
      <c r="K662" s="31">
        <v>23236</v>
      </c>
      <c r="L662" s="31">
        <v>125378</v>
      </c>
      <c r="M662" s="30"/>
    </row>
    <row r="663" spans="1:13" ht="13.5" customHeight="1" x14ac:dyDescent="0.2">
      <c r="A663" s="30" t="s">
        <v>145</v>
      </c>
      <c r="B663" s="30" t="s">
        <v>33</v>
      </c>
      <c r="C663" s="30"/>
      <c r="D663" s="30" t="s">
        <v>2709</v>
      </c>
      <c r="E663" s="31">
        <v>98924</v>
      </c>
      <c r="F663" s="31"/>
      <c r="G663" s="31"/>
      <c r="H663" s="31"/>
      <c r="I663" s="31"/>
      <c r="J663" s="31">
        <v>98924</v>
      </c>
      <c r="K663" s="31">
        <v>19785</v>
      </c>
      <c r="L663" s="31">
        <v>118709</v>
      </c>
      <c r="M663" s="30"/>
    </row>
    <row r="664" spans="1:13" ht="13.5" customHeight="1" x14ac:dyDescent="0.2">
      <c r="A664" s="30" t="s">
        <v>145</v>
      </c>
      <c r="B664" s="30" t="s">
        <v>33</v>
      </c>
      <c r="C664" s="30"/>
      <c r="D664" s="30" t="s">
        <v>2710</v>
      </c>
      <c r="E664" s="31">
        <v>94284</v>
      </c>
      <c r="F664" s="31"/>
      <c r="G664" s="31"/>
      <c r="H664" s="31"/>
      <c r="I664" s="31"/>
      <c r="J664" s="31">
        <v>94284</v>
      </c>
      <c r="K664" s="31">
        <v>18857</v>
      </c>
      <c r="L664" s="31">
        <v>113141</v>
      </c>
      <c r="M664" s="30"/>
    </row>
    <row r="665" spans="1:13" ht="13.5" customHeight="1" x14ac:dyDescent="0.2">
      <c r="A665" s="30" t="s">
        <v>145</v>
      </c>
      <c r="B665" s="30" t="s">
        <v>33</v>
      </c>
      <c r="C665" s="30"/>
      <c r="D665" s="30" t="s">
        <v>2711</v>
      </c>
      <c r="E665" s="31">
        <v>92656</v>
      </c>
      <c r="F665" s="31"/>
      <c r="G665" s="31"/>
      <c r="H665" s="31"/>
      <c r="I665" s="31"/>
      <c r="J665" s="31">
        <v>92656</v>
      </c>
      <c r="K665" s="31">
        <v>18531</v>
      </c>
      <c r="L665" s="31">
        <v>111187</v>
      </c>
      <c r="M665" s="30"/>
    </row>
    <row r="666" spans="1:13" ht="13.5" customHeight="1" x14ac:dyDescent="0.2">
      <c r="A666" s="30" t="s">
        <v>145</v>
      </c>
      <c r="B666" s="30" t="s">
        <v>33</v>
      </c>
      <c r="C666" s="30"/>
      <c r="D666" s="30" t="s">
        <v>1586</v>
      </c>
      <c r="E666" s="31">
        <v>95926</v>
      </c>
      <c r="F666" s="31"/>
      <c r="G666" s="31"/>
      <c r="H666" s="31"/>
      <c r="I666" s="31"/>
      <c r="J666" s="31">
        <v>95926</v>
      </c>
      <c r="K666" s="31">
        <v>13794</v>
      </c>
      <c r="L666" s="31">
        <v>109720</v>
      </c>
      <c r="M666" s="30"/>
    </row>
    <row r="667" spans="1:13" ht="13.5" customHeight="1" x14ac:dyDescent="0.2">
      <c r="A667" s="30" t="s">
        <v>145</v>
      </c>
      <c r="B667" s="30" t="s">
        <v>33</v>
      </c>
      <c r="C667" s="30"/>
      <c r="D667" s="30" t="s">
        <v>2564</v>
      </c>
      <c r="E667" s="31">
        <v>86337</v>
      </c>
      <c r="F667" s="31"/>
      <c r="G667" s="31"/>
      <c r="H667" s="31"/>
      <c r="I667" s="31"/>
      <c r="J667" s="31">
        <v>86337</v>
      </c>
      <c r="K667" s="31">
        <v>17267</v>
      </c>
      <c r="L667" s="31">
        <v>103604</v>
      </c>
      <c r="M667" s="30"/>
    </row>
    <row r="668" spans="1:13" ht="13.5" customHeight="1" x14ac:dyDescent="0.2">
      <c r="A668" s="30" t="s">
        <v>145</v>
      </c>
      <c r="B668" s="30" t="s">
        <v>33</v>
      </c>
      <c r="C668" s="30"/>
      <c r="D668" s="30" t="s">
        <v>2712</v>
      </c>
      <c r="E668" s="31">
        <v>60343</v>
      </c>
      <c r="F668" s="31"/>
      <c r="G668" s="31"/>
      <c r="H668" s="31">
        <v>30727</v>
      </c>
      <c r="I668" s="31"/>
      <c r="J668" s="31">
        <v>91070</v>
      </c>
      <c r="K668" s="31">
        <v>10948</v>
      </c>
      <c r="L668" s="31">
        <v>102018</v>
      </c>
      <c r="M668" s="30"/>
    </row>
    <row r="669" spans="1:13" ht="13.5" customHeight="1" x14ac:dyDescent="0.2">
      <c r="A669" s="30" t="s">
        <v>1162</v>
      </c>
      <c r="B669" s="30" t="s">
        <v>33</v>
      </c>
      <c r="C669" s="30"/>
      <c r="D669" s="30" t="s">
        <v>2185</v>
      </c>
      <c r="E669" s="31">
        <v>103011</v>
      </c>
      <c r="F669" s="31"/>
      <c r="G669" s="31"/>
      <c r="H669" s="31"/>
      <c r="I669" s="31"/>
      <c r="J669" s="31">
        <v>103011</v>
      </c>
      <c r="K669" s="31">
        <v>13910</v>
      </c>
      <c r="L669" s="31">
        <v>116921</v>
      </c>
      <c r="M669" s="30"/>
    </row>
    <row r="670" spans="1:13" ht="13.5" customHeight="1" x14ac:dyDescent="0.2">
      <c r="A670" s="30" t="s">
        <v>1918</v>
      </c>
      <c r="B670" s="30" t="s">
        <v>189</v>
      </c>
      <c r="C670" s="30" t="s">
        <v>1917</v>
      </c>
      <c r="D670" s="30" t="s">
        <v>2185</v>
      </c>
      <c r="E670" s="31">
        <v>117500</v>
      </c>
      <c r="F670" s="31"/>
      <c r="G670" s="31"/>
      <c r="H670" s="31"/>
      <c r="I670" s="31"/>
      <c r="J670" s="31">
        <v>117500</v>
      </c>
      <c r="K670" s="31">
        <v>23500</v>
      </c>
      <c r="L670" s="31">
        <v>141000</v>
      </c>
      <c r="M670" s="30"/>
    </row>
    <row r="671" spans="1:13" ht="13.5" customHeight="1" x14ac:dyDescent="0.2">
      <c r="A671" s="30" t="s">
        <v>1918</v>
      </c>
      <c r="B671" s="30" t="s">
        <v>189</v>
      </c>
      <c r="C671" s="30" t="s">
        <v>2713</v>
      </c>
      <c r="D671" s="32" t="s">
        <v>2714</v>
      </c>
      <c r="E671" s="31">
        <v>87500</v>
      </c>
      <c r="F671" s="31"/>
      <c r="G671" s="31"/>
      <c r="H671" s="31"/>
      <c r="I671" s="31"/>
      <c r="J671" s="31">
        <v>87500</v>
      </c>
      <c r="K671" s="31">
        <v>17500</v>
      </c>
      <c r="L671" s="31">
        <v>105000</v>
      </c>
      <c r="M671" s="30"/>
    </row>
    <row r="672" spans="1:13" ht="13.5" customHeight="1" x14ac:dyDescent="0.2">
      <c r="A672" s="30" t="s">
        <v>1918</v>
      </c>
      <c r="B672" s="30" t="s">
        <v>189</v>
      </c>
      <c r="C672" s="30" t="s">
        <v>2715</v>
      </c>
      <c r="D672" s="30" t="s">
        <v>2716</v>
      </c>
      <c r="E672" s="31">
        <v>87500</v>
      </c>
      <c r="F672" s="31"/>
      <c r="G672" s="31"/>
      <c r="H672" s="31"/>
      <c r="I672" s="31"/>
      <c r="J672" s="31">
        <v>87500</v>
      </c>
      <c r="K672" s="31">
        <v>17500</v>
      </c>
      <c r="L672" s="31">
        <v>105000</v>
      </c>
      <c r="M672" s="30"/>
    </row>
    <row r="673" spans="1:13" ht="13.5" customHeight="1" x14ac:dyDescent="0.2">
      <c r="A673" s="30" t="s">
        <v>1918</v>
      </c>
      <c r="B673" s="30" t="s">
        <v>189</v>
      </c>
      <c r="C673" s="30" t="s">
        <v>2717</v>
      </c>
      <c r="D673" s="30" t="s">
        <v>2718</v>
      </c>
      <c r="E673" s="31">
        <v>87500</v>
      </c>
      <c r="F673" s="31"/>
      <c r="G673" s="31"/>
      <c r="H673" s="31"/>
      <c r="I673" s="31"/>
      <c r="J673" s="31">
        <v>87500</v>
      </c>
      <c r="K673" s="31">
        <v>17500</v>
      </c>
      <c r="L673" s="31">
        <v>105000</v>
      </c>
      <c r="M673" s="30"/>
    </row>
    <row r="674" spans="1:13" ht="13.5" customHeight="1" x14ac:dyDescent="0.2">
      <c r="A674" s="30" t="s">
        <v>146</v>
      </c>
      <c r="B674" s="30" t="s">
        <v>49</v>
      </c>
      <c r="C674" s="30"/>
      <c r="D674" s="30" t="s">
        <v>2719</v>
      </c>
      <c r="E674" s="31">
        <v>175590</v>
      </c>
      <c r="F674" s="31">
        <v>353</v>
      </c>
      <c r="G674" s="31"/>
      <c r="H674" s="31"/>
      <c r="I674" s="31"/>
      <c r="J674" s="31">
        <v>175943</v>
      </c>
      <c r="K674" s="31">
        <v>36172</v>
      </c>
      <c r="L674" s="31">
        <v>212115</v>
      </c>
      <c r="M674" s="30"/>
    </row>
    <row r="675" spans="1:13" ht="13.5" customHeight="1" x14ac:dyDescent="0.2">
      <c r="A675" s="30" t="s">
        <v>146</v>
      </c>
      <c r="B675" s="30" t="s">
        <v>49</v>
      </c>
      <c r="C675" s="30" t="s">
        <v>2720</v>
      </c>
      <c r="D675" s="30" t="s">
        <v>2185</v>
      </c>
      <c r="E675" s="31">
        <v>156055</v>
      </c>
      <c r="F675" s="31"/>
      <c r="G675" s="31"/>
      <c r="H675" s="31"/>
      <c r="I675" s="31"/>
      <c r="J675" s="31">
        <v>156055</v>
      </c>
      <c r="K675" s="31">
        <v>23564</v>
      </c>
      <c r="L675" s="31">
        <v>179619</v>
      </c>
      <c r="M675" s="30"/>
    </row>
    <row r="676" spans="1:13" ht="13.5" customHeight="1" x14ac:dyDescent="0.2">
      <c r="A676" s="30" t="s">
        <v>146</v>
      </c>
      <c r="B676" s="30" t="s">
        <v>49</v>
      </c>
      <c r="C676" s="30"/>
      <c r="D676" s="30" t="s">
        <v>2721</v>
      </c>
      <c r="E676" s="31">
        <v>137965</v>
      </c>
      <c r="F676" s="31"/>
      <c r="G676" s="31"/>
      <c r="H676" s="31"/>
      <c r="I676" s="31"/>
      <c r="J676" s="31">
        <v>137965</v>
      </c>
      <c r="K676" s="31">
        <v>20833</v>
      </c>
      <c r="L676" s="31">
        <v>158798</v>
      </c>
      <c r="M676" s="30"/>
    </row>
    <row r="677" spans="1:13" ht="13.5" customHeight="1" x14ac:dyDescent="0.2">
      <c r="A677" s="30" t="s">
        <v>146</v>
      </c>
      <c r="B677" s="30" t="s">
        <v>49</v>
      </c>
      <c r="C677" s="30"/>
      <c r="D677" s="30" t="s">
        <v>2722</v>
      </c>
      <c r="E677" s="31">
        <v>137582</v>
      </c>
      <c r="F677" s="31"/>
      <c r="G677" s="31"/>
      <c r="H677" s="31"/>
      <c r="I677" s="31"/>
      <c r="J677" s="31">
        <v>137582</v>
      </c>
      <c r="K677" s="31">
        <v>20775</v>
      </c>
      <c r="L677" s="31">
        <v>158357</v>
      </c>
      <c r="M677" s="30"/>
    </row>
    <row r="678" spans="1:13" ht="13.5" customHeight="1" x14ac:dyDescent="0.2">
      <c r="A678" s="30" t="s">
        <v>146</v>
      </c>
      <c r="B678" s="30" t="s">
        <v>49</v>
      </c>
      <c r="C678" s="30"/>
      <c r="D678" s="30" t="s">
        <v>2723</v>
      </c>
      <c r="E678" s="31">
        <v>112445</v>
      </c>
      <c r="F678" s="31"/>
      <c r="G678" s="31"/>
      <c r="H678" s="31"/>
      <c r="I678" s="31"/>
      <c r="J678" s="31">
        <v>112445</v>
      </c>
      <c r="K678" s="31">
        <v>16827</v>
      </c>
      <c r="L678" s="31">
        <v>129272</v>
      </c>
      <c r="M678" s="30"/>
    </row>
    <row r="679" spans="1:13" ht="13.5" customHeight="1" x14ac:dyDescent="0.2">
      <c r="A679" s="30" t="s">
        <v>146</v>
      </c>
      <c r="B679" s="30" t="s">
        <v>49</v>
      </c>
      <c r="C679" s="30"/>
      <c r="D679" s="30" t="s">
        <v>2724</v>
      </c>
      <c r="E679" s="31">
        <v>111437</v>
      </c>
      <c r="F679" s="31"/>
      <c r="G679" s="31"/>
      <c r="H679" s="31"/>
      <c r="I679" s="31"/>
      <c r="J679" s="31">
        <v>111437</v>
      </c>
      <c r="K679" s="31">
        <v>16827</v>
      </c>
      <c r="L679" s="31">
        <v>128264</v>
      </c>
      <c r="M679" s="30"/>
    </row>
    <row r="680" spans="1:13" ht="13.5" customHeight="1" x14ac:dyDescent="0.2">
      <c r="A680" s="30" t="s">
        <v>146</v>
      </c>
      <c r="B680" s="30" t="s">
        <v>49</v>
      </c>
      <c r="C680" s="30"/>
      <c r="D680" s="30" t="s">
        <v>2248</v>
      </c>
      <c r="E680" s="31"/>
      <c r="F680" s="31"/>
      <c r="G680" s="31"/>
      <c r="H680" s="31"/>
      <c r="I680" s="31"/>
      <c r="J680" s="31">
        <v>127500</v>
      </c>
      <c r="K680" s="31"/>
      <c r="L680" s="31">
        <v>127500</v>
      </c>
      <c r="M680" s="30"/>
    </row>
    <row r="681" spans="1:13" ht="13.5" customHeight="1" x14ac:dyDescent="0.2">
      <c r="A681" s="30" t="s">
        <v>146</v>
      </c>
      <c r="B681" s="30" t="s">
        <v>49</v>
      </c>
      <c r="C681" s="30"/>
      <c r="D681" s="30" t="s">
        <v>2725</v>
      </c>
      <c r="E681" s="31">
        <v>107263</v>
      </c>
      <c r="F681" s="31"/>
      <c r="G681" s="31"/>
      <c r="H681" s="31"/>
      <c r="I681" s="31"/>
      <c r="J681" s="31">
        <v>107263</v>
      </c>
      <c r="K681" s="31">
        <v>16197</v>
      </c>
      <c r="L681" s="31">
        <v>123460</v>
      </c>
      <c r="M681" s="30"/>
    </row>
    <row r="682" spans="1:13" ht="13.5" customHeight="1" x14ac:dyDescent="0.2">
      <c r="A682" s="30" t="s">
        <v>146</v>
      </c>
      <c r="B682" s="30" t="s">
        <v>49</v>
      </c>
      <c r="C682" s="30"/>
      <c r="D682" s="30" t="s">
        <v>2248</v>
      </c>
      <c r="E682" s="31"/>
      <c r="F682" s="31"/>
      <c r="G682" s="31"/>
      <c r="H682" s="31"/>
      <c r="I682" s="31"/>
      <c r="J682" s="31">
        <v>122500</v>
      </c>
      <c r="K682" s="31"/>
      <c r="L682" s="31">
        <v>122500</v>
      </c>
      <c r="M682" s="30"/>
    </row>
    <row r="683" spans="1:13" ht="13.5" customHeight="1" x14ac:dyDescent="0.2">
      <c r="A683" s="30" t="s">
        <v>146</v>
      </c>
      <c r="B683" s="30" t="s">
        <v>49</v>
      </c>
      <c r="C683" s="30"/>
      <c r="D683" s="30" t="s">
        <v>2726</v>
      </c>
      <c r="E683" s="31">
        <v>102841</v>
      </c>
      <c r="F683" s="31"/>
      <c r="G683" s="31"/>
      <c r="H683" s="31"/>
      <c r="I683" s="31"/>
      <c r="J683" s="31">
        <v>102841</v>
      </c>
      <c r="K683" s="31">
        <v>15529</v>
      </c>
      <c r="L683" s="31">
        <v>118370</v>
      </c>
      <c r="M683" s="30"/>
    </row>
    <row r="684" spans="1:13" ht="13.5" customHeight="1" x14ac:dyDescent="0.2">
      <c r="A684" s="30" t="s">
        <v>146</v>
      </c>
      <c r="B684" s="30" t="s">
        <v>49</v>
      </c>
      <c r="C684" s="30"/>
      <c r="D684" s="30" t="s">
        <v>2248</v>
      </c>
      <c r="E684" s="31"/>
      <c r="F684" s="31"/>
      <c r="G684" s="31"/>
      <c r="H684" s="31"/>
      <c r="I684" s="31"/>
      <c r="J684" s="31">
        <v>102500</v>
      </c>
      <c r="K684" s="31"/>
      <c r="L684" s="31">
        <v>102500</v>
      </c>
      <c r="M684" s="30"/>
    </row>
    <row r="685" spans="1:13" ht="13.5" customHeight="1" x14ac:dyDescent="0.2">
      <c r="A685" s="30" t="s">
        <v>146</v>
      </c>
      <c r="B685" s="30" t="s">
        <v>49</v>
      </c>
      <c r="C685" s="30"/>
      <c r="D685" s="30" t="s">
        <v>2248</v>
      </c>
      <c r="E685" s="31"/>
      <c r="F685" s="31"/>
      <c r="G685" s="31"/>
      <c r="H685" s="31"/>
      <c r="I685" s="31"/>
      <c r="J685" s="31">
        <v>102500</v>
      </c>
      <c r="K685" s="31"/>
      <c r="L685" s="31">
        <v>102500</v>
      </c>
      <c r="M685" s="30"/>
    </row>
    <row r="686" spans="1:13" ht="13.5" customHeight="1" x14ac:dyDescent="0.2">
      <c r="A686" s="30" t="s">
        <v>146</v>
      </c>
      <c r="B686" s="30" t="s">
        <v>49</v>
      </c>
      <c r="C686" s="30"/>
      <c r="D686" s="30" t="s">
        <v>2248</v>
      </c>
      <c r="E686" s="31"/>
      <c r="F686" s="31"/>
      <c r="G686" s="31"/>
      <c r="H686" s="31"/>
      <c r="I686" s="31"/>
      <c r="J686" s="31">
        <v>102500</v>
      </c>
      <c r="K686" s="31"/>
      <c r="L686" s="31">
        <v>102500</v>
      </c>
      <c r="M686" s="30"/>
    </row>
    <row r="687" spans="1:13" ht="13.5" customHeight="1" x14ac:dyDescent="0.2">
      <c r="A687" s="30" t="s">
        <v>146</v>
      </c>
      <c r="B687" s="30" t="s">
        <v>49</v>
      </c>
      <c r="C687" s="30"/>
      <c r="D687" s="30" t="s">
        <v>2248</v>
      </c>
      <c r="E687" s="31"/>
      <c r="F687" s="31"/>
      <c r="G687" s="31"/>
      <c r="H687" s="31"/>
      <c r="I687" s="31"/>
      <c r="J687" s="31">
        <v>102500</v>
      </c>
      <c r="K687" s="31"/>
      <c r="L687" s="31">
        <v>102500</v>
      </c>
      <c r="M687" s="30"/>
    </row>
    <row r="688" spans="1:13" ht="13.5" customHeight="1" x14ac:dyDescent="0.2">
      <c r="A688" s="30" t="s">
        <v>146</v>
      </c>
      <c r="B688" s="30" t="s">
        <v>49</v>
      </c>
      <c r="C688" s="30"/>
      <c r="D688" s="30" t="s">
        <v>2248</v>
      </c>
      <c r="E688" s="31"/>
      <c r="F688" s="31"/>
      <c r="G688" s="31"/>
      <c r="H688" s="31"/>
      <c r="I688" s="31"/>
      <c r="J688" s="31">
        <v>102500</v>
      </c>
      <c r="K688" s="31"/>
      <c r="L688" s="31">
        <v>102500</v>
      </c>
      <c r="M688" s="30"/>
    </row>
    <row r="689" spans="1:13" ht="13.5" customHeight="1" x14ac:dyDescent="0.2">
      <c r="A689" s="30" t="s">
        <v>85</v>
      </c>
      <c r="B689" s="30" t="s">
        <v>27</v>
      </c>
      <c r="C689" s="30" t="s">
        <v>2727</v>
      </c>
      <c r="D689" s="30" t="s">
        <v>2185</v>
      </c>
      <c r="E689" s="31">
        <v>153179</v>
      </c>
      <c r="F689" s="31"/>
      <c r="G689" s="31"/>
      <c r="H689" s="31"/>
      <c r="I689" s="31">
        <v>3000</v>
      </c>
      <c r="J689" s="31">
        <v>156179</v>
      </c>
      <c r="K689" s="31">
        <v>24208</v>
      </c>
      <c r="L689" s="31">
        <v>180387</v>
      </c>
      <c r="M689" s="30"/>
    </row>
    <row r="690" spans="1:13" ht="13.5" customHeight="1" x14ac:dyDescent="0.2">
      <c r="A690" s="30" t="s">
        <v>85</v>
      </c>
      <c r="B690" s="30" t="s">
        <v>27</v>
      </c>
      <c r="C690" s="30" t="s">
        <v>2728</v>
      </c>
      <c r="D690" s="30" t="s">
        <v>2729</v>
      </c>
      <c r="E690" s="31">
        <v>123682</v>
      </c>
      <c r="F690" s="31"/>
      <c r="G690" s="31"/>
      <c r="H690" s="31"/>
      <c r="I690" s="31"/>
      <c r="J690" s="31">
        <v>123682</v>
      </c>
      <c r="K690" s="31">
        <v>19171</v>
      </c>
      <c r="L690" s="31">
        <v>142853</v>
      </c>
      <c r="M690" s="30"/>
    </row>
    <row r="691" spans="1:13" ht="13.5" customHeight="1" x14ac:dyDescent="0.2">
      <c r="A691" s="30" t="s">
        <v>85</v>
      </c>
      <c r="B691" s="30" t="s">
        <v>27</v>
      </c>
      <c r="C691" s="30" t="s">
        <v>2730</v>
      </c>
      <c r="D691" s="30" t="s">
        <v>2731</v>
      </c>
      <c r="E691" s="31">
        <v>123682</v>
      </c>
      <c r="F691" s="31"/>
      <c r="G691" s="31"/>
      <c r="H691" s="31"/>
      <c r="I691" s="31"/>
      <c r="J691" s="31">
        <v>123682</v>
      </c>
      <c r="K691" s="31">
        <v>19171</v>
      </c>
      <c r="L691" s="31">
        <v>142853</v>
      </c>
      <c r="M691" s="30"/>
    </row>
    <row r="692" spans="1:13" ht="13.5" customHeight="1" x14ac:dyDescent="0.2">
      <c r="A692" s="30" t="s">
        <v>85</v>
      </c>
      <c r="B692" s="30" t="s">
        <v>27</v>
      </c>
      <c r="C692" s="30"/>
      <c r="D692" s="30" t="s">
        <v>2248</v>
      </c>
      <c r="E692" s="31"/>
      <c r="F692" s="31"/>
      <c r="G692" s="31"/>
      <c r="H692" s="31"/>
      <c r="I692" s="31"/>
      <c r="J692" s="31">
        <v>142500</v>
      </c>
      <c r="K692" s="31"/>
      <c r="L692" s="31">
        <v>142500</v>
      </c>
      <c r="M692" s="30"/>
    </row>
    <row r="693" spans="1:13" ht="13.5" customHeight="1" x14ac:dyDescent="0.2">
      <c r="A693" s="30" t="s">
        <v>85</v>
      </c>
      <c r="B693" s="30" t="s">
        <v>27</v>
      </c>
      <c r="C693" s="30" t="s">
        <v>2732</v>
      </c>
      <c r="D693" s="30" t="s">
        <v>2733</v>
      </c>
      <c r="E693" s="31">
        <v>115982</v>
      </c>
      <c r="F693" s="31"/>
      <c r="G693" s="31"/>
      <c r="H693" s="31"/>
      <c r="I693" s="31"/>
      <c r="J693" s="31">
        <v>115982</v>
      </c>
      <c r="K693" s="31">
        <v>17977</v>
      </c>
      <c r="L693" s="31">
        <v>133959</v>
      </c>
      <c r="M693" s="30"/>
    </row>
    <row r="694" spans="1:13" ht="13.5" customHeight="1" x14ac:dyDescent="0.2">
      <c r="A694" s="30" t="s">
        <v>85</v>
      </c>
      <c r="B694" s="30" t="s">
        <v>27</v>
      </c>
      <c r="C694" s="30" t="s">
        <v>2734</v>
      </c>
      <c r="D694" s="30" t="s">
        <v>1586</v>
      </c>
      <c r="E694" s="31">
        <v>101755</v>
      </c>
      <c r="F694" s="31"/>
      <c r="G694" s="31"/>
      <c r="H694" s="31"/>
      <c r="I694" s="31"/>
      <c r="J694" s="31">
        <v>101755</v>
      </c>
      <c r="K694" s="31">
        <v>14632</v>
      </c>
      <c r="L694" s="31">
        <v>116387</v>
      </c>
      <c r="M694" s="30"/>
    </row>
    <row r="695" spans="1:13" ht="13.5" customHeight="1" x14ac:dyDescent="0.2">
      <c r="A695" s="30" t="s">
        <v>85</v>
      </c>
      <c r="B695" s="30" t="s">
        <v>27</v>
      </c>
      <c r="C695" s="30" t="s">
        <v>2735</v>
      </c>
      <c r="D695" s="30" t="s">
        <v>2736</v>
      </c>
      <c r="E695" s="31">
        <v>92884</v>
      </c>
      <c r="F695" s="31"/>
      <c r="G695" s="31"/>
      <c r="H695" s="31"/>
      <c r="I695" s="31"/>
      <c r="J695" s="31">
        <v>92884</v>
      </c>
      <c r="K695" s="31">
        <v>14397</v>
      </c>
      <c r="L695" s="31">
        <v>107281</v>
      </c>
      <c r="M695" s="30"/>
    </row>
    <row r="696" spans="1:13" ht="13.5" customHeight="1" x14ac:dyDescent="0.2">
      <c r="A696" s="30" t="s">
        <v>85</v>
      </c>
      <c r="B696" s="30" t="s">
        <v>27</v>
      </c>
      <c r="C696" s="30" t="s">
        <v>2737</v>
      </c>
      <c r="D696" s="30" t="s">
        <v>2738</v>
      </c>
      <c r="E696" s="31">
        <v>92761</v>
      </c>
      <c r="F696" s="31"/>
      <c r="G696" s="31"/>
      <c r="H696" s="31"/>
      <c r="I696" s="31"/>
      <c r="J696" s="31">
        <v>92761</v>
      </c>
      <c r="K696" s="31">
        <v>14378</v>
      </c>
      <c r="L696" s="31">
        <v>107139</v>
      </c>
      <c r="M696" s="30"/>
    </row>
    <row r="697" spans="1:13" ht="13.5" customHeight="1" x14ac:dyDescent="0.2">
      <c r="A697" s="30" t="s">
        <v>85</v>
      </c>
      <c r="B697" s="30" t="s">
        <v>27</v>
      </c>
      <c r="C697" s="30"/>
      <c r="D697" s="30" t="s">
        <v>2248</v>
      </c>
      <c r="E697" s="31"/>
      <c r="F697" s="31"/>
      <c r="G697" s="31"/>
      <c r="H697" s="31"/>
      <c r="I697" s="31"/>
      <c r="J697" s="31">
        <v>102500</v>
      </c>
      <c r="K697" s="31"/>
      <c r="L697" s="31">
        <v>102500</v>
      </c>
      <c r="M697" s="30"/>
    </row>
    <row r="698" spans="1:13" ht="13.5" customHeight="1" x14ac:dyDescent="0.2">
      <c r="A698" s="30" t="s">
        <v>85</v>
      </c>
      <c r="B698" s="30" t="s">
        <v>27</v>
      </c>
      <c r="C698" s="30"/>
      <c r="D698" s="30" t="s">
        <v>2248</v>
      </c>
      <c r="E698" s="31"/>
      <c r="F698" s="31"/>
      <c r="G698" s="31"/>
      <c r="H698" s="31"/>
      <c r="I698" s="31"/>
      <c r="J698" s="31">
        <v>102500</v>
      </c>
      <c r="K698" s="31"/>
      <c r="L698" s="31">
        <v>102500</v>
      </c>
      <c r="M698" s="30"/>
    </row>
    <row r="699" spans="1:13" ht="13.5" customHeight="1" x14ac:dyDescent="0.2">
      <c r="A699" s="30" t="s">
        <v>147</v>
      </c>
      <c r="B699" s="30" t="s">
        <v>49</v>
      </c>
      <c r="C699" s="30" t="s">
        <v>2739</v>
      </c>
      <c r="D699" s="30" t="s">
        <v>2185</v>
      </c>
      <c r="E699" s="31">
        <v>168000</v>
      </c>
      <c r="F699" s="31"/>
      <c r="G699" s="31"/>
      <c r="H699" s="31"/>
      <c r="I699" s="31">
        <v>32000</v>
      </c>
      <c r="J699" s="31">
        <v>200000</v>
      </c>
      <c r="K699" s="31">
        <v>27000</v>
      </c>
      <c r="L699" s="31">
        <v>227000</v>
      </c>
      <c r="M699" s="30"/>
    </row>
    <row r="700" spans="1:13" ht="13.5" customHeight="1" x14ac:dyDescent="0.2">
      <c r="A700" s="30" t="s">
        <v>147</v>
      </c>
      <c r="B700" s="30" t="s">
        <v>49</v>
      </c>
      <c r="C700" s="30"/>
      <c r="D700" s="30" t="s">
        <v>2248</v>
      </c>
      <c r="E700" s="31"/>
      <c r="F700" s="31"/>
      <c r="G700" s="31"/>
      <c r="H700" s="31"/>
      <c r="I700" s="31"/>
      <c r="J700" s="31"/>
      <c r="K700" s="31"/>
      <c r="L700" s="31">
        <v>167500</v>
      </c>
      <c r="M700" s="30"/>
    </row>
    <row r="701" spans="1:13" ht="13.5" customHeight="1" x14ac:dyDescent="0.2">
      <c r="A701" s="30" t="s">
        <v>147</v>
      </c>
      <c r="B701" s="30" t="s">
        <v>49</v>
      </c>
      <c r="C701" s="30"/>
      <c r="D701" s="30" t="s">
        <v>2740</v>
      </c>
      <c r="E701" s="31">
        <v>147000</v>
      </c>
      <c r="F701" s="31"/>
      <c r="G701" s="31"/>
      <c r="H701" s="31"/>
      <c r="I701" s="31"/>
      <c r="J701" s="31">
        <v>147000</v>
      </c>
      <c r="K701" s="31">
        <v>16000</v>
      </c>
      <c r="L701" s="31">
        <v>163000</v>
      </c>
      <c r="M701" s="30"/>
    </row>
    <row r="702" spans="1:13" ht="13.5" customHeight="1" x14ac:dyDescent="0.2">
      <c r="A702" s="30" t="s">
        <v>147</v>
      </c>
      <c r="B702" s="30" t="s">
        <v>49</v>
      </c>
      <c r="C702" s="30"/>
      <c r="D702" s="30" t="s">
        <v>2741</v>
      </c>
      <c r="E702" s="31">
        <v>138000</v>
      </c>
      <c r="F702" s="31"/>
      <c r="G702" s="31"/>
      <c r="H702" s="31"/>
      <c r="I702" s="31">
        <v>2000</v>
      </c>
      <c r="J702" s="31">
        <v>140000</v>
      </c>
      <c r="K702" s="31">
        <v>22000</v>
      </c>
      <c r="L702" s="31">
        <v>162000</v>
      </c>
      <c r="M702" s="30"/>
    </row>
    <row r="703" spans="1:13" ht="13.5" customHeight="1" x14ac:dyDescent="0.2">
      <c r="A703" s="30" t="s">
        <v>147</v>
      </c>
      <c r="B703" s="30" t="s">
        <v>49</v>
      </c>
      <c r="C703" s="30"/>
      <c r="D703" s="30" t="s">
        <v>2609</v>
      </c>
      <c r="E703" s="31">
        <v>138000</v>
      </c>
      <c r="F703" s="31"/>
      <c r="G703" s="31"/>
      <c r="H703" s="31"/>
      <c r="I703" s="31"/>
      <c r="J703" s="31">
        <v>138000</v>
      </c>
      <c r="K703" s="31">
        <v>22000</v>
      </c>
      <c r="L703" s="31">
        <v>160000</v>
      </c>
      <c r="M703" s="30"/>
    </row>
    <row r="704" spans="1:13" ht="13.5" customHeight="1" x14ac:dyDescent="0.2">
      <c r="A704" s="30" t="s">
        <v>147</v>
      </c>
      <c r="B704" s="30" t="s">
        <v>49</v>
      </c>
      <c r="C704" s="30"/>
      <c r="D704" s="30" t="s">
        <v>2742</v>
      </c>
      <c r="E704" s="31">
        <v>138000</v>
      </c>
      <c r="F704" s="31"/>
      <c r="G704" s="31"/>
      <c r="H704" s="31"/>
      <c r="I704" s="31"/>
      <c r="J704" s="31">
        <v>138000</v>
      </c>
      <c r="K704" s="31">
        <v>22000</v>
      </c>
      <c r="L704" s="31">
        <v>160000</v>
      </c>
      <c r="M704" s="30"/>
    </row>
    <row r="705" spans="1:13" ht="13.5" customHeight="1" x14ac:dyDescent="0.2">
      <c r="A705" s="30" t="s">
        <v>147</v>
      </c>
      <c r="B705" s="30" t="s">
        <v>49</v>
      </c>
      <c r="C705" s="30"/>
      <c r="D705" s="30" t="s">
        <v>1586</v>
      </c>
      <c r="E705" s="31">
        <v>124000</v>
      </c>
      <c r="F705" s="31"/>
      <c r="G705" s="31"/>
      <c r="H705" s="31"/>
      <c r="I705" s="31"/>
      <c r="J705" s="31">
        <v>124000</v>
      </c>
      <c r="K705" s="31">
        <v>20000</v>
      </c>
      <c r="L705" s="31">
        <v>144000</v>
      </c>
      <c r="M705" s="30"/>
    </row>
    <row r="706" spans="1:13" ht="13.5" customHeight="1" x14ac:dyDescent="0.2">
      <c r="A706" s="30" t="s">
        <v>147</v>
      </c>
      <c r="B706" s="30" t="s">
        <v>49</v>
      </c>
      <c r="C706" s="30"/>
      <c r="D706" s="30" t="s">
        <v>2248</v>
      </c>
      <c r="E706" s="31"/>
      <c r="F706" s="31"/>
      <c r="G706" s="31"/>
      <c r="H706" s="31"/>
      <c r="I706" s="31"/>
      <c r="J706" s="31"/>
      <c r="K706" s="31"/>
      <c r="L706" s="31">
        <v>137500</v>
      </c>
      <c r="M706" s="30"/>
    </row>
    <row r="707" spans="1:13" ht="13.5" customHeight="1" x14ac:dyDescent="0.2">
      <c r="A707" s="30" t="s">
        <v>147</v>
      </c>
      <c r="B707" s="30" t="s">
        <v>49</v>
      </c>
      <c r="C707" s="30"/>
      <c r="D707" s="30" t="s">
        <v>2743</v>
      </c>
      <c r="E707" s="31">
        <v>107000</v>
      </c>
      <c r="F707" s="31"/>
      <c r="G707" s="31"/>
      <c r="H707" s="31"/>
      <c r="I707" s="31">
        <v>7000</v>
      </c>
      <c r="J707" s="31">
        <v>114000</v>
      </c>
      <c r="K707" s="31">
        <v>17000</v>
      </c>
      <c r="L707" s="31">
        <v>131000</v>
      </c>
      <c r="M707" s="30"/>
    </row>
    <row r="708" spans="1:13" ht="13.5" customHeight="1" x14ac:dyDescent="0.2">
      <c r="A708" s="30" t="s">
        <v>147</v>
      </c>
      <c r="B708" s="30" t="s">
        <v>49</v>
      </c>
      <c r="C708" s="30"/>
      <c r="D708" s="30" t="s">
        <v>2248</v>
      </c>
      <c r="E708" s="31"/>
      <c r="F708" s="31"/>
      <c r="G708" s="31"/>
      <c r="H708" s="31"/>
      <c r="I708" s="31"/>
      <c r="J708" s="31"/>
      <c r="K708" s="31"/>
      <c r="L708" s="31">
        <v>127500</v>
      </c>
      <c r="M708" s="30"/>
    </row>
    <row r="709" spans="1:13" ht="13.5" customHeight="1" x14ac:dyDescent="0.2">
      <c r="A709" s="30" t="s">
        <v>147</v>
      </c>
      <c r="B709" s="30" t="s">
        <v>49</v>
      </c>
      <c r="C709" s="30"/>
      <c r="D709" s="30" t="s">
        <v>2248</v>
      </c>
      <c r="E709" s="31"/>
      <c r="F709" s="31"/>
      <c r="G709" s="31"/>
      <c r="H709" s="31"/>
      <c r="I709" s="31"/>
      <c r="J709" s="31"/>
      <c r="K709" s="31"/>
      <c r="L709" s="31">
        <v>127500</v>
      </c>
      <c r="M709" s="30"/>
    </row>
    <row r="710" spans="1:13" ht="13.5" customHeight="1" x14ac:dyDescent="0.2">
      <c r="A710" s="30" t="s">
        <v>147</v>
      </c>
      <c r="B710" s="30" t="s">
        <v>49</v>
      </c>
      <c r="C710" s="30"/>
      <c r="D710" s="30" t="s">
        <v>2248</v>
      </c>
      <c r="E710" s="31"/>
      <c r="F710" s="31"/>
      <c r="G710" s="31"/>
      <c r="H710" s="31"/>
      <c r="I710" s="31"/>
      <c r="J710" s="31"/>
      <c r="K710" s="31"/>
      <c r="L710" s="31">
        <v>122500</v>
      </c>
      <c r="M710" s="30"/>
    </row>
    <row r="711" spans="1:13" ht="13.5" customHeight="1" x14ac:dyDescent="0.2">
      <c r="A711" s="30" t="s">
        <v>147</v>
      </c>
      <c r="B711" s="30" t="s">
        <v>49</v>
      </c>
      <c r="C711" s="30"/>
      <c r="D711" s="30" t="s">
        <v>2248</v>
      </c>
      <c r="E711" s="31"/>
      <c r="F711" s="31"/>
      <c r="G711" s="31"/>
      <c r="H711" s="31"/>
      <c r="I711" s="31"/>
      <c r="J711" s="31"/>
      <c r="K711" s="31"/>
      <c r="L711" s="31">
        <v>117500</v>
      </c>
      <c r="M711" s="30"/>
    </row>
    <row r="712" spans="1:13" ht="13.5" customHeight="1" x14ac:dyDescent="0.2">
      <c r="A712" s="30" t="s">
        <v>147</v>
      </c>
      <c r="B712" s="30" t="s">
        <v>49</v>
      </c>
      <c r="C712" s="30"/>
      <c r="D712" s="30" t="s">
        <v>2248</v>
      </c>
      <c r="E712" s="31"/>
      <c r="F712" s="31"/>
      <c r="G712" s="31"/>
      <c r="H712" s="31"/>
      <c r="I712" s="31"/>
      <c r="J712" s="31"/>
      <c r="K712" s="31"/>
      <c r="L712" s="31">
        <v>117500</v>
      </c>
      <c r="M712" s="30"/>
    </row>
    <row r="713" spans="1:13" ht="13.5" customHeight="1" x14ac:dyDescent="0.2">
      <c r="A713" s="30" t="s">
        <v>147</v>
      </c>
      <c r="B713" s="30" t="s">
        <v>49</v>
      </c>
      <c r="C713" s="30"/>
      <c r="D713" s="30" t="s">
        <v>2248</v>
      </c>
      <c r="E713" s="31"/>
      <c r="F713" s="31"/>
      <c r="G713" s="31"/>
      <c r="H713" s="31"/>
      <c r="I713" s="31"/>
      <c r="J713" s="31"/>
      <c r="K713" s="31"/>
      <c r="L713" s="31">
        <v>112500</v>
      </c>
      <c r="M713" s="30"/>
    </row>
    <row r="714" spans="1:13" ht="13.5" customHeight="1" x14ac:dyDescent="0.2">
      <c r="A714" s="30" t="s">
        <v>147</v>
      </c>
      <c r="B714" s="30" t="s">
        <v>49</v>
      </c>
      <c r="C714" s="30"/>
      <c r="D714" s="30" t="s">
        <v>2248</v>
      </c>
      <c r="E714" s="31"/>
      <c r="F714" s="31"/>
      <c r="G714" s="31"/>
      <c r="H714" s="31"/>
      <c r="I714" s="31"/>
      <c r="J714" s="31"/>
      <c r="K714" s="31"/>
      <c r="L714" s="31">
        <v>102500</v>
      </c>
      <c r="M714" s="30"/>
    </row>
    <row r="715" spans="1:13" ht="13.5" customHeight="1" x14ac:dyDescent="0.2">
      <c r="A715" s="30" t="s">
        <v>147</v>
      </c>
      <c r="B715" s="30" t="s">
        <v>49</v>
      </c>
      <c r="C715" s="30"/>
      <c r="D715" s="30" t="s">
        <v>2248</v>
      </c>
      <c r="E715" s="31"/>
      <c r="F715" s="31"/>
      <c r="G715" s="31"/>
      <c r="H715" s="31"/>
      <c r="I715" s="31"/>
      <c r="J715" s="31"/>
      <c r="K715" s="31"/>
      <c r="L715" s="31">
        <v>102500</v>
      </c>
      <c r="M715" s="30"/>
    </row>
    <row r="716" spans="1:13" ht="13.5" customHeight="1" x14ac:dyDescent="0.2">
      <c r="A716" s="30" t="s">
        <v>147</v>
      </c>
      <c r="B716" s="30" t="s">
        <v>49</v>
      </c>
      <c r="C716" s="30"/>
      <c r="D716" s="30" t="s">
        <v>2248</v>
      </c>
      <c r="E716" s="31"/>
      <c r="F716" s="31"/>
      <c r="G716" s="31"/>
      <c r="H716" s="31"/>
      <c r="I716" s="31"/>
      <c r="J716" s="31"/>
      <c r="K716" s="31"/>
      <c r="L716" s="31">
        <v>102500</v>
      </c>
      <c r="M716" s="30"/>
    </row>
    <row r="717" spans="1:13" ht="13.5" customHeight="1" x14ac:dyDescent="0.2">
      <c r="A717" s="30" t="s">
        <v>106</v>
      </c>
      <c r="B717" s="30" t="s">
        <v>11</v>
      </c>
      <c r="C717" s="30"/>
      <c r="D717" s="30" t="s">
        <v>2744</v>
      </c>
      <c r="E717" s="31">
        <v>89000</v>
      </c>
      <c r="F717" s="31">
        <v>3000</v>
      </c>
      <c r="G717" s="31"/>
      <c r="H717" s="31"/>
      <c r="I717" s="31">
        <v>8000</v>
      </c>
      <c r="J717" s="31">
        <v>100000</v>
      </c>
      <c r="K717" s="31">
        <v>14000</v>
      </c>
      <c r="L717" s="31">
        <v>114000</v>
      </c>
      <c r="M717" s="30"/>
    </row>
    <row r="718" spans="1:13" ht="13.5" customHeight="1" x14ac:dyDescent="0.2">
      <c r="A718" s="30" t="s">
        <v>106</v>
      </c>
      <c r="B718" s="30" t="s">
        <v>11</v>
      </c>
      <c r="C718" s="30"/>
      <c r="D718" s="30" t="s">
        <v>2745</v>
      </c>
      <c r="E718" s="31">
        <v>89000</v>
      </c>
      <c r="F718" s="31">
        <v>3000</v>
      </c>
      <c r="G718" s="31"/>
      <c r="H718" s="31"/>
      <c r="I718" s="31">
        <v>8000</v>
      </c>
      <c r="J718" s="31">
        <v>100000</v>
      </c>
      <c r="K718" s="31">
        <v>14000</v>
      </c>
      <c r="L718" s="31">
        <v>114000</v>
      </c>
      <c r="M718" s="30"/>
    </row>
    <row r="719" spans="1:13" ht="13.5" customHeight="1" x14ac:dyDescent="0.2">
      <c r="A719" s="30" t="s">
        <v>106</v>
      </c>
      <c r="B719" s="30" t="s">
        <v>11</v>
      </c>
      <c r="C719" s="30"/>
      <c r="D719" s="30" t="s">
        <v>2185</v>
      </c>
      <c r="E719" s="31">
        <v>102000</v>
      </c>
      <c r="F719" s="31">
        <v>2000</v>
      </c>
      <c r="G719" s="31"/>
      <c r="H719" s="31"/>
      <c r="I719" s="31">
        <v>9000</v>
      </c>
      <c r="J719" s="31">
        <v>113000</v>
      </c>
      <c r="K719" s="31">
        <v>18000</v>
      </c>
      <c r="L719" s="31">
        <v>131000</v>
      </c>
      <c r="M719" s="30"/>
    </row>
    <row r="720" spans="1:13" ht="13.5" customHeight="1" x14ac:dyDescent="0.2">
      <c r="A720" s="30" t="s">
        <v>1551</v>
      </c>
      <c r="B720" s="30" t="s">
        <v>38</v>
      </c>
      <c r="C720" s="30"/>
      <c r="D720" s="30" t="s">
        <v>2746</v>
      </c>
      <c r="E720" s="31">
        <v>142000</v>
      </c>
      <c r="F720" s="31"/>
      <c r="G720" s="31"/>
      <c r="H720" s="31">
        <v>86000</v>
      </c>
      <c r="I720" s="31"/>
      <c r="J720" s="31">
        <v>228000</v>
      </c>
      <c r="K720" s="31">
        <v>26000</v>
      </c>
      <c r="L720" s="31">
        <v>254000</v>
      </c>
      <c r="M720" s="30"/>
    </row>
    <row r="721" spans="1:13" ht="13.5" customHeight="1" x14ac:dyDescent="0.2">
      <c r="A721" s="30" t="s">
        <v>1551</v>
      </c>
      <c r="B721" s="30" t="s">
        <v>38</v>
      </c>
      <c r="C721" s="30"/>
      <c r="D721" s="30" t="s">
        <v>2747</v>
      </c>
      <c r="E721" s="31">
        <v>75000</v>
      </c>
      <c r="F721" s="31"/>
      <c r="G721" s="31"/>
      <c r="H721" s="31">
        <v>56000</v>
      </c>
      <c r="I721" s="31"/>
      <c r="J721" s="31">
        <v>131000</v>
      </c>
      <c r="K721" s="31">
        <v>14000</v>
      </c>
      <c r="L721" s="31">
        <v>145000</v>
      </c>
      <c r="M721" s="30"/>
    </row>
    <row r="722" spans="1:13" ht="13.5" customHeight="1" x14ac:dyDescent="0.2">
      <c r="A722" s="30" t="s">
        <v>1551</v>
      </c>
      <c r="B722" s="30" t="s">
        <v>38</v>
      </c>
      <c r="C722" s="30" t="s">
        <v>2748</v>
      </c>
      <c r="D722" s="30" t="s">
        <v>2185</v>
      </c>
      <c r="E722" s="31">
        <v>135000</v>
      </c>
      <c r="F722" s="31"/>
      <c r="G722" s="31"/>
      <c r="H722" s="31"/>
      <c r="I722" s="31"/>
      <c r="J722" s="31">
        <v>135000</v>
      </c>
      <c r="K722" s="31">
        <v>25000</v>
      </c>
      <c r="L722" s="31">
        <v>160000</v>
      </c>
      <c r="M722" s="30"/>
    </row>
    <row r="723" spans="1:13" ht="13.5" customHeight="1" x14ac:dyDescent="0.2">
      <c r="A723" s="30" t="s">
        <v>1551</v>
      </c>
      <c r="B723" s="30" t="s">
        <v>38</v>
      </c>
      <c r="C723" s="30"/>
      <c r="D723" s="30" t="s">
        <v>2749</v>
      </c>
      <c r="E723" s="31">
        <v>106000</v>
      </c>
      <c r="F723" s="31"/>
      <c r="G723" s="31"/>
      <c r="H723" s="31"/>
      <c r="I723" s="31"/>
      <c r="J723" s="31">
        <v>106000</v>
      </c>
      <c r="K723" s="31">
        <v>19000</v>
      </c>
      <c r="L723" s="31">
        <v>125000</v>
      </c>
      <c r="M723" s="30"/>
    </row>
    <row r="724" spans="1:13" ht="13.5" customHeight="1" x14ac:dyDescent="0.2">
      <c r="A724" s="30" t="s">
        <v>1551</v>
      </c>
      <c r="B724" s="30" t="s">
        <v>38</v>
      </c>
      <c r="C724" s="30"/>
      <c r="D724" s="30" t="s">
        <v>2750</v>
      </c>
      <c r="E724" s="31">
        <v>104000</v>
      </c>
      <c r="F724" s="31"/>
      <c r="G724" s="31"/>
      <c r="H724" s="31"/>
      <c r="I724" s="31"/>
      <c r="J724" s="31">
        <v>104000</v>
      </c>
      <c r="K724" s="31">
        <v>19000</v>
      </c>
      <c r="L724" s="31">
        <v>123000</v>
      </c>
      <c r="M724" s="30"/>
    </row>
    <row r="725" spans="1:13" ht="13.5" customHeight="1" x14ac:dyDescent="0.2">
      <c r="A725" s="30" t="s">
        <v>207</v>
      </c>
      <c r="B725" s="30" t="s">
        <v>5</v>
      </c>
      <c r="C725" s="30" t="s">
        <v>2751</v>
      </c>
      <c r="D725" s="30" t="s">
        <v>2185</v>
      </c>
      <c r="E725" s="31">
        <v>155473</v>
      </c>
      <c r="F725" s="31">
        <v>663</v>
      </c>
      <c r="G725" s="31"/>
      <c r="H725" s="31"/>
      <c r="I725" s="31"/>
      <c r="J725" s="31">
        <v>156136</v>
      </c>
      <c r="K725" s="31">
        <v>31401</v>
      </c>
      <c r="L725" s="31">
        <v>187537</v>
      </c>
      <c r="M725" s="30"/>
    </row>
    <row r="726" spans="1:13" ht="13.5" customHeight="1" x14ac:dyDescent="0.2">
      <c r="A726" s="30" t="s">
        <v>207</v>
      </c>
      <c r="B726" s="30" t="s">
        <v>5</v>
      </c>
      <c r="C726" s="30" t="s">
        <v>2752</v>
      </c>
      <c r="D726" s="30" t="s">
        <v>2753</v>
      </c>
      <c r="E726" s="31">
        <v>109122</v>
      </c>
      <c r="F726" s="31"/>
      <c r="G726" s="31"/>
      <c r="H726" s="31"/>
      <c r="I726" s="31"/>
      <c r="J726" s="31">
        <v>109122</v>
      </c>
      <c r="K726" s="31">
        <v>23225</v>
      </c>
      <c r="L726" s="31">
        <v>132347</v>
      </c>
      <c r="M726" s="30"/>
    </row>
    <row r="727" spans="1:13" ht="13.5" customHeight="1" x14ac:dyDescent="0.2">
      <c r="A727" s="30" t="s">
        <v>207</v>
      </c>
      <c r="B727" s="30" t="s">
        <v>5</v>
      </c>
      <c r="C727" s="30" t="s">
        <v>2754</v>
      </c>
      <c r="D727" s="30" t="s">
        <v>2218</v>
      </c>
      <c r="E727" s="31">
        <v>108022</v>
      </c>
      <c r="F727" s="31"/>
      <c r="G727" s="31"/>
      <c r="H727" s="31"/>
      <c r="I727" s="31"/>
      <c r="J727" s="31">
        <v>108022</v>
      </c>
      <c r="K727" s="31">
        <v>23225</v>
      </c>
      <c r="L727" s="31">
        <v>131247</v>
      </c>
      <c r="M727" s="30"/>
    </row>
    <row r="728" spans="1:13" ht="13.5" customHeight="1" x14ac:dyDescent="0.2">
      <c r="A728" s="30" t="s">
        <v>207</v>
      </c>
      <c r="B728" s="30" t="s">
        <v>5</v>
      </c>
      <c r="C728" s="30" t="s">
        <v>208</v>
      </c>
      <c r="D728" s="30" t="s">
        <v>2755</v>
      </c>
      <c r="E728" s="31">
        <v>97455</v>
      </c>
      <c r="F728" s="31">
        <v>115</v>
      </c>
      <c r="G728" s="31"/>
      <c r="H728" s="31"/>
      <c r="I728" s="31"/>
      <c r="J728" s="31">
        <v>97570</v>
      </c>
      <c r="K728" s="31">
        <v>20953</v>
      </c>
      <c r="L728" s="31">
        <v>118523</v>
      </c>
      <c r="M728" s="30"/>
    </row>
    <row r="729" spans="1:13" ht="13.5" customHeight="1" x14ac:dyDescent="0.2">
      <c r="A729" s="30" t="s">
        <v>207</v>
      </c>
      <c r="B729" s="30" t="s">
        <v>5</v>
      </c>
      <c r="C729" s="30" t="s">
        <v>2756</v>
      </c>
      <c r="D729" s="30" t="s">
        <v>2757</v>
      </c>
      <c r="E729" s="31">
        <v>93078</v>
      </c>
      <c r="F729" s="31">
        <v>53</v>
      </c>
      <c r="G729" s="31"/>
      <c r="H729" s="31"/>
      <c r="I729" s="31"/>
      <c r="J729" s="31">
        <v>93131</v>
      </c>
      <c r="K729" s="31">
        <v>20012</v>
      </c>
      <c r="L729" s="31">
        <v>113143</v>
      </c>
      <c r="M729" s="30"/>
    </row>
    <row r="730" spans="1:13" ht="13.5" customHeight="1" x14ac:dyDescent="0.2">
      <c r="A730" s="30" t="s">
        <v>207</v>
      </c>
      <c r="B730" s="30" t="s">
        <v>5</v>
      </c>
      <c r="C730" s="30" t="s">
        <v>2758</v>
      </c>
      <c r="D730" s="30" t="s">
        <v>2759</v>
      </c>
      <c r="E730" s="31">
        <v>84971</v>
      </c>
      <c r="F730" s="31"/>
      <c r="G730" s="31"/>
      <c r="H730" s="31"/>
      <c r="I730" s="31"/>
      <c r="J730" s="31">
        <v>84971</v>
      </c>
      <c r="K730" s="31">
        <v>18269</v>
      </c>
      <c r="L730" s="31">
        <v>103240</v>
      </c>
      <c r="M730" s="30"/>
    </row>
    <row r="731" spans="1:13" ht="13.5" customHeight="1" x14ac:dyDescent="0.2">
      <c r="A731" s="30" t="s">
        <v>687</v>
      </c>
      <c r="B731" s="30" t="s">
        <v>5</v>
      </c>
      <c r="C731" s="30" t="s">
        <v>2760</v>
      </c>
      <c r="D731" s="30" t="s">
        <v>2185</v>
      </c>
      <c r="E731" s="31">
        <v>154989</v>
      </c>
      <c r="F731" s="31"/>
      <c r="G731" s="31"/>
      <c r="H731" s="31"/>
      <c r="I731" s="31"/>
      <c r="J731" s="31">
        <v>154989</v>
      </c>
      <c r="K731" s="31">
        <v>25314</v>
      </c>
      <c r="L731" s="31">
        <v>180303</v>
      </c>
      <c r="M731" s="30"/>
    </row>
    <row r="732" spans="1:13" ht="13.5" customHeight="1" x14ac:dyDescent="0.2">
      <c r="A732" s="30" t="s">
        <v>687</v>
      </c>
      <c r="B732" s="30" t="s">
        <v>5</v>
      </c>
      <c r="C732" s="30" t="s">
        <v>2761</v>
      </c>
      <c r="D732" s="30" t="s">
        <v>2762</v>
      </c>
      <c r="E732" s="31">
        <v>118659</v>
      </c>
      <c r="F732" s="31"/>
      <c r="G732" s="31"/>
      <c r="H732" s="31"/>
      <c r="I732" s="31"/>
      <c r="J732" s="31">
        <v>118659</v>
      </c>
      <c r="K732" s="31">
        <v>19994</v>
      </c>
      <c r="L732" s="31">
        <v>138653</v>
      </c>
      <c r="M732" s="30"/>
    </row>
    <row r="733" spans="1:13" ht="13.5" customHeight="1" x14ac:dyDescent="0.2">
      <c r="A733" s="30" t="s">
        <v>687</v>
      </c>
      <c r="B733" s="30" t="s">
        <v>5</v>
      </c>
      <c r="C733" s="30" t="s">
        <v>2763</v>
      </c>
      <c r="D733" s="30" t="s">
        <v>2764</v>
      </c>
      <c r="E733" s="31">
        <v>117609</v>
      </c>
      <c r="F733" s="31"/>
      <c r="G733" s="31"/>
      <c r="H733" s="31"/>
      <c r="I733" s="31"/>
      <c r="J733" s="31">
        <v>117609</v>
      </c>
      <c r="K733" s="31">
        <v>19994</v>
      </c>
      <c r="L733" s="31">
        <v>137603</v>
      </c>
      <c r="M733" s="30"/>
    </row>
    <row r="734" spans="1:13" ht="13.5" customHeight="1" x14ac:dyDescent="0.2">
      <c r="A734" s="30" t="s">
        <v>687</v>
      </c>
      <c r="B734" s="30" t="s">
        <v>5</v>
      </c>
      <c r="C734" s="30" t="s">
        <v>2765</v>
      </c>
      <c r="D734" s="30" t="s">
        <v>2766</v>
      </c>
      <c r="E734" s="31">
        <v>117609</v>
      </c>
      <c r="F734" s="31"/>
      <c r="G734" s="31"/>
      <c r="H734" s="31"/>
      <c r="I734" s="31"/>
      <c r="J734" s="31">
        <v>117609</v>
      </c>
      <c r="K734" s="31">
        <v>19994</v>
      </c>
      <c r="L734" s="31">
        <v>137603</v>
      </c>
      <c r="M734" s="30"/>
    </row>
    <row r="735" spans="1:13" ht="13.5" customHeight="1" x14ac:dyDescent="0.2">
      <c r="A735" s="30" t="s">
        <v>687</v>
      </c>
      <c r="B735" s="30" t="s">
        <v>5</v>
      </c>
      <c r="C735" s="30" t="s">
        <v>2767</v>
      </c>
      <c r="D735" s="30" t="s">
        <v>2768</v>
      </c>
      <c r="E735" s="31">
        <v>114214</v>
      </c>
      <c r="F735" s="31"/>
      <c r="G735" s="31"/>
      <c r="H735" s="31"/>
      <c r="I735" s="31"/>
      <c r="J735" s="31">
        <v>114214</v>
      </c>
      <c r="K735" s="31">
        <v>19416</v>
      </c>
      <c r="L735" s="31">
        <v>133630</v>
      </c>
      <c r="M735" s="30"/>
    </row>
    <row r="736" spans="1:13" ht="13.5" customHeight="1" x14ac:dyDescent="0.2">
      <c r="A736" s="30" t="s">
        <v>127</v>
      </c>
      <c r="B736" s="30" t="s">
        <v>120</v>
      </c>
      <c r="C736" s="30" t="s">
        <v>2769</v>
      </c>
      <c r="D736" s="30" t="s">
        <v>2185</v>
      </c>
      <c r="E736" s="31">
        <v>184542</v>
      </c>
      <c r="F736" s="31"/>
      <c r="G736" s="31"/>
      <c r="H736" s="31"/>
      <c r="I736" s="31"/>
      <c r="J736" s="31">
        <v>184542</v>
      </c>
      <c r="K736" s="31">
        <v>36170</v>
      </c>
      <c r="L736" s="31">
        <v>220712</v>
      </c>
      <c r="M736" s="30"/>
    </row>
    <row r="737" spans="1:13" ht="13.5" customHeight="1" x14ac:dyDescent="0.2">
      <c r="A737" s="30" t="s">
        <v>127</v>
      </c>
      <c r="B737" s="30" t="s">
        <v>120</v>
      </c>
      <c r="C737" s="30"/>
      <c r="D737" s="30" t="s">
        <v>2770</v>
      </c>
      <c r="E737" s="31">
        <v>141021</v>
      </c>
      <c r="F737" s="31"/>
      <c r="G737" s="31"/>
      <c r="H737" s="31"/>
      <c r="I737" s="31"/>
      <c r="J737" s="31">
        <v>141021</v>
      </c>
      <c r="K737" s="31">
        <v>27640</v>
      </c>
      <c r="L737" s="31">
        <v>168661</v>
      </c>
      <c r="M737" s="30"/>
    </row>
    <row r="738" spans="1:13" ht="13.5" customHeight="1" x14ac:dyDescent="0.2">
      <c r="A738" s="30" t="s">
        <v>127</v>
      </c>
      <c r="B738" s="30" t="s">
        <v>120</v>
      </c>
      <c r="C738" s="30"/>
      <c r="D738" s="30" t="s">
        <v>2424</v>
      </c>
      <c r="E738" s="31">
        <v>141021</v>
      </c>
      <c r="F738" s="31"/>
      <c r="G738" s="31"/>
      <c r="H738" s="31"/>
      <c r="I738" s="31"/>
      <c r="J738" s="31">
        <v>141021</v>
      </c>
      <c r="K738" s="31">
        <v>27640</v>
      </c>
      <c r="L738" s="31">
        <v>168661</v>
      </c>
      <c r="M738" s="30"/>
    </row>
    <row r="739" spans="1:13" ht="13.5" customHeight="1" x14ac:dyDescent="0.2">
      <c r="A739" s="30" t="s">
        <v>127</v>
      </c>
      <c r="B739" s="30" t="s">
        <v>120</v>
      </c>
      <c r="C739" s="30"/>
      <c r="D739" s="30" t="s">
        <v>2771</v>
      </c>
      <c r="E739" s="31">
        <v>136550</v>
      </c>
      <c r="F739" s="31"/>
      <c r="G739" s="31"/>
      <c r="H739" s="31"/>
      <c r="I739" s="31"/>
      <c r="J739" s="31">
        <v>136550</v>
      </c>
      <c r="K739" s="31">
        <v>26764</v>
      </c>
      <c r="L739" s="31">
        <v>163314</v>
      </c>
      <c r="M739" s="30"/>
    </row>
    <row r="740" spans="1:13" ht="13.5" customHeight="1" x14ac:dyDescent="0.2">
      <c r="A740" s="30" t="s">
        <v>127</v>
      </c>
      <c r="B740" s="30" t="s">
        <v>120</v>
      </c>
      <c r="C740" s="30"/>
      <c r="D740" s="30" t="s">
        <v>2772</v>
      </c>
      <c r="E740" s="31">
        <v>116550</v>
      </c>
      <c r="F740" s="31"/>
      <c r="G740" s="31"/>
      <c r="H740" s="31"/>
      <c r="I740" s="31"/>
      <c r="J740" s="31">
        <v>116550</v>
      </c>
      <c r="K740" s="31">
        <v>22844</v>
      </c>
      <c r="L740" s="31">
        <v>139394</v>
      </c>
      <c r="M740" s="30"/>
    </row>
    <row r="741" spans="1:13" ht="13.5" customHeight="1" x14ac:dyDescent="0.2">
      <c r="A741" s="30" t="s">
        <v>127</v>
      </c>
      <c r="B741" s="30" t="s">
        <v>120</v>
      </c>
      <c r="C741" s="30"/>
      <c r="D741" s="30" t="s">
        <v>2773</v>
      </c>
      <c r="E741" s="31">
        <v>116550</v>
      </c>
      <c r="F741" s="31"/>
      <c r="G741" s="31"/>
      <c r="H741" s="31"/>
      <c r="I741" s="31"/>
      <c r="J741" s="31">
        <v>116550</v>
      </c>
      <c r="K741" s="31">
        <v>22844</v>
      </c>
      <c r="L741" s="31">
        <v>139394</v>
      </c>
      <c r="M741" s="30"/>
    </row>
    <row r="742" spans="1:13" ht="13.5" customHeight="1" x14ac:dyDescent="0.2">
      <c r="A742" s="30" t="s">
        <v>127</v>
      </c>
      <c r="B742" s="30" t="s">
        <v>120</v>
      </c>
      <c r="C742" s="30"/>
      <c r="D742" s="30" t="s">
        <v>2774</v>
      </c>
      <c r="E742" s="31">
        <v>113028</v>
      </c>
      <c r="F742" s="31"/>
      <c r="G742" s="31"/>
      <c r="H742" s="31"/>
      <c r="I742" s="31"/>
      <c r="J742" s="31">
        <v>113028</v>
      </c>
      <c r="K742" s="31">
        <v>22153</v>
      </c>
      <c r="L742" s="31">
        <v>135181</v>
      </c>
      <c r="M742" s="30"/>
    </row>
    <row r="743" spans="1:13" ht="13.5" customHeight="1" x14ac:dyDescent="0.2">
      <c r="A743" s="30" t="s">
        <v>127</v>
      </c>
      <c r="B743" s="30" t="s">
        <v>120</v>
      </c>
      <c r="C743" s="30"/>
      <c r="D743" s="30" t="s">
        <v>2775</v>
      </c>
      <c r="E743" s="31">
        <v>110271</v>
      </c>
      <c r="F743" s="31"/>
      <c r="G743" s="31"/>
      <c r="H743" s="31"/>
      <c r="I743" s="31"/>
      <c r="J743" s="31">
        <v>110271</v>
      </c>
      <c r="K743" s="31">
        <v>21613</v>
      </c>
      <c r="L743" s="31">
        <v>131884</v>
      </c>
      <c r="M743" s="30"/>
    </row>
    <row r="744" spans="1:13" ht="13.5" customHeight="1" x14ac:dyDescent="0.2">
      <c r="A744" s="30" t="s">
        <v>127</v>
      </c>
      <c r="B744" s="30" t="s">
        <v>120</v>
      </c>
      <c r="C744" s="30"/>
      <c r="D744" s="30" t="s">
        <v>1586</v>
      </c>
      <c r="E744" s="31">
        <v>122371</v>
      </c>
      <c r="F744" s="31"/>
      <c r="G744" s="31"/>
      <c r="H744" s="31"/>
      <c r="I744" s="31"/>
      <c r="J744" s="31">
        <v>122371</v>
      </c>
      <c r="K744" s="31" t="s">
        <v>2495</v>
      </c>
      <c r="L744" s="31">
        <v>122371</v>
      </c>
      <c r="M744" s="30"/>
    </row>
    <row r="745" spans="1:13" ht="13.5" customHeight="1" x14ac:dyDescent="0.2">
      <c r="A745" s="30" t="s">
        <v>222</v>
      </c>
      <c r="B745" s="30" t="s">
        <v>5</v>
      </c>
      <c r="C745" s="30" t="s">
        <v>2776</v>
      </c>
      <c r="D745" s="30" t="s">
        <v>206</v>
      </c>
      <c r="E745" s="31">
        <v>133875</v>
      </c>
      <c r="F745" s="31"/>
      <c r="G745" s="31"/>
      <c r="H745" s="31"/>
      <c r="I745" s="31">
        <v>2598</v>
      </c>
      <c r="J745" s="31">
        <v>136473</v>
      </c>
      <c r="K745" s="31">
        <v>25838</v>
      </c>
      <c r="L745" s="31">
        <v>162311</v>
      </c>
      <c r="M745" s="30"/>
    </row>
    <row r="746" spans="1:13" ht="13.5" customHeight="1" x14ac:dyDescent="0.2">
      <c r="A746" s="30" t="s">
        <v>222</v>
      </c>
      <c r="B746" s="30" t="s">
        <v>5</v>
      </c>
      <c r="C746" s="30" t="s">
        <v>236</v>
      </c>
      <c r="D746" s="30" t="s">
        <v>2777</v>
      </c>
      <c r="E746" s="31">
        <v>115382</v>
      </c>
      <c r="F746" s="31"/>
      <c r="G746" s="31"/>
      <c r="H746" s="31"/>
      <c r="I746" s="31">
        <v>1433</v>
      </c>
      <c r="J746" s="31">
        <v>116815</v>
      </c>
      <c r="K746" s="31">
        <v>22269</v>
      </c>
      <c r="L746" s="31">
        <v>139084</v>
      </c>
      <c r="M746" s="30"/>
    </row>
    <row r="747" spans="1:13" ht="13.5" customHeight="1" x14ac:dyDescent="0.2">
      <c r="A747" s="30" t="s">
        <v>222</v>
      </c>
      <c r="B747" s="30" t="s">
        <v>5</v>
      </c>
      <c r="C747" s="30" t="s">
        <v>225</v>
      </c>
      <c r="D747" s="30" t="s">
        <v>2778</v>
      </c>
      <c r="E747" s="31">
        <v>115382</v>
      </c>
      <c r="F747" s="31"/>
      <c r="G747" s="31"/>
      <c r="H747" s="31"/>
      <c r="I747" s="31"/>
      <c r="J747" s="31">
        <v>115382</v>
      </c>
      <c r="K747" s="31">
        <v>22269</v>
      </c>
      <c r="L747" s="31">
        <v>137651</v>
      </c>
      <c r="M747" s="30"/>
    </row>
    <row r="748" spans="1:13" ht="13.5" customHeight="1" x14ac:dyDescent="0.2">
      <c r="A748" s="30" t="s">
        <v>222</v>
      </c>
      <c r="B748" s="30" t="s">
        <v>5</v>
      </c>
      <c r="C748" s="30" t="s">
        <v>2779</v>
      </c>
      <c r="D748" s="30" t="s">
        <v>2780</v>
      </c>
      <c r="E748" s="31">
        <v>115382</v>
      </c>
      <c r="F748" s="31"/>
      <c r="G748" s="31"/>
      <c r="H748" s="31"/>
      <c r="I748" s="31"/>
      <c r="J748" s="31">
        <v>115382</v>
      </c>
      <c r="K748" s="31">
        <v>22269</v>
      </c>
      <c r="L748" s="31">
        <v>137651</v>
      </c>
      <c r="M748" s="30"/>
    </row>
    <row r="749" spans="1:13" ht="13.5" customHeight="1" x14ac:dyDescent="0.2">
      <c r="A749" s="30" t="s">
        <v>222</v>
      </c>
      <c r="B749" s="30" t="s">
        <v>5</v>
      </c>
      <c r="C749" s="30" t="s">
        <v>230</v>
      </c>
      <c r="D749" s="30" t="s">
        <v>231</v>
      </c>
      <c r="E749" s="31">
        <v>92976</v>
      </c>
      <c r="F749" s="31"/>
      <c r="G749" s="31"/>
      <c r="H749" s="31"/>
      <c r="I749" s="31">
        <v>1175</v>
      </c>
      <c r="J749" s="31">
        <v>94151</v>
      </c>
      <c r="K749" s="31">
        <v>17944</v>
      </c>
      <c r="L749" s="31">
        <v>112095</v>
      </c>
      <c r="M749" s="30"/>
    </row>
    <row r="750" spans="1:13" ht="13.5" customHeight="1" x14ac:dyDescent="0.2">
      <c r="A750" s="30" t="s">
        <v>977</v>
      </c>
      <c r="B750" s="30" t="s">
        <v>1</v>
      </c>
      <c r="C750" s="30" t="s">
        <v>2781</v>
      </c>
      <c r="D750" s="30" t="s">
        <v>2185</v>
      </c>
      <c r="E750" s="31">
        <v>167484</v>
      </c>
      <c r="F750" s="31">
        <v>7338</v>
      </c>
      <c r="G750" s="31"/>
      <c r="H750" s="31"/>
      <c r="I750" s="31"/>
      <c r="J750" s="31">
        <v>174822</v>
      </c>
      <c r="K750" s="31">
        <v>28807</v>
      </c>
      <c r="L750" s="31">
        <v>203629</v>
      </c>
      <c r="M750" s="30"/>
    </row>
    <row r="751" spans="1:13" ht="13.5" customHeight="1" x14ac:dyDescent="0.2">
      <c r="A751" s="30" t="s">
        <v>977</v>
      </c>
      <c r="B751" s="30" t="s">
        <v>1</v>
      </c>
      <c r="C751" s="30"/>
      <c r="D751" s="30" t="s">
        <v>2782</v>
      </c>
      <c r="E751" s="31">
        <v>107301</v>
      </c>
      <c r="F751" s="31">
        <v>1355</v>
      </c>
      <c r="G751" s="31"/>
      <c r="H751" s="31"/>
      <c r="I751" s="31">
        <v>5988</v>
      </c>
      <c r="J751" s="31">
        <v>114644</v>
      </c>
      <c r="K751" s="31">
        <v>19486</v>
      </c>
      <c r="L751" s="31">
        <v>134130</v>
      </c>
      <c r="M751" s="30"/>
    </row>
    <row r="752" spans="1:13" ht="13.5" customHeight="1" x14ac:dyDescent="0.2">
      <c r="A752" s="30" t="s">
        <v>977</v>
      </c>
      <c r="B752" s="30" t="s">
        <v>1</v>
      </c>
      <c r="C752" s="30"/>
      <c r="D752" s="30" t="s">
        <v>2783</v>
      </c>
      <c r="E752" s="31">
        <v>101566</v>
      </c>
      <c r="F752" s="31"/>
      <c r="G752" s="31"/>
      <c r="H752" s="31"/>
      <c r="I752" s="31"/>
      <c r="J752" s="31">
        <v>101566</v>
      </c>
      <c r="K752" s="31">
        <v>17469</v>
      </c>
      <c r="L752" s="31">
        <v>119035</v>
      </c>
      <c r="M752" s="30"/>
    </row>
    <row r="753" spans="1:13" ht="13.5" customHeight="1" x14ac:dyDescent="0.2">
      <c r="A753" s="30" t="s">
        <v>1302</v>
      </c>
      <c r="B753" s="30" t="s">
        <v>49</v>
      </c>
      <c r="C753" s="30"/>
      <c r="D753" s="30" t="s">
        <v>2248</v>
      </c>
      <c r="E753" s="31"/>
      <c r="F753" s="31"/>
      <c r="G753" s="31"/>
      <c r="H753" s="31"/>
      <c r="I753" s="31"/>
      <c r="J753" s="31">
        <v>152500</v>
      </c>
      <c r="K753" s="31"/>
      <c r="L753" s="31">
        <v>152500</v>
      </c>
      <c r="M753" s="30"/>
    </row>
    <row r="754" spans="1:13" ht="13.5" customHeight="1" x14ac:dyDescent="0.2">
      <c r="A754" s="30" t="s">
        <v>1302</v>
      </c>
      <c r="B754" s="30" t="s">
        <v>49</v>
      </c>
      <c r="C754" s="30"/>
      <c r="D754" s="30" t="s">
        <v>2185</v>
      </c>
      <c r="E754" s="31">
        <v>118164</v>
      </c>
      <c r="F754" s="31"/>
      <c r="G754" s="31"/>
      <c r="H754" s="31"/>
      <c r="I754" s="31"/>
      <c r="J754" s="31">
        <v>118164</v>
      </c>
      <c r="K754" s="31">
        <v>17725</v>
      </c>
      <c r="L754" s="31">
        <v>135889</v>
      </c>
      <c r="M754" s="30"/>
    </row>
    <row r="755" spans="1:13" ht="13.5" customHeight="1" x14ac:dyDescent="0.2">
      <c r="A755" s="30" t="s">
        <v>1302</v>
      </c>
      <c r="B755" s="30" t="s">
        <v>49</v>
      </c>
      <c r="C755" s="30"/>
      <c r="D755" s="30" t="s">
        <v>2248</v>
      </c>
      <c r="E755" s="31"/>
      <c r="F755" s="31"/>
      <c r="G755" s="31"/>
      <c r="H755" s="31"/>
      <c r="I755" s="31"/>
      <c r="J755" s="31">
        <v>117500</v>
      </c>
      <c r="K755" s="31"/>
      <c r="L755" s="31">
        <v>117500</v>
      </c>
      <c r="M755" s="30"/>
    </row>
    <row r="756" spans="1:13" ht="13.5" customHeight="1" x14ac:dyDescent="0.2">
      <c r="A756" s="30" t="s">
        <v>1302</v>
      </c>
      <c r="B756" s="30" t="s">
        <v>49</v>
      </c>
      <c r="C756" s="30"/>
      <c r="D756" s="30" t="s">
        <v>2286</v>
      </c>
      <c r="E756" s="31">
        <v>93207</v>
      </c>
      <c r="F756" s="31"/>
      <c r="G756" s="31"/>
      <c r="H756" s="31"/>
      <c r="I756" s="31"/>
      <c r="J756" s="31">
        <v>93207</v>
      </c>
      <c r="K756" s="31">
        <v>13981</v>
      </c>
      <c r="L756" s="31">
        <v>107188</v>
      </c>
      <c r="M756" s="30"/>
    </row>
    <row r="757" spans="1:13" ht="13.5" customHeight="1" x14ac:dyDescent="0.2">
      <c r="A757" s="30" t="s">
        <v>736</v>
      </c>
      <c r="B757" s="30" t="s">
        <v>5</v>
      </c>
      <c r="C757" s="30" t="s">
        <v>745</v>
      </c>
      <c r="D757" s="30" t="s">
        <v>2185</v>
      </c>
      <c r="E757" s="31">
        <v>133983</v>
      </c>
      <c r="F757" s="31"/>
      <c r="G757" s="31"/>
      <c r="H757" s="31"/>
      <c r="I757" s="31"/>
      <c r="J757" s="31">
        <v>133983</v>
      </c>
      <c r="K757" s="31">
        <v>25420</v>
      </c>
      <c r="L757" s="31">
        <v>159403</v>
      </c>
      <c r="M757" s="30"/>
    </row>
    <row r="758" spans="1:13" ht="13.5" customHeight="1" x14ac:dyDescent="0.2">
      <c r="A758" s="30" t="s">
        <v>736</v>
      </c>
      <c r="B758" s="30" t="s">
        <v>5</v>
      </c>
      <c r="C758" s="30" t="s">
        <v>741</v>
      </c>
      <c r="D758" s="30" t="s">
        <v>2784</v>
      </c>
      <c r="E758" s="31">
        <v>108725</v>
      </c>
      <c r="F758" s="31"/>
      <c r="G758" s="31"/>
      <c r="H758" s="31"/>
      <c r="I758" s="31"/>
      <c r="J758" s="31">
        <v>108725</v>
      </c>
      <c r="K758" s="31">
        <v>20545</v>
      </c>
      <c r="L758" s="31">
        <v>129270</v>
      </c>
      <c r="M758" s="30"/>
    </row>
    <row r="759" spans="1:13" ht="13.5" customHeight="1" x14ac:dyDescent="0.2">
      <c r="A759" s="30" t="s">
        <v>736</v>
      </c>
      <c r="B759" s="30" t="s">
        <v>5</v>
      </c>
      <c r="C759" s="30" t="s">
        <v>739</v>
      </c>
      <c r="D759" s="30" t="s">
        <v>2785</v>
      </c>
      <c r="E759" s="31">
        <v>106450</v>
      </c>
      <c r="F759" s="31"/>
      <c r="G759" s="31"/>
      <c r="H759" s="31"/>
      <c r="I759" s="31"/>
      <c r="J759" s="31">
        <v>106450</v>
      </c>
      <c r="K759" s="31">
        <v>20545</v>
      </c>
      <c r="L759" s="31">
        <v>126995</v>
      </c>
      <c r="M759" s="30"/>
    </row>
    <row r="760" spans="1:13" ht="13.5" customHeight="1" x14ac:dyDescent="0.2">
      <c r="A760" s="30" t="s">
        <v>736</v>
      </c>
      <c r="B760" s="30" t="s">
        <v>5</v>
      </c>
      <c r="C760" s="30" t="s">
        <v>737</v>
      </c>
      <c r="D760" s="30" t="s">
        <v>2786</v>
      </c>
      <c r="E760" s="31">
        <v>100667</v>
      </c>
      <c r="F760" s="31"/>
      <c r="G760" s="31"/>
      <c r="H760" s="31"/>
      <c r="I760" s="31"/>
      <c r="J760" s="31">
        <v>100667</v>
      </c>
      <c r="K760" s="31">
        <v>18694</v>
      </c>
      <c r="L760" s="31">
        <v>119361</v>
      </c>
      <c r="M760" s="30"/>
    </row>
    <row r="761" spans="1:13" ht="13.5" customHeight="1" x14ac:dyDescent="0.2">
      <c r="A761" s="30" t="s">
        <v>736</v>
      </c>
      <c r="B761" s="30" t="s">
        <v>5</v>
      </c>
      <c r="C761" s="30" t="s">
        <v>2787</v>
      </c>
      <c r="D761" s="30" t="s">
        <v>2736</v>
      </c>
      <c r="E761" s="31">
        <v>98247</v>
      </c>
      <c r="F761" s="31"/>
      <c r="G761" s="31"/>
      <c r="H761" s="31"/>
      <c r="I761" s="31"/>
      <c r="J761" s="31">
        <v>98247</v>
      </c>
      <c r="K761" s="31">
        <v>18694</v>
      </c>
      <c r="L761" s="31">
        <v>116941</v>
      </c>
      <c r="M761" s="30"/>
    </row>
    <row r="762" spans="1:13" ht="13.5" customHeight="1" x14ac:dyDescent="0.2">
      <c r="A762" s="30" t="s">
        <v>736</v>
      </c>
      <c r="B762" s="30" t="s">
        <v>5</v>
      </c>
      <c r="C762" s="30" t="s">
        <v>2788</v>
      </c>
      <c r="D762" s="30" t="s">
        <v>2771</v>
      </c>
      <c r="E762" s="31">
        <v>97997</v>
      </c>
      <c r="F762" s="31"/>
      <c r="G762" s="31"/>
      <c r="H762" s="31"/>
      <c r="I762" s="31"/>
      <c r="J762" s="31">
        <v>97997</v>
      </c>
      <c r="K762" s="31">
        <v>18817</v>
      </c>
      <c r="L762" s="31">
        <v>116814</v>
      </c>
      <c r="M762" s="30"/>
    </row>
    <row r="763" spans="1:13" ht="13.5" customHeight="1" x14ac:dyDescent="0.2">
      <c r="A763" s="30" t="s">
        <v>736</v>
      </c>
      <c r="B763" s="30" t="s">
        <v>5</v>
      </c>
      <c r="C763" s="30" t="s">
        <v>2789</v>
      </c>
      <c r="D763" s="30" t="s">
        <v>2790</v>
      </c>
      <c r="E763" s="31">
        <v>94679</v>
      </c>
      <c r="F763" s="31"/>
      <c r="G763" s="31"/>
      <c r="H763" s="31"/>
      <c r="I763" s="31"/>
      <c r="J763" s="31">
        <v>94679</v>
      </c>
      <c r="K763" s="31">
        <v>18273</v>
      </c>
      <c r="L763" s="31">
        <v>112952</v>
      </c>
      <c r="M763" s="30"/>
    </row>
    <row r="764" spans="1:13" ht="13.5" customHeight="1" x14ac:dyDescent="0.2">
      <c r="A764" s="30" t="s">
        <v>91</v>
      </c>
      <c r="B764" s="30" t="s">
        <v>11</v>
      </c>
      <c r="C764" s="30"/>
      <c r="D764" s="30" t="s">
        <v>2185</v>
      </c>
      <c r="E764" s="31">
        <v>134959</v>
      </c>
      <c r="F764" s="31"/>
      <c r="G764" s="31"/>
      <c r="H764" s="31"/>
      <c r="I764" s="31"/>
      <c r="J764" s="31">
        <v>134959</v>
      </c>
      <c r="K764" s="31">
        <v>21715</v>
      </c>
      <c r="L764" s="31">
        <v>156674</v>
      </c>
      <c r="M764" s="30" t="s">
        <v>2791</v>
      </c>
    </row>
    <row r="765" spans="1:13" ht="13.5" customHeight="1" x14ac:dyDescent="0.2">
      <c r="A765" s="30" t="s">
        <v>91</v>
      </c>
      <c r="B765" s="30" t="s">
        <v>11</v>
      </c>
      <c r="C765" s="30"/>
      <c r="D765" s="30" t="s">
        <v>2792</v>
      </c>
      <c r="E765" s="31">
        <v>102000</v>
      </c>
      <c r="F765" s="31"/>
      <c r="G765" s="31"/>
      <c r="H765" s="31"/>
      <c r="I765" s="31"/>
      <c r="J765" s="31">
        <v>102000</v>
      </c>
      <c r="K765" s="31">
        <v>16422</v>
      </c>
      <c r="L765" s="31">
        <v>118422</v>
      </c>
      <c r="M765" s="30" t="s">
        <v>2791</v>
      </c>
    </row>
    <row r="766" spans="1:13" ht="13.5" customHeight="1" x14ac:dyDescent="0.2">
      <c r="A766" s="30" t="s">
        <v>91</v>
      </c>
      <c r="B766" s="30" t="s">
        <v>11</v>
      </c>
      <c r="C766" s="30"/>
      <c r="D766" s="30" t="s">
        <v>2793</v>
      </c>
      <c r="E766" s="31">
        <v>100481</v>
      </c>
      <c r="F766" s="31"/>
      <c r="G766" s="31"/>
      <c r="H766" s="31"/>
      <c r="I766" s="31"/>
      <c r="J766" s="31">
        <v>100481</v>
      </c>
      <c r="K766" s="31">
        <v>15976</v>
      </c>
      <c r="L766" s="31">
        <v>116457</v>
      </c>
      <c r="M766" s="30" t="s">
        <v>2791</v>
      </c>
    </row>
    <row r="767" spans="1:13" ht="13.5" customHeight="1" x14ac:dyDescent="0.2">
      <c r="A767" s="30" t="s">
        <v>1023</v>
      </c>
      <c r="B767" s="30" t="s">
        <v>1</v>
      </c>
      <c r="C767" s="30"/>
      <c r="D767" s="30" t="s">
        <v>2185</v>
      </c>
      <c r="E767" s="31">
        <v>98667</v>
      </c>
      <c r="F767" s="31">
        <v>274</v>
      </c>
      <c r="G767" s="31"/>
      <c r="H767" s="31"/>
      <c r="I767" s="31"/>
      <c r="J767" s="31">
        <v>98941</v>
      </c>
      <c r="K767" s="31">
        <v>18873</v>
      </c>
      <c r="L767" s="31">
        <v>117814</v>
      </c>
      <c r="M767" s="30"/>
    </row>
    <row r="768" spans="1:13" ht="13.5" customHeight="1" x14ac:dyDescent="0.2">
      <c r="A768" s="30" t="s">
        <v>1023</v>
      </c>
      <c r="B768" s="30" t="s">
        <v>1</v>
      </c>
      <c r="C768" s="30"/>
      <c r="D768" s="30" t="s">
        <v>2286</v>
      </c>
      <c r="E768" s="31">
        <v>98098</v>
      </c>
      <c r="F768" s="31"/>
      <c r="G768" s="31"/>
      <c r="H768" s="31"/>
      <c r="I768" s="31"/>
      <c r="J768" s="31">
        <v>98098</v>
      </c>
      <c r="K768" s="31">
        <v>18473</v>
      </c>
      <c r="L768" s="31">
        <v>116571</v>
      </c>
      <c r="M768" s="30"/>
    </row>
    <row r="769" spans="1:13" ht="13.5" customHeight="1" x14ac:dyDescent="0.2">
      <c r="A769" s="30" t="s">
        <v>1528</v>
      </c>
      <c r="B769" s="30" t="s">
        <v>33</v>
      </c>
      <c r="C769" s="30"/>
      <c r="D769" s="30" t="s">
        <v>2185</v>
      </c>
      <c r="E769" s="31">
        <v>112016</v>
      </c>
      <c r="F769" s="31"/>
      <c r="G769" s="31"/>
      <c r="H769" s="31"/>
      <c r="I769" s="31"/>
      <c r="J769" s="31">
        <v>112016</v>
      </c>
      <c r="K769" s="31">
        <v>18595</v>
      </c>
      <c r="L769" s="31">
        <v>130611</v>
      </c>
      <c r="M769" s="30"/>
    </row>
    <row r="770" spans="1:13" ht="13.5" customHeight="1" x14ac:dyDescent="0.2">
      <c r="A770" s="30" t="s">
        <v>1528</v>
      </c>
      <c r="B770" s="30" t="s">
        <v>33</v>
      </c>
      <c r="C770" s="30"/>
      <c r="D770" s="30" t="s">
        <v>2794</v>
      </c>
      <c r="E770" s="31">
        <v>49415</v>
      </c>
      <c r="F770" s="31"/>
      <c r="G770" s="31"/>
      <c r="H770" s="31">
        <v>68781</v>
      </c>
      <c r="I770" s="31"/>
      <c r="J770" s="31">
        <v>118196</v>
      </c>
      <c r="K770" s="31">
        <v>8324</v>
      </c>
      <c r="L770" s="31">
        <v>126520</v>
      </c>
      <c r="M770" s="30"/>
    </row>
    <row r="771" spans="1:13" ht="13.5" customHeight="1" x14ac:dyDescent="0.2">
      <c r="A771" s="30" t="s">
        <v>1528</v>
      </c>
      <c r="B771" s="30" t="s">
        <v>33</v>
      </c>
      <c r="C771" s="30"/>
      <c r="D771" s="30" t="s">
        <v>2795</v>
      </c>
      <c r="E771" s="31">
        <v>92276</v>
      </c>
      <c r="F771" s="31"/>
      <c r="G771" s="31"/>
      <c r="H771" s="31"/>
      <c r="I771" s="31"/>
      <c r="J771" s="31">
        <v>92276</v>
      </c>
      <c r="K771" s="31">
        <v>15318</v>
      </c>
      <c r="L771" s="31">
        <v>107594</v>
      </c>
      <c r="M771" s="30"/>
    </row>
    <row r="772" spans="1:13" ht="13.5" customHeight="1" x14ac:dyDescent="0.2">
      <c r="A772" s="30" t="s">
        <v>4</v>
      </c>
      <c r="B772" s="30" t="s">
        <v>5</v>
      </c>
      <c r="C772" s="30" t="s">
        <v>9</v>
      </c>
      <c r="D772" s="30" t="s">
        <v>2796</v>
      </c>
      <c r="E772" s="31">
        <v>106013</v>
      </c>
      <c r="F772" s="31">
        <v>318</v>
      </c>
      <c r="G772" s="31"/>
      <c r="H772" s="31"/>
      <c r="I772" s="31"/>
      <c r="J772" s="31">
        <v>106331</v>
      </c>
      <c r="K772" s="31">
        <v>23580</v>
      </c>
      <c r="L772" s="31">
        <v>129911</v>
      </c>
      <c r="M772" s="30"/>
    </row>
    <row r="773" spans="1:13" ht="13.5" customHeight="1" x14ac:dyDescent="0.2">
      <c r="A773" s="30" t="s">
        <v>4</v>
      </c>
      <c r="B773" s="30" t="s">
        <v>5</v>
      </c>
      <c r="C773" s="30" t="s">
        <v>6</v>
      </c>
      <c r="D773" s="30" t="s">
        <v>2797</v>
      </c>
      <c r="E773" s="31">
        <v>96194</v>
      </c>
      <c r="F773" s="31">
        <v>145</v>
      </c>
      <c r="G773" s="31"/>
      <c r="H773" s="31"/>
      <c r="I773" s="31"/>
      <c r="J773" s="31">
        <v>96339</v>
      </c>
      <c r="K773" s="31">
        <v>20337</v>
      </c>
      <c r="L773" s="31">
        <v>116676</v>
      </c>
      <c r="M773" s="30"/>
    </row>
    <row r="774" spans="1:13" ht="13.5" customHeight="1" x14ac:dyDescent="0.2">
      <c r="A774" s="30" t="s">
        <v>4</v>
      </c>
      <c r="B774" s="30" t="s">
        <v>5</v>
      </c>
      <c r="C774" s="30" t="s">
        <v>2798</v>
      </c>
      <c r="D774" s="30" t="s">
        <v>2799</v>
      </c>
      <c r="E774" s="31">
        <v>91746</v>
      </c>
      <c r="F774" s="31">
        <v>104</v>
      </c>
      <c r="G774" s="31"/>
      <c r="H774" s="31"/>
      <c r="I774" s="31"/>
      <c r="J774" s="31">
        <v>91850</v>
      </c>
      <c r="K774" s="31">
        <v>20337</v>
      </c>
      <c r="L774" s="31">
        <v>112187</v>
      </c>
      <c r="M774" s="30"/>
    </row>
    <row r="775" spans="1:13" ht="13.5" customHeight="1" x14ac:dyDescent="0.2">
      <c r="A775" s="30" t="s">
        <v>4</v>
      </c>
      <c r="B775" s="30" t="s">
        <v>5</v>
      </c>
      <c r="C775" s="30" t="s">
        <v>7</v>
      </c>
      <c r="D775" s="30" t="s">
        <v>2800</v>
      </c>
      <c r="E775" s="31">
        <v>91746</v>
      </c>
      <c r="F775" s="31"/>
      <c r="G775" s="31"/>
      <c r="H775" s="31"/>
      <c r="I775" s="31"/>
      <c r="J775" s="31">
        <v>91746</v>
      </c>
      <c r="K775" s="31">
        <v>20337</v>
      </c>
      <c r="L775" s="31">
        <v>112083</v>
      </c>
      <c r="M775" s="30"/>
    </row>
    <row r="776" spans="1:13" ht="13.5" customHeight="1" x14ac:dyDescent="0.2">
      <c r="A776" s="30" t="s">
        <v>4</v>
      </c>
      <c r="B776" s="30" t="s">
        <v>5</v>
      </c>
      <c r="C776" s="30" t="s">
        <v>2801</v>
      </c>
      <c r="D776" s="30" t="s">
        <v>2802</v>
      </c>
      <c r="E776" s="31">
        <v>91196</v>
      </c>
      <c r="F776" s="31">
        <v>490</v>
      </c>
      <c r="G776" s="31"/>
      <c r="H776" s="31"/>
      <c r="I776" s="31"/>
      <c r="J776" s="31">
        <v>91686</v>
      </c>
      <c r="K776" s="31">
        <v>20337</v>
      </c>
      <c r="L776" s="31">
        <v>112023</v>
      </c>
      <c r="M776" s="30"/>
    </row>
    <row r="777" spans="1:13" ht="13.5" customHeight="1" x14ac:dyDescent="0.2">
      <c r="A777" s="30" t="s">
        <v>4</v>
      </c>
      <c r="B777" s="30" t="s">
        <v>5</v>
      </c>
      <c r="C777" s="30" t="s">
        <v>241</v>
      </c>
      <c r="D777" s="30" t="s">
        <v>2803</v>
      </c>
      <c r="E777" s="31">
        <v>105941</v>
      </c>
      <c r="F777" s="31"/>
      <c r="G777" s="31"/>
      <c r="H777" s="31"/>
      <c r="I777" s="31"/>
      <c r="J777" s="31">
        <v>105941</v>
      </c>
      <c r="K777" s="31"/>
      <c r="L777" s="31">
        <v>105941</v>
      </c>
      <c r="M777" s="30"/>
    </row>
    <row r="778" spans="1:13" ht="13.5" customHeight="1" x14ac:dyDescent="0.2">
      <c r="A778" s="30" t="s">
        <v>4</v>
      </c>
      <c r="B778" s="30" t="s">
        <v>5</v>
      </c>
      <c r="C778" s="30" t="s">
        <v>2804</v>
      </c>
      <c r="D778" s="30" t="s">
        <v>2185</v>
      </c>
      <c r="E778" s="31">
        <v>81752</v>
      </c>
      <c r="F778" s="31">
        <v>244</v>
      </c>
      <c r="G778" s="31"/>
      <c r="H778" s="31"/>
      <c r="I778" s="31"/>
      <c r="J778" s="31">
        <v>81996</v>
      </c>
      <c r="K778" s="31">
        <v>18231</v>
      </c>
      <c r="L778" s="31">
        <v>100227</v>
      </c>
      <c r="M778" s="30"/>
    </row>
    <row r="779" spans="1:13" ht="13.5" customHeight="1" x14ac:dyDescent="0.2">
      <c r="A779" s="30" t="s">
        <v>337</v>
      </c>
      <c r="B779" s="30" t="s">
        <v>33</v>
      </c>
      <c r="C779" s="30"/>
      <c r="D779" s="30"/>
      <c r="E779" s="31"/>
      <c r="F779" s="31"/>
      <c r="G779" s="31"/>
      <c r="H779" s="31"/>
      <c r="I779" s="31"/>
      <c r="J779" s="31"/>
      <c r="K779" s="31"/>
      <c r="L779" s="31"/>
      <c r="M779" s="30" t="s">
        <v>2558</v>
      </c>
    </row>
    <row r="780" spans="1:13" ht="13.5" customHeight="1" x14ac:dyDescent="0.2">
      <c r="A780" s="30" t="s">
        <v>246</v>
      </c>
      <c r="B780" s="30" t="s">
        <v>5</v>
      </c>
      <c r="C780" s="30" t="s">
        <v>256</v>
      </c>
      <c r="D780" s="30" t="s">
        <v>2185</v>
      </c>
      <c r="E780" s="31">
        <v>119679</v>
      </c>
      <c r="F780" s="31"/>
      <c r="G780" s="31"/>
      <c r="H780" s="31"/>
      <c r="I780" s="31">
        <v>5003</v>
      </c>
      <c r="J780" s="31">
        <v>124682</v>
      </c>
      <c r="K780" s="31">
        <v>23098</v>
      </c>
      <c r="L780" s="31">
        <v>147780</v>
      </c>
      <c r="M780" s="30"/>
    </row>
    <row r="781" spans="1:13" ht="13.5" customHeight="1" x14ac:dyDescent="0.2">
      <c r="A781" s="30" t="s">
        <v>246</v>
      </c>
      <c r="B781" s="30" t="s">
        <v>5</v>
      </c>
      <c r="C781" s="30" t="s">
        <v>254</v>
      </c>
      <c r="D781" s="30" t="s">
        <v>2805</v>
      </c>
      <c r="E781" s="31">
        <v>110954</v>
      </c>
      <c r="F781" s="31"/>
      <c r="G781" s="31"/>
      <c r="H781" s="31"/>
      <c r="I781" s="31"/>
      <c r="J781" s="31">
        <v>110954</v>
      </c>
      <c r="K781" s="31">
        <v>21414</v>
      </c>
      <c r="L781" s="31">
        <v>132368</v>
      </c>
      <c r="M781" s="30"/>
    </row>
    <row r="782" spans="1:13" ht="13.5" customHeight="1" x14ac:dyDescent="0.2">
      <c r="A782" s="30" t="s">
        <v>246</v>
      </c>
      <c r="B782" s="30" t="s">
        <v>5</v>
      </c>
      <c r="C782" s="30" t="s">
        <v>253</v>
      </c>
      <c r="D782" s="30" t="s">
        <v>2286</v>
      </c>
      <c r="E782" s="31">
        <v>109315</v>
      </c>
      <c r="F782" s="31"/>
      <c r="G782" s="31"/>
      <c r="H782" s="31"/>
      <c r="I782" s="31">
        <v>355</v>
      </c>
      <c r="J782" s="31">
        <v>109670</v>
      </c>
      <c r="K782" s="31">
        <v>21099</v>
      </c>
      <c r="L782" s="31">
        <v>130769</v>
      </c>
      <c r="M782" s="30"/>
    </row>
    <row r="783" spans="1:13" ht="13.5" customHeight="1" x14ac:dyDescent="0.2">
      <c r="A783" s="30" t="s">
        <v>246</v>
      </c>
      <c r="B783" s="30" t="s">
        <v>5</v>
      </c>
      <c r="C783" s="30" t="s">
        <v>249</v>
      </c>
      <c r="D783" s="30" t="s">
        <v>2476</v>
      </c>
      <c r="E783" s="31">
        <v>109321</v>
      </c>
      <c r="F783" s="31">
        <v>4</v>
      </c>
      <c r="G783" s="31"/>
      <c r="H783" s="31"/>
      <c r="I783" s="31"/>
      <c r="J783" s="31">
        <v>109325</v>
      </c>
      <c r="K783" s="31">
        <v>21099</v>
      </c>
      <c r="L783" s="31">
        <v>130424</v>
      </c>
      <c r="M783" s="30"/>
    </row>
    <row r="784" spans="1:13" ht="13.5" customHeight="1" x14ac:dyDescent="0.2">
      <c r="A784" s="30" t="s">
        <v>246</v>
      </c>
      <c r="B784" s="30" t="s">
        <v>5</v>
      </c>
      <c r="C784" s="30" t="s">
        <v>251</v>
      </c>
      <c r="D784" s="30" t="s">
        <v>2241</v>
      </c>
      <c r="E784" s="31">
        <v>109315</v>
      </c>
      <c r="F784" s="31"/>
      <c r="G784" s="31"/>
      <c r="H784" s="31"/>
      <c r="I784" s="31"/>
      <c r="J784" s="31">
        <v>109315</v>
      </c>
      <c r="K784" s="31">
        <v>21099</v>
      </c>
      <c r="L784" s="31">
        <v>130414</v>
      </c>
      <c r="M784" s="30"/>
    </row>
    <row r="785" spans="1:13" ht="13.5" customHeight="1" x14ac:dyDescent="0.2">
      <c r="A785" s="30" t="s">
        <v>246</v>
      </c>
      <c r="B785" s="30" t="s">
        <v>5</v>
      </c>
      <c r="C785" s="30" t="s">
        <v>2806</v>
      </c>
      <c r="D785" s="30" t="s">
        <v>2807</v>
      </c>
      <c r="E785" s="31">
        <v>97473</v>
      </c>
      <c r="F785" s="31"/>
      <c r="G785" s="31"/>
      <c r="H785" s="31"/>
      <c r="I785" s="31">
        <v>230</v>
      </c>
      <c r="J785" s="31">
        <v>97703</v>
      </c>
      <c r="K785" s="31">
        <v>18812</v>
      </c>
      <c r="L785" s="31">
        <v>116515</v>
      </c>
      <c r="M785" s="30"/>
    </row>
    <row r="786" spans="1:13" ht="13.5" customHeight="1" x14ac:dyDescent="0.2">
      <c r="A786" s="30" t="s">
        <v>246</v>
      </c>
      <c r="B786" s="30" t="s">
        <v>5</v>
      </c>
      <c r="C786" s="30" t="s">
        <v>2808</v>
      </c>
      <c r="D786" s="30" t="s">
        <v>2615</v>
      </c>
      <c r="E786" s="31">
        <v>88997</v>
      </c>
      <c r="F786" s="31"/>
      <c r="G786" s="31"/>
      <c r="H786" s="31"/>
      <c r="I786" s="31"/>
      <c r="J786" s="31">
        <v>88997</v>
      </c>
      <c r="K786" s="31">
        <v>17176</v>
      </c>
      <c r="L786" s="31">
        <v>106173</v>
      </c>
      <c r="M786" s="30"/>
    </row>
    <row r="787" spans="1:13" ht="13.5" customHeight="1" x14ac:dyDescent="0.2">
      <c r="A787" s="30" t="s">
        <v>246</v>
      </c>
      <c r="B787" s="30" t="s">
        <v>5</v>
      </c>
      <c r="C787" s="30" t="s">
        <v>2809</v>
      </c>
      <c r="D787" s="30" t="s">
        <v>2810</v>
      </c>
      <c r="E787" s="31">
        <v>84759</v>
      </c>
      <c r="F787" s="31">
        <v>10</v>
      </c>
      <c r="G787" s="31"/>
      <c r="H787" s="31"/>
      <c r="I787" s="31"/>
      <c r="J787" s="31">
        <v>84769</v>
      </c>
      <c r="K787" s="31">
        <v>16358</v>
      </c>
      <c r="L787" s="31">
        <v>101127</v>
      </c>
      <c r="M787" s="30"/>
    </row>
    <row r="788" spans="1:13" ht="13.5" customHeight="1" x14ac:dyDescent="0.2">
      <c r="A788" s="30" t="s">
        <v>30</v>
      </c>
      <c r="B788" s="30" t="s">
        <v>27</v>
      </c>
      <c r="C788" s="30" t="s">
        <v>2811</v>
      </c>
      <c r="D788" s="30" t="s">
        <v>2185</v>
      </c>
      <c r="E788" s="31">
        <v>166000</v>
      </c>
      <c r="F788" s="31">
        <v>5000</v>
      </c>
      <c r="G788" s="31"/>
      <c r="H788" s="31"/>
      <c r="I788" s="31"/>
      <c r="J788" s="31">
        <v>171000</v>
      </c>
      <c r="K788" s="31">
        <v>26000</v>
      </c>
      <c r="L788" s="31">
        <v>197000</v>
      </c>
      <c r="M788" s="30"/>
    </row>
    <row r="789" spans="1:13" ht="13.5" customHeight="1" x14ac:dyDescent="0.2">
      <c r="A789" s="30" t="s">
        <v>30</v>
      </c>
      <c r="B789" s="30" t="s">
        <v>27</v>
      </c>
      <c r="C789" s="30"/>
      <c r="D789" s="30" t="s">
        <v>2731</v>
      </c>
      <c r="E789" s="31">
        <v>124000</v>
      </c>
      <c r="F789" s="31">
        <v>5000</v>
      </c>
      <c r="G789" s="31"/>
      <c r="H789" s="31"/>
      <c r="I789" s="31"/>
      <c r="J789" s="31">
        <v>129000</v>
      </c>
      <c r="K789" s="31">
        <v>19000</v>
      </c>
      <c r="L789" s="31">
        <v>148000</v>
      </c>
      <c r="M789" s="30"/>
    </row>
    <row r="790" spans="1:13" ht="13.5" customHeight="1" x14ac:dyDescent="0.2">
      <c r="A790" s="30" t="s">
        <v>30</v>
      </c>
      <c r="B790" s="30" t="s">
        <v>27</v>
      </c>
      <c r="C790" s="30"/>
      <c r="D790" s="30" t="s">
        <v>2812</v>
      </c>
      <c r="E790" s="31">
        <v>124000</v>
      </c>
      <c r="F790" s="31">
        <v>5000</v>
      </c>
      <c r="G790" s="31"/>
      <c r="H790" s="31"/>
      <c r="I790" s="31"/>
      <c r="J790" s="31">
        <v>129000</v>
      </c>
      <c r="K790" s="31">
        <v>19000</v>
      </c>
      <c r="L790" s="31">
        <v>148000</v>
      </c>
      <c r="M790" s="30"/>
    </row>
    <row r="791" spans="1:13" ht="13.5" customHeight="1" x14ac:dyDescent="0.2">
      <c r="A791" s="30" t="s">
        <v>30</v>
      </c>
      <c r="B791" s="30" t="s">
        <v>27</v>
      </c>
      <c r="C791" s="30"/>
      <c r="D791" s="30" t="s">
        <v>2813</v>
      </c>
      <c r="E791" s="31">
        <v>124000</v>
      </c>
      <c r="F791" s="31">
        <v>5000</v>
      </c>
      <c r="G791" s="31"/>
      <c r="H791" s="31"/>
      <c r="I791" s="31"/>
      <c r="J791" s="31">
        <v>129000</v>
      </c>
      <c r="K791" s="31">
        <v>19000</v>
      </c>
      <c r="L791" s="31">
        <v>148000</v>
      </c>
      <c r="M791" s="30"/>
    </row>
    <row r="792" spans="1:13" ht="13.5" customHeight="1" x14ac:dyDescent="0.2">
      <c r="A792" s="30" t="s">
        <v>30</v>
      </c>
      <c r="B792" s="30" t="s">
        <v>27</v>
      </c>
      <c r="C792" s="30"/>
      <c r="D792" s="30" t="s">
        <v>2814</v>
      </c>
      <c r="E792" s="31">
        <v>137000</v>
      </c>
      <c r="F792" s="31">
        <v>5000</v>
      </c>
      <c r="G792" s="31"/>
      <c r="H792" s="31"/>
      <c r="I792" s="31"/>
      <c r="J792" s="31">
        <v>142000</v>
      </c>
      <c r="K792" s="31"/>
      <c r="L792" s="31">
        <v>142000</v>
      </c>
      <c r="M792" s="30"/>
    </row>
    <row r="793" spans="1:13" ht="13.5" customHeight="1" x14ac:dyDescent="0.2">
      <c r="A793" s="30" t="s">
        <v>30</v>
      </c>
      <c r="B793" s="30" t="s">
        <v>27</v>
      </c>
      <c r="C793" s="30"/>
      <c r="D793" s="30" t="s">
        <v>1586</v>
      </c>
      <c r="E793" s="31">
        <v>10000</v>
      </c>
      <c r="F793" s="31"/>
      <c r="G793" s="31"/>
      <c r="H793" s="31">
        <v>106000</v>
      </c>
      <c r="I793" s="31"/>
      <c r="J793" s="31">
        <v>116000</v>
      </c>
      <c r="K793" s="31">
        <v>1000</v>
      </c>
      <c r="L793" s="31">
        <v>117000</v>
      </c>
      <c r="M793" s="30"/>
    </row>
    <row r="794" spans="1:13" ht="13.5" customHeight="1" x14ac:dyDescent="0.2">
      <c r="A794" s="30" t="s">
        <v>30</v>
      </c>
      <c r="B794" s="30" t="s">
        <v>27</v>
      </c>
      <c r="C794" s="30"/>
      <c r="D794" s="30" t="s">
        <v>2248</v>
      </c>
      <c r="E794" s="31"/>
      <c r="F794" s="31"/>
      <c r="G794" s="31"/>
      <c r="H794" s="31"/>
      <c r="I794" s="31"/>
      <c r="J794" s="31">
        <v>112500</v>
      </c>
      <c r="K794" s="31"/>
      <c r="L794" s="31">
        <v>112500</v>
      </c>
      <c r="M794" s="30"/>
    </row>
    <row r="795" spans="1:13" ht="13.5" customHeight="1" x14ac:dyDescent="0.2">
      <c r="A795" s="30" t="s">
        <v>30</v>
      </c>
      <c r="B795" s="30" t="s">
        <v>27</v>
      </c>
      <c r="C795" s="30"/>
      <c r="D795" s="30" t="s">
        <v>2815</v>
      </c>
      <c r="E795" s="31">
        <v>93000</v>
      </c>
      <c r="F795" s="31">
        <v>4000</v>
      </c>
      <c r="G795" s="31"/>
      <c r="H795" s="31"/>
      <c r="I795" s="31"/>
      <c r="J795" s="31">
        <v>97000</v>
      </c>
      <c r="K795" s="31">
        <v>14000</v>
      </c>
      <c r="L795" s="31">
        <v>111000</v>
      </c>
      <c r="M795" s="30"/>
    </row>
    <row r="796" spans="1:13" ht="13.5" customHeight="1" x14ac:dyDescent="0.2">
      <c r="A796" s="30" t="s">
        <v>1019</v>
      </c>
      <c r="B796" s="30" t="s">
        <v>38</v>
      </c>
      <c r="C796" s="30"/>
      <c r="D796" s="30" t="s">
        <v>2185</v>
      </c>
      <c r="E796" s="31">
        <v>128609</v>
      </c>
      <c r="F796" s="31">
        <v>4766</v>
      </c>
      <c r="G796" s="31"/>
      <c r="H796" s="31"/>
      <c r="I796" s="31"/>
      <c r="J796" s="31">
        <v>133375</v>
      </c>
      <c r="K796" s="31">
        <v>19549</v>
      </c>
      <c r="L796" s="31">
        <v>152924</v>
      </c>
      <c r="M796" s="30"/>
    </row>
    <row r="797" spans="1:13" ht="13.5" customHeight="1" x14ac:dyDescent="0.2">
      <c r="A797" s="30" t="s">
        <v>1019</v>
      </c>
      <c r="B797" s="30" t="s">
        <v>38</v>
      </c>
      <c r="C797" s="30" t="s">
        <v>1020</v>
      </c>
      <c r="D797" s="30" t="s">
        <v>2816</v>
      </c>
      <c r="E797" s="31">
        <v>91605</v>
      </c>
      <c r="F797" s="31">
        <v>4466</v>
      </c>
      <c r="G797" s="31"/>
      <c r="H797" s="31"/>
      <c r="I797" s="31"/>
      <c r="J797" s="31">
        <v>96071</v>
      </c>
      <c r="K797" s="31">
        <v>13924</v>
      </c>
      <c r="L797" s="31">
        <v>109995</v>
      </c>
      <c r="M797" s="30"/>
    </row>
    <row r="798" spans="1:13" ht="13.5" customHeight="1" x14ac:dyDescent="0.2">
      <c r="A798" s="30" t="s">
        <v>1019</v>
      </c>
      <c r="B798" s="30" t="s">
        <v>38</v>
      </c>
      <c r="C798" s="30" t="s">
        <v>2817</v>
      </c>
      <c r="D798" s="30" t="s">
        <v>2816</v>
      </c>
      <c r="E798" s="31">
        <v>91605</v>
      </c>
      <c r="F798" s="31">
        <v>730</v>
      </c>
      <c r="G798" s="31"/>
      <c r="H798" s="31"/>
      <c r="I798" s="31"/>
      <c r="J798" s="31">
        <v>92335</v>
      </c>
      <c r="K798" s="31">
        <v>13924</v>
      </c>
      <c r="L798" s="31">
        <v>106259</v>
      </c>
      <c r="M798" s="30"/>
    </row>
    <row r="799" spans="1:13" ht="13.5" customHeight="1" x14ac:dyDescent="0.2">
      <c r="A799" s="30" t="s">
        <v>2152</v>
      </c>
      <c r="B799" s="30" t="s">
        <v>1</v>
      </c>
      <c r="C799" s="30"/>
      <c r="D799" s="30" t="s">
        <v>2185</v>
      </c>
      <c r="E799" s="31">
        <v>149503</v>
      </c>
      <c r="F799" s="31">
        <v>3906</v>
      </c>
      <c r="G799" s="31"/>
      <c r="H799" s="31"/>
      <c r="I799" s="31"/>
      <c r="J799" s="31">
        <v>153409</v>
      </c>
      <c r="K799" s="31">
        <v>34087</v>
      </c>
      <c r="L799" s="31">
        <v>187496</v>
      </c>
      <c r="M799" s="30"/>
    </row>
    <row r="800" spans="1:13" ht="13.5" customHeight="1" x14ac:dyDescent="0.2">
      <c r="A800" s="30" t="s">
        <v>2152</v>
      </c>
      <c r="B800" s="30" t="s">
        <v>1</v>
      </c>
      <c r="C800" s="30"/>
      <c r="D800" s="30" t="s">
        <v>2263</v>
      </c>
      <c r="E800" s="31">
        <v>102211</v>
      </c>
      <c r="F800" s="31"/>
      <c r="G800" s="31"/>
      <c r="H800" s="31"/>
      <c r="I800" s="31"/>
      <c r="J800" s="31">
        <v>102211</v>
      </c>
      <c r="K800" s="31">
        <v>23304</v>
      </c>
      <c r="L800" s="31">
        <v>125515</v>
      </c>
      <c r="M800" s="30"/>
    </row>
    <row r="801" spans="1:13" ht="13.5" customHeight="1" x14ac:dyDescent="0.2">
      <c r="A801" s="30" t="s">
        <v>2152</v>
      </c>
      <c r="B801" s="30" t="s">
        <v>1</v>
      </c>
      <c r="C801" s="30"/>
      <c r="D801" s="30" t="s">
        <v>2263</v>
      </c>
      <c r="E801" s="31">
        <v>99234</v>
      </c>
      <c r="F801" s="31"/>
      <c r="G801" s="31"/>
      <c r="H801" s="31"/>
      <c r="I801" s="31"/>
      <c r="J801" s="31">
        <v>99234</v>
      </c>
      <c r="K801" s="31">
        <v>22625</v>
      </c>
      <c r="L801" s="31">
        <v>121859</v>
      </c>
      <c r="M801" s="30"/>
    </row>
    <row r="802" spans="1:13" ht="13.5" customHeight="1" x14ac:dyDescent="0.2">
      <c r="A802" s="30" t="s">
        <v>2152</v>
      </c>
      <c r="B802" s="30" t="s">
        <v>1</v>
      </c>
      <c r="C802" s="30"/>
      <c r="D802" s="30" t="s">
        <v>2248</v>
      </c>
      <c r="E802" s="31"/>
      <c r="F802" s="31"/>
      <c r="G802" s="31"/>
      <c r="H802" s="31"/>
      <c r="I802" s="31"/>
      <c r="J802" s="31">
        <v>107500</v>
      </c>
      <c r="K802" s="31"/>
      <c r="L802" s="31">
        <v>107500</v>
      </c>
      <c r="M802" s="30"/>
    </row>
    <row r="803" spans="1:13" ht="13.5" customHeight="1" x14ac:dyDescent="0.2">
      <c r="A803" s="30" t="s">
        <v>2152</v>
      </c>
      <c r="B803" s="30" t="s">
        <v>1</v>
      </c>
      <c r="C803" s="30"/>
      <c r="D803" s="30" t="s">
        <v>2818</v>
      </c>
      <c r="E803" s="31">
        <v>82535</v>
      </c>
      <c r="F803" s="31"/>
      <c r="G803" s="31"/>
      <c r="H803" s="31"/>
      <c r="I803" s="31"/>
      <c r="J803" s="31">
        <v>82535</v>
      </c>
      <c r="K803" s="31">
        <v>18818</v>
      </c>
      <c r="L803" s="31">
        <v>101353</v>
      </c>
      <c r="M803" s="30"/>
    </row>
    <row r="804" spans="1:13" ht="13.5" customHeight="1" x14ac:dyDescent="0.2">
      <c r="A804" s="30" t="s">
        <v>2152</v>
      </c>
      <c r="B804" s="30" t="s">
        <v>1</v>
      </c>
      <c r="C804" s="30"/>
      <c r="D804" s="30" t="s">
        <v>2819</v>
      </c>
      <c r="E804" s="31">
        <v>82535</v>
      </c>
      <c r="F804" s="31"/>
      <c r="G804" s="31"/>
      <c r="H804" s="31"/>
      <c r="I804" s="31"/>
      <c r="J804" s="31">
        <v>82535</v>
      </c>
      <c r="K804" s="31">
        <v>18818</v>
      </c>
      <c r="L804" s="31">
        <v>101353</v>
      </c>
      <c r="M804" s="30"/>
    </row>
    <row r="805" spans="1:13" ht="13.5" customHeight="1" x14ac:dyDescent="0.2">
      <c r="A805" s="30" t="s">
        <v>148</v>
      </c>
      <c r="B805" s="30" t="s">
        <v>11</v>
      </c>
      <c r="C805" s="30"/>
      <c r="D805" s="30" t="s">
        <v>2820</v>
      </c>
      <c r="E805" s="31">
        <v>147962</v>
      </c>
      <c r="F805" s="31">
        <v>6824</v>
      </c>
      <c r="G805" s="31"/>
      <c r="H805" s="31"/>
      <c r="I805" s="31">
        <v>10880</v>
      </c>
      <c r="J805" s="31">
        <v>165666</v>
      </c>
      <c r="K805" s="31">
        <v>28353</v>
      </c>
      <c r="L805" s="31">
        <v>194019</v>
      </c>
      <c r="M805" s="30"/>
    </row>
    <row r="806" spans="1:13" ht="13.5" customHeight="1" x14ac:dyDescent="0.2">
      <c r="A806" s="30" t="s">
        <v>148</v>
      </c>
      <c r="B806" s="30" t="s">
        <v>11</v>
      </c>
      <c r="C806" s="30"/>
      <c r="D806" s="30" t="s">
        <v>2821</v>
      </c>
      <c r="E806" s="31">
        <v>145046</v>
      </c>
      <c r="F806" s="31">
        <v>5572</v>
      </c>
      <c r="G806" s="31"/>
      <c r="H806" s="31"/>
      <c r="I806" s="31"/>
      <c r="J806" s="31">
        <v>150618</v>
      </c>
      <c r="K806" s="31">
        <v>26411</v>
      </c>
      <c r="L806" s="31">
        <v>177029</v>
      </c>
      <c r="M806" s="30"/>
    </row>
    <row r="807" spans="1:13" ht="13.5" customHeight="1" x14ac:dyDescent="0.2">
      <c r="A807" s="30" t="s">
        <v>148</v>
      </c>
      <c r="B807" s="30" t="s">
        <v>11</v>
      </c>
      <c r="C807" s="30"/>
      <c r="D807" s="30" t="s">
        <v>2319</v>
      </c>
      <c r="E807" s="31">
        <v>147962</v>
      </c>
      <c r="F807" s="31">
        <v>1227</v>
      </c>
      <c r="G807" s="31"/>
      <c r="H807" s="31"/>
      <c r="I807" s="31"/>
      <c r="J807" s="31">
        <v>149189</v>
      </c>
      <c r="K807" s="31">
        <v>26411</v>
      </c>
      <c r="L807" s="31">
        <v>175600</v>
      </c>
      <c r="M807" s="30"/>
    </row>
    <row r="808" spans="1:13" ht="13.5" customHeight="1" x14ac:dyDescent="0.2">
      <c r="A808" s="30" t="s">
        <v>148</v>
      </c>
      <c r="B808" s="30" t="s">
        <v>11</v>
      </c>
      <c r="C808" s="30" t="s">
        <v>2822</v>
      </c>
      <c r="D808" s="30" t="s">
        <v>2185</v>
      </c>
      <c r="E808" s="31">
        <v>178669</v>
      </c>
      <c r="F808" s="31"/>
      <c r="G808" s="31"/>
      <c r="H808" s="31"/>
      <c r="I808" s="31"/>
      <c r="J808" s="31">
        <v>178669</v>
      </c>
      <c r="K808" s="31">
        <v>31892</v>
      </c>
      <c r="L808" s="31">
        <v>210561</v>
      </c>
      <c r="M808" s="30"/>
    </row>
    <row r="809" spans="1:13" ht="13.5" customHeight="1" x14ac:dyDescent="0.2">
      <c r="A809" s="30" t="s">
        <v>148</v>
      </c>
      <c r="B809" s="30" t="s">
        <v>11</v>
      </c>
      <c r="C809" s="30"/>
      <c r="D809" s="30" t="s">
        <v>2189</v>
      </c>
      <c r="E809" s="31">
        <v>147962</v>
      </c>
      <c r="F809" s="31"/>
      <c r="G809" s="31"/>
      <c r="H809" s="31"/>
      <c r="I809" s="31"/>
      <c r="J809" s="31">
        <v>147962</v>
      </c>
      <c r="K809" s="31">
        <v>26411</v>
      </c>
      <c r="L809" s="31">
        <v>174373</v>
      </c>
      <c r="M809" s="30"/>
    </row>
    <row r="810" spans="1:13" ht="13.5" customHeight="1" x14ac:dyDescent="0.2">
      <c r="A810" s="30" t="s">
        <v>148</v>
      </c>
      <c r="B810" s="30" t="s">
        <v>11</v>
      </c>
      <c r="C810" s="30"/>
      <c r="D810" s="30" t="s">
        <v>2361</v>
      </c>
      <c r="E810" s="31">
        <v>112350</v>
      </c>
      <c r="F810" s="31"/>
      <c r="G810" s="31"/>
      <c r="H810" s="31"/>
      <c r="I810" s="31"/>
      <c r="J810" s="31">
        <v>112350</v>
      </c>
      <c r="K810" s="31">
        <v>20054</v>
      </c>
      <c r="L810" s="31">
        <v>132404</v>
      </c>
      <c r="M810" s="30"/>
    </row>
    <row r="811" spans="1:13" ht="13.5" customHeight="1" x14ac:dyDescent="0.2">
      <c r="A811" s="30" t="s">
        <v>148</v>
      </c>
      <c r="B811" s="30" t="s">
        <v>11</v>
      </c>
      <c r="C811" s="30"/>
      <c r="D811" s="30" t="s">
        <v>1586</v>
      </c>
      <c r="E811" s="31">
        <v>108467</v>
      </c>
      <c r="F811" s="31"/>
      <c r="G811" s="31"/>
      <c r="H811" s="31"/>
      <c r="I811" s="31"/>
      <c r="J811" s="31">
        <v>108467</v>
      </c>
      <c r="K811" s="31">
        <v>19361</v>
      </c>
      <c r="L811" s="31">
        <v>127828</v>
      </c>
      <c r="M811" s="30"/>
    </row>
    <row r="812" spans="1:13" ht="13.5" customHeight="1" x14ac:dyDescent="0.2">
      <c r="A812" s="30" t="s">
        <v>148</v>
      </c>
      <c r="B812" s="30" t="s">
        <v>11</v>
      </c>
      <c r="C812" s="30"/>
      <c r="D812" s="30" t="s">
        <v>2248</v>
      </c>
      <c r="E812" s="31"/>
      <c r="F812" s="31"/>
      <c r="G812" s="31"/>
      <c r="H812" s="31"/>
      <c r="I812" s="31"/>
      <c r="J812" s="31">
        <v>122500</v>
      </c>
      <c r="K812" s="31"/>
      <c r="L812" s="31">
        <v>122500</v>
      </c>
      <c r="M812" s="30"/>
    </row>
    <row r="813" spans="1:13" ht="13.5" customHeight="1" x14ac:dyDescent="0.2">
      <c r="A813" s="30" t="s">
        <v>148</v>
      </c>
      <c r="B813" s="30" t="s">
        <v>11</v>
      </c>
      <c r="C813" s="30"/>
      <c r="D813" s="30" t="s">
        <v>2248</v>
      </c>
      <c r="E813" s="31"/>
      <c r="F813" s="31"/>
      <c r="G813" s="31"/>
      <c r="H813" s="31"/>
      <c r="I813" s="31"/>
      <c r="J813" s="31">
        <v>117500</v>
      </c>
      <c r="K813" s="31"/>
      <c r="L813" s="31">
        <v>117500</v>
      </c>
      <c r="M813" s="30"/>
    </row>
    <row r="814" spans="1:13" ht="13.5" customHeight="1" x14ac:dyDescent="0.2">
      <c r="A814" s="30" t="s">
        <v>148</v>
      </c>
      <c r="B814" s="30" t="s">
        <v>11</v>
      </c>
      <c r="C814" s="30"/>
      <c r="D814" s="30" t="s">
        <v>2248</v>
      </c>
      <c r="E814" s="31"/>
      <c r="F814" s="31"/>
      <c r="G814" s="31"/>
      <c r="H814" s="31"/>
      <c r="I814" s="31"/>
      <c r="J814" s="31">
        <v>117500</v>
      </c>
      <c r="K814" s="31"/>
      <c r="L814" s="31">
        <v>117500</v>
      </c>
      <c r="M814" s="30"/>
    </row>
    <row r="815" spans="1:13" ht="13.5" customHeight="1" x14ac:dyDescent="0.2">
      <c r="A815" s="30" t="s">
        <v>148</v>
      </c>
      <c r="B815" s="30" t="s">
        <v>11</v>
      </c>
      <c r="C815" s="30"/>
      <c r="D815" s="30" t="s">
        <v>2771</v>
      </c>
      <c r="E815" s="31">
        <v>93901</v>
      </c>
      <c r="F815" s="31"/>
      <c r="G815" s="31"/>
      <c r="H815" s="31"/>
      <c r="I815" s="31"/>
      <c r="J815" s="31">
        <v>93901</v>
      </c>
      <c r="K815" s="31">
        <v>16761</v>
      </c>
      <c r="L815" s="31">
        <v>110662</v>
      </c>
      <c r="M815" s="30"/>
    </row>
    <row r="816" spans="1:13" ht="13.5" customHeight="1" x14ac:dyDescent="0.2">
      <c r="A816" s="30" t="s">
        <v>148</v>
      </c>
      <c r="B816" s="30" t="s">
        <v>11</v>
      </c>
      <c r="C816" s="30"/>
      <c r="D816" s="30" t="s">
        <v>2248</v>
      </c>
      <c r="E816" s="31"/>
      <c r="F816" s="31"/>
      <c r="G816" s="31"/>
      <c r="H816" s="31"/>
      <c r="I816" s="31"/>
      <c r="J816" s="31">
        <v>107500</v>
      </c>
      <c r="K816" s="31"/>
      <c r="L816" s="31">
        <v>107500</v>
      </c>
      <c r="M816" s="30"/>
    </row>
    <row r="817" spans="1:13" ht="13.5" customHeight="1" x14ac:dyDescent="0.2">
      <c r="A817" s="30" t="s">
        <v>148</v>
      </c>
      <c r="B817" s="30" t="s">
        <v>11</v>
      </c>
      <c r="C817" s="30"/>
      <c r="D817" s="30" t="s">
        <v>2248</v>
      </c>
      <c r="E817" s="31"/>
      <c r="F817" s="31"/>
      <c r="G817" s="31"/>
      <c r="H817" s="31"/>
      <c r="I817" s="31"/>
      <c r="J817" s="31">
        <v>107500</v>
      </c>
      <c r="K817" s="31"/>
      <c r="L817" s="31">
        <v>107500</v>
      </c>
      <c r="M817" s="30"/>
    </row>
    <row r="818" spans="1:13" ht="13.5" customHeight="1" x14ac:dyDescent="0.2">
      <c r="A818" s="30" t="s">
        <v>148</v>
      </c>
      <c r="B818" s="30" t="s">
        <v>11</v>
      </c>
      <c r="C818" s="30"/>
      <c r="D818" s="30" t="s">
        <v>2248</v>
      </c>
      <c r="E818" s="31"/>
      <c r="F818" s="31"/>
      <c r="G818" s="31"/>
      <c r="H818" s="31"/>
      <c r="I818" s="31"/>
      <c r="J818" s="31">
        <v>102500</v>
      </c>
      <c r="K818" s="31"/>
      <c r="L818" s="31">
        <v>102500</v>
      </c>
      <c r="M818" s="30"/>
    </row>
    <row r="819" spans="1:13" ht="13.5" customHeight="1" x14ac:dyDescent="0.2">
      <c r="A819" s="30" t="s">
        <v>1418</v>
      </c>
      <c r="B819" s="30" t="s">
        <v>11</v>
      </c>
      <c r="C819" s="30"/>
      <c r="D819" s="30" t="s">
        <v>2185</v>
      </c>
      <c r="E819" s="31">
        <v>141123</v>
      </c>
      <c r="F819" s="31">
        <v>2660</v>
      </c>
      <c r="G819" s="31"/>
      <c r="H819" s="31"/>
      <c r="I819" s="31"/>
      <c r="J819" s="31">
        <v>143783</v>
      </c>
      <c r="K819" s="31">
        <v>24970</v>
      </c>
      <c r="L819" s="31">
        <v>168753</v>
      </c>
      <c r="M819" s="30"/>
    </row>
    <row r="820" spans="1:13" ht="13.5" customHeight="1" x14ac:dyDescent="0.2">
      <c r="A820" s="30" t="s">
        <v>1418</v>
      </c>
      <c r="B820" s="30" t="s">
        <v>11</v>
      </c>
      <c r="C820" s="30"/>
      <c r="D820" s="30" t="s">
        <v>2286</v>
      </c>
      <c r="E820" s="31">
        <v>122138</v>
      </c>
      <c r="F820" s="31">
        <v>2130</v>
      </c>
      <c r="G820" s="31"/>
      <c r="H820" s="31"/>
      <c r="I820" s="31"/>
      <c r="J820" s="31">
        <v>124268</v>
      </c>
      <c r="K820" s="31">
        <v>21933</v>
      </c>
      <c r="L820" s="31">
        <v>146201</v>
      </c>
      <c r="M820" s="30"/>
    </row>
    <row r="821" spans="1:13" ht="13.5" customHeight="1" x14ac:dyDescent="0.2">
      <c r="A821" s="30" t="s">
        <v>1418</v>
      </c>
      <c r="B821" s="30" t="s">
        <v>11</v>
      </c>
      <c r="C821" s="30"/>
      <c r="D821" s="30" t="s">
        <v>2823</v>
      </c>
      <c r="E821" s="31">
        <v>95098</v>
      </c>
      <c r="F821" s="31"/>
      <c r="G821" s="31"/>
      <c r="H821" s="31"/>
      <c r="I821" s="31"/>
      <c r="J821" s="31">
        <v>95098</v>
      </c>
      <c r="K821" s="31">
        <v>16785</v>
      </c>
      <c r="L821" s="31">
        <v>111883</v>
      </c>
      <c r="M821" s="30"/>
    </row>
    <row r="822" spans="1:13" ht="13.5" customHeight="1" x14ac:dyDescent="0.2">
      <c r="A822" s="30" t="s">
        <v>1418</v>
      </c>
      <c r="B822" s="30" t="s">
        <v>11</v>
      </c>
      <c r="C822" s="30"/>
      <c r="D822" s="30" t="s">
        <v>2771</v>
      </c>
      <c r="E822" s="31">
        <v>89318</v>
      </c>
      <c r="F822" s="31"/>
      <c r="G822" s="31"/>
      <c r="H822" s="31"/>
      <c r="I822" s="31"/>
      <c r="J822" s="31">
        <v>89318</v>
      </c>
      <c r="K822" s="31">
        <v>15765</v>
      </c>
      <c r="L822" s="31">
        <v>105083</v>
      </c>
      <c r="M822" s="30"/>
    </row>
    <row r="823" spans="1:13" ht="13.5" customHeight="1" x14ac:dyDescent="0.2">
      <c r="A823" s="30" t="s">
        <v>1418</v>
      </c>
      <c r="B823" s="30" t="s">
        <v>11</v>
      </c>
      <c r="C823" s="30"/>
      <c r="D823" s="30" t="s">
        <v>2824</v>
      </c>
      <c r="E823" s="31">
        <v>87992</v>
      </c>
      <c r="F823" s="31"/>
      <c r="G823" s="31"/>
      <c r="H823" s="31"/>
      <c r="I823" s="31"/>
      <c r="J823" s="31">
        <v>87992</v>
      </c>
      <c r="K823" s="31">
        <v>15531</v>
      </c>
      <c r="L823" s="31">
        <v>103523</v>
      </c>
      <c r="M823" s="30"/>
    </row>
    <row r="824" spans="1:13" ht="13.5" customHeight="1" x14ac:dyDescent="0.2">
      <c r="A824" s="30" t="s">
        <v>92</v>
      </c>
      <c r="B824" s="30" t="s">
        <v>11</v>
      </c>
      <c r="C824" s="30"/>
      <c r="D824" s="30"/>
      <c r="E824" s="31"/>
      <c r="F824" s="31"/>
      <c r="G824" s="31"/>
      <c r="H824" s="31"/>
      <c r="I824" s="31"/>
      <c r="J824" s="31"/>
      <c r="K824" s="31"/>
      <c r="L824" s="31"/>
      <c r="M824" s="30"/>
    </row>
    <row r="825" spans="1:13" ht="13.5" customHeight="1" x14ac:dyDescent="0.2">
      <c r="A825" s="30" t="s">
        <v>1082</v>
      </c>
      <c r="B825" s="30" t="s">
        <v>21</v>
      </c>
      <c r="C825" s="30"/>
      <c r="D825" s="30" t="s">
        <v>2185</v>
      </c>
      <c r="E825" s="31">
        <v>109566</v>
      </c>
      <c r="F825" s="31">
        <v>757</v>
      </c>
      <c r="G825" s="31"/>
      <c r="H825" s="31"/>
      <c r="I825" s="31"/>
      <c r="J825" s="31">
        <v>110323</v>
      </c>
      <c r="K825" s="31">
        <v>17915</v>
      </c>
      <c r="L825" s="31">
        <v>128238</v>
      </c>
      <c r="M825" s="30"/>
    </row>
    <row r="826" spans="1:13" ht="13.5" customHeight="1" x14ac:dyDescent="0.2">
      <c r="A826" s="30" t="s">
        <v>1082</v>
      </c>
      <c r="B826" s="30" t="s">
        <v>21</v>
      </c>
      <c r="C826" s="30"/>
      <c r="D826" s="30" t="s">
        <v>2471</v>
      </c>
      <c r="E826" s="31">
        <v>69748</v>
      </c>
      <c r="F826" s="31">
        <v>256</v>
      </c>
      <c r="G826" s="31"/>
      <c r="H826" s="31">
        <v>58565</v>
      </c>
      <c r="I826" s="31"/>
      <c r="J826" s="31">
        <v>128569</v>
      </c>
      <c r="K826" s="31">
        <v>11406</v>
      </c>
      <c r="L826" s="31">
        <v>139975</v>
      </c>
      <c r="M826" s="30"/>
    </row>
    <row r="827" spans="1:13" ht="13.5" customHeight="1" x14ac:dyDescent="0.2">
      <c r="A827" s="30" t="s">
        <v>10</v>
      </c>
      <c r="B827" s="30" t="s">
        <v>11</v>
      </c>
      <c r="C827" s="30"/>
      <c r="D827" s="30" t="s">
        <v>2825</v>
      </c>
      <c r="E827" s="31">
        <v>103218.96</v>
      </c>
      <c r="F827" s="31">
        <v>8600.64</v>
      </c>
      <c r="G827" s="31"/>
      <c r="H827" s="31"/>
      <c r="I827" s="31">
        <v>2550</v>
      </c>
      <c r="J827" s="31">
        <v>114369.60000000001</v>
      </c>
      <c r="K827" s="31">
        <v>15482.88</v>
      </c>
      <c r="L827" s="31">
        <v>129852.48</v>
      </c>
      <c r="M827" s="30"/>
    </row>
    <row r="828" spans="1:13" ht="13.5" customHeight="1" x14ac:dyDescent="0.2">
      <c r="A828" s="30" t="s">
        <v>10</v>
      </c>
      <c r="B828" s="30" t="s">
        <v>11</v>
      </c>
      <c r="C828" s="30"/>
      <c r="D828" s="30" t="s">
        <v>2826</v>
      </c>
      <c r="E828" s="31">
        <v>116526</v>
      </c>
      <c r="F828" s="31">
        <v>8013.24</v>
      </c>
      <c r="G828" s="31"/>
      <c r="H828" s="31"/>
      <c r="I828" s="31">
        <v>5368.52</v>
      </c>
      <c r="J828" s="31">
        <v>129907.76</v>
      </c>
      <c r="K828" s="31">
        <v>17478.96</v>
      </c>
      <c r="L828" s="31">
        <v>147386.72</v>
      </c>
      <c r="M828" s="30"/>
    </row>
    <row r="829" spans="1:13" ht="13.5" customHeight="1" x14ac:dyDescent="0.2">
      <c r="A829" s="30" t="s">
        <v>10</v>
      </c>
      <c r="B829" s="30" t="s">
        <v>11</v>
      </c>
      <c r="C829" s="30"/>
      <c r="D829" s="30" t="s">
        <v>2285</v>
      </c>
      <c r="E829" s="31">
        <v>141333</v>
      </c>
      <c r="F829" s="31">
        <v>7586.04</v>
      </c>
      <c r="G829" s="31"/>
      <c r="H829" s="31"/>
      <c r="I829" s="31">
        <v>10353</v>
      </c>
      <c r="J829" s="31">
        <v>159272.04</v>
      </c>
      <c r="K829" s="31">
        <v>21199.919999999998</v>
      </c>
      <c r="L829" s="31">
        <v>180471.96</v>
      </c>
      <c r="M829" s="30"/>
    </row>
    <row r="830" spans="1:13" ht="13.5" customHeight="1" x14ac:dyDescent="0.2">
      <c r="A830" s="30" t="s">
        <v>10</v>
      </c>
      <c r="B830" s="30" t="s">
        <v>11</v>
      </c>
      <c r="C830" s="30"/>
      <c r="D830" s="30" t="s">
        <v>2248</v>
      </c>
      <c r="E830" s="31"/>
      <c r="F830" s="31"/>
      <c r="G830" s="31"/>
      <c r="H830" s="31"/>
      <c r="I830" s="31"/>
      <c r="J830" s="31">
        <v>107500</v>
      </c>
      <c r="K830" s="31"/>
      <c r="L830" s="31">
        <v>107500</v>
      </c>
      <c r="M830" s="30"/>
    </row>
    <row r="831" spans="1:13" ht="13.5" customHeight="1" x14ac:dyDescent="0.2">
      <c r="A831" s="30" t="s">
        <v>128</v>
      </c>
      <c r="B831" s="30" t="s">
        <v>120</v>
      </c>
      <c r="C831" s="30" t="s">
        <v>2827</v>
      </c>
      <c r="D831" s="30" t="s">
        <v>2828</v>
      </c>
      <c r="E831" s="31">
        <v>156170</v>
      </c>
      <c r="F831" s="31"/>
      <c r="G831" s="31">
        <v>2542</v>
      </c>
      <c r="H831" s="31"/>
      <c r="I831" s="31"/>
      <c r="J831" s="31">
        <v>158712</v>
      </c>
      <c r="K831" s="31"/>
      <c r="L831" s="31">
        <v>158712</v>
      </c>
      <c r="M831" s="30"/>
    </row>
    <row r="832" spans="1:13" ht="13.5" customHeight="1" x14ac:dyDescent="0.2">
      <c r="A832" s="30" t="s">
        <v>128</v>
      </c>
      <c r="B832" s="30" t="s">
        <v>120</v>
      </c>
      <c r="C832" s="30" t="s">
        <v>2829</v>
      </c>
      <c r="D832" s="30" t="s">
        <v>2830</v>
      </c>
      <c r="E832" s="31">
        <v>120947</v>
      </c>
      <c r="F832" s="31"/>
      <c r="G832" s="31">
        <v>1103</v>
      </c>
      <c r="H832" s="31"/>
      <c r="I832" s="31"/>
      <c r="J832" s="31">
        <v>122050</v>
      </c>
      <c r="K832" s="31"/>
      <c r="L832" s="31">
        <v>122050</v>
      </c>
      <c r="M832" s="30"/>
    </row>
    <row r="833" spans="1:13" ht="13.5" customHeight="1" x14ac:dyDescent="0.2">
      <c r="A833" s="30" t="s">
        <v>128</v>
      </c>
      <c r="B833" s="30" t="s">
        <v>120</v>
      </c>
      <c r="C833" s="30"/>
      <c r="D833" s="30" t="s">
        <v>1586</v>
      </c>
      <c r="E833" s="31">
        <v>107717</v>
      </c>
      <c r="F833" s="31"/>
      <c r="G833" s="31">
        <v>794</v>
      </c>
      <c r="H833" s="31"/>
      <c r="I833" s="31"/>
      <c r="J833" s="31">
        <v>108511</v>
      </c>
      <c r="K833" s="31">
        <v>26910</v>
      </c>
      <c r="L833" s="31">
        <v>135421</v>
      </c>
      <c r="M833" s="30"/>
    </row>
    <row r="834" spans="1:13" ht="13.5" customHeight="1" x14ac:dyDescent="0.2">
      <c r="A834" s="30" t="s">
        <v>128</v>
      </c>
      <c r="B834" s="30" t="s">
        <v>120</v>
      </c>
      <c r="C834" s="30" t="s">
        <v>2831</v>
      </c>
      <c r="D834" s="30" t="s">
        <v>2609</v>
      </c>
      <c r="E834" s="31">
        <v>160092</v>
      </c>
      <c r="F834" s="31"/>
      <c r="G834" s="31"/>
      <c r="H834" s="31"/>
      <c r="I834" s="31"/>
      <c r="J834" s="31">
        <v>160092</v>
      </c>
      <c r="K834" s="31">
        <v>39703</v>
      </c>
      <c r="L834" s="31">
        <v>199795</v>
      </c>
      <c r="M834" s="30"/>
    </row>
    <row r="835" spans="1:13" ht="13.5" customHeight="1" x14ac:dyDescent="0.2">
      <c r="A835" s="30" t="s">
        <v>128</v>
      </c>
      <c r="B835" s="30" t="s">
        <v>120</v>
      </c>
      <c r="C835" s="30" t="s">
        <v>2832</v>
      </c>
      <c r="D835" s="30" t="s">
        <v>2185</v>
      </c>
      <c r="E835" s="31">
        <v>195870</v>
      </c>
      <c r="F835" s="31"/>
      <c r="G835" s="31"/>
      <c r="H835" s="31"/>
      <c r="I835" s="31"/>
      <c r="J835" s="31">
        <v>195870</v>
      </c>
      <c r="K835" s="31"/>
      <c r="L835" s="31">
        <v>195870</v>
      </c>
      <c r="M835" s="30"/>
    </row>
    <row r="836" spans="1:13" ht="13.5" customHeight="1" x14ac:dyDescent="0.2">
      <c r="A836" s="30" t="s">
        <v>128</v>
      </c>
      <c r="B836" s="30" t="s">
        <v>120</v>
      </c>
      <c r="C836" s="30" t="s">
        <v>2833</v>
      </c>
      <c r="D836" s="30" t="s">
        <v>2579</v>
      </c>
      <c r="E836" s="31">
        <v>159801</v>
      </c>
      <c r="F836" s="31"/>
      <c r="G836" s="31"/>
      <c r="H836" s="31"/>
      <c r="I836" s="31"/>
      <c r="J836" s="31">
        <v>159801</v>
      </c>
      <c r="K836" s="31"/>
      <c r="L836" s="31">
        <v>159801</v>
      </c>
      <c r="M836" s="30"/>
    </row>
    <row r="837" spans="1:13" ht="13.5" customHeight="1" x14ac:dyDescent="0.2">
      <c r="A837" s="30" t="s">
        <v>128</v>
      </c>
      <c r="B837" s="30" t="s">
        <v>120</v>
      </c>
      <c r="C837" s="30" t="s">
        <v>2834</v>
      </c>
      <c r="D837" s="30" t="s">
        <v>2611</v>
      </c>
      <c r="E837" s="31">
        <v>132931</v>
      </c>
      <c r="F837" s="31"/>
      <c r="G837" s="31"/>
      <c r="H837" s="31"/>
      <c r="I837" s="31"/>
      <c r="J837" s="31">
        <v>132931</v>
      </c>
      <c r="K837" s="31">
        <v>13438</v>
      </c>
      <c r="L837" s="31">
        <v>146369</v>
      </c>
      <c r="M837" s="30"/>
    </row>
    <row r="838" spans="1:13" ht="13.5" customHeight="1" x14ac:dyDescent="0.2">
      <c r="A838" s="30" t="s">
        <v>128</v>
      </c>
      <c r="B838" s="30" t="s">
        <v>120</v>
      </c>
      <c r="C838" s="30"/>
      <c r="D838" s="30" t="s">
        <v>2248</v>
      </c>
      <c r="E838" s="31"/>
      <c r="F838" s="31"/>
      <c r="G838" s="31"/>
      <c r="H838" s="31"/>
      <c r="I838" s="31"/>
      <c r="J838" s="31">
        <v>132500</v>
      </c>
      <c r="K838" s="31"/>
      <c r="L838" s="31">
        <v>132500</v>
      </c>
      <c r="M838" s="30"/>
    </row>
    <row r="839" spans="1:13" ht="13.5" customHeight="1" x14ac:dyDescent="0.2">
      <c r="A839" s="30" t="s">
        <v>128</v>
      </c>
      <c r="B839" s="30" t="s">
        <v>120</v>
      </c>
      <c r="C839" s="30"/>
      <c r="D839" s="30" t="s">
        <v>2248</v>
      </c>
      <c r="E839" s="31"/>
      <c r="F839" s="31"/>
      <c r="G839" s="31"/>
      <c r="H839" s="31"/>
      <c r="I839" s="31"/>
      <c r="J839" s="31">
        <v>122500</v>
      </c>
      <c r="K839" s="31"/>
      <c r="L839" s="31">
        <v>122500</v>
      </c>
      <c r="M839" s="30"/>
    </row>
    <row r="840" spans="1:13" ht="13.5" customHeight="1" x14ac:dyDescent="0.2">
      <c r="A840" s="30" t="s">
        <v>128</v>
      </c>
      <c r="B840" s="30" t="s">
        <v>120</v>
      </c>
      <c r="C840" s="30"/>
      <c r="D840" s="30" t="s">
        <v>2248</v>
      </c>
      <c r="E840" s="31"/>
      <c r="F840" s="31"/>
      <c r="G840" s="31"/>
      <c r="H840" s="31"/>
      <c r="I840" s="31"/>
      <c r="J840" s="31">
        <v>122500</v>
      </c>
      <c r="K840" s="31"/>
      <c r="L840" s="31">
        <v>122500</v>
      </c>
      <c r="M840" s="30"/>
    </row>
    <row r="841" spans="1:13" ht="13.5" customHeight="1" x14ac:dyDescent="0.2">
      <c r="A841" s="30" t="s">
        <v>128</v>
      </c>
      <c r="B841" s="30" t="s">
        <v>120</v>
      </c>
      <c r="C841" s="30"/>
      <c r="D841" s="30" t="s">
        <v>2248</v>
      </c>
      <c r="E841" s="31"/>
      <c r="F841" s="31"/>
      <c r="G841" s="31"/>
      <c r="H841" s="31"/>
      <c r="I841" s="31"/>
      <c r="J841" s="31">
        <v>117500</v>
      </c>
      <c r="K841" s="31"/>
      <c r="L841" s="31">
        <v>117500</v>
      </c>
      <c r="M841" s="30"/>
    </row>
    <row r="842" spans="1:13" ht="13.5" customHeight="1" x14ac:dyDescent="0.2">
      <c r="A842" s="30" t="s">
        <v>128</v>
      </c>
      <c r="B842" s="30" t="s">
        <v>120</v>
      </c>
      <c r="C842" s="30"/>
      <c r="D842" s="30" t="s">
        <v>2248</v>
      </c>
      <c r="E842" s="31"/>
      <c r="F842" s="31"/>
      <c r="G842" s="31"/>
      <c r="H842" s="31"/>
      <c r="I842" s="31"/>
      <c r="J842" s="31">
        <v>117500</v>
      </c>
      <c r="K842" s="31"/>
      <c r="L842" s="31">
        <v>117500</v>
      </c>
      <c r="M842" s="30"/>
    </row>
    <row r="843" spans="1:13" ht="13.5" customHeight="1" x14ac:dyDescent="0.2">
      <c r="A843" s="30" t="s">
        <v>128</v>
      </c>
      <c r="B843" s="30" t="s">
        <v>120</v>
      </c>
      <c r="C843" s="30"/>
      <c r="D843" s="30" t="s">
        <v>2248</v>
      </c>
      <c r="E843" s="31"/>
      <c r="F843" s="31"/>
      <c r="G843" s="31"/>
      <c r="H843" s="31"/>
      <c r="I843" s="31"/>
      <c r="J843" s="31">
        <v>117500</v>
      </c>
      <c r="K843" s="31"/>
      <c r="L843" s="31">
        <v>117500</v>
      </c>
      <c r="M843" s="30"/>
    </row>
    <row r="844" spans="1:13" ht="13.5" customHeight="1" x14ac:dyDescent="0.2">
      <c r="A844" s="30" t="s">
        <v>128</v>
      </c>
      <c r="B844" s="30" t="s">
        <v>120</v>
      </c>
      <c r="C844" s="30"/>
      <c r="D844" s="30" t="s">
        <v>2248</v>
      </c>
      <c r="E844" s="31"/>
      <c r="F844" s="31"/>
      <c r="G844" s="31"/>
      <c r="H844" s="31"/>
      <c r="I844" s="31"/>
      <c r="J844" s="31">
        <v>117500</v>
      </c>
      <c r="K844" s="31"/>
      <c r="L844" s="31">
        <v>117500</v>
      </c>
      <c r="M844" s="30"/>
    </row>
    <row r="845" spans="1:13" ht="13.5" customHeight="1" x14ac:dyDescent="0.2">
      <c r="A845" s="30" t="s">
        <v>128</v>
      </c>
      <c r="B845" s="30" t="s">
        <v>120</v>
      </c>
      <c r="C845" s="30"/>
      <c r="D845" s="30" t="s">
        <v>2248</v>
      </c>
      <c r="E845" s="31"/>
      <c r="F845" s="31"/>
      <c r="G845" s="31"/>
      <c r="H845" s="31"/>
      <c r="I845" s="31"/>
      <c r="J845" s="31">
        <v>107500</v>
      </c>
      <c r="K845" s="31"/>
      <c r="L845" s="31">
        <v>107500</v>
      </c>
      <c r="M845" s="30"/>
    </row>
    <row r="846" spans="1:13" ht="13.5" customHeight="1" x14ac:dyDescent="0.2">
      <c r="A846" s="30" t="s">
        <v>128</v>
      </c>
      <c r="B846" s="30" t="s">
        <v>120</v>
      </c>
      <c r="C846" s="30"/>
      <c r="D846" s="30" t="s">
        <v>2248</v>
      </c>
      <c r="E846" s="31"/>
      <c r="F846" s="31"/>
      <c r="G846" s="31"/>
      <c r="H846" s="31"/>
      <c r="I846" s="31"/>
      <c r="J846" s="31">
        <v>102500</v>
      </c>
      <c r="K846" s="31"/>
      <c r="L846" s="31">
        <v>102500</v>
      </c>
      <c r="M846" s="30"/>
    </row>
    <row r="847" spans="1:13" ht="13.5" customHeight="1" x14ac:dyDescent="0.2">
      <c r="A847" s="30" t="s">
        <v>1481</v>
      </c>
      <c r="B847" s="30" t="s">
        <v>1</v>
      </c>
      <c r="C847" s="30"/>
      <c r="D847" s="30" t="s">
        <v>2185</v>
      </c>
      <c r="E847" s="31">
        <v>139958</v>
      </c>
      <c r="F847" s="31">
        <v>7673</v>
      </c>
      <c r="G847" s="31"/>
      <c r="H847" s="31"/>
      <c r="I847" s="31"/>
      <c r="J847" s="31">
        <v>147631</v>
      </c>
      <c r="K847" s="31">
        <v>21589</v>
      </c>
      <c r="L847" s="31">
        <v>169220</v>
      </c>
      <c r="M847" s="30"/>
    </row>
    <row r="848" spans="1:13" ht="13.5" customHeight="1" x14ac:dyDescent="0.2">
      <c r="A848" s="30" t="s">
        <v>1481</v>
      </c>
      <c r="B848" s="30" t="s">
        <v>1</v>
      </c>
      <c r="C848" s="30"/>
      <c r="D848" s="30" t="s">
        <v>2835</v>
      </c>
      <c r="E848" s="31">
        <v>86041</v>
      </c>
      <c r="F848" s="31">
        <v>1287</v>
      </c>
      <c r="G848" s="31"/>
      <c r="H848" s="31"/>
      <c r="I848" s="31"/>
      <c r="J848" s="31">
        <v>87328</v>
      </c>
      <c r="K848" s="31">
        <v>13770</v>
      </c>
      <c r="L848" s="31">
        <v>101098</v>
      </c>
      <c r="M848" s="30"/>
    </row>
    <row r="849" spans="1:13" ht="13.5" customHeight="1" x14ac:dyDescent="0.2">
      <c r="A849" s="30" t="s">
        <v>1481</v>
      </c>
      <c r="B849" s="30" t="s">
        <v>1</v>
      </c>
      <c r="C849" s="30"/>
      <c r="D849" s="30" t="s">
        <v>2836</v>
      </c>
      <c r="E849" s="31">
        <v>86047</v>
      </c>
      <c r="F849" s="31">
        <v>1256</v>
      </c>
      <c r="G849" s="31"/>
      <c r="H849" s="31"/>
      <c r="I849" s="31"/>
      <c r="J849" s="31">
        <v>87303</v>
      </c>
      <c r="K849" s="31">
        <v>13770</v>
      </c>
      <c r="L849" s="31">
        <v>101073</v>
      </c>
      <c r="M849" s="30"/>
    </row>
    <row r="850" spans="1:13" ht="13.5" customHeight="1" x14ac:dyDescent="0.2">
      <c r="A850" s="30" t="s">
        <v>1481</v>
      </c>
      <c r="B850" s="30" t="s">
        <v>1</v>
      </c>
      <c r="C850" s="30"/>
      <c r="D850" s="30" t="s">
        <v>2837</v>
      </c>
      <c r="E850" s="31">
        <v>112809</v>
      </c>
      <c r="F850" s="31">
        <v>1239</v>
      </c>
      <c r="G850" s="31"/>
      <c r="H850" s="31"/>
      <c r="I850" s="31"/>
      <c r="J850" s="31">
        <v>114048</v>
      </c>
      <c r="K850" s="31">
        <v>18004</v>
      </c>
      <c r="L850" s="31">
        <v>132052</v>
      </c>
      <c r="M850" s="30"/>
    </row>
    <row r="851" spans="1:13" ht="13.5" customHeight="1" x14ac:dyDescent="0.2">
      <c r="A851" s="30" t="s">
        <v>1481</v>
      </c>
      <c r="B851" s="30" t="s">
        <v>1</v>
      </c>
      <c r="C851" s="30"/>
      <c r="D851" s="30" t="s">
        <v>2838</v>
      </c>
      <c r="E851" s="31">
        <v>86377</v>
      </c>
      <c r="F851" s="31">
        <v>1239</v>
      </c>
      <c r="G851" s="31"/>
      <c r="H851" s="31"/>
      <c r="I851" s="31"/>
      <c r="J851" s="31">
        <v>87616</v>
      </c>
      <c r="K851" s="31">
        <v>13824</v>
      </c>
      <c r="L851" s="31">
        <v>101440</v>
      </c>
      <c r="M851" s="30"/>
    </row>
    <row r="852" spans="1:13" ht="13.5" customHeight="1" x14ac:dyDescent="0.2">
      <c r="A852" s="30" t="s">
        <v>1481</v>
      </c>
      <c r="B852" s="30" t="s">
        <v>1</v>
      </c>
      <c r="C852" s="30"/>
      <c r="D852" s="30" t="s">
        <v>2187</v>
      </c>
      <c r="E852" s="31">
        <v>85978</v>
      </c>
      <c r="F852" s="31">
        <v>1239</v>
      </c>
      <c r="G852" s="31"/>
      <c r="H852" s="31"/>
      <c r="I852" s="31"/>
      <c r="J852" s="31">
        <v>87217</v>
      </c>
      <c r="K852" s="31">
        <v>13761</v>
      </c>
      <c r="L852" s="31">
        <v>100978</v>
      </c>
      <c r="M852" s="30"/>
    </row>
    <row r="853" spans="1:13" ht="13.5" customHeight="1" x14ac:dyDescent="0.2">
      <c r="A853" s="30" t="s">
        <v>1481</v>
      </c>
      <c r="B853" s="30" t="s">
        <v>1</v>
      </c>
      <c r="C853" s="30"/>
      <c r="D853" s="30" t="s">
        <v>2839</v>
      </c>
      <c r="E853" s="31">
        <v>85947</v>
      </c>
      <c r="F853" s="31">
        <v>1239</v>
      </c>
      <c r="G853" s="31"/>
      <c r="H853" s="31"/>
      <c r="I853" s="31"/>
      <c r="J853" s="31">
        <v>87186</v>
      </c>
      <c r="K853" s="31">
        <v>13756</v>
      </c>
      <c r="L853" s="31">
        <v>100942</v>
      </c>
      <c r="M853" s="30"/>
    </row>
    <row r="854" spans="1:13" ht="13.5" customHeight="1" x14ac:dyDescent="0.2">
      <c r="A854" s="30" t="s">
        <v>1481</v>
      </c>
      <c r="B854" s="30" t="s">
        <v>1</v>
      </c>
      <c r="C854" s="30"/>
      <c r="D854" s="30" t="s">
        <v>2840</v>
      </c>
      <c r="E854" s="31">
        <v>85407</v>
      </c>
      <c r="F854" s="31">
        <v>1239</v>
      </c>
      <c r="G854" s="31"/>
      <c r="H854" s="31"/>
      <c r="I854" s="31"/>
      <c r="J854" s="31">
        <v>86646</v>
      </c>
      <c r="K854" s="31">
        <v>13670</v>
      </c>
      <c r="L854" s="31">
        <v>100316</v>
      </c>
      <c r="M854" s="30"/>
    </row>
    <row r="855" spans="1:13" ht="13.5" customHeight="1" x14ac:dyDescent="0.2">
      <c r="A855" s="30" t="s">
        <v>1481</v>
      </c>
      <c r="B855" s="30" t="s">
        <v>1</v>
      </c>
      <c r="C855" s="30"/>
      <c r="D855" s="30" t="s">
        <v>2841</v>
      </c>
      <c r="E855" s="31">
        <v>173393</v>
      </c>
      <c r="F855" s="31">
        <v>1146</v>
      </c>
      <c r="G855" s="31"/>
      <c r="H855" s="31"/>
      <c r="I855" s="31"/>
      <c r="J855" s="31">
        <v>174539</v>
      </c>
      <c r="K855" s="31">
        <v>18704</v>
      </c>
      <c r="L855" s="31">
        <v>193243</v>
      </c>
      <c r="M855" s="30"/>
    </row>
    <row r="856" spans="1:13" ht="13.5" customHeight="1" x14ac:dyDescent="0.2">
      <c r="A856" s="30" t="s">
        <v>1481</v>
      </c>
      <c r="B856" s="30" t="s">
        <v>1</v>
      </c>
      <c r="C856" s="30"/>
      <c r="D856" s="30" t="s">
        <v>2583</v>
      </c>
      <c r="E856" s="31">
        <v>26232</v>
      </c>
      <c r="F856" s="31">
        <v>184</v>
      </c>
      <c r="G856" s="31"/>
      <c r="H856" s="31">
        <v>98706</v>
      </c>
      <c r="I856" s="31"/>
      <c r="J856" s="31">
        <v>125122</v>
      </c>
      <c r="K856" s="31">
        <v>3472</v>
      </c>
      <c r="L856" s="31">
        <v>128594</v>
      </c>
      <c r="M856" s="30"/>
    </row>
    <row r="857" spans="1:13" ht="13.5" customHeight="1" x14ac:dyDescent="0.2">
      <c r="A857" s="30" t="s">
        <v>14</v>
      </c>
      <c r="B857" s="30" t="s">
        <v>11</v>
      </c>
      <c r="C857" s="30"/>
      <c r="D857" s="30" t="s">
        <v>2185</v>
      </c>
      <c r="E857" s="31">
        <v>100000</v>
      </c>
      <c r="F857" s="31">
        <v>4000</v>
      </c>
      <c r="G857" s="31"/>
      <c r="H857" s="31"/>
      <c r="I857" s="31">
        <v>8000</v>
      </c>
      <c r="J857" s="31">
        <v>112000</v>
      </c>
      <c r="K857" s="31">
        <v>15000</v>
      </c>
      <c r="L857" s="31">
        <v>127000</v>
      </c>
      <c r="M857" s="30"/>
    </row>
    <row r="858" spans="1:13" ht="13.5" customHeight="1" x14ac:dyDescent="0.2">
      <c r="A858" s="30" t="s">
        <v>14</v>
      </c>
      <c r="B858" s="30" t="s">
        <v>11</v>
      </c>
      <c r="C858" s="30"/>
      <c r="D858" s="30" t="s">
        <v>2189</v>
      </c>
      <c r="E858" s="31">
        <v>94000</v>
      </c>
      <c r="F858" s="31">
        <v>4000</v>
      </c>
      <c r="G858" s="31"/>
      <c r="H858" s="31"/>
      <c r="I858" s="31">
        <v>7000</v>
      </c>
      <c r="J858" s="31">
        <v>105000</v>
      </c>
      <c r="K858" s="31">
        <v>15000</v>
      </c>
      <c r="L858" s="31">
        <v>120000</v>
      </c>
      <c r="M858" s="30"/>
    </row>
    <row r="859" spans="1:13" ht="13.5" customHeight="1" x14ac:dyDescent="0.2">
      <c r="A859" s="30" t="s">
        <v>1281</v>
      </c>
      <c r="B859" s="30" t="s">
        <v>33</v>
      </c>
      <c r="C859" s="30"/>
      <c r="D859" s="30" t="s">
        <v>2185</v>
      </c>
      <c r="E859" s="31">
        <v>116992</v>
      </c>
      <c r="F859" s="31">
        <v>1239</v>
      </c>
      <c r="G859" s="31"/>
      <c r="H859" s="31"/>
      <c r="I859" s="31"/>
      <c r="J859" s="31">
        <v>118231</v>
      </c>
      <c r="K859" s="31">
        <v>34115</v>
      </c>
      <c r="L859" s="31">
        <v>152346</v>
      </c>
      <c r="M859" s="30"/>
    </row>
    <row r="860" spans="1:13" ht="13.5" customHeight="1" x14ac:dyDescent="0.2">
      <c r="A860" s="30" t="s">
        <v>1281</v>
      </c>
      <c r="B860" s="30" t="s">
        <v>33</v>
      </c>
      <c r="C860" s="30"/>
      <c r="D860" s="30" t="s">
        <v>2842</v>
      </c>
      <c r="E860" s="31">
        <v>96346</v>
      </c>
      <c r="F860" s="31">
        <v>1239</v>
      </c>
      <c r="G860" s="31"/>
      <c r="H860" s="31"/>
      <c r="I860" s="31"/>
      <c r="J860" s="31">
        <v>97585</v>
      </c>
      <c r="K860" s="31">
        <v>28095</v>
      </c>
      <c r="L860" s="31">
        <v>125680</v>
      </c>
      <c r="M860" s="30"/>
    </row>
    <row r="861" spans="1:13" ht="13.5" customHeight="1" x14ac:dyDescent="0.2">
      <c r="A861" s="30" t="s">
        <v>1281</v>
      </c>
      <c r="B861" s="30" t="s">
        <v>33</v>
      </c>
      <c r="C861" s="30"/>
      <c r="D861" s="30" t="s">
        <v>2843</v>
      </c>
      <c r="E861" s="31">
        <v>53510</v>
      </c>
      <c r="F861" s="31">
        <v>413</v>
      </c>
      <c r="G861" s="31"/>
      <c r="H861" s="31">
        <v>44686</v>
      </c>
      <c r="I861" s="31"/>
      <c r="J861" s="31">
        <v>98609</v>
      </c>
      <c r="K861" s="31">
        <v>8541</v>
      </c>
      <c r="L861" s="31">
        <v>107150</v>
      </c>
      <c r="M861" s="30"/>
    </row>
    <row r="862" spans="1:13" ht="13.5" customHeight="1" x14ac:dyDescent="0.2">
      <c r="A862" s="30" t="s">
        <v>149</v>
      </c>
      <c r="B862" s="30" t="s">
        <v>1</v>
      </c>
      <c r="C862" s="30" t="s">
        <v>2844</v>
      </c>
      <c r="D862" s="30" t="s">
        <v>2845</v>
      </c>
      <c r="E862" s="31">
        <v>164055</v>
      </c>
      <c r="F862" s="31">
        <v>1939</v>
      </c>
      <c r="G862" s="31">
        <v>10000</v>
      </c>
      <c r="H862" s="31"/>
      <c r="I862" s="31"/>
      <c r="J862" s="31">
        <v>175994</v>
      </c>
      <c r="K862" s="31">
        <v>26896</v>
      </c>
      <c r="L862" s="31">
        <v>202890</v>
      </c>
      <c r="M862" s="30"/>
    </row>
    <row r="863" spans="1:13" ht="13.5" customHeight="1" x14ac:dyDescent="0.2">
      <c r="A863" s="30" t="s">
        <v>149</v>
      </c>
      <c r="B863" s="30" t="s">
        <v>1</v>
      </c>
      <c r="C863" s="30" t="s">
        <v>2846</v>
      </c>
      <c r="D863" s="30" t="s">
        <v>2185</v>
      </c>
      <c r="E863" s="31">
        <v>196950</v>
      </c>
      <c r="F863" s="31">
        <v>14336</v>
      </c>
      <c r="G863" s="31"/>
      <c r="H863" s="31"/>
      <c r="I863" s="31"/>
      <c r="J863" s="31">
        <v>211286</v>
      </c>
      <c r="K863" s="31">
        <v>31709</v>
      </c>
      <c r="L863" s="31">
        <v>242995</v>
      </c>
      <c r="M863" s="30"/>
    </row>
    <row r="864" spans="1:13" ht="13.5" customHeight="1" x14ac:dyDescent="0.2">
      <c r="A864" s="30" t="s">
        <v>149</v>
      </c>
      <c r="B864" s="30" t="s">
        <v>1</v>
      </c>
      <c r="C864" s="30" t="s">
        <v>2847</v>
      </c>
      <c r="D864" s="30" t="s">
        <v>2848</v>
      </c>
      <c r="E864" s="31">
        <v>165087</v>
      </c>
      <c r="F864" s="31">
        <v>3112</v>
      </c>
      <c r="G864" s="31"/>
      <c r="H864" s="31"/>
      <c r="I864" s="31"/>
      <c r="J864" s="31">
        <v>168199</v>
      </c>
      <c r="K864" s="31">
        <v>26579</v>
      </c>
      <c r="L864" s="31">
        <v>194778</v>
      </c>
      <c r="M864" s="30"/>
    </row>
    <row r="865" spans="1:13" ht="13.5" customHeight="1" x14ac:dyDescent="0.2">
      <c r="A865" s="30" t="s">
        <v>149</v>
      </c>
      <c r="B865" s="30" t="s">
        <v>1</v>
      </c>
      <c r="C865" s="30"/>
      <c r="D865" s="30" t="s">
        <v>2849</v>
      </c>
      <c r="E865" s="31">
        <v>144911</v>
      </c>
      <c r="F865" s="31">
        <v>1975</v>
      </c>
      <c r="G865" s="31"/>
      <c r="H865" s="31"/>
      <c r="I865" s="31"/>
      <c r="J865" s="31">
        <v>146886</v>
      </c>
      <c r="K865" s="31">
        <v>22495</v>
      </c>
      <c r="L865" s="31">
        <v>169381</v>
      </c>
      <c r="M865" s="30"/>
    </row>
    <row r="866" spans="1:13" ht="13.5" customHeight="1" x14ac:dyDescent="0.2">
      <c r="A866" s="30" t="s">
        <v>149</v>
      </c>
      <c r="B866" s="30" t="s">
        <v>1</v>
      </c>
      <c r="C866" s="30" t="s">
        <v>2850</v>
      </c>
      <c r="D866" s="30" t="s">
        <v>2851</v>
      </c>
      <c r="E866" s="31">
        <v>173650</v>
      </c>
      <c r="F866" s="31">
        <v>1939</v>
      </c>
      <c r="G866" s="31"/>
      <c r="H866" s="31"/>
      <c r="I866" s="31"/>
      <c r="J866" s="31">
        <v>175589</v>
      </c>
      <c r="K866" s="31">
        <v>26831</v>
      </c>
      <c r="L866" s="31">
        <v>202420</v>
      </c>
      <c r="M866" s="30"/>
    </row>
    <row r="867" spans="1:13" ht="13.5" customHeight="1" x14ac:dyDescent="0.2">
      <c r="A867" s="30" t="s">
        <v>149</v>
      </c>
      <c r="B867" s="30" t="s">
        <v>1</v>
      </c>
      <c r="C867" s="30"/>
      <c r="D867" s="30" t="s">
        <v>2852</v>
      </c>
      <c r="E867" s="31">
        <v>122174</v>
      </c>
      <c r="F867" s="31">
        <v>1939</v>
      </c>
      <c r="G867" s="31"/>
      <c r="H867" s="31"/>
      <c r="I867" s="31"/>
      <c r="J867" s="31">
        <v>124113</v>
      </c>
      <c r="K867" s="31">
        <v>10936</v>
      </c>
      <c r="L867" s="31">
        <v>135049</v>
      </c>
      <c r="M867" s="30"/>
    </row>
    <row r="868" spans="1:13" ht="13.5" customHeight="1" x14ac:dyDescent="0.2">
      <c r="A868" s="30" t="s">
        <v>149</v>
      </c>
      <c r="B868" s="30" t="s">
        <v>1</v>
      </c>
      <c r="C868" s="30"/>
      <c r="D868" s="30" t="s">
        <v>2853</v>
      </c>
      <c r="E868" s="31">
        <v>140203</v>
      </c>
      <c r="F868" s="31">
        <v>1451</v>
      </c>
      <c r="G868" s="31"/>
      <c r="H868" s="31"/>
      <c r="I868" s="31"/>
      <c r="J868" s="31">
        <v>141654</v>
      </c>
      <c r="K868" s="31">
        <v>21856</v>
      </c>
      <c r="L868" s="31">
        <v>163510</v>
      </c>
      <c r="M868" s="30"/>
    </row>
    <row r="869" spans="1:13" ht="13.5" customHeight="1" x14ac:dyDescent="0.2">
      <c r="A869" s="30" t="s">
        <v>149</v>
      </c>
      <c r="B869" s="30" t="s">
        <v>1</v>
      </c>
      <c r="C869" s="30" t="s">
        <v>2854</v>
      </c>
      <c r="D869" s="30" t="s">
        <v>2855</v>
      </c>
      <c r="E869" s="31">
        <v>29676</v>
      </c>
      <c r="F869" s="31">
        <v>319</v>
      </c>
      <c r="G869" s="31"/>
      <c r="H869" s="31">
        <v>163838</v>
      </c>
      <c r="I869" s="31"/>
      <c r="J869" s="31">
        <v>193833</v>
      </c>
      <c r="K869" s="31">
        <v>4214</v>
      </c>
      <c r="L869" s="31">
        <v>198047</v>
      </c>
      <c r="M869" s="30"/>
    </row>
    <row r="870" spans="1:13" ht="13.5" customHeight="1" x14ac:dyDescent="0.2">
      <c r="A870" s="30" t="s">
        <v>149</v>
      </c>
      <c r="B870" s="30" t="s">
        <v>1</v>
      </c>
      <c r="C870" s="30" t="s">
        <v>2856</v>
      </c>
      <c r="D870" s="30" t="s">
        <v>2857</v>
      </c>
      <c r="E870" s="31">
        <v>164055</v>
      </c>
      <c r="F870" s="31"/>
      <c r="G870" s="31"/>
      <c r="H870" s="31"/>
      <c r="I870" s="31"/>
      <c r="J870" s="31">
        <v>164055</v>
      </c>
      <c r="K870" s="31">
        <v>25286</v>
      </c>
      <c r="L870" s="31">
        <v>189341</v>
      </c>
      <c r="M870" s="30"/>
    </row>
    <row r="871" spans="1:13" ht="13.5" customHeight="1" x14ac:dyDescent="0.2">
      <c r="A871" s="30" t="s">
        <v>149</v>
      </c>
      <c r="B871" s="30" t="s">
        <v>1</v>
      </c>
      <c r="C871" s="30"/>
      <c r="D871" s="30" t="s">
        <v>2858</v>
      </c>
      <c r="E871" s="31">
        <v>130333</v>
      </c>
      <c r="F871" s="31"/>
      <c r="G871" s="31"/>
      <c r="H871" s="31"/>
      <c r="I871" s="31"/>
      <c r="J871" s="31">
        <v>130333</v>
      </c>
      <c r="K871" s="31">
        <v>20581</v>
      </c>
      <c r="L871" s="31">
        <v>150914</v>
      </c>
      <c r="M871" s="30"/>
    </row>
    <row r="872" spans="1:13" ht="13.5" customHeight="1" x14ac:dyDescent="0.2">
      <c r="A872" s="30" t="s">
        <v>149</v>
      </c>
      <c r="B872" s="30" t="s">
        <v>1</v>
      </c>
      <c r="C872" s="30"/>
      <c r="D872" s="30" t="s">
        <v>2248</v>
      </c>
      <c r="E872" s="31"/>
      <c r="F872" s="31"/>
      <c r="G872" s="31"/>
      <c r="H872" s="31"/>
      <c r="I872" s="31"/>
      <c r="J872" s="31">
        <v>147500</v>
      </c>
      <c r="K872" s="31"/>
      <c r="L872" s="31">
        <v>147500</v>
      </c>
      <c r="M872" s="30"/>
    </row>
    <row r="873" spans="1:13" ht="13.5" customHeight="1" x14ac:dyDescent="0.2">
      <c r="A873" s="30" t="s">
        <v>149</v>
      </c>
      <c r="B873" s="30" t="s">
        <v>1</v>
      </c>
      <c r="C873" s="30"/>
      <c r="D873" s="30" t="s">
        <v>2248</v>
      </c>
      <c r="E873" s="31"/>
      <c r="F873" s="31"/>
      <c r="G873" s="31"/>
      <c r="H873" s="31"/>
      <c r="I873" s="31"/>
      <c r="J873" s="31">
        <v>142500</v>
      </c>
      <c r="K873" s="31"/>
      <c r="L873" s="31">
        <v>142500</v>
      </c>
      <c r="M873" s="30"/>
    </row>
    <row r="874" spans="1:13" ht="13.5" customHeight="1" x14ac:dyDescent="0.2">
      <c r="A874" s="30" t="s">
        <v>149</v>
      </c>
      <c r="B874" s="30" t="s">
        <v>1</v>
      </c>
      <c r="C874" s="30"/>
      <c r="D874" s="30" t="s">
        <v>2248</v>
      </c>
      <c r="E874" s="31"/>
      <c r="F874" s="31"/>
      <c r="G874" s="31"/>
      <c r="H874" s="31"/>
      <c r="I874" s="31"/>
      <c r="J874" s="31">
        <v>142500</v>
      </c>
      <c r="K874" s="31"/>
      <c r="L874" s="31">
        <v>142500</v>
      </c>
      <c r="M874" s="30"/>
    </row>
    <row r="875" spans="1:13" ht="13.5" customHeight="1" x14ac:dyDescent="0.2">
      <c r="A875" s="30" t="s">
        <v>149</v>
      </c>
      <c r="B875" s="30" t="s">
        <v>1</v>
      </c>
      <c r="C875" s="30"/>
      <c r="D875" s="30" t="s">
        <v>2248</v>
      </c>
      <c r="E875" s="31"/>
      <c r="F875" s="31"/>
      <c r="G875" s="31"/>
      <c r="H875" s="31"/>
      <c r="I875" s="31"/>
      <c r="J875" s="31">
        <v>132500</v>
      </c>
      <c r="K875" s="31"/>
      <c r="L875" s="31">
        <v>132500</v>
      </c>
      <c r="M875" s="30"/>
    </row>
    <row r="876" spans="1:13" ht="13.5" customHeight="1" x14ac:dyDescent="0.2">
      <c r="A876" s="30" t="s">
        <v>149</v>
      </c>
      <c r="B876" s="30" t="s">
        <v>1</v>
      </c>
      <c r="C876" s="30"/>
      <c r="D876" s="30" t="s">
        <v>2248</v>
      </c>
      <c r="E876" s="31"/>
      <c r="F876" s="31"/>
      <c r="G876" s="31"/>
      <c r="H876" s="31"/>
      <c r="I876" s="31"/>
      <c r="J876" s="31">
        <v>127500</v>
      </c>
      <c r="K876" s="31"/>
      <c r="L876" s="31">
        <v>127500</v>
      </c>
      <c r="M876" s="30"/>
    </row>
    <row r="877" spans="1:13" ht="13.5" customHeight="1" x14ac:dyDescent="0.2">
      <c r="A877" s="30" t="s">
        <v>149</v>
      </c>
      <c r="B877" s="30" t="s">
        <v>1</v>
      </c>
      <c r="C877" s="30"/>
      <c r="D877" s="30" t="s">
        <v>2248</v>
      </c>
      <c r="E877" s="31"/>
      <c r="F877" s="31"/>
      <c r="G877" s="31"/>
      <c r="H877" s="31"/>
      <c r="I877" s="31"/>
      <c r="J877" s="31">
        <v>122500</v>
      </c>
      <c r="K877" s="31"/>
      <c r="L877" s="31">
        <v>122500</v>
      </c>
      <c r="M877" s="30"/>
    </row>
    <row r="878" spans="1:13" ht="13.5" customHeight="1" x14ac:dyDescent="0.2">
      <c r="A878" s="30" t="s">
        <v>149</v>
      </c>
      <c r="B878" s="30" t="s">
        <v>1</v>
      </c>
      <c r="C878" s="30"/>
      <c r="D878" s="30" t="s">
        <v>2248</v>
      </c>
      <c r="E878" s="31"/>
      <c r="F878" s="31"/>
      <c r="G878" s="31"/>
      <c r="H878" s="31"/>
      <c r="I878" s="31"/>
      <c r="J878" s="31">
        <v>122500</v>
      </c>
      <c r="K878" s="31"/>
      <c r="L878" s="31">
        <v>122500</v>
      </c>
      <c r="M878" s="30"/>
    </row>
    <row r="879" spans="1:13" ht="13.5" customHeight="1" x14ac:dyDescent="0.2">
      <c r="A879" s="30" t="s">
        <v>149</v>
      </c>
      <c r="B879" s="30" t="s">
        <v>1</v>
      </c>
      <c r="C879" s="30"/>
      <c r="D879" s="30" t="s">
        <v>2248</v>
      </c>
      <c r="E879" s="31"/>
      <c r="F879" s="31"/>
      <c r="G879" s="31"/>
      <c r="H879" s="31"/>
      <c r="I879" s="31"/>
      <c r="J879" s="31">
        <v>122500</v>
      </c>
      <c r="K879" s="31"/>
      <c r="L879" s="31">
        <v>122500</v>
      </c>
      <c r="M879" s="30"/>
    </row>
    <row r="880" spans="1:13" ht="13.5" customHeight="1" x14ac:dyDescent="0.2">
      <c r="A880" s="30" t="s">
        <v>149</v>
      </c>
      <c r="B880" s="30" t="s">
        <v>1</v>
      </c>
      <c r="C880" s="30"/>
      <c r="D880" s="30" t="s">
        <v>2248</v>
      </c>
      <c r="E880" s="31"/>
      <c r="F880" s="31"/>
      <c r="G880" s="31"/>
      <c r="H880" s="31"/>
      <c r="I880" s="31"/>
      <c r="J880" s="31">
        <v>117500</v>
      </c>
      <c r="K880" s="31"/>
      <c r="L880" s="31">
        <v>117500</v>
      </c>
      <c r="M880" s="30"/>
    </row>
    <row r="881" spans="1:13" ht="13.5" customHeight="1" x14ac:dyDescent="0.2">
      <c r="A881" s="30" t="s">
        <v>149</v>
      </c>
      <c r="B881" s="30" t="s">
        <v>1</v>
      </c>
      <c r="C881" s="30"/>
      <c r="D881" s="30" t="s">
        <v>2248</v>
      </c>
      <c r="E881" s="31"/>
      <c r="F881" s="31"/>
      <c r="G881" s="31"/>
      <c r="H881" s="31"/>
      <c r="I881" s="31"/>
      <c r="J881" s="31">
        <v>117500</v>
      </c>
      <c r="K881" s="31"/>
      <c r="L881" s="31">
        <v>117500</v>
      </c>
      <c r="M881" s="30"/>
    </row>
    <row r="882" spans="1:13" ht="13.5" customHeight="1" x14ac:dyDescent="0.2">
      <c r="A882" s="30" t="s">
        <v>149</v>
      </c>
      <c r="B882" s="30" t="s">
        <v>1</v>
      </c>
      <c r="C882" s="30"/>
      <c r="D882" s="30" t="s">
        <v>2248</v>
      </c>
      <c r="E882" s="31"/>
      <c r="F882" s="31"/>
      <c r="G882" s="31"/>
      <c r="H882" s="31"/>
      <c r="I882" s="31"/>
      <c r="J882" s="31">
        <v>117500</v>
      </c>
      <c r="K882" s="31"/>
      <c r="L882" s="31">
        <v>117500</v>
      </c>
      <c r="M882" s="30"/>
    </row>
    <row r="883" spans="1:13" ht="13.5" customHeight="1" x14ac:dyDescent="0.2">
      <c r="A883" s="30" t="s">
        <v>149</v>
      </c>
      <c r="B883" s="30" t="s">
        <v>1</v>
      </c>
      <c r="C883" s="30"/>
      <c r="D883" s="30" t="s">
        <v>2248</v>
      </c>
      <c r="E883" s="31"/>
      <c r="F883" s="31"/>
      <c r="G883" s="31"/>
      <c r="H883" s="31"/>
      <c r="I883" s="31"/>
      <c r="J883" s="31">
        <v>117500</v>
      </c>
      <c r="K883" s="31"/>
      <c r="L883" s="31">
        <v>117500</v>
      </c>
      <c r="M883" s="30"/>
    </row>
    <row r="884" spans="1:13" ht="13.5" customHeight="1" x14ac:dyDescent="0.2">
      <c r="A884" s="30" t="s">
        <v>149</v>
      </c>
      <c r="B884" s="30" t="s">
        <v>1</v>
      </c>
      <c r="C884" s="30"/>
      <c r="D884" s="30" t="s">
        <v>2248</v>
      </c>
      <c r="E884" s="31"/>
      <c r="F884" s="31"/>
      <c r="G884" s="31"/>
      <c r="H884" s="31"/>
      <c r="I884" s="31"/>
      <c r="J884" s="31">
        <v>112500</v>
      </c>
      <c r="K884" s="31"/>
      <c r="L884" s="31">
        <v>112500</v>
      </c>
      <c r="M884" s="30"/>
    </row>
    <row r="885" spans="1:13" ht="13.5" customHeight="1" x14ac:dyDescent="0.2">
      <c r="A885" s="30" t="s">
        <v>149</v>
      </c>
      <c r="B885" s="30" t="s">
        <v>1</v>
      </c>
      <c r="C885" s="30"/>
      <c r="D885" s="30" t="s">
        <v>2248</v>
      </c>
      <c r="E885" s="31"/>
      <c r="F885" s="31"/>
      <c r="G885" s="31"/>
      <c r="H885" s="31"/>
      <c r="I885" s="31"/>
      <c r="J885" s="31">
        <v>112500</v>
      </c>
      <c r="K885" s="31"/>
      <c r="L885" s="31">
        <v>112500</v>
      </c>
      <c r="M885" s="30"/>
    </row>
    <row r="886" spans="1:13" ht="13.5" customHeight="1" x14ac:dyDescent="0.2">
      <c r="A886" s="30" t="s">
        <v>149</v>
      </c>
      <c r="B886" s="30" t="s">
        <v>1</v>
      </c>
      <c r="C886" s="30"/>
      <c r="D886" s="30" t="s">
        <v>2248</v>
      </c>
      <c r="E886" s="31"/>
      <c r="F886" s="31"/>
      <c r="G886" s="31"/>
      <c r="H886" s="31"/>
      <c r="I886" s="31"/>
      <c r="J886" s="31">
        <v>112500</v>
      </c>
      <c r="K886" s="31"/>
      <c r="L886" s="31">
        <v>112500</v>
      </c>
      <c r="M886" s="30"/>
    </row>
    <row r="887" spans="1:13" ht="13.5" customHeight="1" x14ac:dyDescent="0.2">
      <c r="A887" s="30" t="s">
        <v>149</v>
      </c>
      <c r="B887" s="30" t="s">
        <v>1</v>
      </c>
      <c r="C887" s="30"/>
      <c r="D887" s="30" t="s">
        <v>2248</v>
      </c>
      <c r="E887" s="31"/>
      <c r="F887" s="31"/>
      <c r="G887" s="31"/>
      <c r="H887" s="31"/>
      <c r="I887" s="31"/>
      <c r="J887" s="31">
        <v>112500</v>
      </c>
      <c r="K887" s="31"/>
      <c r="L887" s="31">
        <v>112500</v>
      </c>
      <c r="M887" s="30"/>
    </row>
    <row r="888" spans="1:13" ht="13.5" customHeight="1" x14ac:dyDescent="0.2">
      <c r="A888" s="30" t="s">
        <v>149</v>
      </c>
      <c r="B888" s="30" t="s">
        <v>1</v>
      </c>
      <c r="C888" s="30"/>
      <c r="D888" s="30" t="s">
        <v>2248</v>
      </c>
      <c r="E888" s="31"/>
      <c r="F888" s="31"/>
      <c r="G888" s="31"/>
      <c r="H888" s="31"/>
      <c r="I888" s="31"/>
      <c r="J888" s="31">
        <v>112500</v>
      </c>
      <c r="K888" s="31"/>
      <c r="L888" s="31">
        <v>112500</v>
      </c>
      <c r="M888" s="30"/>
    </row>
    <row r="889" spans="1:13" ht="13.5" customHeight="1" x14ac:dyDescent="0.2">
      <c r="A889" s="30" t="s">
        <v>149</v>
      </c>
      <c r="B889" s="30" t="s">
        <v>1</v>
      </c>
      <c r="C889" s="30"/>
      <c r="D889" s="30" t="s">
        <v>2248</v>
      </c>
      <c r="E889" s="31"/>
      <c r="F889" s="31"/>
      <c r="G889" s="31"/>
      <c r="H889" s="31"/>
      <c r="I889" s="31"/>
      <c r="J889" s="31">
        <v>112500</v>
      </c>
      <c r="K889" s="31"/>
      <c r="L889" s="31">
        <v>112500</v>
      </c>
      <c r="M889" s="30"/>
    </row>
    <row r="890" spans="1:13" ht="13.5" customHeight="1" x14ac:dyDescent="0.2">
      <c r="A890" s="30" t="s">
        <v>149</v>
      </c>
      <c r="B890" s="30" t="s">
        <v>1</v>
      </c>
      <c r="C890" s="30"/>
      <c r="D890" s="30" t="s">
        <v>2248</v>
      </c>
      <c r="E890" s="31"/>
      <c r="F890" s="31"/>
      <c r="G890" s="31"/>
      <c r="H890" s="31"/>
      <c r="I890" s="31"/>
      <c r="J890" s="31">
        <v>112500</v>
      </c>
      <c r="K890" s="31"/>
      <c r="L890" s="31">
        <v>112500</v>
      </c>
      <c r="M890" s="30"/>
    </row>
    <row r="891" spans="1:13" ht="13.5" customHeight="1" x14ac:dyDescent="0.2">
      <c r="A891" s="30" t="s">
        <v>149</v>
      </c>
      <c r="B891" s="30" t="s">
        <v>1</v>
      </c>
      <c r="C891" s="30"/>
      <c r="D891" s="30" t="s">
        <v>2248</v>
      </c>
      <c r="E891" s="31"/>
      <c r="F891" s="31"/>
      <c r="G891" s="31"/>
      <c r="H891" s="31"/>
      <c r="I891" s="31"/>
      <c r="J891" s="31">
        <v>112500</v>
      </c>
      <c r="K891" s="31"/>
      <c r="L891" s="31">
        <v>112500</v>
      </c>
      <c r="M891" s="30"/>
    </row>
    <row r="892" spans="1:13" ht="13.5" customHeight="1" x14ac:dyDescent="0.2">
      <c r="A892" s="30" t="s">
        <v>149</v>
      </c>
      <c r="B892" s="30" t="s">
        <v>1</v>
      </c>
      <c r="C892" s="30"/>
      <c r="D892" s="30" t="s">
        <v>2248</v>
      </c>
      <c r="E892" s="31"/>
      <c r="F892" s="31"/>
      <c r="G892" s="31"/>
      <c r="H892" s="31"/>
      <c r="I892" s="31"/>
      <c r="J892" s="31">
        <v>112500</v>
      </c>
      <c r="K892" s="31"/>
      <c r="L892" s="31">
        <v>112500</v>
      </c>
      <c r="M892" s="30"/>
    </row>
    <row r="893" spans="1:13" ht="13.5" customHeight="1" x14ac:dyDescent="0.2">
      <c r="A893" s="30" t="s">
        <v>149</v>
      </c>
      <c r="B893" s="30" t="s">
        <v>1</v>
      </c>
      <c r="C893" s="30"/>
      <c r="D893" s="30" t="s">
        <v>2248</v>
      </c>
      <c r="E893" s="31"/>
      <c r="F893" s="31"/>
      <c r="G893" s="31"/>
      <c r="H893" s="31"/>
      <c r="I893" s="31"/>
      <c r="J893" s="31">
        <v>112500</v>
      </c>
      <c r="K893" s="31"/>
      <c r="L893" s="31">
        <v>112500</v>
      </c>
      <c r="M893" s="30"/>
    </row>
    <row r="894" spans="1:13" ht="13.5" customHeight="1" x14ac:dyDescent="0.2">
      <c r="A894" s="30" t="s">
        <v>149</v>
      </c>
      <c r="B894" s="30" t="s">
        <v>1</v>
      </c>
      <c r="C894" s="30"/>
      <c r="D894" s="30" t="s">
        <v>2248</v>
      </c>
      <c r="E894" s="31"/>
      <c r="F894" s="31"/>
      <c r="G894" s="31"/>
      <c r="H894" s="31"/>
      <c r="I894" s="31"/>
      <c r="J894" s="31">
        <v>112500</v>
      </c>
      <c r="K894" s="31"/>
      <c r="L894" s="31">
        <v>112500</v>
      </c>
      <c r="M894" s="30"/>
    </row>
    <row r="895" spans="1:13" ht="13.5" customHeight="1" x14ac:dyDescent="0.2">
      <c r="A895" s="30" t="s">
        <v>149</v>
      </c>
      <c r="B895" s="30" t="s">
        <v>1</v>
      </c>
      <c r="C895" s="30"/>
      <c r="D895" s="30" t="s">
        <v>2248</v>
      </c>
      <c r="E895" s="31"/>
      <c r="F895" s="31"/>
      <c r="G895" s="31"/>
      <c r="H895" s="31"/>
      <c r="I895" s="31"/>
      <c r="J895" s="31">
        <v>112500</v>
      </c>
      <c r="K895" s="31"/>
      <c r="L895" s="31">
        <v>112500</v>
      </c>
      <c r="M895" s="30"/>
    </row>
    <row r="896" spans="1:13" ht="13.5" customHeight="1" x14ac:dyDescent="0.2">
      <c r="A896" s="30" t="s">
        <v>149</v>
      </c>
      <c r="B896" s="30" t="s">
        <v>1</v>
      </c>
      <c r="C896" s="30"/>
      <c r="D896" s="30" t="s">
        <v>2248</v>
      </c>
      <c r="E896" s="31"/>
      <c r="F896" s="31"/>
      <c r="G896" s="31"/>
      <c r="H896" s="31"/>
      <c r="I896" s="31"/>
      <c r="J896" s="31">
        <v>112500</v>
      </c>
      <c r="K896" s="31"/>
      <c r="L896" s="31">
        <v>112500</v>
      </c>
      <c r="M896" s="30"/>
    </row>
    <row r="897" spans="1:13" ht="13.5" customHeight="1" x14ac:dyDescent="0.2">
      <c r="A897" s="30" t="s">
        <v>149</v>
      </c>
      <c r="B897" s="30" t="s">
        <v>1</v>
      </c>
      <c r="C897" s="30"/>
      <c r="D897" s="30" t="s">
        <v>2248</v>
      </c>
      <c r="E897" s="31"/>
      <c r="F897" s="31"/>
      <c r="G897" s="31"/>
      <c r="H897" s="31"/>
      <c r="I897" s="31"/>
      <c r="J897" s="31">
        <v>107500</v>
      </c>
      <c r="K897" s="31"/>
      <c r="L897" s="31">
        <v>107500</v>
      </c>
      <c r="M897" s="30"/>
    </row>
    <row r="898" spans="1:13" ht="13.5" customHeight="1" x14ac:dyDescent="0.2">
      <c r="A898" s="30" t="s">
        <v>149</v>
      </c>
      <c r="B898" s="30" t="s">
        <v>1</v>
      </c>
      <c r="C898" s="30"/>
      <c r="D898" s="30" t="s">
        <v>2248</v>
      </c>
      <c r="E898" s="31"/>
      <c r="F898" s="31"/>
      <c r="G898" s="31"/>
      <c r="H898" s="31"/>
      <c r="I898" s="31"/>
      <c r="J898" s="31">
        <v>107500</v>
      </c>
      <c r="K898" s="31"/>
      <c r="L898" s="31">
        <v>107500</v>
      </c>
      <c r="M898" s="30"/>
    </row>
    <row r="899" spans="1:13" ht="13.5" customHeight="1" x14ac:dyDescent="0.2">
      <c r="A899" s="30" t="s">
        <v>149</v>
      </c>
      <c r="B899" s="30" t="s">
        <v>1</v>
      </c>
      <c r="C899" s="30"/>
      <c r="D899" s="30" t="s">
        <v>2248</v>
      </c>
      <c r="E899" s="31"/>
      <c r="F899" s="31"/>
      <c r="G899" s="31"/>
      <c r="H899" s="31"/>
      <c r="I899" s="31"/>
      <c r="J899" s="31">
        <v>102500</v>
      </c>
      <c r="K899" s="31"/>
      <c r="L899" s="31">
        <v>102500</v>
      </c>
      <c r="M899" s="30"/>
    </row>
    <row r="900" spans="1:13" ht="13.5" customHeight="1" x14ac:dyDescent="0.2">
      <c r="A900" s="30" t="s">
        <v>149</v>
      </c>
      <c r="B900" s="30" t="s">
        <v>1</v>
      </c>
      <c r="C900" s="30"/>
      <c r="D900" s="30" t="s">
        <v>2248</v>
      </c>
      <c r="E900" s="31"/>
      <c r="F900" s="31"/>
      <c r="G900" s="31"/>
      <c r="H900" s="31"/>
      <c r="I900" s="31"/>
      <c r="J900" s="31">
        <v>102500</v>
      </c>
      <c r="K900" s="31"/>
      <c r="L900" s="31">
        <v>102500</v>
      </c>
      <c r="M900" s="30"/>
    </row>
    <row r="901" spans="1:13" ht="13.5" customHeight="1" x14ac:dyDescent="0.2">
      <c r="A901" s="30" t="s">
        <v>149</v>
      </c>
      <c r="B901" s="30" t="s">
        <v>1</v>
      </c>
      <c r="C901" s="30"/>
      <c r="D901" s="30" t="s">
        <v>2248</v>
      </c>
      <c r="E901" s="31"/>
      <c r="F901" s="31"/>
      <c r="G901" s="31"/>
      <c r="H901" s="31"/>
      <c r="I901" s="31"/>
      <c r="J901" s="31">
        <v>102500</v>
      </c>
      <c r="K901" s="31"/>
      <c r="L901" s="31">
        <v>102500</v>
      </c>
      <c r="M901" s="30"/>
    </row>
    <row r="902" spans="1:13" ht="13.5" customHeight="1" x14ac:dyDescent="0.2">
      <c r="A902" s="30" t="s">
        <v>93</v>
      </c>
      <c r="B902" s="30" t="s">
        <v>49</v>
      </c>
      <c r="C902" s="30"/>
      <c r="D902" s="30" t="s">
        <v>2859</v>
      </c>
      <c r="E902" s="31">
        <v>71940</v>
      </c>
      <c r="F902" s="31">
        <v>323</v>
      </c>
      <c r="G902" s="31"/>
      <c r="H902" s="31"/>
      <c r="I902" s="31"/>
      <c r="J902" s="31">
        <v>72263</v>
      </c>
      <c r="K902" s="31">
        <v>84030</v>
      </c>
      <c r="L902" s="31">
        <v>156293</v>
      </c>
      <c r="M902" s="30"/>
    </row>
    <row r="903" spans="1:13" ht="13.5" customHeight="1" x14ac:dyDescent="0.2">
      <c r="A903" s="30" t="s">
        <v>93</v>
      </c>
      <c r="B903" s="30" t="s">
        <v>49</v>
      </c>
      <c r="C903" s="30"/>
      <c r="D903" s="30" t="s">
        <v>2860</v>
      </c>
      <c r="E903" s="31">
        <v>116744</v>
      </c>
      <c r="F903" s="31">
        <v>359</v>
      </c>
      <c r="G903" s="31"/>
      <c r="H903" s="31"/>
      <c r="I903" s="31"/>
      <c r="J903" s="31">
        <v>117103</v>
      </c>
      <c r="K903" s="31">
        <v>18445</v>
      </c>
      <c r="L903" s="31">
        <v>135548</v>
      </c>
      <c r="M903" s="30"/>
    </row>
    <row r="904" spans="1:13" ht="13.5" customHeight="1" x14ac:dyDescent="0.2">
      <c r="A904" s="30" t="s">
        <v>13</v>
      </c>
      <c r="B904" s="30" t="s">
        <v>5</v>
      </c>
      <c r="C904" s="30" t="s">
        <v>336</v>
      </c>
      <c r="D904" s="30" t="s">
        <v>2185</v>
      </c>
      <c r="E904" s="31">
        <v>137368</v>
      </c>
      <c r="F904" s="31"/>
      <c r="G904" s="31"/>
      <c r="H904" s="31"/>
      <c r="I904" s="31">
        <v>9867</v>
      </c>
      <c r="J904" s="31">
        <v>147235</v>
      </c>
      <c r="K904" s="31">
        <v>33128</v>
      </c>
      <c r="L904" s="31">
        <v>180363</v>
      </c>
      <c r="M904" s="30"/>
    </row>
    <row r="905" spans="1:13" ht="13.5" customHeight="1" x14ac:dyDescent="0.2">
      <c r="A905" s="30" t="s">
        <v>13</v>
      </c>
      <c r="B905" s="30" t="s">
        <v>5</v>
      </c>
      <c r="C905" s="30" t="s">
        <v>2861</v>
      </c>
      <c r="D905" s="30" t="s">
        <v>2862</v>
      </c>
      <c r="E905" s="31">
        <v>109073</v>
      </c>
      <c r="F905" s="31"/>
      <c r="G905" s="31"/>
      <c r="H905" s="31"/>
      <c r="I905" s="31"/>
      <c r="J905" s="31">
        <v>109073</v>
      </c>
      <c r="K905" s="31">
        <v>24541</v>
      </c>
      <c r="L905" s="31">
        <v>133614</v>
      </c>
      <c r="M905" s="30"/>
    </row>
    <row r="906" spans="1:13" ht="13.5" customHeight="1" x14ac:dyDescent="0.2">
      <c r="A906" s="30" t="s">
        <v>13</v>
      </c>
      <c r="B906" s="30" t="s">
        <v>5</v>
      </c>
      <c r="C906" s="30" t="s">
        <v>276</v>
      </c>
      <c r="D906" s="30" t="s">
        <v>2863</v>
      </c>
      <c r="E906" s="31">
        <v>109073</v>
      </c>
      <c r="F906" s="31"/>
      <c r="G906" s="31"/>
      <c r="H906" s="31"/>
      <c r="I906" s="31"/>
      <c r="J906" s="31">
        <v>109073</v>
      </c>
      <c r="K906" s="31">
        <v>24541</v>
      </c>
      <c r="L906" s="31">
        <v>133614</v>
      </c>
      <c r="M906" s="30"/>
    </row>
    <row r="907" spans="1:13" ht="13.5" customHeight="1" x14ac:dyDescent="0.2">
      <c r="A907" s="30" t="s">
        <v>13</v>
      </c>
      <c r="B907" s="30" t="s">
        <v>5</v>
      </c>
      <c r="C907" s="30" t="s">
        <v>272</v>
      </c>
      <c r="D907" s="30" t="s">
        <v>2864</v>
      </c>
      <c r="E907" s="31">
        <v>109073</v>
      </c>
      <c r="F907" s="31"/>
      <c r="G907" s="31"/>
      <c r="H907" s="31"/>
      <c r="I907" s="31"/>
      <c r="J907" s="31">
        <v>109073</v>
      </c>
      <c r="K907" s="31">
        <v>24541</v>
      </c>
      <c r="L907" s="31">
        <v>133614</v>
      </c>
      <c r="M907" s="30"/>
    </row>
    <row r="908" spans="1:13" ht="13.5" customHeight="1" x14ac:dyDescent="0.2">
      <c r="A908" s="30" t="s">
        <v>13</v>
      </c>
      <c r="B908" s="30" t="s">
        <v>5</v>
      </c>
      <c r="C908" s="30" t="s">
        <v>270</v>
      </c>
      <c r="D908" s="30" t="s">
        <v>2185</v>
      </c>
      <c r="E908" s="31">
        <v>95284</v>
      </c>
      <c r="F908" s="31"/>
      <c r="G908" s="31"/>
      <c r="H908" s="31"/>
      <c r="I908" s="31"/>
      <c r="J908" s="31">
        <v>95284</v>
      </c>
      <c r="K908" s="31">
        <v>21439</v>
      </c>
      <c r="L908" s="31">
        <v>116723</v>
      </c>
      <c r="M908" s="30"/>
    </row>
    <row r="909" spans="1:13" ht="13.5" customHeight="1" x14ac:dyDescent="0.2">
      <c r="A909" s="30" t="s">
        <v>13</v>
      </c>
      <c r="B909" s="30" t="s">
        <v>5</v>
      </c>
      <c r="C909" s="30" t="s">
        <v>2865</v>
      </c>
      <c r="D909" s="30" t="s">
        <v>2866</v>
      </c>
      <c r="E909" s="31">
        <v>95108</v>
      </c>
      <c r="F909" s="31"/>
      <c r="G909" s="31"/>
      <c r="H909" s="31"/>
      <c r="I909" s="31"/>
      <c r="J909" s="31">
        <v>95108</v>
      </c>
      <c r="K909" s="31">
        <v>21399</v>
      </c>
      <c r="L909" s="31">
        <v>116507</v>
      </c>
      <c r="M909" s="30"/>
    </row>
    <row r="910" spans="1:13" ht="13.5" customHeight="1" x14ac:dyDescent="0.2">
      <c r="A910" s="30" t="s">
        <v>13</v>
      </c>
      <c r="B910" s="30" t="s">
        <v>5</v>
      </c>
      <c r="C910" s="30" t="s">
        <v>2867</v>
      </c>
      <c r="D910" s="30" t="s">
        <v>2868</v>
      </c>
      <c r="E910" s="31">
        <v>95108</v>
      </c>
      <c r="F910" s="31"/>
      <c r="G910" s="31"/>
      <c r="H910" s="31"/>
      <c r="I910" s="31"/>
      <c r="J910" s="31">
        <v>95108</v>
      </c>
      <c r="K910" s="31">
        <v>21399</v>
      </c>
      <c r="L910" s="31">
        <v>116507</v>
      </c>
      <c r="M910" s="30"/>
    </row>
    <row r="911" spans="1:13" ht="13.5" customHeight="1" x14ac:dyDescent="0.2">
      <c r="A911" s="30" t="s">
        <v>13</v>
      </c>
      <c r="B911" s="30" t="s">
        <v>5</v>
      </c>
      <c r="C911" s="30"/>
      <c r="D911" s="30" t="s">
        <v>2248</v>
      </c>
      <c r="E911" s="31"/>
      <c r="F911" s="31"/>
      <c r="G911" s="31"/>
      <c r="H911" s="31"/>
      <c r="I911" s="31"/>
      <c r="J911" s="31">
        <v>102500</v>
      </c>
      <c r="K911" s="31"/>
      <c r="L911" s="31">
        <v>102500</v>
      </c>
      <c r="M911" s="30"/>
    </row>
    <row r="912" spans="1:13" ht="13.5" customHeight="1" x14ac:dyDescent="0.2">
      <c r="A912" s="30" t="s">
        <v>1310</v>
      </c>
      <c r="B912" s="30" t="s">
        <v>11</v>
      </c>
      <c r="C912" s="30"/>
      <c r="D912" s="30" t="s">
        <v>2869</v>
      </c>
      <c r="E912" s="31">
        <v>93412</v>
      </c>
      <c r="F912" s="31">
        <v>441</v>
      </c>
      <c r="G912" s="31"/>
      <c r="H912" s="31"/>
      <c r="I912" s="31"/>
      <c r="J912" s="31">
        <v>93853</v>
      </c>
      <c r="K912" s="31">
        <v>15039</v>
      </c>
      <c r="L912" s="31">
        <v>108892</v>
      </c>
      <c r="M912" s="30"/>
    </row>
    <row r="913" spans="1:13" ht="13.5" customHeight="1" x14ac:dyDescent="0.2">
      <c r="A913" s="30" t="s">
        <v>1310</v>
      </c>
      <c r="B913" s="30" t="s">
        <v>11</v>
      </c>
      <c r="C913" s="30"/>
      <c r="D913" s="30" t="s">
        <v>2870</v>
      </c>
      <c r="E913" s="31">
        <v>139950</v>
      </c>
      <c r="F913" s="31">
        <v>263</v>
      </c>
      <c r="G913" s="31"/>
      <c r="H913" s="31"/>
      <c r="I913" s="31"/>
      <c r="J913" s="31">
        <v>140213</v>
      </c>
      <c r="K913" s="31">
        <v>21359</v>
      </c>
      <c r="L913" s="31">
        <v>161572</v>
      </c>
      <c r="M913" s="30"/>
    </row>
    <row r="914" spans="1:13" ht="13.5" customHeight="1" x14ac:dyDescent="0.2">
      <c r="A914" s="30" t="s">
        <v>1310</v>
      </c>
      <c r="B914" s="30" t="s">
        <v>11</v>
      </c>
      <c r="C914" s="30"/>
      <c r="D914" s="30" t="s">
        <v>2871</v>
      </c>
      <c r="E914" s="31">
        <v>87196</v>
      </c>
      <c r="F914" s="31">
        <v>143</v>
      </c>
      <c r="G914" s="31"/>
      <c r="H914" s="31"/>
      <c r="I914" s="31"/>
      <c r="J914" s="31">
        <v>87339</v>
      </c>
      <c r="K914" s="31">
        <v>13556</v>
      </c>
      <c r="L914" s="31">
        <v>100895</v>
      </c>
      <c r="M914" s="30"/>
    </row>
    <row r="915" spans="1:13" ht="13.5" customHeight="1" x14ac:dyDescent="0.2">
      <c r="A915" s="30" t="s">
        <v>1310</v>
      </c>
      <c r="B915" s="30" t="s">
        <v>11</v>
      </c>
      <c r="C915" s="30"/>
      <c r="D915" s="30" t="s">
        <v>2872</v>
      </c>
      <c r="E915" s="31">
        <v>110699</v>
      </c>
      <c r="F915" s="31"/>
      <c r="G915" s="31"/>
      <c r="H915" s="31"/>
      <c r="I915" s="31"/>
      <c r="J915" s="31">
        <v>110699</v>
      </c>
      <c r="K915" s="31">
        <v>17340</v>
      </c>
      <c r="L915" s="31">
        <v>128039</v>
      </c>
      <c r="M915" s="30"/>
    </row>
    <row r="916" spans="1:13" ht="13.5" customHeight="1" x14ac:dyDescent="0.2">
      <c r="A916" s="30" t="s">
        <v>1310</v>
      </c>
      <c r="B916" s="30" t="s">
        <v>11</v>
      </c>
      <c r="C916" s="30"/>
      <c r="D916" s="30" t="s">
        <v>2873</v>
      </c>
      <c r="E916" s="31">
        <v>90205</v>
      </c>
      <c r="F916" s="31"/>
      <c r="G916" s="31"/>
      <c r="H916" s="31"/>
      <c r="I916" s="31"/>
      <c r="J916" s="31">
        <v>90205</v>
      </c>
      <c r="K916" s="31">
        <v>14513</v>
      </c>
      <c r="L916" s="31">
        <v>104718</v>
      </c>
      <c r="M916" s="30"/>
    </row>
    <row r="917" spans="1:13" ht="13.5" customHeight="1" x14ac:dyDescent="0.2">
      <c r="A917" s="30" t="s">
        <v>986</v>
      </c>
      <c r="B917" s="30" t="s">
        <v>1</v>
      </c>
      <c r="C917" s="30"/>
      <c r="D917" s="30" t="s">
        <v>2874</v>
      </c>
      <c r="E917" s="31">
        <v>87743</v>
      </c>
      <c r="F917" s="31">
        <v>8400</v>
      </c>
      <c r="G917" s="31"/>
      <c r="H917" s="31"/>
      <c r="I917" s="31"/>
      <c r="J917" s="31">
        <v>96143</v>
      </c>
      <c r="K917" s="31">
        <v>15267</v>
      </c>
      <c r="L917" s="31">
        <v>111410</v>
      </c>
      <c r="M917" s="30"/>
    </row>
    <row r="918" spans="1:13" ht="13.5" customHeight="1" x14ac:dyDescent="0.2">
      <c r="A918" s="30" t="s">
        <v>986</v>
      </c>
      <c r="B918" s="30" t="s">
        <v>1</v>
      </c>
      <c r="C918" s="30"/>
      <c r="D918" s="30" t="s">
        <v>2300</v>
      </c>
      <c r="E918" s="31">
        <v>87743</v>
      </c>
      <c r="F918" s="31">
        <v>8400</v>
      </c>
      <c r="G918" s="31"/>
      <c r="H918" s="31"/>
      <c r="I918" s="31"/>
      <c r="J918" s="31">
        <v>96143</v>
      </c>
      <c r="K918" s="31">
        <v>15019</v>
      </c>
      <c r="L918" s="31">
        <v>111162</v>
      </c>
      <c r="M918" s="30"/>
    </row>
    <row r="919" spans="1:13" ht="13.5" customHeight="1" x14ac:dyDescent="0.2">
      <c r="A919" s="30" t="s">
        <v>986</v>
      </c>
      <c r="B919" s="30" t="s">
        <v>1</v>
      </c>
      <c r="C919" s="30"/>
      <c r="D919" s="30" t="s">
        <v>2875</v>
      </c>
      <c r="E919" s="31">
        <v>81489</v>
      </c>
      <c r="F919" s="31">
        <v>8400</v>
      </c>
      <c r="G919" s="31"/>
      <c r="H919" s="31"/>
      <c r="I919" s="31"/>
      <c r="J919" s="31">
        <v>89889</v>
      </c>
      <c r="K919" s="31">
        <v>15217</v>
      </c>
      <c r="L919" s="31">
        <v>105106</v>
      </c>
      <c r="M919" s="30"/>
    </row>
    <row r="920" spans="1:13" ht="13.5" customHeight="1" x14ac:dyDescent="0.2">
      <c r="A920" s="30" t="s">
        <v>986</v>
      </c>
      <c r="B920" s="30" t="s">
        <v>1</v>
      </c>
      <c r="C920" s="30"/>
      <c r="D920" s="30" t="s">
        <v>2185</v>
      </c>
      <c r="E920" s="31">
        <v>146037</v>
      </c>
      <c r="F920" s="31">
        <v>2000</v>
      </c>
      <c r="G920" s="31"/>
      <c r="H920" s="31"/>
      <c r="I920" s="31"/>
      <c r="J920" s="31">
        <v>148037</v>
      </c>
      <c r="K920" s="31">
        <v>25410</v>
      </c>
      <c r="L920" s="31">
        <v>173447</v>
      </c>
      <c r="M920" s="30"/>
    </row>
    <row r="921" spans="1:13" ht="13.5" customHeight="1" x14ac:dyDescent="0.2">
      <c r="A921" s="30" t="s">
        <v>1919</v>
      </c>
      <c r="B921" s="30" t="s">
        <v>189</v>
      </c>
      <c r="C921" s="30" t="s">
        <v>2876</v>
      </c>
      <c r="D921" s="30" t="s">
        <v>2185</v>
      </c>
      <c r="E921" s="31">
        <v>103840</v>
      </c>
      <c r="F921" s="31"/>
      <c r="G921" s="31"/>
      <c r="H921" s="31"/>
      <c r="I921" s="31"/>
      <c r="J921" s="31">
        <v>103840</v>
      </c>
      <c r="K921" s="31">
        <v>20768</v>
      </c>
      <c r="L921" s="31">
        <v>124608</v>
      </c>
      <c r="M921" s="30"/>
    </row>
    <row r="922" spans="1:13" ht="13.5" customHeight="1" x14ac:dyDescent="0.2">
      <c r="A922" s="30" t="s">
        <v>1919</v>
      </c>
      <c r="B922" s="30" t="s">
        <v>189</v>
      </c>
      <c r="C922" s="30" t="s">
        <v>2877</v>
      </c>
      <c r="D922" s="30" t="s">
        <v>2185</v>
      </c>
      <c r="E922" s="31">
        <v>93340</v>
      </c>
      <c r="F922" s="31"/>
      <c r="G922" s="31"/>
      <c r="H922" s="31"/>
      <c r="I922" s="31"/>
      <c r="J922" s="31">
        <v>93340</v>
      </c>
      <c r="K922" s="31">
        <v>18668</v>
      </c>
      <c r="L922" s="31">
        <v>112008</v>
      </c>
      <c r="M922" s="30"/>
    </row>
    <row r="923" spans="1:13" ht="13.5" customHeight="1" x14ac:dyDescent="0.2">
      <c r="A923" s="30" t="s">
        <v>1919</v>
      </c>
      <c r="B923" s="30" t="s">
        <v>189</v>
      </c>
      <c r="C923" s="30" t="s">
        <v>2878</v>
      </c>
      <c r="D923" s="30" t="s">
        <v>2879</v>
      </c>
      <c r="E923" s="31">
        <v>89574</v>
      </c>
      <c r="F923" s="31"/>
      <c r="G923" s="31"/>
      <c r="H923" s="31"/>
      <c r="I923" s="31"/>
      <c r="J923" s="31">
        <v>89574</v>
      </c>
      <c r="K923" s="31">
        <v>17914.8</v>
      </c>
      <c r="L923" s="31">
        <v>107488.8</v>
      </c>
      <c r="M923" s="30"/>
    </row>
    <row r="924" spans="1:13" ht="13.5" customHeight="1" x14ac:dyDescent="0.2">
      <c r="A924" s="30" t="s">
        <v>1919</v>
      </c>
      <c r="B924" s="30" t="s">
        <v>189</v>
      </c>
      <c r="C924" s="30" t="s">
        <v>2880</v>
      </c>
      <c r="D924" s="30" t="s">
        <v>2881</v>
      </c>
      <c r="E924" s="31">
        <v>89170</v>
      </c>
      <c r="F924" s="31"/>
      <c r="G924" s="31"/>
      <c r="H924" s="31"/>
      <c r="I924" s="31"/>
      <c r="J924" s="31">
        <v>89170</v>
      </c>
      <c r="K924" s="31">
        <v>17834</v>
      </c>
      <c r="L924" s="31">
        <v>107004</v>
      </c>
      <c r="M924" s="30"/>
    </row>
    <row r="925" spans="1:13" ht="13.5" customHeight="1" x14ac:dyDescent="0.2">
      <c r="A925" s="30" t="s">
        <v>1919</v>
      </c>
      <c r="B925" s="30" t="s">
        <v>189</v>
      </c>
      <c r="C925" s="30" t="s">
        <v>2882</v>
      </c>
      <c r="D925" s="30" t="s">
        <v>2883</v>
      </c>
      <c r="E925" s="31">
        <v>89059</v>
      </c>
      <c r="F925" s="31"/>
      <c r="G925" s="31"/>
      <c r="H925" s="31"/>
      <c r="I925" s="31"/>
      <c r="J925" s="31">
        <v>89059</v>
      </c>
      <c r="K925" s="31">
        <v>17811.8</v>
      </c>
      <c r="L925" s="31">
        <v>106870.8</v>
      </c>
      <c r="M925" s="30"/>
    </row>
    <row r="926" spans="1:13" ht="13.5" customHeight="1" x14ac:dyDescent="0.2">
      <c r="A926" s="30" t="s">
        <v>794</v>
      </c>
      <c r="B926" s="30" t="s">
        <v>5</v>
      </c>
      <c r="C926" s="30" t="s">
        <v>803</v>
      </c>
      <c r="D926" s="30" t="s">
        <v>2185</v>
      </c>
      <c r="E926" s="31">
        <v>163777</v>
      </c>
      <c r="F926" s="31"/>
      <c r="G926" s="31"/>
      <c r="H926" s="31"/>
      <c r="I926" s="31"/>
      <c r="J926" s="31">
        <v>163777</v>
      </c>
      <c r="K926" s="31">
        <v>37794</v>
      </c>
      <c r="L926" s="31">
        <v>201571</v>
      </c>
      <c r="M926" s="30"/>
    </row>
    <row r="927" spans="1:13" ht="13.5" customHeight="1" x14ac:dyDescent="0.2">
      <c r="A927" s="30" t="s">
        <v>794</v>
      </c>
      <c r="B927" s="30" t="s">
        <v>5</v>
      </c>
      <c r="C927" s="30" t="s">
        <v>2884</v>
      </c>
      <c r="D927" s="30" t="s">
        <v>2885</v>
      </c>
      <c r="E927" s="31">
        <v>123535</v>
      </c>
      <c r="F927" s="31"/>
      <c r="G927" s="31"/>
      <c r="H927" s="31"/>
      <c r="I927" s="31"/>
      <c r="J927" s="31">
        <v>123535</v>
      </c>
      <c r="K927" s="31">
        <v>30266</v>
      </c>
      <c r="L927" s="31">
        <v>153801</v>
      </c>
      <c r="M927" s="30"/>
    </row>
    <row r="928" spans="1:13" ht="13.5" customHeight="1" x14ac:dyDescent="0.2">
      <c r="A928" s="30" t="s">
        <v>794</v>
      </c>
      <c r="B928" s="30" t="s">
        <v>5</v>
      </c>
      <c r="C928" s="30" t="s">
        <v>799</v>
      </c>
      <c r="D928" s="30" t="s">
        <v>2886</v>
      </c>
      <c r="E928" s="31">
        <v>123535</v>
      </c>
      <c r="F928" s="31"/>
      <c r="G928" s="31"/>
      <c r="H928" s="31"/>
      <c r="I928" s="31"/>
      <c r="J928" s="31">
        <v>123535</v>
      </c>
      <c r="K928" s="31">
        <v>30266</v>
      </c>
      <c r="L928" s="31">
        <v>153801</v>
      </c>
      <c r="M928" s="30"/>
    </row>
    <row r="929" spans="1:13" ht="13.5" customHeight="1" x14ac:dyDescent="0.2">
      <c r="A929" s="30" t="s">
        <v>794</v>
      </c>
      <c r="B929" s="30" t="s">
        <v>5</v>
      </c>
      <c r="C929" s="30" t="s">
        <v>801</v>
      </c>
      <c r="D929" s="30" t="s">
        <v>2887</v>
      </c>
      <c r="E929" s="31">
        <v>120004</v>
      </c>
      <c r="F929" s="31"/>
      <c r="G929" s="31"/>
      <c r="H929" s="31"/>
      <c r="I929" s="31"/>
      <c r="J929" s="31">
        <v>120004</v>
      </c>
      <c r="K929" s="31">
        <v>29598</v>
      </c>
      <c r="L929" s="31">
        <v>149602</v>
      </c>
      <c r="M929" s="30"/>
    </row>
    <row r="930" spans="1:13" ht="13.5" customHeight="1" x14ac:dyDescent="0.2">
      <c r="A930" s="30" t="s">
        <v>794</v>
      </c>
      <c r="B930" s="30" t="s">
        <v>5</v>
      </c>
      <c r="C930" s="30" t="s">
        <v>797</v>
      </c>
      <c r="D930" s="30" t="s">
        <v>2888</v>
      </c>
      <c r="E930" s="31">
        <v>120009</v>
      </c>
      <c r="F930" s="31"/>
      <c r="G930" s="31"/>
      <c r="H930" s="31"/>
      <c r="I930" s="31"/>
      <c r="J930" s="31">
        <v>120009</v>
      </c>
      <c r="K930" s="31">
        <v>29564</v>
      </c>
      <c r="L930" s="31">
        <v>149573</v>
      </c>
      <c r="M930" s="30"/>
    </row>
    <row r="931" spans="1:13" ht="13.5" customHeight="1" x14ac:dyDescent="0.2">
      <c r="A931" s="30" t="s">
        <v>794</v>
      </c>
      <c r="B931" s="30" t="s">
        <v>5</v>
      </c>
      <c r="C931" s="30" t="s">
        <v>795</v>
      </c>
      <c r="D931" s="30" t="s">
        <v>2889</v>
      </c>
      <c r="E931" s="31">
        <v>99143</v>
      </c>
      <c r="F931" s="31"/>
      <c r="G931" s="31"/>
      <c r="H931" s="31"/>
      <c r="I931" s="31"/>
      <c r="J931" s="31">
        <v>99143</v>
      </c>
      <c r="K931" s="31">
        <v>22307</v>
      </c>
      <c r="L931" s="31">
        <v>121450</v>
      </c>
      <c r="M931" s="30"/>
    </row>
    <row r="932" spans="1:13" ht="13.5" customHeight="1" x14ac:dyDescent="0.2">
      <c r="A932" s="30" t="s">
        <v>794</v>
      </c>
      <c r="B932" s="30" t="s">
        <v>5</v>
      </c>
      <c r="C932" s="30"/>
      <c r="D932" s="30" t="s">
        <v>2248</v>
      </c>
      <c r="E932" s="31"/>
      <c r="F932" s="31"/>
      <c r="G932" s="31"/>
      <c r="H932" s="31"/>
      <c r="I932" s="31"/>
      <c r="J932" s="31">
        <v>107500</v>
      </c>
      <c r="K932" s="31"/>
      <c r="L932" s="31">
        <v>107500</v>
      </c>
      <c r="M932" s="30"/>
    </row>
    <row r="933" spans="1:13" ht="13.5" customHeight="1" x14ac:dyDescent="0.2">
      <c r="A933" s="30" t="s">
        <v>794</v>
      </c>
      <c r="B933" s="30" t="s">
        <v>5</v>
      </c>
      <c r="C933" s="30"/>
      <c r="D933" s="30" t="s">
        <v>2248</v>
      </c>
      <c r="E933" s="31"/>
      <c r="F933" s="31"/>
      <c r="G933" s="31"/>
      <c r="H933" s="31"/>
      <c r="I933" s="31"/>
      <c r="J933" s="31">
        <v>102500</v>
      </c>
      <c r="K933" s="31"/>
      <c r="L933" s="31">
        <v>102500</v>
      </c>
      <c r="M933" s="30"/>
    </row>
    <row r="934" spans="1:13" ht="13.5" customHeight="1" x14ac:dyDescent="0.2">
      <c r="A934" s="30" t="s">
        <v>794</v>
      </c>
      <c r="B934" s="30" t="s">
        <v>5</v>
      </c>
      <c r="C934" s="30" t="s">
        <v>2890</v>
      </c>
      <c r="D934" s="30" t="s">
        <v>2891</v>
      </c>
      <c r="E934" s="31">
        <v>83492</v>
      </c>
      <c r="F934" s="31"/>
      <c r="G934" s="31"/>
      <c r="H934" s="31"/>
      <c r="I934" s="31"/>
      <c r="J934" s="31">
        <v>83492</v>
      </c>
      <c r="K934" s="31">
        <v>18619</v>
      </c>
      <c r="L934" s="31">
        <v>102111</v>
      </c>
      <c r="M934" s="30"/>
    </row>
    <row r="935" spans="1:13" ht="13.5" customHeight="1" x14ac:dyDescent="0.2">
      <c r="A935" s="30" t="s">
        <v>818</v>
      </c>
      <c r="B935" s="30" t="s">
        <v>56</v>
      </c>
      <c r="C935" s="30"/>
      <c r="D935" s="30" t="s">
        <v>2185</v>
      </c>
      <c r="E935" s="31">
        <v>136548</v>
      </c>
      <c r="F935" s="31"/>
      <c r="G935" s="31"/>
      <c r="H935" s="31"/>
      <c r="I935" s="31"/>
      <c r="J935" s="31">
        <v>136548</v>
      </c>
      <c r="K935" s="31">
        <v>37687</v>
      </c>
      <c r="L935" s="31">
        <v>174235</v>
      </c>
      <c r="M935" s="30"/>
    </row>
    <row r="936" spans="1:13" ht="13.5" customHeight="1" x14ac:dyDescent="0.2">
      <c r="A936" s="30" t="s">
        <v>818</v>
      </c>
      <c r="B936" s="30" t="s">
        <v>56</v>
      </c>
      <c r="C936" s="30"/>
      <c r="D936" s="30" t="s">
        <v>2892</v>
      </c>
      <c r="E936" s="31">
        <v>96348</v>
      </c>
      <c r="F936" s="31"/>
      <c r="G936" s="31"/>
      <c r="H936" s="31"/>
      <c r="I936" s="31"/>
      <c r="J936" s="31">
        <v>96348</v>
      </c>
      <c r="K936" s="31">
        <v>26592</v>
      </c>
      <c r="L936" s="31">
        <v>122940</v>
      </c>
      <c r="M936" s="30"/>
    </row>
    <row r="937" spans="1:13" ht="13.5" customHeight="1" x14ac:dyDescent="0.2">
      <c r="A937" s="30" t="s">
        <v>818</v>
      </c>
      <c r="B937" s="30" t="s">
        <v>56</v>
      </c>
      <c r="C937" s="30"/>
      <c r="D937" s="30" t="s">
        <v>2893</v>
      </c>
      <c r="E937" s="31">
        <v>96348</v>
      </c>
      <c r="F937" s="31"/>
      <c r="G937" s="31"/>
      <c r="H937" s="31"/>
      <c r="I937" s="31"/>
      <c r="J937" s="31">
        <v>96348</v>
      </c>
      <c r="K937" s="31">
        <v>26592</v>
      </c>
      <c r="L937" s="31">
        <v>122940</v>
      </c>
      <c r="M937" s="30"/>
    </row>
    <row r="938" spans="1:13" ht="13.5" customHeight="1" x14ac:dyDescent="0.2">
      <c r="A938" s="30" t="s">
        <v>818</v>
      </c>
      <c r="B938" s="30" t="s">
        <v>56</v>
      </c>
      <c r="C938" s="30"/>
      <c r="D938" s="30" t="s">
        <v>2894</v>
      </c>
      <c r="E938" s="31">
        <v>96348</v>
      </c>
      <c r="F938" s="31"/>
      <c r="G938" s="31"/>
      <c r="H938" s="31"/>
      <c r="I938" s="31"/>
      <c r="J938" s="31">
        <v>96348</v>
      </c>
      <c r="K938" s="31">
        <v>26592</v>
      </c>
      <c r="L938" s="31">
        <v>122940</v>
      </c>
      <c r="M938" s="30"/>
    </row>
    <row r="939" spans="1:13" ht="13.5" customHeight="1" x14ac:dyDescent="0.2">
      <c r="A939" s="30" t="s">
        <v>818</v>
      </c>
      <c r="B939" s="30" t="s">
        <v>56</v>
      </c>
      <c r="C939" s="30"/>
      <c r="D939" s="30" t="s">
        <v>2895</v>
      </c>
      <c r="E939" s="31">
        <v>96348</v>
      </c>
      <c r="F939" s="31"/>
      <c r="G939" s="31"/>
      <c r="H939" s="31"/>
      <c r="I939" s="31"/>
      <c r="J939" s="31">
        <v>96348</v>
      </c>
      <c r="K939" s="31">
        <v>26592</v>
      </c>
      <c r="L939" s="31">
        <v>122940</v>
      </c>
      <c r="M939" s="30"/>
    </row>
    <row r="940" spans="1:13" ht="13.5" customHeight="1" x14ac:dyDescent="0.2">
      <c r="A940" s="30" t="s">
        <v>818</v>
      </c>
      <c r="B940" s="30" t="s">
        <v>56</v>
      </c>
      <c r="C940" s="30"/>
      <c r="D940" s="30" t="s">
        <v>2896</v>
      </c>
      <c r="E940" s="31">
        <v>96348</v>
      </c>
      <c r="F940" s="31"/>
      <c r="G940" s="31"/>
      <c r="H940" s="31"/>
      <c r="I940" s="31"/>
      <c r="J940" s="31">
        <v>96348</v>
      </c>
      <c r="K940" s="31">
        <v>26592</v>
      </c>
      <c r="L940" s="31">
        <v>122940</v>
      </c>
      <c r="M940" s="30"/>
    </row>
    <row r="941" spans="1:13" ht="13.5" customHeight="1" x14ac:dyDescent="0.2">
      <c r="A941" s="30" t="s">
        <v>818</v>
      </c>
      <c r="B941" s="30" t="s">
        <v>56</v>
      </c>
      <c r="C941" s="30"/>
      <c r="D941" s="30" t="s">
        <v>2897</v>
      </c>
      <c r="E941" s="31">
        <v>92017</v>
      </c>
      <c r="F941" s="31"/>
      <c r="G941" s="31"/>
      <c r="H941" s="31"/>
      <c r="I941" s="31"/>
      <c r="J941" s="31">
        <v>92017</v>
      </c>
      <c r="K941" s="31">
        <v>25397</v>
      </c>
      <c r="L941" s="31">
        <v>117414</v>
      </c>
      <c r="M941" s="30"/>
    </row>
    <row r="942" spans="1:13" ht="13.5" customHeight="1" x14ac:dyDescent="0.2">
      <c r="A942" s="30" t="s">
        <v>108</v>
      </c>
      <c r="B942" s="30" t="s">
        <v>11</v>
      </c>
      <c r="C942" s="30"/>
      <c r="D942" s="30" t="s">
        <v>2898</v>
      </c>
      <c r="E942" s="31">
        <v>68401</v>
      </c>
      <c r="F942" s="31"/>
      <c r="G942" s="31"/>
      <c r="H942" s="31">
        <v>29103</v>
      </c>
      <c r="I942" s="31"/>
      <c r="J942" s="31">
        <v>97504</v>
      </c>
      <c r="K942" s="31">
        <v>8923</v>
      </c>
      <c r="L942" s="31">
        <v>106427</v>
      </c>
      <c r="M942" s="30"/>
    </row>
    <row r="943" spans="1:13" ht="13.5" customHeight="1" x14ac:dyDescent="0.2">
      <c r="A943" s="30" t="s">
        <v>108</v>
      </c>
      <c r="B943" s="30" t="s">
        <v>11</v>
      </c>
      <c r="C943" s="30"/>
      <c r="D943" s="30" t="s">
        <v>2185</v>
      </c>
      <c r="E943" s="31">
        <v>149279</v>
      </c>
      <c r="F943" s="31"/>
      <c r="G943" s="31"/>
      <c r="H943" s="31"/>
      <c r="I943" s="31"/>
      <c r="J943" s="31">
        <v>149279</v>
      </c>
      <c r="K943" s="31">
        <v>16690</v>
      </c>
      <c r="L943" s="31">
        <v>165969</v>
      </c>
      <c r="M943" s="30"/>
    </row>
    <row r="944" spans="1:13" ht="13.5" customHeight="1" x14ac:dyDescent="0.2">
      <c r="A944" s="30" t="s">
        <v>108</v>
      </c>
      <c r="B944" s="30" t="s">
        <v>11</v>
      </c>
      <c r="C944" s="30"/>
      <c r="D944" s="30" t="s">
        <v>2899</v>
      </c>
      <c r="E944" s="31">
        <v>108835</v>
      </c>
      <c r="F944" s="31"/>
      <c r="G944" s="31"/>
      <c r="H944" s="31"/>
      <c r="I944" s="31"/>
      <c r="J944" s="31">
        <v>108835</v>
      </c>
      <c r="K944" s="31">
        <v>14347</v>
      </c>
      <c r="L944" s="31">
        <v>123182</v>
      </c>
      <c r="M944" s="30"/>
    </row>
    <row r="945" spans="1:13" ht="13.5" customHeight="1" x14ac:dyDescent="0.2">
      <c r="A945" s="30" t="s">
        <v>108</v>
      </c>
      <c r="B945" s="30" t="s">
        <v>11</v>
      </c>
      <c r="C945" s="30"/>
      <c r="D945" s="30" t="s">
        <v>2900</v>
      </c>
      <c r="E945" s="31">
        <v>108110</v>
      </c>
      <c r="F945" s="31"/>
      <c r="G945" s="31"/>
      <c r="H945" s="31"/>
      <c r="I945" s="31"/>
      <c r="J945" s="31">
        <v>108110</v>
      </c>
      <c r="K945" s="31">
        <v>14347</v>
      </c>
      <c r="L945" s="31">
        <v>122457</v>
      </c>
      <c r="M945" s="30"/>
    </row>
    <row r="946" spans="1:13" ht="13.5" customHeight="1" x14ac:dyDescent="0.2">
      <c r="A946" s="30" t="s">
        <v>108</v>
      </c>
      <c r="B946" s="30" t="s">
        <v>11</v>
      </c>
      <c r="C946" s="30"/>
      <c r="D946" s="30" t="s">
        <v>2901</v>
      </c>
      <c r="E946" s="31">
        <v>89016</v>
      </c>
      <c r="F946" s="31"/>
      <c r="G946" s="31"/>
      <c r="H946" s="31"/>
      <c r="I946" s="31"/>
      <c r="J946" s="31">
        <v>89016</v>
      </c>
      <c r="K946" s="31">
        <v>11441</v>
      </c>
      <c r="L946" s="31">
        <v>100457</v>
      </c>
      <c r="M946" s="30"/>
    </row>
    <row r="947" spans="1:13" ht="13.5" customHeight="1" x14ac:dyDescent="0.2">
      <c r="A947" s="30" t="s">
        <v>2164</v>
      </c>
      <c r="B947" s="30" t="s">
        <v>49</v>
      </c>
      <c r="C947" s="30"/>
      <c r="D947" s="30"/>
      <c r="E947" s="31"/>
      <c r="F947" s="31"/>
      <c r="G947" s="31"/>
      <c r="H947" s="31"/>
      <c r="I947" s="31"/>
      <c r="J947" s="31"/>
      <c r="K947" s="31"/>
      <c r="L947" s="31"/>
      <c r="M947" s="30"/>
    </row>
    <row r="948" spans="1:13" ht="13.5" customHeight="1" x14ac:dyDescent="0.2">
      <c r="A948" s="30" t="s">
        <v>1499</v>
      </c>
      <c r="B948" s="30" t="s">
        <v>21</v>
      </c>
      <c r="C948" s="30"/>
      <c r="D948" s="30" t="s">
        <v>2185</v>
      </c>
      <c r="E948" s="31">
        <v>102000</v>
      </c>
      <c r="F948" s="31"/>
      <c r="G948" s="31"/>
      <c r="H948" s="31"/>
      <c r="I948" s="31"/>
      <c r="J948" s="31">
        <v>102000</v>
      </c>
      <c r="K948" s="31">
        <v>15000</v>
      </c>
      <c r="L948" s="31">
        <v>117000</v>
      </c>
      <c r="M948" s="30"/>
    </row>
    <row r="949" spans="1:13" ht="13.5" customHeight="1" x14ac:dyDescent="0.2">
      <c r="A949" s="30" t="s">
        <v>118</v>
      </c>
      <c r="B949" s="30" t="s">
        <v>16</v>
      </c>
      <c r="C949" s="30" t="s">
        <v>2902</v>
      </c>
      <c r="D949" s="30" t="s">
        <v>2185</v>
      </c>
      <c r="E949" s="31">
        <v>167415</v>
      </c>
      <c r="F949" s="31"/>
      <c r="G949" s="31"/>
      <c r="H949" s="31"/>
      <c r="I949" s="31">
        <v>28239</v>
      </c>
      <c r="J949" s="31">
        <v>195654</v>
      </c>
      <c r="K949" s="31"/>
      <c r="L949" s="31">
        <v>195654</v>
      </c>
      <c r="M949" s="36" t="s">
        <v>2903</v>
      </c>
    </row>
    <row r="950" spans="1:13" ht="13.5" customHeight="1" x14ac:dyDescent="0.2">
      <c r="A950" s="30" t="s">
        <v>118</v>
      </c>
      <c r="B950" s="30" t="s">
        <v>16</v>
      </c>
      <c r="C950" s="30"/>
      <c r="D950" s="30" t="s">
        <v>2904</v>
      </c>
      <c r="E950" s="31">
        <v>136793</v>
      </c>
      <c r="F950" s="31"/>
      <c r="G950" s="31"/>
      <c r="H950" s="31"/>
      <c r="I950" s="31"/>
      <c r="J950" s="31">
        <v>136793</v>
      </c>
      <c r="K950" s="31">
        <v>25005</v>
      </c>
      <c r="L950" s="31">
        <v>161798</v>
      </c>
      <c r="M950" s="30"/>
    </row>
    <row r="951" spans="1:13" ht="13.5" customHeight="1" x14ac:dyDescent="0.2">
      <c r="A951" s="30" t="s">
        <v>118</v>
      </c>
      <c r="B951" s="30" t="s">
        <v>16</v>
      </c>
      <c r="C951" s="30"/>
      <c r="D951" s="30" t="s">
        <v>2905</v>
      </c>
      <c r="E951" s="31">
        <v>119472</v>
      </c>
      <c r="F951" s="31"/>
      <c r="G951" s="31"/>
      <c r="H951" s="31"/>
      <c r="I951" s="31"/>
      <c r="J951" s="31">
        <v>119472</v>
      </c>
      <c r="K951" s="31">
        <v>21753</v>
      </c>
      <c r="L951" s="31">
        <v>141225</v>
      </c>
      <c r="M951" s="30"/>
    </row>
    <row r="952" spans="1:13" ht="13.5" customHeight="1" x14ac:dyDescent="0.2">
      <c r="A952" s="30" t="s">
        <v>118</v>
      </c>
      <c r="B952" s="30" t="s">
        <v>16</v>
      </c>
      <c r="C952" s="30"/>
      <c r="D952" s="30" t="s">
        <v>2906</v>
      </c>
      <c r="E952" s="31">
        <v>118872</v>
      </c>
      <c r="F952" s="31"/>
      <c r="G952" s="31"/>
      <c r="H952" s="31"/>
      <c r="I952" s="31"/>
      <c r="J952" s="31">
        <v>118872</v>
      </c>
      <c r="K952" s="31">
        <v>21744</v>
      </c>
      <c r="L952" s="31">
        <v>140616</v>
      </c>
      <c r="M952" s="30"/>
    </row>
    <row r="953" spans="1:13" ht="13.5" customHeight="1" x14ac:dyDescent="0.2">
      <c r="A953" s="30" t="s">
        <v>118</v>
      </c>
      <c r="B953" s="30" t="s">
        <v>16</v>
      </c>
      <c r="C953" s="30"/>
      <c r="D953" s="30" t="s">
        <v>2907</v>
      </c>
      <c r="E953" s="31">
        <v>118872</v>
      </c>
      <c r="F953" s="31"/>
      <c r="G953" s="31"/>
      <c r="H953" s="31"/>
      <c r="I953" s="31"/>
      <c r="J953" s="31">
        <v>118872</v>
      </c>
      <c r="K953" s="31">
        <v>21744</v>
      </c>
      <c r="L953" s="31">
        <v>140616</v>
      </c>
      <c r="M953" s="30"/>
    </row>
    <row r="954" spans="1:13" ht="13.5" customHeight="1" x14ac:dyDescent="0.2">
      <c r="A954" s="30" t="s">
        <v>118</v>
      </c>
      <c r="B954" s="30" t="s">
        <v>16</v>
      </c>
      <c r="C954" s="30"/>
      <c r="D954" s="30" t="s">
        <v>1586</v>
      </c>
      <c r="E954" s="31">
        <v>98364</v>
      </c>
      <c r="F954" s="31"/>
      <c r="G954" s="31"/>
      <c r="H954" s="31"/>
      <c r="I954" s="31">
        <v>17</v>
      </c>
      <c r="J954" s="31">
        <v>98381</v>
      </c>
      <c r="K954" s="31">
        <v>14231</v>
      </c>
      <c r="L954" s="31">
        <v>112612</v>
      </c>
      <c r="M954" s="30"/>
    </row>
    <row r="955" spans="1:13" ht="13.5" customHeight="1" x14ac:dyDescent="0.2">
      <c r="A955" s="30" t="s">
        <v>673</v>
      </c>
      <c r="B955" s="30" t="s">
        <v>33</v>
      </c>
      <c r="C955" s="30"/>
      <c r="D955" s="30" t="s">
        <v>2185</v>
      </c>
      <c r="E955" s="31">
        <v>118055</v>
      </c>
      <c r="F955" s="31">
        <v>464</v>
      </c>
      <c r="G955" s="31"/>
      <c r="H955" s="31">
        <v>26976</v>
      </c>
      <c r="I955" s="31">
        <v>74</v>
      </c>
      <c r="J955" s="31">
        <v>145569</v>
      </c>
      <c r="K955" s="31">
        <v>15684</v>
      </c>
      <c r="L955" s="31">
        <v>161253</v>
      </c>
      <c r="M955" s="30"/>
    </row>
    <row r="956" spans="1:13" ht="13.5" customHeight="1" x14ac:dyDescent="0.2">
      <c r="A956" s="30" t="s">
        <v>673</v>
      </c>
      <c r="B956" s="30" t="s">
        <v>33</v>
      </c>
      <c r="C956" s="30"/>
      <c r="D956" s="30" t="s">
        <v>2908</v>
      </c>
      <c r="E956" s="31">
        <v>93877</v>
      </c>
      <c r="F956" s="31">
        <v>180</v>
      </c>
      <c r="G956" s="31"/>
      <c r="H956" s="31"/>
      <c r="I956" s="31">
        <v>29</v>
      </c>
      <c r="J956" s="31">
        <v>94086</v>
      </c>
      <c r="K956" s="31">
        <v>13776</v>
      </c>
      <c r="L956" s="31">
        <v>107862</v>
      </c>
      <c r="M956" s="30"/>
    </row>
    <row r="957" spans="1:13" ht="13.5" customHeight="1" x14ac:dyDescent="0.2">
      <c r="A957" s="30" t="s">
        <v>51</v>
      </c>
      <c r="B957" s="30" t="s">
        <v>5</v>
      </c>
      <c r="C957" s="30" t="s">
        <v>776</v>
      </c>
      <c r="D957" s="30" t="s">
        <v>2909</v>
      </c>
      <c r="E957" s="31">
        <v>184861</v>
      </c>
      <c r="F957" s="31">
        <v>19745</v>
      </c>
      <c r="G957" s="31">
        <v>36972</v>
      </c>
      <c r="H957" s="31"/>
      <c r="I957" s="31">
        <v>25229</v>
      </c>
      <c r="J957" s="31">
        <v>266807</v>
      </c>
      <c r="K957" s="31">
        <v>2500</v>
      </c>
      <c r="L957" s="31">
        <v>269307</v>
      </c>
      <c r="M957" s="30"/>
    </row>
    <row r="958" spans="1:13" ht="13.5" customHeight="1" x14ac:dyDescent="0.2">
      <c r="A958" s="30" t="s">
        <v>51</v>
      </c>
      <c r="B958" s="30" t="s">
        <v>5</v>
      </c>
      <c r="C958" s="30" t="s">
        <v>778</v>
      </c>
      <c r="D958" s="30" t="s">
        <v>2185</v>
      </c>
      <c r="E958" s="31">
        <v>184187</v>
      </c>
      <c r="F958" s="31"/>
      <c r="G958" s="31"/>
      <c r="H958" s="31"/>
      <c r="I958" s="31">
        <v>43890</v>
      </c>
      <c r="J958" s="31">
        <v>228077</v>
      </c>
      <c r="K958" s="31">
        <v>35857</v>
      </c>
      <c r="L958" s="31">
        <v>263934</v>
      </c>
      <c r="M958" s="30"/>
    </row>
    <row r="959" spans="1:13" ht="13.5" customHeight="1" x14ac:dyDescent="0.2">
      <c r="A959" s="30" t="s">
        <v>51</v>
      </c>
      <c r="B959" s="30" t="s">
        <v>5</v>
      </c>
      <c r="C959" s="30" t="s">
        <v>2910</v>
      </c>
      <c r="D959" s="30" t="s">
        <v>2911</v>
      </c>
      <c r="E959" s="31">
        <v>136357</v>
      </c>
      <c r="F959" s="31">
        <v>16424</v>
      </c>
      <c r="G959" s="31">
        <v>27271</v>
      </c>
      <c r="H959" s="31"/>
      <c r="I959" s="31">
        <v>14090</v>
      </c>
      <c r="J959" s="31">
        <v>194142</v>
      </c>
      <c r="K959" s="31">
        <v>5000</v>
      </c>
      <c r="L959" s="31">
        <v>199142</v>
      </c>
      <c r="M959" s="30"/>
    </row>
    <row r="960" spans="1:13" ht="13.5" customHeight="1" x14ac:dyDescent="0.2">
      <c r="A960" s="30" t="s">
        <v>51</v>
      </c>
      <c r="B960" s="30" t="s">
        <v>5</v>
      </c>
      <c r="C960" s="30" t="s">
        <v>770</v>
      </c>
      <c r="D960" s="30" t="s">
        <v>2912</v>
      </c>
      <c r="E960" s="31">
        <v>155799</v>
      </c>
      <c r="F960" s="31">
        <v>5005</v>
      </c>
      <c r="G960" s="31"/>
      <c r="H960" s="31"/>
      <c r="I960" s="31"/>
      <c r="J960" s="31">
        <v>160804</v>
      </c>
      <c r="K960" s="31">
        <v>28018</v>
      </c>
      <c r="L960" s="31">
        <v>188822</v>
      </c>
      <c r="M960" s="30"/>
    </row>
    <row r="961" spans="1:13" ht="13.5" customHeight="1" x14ac:dyDescent="0.2">
      <c r="A961" s="30" t="s">
        <v>51</v>
      </c>
      <c r="B961" s="30" t="s">
        <v>5</v>
      </c>
      <c r="C961" s="30" t="s">
        <v>2913</v>
      </c>
      <c r="D961" s="30" t="s">
        <v>2914</v>
      </c>
      <c r="E961" s="31">
        <v>128408</v>
      </c>
      <c r="F961" s="31">
        <v>14258</v>
      </c>
      <c r="G961" s="31">
        <v>25682</v>
      </c>
      <c r="H961" s="31"/>
      <c r="I961" s="31"/>
      <c r="J961" s="31">
        <v>168348</v>
      </c>
      <c r="K961" s="31">
        <v>19261</v>
      </c>
      <c r="L961" s="31">
        <v>187609</v>
      </c>
      <c r="M961" s="30"/>
    </row>
    <row r="962" spans="1:13" ht="13.5" customHeight="1" x14ac:dyDescent="0.2">
      <c r="A962" s="30" t="s">
        <v>51</v>
      </c>
      <c r="B962" s="30" t="s">
        <v>5</v>
      </c>
      <c r="C962" s="30" t="s">
        <v>2915</v>
      </c>
      <c r="D962" s="30" t="s">
        <v>2916</v>
      </c>
      <c r="E962" s="31">
        <v>130824</v>
      </c>
      <c r="F962" s="31">
        <v>14258</v>
      </c>
      <c r="G962" s="31">
        <v>26165</v>
      </c>
      <c r="H962" s="31"/>
      <c r="I962" s="31"/>
      <c r="J962" s="31">
        <v>171247</v>
      </c>
      <c r="K962" s="31">
        <v>15699</v>
      </c>
      <c r="L962" s="31">
        <v>186946</v>
      </c>
      <c r="M962" s="30"/>
    </row>
    <row r="963" spans="1:13" ht="13.5" customHeight="1" x14ac:dyDescent="0.2">
      <c r="A963" s="30" t="s">
        <v>51</v>
      </c>
      <c r="B963" s="30" t="s">
        <v>5</v>
      </c>
      <c r="C963" s="30" t="s">
        <v>2917</v>
      </c>
      <c r="D963" s="32" t="s">
        <v>2918</v>
      </c>
      <c r="E963" s="31">
        <v>128408</v>
      </c>
      <c r="F963" s="31">
        <v>14158</v>
      </c>
      <c r="G963" s="31">
        <v>25682</v>
      </c>
      <c r="H963" s="31"/>
      <c r="I963" s="31"/>
      <c r="J963" s="31">
        <v>168248</v>
      </c>
      <c r="K963" s="31">
        <v>15409</v>
      </c>
      <c r="L963" s="31">
        <v>183657</v>
      </c>
      <c r="M963" s="30"/>
    </row>
    <row r="964" spans="1:13" ht="13.5" customHeight="1" x14ac:dyDescent="0.2">
      <c r="A964" s="30" t="s">
        <v>51</v>
      </c>
      <c r="B964" s="30" t="s">
        <v>5</v>
      </c>
      <c r="C964" s="30" t="s">
        <v>2919</v>
      </c>
      <c r="D964" s="30" t="s">
        <v>2920</v>
      </c>
      <c r="E964" s="31">
        <v>117639</v>
      </c>
      <c r="F964" s="31">
        <v>14373</v>
      </c>
      <c r="G964" s="31">
        <v>23528</v>
      </c>
      <c r="H964" s="31"/>
      <c r="I964" s="31"/>
      <c r="J964" s="31">
        <v>155540</v>
      </c>
      <c r="K964" s="31">
        <v>15293</v>
      </c>
      <c r="L964" s="31">
        <v>170833</v>
      </c>
      <c r="M964" s="30"/>
    </row>
    <row r="965" spans="1:13" ht="13.5" customHeight="1" x14ac:dyDescent="0.2">
      <c r="A965" s="30" t="s">
        <v>51</v>
      </c>
      <c r="B965" s="30" t="s">
        <v>5</v>
      </c>
      <c r="C965" s="30" t="s">
        <v>766</v>
      </c>
      <c r="D965" s="30" t="s">
        <v>2921</v>
      </c>
      <c r="E965" s="31">
        <v>142246</v>
      </c>
      <c r="F965" s="31"/>
      <c r="G965" s="31"/>
      <c r="H965" s="31"/>
      <c r="I965" s="31"/>
      <c r="J965" s="31">
        <v>142246</v>
      </c>
      <c r="K965" s="31">
        <v>27762</v>
      </c>
      <c r="L965" s="31">
        <v>170008</v>
      </c>
      <c r="M965" s="30"/>
    </row>
    <row r="966" spans="1:13" ht="13.5" customHeight="1" x14ac:dyDescent="0.2">
      <c r="A966" s="30" t="s">
        <v>51</v>
      </c>
      <c r="B966" s="30" t="s">
        <v>5</v>
      </c>
      <c r="C966" s="30" t="s">
        <v>2922</v>
      </c>
      <c r="D966" s="32" t="s">
        <v>2923</v>
      </c>
      <c r="E966" s="31">
        <v>117639</v>
      </c>
      <c r="F966" s="31">
        <v>14708</v>
      </c>
      <c r="G966" s="31">
        <v>23528</v>
      </c>
      <c r="H966" s="31"/>
      <c r="I966" s="31"/>
      <c r="J966" s="31">
        <v>155875</v>
      </c>
      <c r="K966" s="31">
        <v>12940</v>
      </c>
      <c r="L966" s="31">
        <v>168815</v>
      </c>
      <c r="M966" s="30"/>
    </row>
    <row r="967" spans="1:13" ht="13.5" customHeight="1" x14ac:dyDescent="0.2">
      <c r="A967" s="30" t="s">
        <v>51</v>
      </c>
      <c r="B967" s="30" t="s">
        <v>5</v>
      </c>
      <c r="C967" s="30" t="s">
        <v>762</v>
      </c>
      <c r="D967" s="30" t="s">
        <v>2924</v>
      </c>
      <c r="E967" s="31">
        <v>143812</v>
      </c>
      <c r="F967" s="31">
        <v>503</v>
      </c>
      <c r="G967" s="31"/>
      <c r="H967" s="31"/>
      <c r="I967" s="31"/>
      <c r="J967" s="31">
        <v>144315</v>
      </c>
      <c r="K967" s="31">
        <v>22928</v>
      </c>
      <c r="L967" s="31">
        <v>167243</v>
      </c>
      <c r="M967" s="30"/>
    </row>
    <row r="968" spans="1:13" ht="13.5" customHeight="1" x14ac:dyDescent="0.2">
      <c r="A968" s="30" t="s">
        <v>51</v>
      </c>
      <c r="B968" s="30" t="s">
        <v>5</v>
      </c>
      <c r="C968" s="30" t="s">
        <v>2925</v>
      </c>
      <c r="D968" s="30" t="s">
        <v>2926</v>
      </c>
      <c r="E968" s="31">
        <v>139025</v>
      </c>
      <c r="F968" s="31"/>
      <c r="G968" s="31"/>
      <c r="H968" s="31"/>
      <c r="I968" s="31"/>
      <c r="J968" s="31">
        <v>139025</v>
      </c>
      <c r="K968" s="31">
        <v>27141</v>
      </c>
      <c r="L968" s="31">
        <v>166166</v>
      </c>
      <c r="M968" s="30"/>
    </row>
    <row r="969" spans="1:13" ht="13.5" customHeight="1" x14ac:dyDescent="0.2">
      <c r="A969" s="30" t="s">
        <v>51</v>
      </c>
      <c r="B969" s="30" t="s">
        <v>5</v>
      </c>
      <c r="C969" s="30" t="s">
        <v>764</v>
      </c>
      <c r="D969" s="30" t="s">
        <v>2927</v>
      </c>
      <c r="E969" s="31">
        <v>134426</v>
      </c>
      <c r="F969" s="31"/>
      <c r="G969" s="31"/>
      <c r="H969" s="31"/>
      <c r="I969" s="31"/>
      <c r="J969" s="31">
        <v>134426</v>
      </c>
      <c r="K969" s="31">
        <v>29028</v>
      </c>
      <c r="L969" s="31">
        <v>163454</v>
      </c>
      <c r="M969" s="30"/>
    </row>
    <row r="970" spans="1:13" ht="13.5" customHeight="1" x14ac:dyDescent="0.2">
      <c r="A970" s="30" t="s">
        <v>51</v>
      </c>
      <c r="B970" s="30" t="s">
        <v>5</v>
      </c>
      <c r="C970" s="30" t="s">
        <v>2928</v>
      </c>
      <c r="D970" s="30" t="s">
        <v>2929</v>
      </c>
      <c r="E970" s="31">
        <v>133194</v>
      </c>
      <c r="F970" s="31"/>
      <c r="G970" s="31"/>
      <c r="H970" s="31"/>
      <c r="I970" s="31">
        <v>1000</v>
      </c>
      <c r="J970" s="31">
        <v>134194</v>
      </c>
      <c r="K970" s="31">
        <v>26047</v>
      </c>
      <c r="L970" s="31">
        <v>160241</v>
      </c>
      <c r="M970" s="30"/>
    </row>
    <row r="971" spans="1:13" ht="13.5" customHeight="1" x14ac:dyDescent="0.2">
      <c r="A971" s="30" t="s">
        <v>51</v>
      </c>
      <c r="B971" s="30" t="s">
        <v>5</v>
      </c>
      <c r="C971" s="30" t="s">
        <v>760</v>
      </c>
      <c r="D971" s="30" t="s">
        <v>2930</v>
      </c>
      <c r="E971" s="31">
        <v>117938</v>
      </c>
      <c r="F971" s="31"/>
      <c r="G971" s="31"/>
      <c r="H971" s="31"/>
      <c r="I971" s="31">
        <v>1000</v>
      </c>
      <c r="J971" s="31">
        <v>118938</v>
      </c>
      <c r="K971" s="31">
        <v>23071</v>
      </c>
      <c r="L971" s="31">
        <v>142009</v>
      </c>
      <c r="M971" s="30"/>
    </row>
    <row r="972" spans="1:13" ht="13.5" customHeight="1" x14ac:dyDescent="0.2">
      <c r="A972" s="30" t="s">
        <v>51</v>
      </c>
      <c r="B972" s="30" t="s">
        <v>5</v>
      </c>
      <c r="C972" s="30" t="s">
        <v>756</v>
      </c>
      <c r="D972" s="30" t="s">
        <v>2931</v>
      </c>
      <c r="E972" s="31">
        <v>108254</v>
      </c>
      <c r="F972" s="31"/>
      <c r="G972" s="31"/>
      <c r="H972" s="31"/>
      <c r="I972" s="31"/>
      <c r="J972" s="31">
        <v>108254</v>
      </c>
      <c r="K972" s="31">
        <v>20893</v>
      </c>
      <c r="L972" s="31">
        <v>129147</v>
      </c>
      <c r="M972" s="30"/>
    </row>
    <row r="973" spans="1:13" ht="13.5" customHeight="1" x14ac:dyDescent="0.2">
      <c r="A973" s="30" t="s">
        <v>51</v>
      </c>
      <c r="B973" s="30" t="s">
        <v>5</v>
      </c>
      <c r="C973" s="30"/>
      <c r="D973" s="30" t="s">
        <v>2248</v>
      </c>
      <c r="E973" s="31"/>
      <c r="F973" s="31"/>
      <c r="G973" s="31"/>
      <c r="H973" s="31"/>
      <c r="I973" s="31"/>
      <c r="J973" s="31">
        <v>122500</v>
      </c>
      <c r="K973" s="31"/>
      <c r="L973" s="31">
        <v>122500</v>
      </c>
      <c r="M973" s="30"/>
    </row>
    <row r="974" spans="1:13" ht="13.5" customHeight="1" x14ac:dyDescent="0.2">
      <c r="A974" s="30" t="s">
        <v>51</v>
      </c>
      <c r="B974" s="30" t="s">
        <v>5</v>
      </c>
      <c r="C974" s="30" t="s">
        <v>2932</v>
      </c>
      <c r="D974" s="30" t="s">
        <v>2933</v>
      </c>
      <c r="E974" s="31">
        <v>94800</v>
      </c>
      <c r="F974" s="31"/>
      <c r="G974" s="31"/>
      <c r="H974" s="31"/>
      <c r="I974" s="31">
        <v>2000</v>
      </c>
      <c r="J974" s="31">
        <v>96800</v>
      </c>
      <c r="K974" s="31">
        <v>18605</v>
      </c>
      <c r="L974" s="31">
        <v>115405</v>
      </c>
      <c r="M974" s="30"/>
    </row>
    <row r="975" spans="1:13" ht="13.5" customHeight="1" x14ac:dyDescent="0.2">
      <c r="A975" s="30" t="s">
        <v>51</v>
      </c>
      <c r="B975" s="30" t="s">
        <v>5</v>
      </c>
      <c r="C975" s="30" t="s">
        <v>2934</v>
      </c>
      <c r="D975" s="30" t="s">
        <v>2935</v>
      </c>
      <c r="E975" s="31">
        <v>94800</v>
      </c>
      <c r="F975" s="31"/>
      <c r="G975" s="31"/>
      <c r="H975" s="31"/>
      <c r="I975" s="31"/>
      <c r="J975" s="31">
        <v>94800</v>
      </c>
      <c r="K975" s="31">
        <v>18605</v>
      </c>
      <c r="L975" s="31">
        <v>113405</v>
      </c>
      <c r="M975" s="30"/>
    </row>
    <row r="976" spans="1:13" ht="13.5" customHeight="1" x14ac:dyDescent="0.2">
      <c r="A976" s="30" t="s">
        <v>51</v>
      </c>
      <c r="B976" s="30" t="s">
        <v>5</v>
      </c>
      <c r="C976" s="30"/>
      <c r="D976" s="30" t="s">
        <v>2248</v>
      </c>
      <c r="E976" s="31"/>
      <c r="F976" s="31"/>
      <c r="G976" s="31"/>
      <c r="H976" s="31"/>
      <c r="I976" s="31"/>
      <c r="J976" s="31">
        <v>107500</v>
      </c>
      <c r="K976" s="31"/>
      <c r="L976" s="31">
        <v>107500</v>
      </c>
      <c r="M976" s="30"/>
    </row>
    <row r="977" spans="1:13" ht="13.5" customHeight="1" x14ac:dyDescent="0.2">
      <c r="A977" s="30" t="s">
        <v>51</v>
      </c>
      <c r="B977" s="30" t="s">
        <v>5</v>
      </c>
      <c r="C977" s="30"/>
      <c r="D977" s="30" t="s">
        <v>2248</v>
      </c>
      <c r="E977" s="31"/>
      <c r="F977" s="31"/>
      <c r="G977" s="31"/>
      <c r="H977" s="31"/>
      <c r="I977" s="31"/>
      <c r="J977" s="31">
        <v>107500</v>
      </c>
      <c r="K977" s="31"/>
      <c r="L977" s="31">
        <v>107500</v>
      </c>
      <c r="M977" s="30"/>
    </row>
    <row r="978" spans="1:13" ht="13.5" customHeight="1" x14ac:dyDescent="0.2">
      <c r="A978" s="30" t="s">
        <v>51</v>
      </c>
      <c r="B978" s="30" t="s">
        <v>5</v>
      </c>
      <c r="C978" s="30"/>
      <c r="D978" s="30" t="s">
        <v>2248</v>
      </c>
      <c r="E978" s="31"/>
      <c r="F978" s="31"/>
      <c r="G978" s="31"/>
      <c r="H978" s="31"/>
      <c r="I978" s="31"/>
      <c r="J978" s="31">
        <v>107500</v>
      </c>
      <c r="K978" s="31"/>
      <c r="L978" s="31">
        <v>107500</v>
      </c>
      <c r="M978" s="30"/>
    </row>
    <row r="979" spans="1:13" ht="13.5" customHeight="1" x14ac:dyDescent="0.2">
      <c r="A979" s="30" t="s">
        <v>51</v>
      </c>
      <c r="B979" s="30" t="s">
        <v>5</v>
      </c>
      <c r="C979" s="30"/>
      <c r="D979" s="30" t="s">
        <v>2248</v>
      </c>
      <c r="E979" s="31"/>
      <c r="F979" s="31"/>
      <c r="G979" s="31"/>
      <c r="H979" s="31"/>
      <c r="I979" s="31"/>
      <c r="J979" s="31">
        <v>102500</v>
      </c>
      <c r="K979" s="31"/>
      <c r="L979" s="31">
        <v>102500</v>
      </c>
      <c r="M979" s="30"/>
    </row>
    <row r="980" spans="1:13" ht="13.5" customHeight="1" x14ac:dyDescent="0.2">
      <c r="A980" s="30" t="s">
        <v>51</v>
      </c>
      <c r="B980" s="30" t="s">
        <v>5</v>
      </c>
      <c r="C980" s="30"/>
      <c r="D980" s="30" t="s">
        <v>2248</v>
      </c>
      <c r="E980" s="31"/>
      <c r="F980" s="31"/>
      <c r="G980" s="31"/>
      <c r="H980" s="31"/>
      <c r="I980" s="31"/>
      <c r="J980" s="31">
        <v>102500</v>
      </c>
      <c r="K980" s="31"/>
      <c r="L980" s="31">
        <v>102500</v>
      </c>
      <c r="M980" s="30"/>
    </row>
    <row r="981" spans="1:13" ht="13.5" customHeight="1" x14ac:dyDescent="0.2">
      <c r="A981" s="30" t="s">
        <v>1280</v>
      </c>
      <c r="B981" s="30" t="s">
        <v>49</v>
      </c>
      <c r="C981" s="30"/>
      <c r="D981" s="30" t="s">
        <v>2387</v>
      </c>
      <c r="E981" s="31">
        <v>119767</v>
      </c>
      <c r="F981" s="31"/>
      <c r="G981" s="31"/>
      <c r="H981" s="31"/>
      <c r="I981" s="31"/>
      <c r="J981" s="31">
        <v>119767</v>
      </c>
      <c r="K981" s="31">
        <v>20940</v>
      </c>
      <c r="L981" s="31">
        <v>140707</v>
      </c>
      <c r="M981" s="30"/>
    </row>
    <row r="982" spans="1:13" ht="13.5" customHeight="1" x14ac:dyDescent="0.2">
      <c r="A982" s="30" t="s">
        <v>1280</v>
      </c>
      <c r="B982" s="30" t="s">
        <v>49</v>
      </c>
      <c r="C982" s="30"/>
      <c r="D982" s="30" t="s">
        <v>2300</v>
      </c>
      <c r="E982" s="31">
        <v>92097</v>
      </c>
      <c r="F982" s="31"/>
      <c r="G982" s="31"/>
      <c r="H982" s="31"/>
      <c r="I982" s="31"/>
      <c r="J982" s="31">
        <v>92097</v>
      </c>
      <c r="K982" s="31">
        <v>16117</v>
      </c>
      <c r="L982" s="31">
        <v>108214</v>
      </c>
      <c r="M982" s="30"/>
    </row>
    <row r="983" spans="1:13" ht="13.5" customHeight="1" x14ac:dyDescent="0.2">
      <c r="A983" s="30" t="s">
        <v>1280</v>
      </c>
      <c r="B983" s="30" t="s">
        <v>49</v>
      </c>
      <c r="C983" s="30"/>
      <c r="D983" s="30" t="s">
        <v>2300</v>
      </c>
      <c r="E983" s="31">
        <v>92097</v>
      </c>
      <c r="F983" s="31"/>
      <c r="G983" s="31"/>
      <c r="H983" s="31"/>
      <c r="I983" s="31"/>
      <c r="J983" s="31">
        <v>92097</v>
      </c>
      <c r="K983" s="31">
        <v>16117</v>
      </c>
      <c r="L983" s="31">
        <v>108214</v>
      </c>
      <c r="M983" s="30"/>
    </row>
    <row r="984" spans="1:13" ht="13.5" customHeight="1" x14ac:dyDescent="0.2">
      <c r="A984" s="30" t="s">
        <v>150</v>
      </c>
      <c r="B984" s="30" t="s">
        <v>49</v>
      </c>
      <c r="C984" s="30"/>
      <c r="D984" s="30" t="s">
        <v>2683</v>
      </c>
      <c r="E984" s="31">
        <v>127514</v>
      </c>
      <c r="F984" s="31"/>
      <c r="G984" s="31"/>
      <c r="H984" s="31"/>
      <c r="I984" s="31"/>
      <c r="J984" s="31">
        <v>127514</v>
      </c>
      <c r="K984" s="31">
        <v>36724</v>
      </c>
      <c r="L984" s="31">
        <v>164238</v>
      </c>
      <c r="M984" s="30"/>
    </row>
    <row r="985" spans="1:13" ht="13.5" customHeight="1" x14ac:dyDescent="0.2">
      <c r="A985" s="30" t="s">
        <v>150</v>
      </c>
      <c r="B985" s="30" t="s">
        <v>49</v>
      </c>
      <c r="C985" s="30"/>
      <c r="D985" s="30" t="s">
        <v>2936</v>
      </c>
      <c r="E985" s="31">
        <v>142514</v>
      </c>
      <c r="F985" s="31"/>
      <c r="G985" s="31"/>
      <c r="H985" s="31"/>
      <c r="I985" s="31"/>
      <c r="J985" s="31">
        <v>142514</v>
      </c>
      <c r="K985" s="31"/>
      <c r="L985" s="31">
        <v>142514</v>
      </c>
      <c r="M985" s="30"/>
    </row>
    <row r="986" spans="1:13" ht="13.5" customHeight="1" x14ac:dyDescent="0.2">
      <c r="A986" s="30" t="s">
        <v>150</v>
      </c>
      <c r="B986" s="30" t="s">
        <v>49</v>
      </c>
      <c r="C986" s="30" t="s">
        <v>2937</v>
      </c>
      <c r="D986" s="30" t="s">
        <v>2185</v>
      </c>
      <c r="E986" s="31">
        <v>137655</v>
      </c>
      <c r="F986" s="31"/>
      <c r="G986" s="31"/>
      <c r="H986" s="31"/>
      <c r="I986" s="31"/>
      <c r="J986" s="31">
        <v>137655</v>
      </c>
      <c r="K986" s="31"/>
      <c r="L986" s="31">
        <v>137655</v>
      </c>
      <c r="M986" s="30"/>
    </row>
    <row r="987" spans="1:13" ht="13.5" customHeight="1" x14ac:dyDescent="0.2">
      <c r="A987" s="30" t="s">
        <v>150</v>
      </c>
      <c r="B987" s="30" t="s">
        <v>49</v>
      </c>
      <c r="C987" s="30"/>
      <c r="D987" s="30" t="s">
        <v>2248</v>
      </c>
      <c r="E987" s="31"/>
      <c r="F987" s="31"/>
      <c r="G987" s="31"/>
      <c r="H987" s="31"/>
      <c r="I987" s="31"/>
      <c r="J987" s="31">
        <v>127500</v>
      </c>
      <c r="K987" s="31"/>
      <c r="L987" s="31">
        <v>127500</v>
      </c>
      <c r="M987" s="30"/>
    </row>
    <row r="988" spans="1:13" ht="13.5" customHeight="1" x14ac:dyDescent="0.2">
      <c r="A988" s="30" t="s">
        <v>150</v>
      </c>
      <c r="B988" s="30" t="s">
        <v>49</v>
      </c>
      <c r="C988" s="30"/>
      <c r="D988" s="30" t="s">
        <v>2938</v>
      </c>
      <c r="E988" s="31">
        <v>103796</v>
      </c>
      <c r="F988" s="31"/>
      <c r="G988" s="31"/>
      <c r="H988" s="31"/>
      <c r="I988" s="31"/>
      <c r="J988" s="31">
        <v>103796</v>
      </c>
      <c r="K988" s="31">
        <v>19098</v>
      </c>
      <c r="L988" s="31">
        <v>122894</v>
      </c>
      <c r="M988" s="30"/>
    </row>
    <row r="989" spans="1:13" ht="13.5" customHeight="1" x14ac:dyDescent="0.2">
      <c r="A989" s="30" t="s">
        <v>150</v>
      </c>
      <c r="B989" s="30" t="s">
        <v>49</v>
      </c>
      <c r="C989" s="30"/>
      <c r="D989" s="30" t="s">
        <v>2939</v>
      </c>
      <c r="E989" s="31">
        <v>103796</v>
      </c>
      <c r="F989" s="31"/>
      <c r="G989" s="31"/>
      <c r="H989" s="31"/>
      <c r="I989" s="31"/>
      <c r="J989" s="31">
        <v>103796</v>
      </c>
      <c r="K989" s="31">
        <v>19098</v>
      </c>
      <c r="L989" s="31">
        <v>122894</v>
      </c>
      <c r="M989" s="30"/>
    </row>
    <row r="990" spans="1:13" ht="13.5" customHeight="1" x14ac:dyDescent="0.2">
      <c r="A990" s="30" t="s">
        <v>150</v>
      </c>
      <c r="B990" s="30" t="s">
        <v>49</v>
      </c>
      <c r="C990" s="30"/>
      <c r="D990" s="30" t="s">
        <v>2940</v>
      </c>
      <c r="E990" s="31">
        <v>103517</v>
      </c>
      <c r="F990" s="31"/>
      <c r="G990" s="31"/>
      <c r="H990" s="31"/>
      <c r="I990" s="31"/>
      <c r="J990" s="31">
        <v>103517</v>
      </c>
      <c r="K990" s="31">
        <v>19096</v>
      </c>
      <c r="L990" s="31">
        <v>122613</v>
      </c>
      <c r="M990" s="30"/>
    </row>
    <row r="991" spans="1:13" ht="13.5" customHeight="1" x14ac:dyDescent="0.2">
      <c r="A991" s="30" t="s">
        <v>150</v>
      </c>
      <c r="B991" s="30" t="s">
        <v>49</v>
      </c>
      <c r="C991" s="30"/>
      <c r="D991" s="30" t="s">
        <v>1586</v>
      </c>
      <c r="E991" s="31">
        <v>103796</v>
      </c>
      <c r="F991" s="31"/>
      <c r="G991" s="31"/>
      <c r="H991" s="31"/>
      <c r="I991" s="31"/>
      <c r="J991" s="31">
        <v>103796</v>
      </c>
      <c r="K991" s="31">
        <v>14926</v>
      </c>
      <c r="L991" s="31">
        <v>118722</v>
      </c>
      <c r="M991" s="30"/>
    </row>
    <row r="992" spans="1:13" ht="13.5" customHeight="1" x14ac:dyDescent="0.2">
      <c r="A992" s="30" t="s">
        <v>150</v>
      </c>
      <c r="B992" s="30" t="s">
        <v>49</v>
      </c>
      <c r="C992" s="30"/>
      <c r="D992" s="30" t="s">
        <v>2941</v>
      </c>
      <c r="E992" s="31">
        <v>114171</v>
      </c>
      <c r="F992" s="31"/>
      <c r="G992" s="31"/>
      <c r="H992" s="31"/>
      <c r="I992" s="31"/>
      <c r="J992" s="31">
        <v>114171</v>
      </c>
      <c r="K992" s="31">
        <v>4201</v>
      </c>
      <c r="L992" s="31">
        <v>118372</v>
      </c>
      <c r="M992" s="30"/>
    </row>
    <row r="993" spans="1:13" ht="13.5" customHeight="1" x14ac:dyDescent="0.2">
      <c r="A993" s="30" t="s">
        <v>150</v>
      </c>
      <c r="B993" s="30" t="s">
        <v>49</v>
      </c>
      <c r="C993" s="30"/>
      <c r="D993" s="30" t="s">
        <v>2476</v>
      </c>
      <c r="E993" s="31">
        <v>97154</v>
      </c>
      <c r="F993" s="31"/>
      <c r="G993" s="31"/>
      <c r="H993" s="31"/>
      <c r="I993" s="31"/>
      <c r="J993" s="31">
        <v>97154</v>
      </c>
      <c r="K993" s="31">
        <v>17876</v>
      </c>
      <c r="L993" s="31">
        <v>115030</v>
      </c>
      <c r="M993" s="30"/>
    </row>
    <row r="994" spans="1:13" ht="13.5" customHeight="1" x14ac:dyDescent="0.2">
      <c r="A994" s="30" t="s">
        <v>150</v>
      </c>
      <c r="B994" s="30" t="s">
        <v>49</v>
      </c>
      <c r="C994" s="30"/>
      <c r="D994" s="30" t="s">
        <v>2402</v>
      </c>
      <c r="E994" s="31">
        <v>96559</v>
      </c>
      <c r="F994" s="31"/>
      <c r="G994" s="31"/>
      <c r="H994" s="31"/>
      <c r="I994" s="31"/>
      <c r="J994" s="31">
        <v>96559</v>
      </c>
      <c r="K994" s="31">
        <v>17767</v>
      </c>
      <c r="L994" s="31">
        <v>114326</v>
      </c>
      <c r="M994" s="30"/>
    </row>
    <row r="995" spans="1:13" ht="13.5" customHeight="1" x14ac:dyDescent="0.2">
      <c r="A995" s="30" t="s">
        <v>150</v>
      </c>
      <c r="B995" s="30" t="s">
        <v>49</v>
      </c>
      <c r="C995" s="30"/>
      <c r="D995" s="30" t="s">
        <v>2942</v>
      </c>
      <c r="E995" s="31">
        <v>93791</v>
      </c>
      <c r="F995" s="31"/>
      <c r="G995" s="31"/>
      <c r="H995" s="31"/>
      <c r="I995" s="31"/>
      <c r="J995" s="31">
        <v>93791</v>
      </c>
      <c r="K995" s="31">
        <v>17258</v>
      </c>
      <c r="L995" s="31">
        <v>111049</v>
      </c>
      <c r="M995" s="30"/>
    </row>
    <row r="996" spans="1:13" ht="13.5" customHeight="1" x14ac:dyDescent="0.2">
      <c r="A996" s="30" t="s">
        <v>150</v>
      </c>
      <c r="B996" s="30" t="s">
        <v>49</v>
      </c>
      <c r="C996" s="30"/>
      <c r="D996" s="30" t="s">
        <v>2248</v>
      </c>
      <c r="E996" s="31"/>
      <c r="F996" s="31"/>
      <c r="G996" s="31"/>
      <c r="H996" s="31"/>
      <c r="I996" s="31"/>
      <c r="J996" s="31">
        <v>107500</v>
      </c>
      <c r="K996" s="31"/>
      <c r="L996" s="31">
        <v>107500</v>
      </c>
      <c r="M996" s="30"/>
    </row>
    <row r="997" spans="1:13" ht="13.5" customHeight="1" x14ac:dyDescent="0.2">
      <c r="A997" s="30" t="s">
        <v>150</v>
      </c>
      <c r="B997" s="30" t="s">
        <v>49</v>
      </c>
      <c r="C997" s="30"/>
      <c r="D997" s="30" t="s">
        <v>2248</v>
      </c>
      <c r="E997" s="31"/>
      <c r="F997" s="31"/>
      <c r="G997" s="31"/>
      <c r="H997" s="31"/>
      <c r="I997" s="31"/>
      <c r="J997" s="31">
        <v>102500</v>
      </c>
      <c r="K997" s="31"/>
      <c r="L997" s="31">
        <v>102500</v>
      </c>
      <c r="M997" s="30"/>
    </row>
    <row r="998" spans="1:13" ht="13.5" customHeight="1" x14ac:dyDescent="0.2">
      <c r="A998" s="30" t="s">
        <v>94</v>
      </c>
      <c r="B998" s="30" t="s">
        <v>11</v>
      </c>
      <c r="C998" s="30"/>
      <c r="D998" s="30"/>
      <c r="E998" s="31"/>
      <c r="F998" s="31"/>
      <c r="G998" s="31"/>
      <c r="H998" s="31"/>
      <c r="I998" s="31"/>
      <c r="J998" s="31"/>
      <c r="K998" s="31"/>
      <c r="L998" s="31"/>
      <c r="M998" s="30"/>
    </row>
    <row r="999" spans="1:13" ht="13.5" customHeight="1" x14ac:dyDescent="0.2">
      <c r="A999" s="30" t="s">
        <v>107</v>
      </c>
      <c r="B999" s="30" t="s">
        <v>11</v>
      </c>
      <c r="C999" s="30"/>
      <c r="D999" s="30" t="s">
        <v>2185</v>
      </c>
      <c r="E999" s="31">
        <v>131000</v>
      </c>
      <c r="F999" s="31"/>
      <c r="G999" s="31"/>
      <c r="H999" s="31"/>
      <c r="I999" s="31"/>
      <c r="J999" s="31">
        <v>131000</v>
      </c>
      <c r="K999" s="31"/>
      <c r="L999" s="31">
        <v>131000</v>
      </c>
      <c r="M999" s="30"/>
    </row>
    <row r="1000" spans="1:13" ht="13.5" customHeight="1" x14ac:dyDescent="0.2">
      <c r="A1000" s="30" t="s">
        <v>107</v>
      </c>
      <c r="B1000" s="30" t="s">
        <v>11</v>
      </c>
      <c r="C1000" s="30"/>
      <c r="D1000" s="30" t="s">
        <v>2943</v>
      </c>
      <c r="E1000" s="31">
        <v>99000</v>
      </c>
      <c r="F1000" s="31"/>
      <c r="G1000" s="31"/>
      <c r="H1000" s="31"/>
      <c r="I1000" s="31"/>
      <c r="J1000" s="31">
        <v>99000</v>
      </c>
      <c r="K1000" s="31">
        <v>15000</v>
      </c>
      <c r="L1000" s="31">
        <v>114000</v>
      </c>
      <c r="M1000" s="30"/>
    </row>
    <row r="1001" spans="1:13" ht="13.5" customHeight="1" x14ac:dyDescent="0.2">
      <c r="A1001" s="30" t="s">
        <v>107</v>
      </c>
      <c r="B1001" s="30" t="s">
        <v>11</v>
      </c>
      <c r="C1001" s="30"/>
      <c r="D1001" s="30" t="s">
        <v>2944</v>
      </c>
      <c r="E1001" s="31">
        <v>99000</v>
      </c>
      <c r="F1001" s="31"/>
      <c r="G1001" s="31"/>
      <c r="H1001" s="31"/>
      <c r="I1001" s="31"/>
      <c r="J1001" s="31">
        <v>99000</v>
      </c>
      <c r="K1001" s="31">
        <v>15000</v>
      </c>
      <c r="L1001" s="31">
        <v>114000</v>
      </c>
      <c r="M1001" s="30"/>
    </row>
    <row r="1002" spans="1:13" ht="13.5" customHeight="1" x14ac:dyDescent="0.2">
      <c r="A1002" s="30" t="s">
        <v>107</v>
      </c>
      <c r="B1002" s="30" t="s">
        <v>11</v>
      </c>
      <c r="C1002" s="30"/>
      <c r="D1002" s="30" t="s">
        <v>2945</v>
      </c>
      <c r="E1002" s="31">
        <v>99000</v>
      </c>
      <c r="F1002" s="31"/>
      <c r="G1002" s="31"/>
      <c r="H1002" s="31"/>
      <c r="I1002" s="31"/>
      <c r="J1002" s="31">
        <v>99000</v>
      </c>
      <c r="K1002" s="31">
        <v>15000</v>
      </c>
      <c r="L1002" s="31">
        <v>114000</v>
      </c>
      <c r="M1002" s="30"/>
    </row>
    <row r="1003" spans="1:13" ht="13.5" customHeight="1" x14ac:dyDescent="0.2">
      <c r="A1003" s="30" t="s">
        <v>107</v>
      </c>
      <c r="B1003" s="30" t="s">
        <v>11</v>
      </c>
      <c r="C1003" s="30"/>
      <c r="D1003" s="30" t="s">
        <v>2946</v>
      </c>
      <c r="E1003" s="31">
        <v>99000</v>
      </c>
      <c r="F1003" s="31"/>
      <c r="G1003" s="31"/>
      <c r="H1003" s="31"/>
      <c r="I1003" s="31"/>
      <c r="J1003" s="31">
        <v>99000</v>
      </c>
      <c r="K1003" s="31">
        <v>15000</v>
      </c>
      <c r="L1003" s="31">
        <v>114000</v>
      </c>
      <c r="M1003" s="30"/>
    </row>
    <row r="1004" spans="1:13" ht="13.5" customHeight="1" x14ac:dyDescent="0.2">
      <c r="A1004" s="30" t="s">
        <v>221</v>
      </c>
      <c r="B1004" s="30" t="s">
        <v>1</v>
      </c>
      <c r="C1004" s="30"/>
      <c r="D1004" s="30" t="s">
        <v>2185</v>
      </c>
      <c r="E1004" s="31">
        <v>136464</v>
      </c>
      <c r="F1004" s="31">
        <v>2174</v>
      </c>
      <c r="G1004" s="31"/>
      <c r="H1004" s="31"/>
      <c r="I1004" s="31"/>
      <c r="J1004" s="31">
        <v>138638</v>
      </c>
      <c r="K1004" s="31">
        <v>21152</v>
      </c>
      <c r="L1004" s="31">
        <v>159790</v>
      </c>
      <c r="M1004" s="30"/>
    </row>
    <row r="1005" spans="1:13" ht="13.5" customHeight="1" x14ac:dyDescent="0.2">
      <c r="A1005" s="30" t="s">
        <v>1694</v>
      </c>
      <c r="B1005" s="30" t="s">
        <v>120</v>
      </c>
      <c r="C1005" s="30" t="s">
        <v>2947</v>
      </c>
      <c r="D1005" s="30" t="s">
        <v>2185</v>
      </c>
      <c r="E1005" s="31">
        <v>198466</v>
      </c>
      <c r="F1005" s="31"/>
      <c r="G1005" s="31"/>
      <c r="H1005" s="31"/>
      <c r="I1005" s="31"/>
      <c r="J1005" s="31">
        <v>198466</v>
      </c>
      <c r="K1005" s="31">
        <v>36716</v>
      </c>
      <c r="L1005" s="31">
        <v>235182</v>
      </c>
      <c r="M1005" s="30"/>
    </row>
    <row r="1006" spans="1:13" ht="13.5" customHeight="1" x14ac:dyDescent="0.2">
      <c r="A1006" s="30" t="s">
        <v>1694</v>
      </c>
      <c r="B1006" s="30" t="s">
        <v>120</v>
      </c>
      <c r="C1006" s="30" t="s">
        <v>2948</v>
      </c>
      <c r="D1006" s="30" t="s">
        <v>2949</v>
      </c>
      <c r="E1006" s="31">
        <v>180423</v>
      </c>
      <c r="F1006" s="31"/>
      <c r="G1006" s="31"/>
      <c r="H1006" s="31"/>
      <c r="I1006" s="31"/>
      <c r="J1006" s="31">
        <v>180423</v>
      </c>
      <c r="K1006" s="31">
        <v>33378</v>
      </c>
      <c r="L1006" s="31">
        <v>213801</v>
      </c>
      <c r="M1006" s="30"/>
    </row>
    <row r="1007" spans="1:13" ht="13.5" customHeight="1" x14ac:dyDescent="0.2">
      <c r="A1007" s="30" t="s">
        <v>1694</v>
      </c>
      <c r="B1007" s="30" t="s">
        <v>120</v>
      </c>
      <c r="C1007" s="30" t="s">
        <v>2950</v>
      </c>
      <c r="D1007" s="30" t="s">
        <v>2951</v>
      </c>
      <c r="E1007" s="31">
        <v>153891</v>
      </c>
      <c r="F1007" s="31"/>
      <c r="G1007" s="31"/>
      <c r="H1007" s="31"/>
      <c r="I1007" s="31"/>
      <c r="J1007" s="31">
        <v>153891</v>
      </c>
      <c r="K1007" s="31">
        <v>28470</v>
      </c>
      <c r="L1007" s="31">
        <v>182361</v>
      </c>
      <c r="M1007" s="30"/>
    </row>
    <row r="1008" spans="1:13" ht="13.5" customHeight="1" x14ac:dyDescent="0.2">
      <c r="A1008" s="30" t="s">
        <v>1694</v>
      </c>
      <c r="B1008" s="30" t="s">
        <v>120</v>
      </c>
      <c r="C1008" s="30"/>
      <c r="D1008" s="30" t="s">
        <v>2952</v>
      </c>
      <c r="E1008" s="31">
        <v>143278</v>
      </c>
      <c r="F1008" s="31"/>
      <c r="G1008" s="31"/>
      <c r="H1008" s="31"/>
      <c r="I1008" s="31"/>
      <c r="J1008" s="31">
        <v>143278</v>
      </c>
      <c r="K1008" s="31">
        <v>26506</v>
      </c>
      <c r="L1008" s="31">
        <v>169784</v>
      </c>
      <c r="M1008" s="30"/>
    </row>
    <row r="1009" spans="1:13" ht="13.5" customHeight="1" x14ac:dyDescent="0.2">
      <c r="A1009" s="30" t="s">
        <v>1694</v>
      </c>
      <c r="B1009" s="30" t="s">
        <v>120</v>
      </c>
      <c r="C1009" s="30"/>
      <c r="D1009" s="30" t="s">
        <v>2864</v>
      </c>
      <c r="E1009" s="31">
        <v>137971</v>
      </c>
      <c r="F1009" s="31"/>
      <c r="G1009" s="31"/>
      <c r="H1009" s="31"/>
      <c r="I1009" s="31"/>
      <c r="J1009" s="31">
        <v>137971</v>
      </c>
      <c r="K1009" s="31">
        <v>25525</v>
      </c>
      <c r="L1009" s="31">
        <v>163496</v>
      </c>
      <c r="M1009" s="30"/>
    </row>
    <row r="1010" spans="1:13" ht="13.5" customHeight="1" x14ac:dyDescent="0.2">
      <c r="A1010" s="30" t="s">
        <v>1694</v>
      </c>
      <c r="B1010" s="30" t="s">
        <v>120</v>
      </c>
      <c r="C1010" s="30"/>
      <c r="D1010" s="30" t="s">
        <v>2953</v>
      </c>
      <c r="E1010" s="31">
        <v>137941</v>
      </c>
      <c r="F1010" s="31"/>
      <c r="G1010" s="31"/>
      <c r="H1010" s="31"/>
      <c r="I1010" s="31"/>
      <c r="J1010" s="31">
        <v>137941</v>
      </c>
      <c r="K1010" s="31">
        <v>25519</v>
      </c>
      <c r="L1010" s="31">
        <v>163460</v>
      </c>
      <c r="M1010" s="30"/>
    </row>
    <row r="1011" spans="1:13" ht="13.5" customHeight="1" x14ac:dyDescent="0.2">
      <c r="A1011" s="30" t="s">
        <v>1694</v>
      </c>
      <c r="B1011" s="30" t="s">
        <v>120</v>
      </c>
      <c r="C1011" s="30"/>
      <c r="D1011" s="30" t="s">
        <v>2954</v>
      </c>
      <c r="E1011" s="31">
        <v>137814</v>
      </c>
      <c r="F1011" s="31"/>
      <c r="G1011" s="31"/>
      <c r="H1011" s="31"/>
      <c r="I1011" s="31"/>
      <c r="J1011" s="31">
        <v>137814</v>
      </c>
      <c r="K1011" s="31">
        <v>25492</v>
      </c>
      <c r="L1011" s="31">
        <v>163306</v>
      </c>
      <c r="M1011" s="30"/>
    </row>
    <row r="1012" spans="1:13" ht="13.5" customHeight="1" x14ac:dyDescent="0.2">
      <c r="A1012" s="30" t="s">
        <v>1694</v>
      </c>
      <c r="B1012" s="30" t="s">
        <v>120</v>
      </c>
      <c r="C1012" s="30"/>
      <c r="D1012" s="30" t="s">
        <v>2438</v>
      </c>
      <c r="E1012" s="31">
        <v>137722</v>
      </c>
      <c r="F1012" s="31"/>
      <c r="G1012" s="31"/>
      <c r="H1012" s="31"/>
      <c r="I1012" s="31"/>
      <c r="J1012" s="31">
        <v>137722</v>
      </c>
      <c r="K1012" s="31">
        <v>25478</v>
      </c>
      <c r="L1012" s="31">
        <v>163200</v>
      </c>
      <c r="M1012" s="30"/>
    </row>
    <row r="1013" spans="1:13" ht="13.5" customHeight="1" x14ac:dyDescent="0.2">
      <c r="A1013" s="30" t="s">
        <v>1694</v>
      </c>
      <c r="B1013" s="30" t="s">
        <v>120</v>
      </c>
      <c r="C1013" s="30"/>
      <c r="D1013" s="30" t="s">
        <v>2248</v>
      </c>
      <c r="E1013" s="31"/>
      <c r="F1013" s="31"/>
      <c r="G1013" s="31"/>
      <c r="H1013" s="31"/>
      <c r="I1013" s="31"/>
      <c r="J1013" s="31">
        <v>142500</v>
      </c>
      <c r="K1013" s="31"/>
      <c r="L1013" s="31">
        <v>142500</v>
      </c>
      <c r="M1013" s="30"/>
    </row>
    <row r="1014" spans="1:13" ht="13.5" customHeight="1" x14ac:dyDescent="0.2">
      <c r="A1014" s="30" t="s">
        <v>1694</v>
      </c>
      <c r="B1014" s="30" t="s">
        <v>120</v>
      </c>
      <c r="C1014" s="30"/>
      <c r="D1014" s="30" t="s">
        <v>2248</v>
      </c>
      <c r="E1014" s="31"/>
      <c r="F1014" s="31"/>
      <c r="G1014" s="31"/>
      <c r="H1014" s="31"/>
      <c r="I1014" s="31"/>
      <c r="J1014" s="31">
        <v>132500</v>
      </c>
      <c r="K1014" s="31"/>
      <c r="L1014" s="31">
        <v>132500</v>
      </c>
      <c r="M1014" s="30"/>
    </row>
    <row r="1015" spans="1:13" ht="13.5" customHeight="1" x14ac:dyDescent="0.2">
      <c r="A1015" s="30" t="s">
        <v>1694</v>
      </c>
      <c r="B1015" s="30" t="s">
        <v>120</v>
      </c>
      <c r="C1015" s="30"/>
      <c r="D1015" s="30" t="s">
        <v>2248</v>
      </c>
      <c r="E1015" s="31"/>
      <c r="F1015" s="31"/>
      <c r="G1015" s="31"/>
      <c r="H1015" s="31"/>
      <c r="I1015" s="31"/>
      <c r="J1015" s="31">
        <v>127500</v>
      </c>
      <c r="K1015" s="31"/>
      <c r="L1015" s="31">
        <v>127500</v>
      </c>
      <c r="M1015" s="30"/>
    </row>
    <row r="1016" spans="1:13" ht="13.5" customHeight="1" x14ac:dyDescent="0.2">
      <c r="A1016" s="30" t="s">
        <v>1694</v>
      </c>
      <c r="B1016" s="30" t="s">
        <v>120</v>
      </c>
      <c r="C1016" s="30"/>
      <c r="D1016" s="30" t="s">
        <v>2248</v>
      </c>
      <c r="E1016" s="31"/>
      <c r="F1016" s="31"/>
      <c r="G1016" s="31"/>
      <c r="H1016" s="31"/>
      <c r="I1016" s="31"/>
      <c r="J1016" s="31">
        <v>127500</v>
      </c>
      <c r="K1016" s="31"/>
      <c r="L1016" s="31">
        <v>127500</v>
      </c>
      <c r="M1016" s="30"/>
    </row>
    <row r="1017" spans="1:13" ht="13.5" customHeight="1" x14ac:dyDescent="0.2">
      <c r="A1017" s="30" t="s">
        <v>1694</v>
      </c>
      <c r="B1017" s="30" t="s">
        <v>120</v>
      </c>
      <c r="C1017" s="30"/>
      <c r="D1017" s="30" t="s">
        <v>2248</v>
      </c>
      <c r="E1017" s="31"/>
      <c r="F1017" s="31"/>
      <c r="G1017" s="31"/>
      <c r="H1017" s="31"/>
      <c r="I1017" s="31"/>
      <c r="J1017" s="31">
        <v>122500</v>
      </c>
      <c r="K1017" s="31"/>
      <c r="L1017" s="31">
        <v>122500</v>
      </c>
      <c r="M1017" s="30"/>
    </row>
    <row r="1018" spans="1:13" ht="13.5" customHeight="1" x14ac:dyDescent="0.2">
      <c r="A1018" s="30" t="s">
        <v>1694</v>
      </c>
      <c r="B1018" s="30" t="s">
        <v>120</v>
      </c>
      <c r="C1018" s="30"/>
      <c r="D1018" s="30" t="s">
        <v>2248</v>
      </c>
      <c r="E1018" s="31"/>
      <c r="F1018" s="31"/>
      <c r="G1018" s="31"/>
      <c r="H1018" s="31"/>
      <c r="I1018" s="31"/>
      <c r="J1018" s="31">
        <v>117500</v>
      </c>
      <c r="K1018" s="31"/>
      <c r="L1018" s="31">
        <v>117500</v>
      </c>
      <c r="M1018" s="30"/>
    </row>
    <row r="1019" spans="1:13" ht="13.5" customHeight="1" x14ac:dyDescent="0.2">
      <c r="A1019" s="30" t="s">
        <v>1694</v>
      </c>
      <c r="B1019" s="30" t="s">
        <v>120</v>
      </c>
      <c r="C1019" s="30"/>
      <c r="D1019" s="30" t="s">
        <v>2248</v>
      </c>
      <c r="E1019" s="31"/>
      <c r="F1019" s="31"/>
      <c r="G1019" s="31"/>
      <c r="H1019" s="31"/>
      <c r="I1019" s="31"/>
      <c r="J1019" s="31">
        <v>117500</v>
      </c>
      <c r="K1019" s="31"/>
      <c r="L1019" s="31">
        <v>117500</v>
      </c>
      <c r="M1019" s="30"/>
    </row>
    <row r="1020" spans="1:13" ht="13.5" customHeight="1" x14ac:dyDescent="0.2">
      <c r="A1020" s="30" t="s">
        <v>1694</v>
      </c>
      <c r="B1020" s="30" t="s">
        <v>120</v>
      </c>
      <c r="C1020" s="30"/>
      <c r="D1020" s="30" t="s">
        <v>2248</v>
      </c>
      <c r="E1020" s="31"/>
      <c r="F1020" s="31"/>
      <c r="G1020" s="31"/>
      <c r="H1020" s="31"/>
      <c r="I1020" s="31"/>
      <c r="J1020" s="31">
        <v>112500</v>
      </c>
      <c r="K1020" s="31"/>
      <c r="L1020" s="31">
        <v>112500</v>
      </c>
      <c r="M1020" s="30"/>
    </row>
    <row r="1021" spans="1:13" ht="13.5" customHeight="1" x14ac:dyDescent="0.2">
      <c r="A1021" s="30" t="s">
        <v>1694</v>
      </c>
      <c r="B1021" s="30" t="s">
        <v>120</v>
      </c>
      <c r="C1021" s="30"/>
      <c r="D1021" s="30" t="s">
        <v>2248</v>
      </c>
      <c r="E1021" s="31"/>
      <c r="F1021" s="31"/>
      <c r="G1021" s="31"/>
      <c r="H1021" s="31"/>
      <c r="I1021" s="31"/>
      <c r="J1021" s="31">
        <v>112500</v>
      </c>
      <c r="K1021" s="31"/>
      <c r="L1021" s="31">
        <v>112500</v>
      </c>
      <c r="M1021" s="30"/>
    </row>
    <row r="1022" spans="1:13" ht="13.5" customHeight="1" x14ac:dyDescent="0.2">
      <c r="A1022" s="30" t="s">
        <v>1694</v>
      </c>
      <c r="B1022" s="30" t="s">
        <v>120</v>
      </c>
      <c r="C1022" s="30"/>
      <c r="D1022" s="30" t="s">
        <v>2248</v>
      </c>
      <c r="E1022" s="31"/>
      <c r="F1022" s="31"/>
      <c r="G1022" s="31"/>
      <c r="H1022" s="31"/>
      <c r="I1022" s="31"/>
      <c r="J1022" s="31">
        <v>107500</v>
      </c>
      <c r="K1022" s="31"/>
      <c r="L1022" s="31">
        <v>107500</v>
      </c>
      <c r="M1022" s="30"/>
    </row>
    <row r="1023" spans="1:13" ht="13.5" customHeight="1" x14ac:dyDescent="0.2">
      <c r="A1023" s="30" t="s">
        <v>1694</v>
      </c>
      <c r="B1023" s="30" t="s">
        <v>120</v>
      </c>
      <c r="C1023" s="30"/>
      <c r="D1023" s="30" t="s">
        <v>2248</v>
      </c>
      <c r="E1023" s="31"/>
      <c r="F1023" s="31"/>
      <c r="G1023" s="31"/>
      <c r="H1023" s="31"/>
      <c r="I1023" s="31"/>
      <c r="J1023" s="31">
        <v>107500</v>
      </c>
      <c r="K1023" s="31"/>
      <c r="L1023" s="31">
        <v>107500</v>
      </c>
      <c r="M1023" s="30"/>
    </row>
    <row r="1024" spans="1:13" ht="13.5" customHeight="1" x14ac:dyDescent="0.2">
      <c r="A1024" s="30" t="s">
        <v>1694</v>
      </c>
      <c r="B1024" s="30" t="s">
        <v>120</v>
      </c>
      <c r="C1024" s="30"/>
      <c r="D1024" s="30" t="s">
        <v>2248</v>
      </c>
      <c r="E1024" s="31"/>
      <c r="F1024" s="31"/>
      <c r="G1024" s="31"/>
      <c r="H1024" s="31"/>
      <c r="I1024" s="31"/>
      <c r="J1024" s="31">
        <v>107500</v>
      </c>
      <c r="K1024" s="31"/>
      <c r="L1024" s="31">
        <v>107500</v>
      </c>
      <c r="M1024" s="30"/>
    </row>
    <row r="1025" spans="1:13" ht="13.5" customHeight="1" x14ac:dyDescent="0.2">
      <c r="A1025" s="30" t="s">
        <v>1694</v>
      </c>
      <c r="B1025" s="30" t="s">
        <v>120</v>
      </c>
      <c r="C1025" s="30"/>
      <c r="D1025" s="30" t="s">
        <v>2248</v>
      </c>
      <c r="E1025" s="31"/>
      <c r="F1025" s="31"/>
      <c r="G1025" s="31"/>
      <c r="H1025" s="31"/>
      <c r="I1025" s="31"/>
      <c r="J1025" s="31">
        <v>107500</v>
      </c>
      <c r="K1025" s="31"/>
      <c r="L1025" s="31">
        <v>107500</v>
      </c>
      <c r="M1025" s="30"/>
    </row>
    <row r="1026" spans="1:13" ht="13.5" customHeight="1" x14ac:dyDescent="0.2">
      <c r="A1026" s="30" t="s">
        <v>1694</v>
      </c>
      <c r="B1026" s="30" t="s">
        <v>120</v>
      </c>
      <c r="C1026" s="30"/>
      <c r="D1026" s="30" t="s">
        <v>2248</v>
      </c>
      <c r="E1026" s="31"/>
      <c r="F1026" s="31"/>
      <c r="G1026" s="31"/>
      <c r="H1026" s="31"/>
      <c r="I1026" s="31"/>
      <c r="J1026" s="31">
        <v>107500</v>
      </c>
      <c r="K1026" s="31"/>
      <c r="L1026" s="31">
        <v>107500</v>
      </c>
      <c r="M1026" s="30"/>
    </row>
    <row r="1027" spans="1:13" ht="13.5" customHeight="1" x14ac:dyDescent="0.2">
      <c r="A1027" s="30" t="s">
        <v>1694</v>
      </c>
      <c r="B1027" s="30" t="s">
        <v>120</v>
      </c>
      <c r="C1027" s="30"/>
      <c r="D1027" s="30" t="s">
        <v>2248</v>
      </c>
      <c r="E1027" s="31"/>
      <c r="F1027" s="31"/>
      <c r="G1027" s="31"/>
      <c r="H1027" s="31"/>
      <c r="I1027" s="31"/>
      <c r="J1027" s="31">
        <v>102500</v>
      </c>
      <c r="K1027" s="31"/>
      <c r="L1027" s="31">
        <v>102500</v>
      </c>
      <c r="M1027" s="30"/>
    </row>
    <row r="1028" spans="1:13" ht="13.5" customHeight="1" x14ac:dyDescent="0.2">
      <c r="A1028" s="30" t="s">
        <v>1694</v>
      </c>
      <c r="B1028" s="30" t="s">
        <v>120</v>
      </c>
      <c r="C1028" s="30"/>
      <c r="D1028" s="30" t="s">
        <v>2248</v>
      </c>
      <c r="E1028" s="31"/>
      <c r="F1028" s="31"/>
      <c r="G1028" s="31"/>
      <c r="H1028" s="31"/>
      <c r="I1028" s="31"/>
      <c r="J1028" s="31">
        <v>102500</v>
      </c>
      <c r="K1028" s="31"/>
      <c r="L1028" s="31">
        <v>102500</v>
      </c>
      <c r="M1028" s="30"/>
    </row>
    <row r="1029" spans="1:13" ht="13.5" customHeight="1" x14ac:dyDescent="0.2">
      <c r="A1029" s="30" t="s">
        <v>1694</v>
      </c>
      <c r="B1029" s="30" t="s">
        <v>120</v>
      </c>
      <c r="C1029" s="30"/>
      <c r="D1029" s="30" t="s">
        <v>2248</v>
      </c>
      <c r="E1029" s="31"/>
      <c r="F1029" s="31"/>
      <c r="G1029" s="31"/>
      <c r="H1029" s="31"/>
      <c r="I1029" s="31"/>
      <c r="J1029" s="31">
        <v>102500</v>
      </c>
      <c r="K1029" s="31"/>
      <c r="L1029" s="31">
        <v>102500</v>
      </c>
      <c r="M1029" s="30"/>
    </row>
    <row r="1030" spans="1:13" ht="13.5" customHeight="1" x14ac:dyDescent="0.2">
      <c r="A1030" s="30" t="s">
        <v>1694</v>
      </c>
      <c r="B1030" s="30" t="s">
        <v>120</v>
      </c>
      <c r="C1030" s="30"/>
      <c r="D1030" s="30" t="s">
        <v>2248</v>
      </c>
      <c r="E1030" s="31"/>
      <c r="F1030" s="31"/>
      <c r="G1030" s="31"/>
      <c r="H1030" s="31"/>
      <c r="I1030" s="31"/>
      <c r="J1030" s="31">
        <v>102500</v>
      </c>
      <c r="K1030" s="31"/>
      <c r="L1030" s="31">
        <v>102500</v>
      </c>
      <c r="M1030" s="30"/>
    </row>
    <row r="1031" spans="1:13" ht="13.5" customHeight="1" x14ac:dyDescent="0.2">
      <c r="A1031" s="30" t="s">
        <v>1694</v>
      </c>
      <c r="B1031" s="30" t="s">
        <v>120</v>
      </c>
      <c r="C1031" s="30"/>
      <c r="D1031" s="30" t="s">
        <v>2248</v>
      </c>
      <c r="E1031" s="31"/>
      <c r="F1031" s="31"/>
      <c r="G1031" s="31"/>
      <c r="H1031" s="31"/>
      <c r="I1031" s="31"/>
      <c r="J1031" s="31">
        <v>102500</v>
      </c>
      <c r="K1031" s="31"/>
      <c r="L1031" s="31">
        <v>102500</v>
      </c>
      <c r="M1031" s="30"/>
    </row>
    <row r="1032" spans="1:13" ht="13.5" customHeight="1" x14ac:dyDescent="0.2">
      <c r="A1032" s="30" t="s">
        <v>1694</v>
      </c>
      <c r="B1032" s="30" t="s">
        <v>120</v>
      </c>
      <c r="C1032" s="30"/>
      <c r="D1032" s="30" t="s">
        <v>2248</v>
      </c>
      <c r="E1032" s="31"/>
      <c r="F1032" s="31"/>
      <c r="G1032" s="31"/>
      <c r="H1032" s="31"/>
      <c r="I1032" s="31"/>
      <c r="J1032" s="31">
        <v>102500</v>
      </c>
      <c r="K1032" s="31"/>
      <c r="L1032" s="31">
        <v>102500</v>
      </c>
      <c r="M1032" s="30"/>
    </row>
    <row r="1033" spans="1:13" ht="13.5" customHeight="1" x14ac:dyDescent="0.2">
      <c r="A1033" s="30" t="s">
        <v>1694</v>
      </c>
      <c r="B1033" s="30" t="s">
        <v>120</v>
      </c>
      <c r="C1033" s="30"/>
      <c r="D1033" s="30" t="s">
        <v>2248</v>
      </c>
      <c r="E1033" s="31"/>
      <c r="F1033" s="31"/>
      <c r="G1033" s="31"/>
      <c r="H1033" s="31"/>
      <c r="I1033" s="31"/>
      <c r="J1033" s="31">
        <v>102500</v>
      </c>
      <c r="K1033" s="31"/>
      <c r="L1033" s="31">
        <v>102500</v>
      </c>
      <c r="M1033" s="30"/>
    </row>
    <row r="1034" spans="1:13" ht="13.5" customHeight="1" x14ac:dyDescent="0.2">
      <c r="A1034" s="30" t="s">
        <v>288</v>
      </c>
      <c r="B1034" s="30" t="s">
        <v>11</v>
      </c>
      <c r="C1034" s="30"/>
      <c r="D1034" s="30" t="s">
        <v>2955</v>
      </c>
      <c r="E1034" s="31">
        <v>98338</v>
      </c>
      <c r="F1034" s="31">
        <v>4904</v>
      </c>
      <c r="G1034" s="31"/>
      <c r="H1034" s="31"/>
      <c r="I1034" s="31"/>
      <c r="J1034" s="31">
        <v>103242</v>
      </c>
      <c r="K1034" s="31">
        <v>14849</v>
      </c>
      <c r="L1034" s="31">
        <v>118091</v>
      </c>
      <c r="M1034" s="30"/>
    </row>
    <row r="1035" spans="1:13" ht="13.5" customHeight="1" x14ac:dyDescent="0.2">
      <c r="A1035" s="30" t="s">
        <v>288</v>
      </c>
      <c r="B1035" s="30" t="s">
        <v>11</v>
      </c>
      <c r="C1035" s="30"/>
      <c r="D1035" s="30" t="s">
        <v>2956</v>
      </c>
      <c r="E1035" s="31">
        <v>91709</v>
      </c>
      <c r="F1035" s="31">
        <v>4904</v>
      </c>
      <c r="G1035" s="31"/>
      <c r="H1035" s="31"/>
      <c r="I1035" s="31">
        <v>1406</v>
      </c>
      <c r="J1035" s="31">
        <v>98019</v>
      </c>
      <c r="K1035" s="31">
        <v>13746</v>
      </c>
      <c r="L1035" s="31">
        <v>111765</v>
      </c>
      <c r="M1035" s="30"/>
    </row>
    <row r="1036" spans="1:13" ht="13.5" customHeight="1" x14ac:dyDescent="0.2">
      <c r="A1036" s="30" t="s">
        <v>288</v>
      </c>
      <c r="B1036" s="30" t="s">
        <v>11</v>
      </c>
      <c r="C1036" s="30"/>
      <c r="D1036" s="30" t="s">
        <v>2564</v>
      </c>
      <c r="E1036" s="31">
        <v>76760</v>
      </c>
      <c r="F1036" s="31">
        <v>3874</v>
      </c>
      <c r="G1036" s="31"/>
      <c r="H1036" s="31">
        <v>118105</v>
      </c>
      <c r="I1036" s="31">
        <v>1377</v>
      </c>
      <c r="J1036" s="31">
        <v>200116</v>
      </c>
      <c r="K1036" s="31">
        <v>11591</v>
      </c>
      <c r="L1036" s="31">
        <v>211707</v>
      </c>
      <c r="M1036" s="30"/>
    </row>
    <row r="1037" spans="1:13" ht="13.5" customHeight="1" x14ac:dyDescent="0.2">
      <c r="A1037" s="30" t="s">
        <v>288</v>
      </c>
      <c r="B1037" s="30" t="s">
        <v>11</v>
      </c>
      <c r="C1037" s="30"/>
      <c r="D1037" s="30" t="s">
        <v>2387</v>
      </c>
      <c r="E1037" s="31">
        <v>132302</v>
      </c>
      <c r="F1037" s="31">
        <v>1774</v>
      </c>
      <c r="G1037" s="31"/>
      <c r="H1037" s="31"/>
      <c r="I1037" s="31">
        <v>14329</v>
      </c>
      <c r="J1037" s="31">
        <v>148405</v>
      </c>
      <c r="K1037" s="31">
        <v>20665</v>
      </c>
      <c r="L1037" s="31">
        <v>169070</v>
      </c>
      <c r="M1037" s="30"/>
    </row>
    <row r="1038" spans="1:13" ht="13.5" customHeight="1" x14ac:dyDescent="0.2">
      <c r="A1038" s="30" t="s">
        <v>288</v>
      </c>
      <c r="B1038" s="30" t="s">
        <v>11</v>
      </c>
      <c r="C1038" s="30"/>
      <c r="D1038" s="30" t="s">
        <v>2241</v>
      </c>
      <c r="E1038" s="31">
        <v>98338</v>
      </c>
      <c r="F1038" s="31">
        <v>1074</v>
      </c>
      <c r="G1038" s="31"/>
      <c r="H1038" s="31"/>
      <c r="I1038" s="31">
        <v>6385</v>
      </c>
      <c r="J1038" s="31">
        <v>105797</v>
      </c>
      <c r="K1038" s="31">
        <v>14849</v>
      </c>
      <c r="L1038" s="31">
        <v>120646</v>
      </c>
      <c r="M1038" s="30"/>
    </row>
    <row r="1039" spans="1:13" ht="13.5" customHeight="1" x14ac:dyDescent="0.2">
      <c r="A1039" s="30" t="s">
        <v>55</v>
      </c>
      <c r="B1039" s="30" t="s">
        <v>56</v>
      </c>
      <c r="C1039" s="30"/>
      <c r="D1039" s="30" t="s">
        <v>2185</v>
      </c>
      <c r="E1039" s="31">
        <v>114466</v>
      </c>
      <c r="F1039" s="31"/>
      <c r="G1039" s="31"/>
      <c r="H1039" s="31"/>
      <c r="I1039" s="31"/>
      <c r="J1039" s="31">
        <v>114466</v>
      </c>
      <c r="K1039" s="31">
        <v>25640</v>
      </c>
      <c r="L1039" s="31">
        <v>140106</v>
      </c>
      <c r="M1039" s="30"/>
    </row>
    <row r="1040" spans="1:13" ht="13.5" customHeight="1" x14ac:dyDescent="0.2">
      <c r="A1040" s="30" t="s">
        <v>55</v>
      </c>
      <c r="B1040" s="30" t="s">
        <v>56</v>
      </c>
      <c r="C1040" s="30"/>
      <c r="D1040" s="30" t="s">
        <v>2300</v>
      </c>
      <c r="E1040" s="31">
        <v>95939</v>
      </c>
      <c r="F1040" s="31"/>
      <c r="G1040" s="31"/>
      <c r="H1040" s="31"/>
      <c r="I1040" s="31"/>
      <c r="J1040" s="31">
        <v>95939</v>
      </c>
      <c r="K1040" s="31">
        <v>21490</v>
      </c>
      <c r="L1040" s="31">
        <v>117429</v>
      </c>
      <c r="M1040" s="30"/>
    </row>
    <row r="1041" spans="1:13" ht="13.5" customHeight="1" x14ac:dyDescent="0.2">
      <c r="A1041" s="30" t="s">
        <v>55</v>
      </c>
      <c r="B1041" s="30" t="s">
        <v>56</v>
      </c>
      <c r="C1041" s="30"/>
      <c r="D1041" s="30" t="s">
        <v>2957</v>
      </c>
      <c r="E1041" s="31">
        <v>85277</v>
      </c>
      <c r="F1041" s="31"/>
      <c r="G1041" s="31"/>
      <c r="H1041" s="31"/>
      <c r="I1041" s="31"/>
      <c r="J1041" s="31">
        <v>85277</v>
      </c>
      <c r="K1041" s="31">
        <v>19102</v>
      </c>
      <c r="L1041" s="31">
        <v>104379</v>
      </c>
      <c r="M1041" s="30"/>
    </row>
    <row r="1042" spans="1:13" ht="13.5" customHeight="1" x14ac:dyDescent="0.2">
      <c r="A1042" s="30" t="s">
        <v>129</v>
      </c>
      <c r="B1042" s="30" t="s">
        <v>120</v>
      </c>
      <c r="C1042" s="30" t="s">
        <v>2958</v>
      </c>
      <c r="D1042" s="30" t="s">
        <v>2185</v>
      </c>
      <c r="E1042" s="31">
        <v>181486</v>
      </c>
      <c r="F1042" s="31"/>
      <c r="G1042" s="31"/>
      <c r="H1042" s="31"/>
      <c r="I1042" s="31"/>
      <c r="J1042" s="31">
        <v>181486</v>
      </c>
      <c r="K1042" s="31">
        <v>28312</v>
      </c>
      <c r="L1042" s="31">
        <v>209798</v>
      </c>
      <c r="M1042" s="30"/>
    </row>
    <row r="1043" spans="1:13" ht="13.5" customHeight="1" x14ac:dyDescent="0.2">
      <c r="A1043" s="30" t="s">
        <v>129</v>
      </c>
      <c r="B1043" s="30" t="s">
        <v>120</v>
      </c>
      <c r="C1043" s="30" t="s">
        <v>2959</v>
      </c>
      <c r="D1043" s="30" t="s">
        <v>2960</v>
      </c>
      <c r="E1043" s="31">
        <v>159197</v>
      </c>
      <c r="F1043" s="31"/>
      <c r="G1043" s="31"/>
      <c r="H1043" s="31"/>
      <c r="I1043" s="31"/>
      <c r="J1043" s="31">
        <v>159197</v>
      </c>
      <c r="K1043" s="31">
        <v>24835</v>
      </c>
      <c r="L1043" s="31">
        <v>184032</v>
      </c>
      <c r="M1043" s="30"/>
    </row>
    <row r="1044" spans="1:13" ht="13.5" customHeight="1" x14ac:dyDescent="0.2">
      <c r="A1044" s="30" t="s">
        <v>129</v>
      </c>
      <c r="B1044" s="30" t="s">
        <v>120</v>
      </c>
      <c r="C1044" s="30" t="s">
        <v>2961</v>
      </c>
      <c r="D1044" s="30" t="s">
        <v>2962</v>
      </c>
      <c r="E1044" s="31">
        <v>159197</v>
      </c>
      <c r="F1044" s="31"/>
      <c r="G1044" s="31"/>
      <c r="H1044" s="31"/>
      <c r="I1044" s="31"/>
      <c r="J1044" s="31">
        <v>159197</v>
      </c>
      <c r="K1044" s="31">
        <v>24835</v>
      </c>
      <c r="L1044" s="31">
        <v>184032</v>
      </c>
      <c r="M1044" s="30"/>
    </row>
    <row r="1045" spans="1:13" ht="13.5" customHeight="1" x14ac:dyDescent="0.2">
      <c r="A1045" s="30" t="s">
        <v>129</v>
      </c>
      <c r="B1045" s="30" t="s">
        <v>120</v>
      </c>
      <c r="C1045" s="30"/>
      <c r="D1045" s="30" t="s">
        <v>2248</v>
      </c>
      <c r="E1045" s="31"/>
      <c r="F1045" s="31"/>
      <c r="G1045" s="31"/>
      <c r="H1045" s="31"/>
      <c r="I1045" s="31"/>
      <c r="J1045" s="31">
        <v>152500</v>
      </c>
      <c r="K1045" s="31"/>
      <c r="L1045" s="31">
        <v>152500</v>
      </c>
      <c r="M1045" s="30"/>
    </row>
    <row r="1046" spans="1:13" ht="13.5" customHeight="1" x14ac:dyDescent="0.2">
      <c r="A1046" s="30" t="s">
        <v>129</v>
      </c>
      <c r="B1046" s="30" t="s">
        <v>120</v>
      </c>
      <c r="C1046" s="30"/>
      <c r="D1046" s="30" t="s">
        <v>2963</v>
      </c>
      <c r="E1046" s="31">
        <v>120239</v>
      </c>
      <c r="F1046" s="31"/>
      <c r="G1046" s="31"/>
      <c r="H1046" s="31"/>
      <c r="I1046" s="31"/>
      <c r="J1046" s="31">
        <v>120239</v>
      </c>
      <c r="K1046" s="31">
        <v>18757</v>
      </c>
      <c r="L1046" s="31">
        <v>138996</v>
      </c>
      <c r="M1046" s="30"/>
    </row>
    <row r="1047" spans="1:13" ht="13.5" customHeight="1" x14ac:dyDescent="0.2">
      <c r="A1047" s="30" t="s">
        <v>129</v>
      </c>
      <c r="B1047" s="30" t="s">
        <v>120</v>
      </c>
      <c r="C1047" s="30"/>
      <c r="D1047" s="30" t="s">
        <v>2964</v>
      </c>
      <c r="E1047" s="31">
        <v>118867</v>
      </c>
      <c r="F1047" s="31"/>
      <c r="G1047" s="31"/>
      <c r="H1047" s="31"/>
      <c r="I1047" s="31"/>
      <c r="J1047" s="31">
        <v>118867</v>
      </c>
      <c r="K1047" s="31">
        <v>18543</v>
      </c>
      <c r="L1047" s="31">
        <v>137410</v>
      </c>
      <c r="M1047" s="30"/>
    </row>
    <row r="1048" spans="1:13" ht="13.5" customHeight="1" x14ac:dyDescent="0.2">
      <c r="A1048" s="30" t="s">
        <v>129</v>
      </c>
      <c r="B1048" s="30" t="s">
        <v>120</v>
      </c>
      <c r="C1048" s="30"/>
      <c r="D1048" s="30" t="s">
        <v>2965</v>
      </c>
      <c r="E1048" s="31">
        <v>118755</v>
      </c>
      <c r="F1048" s="31"/>
      <c r="G1048" s="31"/>
      <c r="H1048" s="31"/>
      <c r="I1048" s="31"/>
      <c r="J1048" s="31">
        <v>118755</v>
      </c>
      <c r="K1048" s="31">
        <v>18526</v>
      </c>
      <c r="L1048" s="31">
        <v>137281</v>
      </c>
      <c r="M1048" s="30"/>
    </row>
    <row r="1049" spans="1:13" ht="13.5" customHeight="1" x14ac:dyDescent="0.2">
      <c r="A1049" s="30" t="s">
        <v>129</v>
      </c>
      <c r="B1049" s="30" t="s">
        <v>120</v>
      </c>
      <c r="C1049" s="30"/>
      <c r="D1049" s="30" t="s">
        <v>2248</v>
      </c>
      <c r="E1049" s="31"/>
      <c r="F1049" s="31"/>
      <c r="G1049" s="31"/>
      <c r="H1049" s="31"/>
      <c r="I1049" s="31"/>
      <c r="J1049" s="31">
        <v>132500</v>
      </c>
      <c r="K1049" s="31"/>
      <c r="L1049" s="31">
        <v>132500</v>
      </c>
      <c r="M1049" s="30"/>
    </row>
    <row r="1050" spans="1:13" ht="13.5" customHeight="1" x14ac:dyDescent="0.2">
      <c r="A1050" s="30" t="s">
        <v>129</v>
      </c>
      <c r="B1050" s="30" t="s">
        <v>120</v>
      </c>
      <c r="C1050" s="30"/>
      <c r="D1050" s="30" t="s">
        <v>2248</v>
      </c>
      <c r="E1050" s="31"/>
      <c r="F1050" s="31"/>
      <c r="G1050" s="31"/>
      <c r="H1050" s="31"/>
      <c r="I1050" s="31"/>
      <c r="J1050" s="31">
        <v>132500</v>
      </c>
      <c r="K1050" s="31"/>
      <c r="L1050" s="31">
        <v>132500</v>
      </c>
      <c r="M1050" s="30"/>
    </row>
    <row r="1051" spans="1:13" ht="13.5" customHeight="1" x14ac:dyDescent="0.2">
      <c r="A1051" s="30" t="s">
        <v>129</v>
      </c>
      <c r="B1051" s="30" t="s">
        <v>120</v>
      </c>
      <c r="C1051" s="30"/>
      <c r="D1051" s="30" t="s">
        <v>2248</v>
      </c>
      <c r="E1051" s="31"/>
      <c r="F1051" s="31"/>
      <c r="G1051" s="31"/>
      <c r="H1051" s="31"/>
      <c r="I1051" s="31"/>
      <c r="J1051" s="31">
        <v>132500</v>
      </c>
      <c r="K1051" s="31"/>
      <c r="L1051" s="31">
        <v>132500</v>
      </c>
      <c r="M1051" s="30"/>
    </row>
    <row r="1052" spans="1:13" ht="13.5" customHeight="1" x14ac:dyDescent="0.2">
      <c r="A1052" s="30" t="s">
        <v>129</v>
      </c>
      <c r="B1052" s="30" t="s">
        <v>120</v>
      </c>
      <c r="C1052" s="30"/>
      <c r="D1052" s="30" t="s">
        <v>2248</v>
      </c>
      <c r="E1052" s="31"/>
      <c r="F1052" s="31"/>
      <c r="G1052" s="31"/>
      <c r="H1052" s="31"/>
      <c r="I1052" s="31"/>
      <c r="J1052" s="31">
        <v>132500</v>
      </c>
      <c r="K1052" s="31"/>
      <c r="L1052" s="31">
        <v>132500</v>
      </c>
      <c r="M1052" s="30"/>
    </row>
    <row r="1053" spans="1:13" ht="13.5" customHeight="1" x14ac:dyDescent="0.2">
      <c r="A1053" s="30" t="s">
        <v>129</v>
      </c>
      <c r="B1053" s="30" t="s">
        <v>120</v>
      </c>
      <c r="C1053" s="30"/>
      <c r="D1053" s="30" t="s">
        <v>2966</v>
      </c>
      <c r="E1053" s="31">
        <v>114297</v>
      </c>
      <c r="F1053" s="31"/>
      <c r="G1053" s="31"/>
      <c r="H1053" s="31"/>
      <c r="I1053" s="31"/>
      <c r="J1053" s="31">
        <v>114297</v>
      </c>
      <c r="K1053" s="31">
        <v>17830</v>
      </c>
      <c r="L1053" s="31">
        <v>132127</v>
      </c>
      <c r="M1053" s="30"/>
    </row>
    <row r="1054" spans="1:13" ht="13.5" customHeight="1" x14ac:dyDescent="0.2">
      <c r="A1054" s="30" t="s">
        <v>129</v>
      </c>
      <c r="B1054" s="30" t="s">
        <v>120</v>
      </c>
      <c r="C1054" s="30"/>
      <c r="D1054" s="30" t="s">
        <v>2248</v>
      </c>
      <c r="E1054" s="31"/>
      <c r="F1054" s="31"/>
      <c r="G1054" s="31"/>
      <c r="H1054" s="31"/>
      <c r="I1054" s="31"/>
      <c r="J1054" s="31">
        <v>127500</v>
      </c>
      <c r="K1054" s="31"/>
      <c r="L1054" s="31">
        <v>127500</v>
      </c>
      <c r="M1054" s="30"/>
    </row>
    <row r="1055" spans="1:13" ht="13.5" customHeight="1" x14ac:dyDescent="0.2">
      <c r="A1055" s="30" t="s">
        <v>129</v>
      </c>
      <c r="B1055" s="30" t="s">
        <v>120</v>
      </c>
      <c r="C1055" s="30"/>
      <c r="D1055" s="30" t="s">
        <v>2248</v>
      </c>
      <c r="E1055" s="31"/>
      <c r="F1055" s="31"/>
      <c r="G1055" s="31"/>
      <c r="H1055" s="31"/>
      <c r="I1055" s="31"/>
      <c r="J1055" s="31">
        <v>117500</v>
      </c>
      <c r="K1055" s="31"/>
      <c r="L1055" s="31">
        <v>117500</v>
      </c>
      <c r="M1055" s="30"/>
    </row>
    <row r="1056" spans="1:13" ht="13.5" customHeight="1" x14ac:dyDescent="0.2">
      <c r="A1056" s="30" t="s">
        <v>129</v>
      </c>
      <c r="B1056" s="30" t="s">
        <v>120</v>
      </c>
      <c r="C1056" s="30"/>
      <c r="D1056" s="30" t="s">
        <v>2248</v>
      </c>
      <c r="E1056" s="31"/>
      <c r="F1056" s="31"/>
      <c r="G1056" s="31"/>
      <c r="H1056" s="31"/>
      <c r="I1056" s="31"/>
      <c r="J1056" s="31">
        <v>117500</v>
      </c>
      <c r="K1056" s="31"/>
      <c r="L1056" s="31">
        <v>117500</v>
      </c>
      <c r="M1056" s="30"/>
    </row>
    <row r="1057" spans="1:13" ht="13.5" customHeight="1" x14ac:dyDescent="0.2">
      <c r="A1057" s="30" t="s">
        <v>129</v>
      </c>
      <c r="B1057" s="30" t="s">
        <v>120</v>
      </c>
      <c r="C1057" s="30"/>
      <c r="D1057" s="30" t="s">
        <v>2248</v>
      </c>
      <c r="E1057" s="31"/>
      <c r="F1057" s="31"/>
      <c r="G1057" s="31"/>
      <c r="H1057" s="31"/>
      <c r="I1057" s="31"/>
      <c r="J1057" s="31">
        <v>117500</v>
      </c>
      <c r="K1057" s="31"/>
      <c r="L1057" s="31">
        <v>117500</v>
      </c>
      <c r="M1057" s="30"/>
    </row>
    <row r="1058" spans="1:13" ht="13.5" customHeight="1" x14ac:dyDescent="0.2">
      <c r="A1058" s="30" t="s">
        <v>129</v>
      </c>
      <c r="B1058" s="30" t="s">
        <v>120</v>
      </c>
      <c r="C1058" s="30"/>
      <c r="D1058" s="30" t="s">
        <v>2248</v>
      </c>
      <c r="E1058" s="31"/>
      <c r="F1058" s="31"/>
      <c r="G1058" s="31"/>
      <c r="H1058" s="31"/>
      <c r="I1058" s="31"/>
      <c r="J1058" s="31">
        <v>117500</v>
      </c>
      <c r="K1058" s="31"/>
      <c r="L1058" s="31">
        <v>117500</v>
      </c>
      <c r="M1058" s="30"/>
    </row>
    <row r="1059" spans="1:13" ht="13.5" customHeight="1" x14ac:dyDescent="0.2">
      <c r="A1059" s="30" t="s">
        <v>129</v>
      </c>
      <c r="B1059" s="30" t="s">
        <v>120</v>
      </c>
      <c r="C1059" s="30"/>
      <c r="D1059" s="30" t="s">
        <v>2248</v>
      </c>
      <c r="E1059" s="31"/>
      <c r="F1059" s="31"/>
      <c r="G1059" s="31"/>
      <c r="H1059" s="31"/>
      <c r="I1059" s="31"/>
      <c r="J1059" s="31">
        <v>117500</v>
      </c>
      <c r="K1059" s="31"/>
      <c r="L1059" s="31">
        <v>117500</v>
      </c>
      <c r="M1059" s="30"/>
    </row>
    <row r="1060" spans="1:13" ht="13.5" customHeight="1" x14ac:dyDescent="0.2">
      <c r="A1060" s="30" t="s">
        <v>129</v>
      </c>
      <c r="B1060" s="30" t="s">
        <v>120</v>
      </c>
      <c r="C1060" s="30"/>
      <c r="D1060" s="30" t="s">
        <v>2248</v>
      </c>
      <c r="E1060" s="31"/>
      <c r="F1060" s="31"/>
      <c r="G1060" s="31"/>
      <c r="H1060" s="31"/>
      <c r="I1060" s="31"/>
      <c r="J1060" s="31">
        <v>112500</v>
      </c>
      <c r="K1060" s="31"/>
      <c r="L1060" s="31">
        <v>112500</v>
      </c>
      <c r="M1060" s="30"/>
    </row>
    <row r="1061" spans="1:13" ht="13.5" customHeight="1" x14ac:dyDescent="0.2">
      <c r="A1061" s="30" t="s">
        <v>129</v>
      </c>
      <c r="B1061" s="30" t="s">
        <v>120</v>
      </c>
      <c r="C1061" s="30"/>
      <c r="D1061" s="30" t="s">
        <v>2248</v>
      </c>
      <c r="E1061" s="31"/>
      <c r="F1061" s="31"/>
      <c r="G1061" s="31"/>
      <c r="H1061" s="31"/>
      <c r="I1061" s="31"/>
      <c r="J1061" s="31">
        <v>112500</v>
      </c>
      <c r="K1061" s="31"/>
      <c r="L1061" s="31">
        <v>112500</v>
      </c>
      <c r="M1061" s="30"/>
    </row>
    <row r="1062" spans="1:13" ht="13.5" customHeight="1" x14ac:dyDescent="0.2">
      <c r="A1062" s="30" t="s">
        <v>129</v>
      </c>
      <c r="B1062" s="30" t="s">
        <v>120</v>
      </c>
      <c r="C1062" s="30"/>
      <c r="D1062" s="30" t="s">
        <v>2248</v>
      </c>
      <c r="E1062" s="31"/>
      <c r="F1062" s="31"/>
      <c r="G1062" s="31"/>
      <c r="H1062" s="31"/>
      <c r="I1062" s="31"/>
      <c r="J1062" s="31">
        <v>107500</v>
      </c>
      <c r="K1062" s="31"/>
      <c r="L1062" s="31">
        <v>107500</v>
      </c>
      <c r="M1062" s="30"/>
    </row>
    <row r="1063" spans="1:13" ht="13.5" customHeight="1" x14ac:dyDescent="0.2">
      <c r="A1063" s="30" t="s">
        <v>129</v>
      </c>
      <c r="B1063" s="30" t="s">
        <v>120</v>
      </c>
      <c r="C1063" s="30"/>
      <c r="D1063" s="30" t="s">
        <v>2248</v>
      </c>
      <c r="E1063" s="31"/>
      <c r="F1063" s="31"/>
      <c r="G1063" s="31"/>
      <c r="H1063" s="31"/>
      <c r="I1063" s="31"/>
      <c r="J1063" s="31">
        <v>107500</v>
      </c>
      <c r="K1063" s="31"/>
      <c r="L1063" s="31">
        <v>107500</v>
      </c>
      <c r="M1063" s="30"/>
    </row>
    <row r="1064" spans="1:13" ht="13.5" customHeight="1" x14ac:dyDescent="0.2">
      <c r="A1064" s="30" t="s">
        <v>129</v>
      </c>
      <c r="B1064" s="30" t="s">
        <v>120</v>
      </c>
      <c r="C1064" s="30"/>
      <c r="D1064" s="30" t="s">
        <v>2248</v>
      </c>
      <c r="E1064" s="31"/>
      <c r="F1064" s="31"/>
      <c r="G1064" s="31"/>
      <c r="H1064" s="31"/>
      <c r="I1064" s="31"/>
      <c r="J1064" s="31">
        <v>107500</v>
      </c>
      <c r="K1064" s="31"/>
      <c r="L1064" s="31">
        <v>107500</v>
      </c>
      <c r="M1064" s="30"/>
    </row>
    <row r="1065" spans="1:13" ht="13.5" customHeight="1" x14ac:dyDescent="0.2">
      <c r="A1065" s="30" t="s">
        <v>129</v>
      </c>
      <c r="B1065" s="30" t="s">
        <v>120</v>
      </c>
      <c r="C1065" s="30"/>
      <c r="D1065" s="30" t="s">
        <v>2248</v>
      </c>
      <c r="E1065" s="31"/>
      <c r="F1065" s="31"/>
      <c r="G1065" s="31"/>
      <c r="H1065" s="31"/>
      <c r="I1065" s="31"/>
      <c r="J1065" s="31">
        <v>107500</v>
      </c>
      <c r="K1065" s="31"/>
      <c r="L1065" s="31">
        <v>107500</v>
      </c>
      <c r="M1065" s="30"/>
    </row>
    <row r="1066" spans="1:13" ht="13.5" customHeight="1" x14ac:dyDescent="0.2">
      <c r="A1066" s="30" t="s">
        <v>129</v>
      </c>
      <c r="B1066" s="30" t="s">
        <v>120</v>
      </c>
      <c r="C1066" s="30"/>
      <c r="D1066" s="30" t="s">
        <v>2248</v>
      </c>
      <c r="E1066" s="31"/>
      <c r="F1066" s="31"/>
      <c r="G1066" s="31"/>
      <c r="H1066" s="31"/>
      <c r="I1066" s="31"/>
      <c r="J1066" s="31">
        <v>107500</v>
      </c>
      <c r="K1066" s="31"/>
      <c r="L1066" s="31">
        <v>107500</v>
      </c>
      <c r="M1066" s="30"/>
    </row>
    <row r="1067" spans="1:13" ht="13.5" customHeight="1" x14ac:dyDescent="0.2">
      <c r="A1067" s="30" t="s">
        <v>129</v>
      </c>
      <c r="B1067" s="30" t="s">
        <v>120</v>
      </c>
      <c r="C1067" s="30"/>
      <c r="D1067" s="30" t="s">
        <v>2248</v>
      </c>
      <c r="E1067" s="31"/>
      <c r="F1067" s="31"/>
      <c r="G1067" s="31"/>
      <c r="H1067" s="31"/>
      <c r="I1067" s="31"/>
      <c r="J1067" s="31">
        <v>107500</v>
      </c>
      <c r="K1067" s="31"/>
      <c r="L1067" s="31">
        <v>107500</v>
      </c>
      <c r="M1067" s="30"/>
    </row>
    <row r="1068" spans="1:13" ht="13.5" customHeight="1" x14ac:dyDescent="0.2">
      <c r="A1068" s="30" t="s">
        <v>129</v>
      </c>
      <c r="B1068" s="30" t="s">
        <v>120</v>
      </c>
      <c r="C1068" s="30"/>
      <c r="D1068" s="30" t="s">
        <v>2248</v>
      </c>
      <c r="E1068" s="31"/>
      <c r="F1068" s="31"/>
      <c r="G1068" s="31"/>
      <c r="H1068" s="31"/>
      <c r="I1068" s="31"/>
      <c r="J1068" s="31">
        <v>107500</v>
      </c>
      <c r="K1068" s="31"/>
      <c r="L1068" s="31">
        <v>107500</v>
      </c>
      <c r="M1068" s="30"/>
    </row>
    <row r="1069" spans="1:13" ht="13.5" customHeight="1" x14ac:dyDescent="0.2">
      <c r="A1069" s="30" t="s">
        <v>129</v>
      </c>
      <c r="B1069" s="30" t="s">
        <v>120</v>
      </c>
      <c r="C1069" s="30"/>
      <c r="D1069" s="30" t="s">
        <v>2248</v>
      </c>
      <c r="E1069" s="31"/>
      <c r="F1069" s="31"/>
      <c r="G1069" s="31"/>
      <c r="H1069" s="31"/>
      <c r="I1069" s="31"/>
      <c r="J1069" s="31">
        <v>102500</v>
      </c>
      <c r="K1069" s="31"/>
      <c r="L1069" s="31">
        <v>102500</v>
      </c>
      <c r="M1069" s="30"/>
    </row>
    <row r="1070" spans="1:13" ht="13.5" customHeight="1" x14ac:dyDescent="0.2">
      <c r="A1070" s="30" t="s">
        <v>129</v>
      </c>
      <c r="B1070" s="30" t="s">
        <v>120</v>
      </c>
      <c r="C1070" s="30"/>
      <c r="D1070" s="30" t="s">
        <v>2248</v>
      </c>
      <c r="E1070" s="31"/>
      <c r="F1070" s="31"/>
      <c r="G1070" s="31"/>
      <c r="H1070" s="31"/>
      <c r="I1070" s="31"/>
      <c r="J1070" s="31">
        <v>102500</v>
      </c>
      <c r="K1070" s="31"/>
      <c r="L1070" s="31">
        <v>102500</v>
      </c>
      <c r="M1070" s="30"/>
    </row>
    <row r="1071" spans="1:13" ht="13.5" customHeight="1" x14ac:dyDescent="0.2">
      <c r="A1071" s="30" t="s">
        <v>129</v>
      </c>
      <c r="B1071" s="30" t="s">
        <v>120</v>
      </c>
      <c r="C1071" s="30"/>
      <c r="D1071" s="30" t="s">
        <v>2248</v>
      </c>
      <c r="E1071" s="31"/>
      <c r="F1071" s="31"/>
      <c r="G1071" s="31"/>
      <c r="H1071" s="31"/>
      <c r="I1071" s="31"/>
      <c r="J1071" s="31">
        <v>102500</v>
      </c>
      <c r="K1071" s="31"/>
      <c r="L1071" s="31">
        <v>102500</v>
      </c>
      <c r="M1071" s="30"/>
    </row>
    <row r="1072" spans="1:13" ht="13.5" customHeight="1" x14ac:dyDescent="0.2">
      <c r="A1072" s="30" t="s">
        <v>129</v>
      </c>
      <c r="B1072" s="30" t="s">
        <v>120</v>
      </c>
      <c r="C1072" s="30"/>
      <c r="D1072" s="30" t="s">
        <v>2248</v>
      </c>
      <c r="E1072" s="31"/>
      <c r="F1072" s="31"/>
      <c r="G1072" s="31"/>
      <c r="H1072" s="31"/>
      <c r="I1072" s="31"/>
      <c r="J1072" s="31">
        <v>102500</v>
      </c>
      <c r="K1072" s="31"/>
      <c r="L1072" s="31">
        <v>102500</v>
      </c>
      <c r="M1072" s="30"/>
    </row>
    <row r="1073" spans="1:13" ht="13.5" customHeight="1" x14ac:dyDescent="0.2">
      <c r="A1073" s="30" t="s">
        <v>129</v>
      </c>
      <c r="B1073" s="30" t="s">
        <v>120</v>
      </c>
      <c r="C1073" s="30"/>
      <c r="D1073" s="30" t="s">
        <v>2248</v>
      </c>
      <c r="E1073" s="31"/>
      <c r="F1073" s="31"/>
      <c r="G1073" s="31"/>
      <c r="H1073" s="31"/>
      <c r="I1073" s="31"/>
      <c r="J1073" s="31">
        <v>102500</v>
      </c>
      <c r="K1073" s="31"/>
      <c r="L1073" s="31">
        <v>102500</v>
      </c>
      <c r="M1073" s="30"/>
    </row>
    <row r="1074" spans="1:13" ht="13.5" customHeight="1" x14ac:dyDescent="0.2">
      <c r="A1074" s="30" t="s">
        <v>20</v>
      </c>
      <c r="B1074" s="30" t="s">
        <v>21</v>
      </c>
      <c r="C1074" s="30" t="s">
        <v>2967</v>
      </c>
      <c r="D1074" s="30" t="s">
        <v>2185</v>
      </c>
      <c r="E1074" s="31">
        <v>179000</v>
      </c>
      <c r="F1074" s="31"/>
      <c r="G1074" s="31"/>
      <c r="H1074" s="31"/>
      <c r="I1074" s="31"/>
      <c r="J1074" s="31">
        <v>179000</v>
      </c>
      <c r="K1074" s="31"/>
      <c r="L1074" s="31">
        <v>179000</v>
      </c>
      <c r="M1074" s="30"/>
    </row>
    <row r="1075" spans="1:13" ht="13.5" customHeight="1" x14ac:dyDescent="0.2">
      <c r="A1075" s="30" t="s">
        <v>20</v>
      </c>
      <c r="B1075" s="30" t="s">
        <v>21</v>
      </c>
      <c r="C1075" s="30"/>
      <c r="D1075" s="30" t="s">
        <v>2968</v>
      </c>
      <c r="E1075" s="31">
        <v>125500</v>
      </c>
      <c r="F1075" s="31"/>
      <c r="G1075" s="31"/>
      <c r="H1075" s="31"/>
      <c r="I1075" s="31"/>
      <c r="J1075" s="31">
        <v>125500</v>
      </c>
      <c r="K1075" s="31">
        <v>23100</v>
      </c>
      <c r="L1075" s="31">
        <v>148600</v>
      </c>
      <c r="M1075" s="30"/>
    </row>
    <row r="1076" spans="1:13" ht="13.5" customHeight="1" x14ac:dyDescent="0.2">
      <c r="A1076" s="30" t="s">
        <v>20</v>
      </c>
      <c r="B1076" s="30" t="s">
        <v>21</v>
      </c>
      <c r="C1076" s="30"/>
      <c r="D1076" s="30" t="s">
        <v>2969</v>
      </c>
      <c r="E1076" s="31">
        <v>125500</v>
      </c>
      <c r="F1076" s="31"/>
      <c r="G1076" s="31"/>
      <c r="H1076" s="31"/>
      <c r="I1076" s="31"/>
      <c r="J1076" s="31">
        <v>125500</v>
      </c>
      <c r="K1076" s="31">
        <v>22100</v>
      </c>
      <c r="L1076" s="31">
        <v>147600</v>
      </c>
      <c r="M1076" s="30"/>
    </row>
    <row r="1077" spans="1:13" ht="13.5" customHeight="1" x14ac:dyDescent="0.2">
      <c r="A1077" s="30" t="s">
        <v>20</v>
      </c>
      <c r="B1077" s="30" t="s">
        <v>21</v>
      </c>
      <c r="C1077" s="30"/>
      <c r="D1077" s="30" t="s">
        <v>2970</v>
      </c>
      <c r="E1077" s="31">
        <v>99500</v>
      </c>
      <c r="F1077" s="31"/>
      <c r="G1077" s="31"/>
      <c r="H1077" s="31"/>
      <c r="I1077" s="31"/>
      <c r="J1077" s="31">
        <v>99500</v>
      </c>
      <c r="K1077" s="31">
        <v>18300</v>
      </c>
      <c r="L1077" s="31">
        <v>117800</v>
      </c>
      <c r="M1077" s="30"/>
    </row>
    <row r="1078" spans="1:13" ht="13.5" customHeight="1" x14ac:dyDescent="0.2">
      <c r="A1078" s="30" t="s">
        <v>20</v>
      </c>
      <c r="B1078" s="30" t="s">
        <v>21</v>
      </c>
      <c r="C1078" s="30"/>
      <c r="D1078" s="30" t="s">
        <v>2971</v>
      </c>
      <c r="E1078" s="31">
        <v>99400</v>
      </c>
      <c r="F1078" s="31"/>
      <c r="G1078" s="31"/>
      <c r="H1078" s="31"/>
      <c r="I1078" s="31"/>
      <c r="J1078" s="31">
        <v>99400</v>
      </c>
      <c r="K1078" s="31">
        <v>18300</v>
      </c>
      <c r="L1078" s="31">
        <v>117700</v>
      </c>
      <c r="M1078" s="30"/>
    </row>
    <row r="1079" spans="1:13" ht="13.5" customHeight="1" x14ac:dyDescent="0.2">
      <c r="A1079" s="30" t="s">
        <v>20</v>
      </c>
      <c r="B1079" s="30" t="s">
        <v>21</v>
      </c>
      <c r="C1079" s="30"/>
      <c r="D1079" s="30" t="s">
        <v>2972</v>
      </c>
      <c r="E1079" s="31">
        <v>99400</v>
      </c>
      <c r="F1079" s="31"/>
      <c r="G1079" s="31"/>
      <c r="H1079" s="31"/>
      <c r="I1079" s="31"/>
      <c r="J1079" s="31">
        <v>99400</v>
      </c>
      <c r="K1079" s="31">
        <v>18300</v>
      </c>
      <c r="L1079" s="31">
        <v>117700</v>
      </c>
      <c r="M1079" s="30"/>
    </row>
    <row r="1080" spans="1:13" ht="13.5" customHeight="1" x14ac:dyDescent="0.2">
      <c r="A1080" s="30" t="s">
        <v>20</v>
      </c>
      <c r="B1080" s="30" t="s">
        <v>21</v>
      </c>
      <c r="C1080" s="30"/>
      <c r="D1080" s="30" t="s">
        <v>2973</v>
      </c>
      <c r="E1080" s="31">
        <v>97200</v>
      </c>
      <c r="F1080" s="31"/>
      <c r="G1080" s="31"/>
      <c r="H1080" s="31"/>
      <c r="I1080" s="31"/>
      <c r="J1080" s="31">
        <v>97200</v>
      </c>
      <c r="K1080" s="31">
        <v>17900</v>
      </c>
      <c r="L1080" s="31">
        <v>115100</v>
      </c>
      <c r="M1080" s="30"/>
    </row>
    <row r="1081" spans="1:13" ht="13.5" customHeight="1" x14ac:dyDescent="0.2">
      <c r="A1081" s="30" t="s">
        <v>20</v>
      </c>
      <c r="B1081" s="30" t="s">
        <v>21</v>
      </c>
      <c r="C1081" s="30"/>
      <c r="D1081" s="30" t="s">
        <v>2974</v>
      </c>
      <c r="E1081" s="31">
        <v>94600</v>
      </c>
      <c r="F1081" s="31"/>
      <c r="G1081" s="31"/>
      <c r="H1081" s="31"/>
      <c r="I1081" s="31"/>
      <c r="J1081" s="31">
        <v>94600</v>
      </c>
      <c r="K1081" s="31">
        <v>13500</v>
      </c>
      <c r="L1081" s="31">
        <v>108100</v>
      </c>
      <c r="M1081" s="30"/>
    </row>
    <row r="1082" spans="1:13" ht="13.5" customHeight="1" x14ac:dyDescent="0.2">
      <c r="A1082" s="30" t="s">
        <v>20</v>
      </c>
      <c r="B1082" s="30" t="s">
        <v>21</v>
      </c>
      <c r="C1082" s="30"/>
      <c r="D1082" s="30" t="s">
        <v>2975</v>
      </c>
      <c r="E1082" s="31">
        <v>88700</v>
      </c>
      <c r="F1082" s="31"/>
      <c r="G1082" s="31"/>
      <c r="H1082" s="31"/>
      <c r="I1082" s="31"/>
      <c r="J1082" s="31">
        <v>88700</v>
      </c>
      <c r="K1082" s="31">
        <v>16400</v>
      </c>
      <c r="L1082" s="31">
        <v>105100</v>
      </c>
      <c r="M1082" s="30"/>
    </row>
    <row r="1083" spans="1:13" ht="13.5" customHeight="1" x14ac:dyDescent="0.2">
      <c r="A1083" s="30" t="s">
        <v>20</v>
      </c>
      <c r="B1083" s="30" t="s">
        <v>21</v>
      </c>
      <c r="C1083" s="30"/>
      <c r="D1083" s="30" t="s">
        <v>2976</v>
      </c>
      <c r="E1083" s="31">
        <v>88300</v>
      </c>
      <c r="F1083" s="31"/>
      <c r="G1083" s="31"/>
      <c r="H1083" s="31"/>
      <c r="I1083" s="31"/>
      <c r="J1083" s="31">
        <v>88300</v>
      </c>
      <c r="K1083" s="31">
        <v>16200</v>
      </c>
      <c r="L1083" s="31">
        <v>104500</v>
      </c>
      <c r="M1083" s="30"/>
    </row>
    <row r="1084" spans="1:13" ht="13.5" customHeight="1" x14ac:dyDescent="0.2">
      <c r="A1084" s="30" t="s">
        <v>20</v>
      </c>
      <c r="B1084" s="30" t="s">
        <v>21</v>
      </c>
      <c r="C1084" s="30"/>
      <c r="D1084" s="30" t="s">
        <v>2977</v>
      </c>
      <c r="E1084" s="31">
        <v>88300</v>
      </c>
      <c r="F1084" s="31"/>
      <c r="G1084" s="31"/>
      <c r="H1084" s="31"/>
      <c r="I1084" s="31"/>
      <c r="J1084" s="31">
        <v>88300</v>
      </c>
      <c r="K1084" s="31">
        <v>16200</v>
      </c>
      <c r="L1084" s="31">
        <v>104500</v>
      </c>
      <c r="M1084" s="30"/>
    </row>
    <row r="1085" spans="1:13" ht="13.5" customHeight="1" x14ac:dyDescent="0.2">
      <c r="A1085" s="30" t="s">
        <v>20</v>
      </c>
      <c r="B1085" s="30" t="s">
        <v>21</v>
      </c>
      <c r="C1085" s="30"/>
      <c r="D1085" s="30" t="s">
        <v>2978</v>
      </c>
      <c r="E1085" s="31">
        <v>88300</v>
      </c>
      <c r="F1085" s="31"/>
      <c r="G1085" s="31"/>
      <c r="H1085" s="31"/>
      <c r="I1085" s="31"/>
      <c r="J1085" s="31">
        <v>88300</v>
      </c>
      <c r="K1085" s="31">
        <v>16200</v>
      </c>
      <c r="L1085" s="31">
        <v>104500</v>
      </c>
      <c r="M1085" s="30"/>
    </row>
    <row r="1086" spans="1:13" ht="13.5" customHeight="1" x14ac:dyDescent="0.2">
      <c r="A1086" s="30" t="s">
        <v>29</v>
      </c>
      <c r="B1086" s="30" t="s">
        <v>27</v>
      </c>
      <c r="C1086" s="30" t="s">
        <v>2979</v>
      </c>
      <c r="D1086" s="30" t="s">
        <v>2185</v>
      </c>
      <c r="E1086" s="31">
        <v>132676</v>
      </c>
      <c r="F1086" s="31"/>
      <c r="G1086" s="31">
        <v>26535</v>
      </c>
      <c r="H1086" s="31"/>
      <c r="I1086" s="31">
        <v>9287</v>
      </c>
      <c r="J1086" s="31">
        <v>168498</v>
      </c>
      <c r="K1086" s="31">
        <v>26270</v>
      </c>
      <c r="L1086" s="31">
        <v>194768</v>
      </c>
      <c r="M1086" s="30"/>
    </row>
    <row r="1087" spans="1:13" ht="13.5" customHeight="1" x14ac:dyDescent="0.2">
      <c r="A1087" s="30" t="s">
        <v>29</v>
      </c>
      <c r="B1087" s="30" t="s">
        <v>27</v>
      </c>
      <c r="C1087" s="30" t="s">
        <v>2980</v>
      </c>
      <c r="D1087" s="30" t="s">
        <v>2286</v>
      </c>
      <c r="E1087" s="31">
        <v>109676</v>
      </c>
      <c r="F1087" s="31"/>
      <c r="G1087" s="31">
        <v>21935</v>
      </c>
      <c r="H1087" s="31"/>
      <c r="I1087" s="31">
        <v>7677</v>
      </c>
      <c r="J1087" s="31">
        <v>139288</v>
      </c>
      <c r="K1087" s="31">
        <v>21780</v>
      </c>
      <c r="L1087" s="31">
        <v>161068</v>
      </c>
      <c r="M1087" s="30"/>
    </row>
    <row r="1088" spans="1:13" ht="13.5" customHeight="1" x14ac:dyDescent="0.2">
      <c r="A1088" s="30" t="s">
        <v>29</v>
      </c>
      <c r="B1088" s="30" t="s">
        <v>27</v>
      </c>
      <c r="C1088" s="30"/>
      <c r="D1088" s="30" t="s">
        <v>2981</v>
      </c>
      <c r="E1088" s="31">
        <v>75900</v>
      </c>
      <c r="F1088" s="31"/>
      <c r="G1088" s="31">
        <v>13283</v>
      </c>
      <c r="H1088" s="31"/>
      <c r="I1088" s="31">
        <v>5313</v>
      </c>
      <c r="J1088" s="31">
        <v>94496</v>
      </c>
      <c r="K1088" s="31">
        <v>14715</v>
      </c>
      <c r="L1088" s="31">
        <v>109211</v>
      </c>
      <c r="M1088" s="30"/>
    </row>
    <row r="1089" spans="1:13" ht="13.5" customHeight="1" x14ac:dyDescent="0.2">
      <c r="A1089" s="30" t="s">
        <v>29</v>
      </c>
      <c r="B1089" s="30" t="s">
        <v>27</v>
      </c>
      <c r="C1089" s="30"/>
      <c r="D1089" s="30" t="s">
        <v>2982</v>
      </c>
      <c r="E1089" s="31">
        <v>75900</v>
      </c>
      <c r="F1089" s="31"/>
      <c r="G1089" s="31">
        <v>11385</v>
      </c>
      <c r="H1089" s="31"/>
      <c r="I1089" s="31">
        <v>5313</v>
      </c>
      <c r="J1089" s="31">
        <v>92598</v>
      </c>
      <c r="K1089" s="31">
        <v>14402</v>
      </c>
      <c r="L1089" s="31">
        <v>107000</v>
      </c>
      <c r="M1089" s="30"/>
    </row>
    <row r="1090" spans="1:13" ht="13.5" customHeight="1" x14ac:dyDescent="0.2">
      <c r="A1090" s="30" t="s">
        <v>29</v>
      </c>
      <c r="B1090" s="30" t="s">
        <v>27</v>
      </c>
      <c r="C1090" s="30"/>
      <c r="D1090" s="30" t="s">
        <v>2983</v>
      </c>
      <c r="E1090" s="31">
        <v>75900</v>
      </c>
      <c r="F1090" s="31"/>
      <c r="G1090" s="31">
        <v>11385</v>
      </c>
      <c r="H1090" s="31"/>
      <c r="I1090" s="31">
        <v>5313</v>
      </c>
      <c r="J1090" s="31">
        <v>92598</v>
      </c>
      <c r="K1090" s="31">
        <v>14402</v>
      </c>
      <c r="L1090" s="31">
        <v>107000</v>
      </c>
      <c r="M1090" s="30"/>
    </row>
    <row r="1091" spans="1:13" ht="13.5" customHeight="1" x14ac:dyDescent="0.2">
      <c r="A1091" s="30" t="s">
        <v>29</v>
      </c>
      <c r="B1091" s="30" t="s">
        <v>27</v>
      </c>
      <c r="C1091" s="30"/>
      <c r="D1091" s="30" t="s">
        <v>2241</v>
      </c>
      <c r="E1091" s="31">
        <v>75900</v>
      </c>
      <c r="F1091" s="31"/>
      <c r="G1091" s="31">
        <v>11385</v>
      </c>
      <c r="H1091" s="31"/>
      <c r="I1091" s="31">
        <v>5313</v>
      </c>
      <c r="J1091" s="31">
        <v>92598</v>
      </c>
      <c r="K1091" s="31">
        <v>14402</v>
      </c>
      <c r="L1091" s="31">
        <v>107000</v>
      </c>
      <c r="M1091" s="30"/>
    </row>
    <row r="1092" spans="1:13" ht="13.5" customHeight="1" x14ac:dyDescent="0.2">
      <c r="A1092" s="30" t="s">
        <v>29</v>
      </c>
      <c r="B1092" s="30" t="s">
        <v>27</v>
      </c>
      <c r="C1092" s="30"/>
      <c r="D1092" s="30" t="s">
        <v>2984</v>
      </c>
      <c r="E1092" s="31">
        <v>75900</v>
      </c>
      <c r="F1092" s="31"/>
      <c r="G1092" s="31">
        <v>11385</v>
      </c>
      <c r="H1092" s="31"/>
      <c r="I1092" s="31">
        <v>5313</v>
      </c>
      <c r="J1092" s="31">
        <v>92598</v>
      </c>
      <c r="K1092" s="31">
        <v>14402</v>
      </c>
      <c r="L1092" s="31">
        <v>107000</v>
      </c>
      <c r="M1092" s="30"/>
    </row>
    <row r="1093" spans="1:13" ht="13.5" customHeight="1" x14ac:dyDescent="0.2">
      <c r="A1093" s="30" t="s">
        <v>1708</v>
      </c>
      <c r="B1093" s="30" t="s">
        <v>120</v>
      </c>
      <c r="C1093" s="30" t="s">
        <v>2985</v>
      </c>
      <c r="D1093" s="30" t="s">
        <v>2986</v>
      </c>
      <c r="E1093" s="31">
        <v>157080</v>
      </c>
      <c r="F1093" s="31"/>
      <c r="G1093" s="31">
        <v>15708</v>
      </c>
      <c r="H1093" s="31"/>
      <c r="I1093" s="31"/>
      <c r="J1093" s="31">
        <v>172788</v>
      </c>
      <c r="K1093" s="31">
        <v>25104</v>
      </c>
      <c r="L1093" s="31">
        <v>197892</v>
      </c>
      <c r="M1093" s="30"/>
    </row>
    <row r="1094" spans="1:13" ht="13.5" customHeight="1" x14ac:dyDescent="0.2">
      <c r="A1094" s="30" t="s">
        <v>1708</v>
      </c>
      <c r="B1094" s="30" t="s">
        <v>120</v>
      </c>
      <c r="C1094" s="30" t="s">
        <v>2987</v>
      </c>
      <c r="D1094" s="30" t="s">
        <v>2185</v>
      </c>
      <c r="E1094" s="31">
        <v>182580</v>
      </c>
      <c r="F1094" s="31">
        <v>1846</v>
      </c>
      <c r="G1094" s="31">
        <v>12781</v>
      </c>
      <c r="H1094" s="31"/>
      <c r="I1094" s="31"/>
      <c r="J1094" s="31">
        <v>197207</v>
      </c>
      <c r="K1094" s="31">
        <v>27935</v>
      </c>
      <c r="L1094" s="31">
        <v>225142</v>
      </c>
      <c r="M1094" s="30"/>
    </row>
    <row r="1095" spans="1:13" ht="13.5" customHeight="1" x14ac:dyDescent="0.2">
      <c r="A1095" s="30" t="s">
        <v>1708</v>
      </c>
      <c r="B1095" s="30" t="s">
        <v>120</v>
      </c>
      <c r="C1095" s="30" t="s">
        <v>1716</v>
      </c>
      <c r="D1095" s="30" t="s">
        <v>2988</v>
      </c>
      <c r="E1095" s="31">
        <v>157080</v>
      </c>
      <c r="F1095" s="31"/>
      <c r="G1095" s="31">
        <v>6284</v>
      </c>
      <c r="H1095" s="31"/>
      <c r="I1095" s="31"/>
      <c r="J1095" s="31">
        <v>163364</v>
      </c>
      <c r="K1095" s="31">
        <v>24033</v>
      </c>
      <c r="L1095" s="31">
        <v>187397</v>
      </c>
      <c r="M1095" s="30"/>
    </row>
    <row r="1096" spans="1:13" ht="13.5" customHeight="1" x14ac:dyDescent="0.2">
      <c r="A1096" s="30" t="s">
        <v>1708</v>
      </c>
      <c r="B1096" s="30" t="s">
        <v>120</v>
      </c>
      <c r="C1096" s="30" t="s">
        <v>2989</v>
      </c>
      <c r="D1096" s="30" t="s">
        <v>2990</v>
      </c>
      <c r="E1096" s="31">
        <v>147900</v>
      </c>
      <c r="F1096" s="31"/>
      <c r="G1096" s="31"/>
      <c r="H1096" s="31"/>
      <c r="I1096" s="31"/>
      <c r="J1096" s="31">
        <v>147900</v>
      </c>
      <c r="K1096" s="31">
        <v>22629</v>
      </c>
      <c r="L1096" s="31">
        <v>170529</v>
      </c>
      <c r="M1096" s="30"/>
    </row>
    <row r="1097" spans="1:13" ht="13.5" customHeight="1" x14ac:dyDescent="0.2">
      <c r="A1097" s="30" t="s">
        <v>1708</v>
      </c>
      <c r="B1097" s="30" t="s">
        <v>120</v>
      </c>
      <c r="C1097" s="30"/>
      <c r="D1097" s="30" t="s">
        <v>2248</v>
      </c>
      <c r="E1097" s="31"/>
      <c r="F1097" s="31"/>
      <c r="G1097" s="31"/>
      <c r="H1097" s="31"/>
      <c r="I1097" s="31"/>
      <c r="J1097" s="31">
        <v>132500</v>
      </c>
      <c r="K1097" s="31"/>
      <c r="L1097" s="31">
        <v>132500</v>
      </c>
      <c r="M1097" s="30"/>
    </row>
    <row r="1098" spans="1:13" ht="13.5" customHeight="1" x14ac:dyDescent="0.2">
      <c r="A1098" s="30" t="s">
        <v>1708</v>
      </c>
      <c r="B1098" s="30" t="s">
        <v>120</v>
      </c>
      <c r="C1098" s="30"/>
      <c r="D1098" s="30" t="s">
        <v>2248</v>
      </c>
      <c r="E1098" s="31"/>
      <c r="F1098" s="31"/>
      <c r="G1098" s="31"/>
      <c r="H1098" s="31"/>
      <c r="I1098" s="31"/>
      <c r="J1098" s="31">
        <v>127500</v>
      </c>
      <c r="K1098" s="31"/>
      <c r="L1098" s="31">
        <v>127500</v>
      </c>
      <c r="M1098" s="30"/>
    </row>
    <row r="1099" spans="1:13" ht="13.5" customHeight="1" x14ac:dyDescent="0.2">
      <c r="A1099" s="30" t="s">
        <v>1708</v>
      </c>
      <c r="B1099" s="30" t="s">
        <v>120</v>
      </c>
      <c r="C1099" s="30"/>
      <c r="D1099" s="30" t="s">
        <v>2248</v>
      </c>
      <c r="E1099" s="31"/>
      <c r="F1099" s="31"/>
      <c r="G1099" s="31"/>
      <c r="H1099" s="31"/>
      <c r="I1099" s="31"/>
      <c r="J1099" s="31">
        <v>127500</v>
      </c>
      <c r="K1099" s="31"/>
      <c r="L1099" s="31">
        <v>127500</v>
      </c>
      <c r="M1099" s="30"/>
    </row>
    <row r="1100" spans="1:13" ht="13.5" customHeight="1" x14ac:dyDescent="0.2">
      <c r="A1100" s="30" t="s">
        <v>1708</v>
      </c>
      <c r="B1100" s="30" t="s">
        <v>120</v>
      </c>
      <c r="C1100" s="30"/>
      <c r="D1100" s="30" t="s">
        <v>2248</v>
      </c>
      <c r="E1100" s="31"/>
      <c r="F1100" s="31"/>
      <c r="G1100" s="31"/>
      <c r="H1100" s="31"/>
      <c r="I1100" s="31"/>
      <c r="J1100" s="31">
        <v>112500</v>
      </c>
      <c r="K1100" s="31"/>
      <c r="L1100" s="31">
        <v>112500</v>
      </c>
      <c r="M1100" s="30"/>
    </row>
    <row r="1101" spans="1:13" ht="13.5" customHeight="1" x14ac:dyDescent="0.2">
      <c r="A1101" s="30" t="s">
        <v>1708</v>
      </c>
      <c r="B1101" s="30" t="s">
        <v>120</v>
      </c>
      <c r="C1101" s="30"/>
      <c r="D1101" s="30" t="s">
        <v>2248</v>
      </c>
      <c r="E1101" s="31"/>
      <c r="F1101" s="31"/>
      <c r="G1101" s="31"/>
      <c r="H1101" s="31"/>
      <c r="I1101" s="31"/>
      <c r="J1101" s="31">
        <v>112500</v>
      </c>
      <c r="K1101" s="31"/>
      <c r="L1101" s="31">
        <v>112500</v>
      </c>
      <c r="M1101" s="30"/>
    </row>
    <row r="1102" spans="1:13" ht="13.5" customHeight="1" x14ac:dyDescent="0.2">
      <c r="A1102" s="30" t="s">
        <v>1708</v>
      </c>
      <c r="B1102" s="30" t="s">
        <v>120</v>
      </c>
      <c r="C1102" s="30"/>
      <c r="D1102" s="30" t="s">
        <v>2248</v>
      </c>
      <c r="E1102" s="31"/>
      <c r="F1102" s="31"/>
      <c r="G1102" s="31"/>
      <c r="H1102" s="31"/>
      <c r="I1102" s="31"/>
      <c r="J1102" s="31">
        <v>107500</v>
      </c>
      <c r="K1102" s="31"/>
      <c r="L1102" s="31">
        <v>107500</v>
      </c>
      <c r="M1102" s="30"/>
    </row>
    <row r="1103" spans="1:13" ht="13.5" customHeight="1" x14ac:dyDescent="0.2">
      <c r="A1103" s="30" t="s">
        <v>1708</v>
      </c>
      <c r="B1103" s="30" t="s">
        <v>120</v>
      </c>
      <c r="C1103" s="30"/>
      <c r="D1103" s="30" t="s">
        <v>2248</v>
      </c>
      <c r="E1103" s="31"/>
      <c r="F1103" s="31"/>
      <c r="G1103" s="31"/>
      <c r="H1103" s="31"/>
      <c r="I1103" s="31"/>
      <c r="J1103" s="31">
        <v>107500</v>
      </c>
      <c r="K1103" s="31"/>
      <c r="L1103" s="31">
        <v>107500</v>
      </c>
      <c r="M1103" s="30"/>
    </row>
    <row r="1104" spans="1:13" ht="13.5" customHeight="1" x14ac:dyDescent="0.2">
      <c r="A1104" s="30" t="s">
        <v>1708</v>
      </c>
      <c r="B1104" s="30" t="s">
        <v>120</v>
      </c>
      <c r="C1104" s="30"/>
      <c r="D1104" s="30" t="s">
        <v>2248</v>
      </c>
      <c r="E1104" s="31"/>
      <c r="F1104" s="31"/>
      <c r="G1104" s="31"/>
      <c r="H1104" s="31"/>
      <c r="I1104" s="31"/>
      <c r="J1104" s="31">
        <v>107500</v>
      </c>
      <c r="K1104" s="31"/>
      <c r="L1104" s="31">
        <v>107500</v>
      </c>
      <c r="M1104" s="30"/>
    </row>
    <row r="1105" spans="1:13" ht="13.5" customHeight="1" x14ac:dyDescent="0.2">
      <c r="A1105" s="30" t="s">
        <v>1708</v>
      </c>
      <c r="B1105" s="30" t="s">
        <v>120</v>
      </c>
      <c r="C1105" s="30"/>
      <c r="D1105" s="30" t="s">
        <v>2248</v>
      </c>
      <c r="E1105" s="31"/>
      <c r="F1105" s="31"/>
      <c r="G1105" s="31"/>
      <c r="H1105" s="31"/>
      <c r="I1105" s="31"/>
      <c r="J1105" s="31">
        <v>107500</v>
      </c>
      <c r="K1105" s="31"/>
      <c r="L1105" s="31">
        <v>107500</v>
      </c>
      <c r="M1105" s="30"/>
    </row>
    <row r="1106" spans="1:13" ht="13.5" customHeight="1" x14ac:dyDescent="0.2">
      <c r="A1106" s="30" t="s">
        <v>1708</v>
      </c>
      <c r="B1106" s="30" t="s">
        <v>120</v>
      </c>
      <c r="C1106" s="30"/>
      <c r="D1106" s="30" t="s">
        <v>2248</v>
      </c>
      <c r="E1106" s="31"/>
      <c r="F1106" s="31"/>
      <c r="G1106" s="31"/>
      <c r="H1106" s="31"/>
      <c r="I1106" s="31"/>
      <c r="J1106" s="31">
        <v>107500</v>
      </c>
      <c r="K1106" s="31"/>
      <c r="L1106" s="31">
        <v>107500</v>
      </c>
      <c r="M1106" s="30"/>
    </row>
    <row r="1107" spans="1:13" ht="13.5" customHeight="1" x14ac:dyDescent="0.2">
      <c r="A1107" s="30" t="s">
        <v>1708</v>
      </c>
      <c r="B1107" s="30" t="s">
        <v>120</v>
      </c>
      <c r="C1107" s="30"/>
      <c r="D1107" s="30" t="s">
        <v>2248</v>
      </c>
      <c r="E1107" s="31"/>
      <c r="F1107" s="31"/>
      <c r="G1107" s="31"/>
      <c r="H1107" s="31"/>
      <c r="I1107" s="31"/>
      <c r="J1107" s="31">
        <v>107500</v>
      </c>
      <c r="K1107" s="31"/>
      <c r="L1107" s="31">
        <v>107500</v>
      </c>
      <c r="M1107" s="30"/>
    </row>
    <row r="1108" spans="1:13" ht="13.5" customHeight="1" x14ac:dyDescent="0.2">
      <c r="A1108" s="30" t="s">
        <v>1708</v>
      </c>
      <c r="B1108" s="30" t="s">
        <v>120</v>
      </c>
      <c r="C1108" s="30"/>
      <c r="D1108" s="30" t="s">
        <v>2248</v>
      </c>
      <c r="E1108" s="31"/>
      <c r="F1108" s="31"/>
      <c r="G1108" s="31"/>
      <c r="H1108" s="31"/>
      <c r="I1108" s="31"/>
      <c r="J1108" s="31">
        <v>107500</v>
      </c>
      <c r="K1108" s="31"/>
      <c r="L1108" s="31">
        <v>107500</v>
      </c>
      <c r="M1108" s="30"/>
    </row>
    <row r="1109" spans="1:13" ht="13.5" customHeight="1" x14ac:dyDescent="0.2">
      <c r="A1109" s="30" t="s">
        <v>1708</v>
      </c>
      <c r="B1109" s="30" t="s">
        <v>120</v>
      </c>
      <c r="C1109" s="30"/>
      <c r="D1109" s="30" t="s">
        <v>2248</v>
      </c>
      <c r="E1109" s="31"/>
      <c r="F1109" s="31"/>
      <c r="G1109" s="31"/>
      <c r="H1109" s="31"/>
      <c r="I1109" s="31"/>
      <c r="J1109" s="31">
        <v>107500</v>
      </c>
      <c r="K1109" s="31"/>
      <c r="L1109" s="31">
        <v>107500</v>
      </c>
      <c r="M1109" s="30"/>
    </row>
    <row r="1110" spans="1:13" ht="13.5" customHeight="1" x14ac:dyDescent="0.2">
      <c r="A1110" s="30" t="s">
        <v>1708</v>
      </c>
      <c r="B1110" s="30" t="s">
        <v>120</v>
      </c>
      <c r="C1110" s="30"/>
      <c r="D1110" s="30" t="s">
        <v>2248</v>
      </c>
      <c r="E1110" s="31"/>
      <c r="F1110" s="31"/>
      <c r="G1110" s="31"/>
      <c r="H1110" s="31"/>
      <c r="I1110" s="31"/>
      <c r="J1110" s="31">
        <v>102500</v>
      </c>
      <c r="K1110" s="31"/>
      <c r="L1110" s="31">
        <v>102500</v>
      </c>
      <c r="M1110" s="30"/>
    </row>
    <row r="1111" spans="1:13" ht="13.5" customHeight="1" x14ac:dyDescent="0.2">
      <c r="A1111" s="30" t="s">
        <v>1708</v>
      </c>
      <c r="B1111" s="30" t="s">
        <v>120</v>
      </c>
      <c r="C1111" s="30"/>
      <c r="D1111" s="30" t="s">
        <v>2248</v>
      </c>
      <c r="E1111" s="31"/>
      <c r="F1111" s="31"/>
      <c r="G1111" s="31"/>
      <c r="H1111" s="31"/>
      <c r="I1111" s="31"/>
      <c r="J1111" s="31">
        <v>102500</v>
      </c>
      <c r="K1111" s="31"/>
      <c r="L1111" s="31">
        <v>102500</v>
      </c>
      <c r="M1111" s="30"/>
    </row>
    <row r="1112" spans="1:13" ht="13.5" customHeight="1" x14ac:dyDescent="0.2">
      <c r="A1112" s="30" t="s">
        <v>1708</v>
      </c>
      <c r="B1112" s="30" t="s">
        <v>120</v>
      </c>
      <c r="C1112" s="30"/>
      <c r="D1112" s="30" t="s">
        <v>2248</v>
      </c>
      <c r="E1112" s="31"/>
      <c r="F1112" s="31"/>
      <c r="G1112" s="31"/>
      <c r="H1112" s="31"/>
      <c r="I1112" s="31"/>
      <c r="J1112" s="31">
        <v>102500</v>
      </c>
      <c r="K1112" s="31"/>
      <c r="L1112" s="31">
        <v>102500</v>
      </c>
      <c r="M1112" s="30"/>
    </row>
    <row r="1113" spans="1:13" ht="13.5" customHeight="1" x14ac:dyDescent="0.2">
      <c r="A1113" s="30" t="s">
        <v>151</v>
      </c>
      <c r="B1113" s="30" t="s">
        <v>11</v>
      </c>
      <c r="C1113" s="30" t="s">
        <v>2991</v>
      </c>
      <c r="D1113" s="30" t="s">
        <v>2185</v>
      </c>
      <c r="E1113" s="31">
        <v>224929</v>
      </c>
      <c r="F1113" s="31"/>
      <c r="G1113" s="31"/>
      <c r="H1113" s="31"/>
      <c r="I1113" s="31"/>
      <c r="J1113" s="31">
        <v>224929</v>
      </c>
      <c r="K1113" s="31"/>
      <c r="L1113" s="31">
        <v>224929</v>
      </c>
      <c r="M1113" s="30"/>
    </row>
    <row r="1114" spans="1:13" ht="13.5" customHeight="1" x14ac:dyDescent="0.2">
      <c r="A1114" s="30" t="s">
        <v>151</v>
      </c>
      <c r="B1114" s="30" t="s">
        <v>11</v>
      </c>
      <c r="C1114" s="30" t="s">
        <v>2002</v>
      </c>
      <c r="D1114" s="30" t="s">
        <v>2992</v>
      </c>
      <c r="E1114" s="31">
        <v>191454</v>
      </c>
      <c r="F1114" s="31"/>
      <c r="G1114" s="31"/>
      <c r="H1114" s="31"/>
      <c r="I1114" s="31"/>
      <c r="J1114" s="31">
        <v>191454</v>
      </c>
      <c r="K1114" s="31"/>
      <c r="L1114" s="31">
        <v>191454</v>
      </c>
      <c r="M1114" s="30"/>
    </row>
    <row r="1115" spans="1:13" ht="13.5" customHeight="1" x14ac:dyDescent="0.2">
      <c r="A1115" s="30" t="s">
        <v>151</v>
      </c>
      <c r="B1115" s="30" t="s">
        <v>11</v>
      </c>
      <c r="C1115" s="30" t="s">
        <v>2993</v>
      </c>
      <c r="D1115" s="30" t="s">
        <v>2994</v>
      </c>
      <c r="E1115" s="31">
        <v>159197</v>
      </c>
      <c r="F1115" s="31"/>
      <c r="G1115" s="31"/>
      <c r="H1115" s="31"/>
      <c r="I1115" s="31"/>
      <c r="J1115" s="31">
        <v>159197</v>
      </c>
      <c r="K1115" s="31">
        <v>25631</v>
      </c>
      <c r="L1115" s="31">
        <v>184828</v>
      </c>
      <c r="M1115" s="30"/>
    </row>
    <row r="1116" spans="1:13" ht="13.5" customHeight="1" x14ac:dyDescent="0.2">
      <c r="A1116" s="30" t="s">
        <v>151</v>
      </c>
      <c r="B1116" s="30" t="s">
        <v>11</v>
      </c>
      <c r="C1116" s="30" t="s">
        <v>2001</v>
      </c>
      <c r="D1116" s="30" t="s">
        <v>2319</v>
      </c>
      <c r="E1116" s="31">
        <v>159197</v>
      </c>
      <c r="F1116" s="31"/>
      <c r="G1116" s="31"/>
      <c r="H1116" s="31"/>
      <c r="I1116" s="31"/>
      <c r="J1116" s="31">
        <v>159197</v>
      </c>
      <c r="K1116" s="31">
        <v>21359</v>
      </c>
      <c r="L1116" s="31">
        <v>180556</v>
      </c>
      <c r="M1116" s="30"/>
    </row>
    <row r="1117" spans="1:13" ht="13.5" customHeight="1" x14ac:dyDescent="0.2">
      <c r="A1117" s="30" t="s">
        <v>151</v>
      </c>
      <c r="B1117" s="30" t="s">
        <v>11</v>
      </c>
      <c r="C1117" s="30" t="s">
        <v>2995</v>
      </c>
      <c r="D1117" s="30" t="s">
        <v>2996</v>
      </c>
      <c r="E1117" s="31">
        <v>150632</v>
      </c>
      <c r="F1117" s="31"/>
      <c r="G1117" s="31"/>
      <c r="H1117" s="31"/>
      <c r="I1117" s="31"/>
      <c r="J1117" s="31">
        <v>150632</v>
      </c>
      <c r="K1117" s="31">
        <v>24252</v>
      </c>
      <c r="L1117" s="31">
        <v>174884</v>
      </c>
      <c r="M1117" s="30"/>
    </row>
    <row r="1118" spans="1:13" ht="13.5" customHeight="1" x14ac:dyDescent="0.2">
      <c r="A1118" s="30" t="s">
        <v>151</v>
      </c>
      <c r="B1118" s="30" t="s">
        <v>11</v>
      </c>
      <c r="C1118" s="30"/>
      <c r="D1118" s="30" t="s">
        <v>2997</v>
      </c>
      <c r="E1118" s="31">
        <v>136668</v>
      </c>
      <c r="F1118" s="31"/>
      <c r="G1118" s="31"/>
      <c r="H1118" s="31"/>
      <c r="I1118" s="31"/>
      <c r="J1118" s="31">
        <v>136668</v>
      </c>
      <c r="K1118" s="31">
        <v>22003</v>
      </c>
      <c r="L1118" s="31">
        <v>158671</v>
      </c>
      <c r="M1118" s="30"/>
    </row>
    <row r="1119" spans="1:13" ht="13.5" customHeight="1" x14ac:dyDescent="0.2">
      <c r="A1119" s="30" t="s">
        <v>151</v>
      </c>
      <c r="B1119" s="30" t="s">
        <v>11</v>
      </c>
      <c r="C1119" s="30" t="s">
        <v>2998</v>
      </c>
      <c r="D1119" s="30" t="s">
        <v>2999</v>
      </c>
      <c r="E1119" s="31">
        <v>150632</v>
      </c>
      <c r="F1119" s="31"/>
      <c r="G1119" s="31"/>
      <c r="H1119" s="31"/>
      <c r="I1119" s="31"/>
      <c r="J1119" s="31">
        <v>150632</v>
      </c>
      <c r="K1119" s="31"/>
      <c r="L1119" s="31">
        <v>150632</v>
      </c>
      <c r="M1119" s="30"/>
    </row>
    <row r="1120" spans="1:13" ht="13.5" customHeight="1" x14ac:dyDescent="0.2">
      <c r="A1120" s="30" t="s">
        <v>151</v>
      </c>
      <c r="B1120" s="30" t="s">
        <v>11</v>
      </c>
      <c r="C1120" s="30"/>
      <c r="D1120" s="30" t="s">
        <v>2248</v>
      </c>
      <c r="E1120" s="31"/>
      <c r="F1120" s="31"/>
      <c r="G1120" s="31"/>
      <c r="H1120" s="31"/>
      <c r="I1120" s="31"/>
      <c r="J1120" s="31">
        <v>132500</v>
      </c>
      <c r="K1120" s="31"/>
      <c r="L1120" s="31">
        <v>132500</v>
      </c>
      <c r="M1120" s="30"/>
    </row>
    <row r="1121" spans="1:13" ht="13.5" customHeight="1" x14ac:dyDescent="0.2">
      <c r="A1121" s="30" t="s">
        <v>151</v>
      </c>
      <c r="B1121" s="30" t="s">
        <v>11</v>
      </c>
      <c r="C1121" s="30"/>
      <c r="D1121" s="30" t="s">
        <v>2248</v>
      </c>
      <c r="E1121" s="31"/>
      <c r="F1121" s="31"/>
      <c r="G1121" s="31"/>
      <c r="H1121" s="31"/>
      <c r="I1121" s="31"/>
      <c r="J1121" s="31">
        <v>122500</v>
      </c>
      <c r="K1121" s="31"/>
      <c r="L1121" s="31">
        <v>122500</v>
      </c>
      <c r="M1121" s="30"/>
    </row>
    <row r="1122" spans="1:13" ht="13.5" customHeight="1" x14ac:dyDescent="0.2">
      <c r="A1122" s="30" t="s">
        <v>151</v>
      </c>
      <c r="B1122" s="30" t="s">
        <v>11</v>
      </c>
      <c r="C1122" s="30"/>
      <c r="D1122" s="30" t="s">
        <v>2361</v>
      </c>
      <c r="E1122" s="31">
        <v>102947</v>
      </c>
      <c r="F1122" s="31"/>
      <c r="G1122" s="31"/>
      <c r="H1122" s="31"/>
      <c r="I1122" s="31"/>
      <c r="J1122" s="31">
        <v>102947</v>
      </c>
      <c r="K1122" s="31">
        <v>16575</v>
      </c>
      <c r="L1122" s="31">
        <v>119522</v>
      </c>
      <c r="M1122" s="30"/>
    </row>
    <row r="1123" spans="1:13" ht="13.5" customHeight="1" x14ac:dyDescent="0.2">
      <c r="A1123" s="30" t="s">
        <v>151</v>
      </c>
      <c r="B1123" s="30" t="s">
        <v>11</v>
      </c>
      <c r="C1123" s="30"/>
      <c r="D1123" s="30" t="s">
        <v>2248</v>
      </c>
      <c r="E1123" s="31"/>
      <c r="F1123" s="31"/>
      <c r="G1123" s="31"/>
      <c r="H1123" s="31"/>
      <c r="I1123" s="31"/>
      <c r="J1123" s="31">
        <v>117500</v>
      </c>
      <c r="K1123" s="31"/>
      <c r="L1123" s="31">
        <v>117500</v>
      </c>
      <c r="M1123" s="30"/>
    </row>
    <row r="1124" spans="1:13" ht="13.5" customHeight="1" x14ac:dyDescent="0.2">
      <c r="A1124" s="30" t="s">
        <v>151</v>
      </c>
      <c r="B1124" s="30" t="s">
        <v>11</v>
      </c>
      <c r="C1124" s="30"/>
      <c r="D1124" s="30" t="s">
        <v>2248</v>
      </c>
      <c r="E1124" s="31"/>
      <c r="F1124" s="31"/>
      <c r="G1124" s="31"/>
      <c r="H1124" s="31"/>
      <c r="I1124" s="31"/>
      <c r="J1124" s="31">
        <v>112500</v>
      </c>
      <c r="K1124" s="31"/>
      <c r="L1124" s="31">
        <v>112500</v>
      </c>
      <c r="M1124" s="30"/>
    </row>
    <row r="1125" spans="1:13" ht="13.5" customHeight="1" x14ac:dyDescent="0.2">
      <c r="A1125" s="30" t="s">
        <v>151</v>
      </c>
      <c r="B1125" s="30" t="s">
        <v>11</v>
      </c>
      <c r="C1125" s="30"/>
      <c r="D1125" s="30" t="s">
        <v>2248</v>
      </c>
      <c r="E1125" s="31"/>
      <c r="F1125" s="31"/>
      <c r="G1125" s="31"/>
      <c r="H1125" s="31"/>
      <c r="I1125" s="31"/>
      <c r="J1125" s="31">
        <v>112500</v>
      </c>
      <c r="K1125" s="31"/>
      <c r="L1125" s="31">
        <v>112500</v>
      </c>
      <c r="M1125" s="30"/>
    </row>
    <row r="1126" spans="1:13" ht="13.5" customHeight="1" x14ac:dyDescent="0.2">
      <c r="A1126" s="30" t="s">
        <v>151</v>
      </c>
      <c r="B1126" s="30" t="s">
        <v>11</v>
      </c>
      <c r="C1126" s="30"/>
      <c r="D1126" s="30" t="s">
        <v>2248</v>
      </c>
      <c r="E1126" s="31"/>
      <c r="F1126" s="31"/>
      <c r="G1126" s="31"/>
      <c r="H1126" s="31"/>
      <c r="I1126" s="31"/>
      <c r="J1126" s="31">
        <v>107500</v>
      </c>
      <c r="K1126" s="31"/>
      <c r="L1126" s="31">
        <v>107500</v>
      </c>
      <c r="M1126" s="30"/>
    </row>
    <row r="1127" spans="1:13" ht="13.5" customHeight="1" x14ac:dyDescent="0.2">
      <c r="A1127" s="30" t="s">
        <v>151</v>
      </c>
      <c r="B1127" s="30" t="s">
        <v>11</v>
      </c>
      <c r="C1127" s="30"/>
      <c r="D1127" s="30" t="s">
        <v>2248</v>
      </c>
      <c r="E1127" s="31"/>
      <c r="F1127" s="31"/>
      <c r="G1127" s="31"/>
      <c r="H1127" s="31"/>
      <c r="I1127" s="31"/>
      <c r="J1127" s="31">
        <v>107500</v>
      </c>
      <c r="K1127" s="31"/>
      <c r="L1127" s="31">
        <v>107500</v>
      </c>
      <c r="M1127" s="30"/>
    </row>
    <row r="1128" spans="1:13" ht="13.5" customHeight="1" x14ac:dyDescent="0.2">
      <c r="A1128" s="30" t="s">
        <v>151</v>
      </c>
      <c r="B1128" s="30" t="s">
        <v>11</v>
      </c>
      <c r="C1128" s="30"/>
      <c r="D1128" s="30" t="s">
        <v>2248</v>
      </c>
      <c r="E1128" s="31"/>
      <c r="F1128" s="31"/>
      <c r="G1128" s="31"/>
      <c r="H1128" s="31"/>
      <c r="I1128" s="31"/>
      <c r="J1128" s="31">
        <v>107500</v>
      </c>
      <c r="K1128" s="31"/>
      <c r="L1128" s="31">
        <v>107500</v>
      </c>
      <c r="M1128" s="30"/>
    </row>
    <row r="1129" spans="1:13" ht="13.5" customHeight="1" x14ac:dyDescent="0.2">
      <c r="A1129" s="30" t="s">
        <v>151</v>
      </c>
      <c r="B1129" s="30" t="s">
        <v>11</v>
      </c>
      <c r="C1129" s="30"/>
      <c r="D1129" s="30" t="s">
        <v>2248</v>
      </c>
      <c r="E1129" s="31"/>
      <c r="F1129" s="31"/>
      <c r="G1129" s="31"/>
      <c r="H1129" s="31"/>
      <c r="I1129" s="31"/>
      <c r="J1129" s="31">
        <v>107500</v>
      </c>
      <c r="K1129" s="31"/>
      <c r="L1129" s="31">
        <v>107500</v>
      </c>
      <c r="M1129" s="30"/>
    </row>
    <row r="1130" spans="1:13" ht="13.5" customHeight="1" x14ac:dyDescent="0.2">
      <c r="A1130" s="30" t="s">
        <v>151</v>
      </c>
      <c r="B1130" s="30" t="s">
        <v>11</v>
      </c>
      <c r="C1130" s="30"/>
      <c r="D1130" s="30" t="s">
        <v>2248</v>
      </c>
      <c r="E1130" s="31"/>
      <c r="F1130" s="31"/>
      <c r="G1130" s="31"/>
      <c r="H1130" s="31"/>
      <c r="I1130" s="31"/>
      <c r="J1130" s="31">
        <v>107500</v>
      </c>
      <c r="K1130" s="31"/>
      <c r="L1130" s="31">
        <v>107500</v>
      </c>
      <c r="M1130" s="30"/>
    </row>
    <row r="1131" spans="1:13" ht="13.5" customHeight="1" x14ac:dyDescent="0.2">
      <c r="A1131" s="30" t="s">
        <v>151</v>
      </c>
      <c r="B1131" s="30" t="s">
        <v>11</v>
      </c>
      <c r="C1131" s="30"/>
      <c r="D1131" s="30" t="s">
        <v>2248</v>
      </c>
      <c r="E1131" s="31"/>
      <c r="F1131" s="31"/>
      <c r="G1131" s="31"/>
      <c r="H1131" s="31"/>
      <c r="I1131" s="31"/>
      <c r="J1131" s="31">
        <v>102500</v>
      </c>
      <c r="K1131" s="31"/>
      <c r="L1131" s="31">
        <v>102500</v>
      </c>
      <c r="M1131" s="30"/>
    </row>
    <row r="1132" spans="1:13" ht="13.5" customHeight="1" x14ac:dyDescent="0.2">
      <c r="A1132" s="30" t="s">
        <v>151</v>
      </c>
      <c r="B1132" s="30" t="s">
        <v>11</v>
      </c>
      <c r="C1132" s="30"/>
      <c r="D1132" s="30" t="s">
        <v>2248</v>
      </c>
      <c r="E1132" s="31"/>
      <c r="F1132" s="31"/>
      <c r="G1132" s="31"/>
      <c r="H1132" s="31"/>
      <c r="I1132" s="31"/>
      <c r="J1132" s="31">
        <v>102500</v>
      </c>
      <c r="K1132" s="31"/>
      <c r="L1132" s="31">
        <v>102500</v>
      </c>
      <c r="M1132" s="30"/>
    </row>
    <row r="1133" spans="1:13" ht="13.5" customHeight="1" x14ac:dyDescent="0.2">
      <c r="A1133" s="30" t="s">
        <v>151</v>
      </c>
      <c r="B1133" s="30" t="s">
        <v>11</v>
      </c>
      <c r="C1133" s="30"/>
      <c r="D1133" s="30" t="s">
        <v>2248</v>
      </c>
      <c r="E1133" s="31"/>
      <c r="F1133" s="31"/>
      <c r="G1133" s="31"/>
      <c r="H1133" s="31"/>
      <c r="I1133" s="31"/>
      <c r="J1133" s="31">
        <v>102500</v>
      </c>
      <c r="K1133" s="31"/>
      <c r="L1133" s="31">
        <v>102500</v>
      </c>
      <c r="M1133" s="30"/>
    </row>
    <row r="1134" spans="1:13" ht="13.5" customHeight="1" x14ac:dyDescent="0.2">
      <c r="A1134" s="30" t="s">
        <v>151</v>
      </c>
      <c r="B1134" s="30" t="s">
        <v>11</v>
      </c>
      <c r="C1134" s="30"/>
      <c r="D1134" s="30" t="s">
        <v>2248</v>
      </c>
      <c r="E1134" s="31"/>
      <c r="F1134" s="31"/>
      <c r="G1134" s="31"/>
      <c r="H1134" s="31"/>
      <c r="I1134" s="31"/>
      <c r="J1134" s="31">
        <v>102500</v>
      </c>
      <c r="K1134" s="31"/>
      <c r="L1134" s="31">
        <v>102500</v>
      </c>
      <c r="M1134" s="30"/>
    </row>
    <row r="1135" spans="1:13" ht="13.5" customHeight="1" x14ac:dyDescent="0.2">
      <c r="A1135" s="30" t="s">
        <v>151</v>
      </c>
      <c r="B1135" s="30" t="s">
        <v>11</v>
      </c>
      <c r="C1135" s="30"/>
      <c r="D1135" s="30" t="s">
        <v>2248</v>
      </c>
      <c r="E1135" s="31"/>
      <c r="F1135" s="31"/>
      <c r="G1135" s="31"/>
      <c r="H1135" s="31"/>
      <c r="I1135" s="31"/>
      <c r="J1135" s="31">
        <v>102500</v>
      </c>
      <c r="K1135" s="31"/>
      <c r="L1135" s="31">
        <v>102500</v>
      </c>
      <c r="M1135" s="30"/>
    </row>
    <row r="1136" spans="1:13" ht="13.5" customHeight="1" x14ac:dyDescent="0.2">
      <c r="A1136" s="30" t="s">
        <v>151</v>
      </c>
      <c r="B1136" s="30" t="s">
        <v>11</v>
      </c>
      <c r="C1136" s="30"/>
      <c r="D1136" s="30" t="s">
        <v>2248</v>
      </c>
      <c r="E1136" s="31"/>
      <c r="F1136" s="31"/>
      <c r="G1136" s="31"/>
      <c r="H1136" s="31"/>
      <c r="I1136" s="31"/>
      <c r="J1136" s="31">
        <v>102500</v>
      </c>
      <c r="K1136" s="31"/>
      <c r="L1136" s="31">
        <v>102500</v>
      </c>
      <c r="M1136" s="30"/>
    </row>
    <row r="1137" spans="1:13" ht="13.5" customHeight="1" x14ac:dyDescent="0.2">
      <c r="A1137" s="30" t="s">
        <v>1518</v>
      </c>
      <c r="B1137" s="30" t="s">
        <v>33</v>
      </c>
      <c r="C1137" s="30"/>
      <c r="D1137" s="30" t="s">
        <v>2262</v>
      </c>
      <c r="E1137" s="31">
        <v>95848</v>
      </c>
      <c r="F1137" s="31">
        <v>1805</v>
      </c>
      <c r="G1137" s="31"/>
      <c r="H1137" s="31"/>
      <c r="I1137" s="31"/>
      <c r="J1137" s="31">
        <v>97653</v>
      </c>
      <c r="K1137" s="31">
        <v>29703</v>
      </c>
      <c r="L1137" s="31">
        <v>127356</v>
      </c>
      <c r="M1137" s="30"/>
    </row>
    <row r="1138" spans="1:13" ht="13.5" customHeight="1" x14ac:dyDescent="0.2">
      <c r="A1138" s="30" t="s">
        <v>1518</v>
      </c>
      <c r="B1138" s="30" t="s">
        <v>33</v>
      </c>
      <c r="C1138" s="30"/>
      <c r="D1138" s="30" t="s">
        <v>2262</v>
      </c>
      <c r="E1138" s="31">
        <v>95848</v>
      </c>
      <c r="F1138" s="31">
        <v>1733</v>
      </c>
      <c r="G1138" s="31"/>
      <c r="H1138" s="31"/>
      <c r="I1138" s="31"/>
      <c r="J1138" s="31">
        <v>97581</v>
      </c>
      <c r="K1138" s="31">
        <v>29703</v>
      </c>
      <c r="L1138" s="31">
        <v>127284</v>
      </c>
      <c r="M1138" s="30"/>
    </row>
    <row r="1139" spans="1:13" ht="13.5" customHeight="1" x14ac:dyDescent="0.2">
      <c r="A1139" s="30" t="s">
        <v>1723</v>
      </c>
      <c r="B1139" s="30" t="s">
        <v>120</v>
      </c>
      <c r="C1139" s="30"/>
      <c r="D1139" s="35" t="s">
        <v>3000</v>
      </c>
      <c r="E1139" s="31">
        <v>42761</v>
      </c>
      <c r="F1139" s="31"/>
      <c r="G1139" s="31"/>
      <c r="H1139" s="31">
        <v>373803</v>
      </c>
      <c r="I1139" s="31"/>
      <c r="J1139" s="31">
        <v>416564</v>
      </c>
      <c r="K1139" s="31">
        <v>8954</v>
      </c>
      <c r="L1139" s="31">
        <v>425518</v>
      </c>
      <c r="M1139" s="30"/>
    </row>
    <row r="1140" spans="1:13" ht="13.5" customHeight="1" x14ac:dyDescent="0.2">
      <c r="A1140" s="30" t="s">
        <v>1723</v>
      </c>
      <c r="B1140" s="30" t="s">
        <v>120</v>
      </c>
      <c r="C1140" s="30" t="s">
        <v>3001</v>
      </c>
      <c r="D1140" s="30" t="s">
        <v>2185</v>
      </c>
      <c r="E1140" s="31">
        <v>197197</v>
      </c>
      <c r="F1140" s="31"/>
      <c r="G1140" s="31"/>
      <c r="H1140" s="31"/>
      <c r="I1140" s="31"/>
      <c r="J1140" s="31">
        <v>197197</v>
      </c>
      <c r="K1140" s="31">
        <v>52060</v>
      </c>
      <c r="L1140" s="31">
        <v>249257</v>
      </c>
      <c r="M1140" s="30"/>
    </row>
    <row r="1141" spans="1:13" ht="13.5" customHeight="1" x14ac:dyDescent="0.2">
      <c r="A1141" s="30" t="s">
        <v>1723</v>
      </c>
      <c r="B1141" s="30" t="s">
        <v>120</v>
      </c>
      <c r="C1141" s="30" t="s">
        <v>3002</v>
      </c>
      <c r="D1141" s="30" t="s">
        <v>2402</v>
      </c>
      <c r="E1141" s="31">
        <v>157560</v>
      </c>
      <c r="F1141" s="31"/>
      <c r="G1141" s="31"/>
      <c r="H1141" s="31"/>
      <c r="I1141" s="31"/>
      <c r="J1141" s="31">
        <v>157560</v>
      </c>
      <c r="K1141" s="31">
        <v>41596</v>
      </c>
      <c r="L1141" s="31">
        <v>199156</v>
      </c>
      <c r="M1141" s="30"/>
    </row>
    <row r="1142" spans="1:13" ht="13.5" customHeight="1" x14ac:dyDescent="0.2">
      <c r="A1142" s="30" t="s">
        <v>1723</v>
      </c>
      <c r="B1142" s="30" t="s">
        <v>120</v>
      </c>
      <c r="C1142" s="30"/>
      <c r="D1142" s="30" t="s">
        <v>3003</v>
      </c>
      <c r="E1142" s="31">
        <v>133965</v>
      </c>
      <c r="F1142" s="31"/>
      <c r="G1142" s="31"/>
      <c r="H1142" s="31"/>
      <c r="I1142" s="31"/>
      <c r="J1142" s="31">
        <v>133965</v>
      </c>
      <c r="K1142" s="31">
        <v>35367</v>
      </c>
      <c r="L1142" s="31">
        <v>169332</v>
      </c>
      <c r="M1142" s="30"/>
    </row>
    <row r="1143" spans="1:13" ht="13.5" customHeight="1" x14ac:dyDescent="0.2">
      <c r="A1143" s="30" t="s">
        <v>1723</v>
      </c>
      <c r="B1143" s="30" t="s">
        <v>120</v>
      </c>
      <c r="C1143" s="30"/>
      <c r="D1143" s="30" t="s">
        <v>3004</v>
      </c>
      <c r="E1143" s="31">
        <v>132741</v>
      </c>
      <c r="F1143" s="31"/>
      <c r="G1143" s="31"/>
      <c r="H1143" s="31"/>
      <c r="I1143" s="31"/>
      <c r="J1143" s="31">
        <v>132741</v>
      </c>
      <c r="K1143" s="31">
        <v>35044</v>
      </c>
      <c r="L1143" s="31">
        <v>167785</v>
      </c>
      <c r="M1143" s="30"/>
    </row>
    <row r="1144" spans="1:13" ht="13.5" customHeight="1" x14ac:dyDescent="0.2">
      <c r="A1144" s="30" t="s">
        <v>1723</v>
      </c>
      <c r="B1144" s="30" t="s">
        <v>120</v>
      </c>
      <c r="C1144" s="30"/>
      <c r="D1144" s="30" t="s">
        <v>2384</v>
      </c>
      <c r="E1144" s="31">
        <v>130560</v>
      </c>
      <c r="F1144" s="31"/>
      <c r="G1144" s="31"/>
      <c r="H1144" s="31"/>
      <c r="I1144" s="31"/>
      <c r="J1144" s="31">
        <v>130560</v>
      </c>
      <c r="K1144" s="31">
        <v>34468</v>
      </c>
      <c r="L1144" s="31">
        <v>165028</v>
      </c>
      <c r="M1144" s="30"/>
    </row>
    <row r="1145" spans="1:13" ht="13.5" customHeight="1" x14ac:dyDescent="0.2">
      <c r="A1145" s="30" t="s">
        <v>1723</v>
      </c>
      <c r="B1145" s="30" t="s">
        <v>120</v>
      </c>
      <c r="C1145" s="30"/>
      <c r="D1145" s="30" t="s">
        <v>3005</v>
      </c>
      <c r="E1145" s="31">
        <v>127500</v>
      </c>
      <c r="F1145" s="31"/>
      <c r="G1145" s="31"/>
      <c r="H1145" s="31"/>
      <c r="I1145" s="31"/>
      <c r="J1145" s="31">
        <v>127500</v>
      </c>
      <c r="K1145" s="31">
        <v>33660</v>
      </c>
      <c r="L1145" s="31">
        <v>161160</v>
      </c>
      <c r="M1145" s="30"/>
    </row>
    <row r="1146" spans="1:13" ht="13.5" customHeight="1" x14ac:dyDescent="0.2">
      <c r="A1146" s="30" t="s">
        <v>1723</v>
      </c>
      <c r="B1146" s="30" t="s">
        <v>120</v>
      </c>
      <c r="C1146" s="30"/>
      <c r="D1146" s="30" t="s">
        <v>3000</v>
      </c>
      <c r="E1146" s="31">
        <v>126226</v>
      </c>
      <c r="F1146" s="31"/>
      <c r="G1146" s="31"/>
      <c r="H1146" s="31"/>
      <c r="I1146" s="31"/>
      <c r="J1146" s="31">
        <v>126226</v>
      </c>
      <c r="K1146" s="31">
        <v>33304</v>
      </c>
      <c r="L1146" s="31">
        <v>159530</v>
      </c>
      <c r="M1146" s="30"/>
    </row>
    <row r="1147" spans="1:13" ht="13.5" customHeight="1" x14ac:dyDescent="0.2">
      <c r="A1147" s="30" t="s">
        <v>1723</v>
      </c>
      <c r="B1147" s="30" t="s">
        <v>120</v>
      </c>
      <c r="C1147" s="30"/>
      <c r="D1147" s="30" t="s">
        <v>2248</v>
      </c>
      <c r="E1147" s="31"/>
      <c r="F1147" s="31"/>
      <c r="G1147" s="31"/>
      <c r="H1147" s="31"/>
      <c r="I1147" s="31"/>
      <c r="J1147" s="31">
        <v>142500</v>
      </c>
      <c r="K1147" s="31"/>
      <c r="L1147" s="31">
        <v>142500</v>
      </c>
      <c r="M1147" s="30"/>
    </row>
    <row r="1148" spans="1:13" ht="13.5" customHeight="1" x14ac:dyDescent="0.2">
      <c r="A1148" s="30" t="s">
        <v>1723</v>
      </c>
      <c r="B1148" s="30" t="s">
        <v>120</v>
      </c>
      <c r="C1148" s="30"/>
      <c r="D1148" s="30" t="s">
        <v>2248</v>
      </c>
      <c r="E1148" s="31"/>
      <c r="F1148" s="31"/>
      <c r="G1148" s="31"/>
      <c r="H1148" s="31"/>
      <c r="I1148" s="31"/>
      <c r="J1148" s="31">
        <v>137500</v>
      </c>
      <c r="K1148" s="31"/>
      <c r="L1148" s="31">
        <v>137500</v>
      </c>
      <c r="M1148" s="30"/>
    </row>
    <row r="1149" spans="1:13" ht="13.5" customHeight="1" x14ac:dyDescent="0.2">
      <c r="A1149" s="30" t="s">
        <v>1723</v>
      </c>
      <c r="B1149" s="30" t="s">
        <v>120</v>
      </c>
      <c r="C1149" s="30"/>
      <c r="D1149" s="30" t="s">
        <v>3006</v>
      </c>
      <c r="E1149" s="31">
        <v>105900</v>
      </c>
      <c r="F1149" s="31"/>
      <c r="G1149" s="31"/>
      <c r="H1149" s="31"/>
      <c r="I1149" s="31"/>
      <c r="J1149" s="31">
        <v>105900</v>
      </c>
      <c r="K1149" s="31">
        <v>27958</v>
      </c>
      <c r="L1149" s="31">
        <v>133858</v>
      </c>
      <c r="M1149" s="30"/>
    </row>
    <row r="1150" spans="1:13" ht="13.5" customHeight="1" x14ac:dyDescent="0.2">
      <c r="A1150" s="30" t="s">
        <v>1723</v>
      </c>
      <c r="B1150" s="30" t="s">
        <v>120</v>
      </c>
      <c r="C1150" s="30"/>
      <c r="D1150" s="30" t="s">
        <v>2248</v>
      </c>
      <c r="E1150" s="31"/>
      <c r="F1150" s="31"/>
      <c r="G1150" s="31"/>
      <c r="H1150" s="31"/>
      <c r="I1150" s="31"/>
      <c r="J1150" s="31">
        <v>122500</v>
      </c>
      <c r="K1150" s="31"/>
      <c r="L1150" s="31">
        <v>122500</v>
      </c>
      <c r="M1150" s="30"/>
    </row>
    <row r="1151" spans="1:13" ht="13.5" customHeight="1" x14ac:dyDescent="0.2">
      <c r="A1151" s="30" t="s">
        <v>1723</v>
      </c>
      <c r="B1151" s="30" t="s">
        <v>120</v>
      </c>
      <c r="C1151" s="30"/>
      <c r="D1151" s="30" t="s">
        <v>2248</v>
      </c>
      <c r="E1151" s="31"/>
      <c r="F1151" s="31"/>
      <c r="G1151" s="31"/>
      <c r="H1151" s="31"/>
      <c r="I1151" s="31"/>
      <c r="J1151" s="31">
        <v>117500</v>
      </c>
      <c r="K1151" s="31"/>
      <c r="L1151" s="31">
        <v>117500</v>
      </c>
      <c r="M1151" s="30"/>
    </row>
    <row r="1152" spans="1:13" ht="13.5" customHeight="1" x14ac:dyDescent="0.2">
      <c r="A1152" s="30" t="s">
        <v>1723</v>
      </c>
      <c r="B1152" s="30" t="s">
        <v>120</v>
      </c>
      <c r="C1152" s="30"/>
      <c r="D1152" s="30" t="s">
        <v>2248</v>
      </c>
      <c r="E1152" s="31"/>
      <c r="F1152" s="31"/>
      <c r="G1152" s="31"/>
      <c r="H1152" s="31"/>
      <c r="I1152" s="31"/>
      <c r="J1152" s="31">
        <v>117500</v>
      </c>
      <c r="K1152" s="31"/>
      <c r="L1152" s="31">
        <v>117500</v>
      </c>
      <c r="M1152" s="30"/>
    </row>
    <row r="1153" spans="1:13" ht="13.5" customHeight="1" x14ac:dyDescent="0.2">
      <c r="A1153" s="30" t="s">
        <v>1723</v>
      </c>
      <c r="B1153" s="30" t="s">
        <v>120</v>
      </c>
      <c r="C1153" s="30"/>
      <c r="D1153" s="30" t="s">
        <v>2248</v>
      </c>
      <c r="E1153" s="31"/>
      <c r="F1153" s="31"/>
      <c r="G1153" s="31"/>
      <c r="H1153" s="31"/>
      <c r="I1153" s="31"/>
      <c r="J1153" s="31">
        <v>117500</v>
      </c>
      <c r="K1153" s="31"/>
      <c r="L1153" s="31">
        <v>117500</v>
      </c>
      <c r="M1153" s="30"/>
    </row>
    <row r="1154" spans="1:13" ht="13.5" customHeight="1" x14ac:dyDescent="0.2">
      <c r="A1154" s="30" t="s">
        <v>1723</v>
      </c>
      <c r="B1154" s="30" t="s">
        <v>120</v>
      </c>
      <c r="C1154" s="30"/>
      <c r="D1154" s="30" t="s">
        <v>2248</v>
      </c>
      <c r="E1154" s="31"/>
      <c r="F1154" s="31"/>
      <c r="G1154" s="31"/>
      <c r="H1154" s="31"/>
      <c r="I1154" s="31"/>
      <c r="J1154" s="31">
        <v>112500</v>
      </c>
      <c r="K1154" s="31"/>
      <c r="L1154" s="31">
        <v>112500</v>
      </c>
      <c r="M1154" s="30"/>
    </row>
    <row r="1155" spans="1:13" ht="13.5" customHeight="1" x14ac:dyDescent="0.2">
      <c r="A1155" s="30" t="s">
        <v>1723</v>
      </c>
      <c r="B1155" s="30" t="s">
        <v>120</v>
      </c>
      <c r="C1155" s="30"/>
      <c r="D1155" s="30" t="s">
        <v>2248</v>
      </c>
      <c r="E1155" s="31"/>
      <c r="F1155" s="31"/>
      <c r="G1155" s="31"/>
      <c r="H1155" s="31"/>
      <c r="I1155" s="31"/>
      <c r="J1155" s="31">
        <v>112500</v>
      </c>
      <c r="K1155" s="31"/>
      <c r="L1155" s="31">
        <v>112500</v>
      </c>
      <c r="M1155" s="30"/>
    </row>
    <row r="1156" spans="1:13" ht="13.5" customHeight="1" x14ac:dyDescent="0.2">
      <c r="A1156" s="30" t="s">
        <v>1723</v>
      </c>
      <c r="B1156" s="30" t="s">
        <v>120</v>
      </c>
      <c r="C1156" s="30"/>
      <c r="D1156" s="30" t="s">
        <v>2248</v>
      </c>
      <c r="E1156" s="31"/>
      <c r="F1156" s="31"/>
      <c r="G1156" s="31"/>
      <c r="H1156" s="31"/>
      <c r="I1156" s="31"/>
      <c r="J1156" s="31">
        <v>112500</v>
      </c>
      <c r="K1156" s="31"/>
      <c r="L1156" s="31">
        <v>112500</v>
      </c>
      <c r="M1156" s="30"/>
    </row>
    <row r="1157" spans="1:13" ht="13.5" customHeight="1" x14ac:dyDescent="0.2">
      <c r="A1157" s="30" t="s">
        <v>1723</v>
      </c>
      <c r="B1157" s="30" t="s">
        <v>120</v>
      </c>
      <c r="C1157" s="30"/>
      <c r="D1157" s="30" t="s">
        <v>2248</v>
      </c>
      <c r="E1157" s="31"/>
      <c r="F1157" s="31"/>
      <c r="G1157" s="31"/>
      <c r="H1157" s="31"/>
      <c r="I1157" s="31"/>
      <c r="J1157" s="31">
        <v>107500</v>
      </c>
      <c r="K1157" s="31"/>
      <c r="L1157" s="31">
        <v>107500</v>
      </c>
      <c r="M1157" s="30"/>
    </row>
    <row r="1158" spans="1:13" ht="13.5" customHeight="1" x14ac:dyDescent="0.2">
      <c r="A1158" s="30" t="s">
        <v>1723</v>
      </c>
      <c r="B1158" s="30" t="s">
        <v>120</v>
      </c>
      <c r="C1158" s="30"/>
      <c r="D1158" s="30" t="s">
        <v>2248</v>
      </c>
      <c r="E1158" s="31"/>
      <c r="F1158" s="31"/>
      <c r="G1158" s="31"/>
      <c r="H1158" s="31"/>
      <c r="I1158" s="31"/>
      <c r="J1158" s="31">
        <v>107500</v>
      </c>
      <c r="K1158" s="31"/>
      <c r="L1158" s="31">
        <v>107500</v>
      </c>
      <c r="M1158" s="30"/>
    </row>
    <row r="1159" spans="1:13" ht="13.5" customHeight="1" x14ac:dyDescent="0.2">
      <c r="A1159" s="30" t="s">
        <v>1723</v>
      </c>
      <c r="B1159" s="30" t="s">
        <v>120</v>
      </c>
      <c r="C1159" s="30"/>
      <c r="D1159" s="30" t="s">
        <v>2248</v>
      </c>
      <c r="E1159" s="31"/>
      <c r="F1159" s="31"/>
      <c r="G1159" s="31"/>
      <c r="H1159" s="31"/>
      <c r="I1159" s="31"/>
      <c r="J1159" s="31">
        <v>107500</v>
      </c>
      <c r="K1159" s="31"/>
      <c r="L1159" s="31">
        <v>107500</v>
      </c>
      <c r="M1159" s="30"/>
    </row>
    <row r="1160" spans="1:13" ht="13.5" customHeight="1" x14ac:dyDescent="0.2">
      <c r="A1160" s="30" t="s">
        <v>1723</v>
      </c>
      <c r="B1160" s="30" t="s">
        <v>120</v>
      </c>
      <c r="C1160" s="30"/>
      <c r="D1160" s="30" t="s">
        <v>2248</v>
      </c>
      <c r="E1160" s="31"/>
      <c r="F1160" s="31"/>
      <c r="G1160" s="31"/>
      <c r="H1160" s="31"/>
      <c r="I1160" s="31"/>
      <c r="J1160" s="31">
        <v>107500</v>
      </c>
      <c r="K1160" s="31"/>
      <c r="L1160" s="31">
        <v>107500</v>
      </c>
      <c r="M1160" s="30"/>
    </row>
    <row r="1161" spans="1:13" ht="13.5" customHeight="1" x14ac:dyDescent="0.2">
      <c r="A1161" s="30" t="s">
        <v>1723</v>
      </c>
      <c r="B1161" s="30" t="s">
        <v>120</v>
      </c>
      <c r="C1161" s="30"/>
      <c r="D1161" s="30" t="s">
        <v>2248</v>
      </c>
      <c r="E1161" s="31"/>
      <c r="F1161" s="31"/>
      <c r="G1161" s="31"/>
      <c r="H1161" s="31"/>
      <c r="I1161" s="31"/>
      <c r="J1161" s="31">
        <v>107500</v>
      </c>
      <c r="K1161" s="31"/>
      <c r="L1161" s="31">
        <v>107500</v>
      </c>
      <c r="M1161" s="30"/>
    </row>
    <row r="1162" spans="1:13" ht="13.5" customHeight="1" x14ac:dyDescent="0.2">
      <c r="A1162" s="30" t="s">
        <v>1723</v>
      </c>
      <c r="B1162" s="30" t="s">
        <v>120</v>
      </c>
      <c r="C1162" s="30"/>
      <c r="D1162" s="30" t="s">
        <v>2248</v>
      </c>
      <c r="E1162" s="31"/>
      <c r="F1162" s="31"/>
      <c r="G1162" s="31"/>
      <c r="H1162" s="31"/>
      <c r="I1162" s="31"/>
      <c r="J1162" s="31">
        <v>102500</v>
      </c>
      <c r="K1162" s="31"/>
      <c r="L1162" s="31">
        <v>102500</v>
      </c>
      <c r="M1162" s="30"/>
    </row>
    <row r="1163" spans="1:13" ht="13.5" customHeight="1" x14ac:dyDescent="0.2">
      <c r="A1163" s="30" t="s">
        <v>1723</v>
      </c>
      <c r="B1163" s="30" t="s">
        <v>120</v>
      </c>
      <c r="C1163" s="30"/>
      <c r="D1163" s="30" t="s">
        <v>2248</v>
      </c>
      <c r="E1163" s="31"/>
      <c r="F1163" s="31"/>
      <c r="G1163" s="31"/>
      <c r="H1163" s="31"/>
      <c r="I1163" s="31"/>
      <c r="J1163" s="31">
        <v>102500</v>
      </c>
      <c r="K1163" s="31"/>
      <c r="L1163" s="31">
        <v>102500</v>
      </c>
      <c r="M1163" s="30"/>
    </row>
    <row r="1164" spans="1:13" ht="13.5" customHeight="1" x14ac:dyDescent="0.2">
      <c r="A1164" s="30" t="s">
        <v>1723</v>
      </c>
      <c r="B1164" s="30" t="s">
        <v>120</v>
      </c>
      <c r="C1164" s="30"/>
      <c r="D1164" s="30" t="s">
        <v>2248</v>
      </c>
      <c r="E1164" s="31"/>
      <c r="F1164" s="31"/>
      <c r="G1164" s="31"/>
      <c r="H1164" s="31"/>
      <c r="I1164" s="31"/>
      <c r="J1164" s="31">
        <v>102500</v>
      </c>
      <c r="K1164" s="31"/>
      <c r="L1164" s="31">
        <v>102500</v>
      </c>
      <c r="M1164" s="30"/>
    </row>
    <row r="1165" spans="1:13" ht="13.5" customHeight="1" x14ac:dyDescent="0.2">
      <c r="A1165" s="30" t="s">
        <v>1723</v>
      </c>
      <c r="B1165" s="30" t="s">
        <v>120</v>
      </c>
      <c r="C1165" s="30"/>
      <c r="D1165" s="30" t="s">
        <v>2248</v>
      </c>
      <c r="E1165" s="31"/>
      <c r="F1165" s="31"/>
      <c r="G1165" s="31"/>
      <c r="H1165" s="31"/>
      <c r="I1165" s="31"/>
      <c r="J1165" s="31">
        <v>102500</v>
      </c>
      <c r="K1165" s="31"/>
      <c r="L1165" s="31">
        <v>102500</v>
      </c>
      <c r="M1165" s="30"/>
    </row>
    <row r="1166" spans="1:13" ht="13.5" customHeight="1" x14ac:dyDescent="0.2">
      <c r="A1166" s="30" t="s">
        <v>1723</v>
      </c>
      <c r="B1166" s="30" t="s">
        <v>120</v>
      </c>
      <c r="C1166" s="30"/>
      <c r="D1166" s="30" t="s">
        <v>2248</v>
      </c>
      <c r="E1166" s="31"/>
      <c r="F1166" s="31"/>
      <c r="G1166" s="31"/>
      <c r="H1166" s="31"/>
      <c r="I1166" s="31"/>
      <c r="J1166" s="31">
        <v>102500</v>
      </c>
      <c r="K1166" s="31"/>
      <c r="L1166" s="31">
        <v>102500</v>
      </c>
      <c r="M1166" s="30"/>
    </row>
    <row r="1167" spans="1:13" ht="13.5" customHeight="1" x14ac:dyDescent="0.2">
      <c r="A1167" s="30" t="s">
        <v>1723</v>
      </c>
      <c r="B1167" s="30" t="s">
        <v>120</v>
      </c>
      <c r="C1167" s="30"/>
      <c r="D1167" s="30" t="s">
        <v>2248</v>
      </c>
      <c r="E1167" s="31"/>
      <c r="F1167" s="31"/>
      <c r="G1167" s="31"/>
      <c r="H1167" s="31"/>
      <c r="I1167" s="31"/>
      <c r="J1167" s="31">
        <v>102500</v>
      </c>
      <c r="K1167" s="31"/>
      <c r="L1167" s="31">
        <v>102500</v>
      </c>
      <c r="M1167" s="30"/>
    </row>
    <row r="1168" spans="1:13" ht="13.5" customHeight="1" x14ac:dyDescent="0.2">
      <c r="A1168" s="30" t="s">
        <v>1487</v>
      </c>
      <c r="B1168" s="30" t="s">
        <v>1</v>
      </c>
      <c r="C1168" s="30"/>
      <c r="D1168" s="30" t="s">
        <v>2185</v>
      </c>
      <c r="E1168" s="31">
        <v>135252</v>
      </c>
      <c r="F1168" s="31"/>
      <c r="G1168" s="31"/>
      <c r="H1168" s="31"/>
      <c r="I1168" s="31"/>
      <c r="J1168" s="31">
        <v>135252</v>
      </c>
      <c r="K1168" s="31"/>
      <c r="L1168" s="31">
        <v>135252</v>
      </c>
      <c r="M1168" s="30"/>
    </row>
    <row r="1169" spans="1:13" ht="13.5" customHeight="1" x14ac:dyDescent="0.2">
      <c r="A1169" s="30" t="s">
        <v>1487</v>
      </c>
      <c r="B1169" s="30" t="s">
        <v>1</v>
      </c>
      <c r="C1169" s="30"/>
      <c r="D1169" s="30" t="s">
        <v>3007</v>
      </c>
      <c r="E1169" s="31">
        <v>104312</v>
      </c>
      <c r="F1169" s="31"/>
      <c r="G1169" s="31"/>
      <c r="H1169" s="31"/>
      <c r="I1169" s="31"/>
      <c r="J1169" s="31">
        <v>104312</v>
      </c>
      <c r="K1169" s="31">
        <v>17003</v>
      </c>
      <c r="L1169" s="31">
        <v>121315</v>
      </c>
      <c r="M1169" s="30"/>
    </row>
    <row r="1170" spans="1:13" ht="13.5" customHeight="1" x14ac:dyDescent="0.2">
      <c r="A1170" s="30" t="s">
        <v>1487</v>
      </c>
      <c r="B1170" s="30" t="s">
        <v>1</v>
      </c>
      <c r="C1170" s="30"/>
      <c r="D1170" s="30" t="s">
        <v>3008</v>
      </c>
      <c r="E1170" s="31">
        <v>95514</v>
      </c>
      <c r="F1170" s="31"/>
      <c r="G1170" s="31"/>
      <c r="H1170" s="31"/>
      <c r="I1170" s="31"/>
      <c r="J1170" s="31">
        <v>95514</v>
      </c>
      <c r="K1170" s="31">
        <v>15569</v>
      </c>
      <c r="L1170" s="31">
        <v>111083</v>
      </c>
      <c r="M1170" s="30"/>
    </row>
    <row r="1171" spans="1:13" ht="13.5" customHeight="1" x14ac:dyDescent="0.2">
      <c r="A1171" s="30" t="s">
        <v>1487</v>
      </c>
      <c r="B1171" s="30" t="s">
        <v>1</v>
      </c>
      <c r="C1171" s="30"/>
      <c r="D1171" s="30" t="s">
        <v>3009</v>
      </c>
      <c r="E1171" s="31">
        <v>93804</v>
      </c>
      <c r="F1171" s="31"/>
      <c r="G1171" s="31"/>
      <c r="H1171" s="31"/>
      <c r="I1171" s="31"/>
      <c r="J1171" s="31">
        <v>93804</v>
      </c>
      <c r="K1171" s="31">
        <v>15290</v>
      </c>
      <c r="L1171" s="31">
        <v>109094</v>
      </c>
      <c r="M1171" s="30"/>
    </row>
    <row r="1172" spans="1:13" ht="13.5" customHeight="1" x14ac:dyDescent="0.2">
      <c r="A1172" s="30" t="s">
        <v>1487</v>
      </c>
      <c r="B1172" s="30" t="s">
        <v>1</v>
      </c>
      <c r="C1172" s="30"/>
      <c r="D1172" s="30" t="s">
        <v>3010</v>
      </c>
      <c r="E1172" s="31">
        <v>93804</v>
      </c>
      <c r="F1172" s="31"/>
      <c r="G1172" s="31"/>
      <c r="H1172" s="31"/>
      <c r="I1172" s="31"/>
      <c r="J1172" s="31">
        <v>93804</v>
      </c>
      <c r="K1172" s="31">
        <v>15290</v>
      </c>
      <c r="L1172" s="31">
        <v>109094</v>
      </c>
      <c r="M1172" s="30"/>
    </row>
    <row r="1173" spans="1:13" ht="13.5" customHeight="1" x14ac:dyDescent="0.2">
      <c r="A1173" s="30" t="s">
        <v>1487</v>
      </c>
      <c r="B1173" s="30" t="s">
        <v>1</v>
      </c>
      <c r="C1173" s="30"/>
      <c r="D1173" s="30" t="s">
        <v>3011</v>
      </c>
      <c r="E1173" s="31">
        <v>90801</v>
      </c>
      <c r="F1173" s="31"/>
      <c r="G1173" s="31"/>
      <c r="H1173" s="31"/>
      <c r="I1173" s="31"/>
      <c r="J1173" s="31">
        <v>90801</v>
      </c>
      <c r="K1173" s="31">
        <v>14787</v>
      </c>
      <c r="L1173" s="31">
        <v>105588</v>
      </c>
      <c r="M1173" s="30"/>
    </row>
    <row r="1174" spans="1:13" ht="13.5" customHeight="1" x14ac:dyDescent="0.2">
      <c r="A1174" s="30" t="s">
        <v>501</v>
      </c>
      <c r="B1174" s="30" t="s">
        <v>27</v>
      </c>
      <c r="C1174" s="30"/>
      <c r="D1174" s="30" t="s">
        <v>2185</v>
      </c>
      <c r="E1174" s="31">
        <v>125476</v>
      </c>
      <c r="F1174" s="31">
        <v>95</v>
      </c>
      <c r="G1174" s="31"/>
      <c r="H1174" s="31"/>
      <c r="I1174" s="31"/>
      <c r="J1174" s="31">
        <v>125571</v>
      </c>
      <c r="K1174" s="31"/>
      <c r="L1174" s="31">
        <v>125571</v>
      </c>
      <c r="M1174" s="30"/>
    </row>
    <row r="1175" spans="1:13" ht="13.5" customHeight="1" x14ac:dyDescent="0.2">
      <c r="A1175" s="30" t="s">
        <v>501</v>
      </c>
      <c r="B1175" s="30" t="s">
        <v>27</v>
      </c>
      <c r="C1175" s="30"/>
      <c r="D1175" s="30" t="s">
        <v>502</v>
      </c>
      <c r="E1175" s="31">
        <v>101705</v>
      </c>
      <c r="F1175" s="31"/>
      <c r="G1175" s="31"/>
      <c r="H1175" s="31"/>
      <c r="I1175" s="31"/>
      <c r="J1175" s="31">
        <v>101705</v>
      </c>
      <c r="K1175" s="31">
        <v>18307</v>
      </c>
      <c r="L1175" s="31">
        <v>120012</v>
      </c>
      <c r="M1175" s="30"/>
    </row>
    <row r="1176" spans="1:13" ht="13.5" customHeight="1" x14ac:dyDescent="0.2">
      <c r="A1176" s="30" t="s">
        <v>501</v>
      </c>
      <c r="B1176" s="30" t="s">
        <v>27</v>
      </c>
      <c r="C1176" s="30"/>
      <c r="D1176" s="30" t="s">
        <v>3012</v>
      </c>
      <c r="E1176" s="31">
        <v>91274</v>
      </c>
      <c r="F1176" s="31">
        <v>59</v>
      </c>
      <c r="G1176" s="31"/>
      <c r="H1176" s="31"/>
      <c r="I1176" s="31"/>
      <c r="J1176" s="31">
        <v>91333</v>
      </c>
      <c r="K1176" s="31">
        <v>16430</v>
      </c>
      <c r="L1176" s="31">
        <v>107763</v>
      </c>
      <c r="M1176" s="30"/>
    </row>
    <row r="1177" spans="1:13" ht="13.5" customHeight="1" x14ac:dyDescent="0.2">
      <c r="A1177" s="30" t="s">
        <v>501</v>
      </c>
      <c r="B1177" s="30" t="s">
        <v>27</v>
      </c>
      <c r="C1177" s="30"/>
      <c r="D1177" s="30" t="s">
        <v>3013</v>
      </c>
      <c r="E1177" s="31">
        <v>90560</v>
      </c>
      <c r="F1177" s="31">
        <v>115</v>
      </c>
      <c r="G1177" s="31"/>
      <c r="H1177" s="31"/>
      <c r="I1177" s="31"/>
      <c r="J1177" s="31">
        <v>90675</v>
      </c>
      <c r="K1177" s="31">
        <v>16301</v>
      </c>
      <c r="L1177" s="31">
        <v>106976</v>
      </c>
      <c r="M1177" s="30"/>
    </row>
    <row r="1178" spans="1:13" ht="13.5" customHeight="1" x14ac:dyDescent="0.2">
      <c r="A1178" s="30" t="s">
        <v>501</v>
      </c>
      <c r="B1178" s="30" t="s">
        <v>27</v>
      </c>
      <c r="C1178" s="30"/>
      <c r="D1178" s="30" t="s">
        <v>3014</v>
      </c>
      <c r="E1178" s="31">
        <v>89245</v>
      </c>
      <c r="F1178" s="31">
        <v>5</v>
      </c>
      <c r="G1178" s="31"/>
      <c r="H1178" s="31"/>
      <c r="I1178" s="31"/>
      <c r="J1178" s="31">
        <v>89250</v>
      </c>
      <c r="K1178" s="31">
        <v>16064</v>
      </c>
      <c r="L1178" s="31">
        <v>105314</v>
      </c>
      <c r="M1178" s="30"/>
    </row>
    <row r="1179" spans="1:13" ht="13.5" customHeight="1" x14ac:dyDescent="0.2">
      <c r="A1179" s="30" t="s">
        <v>130</v>
      </c>
      <c r="B1179" s="30" t="s">
        <v>120</v>
      </c>
      <c r="C1179" s="30"/>
      <c r="D1179" s="30" t="s">
        <v>3015</v>
      </c>
      <c r="E1179" s="31">
        <v>20815</v>
      </c>
      <c r="F1179" s="31"/>
      <c r="G1179" s="31"/>
      <c r="H1179" s="31">
        <v>88001</v>
      </c>
      <c r="I1179" s="31"/>
      <c r="J1179" s="31">
        <v>108816</v>
      </c>
      <c r="K1179" s="31">
        <v>4216</v>
      </c>
      <c r="L1179" s="31">
        <v>113032</v>
      </c>
      <c r="M1179" s="30"/>
    </row>
    <row r="1180" spans="1:13" ht="13.5" customHeight="1" x14ac:dyDescent="0.2">
      <c r="A1180" s="30" t="s">
        <v>130</v>
      </c>
      <c r="B1180" s="30" t="s">
        <v>120</v>
      </c>
      <c r="C1180" s="30" t="s">
        <v>1795</v>
      </c>
      <c r="D1180" s="30" t="s">
        <v>206</v>
      </c>
      <c r="E1180" s="31">
        <v>220291</v>
      </c>
      <c r="F1180" s="31"/>
      <c r="G1180" s="31"/>
      <c r="H1180" s="31"/>
      <c r="I1180" s="31"/>
      <c r="J1180" s="31">
        <v>220291</v>
      </c>
      <c r="K1180" s="31"/>
      <c r="L1180" s="31">
        <v>220291</v>
      </c>
      <c r="M1180" s="30"/>
    </row>
    <row r="1181" spans="1:13" ht="13.5" customHeight="1" x14ac:dyDescent="0.2">
      <c r="A1181" s="30" t="s">
        <v>130</v>
      </c>
      <c r="B1181" s="30" t="s">
        <v>120</v>
      </c>
      <c r="C1181" s="30"/>
      <c r="D1181" s="30" t="s">
        <v>3016</v>
      </c>
      <c r="E1181" s="31">
        <v>160224</v>
      </c>
      <c r="F1181" s="31"/>
      <c r="G1181" s="31"/>
      <c r="H1181" s="31"/>
      <c r="I1181" s="31"/>
      <c r="J1181" s="31">
        <v>160224</v>
      </c>
      <c r="K1181" s="31">
        <v>38579</v>
      </c>
      <c r="L1181" s="31">
        <v>198803</v>
      </c>
      <c r="M1181" s="30"/>
    </row>
    <row r="1182" spans="1:13" ht="13.5" customHeight="1" x14ac:dyDescent="0.2">
      <c r="A1182" s="30" t="s">
        <v>130</v>
      </c>
      <c r="B1182" s="30" t="s">
        <v>120</v>
      </c>
      <c r="C1182" s="30"/>
      <c r="D1182" s="30" t="s">
        <v>1520</v>
      </c>
      <c r="E1182" s="31">
        <v>135032</v>
      </c>
      <c r="F1182" s="31"/>
      <c r="G1182" s="31"/>
      <c r="H1182" s="31"/>
      <c r="I1182" s="31"/>
      <c r="J1182" s="31">
        <v>135032</v>
      </c>
      <c r="K1182" s="31">
        <v>32435</v>
      </c>
      <c r="L1182" s="31">
        <v>167467</v>
      </c>
      <c r="M1182" s="30"/>
    </row>
    <row r="1183" spans="1:13" ht="13.5" customHeight="1" x14ac:dyDescent="0.2">
      <c r="A1183" s="30" t="s">
        <v>130</v>
      </c>
      <c r="B1183" s="30" t="s">
        <v>120</v>
      </c>
      <c r="C1183" s="30"/>
      <c r="D1183" s="30" t="s">
        <v>3017</v>
      </c>
      <c r="E1183" s="31">
        <v>146733</v>
      </c>
      <c r="F1183" s="31"/>
      <c r="G1183" s="31"/>
      <c r="H1183" s="31"/>
      <c r="I1183" s="31"/>
      <c r="J1183" s="31">
        <v>146733</v>
      </c>
      <c r="K1183" s="31">
        <v>18246</v>
      </c>
      <c r="L1183" s="31">
        <v>164979</v>
      </c>
      <c r="M1183" s="30"/>
    </row>
    <row r="1184" spans="1:13" ht="13.5" customHeight="1" x14ac:dyDescent="0.2">
      <c r="A1184" s="30" t="s">
        <v>130</v>
      </c>
      <c r="B1184" s="30" t="s">
        <v>120</v>
      </c>
      <c r="C1184" s="30"/>
      <c r="D1184" s="30" t="s">
        <v>306</v>
      </c>
      <c r="E1184" s="31">
        <v>130460</v>
      </c>
      <c r="F1184" s="31"/>
      <c r="G1184" s="31"/>
      <c r="H1184" s="31"/>
      <c r="I1184" s="31"/>
      <c r="J1184" s="31">
        <v>130460</v>
      </c>
      <c r="K1184" s="31">
        <v>32445</v>
      </c>
      <c r="L1184" s="31">
        <v>162905</v>
      </c>
      <c r="M1184" s="30"/>
    </row>
    <row r="1185" spans="1:13" ht="13.5" customHeight="1" x14ac:dyDescent="0.2">
      <c r="A1185" s="30" t="s">
        <v>130</v>
      </c>
      <c r="B1185" s="30" t="s">
        <v>120</v>
      </c>
      <c r="C1185" s="30"/>
      <c r="D1185" s="30" t="s">
        <v>1733</v>
      </c>
      <c r="E1185" s="31">
        <v>146733</v>
      </c>
      <c r="F1185" s="31"/>
      <c r="G1185" s="31"/>
      <c r="H1185" s="31"/>
      <c r="I1185" s="31"/>
      <c r="J1185" s="31">
        <v>146733</v>
      </c>
      <c r="K1185" s="31"/>
      <c r="L1185" s="31">
        <v>146733</v>
      </c>
      <c r="M1185" s="30"/>
    </row>
    <row r="1186" spans="1:13" ht="13.5" customHeight="1" x14ac:dyDescent="0.2">
      <c r="A1186" s="30" t="s">
        <v>130</v>
      </c>
      <c r="B1186" s="30" t="s">
        <v>120</v>
      </c>
      <c r="C1186" s="30"/>
      <c r="D1186" s="30" t="s">
        <v>1726</v>
      </c>
      <c r="E1186" s="31">
        <v>110089</v>
      </c>
      <c r="F1186" s="31"/>
      <c r="G1186" s="31"/>
      <c r="H1186" s="31"/>
      <c r="I1186" s="31"/>
      <c r="J1186" s="31">
        <v>110089</v>
      </c>
      <c r="K1186" s="31">
        <v>27379</v>
      </c>
      <c r="L1186" s="31">
        <v>137468</v>
      </c>
      <c r="M1186" s="30"/>
    </row>
    <row r="1187" spans="1:13" ht="13.5" customHeight="1" x14ac:dyDescent="0.2">
      <c r="A1187" s="30" t="s">
        <v>130</v>
      </c>
      <c r="B1187" s="30" t="s">
        <v>120</v>
      </c>
      <c r="C1187" s="30"/>
      <c r="D1187" s="30" t="s">
        <v>2248</v>
      </c>
      <c r="E1187" s="31"/>
      <c r="F1187" s="31"/>
      <c r="G1187" s="31"/>
      <c r="H1187" s="31"/>
      <c r="I1187" s="31"/>
      <c r="J1187" s="31">
        <v>117500</v>
      </c>
      <c r="K1187" s="31"/>
      <c r="L1187" s="31">
        <v>117500</v>
      </c>
      <c r="M1187" s="30"/>
    </row>
    <row r="1188" spans="1:13" ht="13.5" customHeight="1" x14ac:dyDescent="0.2">
      <c r="A1188" s="30" t="s">
        <v>130</v>
      </c>
      <c r="B1188" s="30" t="s">
        <v>120</v>
      </c>
      <c r="C1188" s="30"/>
      <c r="D1188" s="30" t="s">
        <v>2248</v>
      </c>
      <c r="E1188" s="31"/>
      <c r="F1188" s="31"/>
      <c r="G1188" s="31"/>
      <c r="H1188" s="31"/>
      <c r="I1188" s="31"/>
      <c r="J1188" s="31">
        <v>112500</v>
      </c>
      <c r="K1188" s="31"/>
      <c r="L1188" s="31">
        <v>112500</v>
      </c>
      <c r="M1188" s="30"/>
    </row>
    <row r="1189" spans="1:13" ht="13.5" customHeight="1" x14ac:dyDescent="0.2">
      <c r="A1189" s="30" t="s">
        <v>130</v>
      </c>
      <c r="B1189" s="30" t="s">
        <v>120</v>
      </c>
      <c r="C1189" s="30"/>
      <c r="D1189" s="30" t="s">
        <v>2248</v>
      </c>
      <c r="E1189" s="31"/>
      <c r="F1189" s="31"/>
      <c r="G1189" s="31"/>
      <c r="H1189" s="31"/>
      <c r="I1189" s="31"/>
      <c r="J1189" s="31">
        <v>112500</v>
      </c>
      <c r="K1189" s="31"/>
      <c r="L1189" s="31">
        <v>112500</v>
      </c>
      <c r="M1189" s="30"/>
    </row>
    <row r="1190" spans="1:13" ht="13.5" customHeight="1" x14ac:dyDescent="0.2">
      <c r="A1190" s="30" t="s">
        <v>130</v>
      </c>
      <c r="B1190" s="30" t="s">
        <v>120</v>
      </c>
      <c r="C1190" s="30"/>
      <c r="D1190" s="30" t="s">
        <v>2248</v>
      </c>
      <c r="E1190" s="31"/>
      <c r="F1190" s="31"/>
      <c r="G1190" s="31"/>
      <c r="H1190" s="31"/>
      <c r="I1190" s="31"/>
      <c r="J1190" s="31">
        <v>112500</v>
      </c>
      <c r="K1190" s="31"/>
      <c r="L1190" s="31">
        <v>112500</v>
      </c>
      <c r="M1190" s="30"/>
    </row>
    <row r="1191" spans="1:13" ht="13.5" customHeight="1" x14ac:dyDescent="0.2">
      <c r="A1191" s="30" t="s">
        <v>130</v>
      </c>
      <c r="B1191" s="30" t="s">
        <v>120</v>
      </c>
      <c r="C1191" s="30"/>
      <c r="D1191" s="30" t="s">
        <v>2248</v>
      </c>
      <c r="E1191" s="31"/>
      <c r="F1191" s="31"/>
      <c r="G1191" s="31"/>
      <c r="H1191" s="31"/>
      <c r="I1191" s="31"/>
      <c r="J1191" s="31">
        <v>112500</v>
      </c>
      <c r="K1191" s="31"/>
      <c r="L1191" s="31">
        <v>112500</v>
      </c>
      <c r="M1191" s="30"/>
    </row>
    <row r="1192" spans="1:13" ht="13.5" customHeight="1" x14ac:dyDescent="0.2">
      <c r="A1192" s="30" t="s">
        <v>130</v>
      </c>
      <c r="B1192" s="30" t="s">
        <v>120</v>
      </c>
      <c r="C1192" s="30"/>
      <c r="D1192" s="30" t="s">
        <v>2248</v>
      </c>
      <c r="E1192" s="31"/>
      <c r="F1192" s="31"/>
      <c r="G1192" s="31"/>
      <c r="H1192" s="31"/>
      <c r="I1192" s="31"/>
      <c r="J1192" s="31">
        <v>107500</v>
      </c>
      <c r="K1192" s="31"/>
      <c r="L1192" s="31">
        <v>107500</v>
      </c>
      <c r="M1192" s="30"/>
    </row>
    <row r="1193" spans="1:13" ht="13.5" customHeight="1" x14ac:dyDescent="0.2">
      <c r="A1193" s="30" t="s">
        <v>130</v>
      </c>
      <c r="B1193" s="30" t="s">
        <v>120</v>
      </c>
      <c r="C1193" s="30"/>
      <c r="D1193" s="30" t="s">
        <v>2248</v>
      </c>
      <c r="E1193" s="31"/>
      <c r="F1193" s="31"/>
      <c r="G1193" s="31"/>
      <c r="H1193" s="31"/>
      <c r="I1193" s="31"/>
      <c r="J1193" s="31">
        <v>102500</v>
      </c>
      <c r="K1193" s="31"/>
      <c r="L1193" s="31">
        <v>102500</v>
      </c>
      <c r="M1193" s="30"/>
    </row>
    <row r="1194" spans="1:13" ht="13.5" customHeight="1" x14ac:dyDescent="0.2">
      <c r="A1194" s="30" t="s">
        <v>130</v>
      </c>
      <c r="B1194" s="30" t="s">
        <v>120</v>
      </c>
      <c r="C1194" s="30"/>
      <c r="D1194" s="30" t="s">
        <v>2248</v>
      </c>
      <c r="E1194" s="31"/>
      <c r="F1194" s="31"/>
      <c r="G1194" s="31"/>
      <c r="H1194" s="31"/>
      <c r="I1194" s="31"/>
      <c r="J1194" s="31">
        <v>102500</v>
      </c>
      <c r="K1194" s="31"/>
      <c r="L1194" s="31">
        <v>102500</v>
      </c>
      <c r="M1194" s="30"/>
    </row>
    <row r="1195" spans="1:13" ht="13.5" customHeight="1" x14ac:dyDescent="0.2">
      <c r="A1195" s="30" t="s">
        <v>130</v>
      </c>
      <c r="B1195" s="30" t="s">
        <v>120</v>
      </c>
      <c r="C1195" s="30"/>
      <c r="D1195" s="30" t="s">
        <v>2248</v>
      </c>
      <c r="E1195" s="31"/>
      <c r="F1195" s="31"/>
      <c r="G1195" s="31"/>
      <c r="H1195" s="31"/>
      <c r="I1195" s="31"/>
      <c r="J1195" s="31">
        <v>102500</v>
      </c>
      <c r="K1195" s="31"/>
      <c r="L1195" s="31">
        <v>102500</v>
      </c>
      <c r="M1195" s="30"/>
    </row>
    <row r="1196" spans="1:13" ht="13.5" customHeight="1" x14ac:dyDescent="0.2">
      <c r="A1196" s="30" t="s">
        <v>130</v>
      </c>
      <c r="B1196" s="30" t="s">
        <v>120</v>
      </c>
      <c r="C1196" s="30"/>
      <c r="D1196" s="30" t="s">
        <v>2248</v>
      </c>
      <c r="E1196" s="31"/>
      <c r="F1196" s="31"/>
      <c r="G1196" s="31"/>
      <c r="H1196" s="31"/>
      <c r="I1196" s="31"/>
      <c r="J1196" s="31">
        <v>102500</v>
      </c>
      <c r="K1196" s="31"/>
      <c r="L1196" s="31">
        <v>102500</v>
      </c>
      <c r="M1196" s="30"/>
    </row>
    <row r="1197" spans="1:13" ht="13.5" customHeight="1" x14ac:dyDescent="0.2">
      <c r="A1197" s="30" t="s">
        <v>1319</v>
      </c>
      <c r="B1197" s="30" t="s">
        <v>11</v>
      </c>
      <c r="C1197" s="30"/>
      <c r="D1197" s="30" t="s">
        <v>2262</v>
      </c>
      <c r="E1197" s="31">
        <v>104460</v>
      </c>
      <c r="F1197" s="31">
        <v>3969</v>
      </c>
      <c r="G1197" s="31"/>
      <c r="H1197" s="31"/>
      <c r="I1197" s="31"/>
      <c r="J1197" s="31">
        <v>108429</v>
      </c>
      <c r="K1197" s="31">
        <v>15795</v>
      </c>
      <c r="L1197" s="31">
        <v>124224</v>
      </c>
      <c r="M1197" s="30"/>
    </row>
    <row r="1198" spans="1:13" ht="13.5" customHeight="1" x14ac:dyDescent="0.2">
      <c r="A1198" s="30" t="s">
        <v>1319</v>
      </c>
      <c r="B1198" s="30" t="s">
        <v>11</v>
      </c>
      <c r="C1198" s="30"/>
      <c r="D1198" s="30" t="s">
        <v>2262</v>
      </c>
      <c r="E1198" s="31">
        <v>98106</v>
      </c>
      <c r="F1198" s="31">
        <v>3969</v>
      </c>
      <c r="G1198" s="31"/>
      <c r="H1198" s="31"/>
      <c r="I1198" s="31"/>
      <c r="J1198" s="31">
        <v>102075</v>
      </c>
      <c r="K1198" s="31">
        <v>15795</v>
      </c>
      <c r="L1198" s="31">
        <v>117870</v>
      </c>
      <c r="M1198" s="30"/>
    </row>
    <row r="1199" spans="1:13" ht="13.5" customHeight="1" x14ac:dyDescent="0.2">
      <c r="A1199" s="30" t="s">
        <v>262</v>
      </c>
      <c r="B1199" s="30" t="s">
        <v>16</v>
      </c>
      <c r="C1199" s="30" t="s">
        <v>3018</v>
      </c>
      <c r="D1199" s="30" t="s">
        <v>2185</v>
      </c>
      <c r="E1199" s="31">
        <v>160191</v>
      </c>
      <c r="F1199" s="31"/>
      <c r="G1199" s="31"/>
      <c r="H1199" s="31">
        <v>45799</v>
      </c>
      <c r="I1199" s="31"/>
      <c r="J1199" s="31">
        <v>205990</v>
      </c>
      <c r="K1199" s="31">
        <v>71448</v>
      </c>
      <c r="L1199" s="31">
        <v>277438</v>
      </c>
      <c r="M1199" s="30"/>
    </row>
    <row r="1200" spans="1:13" ht="13.5" customHeight="1" x14ac:dyDescent="0.2">
      <c r="A1200" s="30" t="s">
        <v>262</v>
      </c>
      <c r="B1200" s="30" t="s">
        <v>16</v>
      </c>
      <c r="C1200" s="30"/>
      <c r="D1200" s="30" t="s">
        <v>3019</v>
      </c>
      <c r="E1200" s="31">
        <v>116810</v>
      </c>
      <c r="F1200" s="31"/>
      <c r="G1200" s="31"/>
      <c r="H1200" s="31"/>
      <c r="I1200" s="31"/>
      <c r="J1200" s="31">
        <v>116810</v>
      </c>
      <c r="K1200" s="31">
        <v>18096</v>
      </c>
      <c r="L1200" s="31">
        <v>134906</v>
      </c>
      <c r="M1200" s="30"/>
    </row>
    <row r="1201" spans="1:13" ht="13.5" customHeight="1" x14ac:dyDescent="0.2">
      <c r="A1201" s="30" t="s">
        <v>262</v>
      </c>
      <c r="B1201" s="30" t="s">
        <v>16</v>
      </c>
      <c r="C1201" s="30"/>
      <c r="D1201" s="30" t="s">
        <v>3020</v>
      </c>
      <c r="E1201" s="31">
        <v>114268</v>
      </c>
      <c r="F1201" s="31"/>
      <c r="G1201" s="31"/>
      <c r="H1201" s="31"/>
      <c r="I1201" s="31"/>
      <c r="J1201" s="31">
        <v>114268</v>
      </c>
      <c r="K1201" s="31">
        <v>17711</v>
      </c>
      <c r="L1201" s="31">
        <v>131979</v>
      </c>
      <c r="M1201" s="30"/>
    </row>
    <row r="1202" spans="1:13" ht="13.5" customHeight="1" x14ac:dyDescent="0.2">
      <c r="A1202" s="30" t="s">
        <v>262</v>
      </c>
      <c r="B1202" s="30" t="s">
        <v>16</v>
      </c>
      <c r="C1202" s="30"/>
      <c r="D1202" s="30" t="s">
        <v>3021</v>
      </c>
      <c r="E1202" s="31">
        <v>110907</v>
      </c>
      <c r="F1202" s="31"/>
      <c r="G1202" s="31"/>
      <c r="H1202" s="31"/>
      <c r="I1202" s="31"/>
      <c r="J1202" s="31">
        <v>110907</v>
      </c>
      <c r="K1202" s="31">
        <v>17191</v>
      </c>
      <c r="L1202" s="31">
        <v>128098</v>
      </c>
      <c r="M1202" s="30"/>
    </row>
    <row r="1203" spans="1:13" ht="13.5" customHeight="1" x14ac:dyDescent="0.2">
      <c r="A1203" s="30" t="s">
        <v>262</v>
      </c>
      <c r="B1203" s="30" t="s">
        <v>16</v>
      </c>
      <c r="C1203" s="30"/>
      <c r="D1203" s="30" t="s">
        <v>3022</v>
      </c>
      <c r="E1203" s="31">
        <v>109535</v>
      </c>
      <c r="F1203" s="31"/>
      <c r="G1203" s="31"/>
      <c r="H1203" s="31"/>
      <c r="I1203" s="31"/>
      <c r="J1203" s="31">
        <v>109535</v>
      </c>
      <c r="K1203" s="31">
        <v>16971</v>
      </c>
      <c r="L1203" s="31">
        <v>126506</v>
      </c>
      <c r="M1203" s="30"/>
    </row>
    <row r="1204" spans="1:13" ht="13.5" customHeight="1" x14ac:dyDescent="0.2">
      <c r="A1204" s="30" t="s">
        <v>262</v>
      </c>
      <c r="B1204" s="30" t="s">
        <v>16</v>
      </c>
      <c r="C1204" s="30"/>
      <c r="D1204" s="30" t="s">
        <v>1586</v>
      </c>
      <c r="E1204" s="31">
        <v>96528</v>
      </c>
      <c r="F1204" s="31"/>
      <c r="G1204" s="31"/>
      <c r="H1204" s="31"/>
      <c r="I1204" s="31"/>
      <c r="J1204" s="31">
        <v>96528</v>
      </c>
      <c r="K1204" s="31">
        <v>14962</v>
      </c>
      <c r="L1204" s="31">
        <v>111490</v>
      </c>
      <c r="M1204" s="30"/>
    </row>
    <row r="1205" spans="1:13" ht="13.5" customHeight="1" x14ac:dyDescent="0.2">
      <c r="A1205" s="30" t="s">
        <v>1423</v>
      </c>
      <c r="B1205" s="30" t="s">
        <v>11</v>
      </c>
      <c r="C1205" s="30"/>
      <c r="D1205" s="30" t="s">
        <v>3023</v>
      </c>
      <c r="E1205" s="31">
        <v>89059</v>
      </c>
      <c r="F1205" s="31">
        <v>7348</v>
      </c>
      <c r="G1205" s="31"/>
      <c r="H1205" s="31"/>
      <c r="I1205" s="31"/>
      <c r="J1205" s="31">
        <v>96407</v>
      </c>
      <c r="K1205" s="31">
        <v>15814</v>
      </c>
      <c r="L1205" s="31">
        <v>112221</v>
      </c>
      <c r="M1205" s="30"/>
    </row>
    <row r="1206" spans="1:13" ht="13.5" customHeight="1" x14ac:dyDescent="0.2">
      <c r="A1206" s="30" t="s">
        <v>1423</v>
      </c>
      <c r="B1206" s="30" t="s">
        <v>11</v>
      </c>
      <c r="C1206" s="30"/>
      <c r="D1206" s="30" t="s">
        <v>2843</v>
      </c>
      <c r="E1206" s="31">
        <v>89549</v>
      </c>
      <c r="F1206" s="31"/>
      <c r="G1206" s="31"/>
      <c r="H1206" s="31"/>
      <c r="I1206" s="31"/>
      <c r="J1206" s="31">
        <v>89549</v>
      </c>
      <c r="K1206" s="31">
        <v>15477</v>
      </c>
      <c r="L1206" s="31">
        <v>105026</v>
      </c>
      <c r="M1206" s="30"/>
    </row>
    <row r="1207" spans="1:13" ht="13.5" customHeight="1" x14ac:dyDescent="0.2">
      <c r="A1207" s="30" t="s">
        <v>1423</v>
      </c>
      <c r="B1207" s="30" t="s">
        <v>11</v>
      </c>
      <c r="C1207" s="30"/>
      <c r="D1207" s="30" t="s">
        <v>3024</v>
      </c>
      <c r="E1207" s="31">
        <v>85477</v>
      </c>
      <c r="F1207" s="31"/>
      <c r="G1207" s="31"/>
      <c r="H1207" s="31"/>
      <c r="I1207" s="31"/>
      <c r="J1207" s="31">
        <v>85477</v>
      </c>
      <c r="K1207" s="31">
        <v>14742</v>
      </c>
      <c r="L1207" s="31">
        <v>100219</v>
      </c>
      <c r="M1207" s="30"/>
    </row>
    <row r="1208" spans="1:13" ht="13.5" customHeight="1" x14ac:dyDescent="0.2">
      <c r="A1208" s="30" t="s">
        <v>1324</v>
      </c>
      <c r="B1208" s="30" t="s">
        <v>11</v>
      </c>
      <c r="C1208" s="30"/>
      <c r="D1208" s="30"/>
      <c r="E1208" s="31"/>
      <c r="F1208" s="31"/>
      <c r="G1208" s="31"/>
      <c r="H1208" s="31"/>
      <c r="I1208" s="31"/>
      <c r="J1208" s="31"/>
      <c r="K1208" s="31"/>
      <c r="L1208" s="31"/>
      <c r="M1208" s="30" t="s">
        <v>3025</v>
      </c>
    </row>
    <row r="1209" spans="1:13" ht="13.5" customHeight="1" x14ac:dyDescent="0.2">
      <c r="A1209" s="30" t="s">
        <v>131</v>
      </c>
      <c r="B1209" s="30" t="s">
        <v>120</v>
      </c>
      <c r="C1209" s="30" t="s">
        <v>1738</v>
      </c>
      <c r="D1209" s="30" t="s">
        <v>206</v>
      </c>
      <c r="E1209" s="31">
        <v>177204</v>
      </c>
      <c r="F1209" s="31"/>
      <c r="G1209" s="31"/>
      <c r="H1209" s="31"/>
      <c r="I1209" s="31">
        <v>17551</v>
      </c>
      <c r="J1209" s="31">
        <v>194755</v>
      </c>
      <c r="K1209" s="31">
        <v>27644</v>
      </c>
      <c r="L1209" s="31">
        <v>222399</v>
      </c>
      <c r="M1209" s="30"/>
    </row>
    <row r="1210" spans="1:13" ht="13.5" customHeight="1" x14ac:dyDescent="0.2">
      <c r="A1210" s="30" t="s">
        <v>131</v>
      </c>
      <c r="B1210" s="30" t="s">
        <v>120</v>
      </c>
      <c r="C1210" s="30"/>
      <c r="D1210" s="30" t="s">
        <v>465</v>
      </c>
      <c r="E1210" s="31">
        <v>50591</v>
      </c>
      <c r="F1210" s="31"/>
      <c r="G1210" s="31"/>
      <c r="H1210" s="31"/>
      <c r="I1210" s="31">
        <v>156000</v>
      </c>
      <c r="J1210" s="31">
        <v>206591</v>
      </c>
      <c r="K1210" s="31"/>
      <c r="L1210" s="31">
        <v>206591</v>
      </c>
      <c r="M1210" s="30"/>
    </row>
    <row r="1211" spans="1:13" ht="13.5" customHeight="1" x14ac:dyDescent="0.2">
      <c r="A1211" s="30" t="s">
        <v>131</v>
      </c>
      <c r="B1211" s="30" t="s">
        <v>120</v>
      </c>
      <c r="C1211" s="30"/>
      <c r="D1211" s="30" t="s">
        <v>3026</v>
      </c>
      <c r="E1211" s="31">
        <v>146466</v>
      </c>
      <c r="F1211" s="31"/>
      <c r="G1211" s="31"/>
      <c r="H1211" s="31"/>
      <c r="I1211" s="31">
        <v>668</v>
      </c>
      <c r="J1211" s="31">
        <v>147134</v>
      </c>
      <c r="K1211" s="31">
        <v>22849</v>
      </c>
      <c r="L1211" s="31">
        <v>169983</v>
      </c>
      <c r="M1211" s="30"/>
    </row>
    <row r="1212" spans="1:13" ht="13.5" customHeight="1" x14ac:dyDescent="0.2">
      <c r="A1212" s="30" t="s">
        <v>131</v>
      </c>
      <c r="B1212" s="30" t="s">
        <v>120</v>
      </c>
      <c r="C1212" s="30" t="s">
        <v>3027</v>
      </c>
      <c r="D1212" s="30" t="s">
        <v>195</v>
      </c>
      <c r="E1212" s="31">
        <v>154956</v>
      </c>
      <c r="F1212" s="31"/>
      <c r="G1212" s="31"/>
      <c r="H1212" s="31"/>
      <c r="I1212" s="31">
        <v>2399</v>
      </c>
      <c r="J1212" s="31">
        <v>157355</v>
      </c>
      <c r="K1212" s="31"/>
      <c r="L1212" s="31">
        <v>157355</v>
      </c>
      <c r="M1212" s="30"/>
    </row>
    <row r="1213" spans="1:13" ht="13.5" customHeight="1" x14ac:dyDescent="0.2">
      <c r="A1213" s="30" t="s">
        <v>131</v>
      </c>
      <c r="B1213" s="30" t="s">
        <v>120</v>
      </c>
      <c r="C1213" s="30"/>
      <c r="D1213" s="30" t="s">
        <v>2248</v>
      </c>
      <c r="E1213" s="31"/>
      <c r="F1213" s="31"/>
      <c r="G1213" s="31"/>
      <c r="H1213" s="31"/>
      <c r="I1213" s="31"/>
      <c r="J1213" s="31">
        <v>152500</v>
      </c>
      <c r="K1213" s="31"/>
      <c r="L1213" s="31">
        <v>152500</v>
      </c>
      <c r="M1213" s="30"/>
    </row>
    <row r="1214" spans="1:13" ht="13.5" customHeight="1" x14ac:dyDescent="0.2">
      <c r="A1214" s="30" t="s">
        <v>131</v>
      </c>
      <c r="B1214" s="30" t="s">
        <v>120</v>
      </c>
      <c r="C1214" s="30"/>
      <c r="D1214" s="30" t="s">
        <v>2248</v>
      </c>
      <c r="E1214" s="31"/>
      <c r="F1214" s="31"/>
      <c r="G1214" s="31"/>
      <c r="H1214" s="31"/>
      <c r="I1214" s="31"/>
      <c r="J1214" s="31">
        <v>147500</v>
      </c>
      <c r="K1214" s="31"/>
      <c r="L1214" s="31">
        <v>147500</v>
      </c>
      <c r="M1214" s="30"/>
    </row>
    <row r="1215" spans="1:13" ht="13.5" customHeight="1" x14ac:dyDescent="0.2">
      <c r="A1215" s="30" t="s">
        <v>131</v>
      </c>
      <c r="B1215" s="30" t="s">
        <v>120</v>
      </c>
      <c r="C1215" s="30"/>
      <c r="D1215" s="30" t="s">
        <v>273</v>
      </c>
      <c r="E1215" s="31">
        <v>120376</v>
      </c>
      <c r="F1215" s="31"/>
      <c r="G1215" s="31"/>
      <c r="H1215" s="31"/>
      <c r="I1215" s="31">
        <v>334</v>
      </c>
      <c r="J1215" s="31">
        <v>120710</v>
      </c>
      <c r="K1215" s="31">
        <v>18779</v>
      </c>
      <c r="L1215" s="31">
        <v>139489</v>
      </c>
      <c r="M1215" s="30"/>
    </row>
    <row r="1216" spans="1:13" ht="13.5" customHeight="1" x14ac:dyDescent="0.2">
      <c r="A1216" s="30" t="s">
        <v>131</v>
      </c>
      <c r="B1216" s="30" t="s">
        <v>120</v>
      </c>
      <c r="C1216" s="30"/>
      <c r="D1216" s="30" t="s">
        <v>2248</v>
      </c>
      <c r="E1216" s="31"/>
      <c r="F1216" s="31"/>
      <c r="G1216" s="31"/>
      <c r="H1216" s="31"/>
      <c r="I1216" s="31"/>
      <c r="J1216" s="31">
        <v>137500</v>
      </c>
      <c r="K1216" s="31"/>
      <c r="L1216" s="31">
        <v>137500</v>
      </c>
      <c r="M1216" s="30"/>
    </row>
    <row r="1217" spans="1:13" ht="13.5" customHeight="1" x14ac:dyDescent="0.2">
      <c r="A1217" s="30" t="s">
        <v>131</v>
      </c>
      <c r="B1217" s="30" t="s">
        <v>120</v>
      </c>
      <c r="C1217" s="30"/>
      <c r="D1217" s="30" t="s">
        <v>327</v>
      </c>
      <c r="E1217" s="31">
        <v>109320</v>
      </c>
      <c r="F1217" s="31"/>
      <c r="G1217" s="31"/>
      <c r="H1217" s="31"/>
      <c r="I1217" s="31"/>
      <c r="J1217" s="31">
        <v>109320</v>
      </c>
      <c r="K1217" s="31">
        <v>15720</v>
      </c>
      <c r="L1217" s="31">
        <v>125040</v>
      </c>
      <c r="M1217" s="30"/>
    </row>
    <row r="1218" spans="1:13" ht="13.5" customHeight="1" x14ac:dyDescent="0.2">
      <c r="A1218" s="30" t="s">
        <v>131</v>
      </c>
      <c r="B1218" s="30" t="s">
        <v>120</v>
      </c>
      <c r="C1218" s="30"/>
      <c r="D1218" s="30" t="s">
        <v>2248</v>
      </c>
      <c r="E1218" s="31"/>
      <c r="F1218" s="31"/>
      <c r="G1218" s="31"/>
      <c r="H1218" s="31"/>
      <c r="I1218" s="31"/>
      <c r="J1218" s="31">
        <v>117500</v>
      </c>
      <c r="K1218" s="31"/>
      <c r="L1218" s="31">
        <v>117500</v>
      </c>
      <c r="M1218" s="30"/>
    </row>
    <row r="1219" spans="1:13" ht="13.5" customHeight="1" x14ac:dyDescent="0.2">
      <c r="A1219" s="30" t="s">
        <v>131</v>
      </c>
      <c r="B1219" s="30" t="s">
        <v>120</v>
      </c>
      <c r="C1219" s="30"/>
      <c r="D1219" s="30" t="s">
        <v>2248</v>
      </c>
      <c r="E1219" s="31"/>
      <c r="F1219" s="31"/>
      <c r="G1219" s="31"/>
      <c r="H1219" s="31"/>
      <c r="I1219" s="31"/>
      <c r="J1219" s="31">
        <v>107500</v>
      </c>
      <c r="K1219" s="31"/>
      <c r="L1219" s="31">
        <v>107500</v>
      </c>
      <c r="M1219" s="30"/>
    </row>
    <row r="1220" spans="1:13" ht="13.5" customHeight="1" x14ac:dyDescent="0.2">
      <c r="A1220" s="30" t="s">
        <v>131</v>
      </c>
      <c r="B1220" s="30" t="s">
        <v>120</v>
      </c>
      <c r="C1220" s="30"/>
      <c r="D1220" s="30" t="s">
        <v>2248</v>
      </c>
      <c r="E1220" s="31"/>
      <c r="F1220" s="31"/>
      <c r="G1220" s="31"/>
      <c r="H1220" s="31"/>
      <c r="I1220" s="31"/>
      <c r="J1220" s="31">
        <v>107500</v>
      </c>
      <c r="K1220" s="31"/>
      <c r="L1220" s="31">
        <v>107500</v>
      </c>
      <c r="M1220" s="30"/>
    </row>
    <row r="1221" spans="1:13" ht="13.5" customHeight="1" x14ac:dyDescent="0.2">
      <c r="A1221" s="30" t="s">
        <v>131</v>
      </c>
      <c r="B1221" s="30" t="s">
        <v>120</v>
      </c>
      <c r="C1221" s="30"/>
      <c r="D1221" s="30" t="s">
        <v>2248</v>
      </c>
      <c r="E1221" s="31"/>
      <c r="F1221" s="31"/>
      <c r="G1221" s="31"/>
      <c r="H1221" s="31"/>
      <c r="I1221" s="31"/>
      <c r="J1221" s="31">
        <v>102500</v>
      </c>
      <c r="K1221" s="31"/>
      <c r="L1221" s="31">
        <v>102500</v>
      </c>
      <c r="M1221" s="30"/>
    </row>
    <row r="1222" spans="1:13" ht="13.5" customHeight="1" x14ac:dyDescent="0.2">
      <c r="A1222" s="30" t="s">
        <v>131</v>
      </c>
      <c r="B1222" s="30" t="s">
        <v>120</v>
      </c>
      <c r="C1222" s="30"/>
      <c r="D1222" s="30" t="s">
        <v>2248</v>
      </c>
      <c r="E1222" s="31"/>
      <c r="F1222" s="31"/>
      <c r="G1222" s="31"/>
      <c r="H1222" s="31"/>
      <c r="I1222" s="31"/>
      <c r="J1222" s="31">
        <v>102500</v>
      </c>
      <c r="K1222" s="31"/>
      <c r="L1222" s="31">
        <v>102500</v>
      </c>
      <c r="M1222" s="30"/>
    </row>
    <row r="1223" spans="1:13" ht="13.5" customHeight="1" x14ac:dyDescent="0.2">
      <c r="A1223" s="30" t="s">
        <v>37</v>
      </c>
      <c r="B1223" s="30" t="s">
        <v>38</v>
      </c>
      <c r="C1223" s="30" t="s">
        <v>3028</v>
      </c>
      <c r="D1223" s="30" t="s">
        <v>2185</v>
      </c>
      <c r="E1223" s="31">
        <v>153000</v>
      </c>
      <c r="F1223" s="31"/>
      <c r="G1223" s="31"/>
      <c r="H1223" s="31"/>
      <c r="I1223" s="31"/>
      <c r="J1223" s="31">
        <v>153000</v>
      </c>
      <c r="K1223" s="31">
        <v>24000</v>
      </c>
      <c r="L1223" s="31">
        <v>177000</v>
      </c>
      <c r="M1223" s="30"/>
    </row>
    <row r="1224" spans="1:13" ht="13.5" customHeight="1" x14ac:dyDescent="0.2">
      <c r="A1224" s="30" t="s">
        <v>37</v>
      </c>
      <c r="B1224" s="30" t="s">
        <v>38</v>
      </c>
      <c r="C1224" s="30"/>
      <c r="D1224" s="30" t="s">
        <v>2248</v>
      </c>
      <c r="E1224" s="31"/>
      <c r="F1224" s="31"/>
      <c r="G1224" s="31"/>
      <c r="H1224" s="31"/>
      <c r="I1224" s="31"/>
      <c r="J1224" s="31">
        <v>147500</v>
      </c>
      <c r="K1224" s="31"/>
      <c r="L1224" s="31">
        <v>147500</v>
      </c>
      <c r="M1224" s="30"/>
    </row>
    <row r="1225" spans="1:13" ht="13.5" customHeight="1" x14ac:dyDescent="0.2">
      <c r="A1225" s="30" t="s">
        <v>37</v>
      </c>
      <c r="B1225" s="30" t="s">
        <v>38</v>
      </c>
      <c r="C1225" s="30"/>
      <c r="D1225" s="30" t="s">
        <v>3029</v>
      </c>
      <c r="E1225" s="31">
        <v>126000</v>
      </c>
      <c r="F1225" s="31"/>
      <c r="G1225" s="31"/>
      <c r="H1225" s="31"/>
      <c r="I1225" s="31"/>
      <c r="J1225" s="31">
        <v>126000</v>
      </c>
      <c r="K1225" s="31">
        <v>20000</v>
      </c>
      <c r="L1225" s="31">
        <v>146000</v>
      </c>
      <c r="M1225" s="30"/>
    </row>
    <row r="1226" spans="1:13" ht="13.5" customHeight="1" x14ac:dyDescent="0.2">
      <c r="A1226" s="30" t="s">
        <v>37</v>
      </c>
      <c r="B1226" s="30" t="s">
        <v>38</v>
      </c>
      <c r="C1226" s="30"/>
      <c r="D1226" s="30" t="s">
        <v>3030</v>
      </c>
      <c r="E1226" s="31">
        <v>124000</v>
      </c>
      <c r="F1226" s="31"/>
      <c r="G1226" s="31"/>
      <c r="H1226" s="31"/>
      <c r="I1226" s="31"/>
      <c r="J1226" s="31">
        <v>124000</v>
      </c>
      <c r="K1226" s="31">
        <v>19000</v>
      </c>
      <c r="L1226" s="31">
        <v>143000</v>
      </c>
      <c r="M1226" s="30"/>
    </row>
    <row r="1227" spans="1:13" ht="13.5" customHeight="1" x14ac:dyDescent="0.2">
      <c r="A1227" s="30" t="s">
        <v>37</v>
      </c>
      <c r="B1227" s="30" t="s">
        <v>38</v>
      </c>
      <c r="C1227" s="30"/>
      <c r="D1227" s="30" t="s">
        <v>3031</v>
      </c>
      <c r="E1227" s="31">
        <v>124000</v>
      </c>
      <c r="F1227" s="31"/>
      <c r="G1227" s="31"/>
      <c r="H1227" s="31"/>
      <c r="I1227" s="31"/>
      <c r="J1227" s="31">
        <v>124000</v>
      </c>
      <c r="K1227" s="31">
        <v>19000</v>
      </c>
      <c r="L1227" s="31">
        <v>143000</v>
      </c>
      <c r="M1227" s="30"/>
    </row>
    <row r="1228" spans="1:13" ht="13.5" customHeight="1" x14ac:dyDescent="0.2">
      <c r="A1228" s="30" t="s">
        <v>37</v>
      </c>
      <c r="B1228" s="30" t="s">
        <v>38</v>
      </c>
      <c r="C1228" s="30"/>
      <c r="D1228" s="30" t="s">
        <v>2248</v>
      </c>
      <c r="E1228" s="31"/>
      <c r="F1228" s="31"/>
      <c r="G1228" s="31"/>
      <c r="H1228" s="31"/>
      <c r="I1228" s="31"/>
      <c r="J1228" s="31">
        <v>117500</v>
      </c>
      <c r="K1228" s="31"/>
      <c r="L1228" s="31">
        <v>117500</v>
      </c>
      <c r="M1228" s="30"/>
    </row>
    <row r="1229" spans="1:13" ht="13.5" customHeight="1" x14ac:dyDescent="0.2">
      <c r="A1229" s="30" t="s">
        <v>37</v>
      </c>
      <c r="B1229" s="30" t="s">
        <v>38</v>
      </c>
      <c r="C1229" s="30"/>
      <c r="D1229" s="30" t="s">
        <v>3032</v>
      </c>
      <c r="E1229" s="31">
        <v>101000</v>
      </c>
      <c r="F1229" s="31"/>
      <c r="G1229" s="31"/>
      <c r="H1229" s="31"/>
      <c r="I1229" s="31"/>
      <c r="J1229" s="31">
        <v>101000</v>
      </c>
      <c r="K1229" s="31">
        <v>16000</v>
      </c>
      <c r="L1229" s="31">
        <v>117000</v>
      </c>
      <c r="M1229" s="30"/>
    </row>
    <row r="1230" spans="1:13" ht="13.5" customHeight="1" x14ac:dyDescent="0.2">
      <c r="A1230" s="30" t="s">
        <v>152</v>
      </c>
      <c r="B1230" s="30" t="s">
        <v>1</v>
      </c>
      <c r="C1230" s="30" t="s">
        <v>3033</v>
      </c>
      <c r="D1230" s="30" t="s">
        <v>3034</v>
      </c>
      <c r="E1230" s="31">
        <v>180000</v>
      </c>
      <c r="F1230" s="31"/>
      <c r="G1230" s="31"/>
      <c r="H1230" s="31"/>
      <c r="I1230" s="31"/>
      <c r="J1230" s="31">
        <v>180000</v>
      </c>
      <c r="K1230" s="31">
        <v>37080</v>
      </c>
      <c r="L1230" s="31">
        <v>217080</v>
      </c>
      <c r="M1230" s="30"/>
    </row>
    <row r="1231" spans="1:13" ht="13.5" customHeight="1" x14ac:dyDescent="0.2">
      <c r="A1231" s="30" t="s">
        <v>152</v>
      </c>
      <c r="B1231" s="30" t="s">
        <v>1</v>
      </c>
      <c r="C1231" s="30" t="s">
        <v>3035</v>
      </c>
      <c r="D1231" s="30" t="s">
        <v>2319</v>
      </c>
      <c r="E1231" s="31">
        <v>150265</v>
      </c>
      <c r="F1231" s="31"/>
      <c r="G1231" s="31"/>
      <c r="H1231" s="31"/>
      <c r="I1231" s="31"/>
      <c r="J1231" s="31">
        <v>150265</v>
      </c>
      <c r="K1231" s="31">
        <v>30955</v>
      </c>
      <c r="L1231" s="31">
        <v>181220</v>
      </c>
      <c r="M1231" s="30"/>
    </row>
    <row r="1232" spans="1:13" ht="13.5" customHeight="1" x14ac:dyDescent="0.2">
      <c r="A1232" s="30" t="s">
        <v>152</v>
      </c>
      <c r="B1232" s="30" t="s">
        <v>1</v>
      </c>
      <c r="C1232" s="30"/>
      <c r="D1232" s="30" t="s">
        <v>3036</v>
      </c>
      <c r="E1232" s="31">
        <v>132600</v>
      </c>
      <c r="F1232" s="31"/>
      <c r="G1232" s="31"/>
      <c r="H1232" s="31"/>
      <c r="I1232" s="31">
        <v>6512</v>
      </c>
      <c r="J1232" s="31">
        <v>139112</v>
      </c>
      <c r="K1232" s="31">
        <v>38189</v>
      </c>
      <c r="L1232" s="31">
        <v>177301</v>
      </c>
      <c r="M1232" s="30"/>
    </row>
    <row r="1233" spans="1:13" ht="13.5" customHeight="1" x14ac:dyDescent="0.2">
      <c r="A1233" s="30" t="s">
        <v>152</v>
      </c>
      <c r="B1233" s="30" t="s">
        <v>1</v>
      </c>
      <c r="C1233" s="30"/>
      <c r="D1233" s="30" t="s">
        <v>3037</v>
      </c>
      <c r="E1233" s="31">
        <v>137278</v>
      </c>
      <c r="F1233" s="31"/>
      <c r="G1233" s="31"/>
      <c r="H1233" s="31"/>
      <c r="I1233" s="31"/>
      <c r="J1233" s="31">
        <v>137278</v>
      </c>
      <c r="K1233" s="31">
        <v>28279</v>
      </c>
      <c r="L1233" s="31">
        <v>165557</v>
      </c>
      <c r="M1233" s="30"/>
    </row>
    <row r="1234" spans="1:13" ht="13.5" customHeight="1" x14ac:dyDescent="0.2">
      <c r="A1234" s="30" t="s">
        <v>152</v>
      </c>
      <c r="B1234" s="30" t="s">
        <v>1</v>
      </c>
      <c r="C1234" s="30"/>
      <c r="D1234" s="30" t="s">
        <v>3038</v>
      </c>
      <c r="E1234" s="31">
        <v>127500</v>
      </c>
      <c r="F1234" s="31"/>
      <c r="G1234" s="31"/>
      <c r="H1234" s="31"/>
      <c r="I1234" s="31"/>
      <c r="J1234" s="31">
        <v>127500</v>
      </c>
      <c r="K1234" s="31">
        <v>26265</v>
      </c>
      <c r="L1234" s="31">
        <v>153765</v>
      </c>
      <c r="M1234" s="30"/>
    </row>
    <row r="1235" spans="1:13" ht="13.5" customHeight="1" x14ac:dyDescent="0.2">
      <c r="A1235" s="30" t="s">
        <v>152</v>
      </c>
      <c r="B1235" s="30" t="s">
        <v>1</v>
      </c>
      <c r="C1235" s="30"/>
      <c r="D1235" s="30" t="s">
        <v>3039</v>
      </c>
      <c r="E1235" s="31">
        <v>107941</v>
      </c>
      <c r="F1235" s="31"/>
      <c r="G1235" s="31"/>
      <c r="H1235" s="31"/>
      <c r="I1235" s="31">
        <v>5448</v>
      </c>
      <c r="J1235" s="31">
        <v>113389</v>
      </c>
      <c r="K1235" s="31">
        <v>30638</v>
      </c>
      <c r="L1235" s="31">
        <v>144027</v>
      </c>
      <c r="M1235" s="30"/>
    </row>
    <row r="1236" spans="1:13" ht="13.5" customHeight="1" x14ac:dyDescent="0.2">
      <c r="A1236" s="30" t="s">
        <v>152</v>
      </c>
      <c r="B1236" s="30" t="s">
        <v>1</v>
      </c>
      <c r="C1236" s="30"/>
      <c r="D1236" s="30" t="s">
        <v>2351</v>
      </c>
      <c r="E1236" s="31">
        <v>115042</v>
      </c>
      <c r="F1236" s="31"/>
      <c r="G1236" s="31"/>
      <c r="H1236" s="31"/>
      <c r="I1236" s="31"/>
      <c r="J1236" s="31">
        <v>115042</v>
      </c>
      <c r="K1236" s="31">
        <v>23699</v>
      </c>
      <c r="L1236" s="31">
        <v>138741</v>
      </c>
      <c r="M1236" s="30"/>
    </row>
    <row r="1237" spans="1:13" ht="13.5" customHeight="1" x14ac:dyDescent="0.2">
      <c r="A1237" s="30" t="s">
        <v>152</v>
      </c>
      <c r="B1237" s="30" t="s">
        <v>1</v>
      </c>
      <c r="C1237" s="30"/>
      <c r="D1237" s="30" t="s">
        <v>3040</v>
      </c>
      <c r="E1237" s="31">
        <v>114203</v>
      </c>
      <c r="F1237" s="31"/>
      <c r="G1237" s="31"/>
      <c r="H1237" s="31"/>
      <c r="I1237" s="31"/>
      <c r="J1237" s="31">
        <v>114203</v>
      </c>
      <c r="K1237" s="31">
        <v>23655</v>
      </c>
      <c r="L1237" s="31">
        <v>137858</v>
      </c>
      <c r="M1237" s="30"/>
    </row>
    <row r="1238" spans="1:13" ht="13.5" customHeight="1" x14ac:dyDescent="0.2">
      <c r="A1238" s="30" t="s">
        <v>152</v>
      </c>
      <c r="B1238" s="30" t="s">
        <v>1</v>
      </c>
      <c r="C1238" s="30"/>
      <c r="D1238" s="30" t="s">
        <v>2248</v>
      </c>
      <c r="E1238" s="31"/>
      <c r="F1238" s="31"/>
      <c r="G1238" s="31"/>
      <c r="H1238" s="31"/>
      <c r="I1238" s="31"/>
      <c r="J1238" s="31">
        <v>127500</v>
      </c>
      <c r="K1238" s="31"/>
      <c r="L1238" s="31">
        <v>127500</v>
      </c>
      <c r="M1238" s="30"/>
    </row>
    <row r="1239" spans="1:13" ht="13.5" customHeight="1" x14ac:dyDescent="0.2">
      <c r="A1239" s="30" t="s">
        <v>152</v>
      </c>
      <c r="B1239" s="30" t="s">
        <v>1</v>
      </c>
      <c r="C1239" s="30"/>
      <c r="D1239" s="30" t="s">
        <v>3041</v>
      </c>
      <c r="E1239" s="31">
        <v>103871</v>
      </c>
      <c r="F1239" s="31"/>
      <c r="G1239" s="31"/>
      <c r="H1239" s="31"/>
      <c r="I1239" s="31"/>
      <c r="J1239" s="31">
        <v>103871</v>
      </c>
      <c r="K1239" s="31">
        <v>21397</v>
      </c>
      <c r="L1239" s="31">
        <v>125268</v>
      </c>
      <c r="M1239" s="30"/>
    </row>
    <row r="1240" spans="1:13" ht="13.5" customHeight="1" x14ac:dyDescent="0.2">
      <c r="A1240" s="30" t="s">
        <v>152</v>
      </c>
      <c r="B1240" s="30" t="s">
        <v>1</v>
      </c>
      <c r="C1240" s="30"/>
      <c r="D1240" s="30" t="s">
        <v>3042</v>
      </c>
      <c r="E1240" s="31">
        <v>102000</v>
      </c>
      <c r="F1240" s="31"/>
      <c r="G1240" s="31"/>
      <c r="H1240" s="31"/>
      <c r="I1240" s="31"/>
      <c r="J1240" s="31">
        <v>102000</v>
      </c>
      <c r="K1240" s="31">
        <v>21012</v>
      </c>
      <c r="L1240" s="31">
        <v>123012</v>
      </c>
      <c r="M1240" s="30"/>
    </row>
    <row r="1241" spans="1:13" ht="13.5" customHeight="1" x14ac:dyDescent="0.2">
      <c r="A1241" s="30" t="s">
        <v>152</v>
      </c>
      <c r="B1241" s="30" t="s">
        <v>1</v>
      </c>
      <c r="C1241" s="30"/>
      <c r="D1241" s="30" t="s">
        <v>3043</v>
      </c>
      <c r="E1241" s="31">
        <v>94572</v>
      </c>
      <c r="F1241" s="31"/>
      <c r="G1241" s="31"/>
      <c r="H1241" s="31"/>
      <c r="I1241" s="31"/>
      <c r="J1241" s="31">
        <v>94572</v>
      </c>
      <c r="K1241" s="31">
        <v>19482</v>
      </c>
      <c r="L1241" s="31">
        <v>114054</v>
      </c>
      <c r="M1241" s="30"/>
    </row>
    <row r="1242" spans="1:13" ht="13.5" customHeight="1" x14ac:dyDescent="0.2">
      <c r="A1242" s="30" t="s">
        <v>152</v>
      </c>
      <c r="B1242" s="30" t="s">
        <v>1</v>
      </c>
      <c r="C1242" s="30"/>
      <c r="D1242" s="30" t="s">
        <v>2248</v>
      </c>
      <c r="E1242" s="31"/>
      <c r="F1242" s="31"/>
      <c r="G1242" s="31"/>
      <c r="H1242" s="31"/>
      <c r="I1242" s="31"/>
      <c r="J1242" s="31">
        <v>107500</v>
      </c>
      <c r="K1242" s="31"/>
      <c r="L1242" s="31">
        <v>107500</v>
      </c>
      <c r="M1242" s="30"/>
    </row>
    <row r="1243" spans="1:13" ht="13.5" customHeight="1" x14ac:dyDescent="0.2">
      <c r="A1243" s="30" t="s">
        <v>152</v>
      </c>
      <c r="B1243" s="30" t="s">
        <v>1</v>
      </c>
      <c r="C1243" s="30"/>
      <c r="D1243" s="30" t="s">
        <v>2248</v>
      </c>
      <c r="E1243" s="31"/>
      <c r="F1243" s="31"/>
      <c r="G1243" s="31"/>
      <c r="H1243" s="31"/>
      <c r="I1243" s="31"/>
      <c r="J1243" s="31">
        <v>107500</v>
      </c>
      <c r="K1243" s="31"/>
      <c r="L1243" s="31">
        <v>107500</v>
      </c>
      <c r="M1243" s="30"/>
    </row>
    <row r="1244" spans="1:13" ht="13.5" customHeight="1" x14ac:dyDescent="0.2">
      <c r="A1244" s="30" t="s">
        <v>152</v>
      </c>
      <c r="B1244" s="30" t="s">
        <v>1</v>
      </c>
      <c r="C1244" s="30"/>
      <c r="D1244" s="30" t="s">
        <v>2248</v>
      </c>
      <c r="E1244" s="31"/>
      <c r="F1244" s="31"/>
      <c r="G1244" s="31"/>
      <c r="H1244" s="31"/>
      <c r="I1244" s="31"/>
      <c r="J1244" s="31">
        <v>107500</v>
      </c>
      <c r="K1244" s="31"/>
      <c r="L1244" s="31">
        <v>107500</v>
      </c>
      <c r="M1244" s="30"/>
    </row>
    <row r="1245" spans="1:13" ht="13.5" customHeight="1" x14ac:dyDescent="0.2">
      <c r="A1245" s="30" t="s">
        <v>152</v>
      </c>
      <c r="B1245" s="30" t="s">
        <v>1</v>
      </c>
      <c r="C1245" s="30"/>
      <c r="D1245" s="30" t="s">
        <v>2248</v>
      </c>
      <c r="E1245" s="31"/>
      <c r="F1245" s="31"/>
      <c r="G1245" s="31"/>
      <c r="H1245" s="31"/>
      <c r="I1245" s="31"/>
      <c r="J1245" s="31">
        <v>107500</v>
      </c>
      <c r="K1245" s="31"/>
      <c r="L1245" s="31">
        <v>107500</v>
      </c>
      <c r="M1245" s="30"/>
    </row>
    <row r="1246" spans="1:13" ht="13.5" customHeight="1" x14ac:dyDescent="0.2">
      <c r="A1246" s="30" t="s">
        <v>152</v>
      </c>
      <c r="B1246" s="30" t="s">
        <v>1</v>
      </c>
      <c r="C1246" s="30"/>
      <c r="D1246" s="30" t="s">
        <v>2248</v>
      </c>
      <c r="E1246" s="31"/>
      <c r="F1246" s="31"/>
      <c r="G1246" s="31"/>
      <c r="H1246" s="31"/>
      <c r="I1246" s="31"/>
      <c r="J1246" s="31">
        <v>107500</v>
      </c>
      <c r="K1246" s="31"/>
      <c r="L1246" s="31">
        <v>107500</v>
      </c>
      <c r="M1246" s="30"/>
    </row>
    <row r="1247" spans="1:13" ht="13.5" customHeight="1" x14ac:dyDescent="0.2">
      <c r="A1247" s="30" t="s">
        <v>152</v>
      </c>
      <c r="B1247" s="30" t="s">
        <v>1</v>
      </c>
      <c r="C1247" s="30"/>
      <c r="D1247" s="30" t="s">
        <v>2248</v>
      </c>
      <c r="E1247" s="31"/>
      <c r="F1247" s="31"/>
      <c r="G1247" s="31"/>
      <c r="H1247" s="31"/>
      <c r="I1247" s="31"/>
      <c r="J1247" s="31">
        <v>102500</v>
      </c>
      <c r="K1247" s="31"/>
      <c r="L1247" s="31">
        <v>102500</v>
      </c>
      <c r="M1247" s="30"/>
    </row>
    <row r="1248" spans="1:13" ht="13.5" customHeight="1" x14ac:dyDescent="0.2">
      <c r="A1248" s="30" t="s">
        <v>152</v>
      </c>
      <c r="B1248" s="30" t="s">
        <v>1</v>
      </c>
      <c r="C1248" s="30"/>
      <c r="D1248" s="30" t="s">
        <v>2248</v>
      </c>
      <c r="E1248" s="31"/>
      <c r="F1248" s="31"/>
      <c r="G1248" s="31"/>
      <c r="H1248" s="31"/>
      <c r="I1248" s="31"/>
      <c r="J1248" s="31">
        <v>102500</v>
      </c>
      <c r="K1248" s="31"/>
      <c r="L1248" s="31">
        <v>102500</v>
      </c>
      <c r="M1248" s="30"/>
    </row>
    <row r="1249" spans="1:13" ht="13.5" customHeight="1" x14ac:dyDescent="0.2">
      <c r="A1249" s="30" t="s">
        <v>152</v>
      </c>
      <c r="B1249" s="30" t="s">
        <v>1</v>
      </c>
      <c r="C1249" s="30"/>
      <c r="D1249" s="30" t="s">
        <v>2248</v>
      </c>
      <c r="E1249" s="31"/>
      <c r="F1249" s="31"/>
      <c r="G1249" s="31"/>
      <c r="H1249" s="31"/>
      <c r="I1249" s="31"/>
      <c r="J1249" s="31">
        <v>102500</v>
      </c>
      <c r="K1249" s="31"/>
      <c r="L1249" s="31">
        <v>102500</v>
      </c>
      <c r="M1249" s="30"/>
    </row>
    <row r="1250" spans="1:13" ht="13.5" customHeight="1" x14ac:dyDescent="0.2">
      <c r="A1250" s="30" t="s">
        <v>152</v>
      </c>
      <c r="B1250" s="30" t="s">
        <v>1</v>
      </c>
      <c r="C1250" s="30"/>
      <c r="D1250" s="30" t="s">
        <v>2248</v>
      </c>
      <c r="E1250" s="31"/>
      <c r="F1250" s="31"/>
      <c r="G1250" s="31"/>
      <c r="H1250" s="31"/>
      <c r="I1250" s="31"/>
      <c r="J1250" s="31">
        <v>102500</v>
      </c>
      <c r="K1250" s="31"/>
      <c r="L1250" s="31">
        <v>102500</v>
      </c>
      <c r="M1250" s="30"/>
    </row>
    <row r="1251" spans="1:13" ht="13.5" customHeight="1" x14ac:dyDescent="0.2">
      <c r="A1251" s="30" t="s">
        <v>1390</v>
      </c>
      <c r="B1251" s="30" t="s">
        <v>1</v>
      </c>
      <c r="C1251" s="30"/>
      <c r="D1251" s="30" t="s">
        <v>2185</v>
      </c>
      <c r="E1251" s="31">
        <v>92000</v>
      </c>
      <c r="F1251" s="31"/>
      <c r="G1251" s="31"/>
      <c r="H1251" s="31">
        <v>167000</v>
      </c>
      <c r="I1251" s="31"/>
      <c r="J1251" s="31">
        <v>259000</v>
      </c>
      <c r="K1251" s="31">
        <v>14000</v>
      </c>
      <c r="L1251" s="31">
        <v>273000</v>
      </c>
      <c r="M1251" s="30"/>
    </row>
    <row r="1252" spans="1:13" ht="13.5" customHeight="1" x14ac:dyDescent="0.2">
      <c r="A1252" s="30" t="s">
        <v>1390</v>
      </c>
      <c r="B1252" s="30" t="s">
        <v>1</v>
      </c>
      <c r="C1252" s="30"/>
      <c r="D1252" s="30" t="s">
        <v>2387</v>
      </c>
      <c r="E1252" s="31">
        <v>132000</v>
      </c>
      <c r="F1252" s="31"/>
      <c r="G1252" s="31"/>
      <c r="H1252" s="31"/>
      <c r="I1252" s="31"/>
      <c r="J1252" s="31">
        <v>132000</v>
      </c>
      <c r="K1252" s="31">
        <v>24000</v>
      </c>
      <c r="L1252" s="31">
        <v>156000</v>
      </c>
      <c r="M1252" s="30"/>
    </row>
    <row r="1253" spans="1:13" ht="13.5" customHeight="1" x14ac:dyDescent="0.2">
      <c r="A1253" s="30" t="s">
        <v>1288</v>
      </c>
      <c r="B1253" s="30" t="s">
        <v>33</v>
      </c>
      <c r="C1253" s="30" t="s">
        <v>1093</v>
      </c>
      <c r="D1253" s="30" t="s">
        <v>2870</v>
      </c>
      <c r="E1253" s="31">
        <v>153975</v>
      </c>
      <c r="F1253" s="31">
        <v>38043</v>
      </c>
      <c r="G1253" s="31"/>
      <c r="H1253" s="31"/>
      <c r="I1253" s="31"/>
      <c r="J1253" s="31">
        <v>192018</v>
      </c>
      <c r="K1253" s="31">
        <v>25854</v>
      </c>
      <c r="L1253" s="31">
        <v>217872</v>
      </c>
      <c r="M1253" s="30" t="s">
        <v>3044</v>
      </c>
    </row>
    <row r="1254" spans="1:13" ht="13.5" customHeight="1" x14ac:dyDescent="0.2">
      <c r="A1254" s="30" t="s">
        <v>1288</v>
      </c>
      <c r="B1254" s="30" t="s">
        <v>33</v>
      </c>
      <c r="C1254" s="30"/>
      <c r="D1254" s="30" t="s">
        <v>3045</v>
      </c>
      <c r="E1254" s="31">
        <v>127720</v>
      </c>
      <c r="F1254" s="31">
        <v>10107</v>
      </c>
      <c r="G1254" s="31"/>
      <c r="H1254" s="31"/>
      <c r="I1254" s="31"/>
      <c r="J1254" s="31">
        <v>137827</v>
      </c>
      <c r="K1254" s="31">
        <v>21202</v>
      </c>
      <c r="L1254" s="31">
        <v>159029</v>
      </c>
      <c r="M1254" s="30" t="s">
        <v>3044</v>
      </c>
    </row>
    <row r="1255" spans="1:13" ht="13.5" customHeight="1" x14ac:dyDescent="0.2">
      <c r="A1255" s="30" t="s">
        <v>1288</v>
      </c>
      <c r="B1255" s="30" t="s">
        <v>33</v>
      </c>
      <c r="C1255" s="30"/>
      <c r="D1255" s="30" t="s">
        <v>3046</v>
      </c>
      <c r="E1255" s="31">
        <v>122075</v>
      </c>
      <c r="F1255" s="31">
        <v>4460</v>
      </c>
      <c r="G1255" s="31"/>
      <c r="H1255" s="31"/>
      <c r="I1255" s="31"/>
      <c r="J1255" s="31">
        <v>126535</v>
      </c>
      <c r="K1255" s="31">
        <v>20264</v>
      </c>
      <c r="L1255" s="31">
        <v>146799</v>
      </c>
      <c r="M1255" s="30" t="s">
        <v>3044</v>
      </c>
    </row>
    <row r="1256" spans="1:13" ht="13.5" customHeight="1" x14ac:dyDescent="0.2">
      <c r="A1256" s="30" t="s">
        <v>297</v>
      </c>
      <c r="B1256" s="30" t="s">
        <v>5</v>
      </c>
      <c r="C1256" s="30" t="s">
        <v>3047</v>
      </c>
      <c r="D1256" s="30" t="s">
        <v>2185</v>
      </c>
      <c r="E1256" s="31">
        <v>169559</v>
      </c>
      <c r="F1256" s="31"/>
      <c r="G1256" s="31"/>
      <c r="H1256" s="31"/>
      <c r="I1256" s="31"/>
      <c r="J1256" s="31">
        <v>169559</v>
      </c>
      <c r="K1256" s="31">
        <v>30045</v>
      </c>
      <c r="L1256" s="31">
        <v>199604</v>
      </c>
      <c r="M1256" s="30"/>
    </row>
    <row r="1257" spans="1:13" ht="13.5" customHeight="1" x14ac:dyDescent="0.2">
      <c r="A1257" s="30" t="s">
        <v>297</v>
      </c>
      <c r="B1257" s="30" t="s">
        <v>5</v>
      </c>
      <c r="C1257" s="30"/>
      <c r="D1257" s="30" t="s">
        <v>2248</v>
      </c>
      <c r="E1257" s="31"/>
      <c r="F1257" s="31"/>
      <c r="G1257" s="31"/>
      <c r="H1257" s="31"/>
      <c r="I1257" s="31"/>
      <c r="J1257" s="31">
        <v>152500</v>
      </c>
      <c r="K1257" s="31"/>
      <c r="L1257" s="31">
        <v>152500</v>
      </c>
      <c r="M1257" s="30"/>
    </row>
    <row r="1258" spans="1:13" ht="13.5" customHeight="1" x14ac:dyDescent="0.2">
      <c r="A1258" s="30" t="s">
        <v>297</v>
      </c>
      <c r="B1258" s="30" t="s">
        <v>5</v>
      </c>
      <c r="C1258" s="30" t="s">
        <v>302</v>
      </c>
      <c r="D1258" s="30" t="s">
        <v>2564</v>
      </c>
      <c r="E1258" s="31">
        <v>22191</v>
      </c>
      <c r="F1258" s="31"/>
      <c r="G1258" s="31"/>
      <c r="H1258" s="31">
        <v>95701</v>
      </c>
      <c r="I1258" s="31"/>
      <c r="J1258" s="31">
        <v>117892</v>
      </c>
      <c r="K1258" s="31">
        <v>4327</v>
      </c>
      <c r="L1258" s="31">
        <v>122219</v>
      </c>
      <c r="M1258" s="30"/>
    </row>
    <row r="1259" spans="1:13" ht="13.5" customHeight="1" x14ac:dyDescent="0.2">
      <c r="A1259" s="30" t="s">
        <v>297</v>
      </c>
      <c r="B1259" s="30" t="s">
        <v>5</v>
      </c>
      <c r="C1259" s="30" t="s">
        <v>303</v>
      </c>
      <c r="D1259" s="30" t="s">
        <v>3048</v>
      </c>
      <c r="E1259" s="31">
        <v>100047</v>
      </c>
      <c r="F1259" s="31"/>
      <c r="G1259" s="31"/>
      <c r="H1259" s="31"/>
      <c r="I1259" s="31"/>
      <c r="J1259" s="31">
        <v>100047</v>
      </c>
      <c r="K1259" s="31">
        <v>19509</v>
      </c>
      <c r="L1259" s="31">
        <v>119556</v>
      </c>
      <c r="M1259" s="30"/>
    </row>
    <row r="1260" spans="1:13" ht="13.5" customHeight="1" x14ac:dyDescent="0.2">
      <c r="A1260" s="30" t="s">
        <v>297</v>
      </c>
      <c r="B1260" s="30" t="s">
        <v>5</v>
      </c>
      <c r="C1260" s="30" t="s">
        <v>3049</v>
      </c>
      <c r="D1260" s="30" t="s">
        <v>3050</v>
      </c>
      <c r="E1260" s="31">
        <v>89099</v>
      </c>
      <c r="F1260" s="31"/>
      <c r="G1260" s="31"/>
      <c r="H1260" s="31"/>
      <c r="I1260" s="31"/>
      <c r="J1260" s="31">
        <v>89099</v>
      </c>
      <c r="K1260" s="31">
        <v>17374</v>
      </c>
      <c r="L1260" s="31">
        <v>106473</v>
      </c>
      <c r="M1260" s="30"/>
    </row>
    <row r="1261" spans="1:13" ht="13.5" customHeight="1" x14ac:dyDescent="0.2">
      <c r="A1261" s="30" t="s">
        <v>132</v>
      </c>
      <c r="B1261" s="30" t="s">
        <v>120</v>
      </c>
      <c r="C1261" s="30"/>
      <c r="D1261" s="30" t="s">
        <v>3051</v>
      </c>
      <c r="E1261" s="31">
        <v>79159</v>
      </c>
      <c r="F1261" s="31"/>
      <c r="G1261" s="31"/>
      <c r="H1261" s="31">
        <v>15800</v>
      </c>
      <c r="I1261" s="31"/>
      <c r="J1261" s="31">
        <v>94959</v>
      </c>
      <c r="K1261" s="31">
        <v>19077</v>
      </c>
      <c r="L1261" s="31">
        <v>114036</v>
      </c>
      <c r="M1261" s="30"/>
    </row>
    <row r="1262" spans="1:13" ht="13.5" customHeight="1" x14ac:dyDescent="0.2">
      <c r="A1262" s="30" t="s">
        <v>132</v>
      </c>
      <c r="B1262" s="30" t="s">
        <v>120</v>
      </c>
      <c r="C1262" s="30" t="s">
        <v>3052</v>
      </c>
      <c r="D1262" s="30" t="s">
        <v>3053</v>
      </c>
      <c r="E1262" s="31">
        <v>260513</v>
      </c>
      <c r="F1262" s="31"/>
      <c r="G1262" s="31"/>
      <c r="H1262" s="31"/>
      <c r="I1262" s="31"/>
      <c r="J1262" s="31">
        <v>260513</v>
      </c>
      <c r="K1262" s="31"/>
      <c r="L1262" s="31">
        <v>260513</v>
      </c>
      <c r="M1262" s="30"/>
    </row>
    <row r="1263" spans="1:13" ht="13.5" customHeight="1" x14ac:dyDescent="0.2">
      <c r="A1263" s="30" t="s">
        <v>132</v>
      </c>
      <c r="B1263" s="30" t="s">
        <v>120</v>
      </c>
      <c r="C1263" s="30" t="s">
        <v>3054</v>
      </c>
      <c r="D1263" s="30" t="s">
        <v>3055</v>
      </c>
      <c r="E1263" s="31">
        <v>237316</v>
      </c>
      <c r="F1263" s="31"/>
      <c r="G1263" s="31"/>
      <c r="H1263" s="31"/>
      <c r="I1263" s="31"/>
      <c r="J1263" s="31">
        <v>237316</v>
      </c>
      <c r="K1263" s="31"/>
      <c r="L1263" s="31">
        <v>237316</v>
      </c>
      <c r="M1263" s="30"/>
    </row>
    <row r="1264" spans="1:13" ht="13.5" customHeight="1" x14ac:dyDescent="0.2">
      <c r="A1264" s="30" t="s">
        <v>132</v>
      </c>
      <c r="B1264" s="30" t="s">
        <v>120</v>
      </c>
      <c r="C1264" s="30" t="s">
        <v>3056</v>
      </c>
      <c r="D1264" s="30" t="s">
        <v>3057</v>
      </c>
      <c r="E1264" s="31">
        <v>164607</v>
      </c>
      <c r="F1264" s="31"/>
      <c r="G1264" s="31"/>
      <c r="H1264" s="31"/>
      <c r="I1264" s="31"/>
      <c r="J1264" s="31">
        <v>164607</v>
      </c>
      <c r="K1264" s="31">
        <v>39670</v>
      </c>
      <c r="L1264" s="31">
        <v>204277</v>
      </c>
      <c r="M1264" s="30"/>
    </row>
    <row r="1265" spans="1:13" ht="13.5" customHeight="1" x14ac:dyDescent="0.2">
      <c r="A1265" s="30" t="s">
        <v>132</v>
      </c>
      <c r="B1265" s="30" t="s">
        <v>120</v>
      </c>
      <c r="C1265" s="30" t="s">
        <v>3058</v>
      </c>
      <c r="D1265" s="30" t="s">
        <v>3059</v>
      </c>
      <c r="E1265" s="31">
        <v>198368</v>
      </c>
      <c r="F1265" s="31"/>
      <c r="G1265" s="31"/>
      <c r="H1265" s="31"/>
      <c r="I1265" s="31"/>
      <c r="J1265" s="31">
        <v>198368</v>
      </c>
      <c r="K1265" s="31"/>
      <c r="L1265" s="31">
        <v>198368</v>
      </c>
      <c r="M1265" s="30"/>
    </row>
    <row r="1266" spans="1:13" ht="13.5" customHeight="1" x14ac:dyDescent="0.2">
      <c r="A1266" s="30" t="s">
        <v>132</v>
      </c>
      <c r="B1266" s="30" t="s">
        <v>120</v>
      </c>
      <c r="C1266" s="30" t="s">
        <v>3060</v>
      </c>
      <c r="D1266" s="30" t="s">
        <v>3061</v>
      </c>
      <c r="E1266" s="31">
        <v>191775</v>
      </c>
      <c r="F1266" s="31"/>
      <c r="G1266" s="31"/>
      <c r="H1266" s="31"/>
      <c r="I1266" s="31"/>
      <c r="J1266" s="31">
        <v>191775</v>
      </c>
      <c r="K1266" s="31"/>
      <c r="L1266" s="31">
        <v>191775</v>
      </c>
      <c r="M1266" s="30"/>
    </row>
    <row r="1267" spans="1:13" ht="13.5" customHeight="1" x14ac:dyDescent="0.2">
      <c r="A1267" s="30" t="s">
        <v>132</v>
      </c>
      <c r="B1267" s="30" t="s">
        <v>120</v>
      </c>
      <c r="C1267" s="30"/>
      <c r="D1267" s="30" t="s">
        <v>3062</v>
      </c>
      <c r="E1267" s="31">
        <v>149536</v>
      </c>
      <c r="F1267" s="31"/>
      <c r="G1267" s="31"/>
      <c r="H1267" s="31"/>
      <c r="I1267" s="31"/>
      <c r="J1267" s="31">
        <v>149536</v>
      </c>
      <c r="K1267" s="31">
        <v>36038</v>
      </c>
      <c r="L1267" s="31">
        <v>185574</v>
      </c>
      <c r="M1267" s="30"/>
    </row>
    <row r="1268" spans="1:13" ht="13.5" customHeight="1" x14ac:dyDescent="0.2">
      <c r="A1268" s="30" t="s">
        <v>132</v>
      </c>
      <c r="B1268" s="30" t="s">
        <v>120</v>
      </c>
      <c r="C1268" s="30"/>
      <c r="D1268" s="30" t="s">
        <v>3063</v>
      </c>
      <c r="E1268" s="31">
        <v>149536</v>
      </c>
      <c r="F1268" s="31"/>
      <c r="G1268" s="31"/>
      <c r="H1268" s="31"/>
      <c r="I1268" s="31"/>
      <c r="J1268" s="31">
        <v>149536</v>
      </c>
      <c r="K1268" s="31">
        <v>36038</v>
      </c>
      <c r="L1268" s="31">
        <v>185574</v>
      </c>
      <c r="M1268" s="30"/>
    </row>
    <row r="1269" spans="1:13" ht="13.5" customHeight="1" x14ac:dyDescent="0.2">
      <c r="A1269" s="30" t="s">
        <v>132</v>
      </c>
      <c r="B1269" s="30" t="s">
        <v>120</v>
      </c>
      <c r="C1269" s="30"/>
      <c r="D1269" s="30" t="s">
        <v>3064</v>
      </c>
      <c r="E1269" s="31">
        <v>133062</v>
      </c>
      <c r="F1269" s="31"/>
      <c r="G1269" s="31"/>
      <c r="H1269" s="31"/>
      <c r="I1269" s="31"/>
      <c r="J1269" s="31">
        <v>133062</v>
      </c>
      <c r="K1269" s="31">
        <v>32068</v>
      </c>
      <c r="L1269" s="31">
        <v>165130</v>
      </c>
      <c r="M1269" s="30"/>
    </row>
    <row r="1270" spans="1:13" ht="13.5" customHeight="1" x14ac:dyDescent="0.2">
      <c r="A1270" s="30" t="s">
        <v>132</v>
      </c>
      <c r="B1270" s="30" t="s">
        <v>120</v>
      </c>
      <c r="C1270" s="30"/>
      <c r="D1270" s="30" t="s">
        <v>3065</v>
      </c>
      <c r="E1270" s="31">
        <v>123420</v>
      </c>
      <c r="F1270" s="31"/>
      <c r="G1270" s="31"/>
      <c r="H1270" s="31"/>
      <c r="I1270" s="31"/>
      <c r="J1270" s="31">
        <v>123420</v>
      </c>
      <c r="K1270" s="31">
        <v>29744</v>
      </c>
      <c r="L1270" s="31">
        <v>153164</v>
      </c>
      <c r="M1270" s="30"/>
    </row>
    <row r="1271" spans="1:13" ht="13.5" customHeight="1" x14ac:dyDescent="0.2">
      <c r="A1271" s="30" t="s">
        <v>132</v>
      </c>
      <c r="B1271" s="30" t="s">
        <v>120</v>
      </c>
      <c r="C1271" s="30"/>
      <c r="D1271" s="30" t="s">
        <v>3066</v>
      </c>
      <c r="E1271" s="31">
        <v>122318</v>
      </c>
      <c r="F1271" s="31"/>
      <c r="G1271" s="31"/>
      <c r="H1271" s="31"/>
      <c r="I1271" s="31"/>
      <c r="J1271" s="31">
        <v>122318</v>
      </c>
      <c r="K1271" s="31">
        <v>29479</v>
      </c>
      <c r="L1271" s="31">
        <v>151797</v>
      </c>
      <c r="M1271" s="30"/>
    </row>
    <row r="1272" spans="1:13" ht="13.5" customHeight="1" x14ac:dyDescent="0.2">
      <c r="A1272" s="30" t="s">
        <v>132</v>
      </c>
      <c r="B1272" s="30" t="s">
        <v>120</v>
      </c>
      <c r="C1272" s="30"/>
      <c r="D1272" s="30" t="s">
        <v>3067</v>
      </c>
      <c r="E1272" s="31">
        <v>128687</v>
      </c>
      <c r="F1272" s="31"/>
      <c r="G1272" s="31"/>
      <c r="H1272" s="31"/>
      <c r="I1272" s="31"/>
      <c r="J1272" s="31">
        <v>128687</v>
      </c>
      <c r="K1272" s="31">
        <v>15536</v>
      </c>
      <c r="L1272" s="31">
        <v>144223</v>
      </c>
      <c r="M1272" s="30"/>
    </row>
    <row r="1273" spans="1:13" ht="13.5" customHeight="1" x14ac:dyDescent="0.2">
      <c r="A1273" s="30" t="s">
        <v>132</v>
      </c>
      <c r="B1273" s="30" t="s">
        <v>120</v>
      </c>
      <c r="C1273" s="30"/>
      <c r="D1273" s="30" t="s">
        <v>3068</v>
      </c>
      <c r="E1273" s="31">
        <v>114604</v>
      </c>
      <c r="F1273" s="31"/>
      <c r="G1273" s="31"/>
      <c r="H1273" s="31"/>
      <c r="I1273" s="31"/>
      <c r="J1273" s="31">
        <v>114604</v>
      </c>
      <c r="K1273" s="31">
        <v>27620</v>
      </c>
      <c r="L1273" s="31">
        <v>142224</v>
      </c>
      <c r="M1273" s="30"/>
    </row>
    <row r="1274" spans="1:13" ht="13.5" customHeight="1" x14ac:dyDescent="0.2">
      <c r="A1274" s="30" t="s">
        <v>132</v>
      </c>
      <c r="B1274" s="30" t="s">
        <v>120</v>
      </c>
      <c r="C1274" s="30"/>
      <c r="D1274" s="30" t="s">
        <v>3069</v>
      </c>
      <c r="E1274" s="31">
        <v>105405</v>
      </c>
      <c r="F1274" s="31"/>
      <c r="G1274" s="31"/>
      <c r="H1274" s="31"/>
      <c r="I1274" s="31"/>
      <c r="J1274" s="31">
        <v>105405</v>
      </c>
      <c r="K1274" s="31">
        <v>25403</v>
      </c>
      <c r="L1274" s="31">
        <v>130808</v>
      </c>
      <c r="M1274" s="30"/>
    </row>
    <row r="1275" spans="1:13" ht="13.5" customHeight="1" x14ac:dyDescent="0.2">
      <c r="A1275" s="30" t="s">
        <v>132</v>
      </c>
      <c r="B1275" s="30" t="s">
        <v>120</v>
      </c>
      <c r="C1275" s="30"/>
      <c r="D1275" s="30" t="s">
        <v>3070</v>
      </c>
      <c r="E1275" s="31">
        <v>100822</v>
      </c>
      <c r="F1275" s="31"/>
      <c r="G1275" s="31"/>
      <c r="H1275" s="31"/>
      <c r="I1275" s="31"/>
      <c r="J1275" s="31">
        <v>100822</v>
      </c>
      <c r="K1275" s="31">
        <v>24298</v>
      </c>
      <c r="L1275" s="31">
        <v>125120</v>
      </c>
      <c r="M1275" s="30"/>
    </row>
    <row r="1276" spans="1:13" ht="13.5" customHeight="1" x14ac:dyDescent="0.2">
      <c r="A1276" s="30" t="s">
        <v>132</v>
      </c>
      <c r="B1276" s="30" t="s">
        <v>120</v>
      </c>
      <c r="C1276" s="30"/>
      <c r="D1276" s="30" t="s">
        <v>3071</v>
      </c>
      <c r="E1276" s="31">
        <v>96781</v>
      </c>
      <c r="F1276" s="31"/>
      <c r="G1276" s="31"/>
      <c r="H1276" s="31"/>
      <c r="I1276" s="31"/>
      <c r="J1276" s="31">
        <v>96781</v>
      </c>
      <c r="K1276" s="31">
        <v>23324</v>
      </c>
      <c r="L1276" s="31">
        <v>120105</v>
      </c>
      <c r="M1276" s="30"/>
    </row>
    <row r="1277" spans="1:13" ht="13.5" customHeight="1" x14ac:dyDescent="0.2">
      <c r="A1277" s="30" t="s">
        <v>132</v>
      </c>
      <c r="B1277" s="30" t="s">
        <v>120</v>
      </c>
      <c r="C1277" s="30"/>
      <c r="D1277" s="30" t="s">
        <v>2248</v>
      </c>
      <c r="E1277" s="31"/>
      <c r="F1277" s="31"/>
      <c r="G1277" s="31"/>
      <c r="H1277" s="31"/>
      <c r="I1277" s="31"/>
      <c r="J1277" s="31">
        <v>107500</v>
      </c>
      <c r="K1277" s="31"/>
      <c r="L1277" s="31">
        <v>107500</v>
      </c>
      <c r="M1277" s="30"/>
    </row>
    <row r="1278" spans="1:13" ht="13.5" customHeight="1" x14ac:dyDescent="0.2">
      <c r="A1278" s="30" t="s">
        <v>132</v>
      </c>
      <c r="B1278" s="30" t="s">
        <v>120</v>
      </c>
      <c r="C1278" s="30"/>
      <c r="D1278" s="30" t="s">
        <v>3072</v>
      </c>
      <c r="E1278" s="31">
        <v>103121</v>
      </c>
      <c r="F1278" s="31"/>
      <c r="G1278" s="31"/>
      <c r="H1278" s="31"/>
      <c r="I1278" s="31"/>
      <c r="J1278" s="31">
        <v>103121</v>
      </c>
      <c r="K1278" s="31"/>
      <c r="L1278" s="31">
        <v>103121</v>
      </c>
      <c r="M1278" s="30"/>
    </row>
    <row r="1279" spans="1:13" ht="13.5" customHeight="1" x14ac:dyDescent="0.2">
      <c r="A1279" s="30" t="s">
        <v>1521</v>
      </c>
      <c r="B1279" s="30" t="s">
        <v>33</v>
      </c>
      <c r="C1279" s="30"/>
      <c r="D1279" s="30" t="s">
        <v>2185</v>
      </c>
      <c r="E1279" s="31">
        <v>115588</v>
      </c>
      <c r="F1279" s="31"/>
      <c r="G1279" s="31"/>
      <c r="H1279" s="31"/>
      <c r="I1279" s="31"/>
      <c r="J1279" s="31">
        <v>115588</v>
      </c>
      <c r="K1279" s="31">
        <v>23580</v>
      </c>
      <c r="L1279" s="31">
        <v>139168</v>
      </c>
      <c r="M1279" s="30"/>
    </row>
    <row r="1280" spans="1:13" ht="13.5" customHeight="1" x14ac:dyDescent="0.2">
      <c r="A1280" s="30" t="s">
        <v>708</v>
      </c>
      <c r="B1280" s="30" t="s">
        <v>11</v>
      </c>
      <c r="C1280" s="30"/>
      <c r="D1280" s="30" t="s">
        <v>2185</v>
      </c>
      <c r="E1280" s="31">
        <v>126801</v>
      </c>
      <c r="F1280" s="31"/>
      <c r="G1280" s="31"/>
      <c r="H1280" s="31"/>
      <c r="I1280" s="31"/>
      <c r="J1280" s="31">
        <v>126801</v>
      </c>
      <c r="K1280" s="31">
        <v>25812</v>
      </c>
      <c r="L1280" s="31">
        <v>152613</v>
      </c>
      <c r="M1280" s="30"/>
    </row>
    <row r="1281" spans="1:13" ht="13.5" customHeight="1" x14ac:dyDescent="0.2">
      <c r="A1281" s="30" t="s">
        <v>708</v>
      </c>
      <c r="B1281" s="30" t="s">
        <v>11</v>
      </c>
      <c r="C1281" s="30"/>
      <c r="D1281" s="30" t="s">
        <v>3073</v>
      </c>
      <c r="E1281" s="31">
        <v>104187</v>
      </c>
      <c r="F1281" s="31"/>
      <c r="G1281" s="31"/>
      <c r="H1281" s="31"/>
      <c r="I1281" s="31"/>
      <c r="J1281" s="31">
        <v>104187</v>
      </c>
      <c r="K1281" s="31">
        <v>19906</v>
      </c>
      <c r="L1281" s="31">
        <v>124093</v>
      </c>
      <c r="M1281" s="30"/>
    </row>
    <row r="1282" spans="1:13" ht="13.5" customHeight="1" x14ac:dyDescent="0.2">
      <c r="A1282" s="30" t="s">
        <v>708</v>
      </c>
      <c r="B1282" s="30" t="s">
        <v>11</v>
      </c>
      <c r="C1282" s="30"/>
      <c r="D1282" s="30" t="s">
        <v>2564</v>
      </c>
      <c r="E1282" s="31">
        <v>98892</v>
      </c>
      <c r="F1282" s="31"/>
      <c r="G1282" s="31"/>
      <c r="H1282" s="31"/>
      <c r="I1282" s="31"/>
      <c r="J1282" s="31">
        <v>98892</v>
      </c>
      <c r="K1282" s="31">
        <v>19906</v>
      </c>
      <c r="L1282" s="31">
        <v>118798</v>
      </c>
      <c r="M1282" s="30"/>
    </row>
    <row r="1283" spans="1:13" ht="13.5" customHeight="1" x14ac:dyDescent="0.2">
      <c r="A1283" s="30" t="s">
        <v>708</v>
      </c>
      <c r="B1283" s="30" t="s">
        <v>11</v>
      </c>
      <c r="C1283" s="30"/>
      <c r="D1283" s="30" t="s">
        <v>2251</v>
      </c>
      <c r="E1283" s="31">
        <v>95531</v>
      </c>
      <c r="F1283" s="31"/>
      <c r="G1283" s="31"/>
      <c r="H1283" s="31"/>
      <c r="I1283" s="31"/>
      <c r="J1283" s="31">
        <v>95531</v>
      </c>
      <c r="K1283" s="31">
        <v>19196</v>
      </c>
      <c r="L1283" s="31">
        <v>114727</v>
      </c>
      <c r="M1283" s="30"/>
    </row>
    <row r="1284" spans="1:13" ht="13.5" customHeight="1" x14ac:dyDescent="0.2">
      <c r="A1284" s="30" t="s">
        <v>1753</v>
      </c>
      <c r="B1284" s="30" t="s">
        <v>120</v>
      </c>
      <c r="C1284" s="30" t="s">
        <v>3074</v>
      </c>
      <c r="D1284" s="30" t="s">
        <v>2185</v>
      </c>
      <c r="E1284" s="31">
        <v>185547</v>
      </c>
      <c r="F1284" s="31"/>
      <c r="G1284" s="31"/>
      <c r="H1284" s="31"/>
      <c r="I1284" s="31">
        <v>10765</v>
      </c>
      <c r="J1284" s="31">
        <v>196312</v>
      </c>
      <c r="K1284" s="31"/>
      <c r="L1284" s="31">
        <v>196312</v>
      </c>
      <c r="M1284" s="30"/>
    </row>
    <row r="1285" spans="1:13" ht="13.5" customHeight="1" x14ac:dyDescent="0.2">
      <c r="A1285" s="30" t="s">
        <v>1753</v>
      </c>
      <c r="B1285" s="30" t="s">
        <v>120</v>
      </c>
      <c r="C1285" s="30" t="s">
        <v>3075</v>
      </c>
      <c r="D1285" s="30" t="s">
        <v>3076</v>
      </c>
      <c r="E1285" s="31">
        <v>126466</v>
      </c>
      <c r="F1285" s="31"/>
      <c r="G1285" s="31"/>
      <c r="H1285" s="31"/>
      <c r="I1285" s="31">
        <v>5000</v>
      </c>
      <c r="J1285" s="31">
        <v>131466</v>
      </c>
      <c r="K1285" s="31">
        <v>27241</v>
      </c>
      <c r="L1285" s="31">
        <v>158707</v>
      </c>
      <c r="M1285" s="30"/>
    </row>
    <row r="1286" spans="1:13" ht="13.5" customHeight="1" x14ac:dyDescent="0.2">
      <c r="A1286" s="30" t="s">
        <v>1753</v>
      </c>
      <c r="B1286" s="30" t="s">
        <v>120</v>
      </c>
      <c r="C1286" s="30"/>
      <c r="D1286" s="30" t="s">
        <v>2248</v>
      </c>
      <c r="E1286" s="31"/>
      <c r="F1286" s="31"/>
      <c r="G1286" s="31"/>
      <c r="H1286" s="31"/>
      <c r="I1286" s="31"/>
      <c r="J1286" s="31">
        <v>157500</v>
      </c>
      <c r="K1286" s="31"/>
      <c r="L1286" s="31">
        <v>157500</v>
      </c>
      <c r="M1286" s="30"/>
    </row>
    <row r="1287" spans="1:13" ht="13.5" customHeight="1" x14ac:dyDescent="0.2">
      <c r="A1287" s="30" t="s">
        <v>1753</v>
      </c>
      <c r="B1287" s="30" t="s">
        <v>120</v>
      </c>
      <c r="C1287" s="30"/>
      <c r="D1287" s="30" t="s">
        <v>3077</v>
      </c>
      <c r="E1287" s="31">
        <v>118388</v>
      </c>
      <c r="F1287" s="31"/>
      <c r="G1287" s="31"/>
      <c r="H1287" s="31"/>
      <c r="I1287" s="31"/>
      <c r="J1287" s="31">
        <v>118388</v>
      </c>
      <c r="K1287" s="31">
        <v>25501</v>
      </c>
      <c r="L1287" s="31">
        <v>143889</v>
      </c>
      <c r="M1287" s="30"/>
    </row>
    <row r="1288" spans="1:13" ht="13.5" customHeight="1" x14ac:dyDescent="0.2">
      <c r="A1288" s="30" t="s">
        <v>1753</v>
      </c>
      <c r="B1288" s="30" t="s">
        <v>120</v>
      </c>
      <c r="C1288" s="30"/>
      <c r="D1288" s="30" t="s">
        <v>3078</v>
      </c>
      <c r="E1288" s="31">
        <v>141612</v>
      </c>
      <c r="F1288" s="31"/>
      <c r="G1288" s="31"/>
      <c r="H1288" s="31"/>
      <c r="I1288" s="31"/>
      <c r="J1288" s="31">
        <v>141612</v>
      </c>
      <c r="K1288" s="31"/>
      <c r="L1288" s="31">
        <v>141612</v>
      </c>
      <c r="M1288" s="30"/>
    </row>
    <row r="1289" spans="1:13" ht="13.5" customHeight="1" x14ac:dyDescent="0.2">
      <c r="A1289" s="30" t="s">
        <v>1753</v>
      </c>
      <c r="B1289" s="30" t="s">
        <v>120</v>
      </c>
      <c r="C1289" s="30"/>
      <c r="D1289" s="30" t="s">
        <v>3079</v>
      </c>
      <c r="E1289" s="31">
        <v>140406</v>
      </c>
      <c r="F1289" s="31"/>
      <c r="G1289" s="31"/>
      <c r="H1289" s="31"/>
      <c r="I1289" s="31">
        <v>350</v>
      </c>
      <c r="J1289" s="31">
        <v>140756</v>
      </c>
      <c r="K1289" s="31"/>
      <c r="L1289" s="31">
        <v>140756</v>
      </c>
      <c r="M1289" s="30"/>
    </row>
    <row r="1290" spans="1:13" ht="13.5" customHeight="1" x14ac:dyDescent="0.2">
      <c r="A1290" s="30" t="s">
        <v>1753</v>
      </c>
      <c r="B1290" s="30" t="s">
        <v>120</v>
      </c>
      <c r="C1290" s="30"/>
      <c r="D1290" s="30" t="s">
        <v>3080</v>
      </c>
      <c r="E1290" s="31">
        <v>107742</v>
      </c>
      <c r="F1290" s="31"/>
      <c r="G1290" s="31"/>
      <c r="H1290" s="31"/>
      <c r="I1290" s="31"/>
      <c r="J1290" s="31">
        <v>107742</v>
      </c>
      <c r="K1290" s="31">
        <v>23229</v>
      </c>
      <c r="L1290" s="31">
        <v>130971</v>
      </c>
      <c r="M1290" s="30"/>
    </row>
    <row r="1291" spans="1:13" ht="13.5" customHeight="1" x14ac:dyDescent="0.2">
      <c r="A1291" s="30" t="s">
        <v>1753</v>
      </c>
      <c r="B1291" s="30" t="s">
        <v>120</v>
      </c>
      <c r="C1291" s="30"/>
      <c r="D1291" s="30" t="s">
        <v>3081</v>
      </c>
      <c r="E1291" s="31">
        <v>106797</v>
      </c>
      <c r="F1291" s="31"/>
      <c r="G1291" s="31"/>
      <c r="H1291" s="31"/>
      <c r="I1291" s="31">
        <v>1032</v>
      </c>
      <c r="J1291" s="31">
        <v>107829</v>
      </c>
      <c r="K1291" s="31">
        <v>23112</v>
      </c>
      <c r="L1291" s="31">
        <v>130941</v>
      </c>
      <c r="M1291" s="30"/>
    </row>
    <row r="1292" spans="1:13" ht="13.5" customHeight="1" x14ac:dyDescent="0.2">
      <c r="A1292" s="30" t="s">
        <v>1753</v>
      </c>
      <c r="B1292" s="30" t="s">
        <v>120</v>
      </c>
      <c r="C1292" s="30"/>
      <c r="D1292" s="30" t="s">
        <v>2248</v>
      </c>
      <c r="E1292" s="31"/>
      <c r="F1292" s="31"/>
      <c r="G1292" s="31"/>
      <c r="H1292" s="31"/>
      <c r="I1292" s="31"/>
      <c r="J1292" s="31">
        <v>107500</v>
      </c>
      <c r="K1292" s="31"/>
      <c r="L1292" s="31">
        <v>107500</v>
      </c>
      <c r="M1292" s="30"/>
    </row>
    <row r="1293" spans="1:13" ht="13.5" customHeight="1" x14ac:dyDescent="0.2">
      <c r="A1293" s="30" t="s">
        <v>1753</v>
      </c>
      <c r="B1293" s="30" t="s">
        <v>120</v>
      </c>
      <c r="C1293" s="30"/>
      <c r="D1293" s="30" t="s">
        <v>2248</v>
      </c>
      <c r="E1293" s="31"/>
      <c r="F1293" s="31"/>
      <c r="G1293" s="31"/>
      <c r="H1293" s="31"/>
      <c r="I1293" s="31"/>
      <c r="J1293" s="31">
        <v>107500</v>
      </c>
      <c r="K1293" s="31"/>
      <c r="L1293" s="31">
        <v>107500</v>
      </c>
      <c r="M1293" s="30"/>
    </row>
    <row r="1294" spans="1:13" ht="13.5" customHeight="1" x14ac:dyDescent="0.2">
      <c r="A1294" s="30" t="s">
        <v>1753</v>
      </c>
      <c r="B1294" s="30" t="s">
        <v>120</v>
      </c>
      <c r="C1294" s="30"/>
      <c r="D1294" s="30" t="s">
        <v>2248</v>
      </c>
      <c r="E1294" s="31"/>
      <c r="F1294" s="31"/>
      <c r="G1294" s="31"/>
      <c r="H1294" s="31"/>
      <c r="I1294" s="31"/>
      <c r="J1294" s="31">
        <v>107500</v>
      </c>
      <c r="K1294" s="31"/>
      <c r="L1294" s="31">
        <v>107500</v>
      </c>
      <c r="M1294" s="30"/>
    </row>
    <row r="1295" spans="1:13" ht="13.5" customHeight="1" x14ac:dyDescent="0.2">
      <c r="A1295" s="30" t="s">
        <v>1753</v>
      </c>
      <c r="B1295" s="30" t="s">
        <v>120</v>
      </c>
      <c r="C1295" s="30"/>
      <c r="D1295" s="30" t="s">
        <v>2248</v>
      </c>
      <c r="E1295" s="31"/>
      <c r="F1295" s="31"/>
      <c r="G1295" s="31"/>
      <c r="H1295" s="31"/>
      <c r="I1295" s="31"/>
      <c r="J1295" s="31">
        <v>102500</v>
      </c>
      <c r="K1295" s="31"/>
      <c r="L1295" s="31">
        <v>102500</v>
      </c>
      <c r="M1295" s="30"/>
    </row>
    <row r="1296" spans="1:13" ht="13.5" customHeight="1" x14ac:dyDescent="0.2">
      <c r="A1296" s="30" t="s">
        <v>1753</v>
      </c>
      <c r="B1296" s="30" t="s">
        <v>120</v>
      </c>
      <c r="C1296" s="30"/>
      <c r="D1296" s="30" t="s">
        <v>2248</v>
      </c>
      <c r="E1296" s="31"/>
      <c r="F1296" s="31"/>
      <c r="G1296" s="31"/>
      <c r="H1296" s="31"/>
      <c r="I1296" s="31"/>
      <c r="J1296" s="31">
        <v>102500</v>
      </c>
      <c r="K1296" s="31"/>
      <c r="L1296" s="31">
        <v>102500</v>
      </c>
      <c r="M1296" s="30"/>
    </row>
    <row r="1297" spans="1:13" ht="13.5" customHeight="1" x14ac:dyDescent="0.2">
      <c r="A1297" s="30" t="s">
        <v>2168</v>
      </c>
      <c r="B1297" s="30" t="s">
        <v>27</v>
      </c>
      <c r="C1297" s="30" t="s">
        <v>3082</v>
      </c>
      <c r="D1297" s="30" t="s">
        <v>2185</v>
      </c>
      <c r="E1297" s="31">
        <v>159197</v>
      </c>
      <c r="F1297" s="31">
        <v>275</v>
      </c>
      <c r="G1297" s="31"/>
      <c r="H1297" s="31"/>
      <c r="I1297" s="31"/>
      <c r="J1297" s="31">
        <v>159472</v>
      </c>
      <c r="K1297" s="31">
        <v>23561</v>
      </c>
      <c r="L1297" s="31">
        <v>183033</v>
      </c>
      <c r="M1297" s="30"/>
    </row>
    <row r="1298" spans="1:13" ht="13.5" customHeight="1" x14ac:dyDescent="0.2">
      <c r="A1298" s="30" t="s">
        <v>2168</v>
      </c>
      <c r="B1298" s="30" t="s">
        <v>27</v>
      </c>
      <c r="C1298" s="30"/>
      <c r="D1298" s="30" t="s">
        <v>3083</v>
      </c>
      <c r="E1298" s="31">
        <v>137228</v>
      </c>
      <c r="F1298" s="31">
        <v>24</v>
      </c>
      <c r="G1298" s="31"/>
      <c r="H1298" s="31">
        <v>30000</v>
      </c>
      <c r="I1298" s="31"/>
      <c r="J1298" s="31">
        <v>167252</v>
      </c>
      <c r="K1298" s="31">
        <v>15366</v>
      </c>
      <c r="L1298" s="31">
        <v>182618</v>
      </c>
      <c r="M1298" s="30"/>
    </row>
    <row r="1299" spans="1:13" ht="13.5" customHeight="1" x14ac:dyDescent="0.2">
      <c r="A1299" s="30" t="s">
        <v>2168</v>
      </c>
      <c r="B1299" s="30" t="s">
        <v>27</v>
      </c>
      <c r="C1299" s="30"/>
      <c r="D1299" s="30" t="s">
        <v>1660</v>
      </c>
      <c r="E1299" s="31">
        <v>120842</v>
      </c>
      <c r="F1299" s="31">
        <v>128</v>
      </c>
      <c r="G1299" s="31"/>
      <c r="H1299" s="31"/>
      <c r="I1299" s="31"/>
      <c r="J1299" s="31">
        <v>120970</v>
      </c>
      <c r="K1299" s="31">
        <v>17885</v>
      </c>
      <c r="L1299" s="31">
        <v>138855</v>
      </c>
      <c r="M1299" s="30"/>
    </row>
    <row r="1300" spans="1:13" ht="13.5" customHeight="1" x14ac:dyDescent="0.2">
      <c r="A1300" s="30" t="s">
        <v>2168</v>
      </c>
      <c r="B1300" s="30" t="s">
        <v>27</v>
      </c>
      <c r="C1300" s="30"/>
      <c r="D1300" s="30" t="s">
        <v>3084</v>
      </c>
      <c r="E1300" s="31">
        <v>120842</v>
      </c>
      <c r="F1300" s="31"/>
      <c r="G1300" s="31"/>
      <c r="H1300" s="31"/>
      <c r="I1300" s="31"/>
      <c r="J1300" s="31">
        <v>120842</v>
      </c>
      <c r="K1300" s="31">
        <v>17885</v>
      </c>
      <c r="L1300" s="31">
        <v>138727</v>
      </c>
      <c r="M1300" s="30"/>
    </row>
    <row r="1301" spans="1:13" ht="13.5" customHeight="1" x14ac:dyDescent="0.2">
      <c r="A1301" s="30" t="s">
        <v>2168</v>
      </c>
      <c r="B1301" s="30" t="s">
        <v>27</v>
      </c>
      <c r="C1301" s="30"/>
      <c r="D1301" s="30" t="s">
        <v>1586</v>
      </c>
      <c r="E1301" s="31">
        <v>120842</v>
      </c>
      <c r="F1301" s="31">
        <v>141</v>
      </c>
      <c r="G1301" s="31"/>
      <c r="H1301" s="31"/>
      <c r="I1301" s="31"/>
      <c r="J1301" s="31">
        <v>120983</v>
      </c>
      <c r="K1301" s="31">
        <v>17377</v>
      </c>
      <c r="L1301" s="31">
        <v>138360</v>
      </c>
      <c r="M1301" s="30"/>
    </row>
    <row r="1302" spans="1:13" ht="13.5" customHeight="1" x14ac:dyDescent="0.2">
      <c r="A1302" s="30" t="s">
        <v>2168</v>
      </c>
      <c r="B1302" s="30" t="s">
        <v>27</v>
      </c>
      <c r="C1302" s="30"/>
      <c r="D1302" s="30" t="s">
        <v>3085</v>
      </c>
      <c r="E1302" s="31">
        <v>110299</v>
      </c>
      <c r="F1302" s="31">
        <v>586</v>
      </c>
      <c r="G1302" s="31"/>
      <c r="H1302" s="31"/>
      <c r="I1302" s="31"/>
      <c r="J1302" s="31">
        <v>110885</v>
      </c>
      <c r="K1302" s="31">
        <v>16324</v>
      </c>
      <c r="L1302" s="31">
        <v>127209</v>
      </c>
      <c r="M1302" s="30"/>
    </row>
    <row r="1303" spans="1:13" ht="13.5" customHeight="1" x14ac:dyDescent="0.2">
      <c r="A1303" s="30" t="s">
        <v>2168</v>
      </c>
      <c r="B1303" s="30" t="s">
        <v>27</v>
      </c>
      <c r="C1303" s="30"/>
      <c r="D1303" s="30" t="s">
        <v>2286</v>
      </c>
      <c r="E1303" s="31">
        <v>56618</v>
      </c>
      <c r="F1303" s="31">
        <v>315</v>
      </c>
      <c r="G1303" s="31"/>
      <c r="H1303" s="31">
        <v>50000</v>
      </c>
      <c r="I1303" s="31"/>
      <c r="J1303" s="31">
        <v>106933</v>
      </c>
      <c r="K1303" s="31">
        <v>8379</v>
      </c>
      <c r="L1303" s="31">
        <v>115312</v>
      </c>
      <c r="M1303" s="30"/>
    </row>
    <row r="1304" spans="1:13" ht="13.5" customHeight="1" x14ac:dyDescent="0.2">
      <c r="A1304" s="30" t="s">
        <v>2168</v>
      </c>
      <c r="B1304" s="30" t="s">
        <v>27</v>
      </c>
      <c r="C1304" s="30"/>
      <c r="D1304" s="30" t="s">
        <v>2248</v>
      </c>
      <c r="E1304" s="31"/>
      <c r="F1304" s="31"/>
      <c r="G1304" s="31"/>
      <c r="H1304" s="31"/>
      <c r="I1304" s="31"/>
      <c r="J1304" s="31">
        <v>107500</v>
      </c>
      <c r="K1304" s="31"/>
      <c r="L1304" s="31">
        <v>107500</v>
      </c>
      <c r="M1304" s="30"/>
    </row>
    <row r="1305" spans="1:13" ht="13.5" customHeight="1" x14ac:dyDescent="0.2">
      <c r="A1305" s="30" t="s">
        <v>2168</v>
      </c>
      <c r="B1305" s="30" t="s">
        <v>27</v>
      </c>
      <c r="C1305" s="30"/>
      <c r="D1305" s="30" t="s">
        <v>2248</v>
      </c>
      <c r="E1305" s="31"/>
      <c r="F1305" s="31"/>
      <c r="G1305" s="31"/>
      <c r="H1305" s="31"/>
      <c r="I1305" s="31"/>
      <c r="J1305" s="31">
        <v>107500</v>
      </c>
      <c r="K1305" s="31"/>
      <c r="L1305" s="31">
        <v>107500</v>
      </c>
      <c r="M1305" s="30"/>
    </row>
    <row r="1306" spans="1:13" ht="13.5" customHeight="1" x14ac:dyDescent="0.2">
      <c r="A1306" s="30" t="s">
        <v>1001</v>
      </c>
      <c r="B1306" s="30" t="s">
        <v>1</v>
      </c>
      <c r="C1306" s="30"/>
      <c r="D1306" s="30" t="s">
        <v>2387</v>
      </c>
      <c r="E1306" s="31">
        <v>135508</v>
      </c>
      <c r="F1306" s="31"/>
      <c r="G1306" s="31"/>
      <c r="H1306" s="31"/>
      <c r="I1306" s="31">
        <v>373</v>
      </c>
      <c r="J1306" s="31">
        <v>135881</v>
      </c>
      <c r="K1306" s="31">
        <v>23178</v>
      </c>
      <c r="L1306" s="31">
        <v>159059</v>
      </c>
      <c r="M1306" s="30"/>
    </row>
    <row r="1307" spans="1:13" ht="13.5" customHeight="1" x14ac:dyDescent="0.2">
      <c r="A1307" s="30" t="s">
        <v>1001</v>
      </c>
      <c r="B1307" s="30" t="s">
        <v>1</v>
      </c>
      <c r="C1307" s="30"/>
      <c r="D1307" s="30" t="s">
        <v>2248</v>
      </c>
      <c r="E1307" s="31"/>
      <c r="F1307" s="31"/>
      <c r="G1307" s="31"/>
      <c r="H1307" s="31"/>
      <c r="I1307" s="31"/>
      <c r="J1307" s="31">
        <v>152500</v>
      </c>
      <c r="K1307" s="31"/>
      <c r="L1307" s="31">
        <v>152500</v>
      </c>
      <c r="M1307" s="30"/>
    </row>
    <row r="1308" spans="1:13" ht="13.5" customHeight="1" x14ac:dyDescent="0.2">
      <c r="A1308" s="30" t="s">
        <v>1001</v>
      </c>
      <c r="B1308" s="30" t="s">
        <v>1</v>
      </c>
      <c r="C1308" s="30"/>
      <c r="D1308" s="30" t="s">
        <v>3086</v>
      </c>
      <c r="E1308" s="31">
        <v>85751</v>
      </c>
      <c r="F1308" s="31"/>
      <c r="G1308" s="31"/>
      <c r="H1308" s="31"/>
      <c r="I1308" s="31"/>
      <c r="J1308" s="31">
        <v>85751</v>
      </c>
      <c r="K1308" s="31">
        <v>14762</v>
      </c>
      <c r="L1308" s="31">
        <v>100513</v>
      </c>
      <c r="M1308" s="30"/>
    </row>
    <row r="1309" spans="1:13" ht="13.5" customHeight="1" x14ac:dyDescent="0.2">
      <c r="A1309" s="30" t="s">
        <v>1501</v>
      </c>
      <c r="B1309" s="30" t="s">
        <v>21</v>
      </c>
      <c r="C1309" s="30"/>
      <c r="D1309" s="30" t="s">
        <v>2185</v>
      </c>
      <c r="E1309" s="31">
        <v>112838</v>
      </c>
      <c r="F1309" s="31">
        <v>150</v>
      </c>
      <c r="G1309" s="31"/>
      <c r="H1309" s="31"/>
      <c r="I1309" s="31">
        <v>10115</v>
      </c>
      <c r="J1309" s="31">
        <v>123103</v>
      </c>
      <c r="K1309" s="31">
        <v>17353</v>
      </c>
      <c r="L1309" s="31">
        <v>140456</v>
      </c>
      <c r="M1309" s="30"/>
    </row>
    <row r="1310" spans="1:13" ht="13.5" customHeight="1" x14ac:dyDescent="0.2">
      <c r="A1310" s="30" t="s">
        <v>1501</v>
      </c>
      <c r="B1310" s="30" t="s">
        <v>21</v>
      </c>
      <c r="C1310" s="30"/>
      <c r="D1310" s="30" t="s">
        <v>2286</v>
      </c>
      <c r="E1310" s="31">
        <v>100777</v>
      </c>
      <c r="F1310" s="31">
        <v>37</v>
      </c>
      <c r="G1310" s="31"/>
      <c r="H1310" s="31"/>
      <c r="I1310" s="31">
        <v>6083</v>
      </c>
      <c r="J1310" s="31">
        <v>106897</v>
      </c>
      <c r="K1310" s="31">
        <v>15390</v>
      </c>
      <c r="L1310" s="31">
        <v>122287</v>
      </c>
      <c r="M1310" s="30"/>
    </row>
    <row r="1311" spans="1:13" ht="13.5" customHeight="1" x14ac:dyDescent="0.2">
      <c r="A1311" s="30" t="s">
        <v>310</v>
      </c>
      <c r="B1311" s="30" t="s">
        <v>5</v>
      </c>
      <c r="C1311" s="30" t="s">
        <v>3087</v>
      </c>
      <c r="D1311" s="30" t="s">
        <v>2185</v>
      </c>
      <c r="E1311" s="31">
        <v>124667</v>
      </c>
      <c r="F1311" s="31"/>
      <c r="G1311" s="31"/>
      <c r="H1311" s="31"/>
      <c r="I1311" s="31">
        <v>5670</v>
      </c>
      <c r="J1311" s="31">
        <v>130337</v>
      </c>
      <c r="K1311" s="31">
        <v>24055</v>
      </c>
      <c r="L1311" s="31">
        <v>154392</v>
      </c>
      <c r="M1311" s="30"/>
    </row>
    <row r="1312" spans="1:13" ht="13.5" customHeight="1" x14ac:dyDescent="0.2">
      <c r="A1312" s="30" t="s">
        <v>310</v>
      </c>
      <c r="B1312" s="30" t="s">
        <v>5</v>
      </c>
      <c r="C1312" s="30" t="s">
        <v>3088</v>
      </c>
      <c r="D1312" s="30" t="s">
        <v>3089</v>
      </c>
      <c r="E1312" s="31">
        <v>114308</v>
      </c>
      <c r="F1312" s="31">
        <v>78</v>
      </c>
      <c r="G1312" s="31"/>
      <c r="H1312" s="31"/>
      <c r="I1312" s="31">
        <v>1835</v>
      </c>
      <c r="J1312" s="31">
        <v>116221</v>
      </c>
      <c r="K1312" s="31">
        <v>22328</v>
      </c>
      <c r="L1312" s="31">
        <v>138549</v>
      </c>
      <c r="M1312" s="30"/>
    </row>
    <row r="1313" spans="1:13" ht="13.5" customHeight="1" x14ac:dyDescent="0.2">
      <c r="A1313" s="30" t="s">
        <v>310</v>
      </c>
      <c r="B1313" s="30" t="s">
        <v>5</v>
      </c>
      <c r="C1313" s="30" t="s">
        <v>3090</v>
      </c>
      <c r="D1313" s="30" t="s">
        <v>3091</v>
      </c>
      <c r="E1313" s="31">
        <v>114645</v>
      </c>
      <c r="F1313" s="31"/>
      <c r="G1313" s="31"/>
      <c r="H1313" s="31"/>
      <c r="I1313" s="31">
        <v>150</v>
      </c>
      <c r="J1313" s="31">
        <v>114795</v>
      </c>
      <c r="K1313" s="31">
        <v>22068</v>
      </c>
      <c r="L1313" s="31">
        <v>136863</v>
      </c>
      <c r="M1313" s="30"/>
    </row>
    <row r="1314" spans="1:13" ht="13.5" customHeight="1" x14ac:dyDescent="0.2">
      <c r="A1314" s="30" t="s">
        <v>310</v>
      </c>
      <c r="B1314" s="30" t="s">
        <v>5</v>
      </c>
      <c r="C1314" s="30" t="s">
        <v>3092</v>
      </c>
      <c r="D1314" s="30" t="s">
        <v>3093</v>
      </c>
      <c r="E1314" s="31">
        <v>114284</v>
      </c>
      <c r="F1314" s="31"/>
      <c r="G1314" s="31"/>
      <c r="H1314" s="31"/>
      <c r="I1314" s="31">
        <v>300</v>
      </c>
      <c r="J1314" s="31">
        <v>114584</v>
      </c>
      <c r="K1314" s="31">
        <v>21998</v>
      </c>
      <c r="L1314" s="31">
        <v>136582</v>
      </c>
      <c r="M1314" s="30"/>
    </row>
    <row r="1315" spans="1:13" ht="13.5" customHeight="1" x14ac:dyDescent="0.2">
      <c r="A1315" s="30" t="s">
        <v>310</v>
      </c>
      <c r="B1315" s="30" t="s">
        <v>5</v>
      </c>
      <c r="C1315" s="30" t="s">
        <v>3094</v>
      </c>
      <c r="D1315" s="30" t="s">
        <v>3095</v>
      </c>
      <c r="E1315" s="31">
        <v>93699</v>
      </c>
      <c r="F1315" s="31"/>
      <c r="G1315" s="31"/>
      <c r="H1315" s="31"/>
      <c r="I1315" s="31">
        <v>5400</v>
      </c>
      <c r="J1315" s="31">
        <v>99099</v>
      </c>
      <c r="K1315" s="31">
        <v>18036</v>
      </c>
      <c r="L1315" s="31">
        <v>117135</v>
      </c>
      <c r="M1315" s="30"/>
    </row>
    <row r="1316" spans="1:13" ht="13.5" customHeight="1" x14ac:dyDescent="0.2">
      <c r="A1316" s="30" t="s">
        <v>310</v>
      </c>
      <c r="B1316" s="30" t="s">
        <v>5</v>
      </c>
      <c r="C1316" s="30" t="s">
        <v>3096</v>
      </c>
      <c r="D1316" s="30" t="s">
        <v>3097</v>
      </c>
      <c r="E1316" s="31">
        <v>93699</v>
      </c>
      <c r="F1316" s="31"/>
      <c r="G1316" s="31"/>
      <c r="H1316" s="31"/>
      <c r="I1316" s="31">
        <v>400</v>
      </c>
      <c r="J1316" s="31">
        <v>94099</v>
      </c>
      <c r="K1316" s="31">
        <v>18036</v>
      </c>
      <c r="L1316" s="31">
        <v>112135</v>
      </c>
      <c r="M1316" s="30"/>
    </row>
    <row r="1317" spans="1:13" ht="13.5" customHeight="1" x14ac:dyDescent="0.2">
      <c r="A1317" s="30" t="s">
        <v>1156</v>
      </c>
      <c r="B1317" s="30" t="s">
        <v>1</v>
      </c>
      <c r="C1317" s="30"/>
      <c r="D1317" s="30" t="s">
        <v>2185</v>
      </c>
      <c r="E1317" s="31">
        <v>122767</v>
      </c>
      <c r="F1317" s="31"/>
      <c r="G1317" s="31"/>
      <c r="H1317" s="31"/>
      <c r="I1317" s="31"/>
      <c r="J1317" s="31">
        <v>122767</v>
      </c>
      <c r="K1317" s="31">
        <v>27254</v>
      </c>
      <c r="L1317" s="31">
        <v>150021</v>
      </c>
      <c r="M1317" s="30"/>
    </row>
    <row r="1318" spans="1:13" ht="13.5" customHeight="1" x14ac:dyDescent="0.2">
      <c r="A1318" s="30" t="s">
        <v>1156</v>
      </c>
      <c r="B1318" s="30" t="s">
        <v>1</v>
      </c>
      <c r="C1318" s="30"/>
      <c r="D1318" s="30" t="s">
        <v>2189</v>
      </c>
      <c r="E1318" s="31">
        <v>99893</v>
      </c>
      <c r="F1318" s="31"/>
      <c r="G1318" s="31"/>
      <c r="H1318" s="31"/>
      <c r="I1318" s="31"/>
      <c r="J1318" s="31">
        <v>99893</v>
      </c>
      <c r="K1318" s="31">
        <v>22176</v>
      </c>
      <c r="L1318" s="31">
        <v>122069</v>
      </c>
      <c r="M1318" s="30"/>
    </row>
    <row r="1319" spans="1:13" ht="13.5" customHeight="1" x14ac:dyDescent="0.2">
      <c r="A1319" s="30" t="s">
        <v>813</v>
      </c>
      <c r="B1319" s="30" t="s">
        <v>56</v>
      </c>
      <c r="C1319" s="30"/>
      <c r="D1319" s="30" t="s">
        <v>3098</v>
      </c>
      <c r="E1319" s="31">
        <v>87000</v>
      </c>
      <c r="F1319" s="31">
        <v>1000</v>
      </c>
      <c r="G1319" s="31"/>
      <c r="H1319" s="31"/>
      <c r="I1319" s="31"/>
      <c r="J1319" s="31">
        <v>88000</v>
      </c>
      <c r="K1319" s="31">
        <v>16000</v>
      </c>
      <c r="L1319" s="31">
        <v>104000</v>
      </c>
      <c r="M1319" s="30"/>
    </row>
    <row r="1320" spans="1:13" ht="13.5" customHeight="1" x14ac:dyDescent="0.2">
      <c r="A1320" s="30" t="s">
        <v>813</v>
      </c>
      <c r="B1320" s="30" t="s">
        <v>56</v>
      </c>
      <c r="C1320" s="30"/>
      <c r="D1320" s="30" t="s">
        <v>3099</v>
      </c>
      <c r="E1320" s="31">
        <v>87000</v>
      </c>
      <c r="F1320" s="31">
        <v>1000</v>
      </c>
      <c r="G1320" s="31"/>
      <c r="H1320" s="31"/>
      <c r="I1320" s="31"/>
      <c r="J1320" s="31">
        <v>88000</v>
      </c>
      <c r="K1320" s="31">
        <v>16000</v>
      </c>
      <c r="L1320" s="31">
        <v>104000</v>
      </c>
      <c r="M1320" s="30"/>
    </row>
    <row r="1321" spans="1:13" ht="13.5" customHeight="1" x14ac:dyDescent="0.2">
      <c r="A1321" s="30" t="s">
        <v>813</v>
      </c>
      <c r="B1321" s="30" t="s">
        <v>56</v>
      </c>
      <c r="C1321" s="30"/>
      <c r="D1321" s="30" t="s">
        <v>2248</v>
      </c>
      <c r="E1321" s="31"/>
      <c r="F1321" s="31"/>
      <c r="G1321" s="31"/>
      <c r="H1321" s="31"/>
      <c r="I1321" s="31"/>
      <c r="J1321" s="31">
        <v>107500</v>
      </c>
      <c r="K1321" s="31"/>
      <c r="L1321" s="31">
        <v>107500</v>
      </c>
      <c r="M1321" s="30"/>
    </row>
    <row r="1322" spans="1:13" ht="13.5" customHeight="1" x14ac:dyDescent="0.2">
      <c r="A1322" s="30" t="s">
        <v>1316</v>
      </c>
      <c r="B1322" s="30" t="s">
        <v>11</v>
      </c>
      <c r="C1322" s="30"/>
      <c r="D1322" s="30" t="s">
        <v>206</v>
      </c>
      <c r="E1322" s="31">
        <v>132358</v>
      </c>
      <c r="F1322" s="31"/>
      <c r="G1322" s="31"/>
      <c r="H1322" s="31"/>
      <c r="I1322" s="31">
        <v>250</v>
      </c>
      <c r="J1322" s="31">
        <v>132608</v>
      </c>
      <c r="K1322" s="31">
        <v>31104</v>
      </c>
      <c r="L1322" s="31">
        <v>163712</v>
      </c>
      <c r="M1322" s="30"/>
    </row>
    <row r="1323" spans="1:13" ht="13.5" customHeight="1" x14ac:dyDescent="0.2">
      <c r="A1323" s="30" t="s">
        <v>1316</v>
      </c>
      <c r="B1323" s="30" t="s">
        <v>11</v>
      </c>
      <c r="C1323" s="30"/>
      <c r="D1323" s="30" t="s">
        <v>1726</v>
      </c>
      <c r="E1323" s="31">
        <v>119215</v>
      </c>
      <c r="F1323" s="31"/>
      <c r="G1323" s="31"/>
      <c r="H1323" s="31"/>
      <c r="I1323" s="31"/>
      <c r="J1323" s="31">
        <v>119215</v>
      </c>
      <c r="K1323" s="31">
        <v>28015</v>
      </c>
      <c r="L1323" s="31">
        <v>147230</v>
      </c>
      <c r="M1323" s="30"/>
    </row>
    <row r="1324" spans="1:13" ht="13.5" customHeight="1" x14ac:dyDescent="0.2">
      <c r="A1324" s="30" t="s">
        <v>1316</v>
      </c>
      <c r="B1324" s="30" t="s">
        <v>11</v>
      </c>
      <c r="C1324" s="30"/>
      <c r="D1324" s="30" t="s">
        <v>465</v>
      </c>
      <c r="E1324" s="31">
        <v>108931</v>
      </c>
      <c r="F1324" s="31"/>
      <c r="G1324" s="31"/>
      <c r="H1324" s="31"/>
      <c r="I1324" s="31"/>
      <c r="J1324" s="31">
        <v>108931</v>
      </c>
      <c r="K1324" s="31">
        <v>25599</v>
      </c>
      <c r="L1324" s="31">
        <v>134530</v>
      </c>
      <c r="M1324" s="30"/>
    </row>
    <row r="1325" spans="1:13" ht="13.5" customHeight="1" x14ac:dyDescent="0.2">
      <c r="A1325" s="30" t="s">
        <v>1316</v>
      </c>
      <c r="B1325" s="30" t="s">
        <v>11</v>
      </c>
      <c r="C1325" s="30"/>
      <c r="D1325" s="30" t="s">
        <v>291</v>
      </c>
      <c r="E1325" s="31">
        <v>99374</v>
      </c>
      <c r="F1325" s="31"/>
      <c r="G1325" s="31"/>
      <c r="H1325" s="31"/>
      <c r="I1325" s="31">
        <v>6303</v>
      </c>
      <c r="J1325" s="31">
        <v>105677</v>
      </c>
      <c r="K1325" s="31">
        <v>23353</v>
      </c>
      <c r="L1325" s="31">
        <v>129030</v>
      </c>
      <c r="M1325" s="30"/>
    </row>
    <row r="1326" spans="1:13" ht="13.5" customHeight="1" x14ac:dyDescent="0.2">
      <c r="A1326" s="30" t="s">
        <v>1316</v>
      </c>
      <c r="B1326" s="30" t="s">
        <v>11</v>
      </c>
      <c r="C1326" s="30"/>
      <c r="D1326" s="30" t="s">
        <v>1119</v>
      </c>
      <c r="E1326" s="31">
        <v>102498</v>
      </c>
      <c r="F1326" s="31"/>
      <c r="G1326" s="31"/>
      <c r="H1326" s="31"/>
      <c r="I1326" s="31"/>
      <c r="J1326" s="31">
        <v>102498</v>
      </c>
      <c r="K1326" s="31">
        <v>24087</v>
      </c>
      <c r="L1326" s="31">
        <v>126585</v>
      </c>
      <c r="M1326" s="30"/>
    </row>
    <row r="1327" spans="1:13" ht="13.5" customHeight="1" x14ac:dyDescent="0.2">
      <c r="A1327" s="30" t="s">
        <v>1316</v>
      </c>
      <c r="B1327" s="30" t="s">
        <v>11</v>
      </c>
      <c r="C1327" s="30"/>
      <c r="D1327" s="30" t="s">
        <v>3100</v>
      </c>
      <c r="E1327" s="31">
        <v>97552</v>
      </c>
      <c r="F1327" s="31"/>
      <c r="G1327" s="31"/>
      <c r="H1327" s="31"/>
      <c r="I1327" s="31"/>
      <c r="J1327" s="31">
        <v>97552</v>
      </c>
      <c r="K1327" s="31">
        <v>22925</v>
      </c>
      <c r="L1327" s="31">
        <v>120477</v>
      </c>
      <c r="M1327" s="30"/>
    </row>
    <row r="1328" spans="1:13" ht="13.5" customHeight="1" x14ac:dyDescent="0.2">
      <c r="A1328" s="30" t="s">
        <v>1367</v>
      </c>
      <c r="B1328" s="30" t="s">
        <v>49</v>
      </c>
      <c r="C1328" s="30"/>
      <c r="D1328" s="30" t="s">
        <v>2185</v>
      </c>
      <c r="E1328" s="31">
        <v>145000</v>
      </c>
      <c r="F1328" s="31"/>
      <c r="G1328" s="31"/>
      <c r="H1328" s="31"/>
      <c r="I1328" s="31"/>
      <c r="J1328" s="31">
        <v>145000</v>
      </c>
      <c r="K1328" s="31"/>
      <c r="L1328" s="31">
        <v>145000</v>
      </c>
      <c r="M1328" s="30"/>
    </row>
    <row r="1329" spans="1:13" ht="13.5" customHeight="1" x14ac:dyDescent="0.2">
      <c r="A1329" s="30" t="s">
        <v>133</v>
      </c>
      <c r="B1329" s="30" t="s">
        <v>120</v>
      </c>
      <c r="C1329" s="30" t="s">
        <v>3101</v>
      </c>
      <c r="D1329" s="30" t="s">
        <v>3102</v>
      </c>
      <c r="E1329" s="31">
        <v>150547</v>
      </c>
      <c r="F1329" s="31"/>
      <c r="G1329" s="31"/>
      <c r="H1329" s="31"/>
      <c r="I1329" s="31"/>
      <c r="J1329" s="31">
        <v>150547</v>
      </c>
      <c r="K1329" s="31">
        <v>21829</v>
      </c>
      <c r="L1329" s="31">
        <v>172376</v>
      </c>
      <c r="M1329" s="30"/>
    </row>
    <row r="1330" spans="1:13" ht="13.5" customHeight="1" x14ac:dyDescent="0.2">
      <c r="A1330" s="30" t="s">
        <v>133</v>
      </c>
      <c r="B1330" s="30" t="s">
        <v>120</v>
      </c>
      <c r="C1330" s="30"/>
      <c r="D1330" s="30" t="s">
        <v>3103</v>
      </c>
      <c r="E1330" s="31">
        <v>129112</v>
      </c>
      <c r="F1330" s="31"/>
      <c r="G1330" s="31"/>
      <c r="H1330" s="31"/>
      <c r="I1330" s="31"/>
      <c r="J1330" s="31">
        <v>129112</v>
      </c>
      <c r="K1330" s="31">
        <v>18738</v>
      </c>
      <c r="L1330" s="31">
        <v>147850</v>
      </c>
      <c r="M1330" s="30"/>
    </row>
    <row r="1331" spans="1:13" ht="13.5" customHeight="1" x14ac:dyDescent="0.2">
      <c r="A1331" s="30" t="s">
        <v>133</v>
      </c>
      <c r="B1331" s="30" t="s">
        <v>120</v>
      </c>
      <c r="C1331" s="30"/>
      <c r="D1331" s="30" t="s">
        <v>1586</v>
      </c>
      <c r="E1331" s="31">
        <v>115673</v>
      </c>
      <c r="F1331" s="31"/>
      <c r="G1331" s="31"/>
      <c r="H1331" s="31"/>
      <c r="I1331" s="31"/>
      <c r="J1331" s="31">
        <v>115673</v>
      </c>
      <c r="K1331" s="31">
        <v>16718</v>
      </c>
      <c r="L1331" s="31">
        <v>132391</v>
      </c>
      <c r="M1331" s="30"/>
    </row>
    <row r="1332" spans="1:13" ht="13.5" customHeight="1" x14ac:dyDescent="0.2">
      <c r="A1332" s="30" t="s">
        <v>133</v>
      </c>
      <c r="B1332" s="30" t="s">
        <v>120</v>
      </c>
      <c r="C1332" s="30"/>
      <c r="D1332" s="30" t="s">
        <v>2248</v>
      </c>
      <c r="E1332" s="31"/>
      <c r="F1332" s="31"/>
      <c r="G1332" s="31"/>
      <c r="H1332" s="31"/>
      <c r="I1332" s="31"/>
      <c r="J1332" s="31">
        <v>117500</v>
      </c>
      <c r="K1332" s="31"/>
      <c r="L1332" s="31">
        <v>117500</v>
      </c>
      <c r="M1332" s="30"/>
    </row>
    <row r="1333" spans="1:13" ht="13.5" customHeight="1" x14ac:dyDescent="0.2">
      <c r="A1333" s="30" t="s">
        <v>133</v>
      </c>
      <c r="B1333" s="30" t="s">
        <v>120</v>
      </c>
      <c r="C1333" s="30"/>
      <c r="D1333" s="30" t="s">
        <v>2248</v>
      </c>
      <c r="E1333" s="31"/>
      <c r="F1333" s="31"/>
      <c r="G1333" s="31"/>
      <c r="H1333" s="31"/>
      <c r="I1333" s="31"/>
      <c r="J1333" s="31">
        <v>117500</v>
      </c>
      <c r="K1333" s="31"/>
      <c r="L1333" s="31">
        <v>117500</v>
      </c>
      <c r="M1333" s="30"/>
    </row>
    <row r="1334" spans="1:13" ht="13.5" customHeight="1" x14ac:dyDescent="0.2">
      <c r="A1334" s="30" t="s">
        <v>133</v>
      </c>
      <c r="B1334" s="30" t="s">
        <v>120</v>
      </c>
      <c r="C1334" s="30"/>
      <c r="D1334" s="30" t="s">
        <v>2248</v>
      </c>
      <c r="E1334" s="31"/>
      <c r="F1334" s="31"/>
      <c r="G1334" s="31"/>
      <c r="H1334" s="31"/>
      <c r="I1334" s="31"/>
      <c r="J1334" s="31">
        <v>117500</v>
      </c>
      <c r="K1334" s="31"/>
      <c r="L1334" s="31">
        <v>117500</v>
      </c>
      <c r="M1334" s="30"/>
    </row>
    <row r="1335" spans="1:13" ht="13.5" customHeight="1" x14ac:dyDescent="0.2">
      <c r="A1335" s="30" t="s">
        <v>133</v>
      </c>
      <c r="B1335" s="30" t="s">
        <v>120</v>
      </c>
      <c r="C1335" s="30"/>
      <c r="D1335" s="30" t="s">
        <v>2248</v>
      </c>
      <c r="E1335" s="31"/>
      <c r="F1335" s="31"/>
      <c r="G1335" s="31"/>
      <c r="H1335" s="31"/>
      <c r="I1335" s="31"/>
      <c r="J1335" s="31">
        <v>117500</v>
      </c>
      <c r="K1335" s="31"/>
      <c r="L1335" s="31">
        <v>117500</v>
      </c>
      <c r="M1335" s="30"/>
    </row>
    <row r="1336" spans="1:13" ht="13.5" customHeight="1" x14ac:dyDescent="0.2">
      <c r="A1336" s="30" t="s">
        <v>133</v>
      </c>
      <c r="B1336" s="30" t="s">
        <v>120</v>
      </c>
      <c r="C1336" s="30"/>
      <c r="D1336" s="30" t="s">
        <v>3104</v>
      </c>
      <c r="E1336" s="31">
        <v>100679</v>
      </c>
      <c r="F1336" s="31"/>
      <c r="G1336" s="31"/>
      <c r="H1336" s="31"/>
      <c r="I1336" s="31"/>
      <c r="J1336" s="31">
        <v>100679</v>
      </c>
      <c r="K1336" s="31">
        <v>14599</v>
      </c>
      <c r="L1336" s="31">
        <v>115278</v>
      </c>
      <c r="M1336" s="30"/>
    </row>
    <row r="1337" spans="1:13" ht="13.5" customHeight="1" x14ac:dyDescent="0.2">
      <c r="A1337" s="30" t="s">
        <v>133</v>
      </c>
      <c r="B1337" s="30" t="s">
        <v>120</v>
      </c>
      <c r="C1337" s="30" t="s">
        <v>3105</v>
      </c>
      <c r="D1337" s="30" t="s">
        <v>2185</v>
      </c>
      <c r="E1337" s="31">
        <v>100208</v>
      </c>
      <c r="F1337" s="31"/>
      <c r="G1337" s="31"/>
      <c r="H1337" s="31"/>
      <c r="I1337" s="31"/>
      <c r="J1337" s="31">
        <v>100208</v>
      </c>
      <c r="K1337" s="31">
        <v>14350</v>
      </c>
      <c r="L1337" s="31">
        <v>114558</v>
      </c>
      <c r="M1337" s="30"/>
    </row>
    <row r="1338" spans="1:13" ht="13.5" customHeight="1" x14ac:dyDescent="0.2">
      <c r="A1338" s="30" t="s">
        <v>133</v>
      </c>
      <c r="B1338" s="30" t="s">
        <v>120</v>
      </c>
      <c r="C1338" s="30"/>
      <c r="D1338" s="30" t="s">
        <v>2248</v>
      </c>
      <c r="E1338" s="31"/>
      <c r="F1338" s="31"/>
      <c r="G1338" s="31"/>
      <c r="H1338" s="31"/>
      <c r="I1338" s="31"/>
      <c r="J1338" s="31">
        <v>112500</v>
      </c>
      <c r="K1338" s="31"/>
      <c r="L1338" s="31">
        <v>112500</v>
      </c>
      <c r="M1338" s="30"/>
    </row>
    <row r="1339" spans="1:13" ht="13.5" customHeight="1" x14ac:dyDescent="0.2">
      <c r="A1339" s="30" t="s">
        <v>133</v>
      </c>
      <c r="B1339" s="30" t="s">
        <v>120</v>
      </c>
      <c r="C1339" s="30"/>
      <c r="D1339" s="30" t="s">
        <v>2248</v>
      </c>
      <c r="E1339" s="31"/>
      <c r="F1339" s="31"/>
      <c r="G1339" s="31"/>
      <c r="H1339" s="31"/>
      <c r="I1339" s="31"/>
      <c r="J1339" s="31">
        <v>112500</v>
      </c>
      <c r="K1339" s="31"/>
      <c r="L1339" s="31">
        <v>112500</v>
      </c>
      <c r="M1339" s="30"/>
    </row>
    <row r="1340" spans="1:13" ht="13.5" customHeight="1" x14ac:dyDescent="0.2">
      <c r="A1340" s="30" t="s">
        <v>133</v>
      </c>
      <c r="B1340" s="30" t="s">
        <v>120</v>
      </c>
      <c r="C1340" s="30"/>
      <c r="D1340" s="30" t="s">
        <v>2248</v>
      </c>
      <c r="E1340" s="31"/>
      <c r="F1340" s="31"/>
      <c r="G1340" s="31"/>
      <c r="H1340" s="31"/>
      <c r="I1340" s="31"/>
      <c r="J1340" s="31">
        <v>112500</v>
      </c>
      <c r="K1340" s="31"/>
      <c r="L1340" s="31">
        <v>112500</v>
      </c>
      <c r="M1340" s="30"/>
    </row>
    <row r="1341" spans="1:13" ht="13.5" customHeight="1" x14ac:dyDescent="0.2">
      <c r="A1341" s="30" t="s">
        <v>133</v>
      </c>
      <c r="B1341" s="30" t="s">
        <v>120</v>
      </c>
      <c r="C1341" s="30"/>
      <c r="D1341" s="30" t="s">
        <v>2248</v>
      </c>
      <c r="E1341" s="31"/>
      <c r="F1341" s="31"/>
      <c r="G1341" s="31"/>
      <c r="H1341" s="31"/>
      <c r="I1341" s="31"/>
      <c r="J1341" s="31">
        <v>112500</v>
      </c>
      <c r="K1341" s="31"/>
      <c r="L1341" s="31">
        <v>112500</v>
      </c>
      <c r="M1341" s="30"/>
    </row>
    <row r="1342" spans="1:13" ht="13.5" customHeight="1" x14ac:dyDescent="0.2">
      <c r="A1342" s="30" t="s">
        <v>133</v>
      </c>
      <c r="B1342" s="30" t="s">
        <v>120</v>
      </c>
      <c r="C1342" s="30"/>
      <c r="D1342" s="30" t="s">
        <v>2248</v>
      </c>
      <c r="E1342" s="31"/>
      <c r="F1342" s="31"/>
      <c r="G1342" s="31"/>
      <c r="H1342" s="31"/>
      <c r="I1342" s="31"/>
      <c r="J1342" s="31">
        <v>107500</v>
      </c>
      <c r="K1342" s="31"/>
      <c r="L1342" s="31">
        <v>107500</v>
      </c>
      <c r="M1342" s="30"/>
    </row>
    <row r="1343" spans="1:13" ht="13.5" customHeight="1" x14ac:dyDescent="0.2">
      <c r="A1343" s="30" t="s">
        <v>133</v>
      </c>
      <c r="B1343" s="30" t="s">
        <v>120</v>
      </c>
      <c r="C1343" s="30"/>
      <c r="D1343" s="30" t="s">
        <v>2248</v>
      </c>
      <c r="E1343" s="31"/>
      <c r="F1343" s="31"/>
      <c r="G1343" s="31"/>
      <c r="H1343" s="31"/>
      <c r="I1343" s="31"/>
      <c r="J1343" s="31">
        <v>107500</v>
      </c>
      <c r="K1343" s="31"/>
      <c r="L1343" s="31">
        <v>107500</v>
      </c>
      <c r="M1343" s="30"/>
    </row>
    <row r="1344" spans="1:13" ht="13.5" customHeight="1" x14ac:dyDescent="0.2">
      <c r="A1344" s="30" t="s">
        <v>133</v>
      </c>
      <c r="B1344" s="30" t="s">
        <v>120</v>
      </c>
      <c r="C1344" s="30"/>
      <c r="D1344" s="30" t="s">
        <v>2248</v>
      </c>
      <c r="E1344" s="31"/>
      <c r="F1344" s="31"/>
      <c r="G1344" s="31"/>
      <c r="H1344" s="31"/>
      <c r="I1344" s="31"/>
      <c r="J1344" s="31">
        <v>102500</v>
      </c>
      <c r="K1344" s="31"/>
      <c r="L1344" s="31">
        <v>102500</v>
      </c>
      <c r="M1344" s="30"/>
    </row>
    <row r="1345" spans="1:13" ht="13.5" customHeight="1" x14ac:dyDescent="0.2">
      <c r="A1345" s="30" t="s">
        <v>133</v>
      </c>
      <c r="B1345" s="30" t="s">
        <v>120</v>
      </c>
      <c r="C1345" s="30"/>
      <c r="D1345" s="30" t="s">
        <v>2248</v>
      </c>
      <c r="E1345" s="31"/>
      <c r="F1345" s="31"/>
      <c r="G1345" s="31"/>
      <c r="H1345" s="31"/>
      <c r="I1345" s="31"/>
      <c r="J1345" s="31">
        <v>102500</v>
      </c>
      <c r="K1345" s="31"/>
      <c r="L1345" s="31">
        <v>102500</v>
      </c>
      <c r="M1345" s="30"/>
    </row>
    <row r="1346" spans="1:13" ht="13.5" customHeight="1" x14ac:dyDescent="0.2">
      <c r="A1346" s="30" t="s">
        <v>133</v>
      </c>
      <c r="B1346" s="30" t="s">
        <v>120</v>
      </c>
      <c r="C1346" s="30"/>
      <c r="D1346" s="30" t="s">
        <v>2248</v>
      </c>
      <c r="E1346" s="31"/>
      <c r="F1346" s="31"/>
      <c r="G1346" s="31"/>
      <c r="H1346" s="31"/>
      <c r="I1346" s="31"/>
      <c r="J1346" s="31">
        <v>102500</v>
      </c>
      <c r="K1346" s="31"/>
      <c r="L1346" s="31">
        <v>102500</v>
      </c>
      <c r="M1346" s="30"/>
    </row>
    <row r="1347" spans="1:13" ht="13.5" customHeight="1" x14ac:dyDescent="0.2">
      <c r="A1347" s="30" t="s">
        <v>133</v>
      </c>
      <c r="B1347" s="30" t="s">
        <v>120</v>
      </c>
      <c r="C1347" s="30"/>
      <c r="D1347" s="30" t="s">
        <v>2248</v>
      </c>
      <c r="E1347" s="31"/>
      <c r="F1347" s="31"/>
      <c r="G1347" s="31"/>
      <c r="H1347" s="31"/>
      <c r="I1347" s="31"/>
      <c r="J1347" s="31">
        <v>102500</v>
      </c>
      <c r="K1347" s="31"/>
      <c r="L1347" s="31">
        <v>102500</v>
      </c>
      <c r="M1347" s="30"/>
    </row>
    <row r="1348" spans="1:13" ht="13.5" customHeight="1" x14ac:dyDescent="0.2">
      <c r="A1348" s="30" t="s">
        <v>133</v>
      </c>
      <c r="B1348" s="30" t="s">
        <v>120</v>
      </c>
      <c r="C1348" s="30"/>
      <c r="D1348" s="30" t="s">
        <v>2248</v>
      </c>
      <c r="E1348" s="31"/>
      <c r="F1348" s="31"/>
      <c r="G1348" s="31"/>
      <c r="H1348" s="31"/>
      <c r="I1348" s="31"/>
      <c r="J1348" s="31">
        <v>102500</v>
      </c>
      <c r="K1348" s="31"/>
      <c r="L1348" s="31">
        <v>102500</v>
      </c>
      <c r="M1348" s="30"/>
    </row>
    <row r="1349" spans="1:13" ht="13.5" customHeight="1" x14ac:dyDescent="0.2">
      <c r="A1349" s="30" t="s">
        <v>133</v>
      </c>
      <c r="B1349" s="30" t="s">
        <v>120</v>
      </c>
      <c r="C1349" s="30"/>
      <c r="D1349" s="30" t="s">
        <v>2248</v>
      </c>
      <c r="E1349" s="31"/>
      <c r="F1349" s="31"/>
      <c r="G1349" s="31"/>
      <c r="H1349" s="31"/>
      <c r="I1349" s="31"/>
      <c r="J1349" s="31">
        <v>102500</v>
      </c>
      <c r="K1349" s="31"/>
      <c r="L1349" s="31">
        <v>102500</v>
      </c>
      <c r="M1349" s="30"/>
    </row>
    <row r="1350" spans="1:13" ht="13.5" customHeight="1" x14ac:dyDescent="0.2">
      <c r="A1350" s="30" t="s">
        <v>133</v>
      </c>
      <c r="B1350" s="30" t="s">
        <v>120</v>
      </c>
      <c r="C1350" s="30"/>
      <c r="D1350" s="30" t="s">
        <v>2248</v>
      </c>
      <c r="E1350" s="31"/>
      <c r="F1350" s="31"/>
      <c r="G1350" s="31"/>
      <c r="H1350" s="31"/>
      <c r="I1350" s="31"/>
      <c r="J1350" s="31">
        <v>102500</v>
      </c>
      <c r="K1350" s="31"/>
      <c r="L1350" s="31">
        <v>102500</v>
      </c>
      <c r="M1350" s="30"/>
    </row>
    <row r="1351" spans="1:13" ht="13.5" customHeight="1" x14ac:dyDescent="0.2">
      <c r="A1351" s="30" t="s">
        <v>1769</v>
      </c>
      <c r="B1351" s="30" t="s">
        <v>120</v>
      </c>
      <c r="C1351" s="30" t="s">
        <v>3106</v>
      </c>
      <c r="D1351" s="30" t="s">
        <v>3107</v>
      </c>
      <c r="E1351" s="31">
        <v>173800</v>
      </c>
      <c r="F1351" s="31">
        <v>1666</v>
      </c>
      <c r="G1351" s="31">
        <v>8500</v>
      </c>
      <c r="H1351" s="31"/>
      <c r="I1351" s="31"/>
      <c r="J1351" s="31">
        <v>183966</v>
      </c>
      <c r="K1351" s="31">
        <v>2462</v>
      </c>
      <c r="L1351" s="31">
        <v>186428</v>
      </c>
      <c r="M1351" s="30"/>
    </row>
    <row r="1352" spans="1:13" ht="13.5" customHeight="1" x14ac:dyDescent="0.2">
      <c r="A1352" s="30" t="s">
        <v>1769</v>
      </c>
      <c r="B1352" s="30" t="s">
        <v>120</v>
      </c>
      <c r="C1352" s="30"/>
      <c r="D1352" s="30" t="s">
        <v>3108</v>
      </c>
      <c r="E1352" s="31">
        <v>143250</v>
      </c>
      <c r="F1352" s="31">
        <v>936</v>
      </c>
      <c r="G1352" s="31">
        <v>7542</v>
      </c>
      <c r="H1352" s="31"/>
      <c r="I1352" s="31"/>
      <c r="J1352" s="31">
        <v>151728</v>
      </c>
      <c r="K1352" s="31">
        <v>26759</v>
      </c>
      <c r="L1352" s="31">
        <v>178487</v>
      </c>
      <c r="M1352" s="30"/>
    </row>
    <row r="1353" spans="1:13" ht="13.5" customHeight="1" x14ac:dyDescent="0.2">
      <c r="A1353" s="30" t="s">
        <v>1769</v>
      </c>
      <c r="B1353" s="30" t="s">
        <v>120</v>
      </c>
      <c r="C1353" s="30"/>
      <c r="D1353" s="30" t="s">
        <v>3109</v>
      </c>
      <c r="E1353" s="31">
        <v>97100</v>
      </c>
      <c r="F1353" s="31">
        <v>1404</v>
      </c>
      <c r="G1353" s="31">
        <v>4900</v>
      </c>
      <c r="H1353" s="31"/>
      <c r="I1353" s="31"/>
      <c r="J1353" s="31">
        <v>103404</v>
      </c>
      <c r="K1353" s="31">
        <v>18103</v>
      </c>
      <c r="L1353" s="31">
        <v>121507</v>
      </c>
      <c r="M1353" s="30"/>
    </row>
    <row r="1354" spans="1:13" ht="13.5" customHeight="1" x14ac:dyDescent="0.2">
      <c r="A1354" s="30" t="s">
        <v>1769</v>
      </c>
      <c r="B1354" s="30" t="s">
        <v>120</v>
      </c>
      <c r="C1354" s="30"/>
      <c r="D1354" s="30" t="s">
        <v>3110</v>
      </c>
      <c r="E1354" s="31">
        <v>91633</v>
      </c>
      <c r="F1354" s="31">
        <v>1404</v>
      </c>
      <c r="G1354" s="31"/>
      <c r="H1354" s="31"/>
      <c r="I1354" s="31"/>
      <c r="J1354" s="31">
        <v>93037</v>
      </c>
      <c r="K1354" s="31">
        <v>16807</v>
      </c>
      <c r="L1354" s="31">
        <v>109844</v>
      </c>
      <c r="M1354" s="30"/>
    </row>
    <row r="1355" spans="1:13" ht="13.5" customHeight="1" x14ac:dyDescent="0.2">
      <c r="A1355" s="30" t="s">
        <v>1769</v>
      </c>
      <c r="B1355" s="30" t="s">
        <v>120</v>
      </c>
      <c r="C1355" s="30" t="s">
        <v>3111</v>
      </c>
      <c r="D1355" s="30" t="s">
        <v>2185</v>
      </c>
      <c r="E1355" s="31">
        <v>204200</v>
      </c>
      <c r="F1355" s="31"/>
      <c r="G1355" s="31"/>
      <c r="H1355" s="31"/>
      <c r="I1355" s="31"/>
      <c r="J1355" s="31">
        <v>204200</v>
      </c>
      <c r="K1355" s="31"/>
      <c r="L1355" s="31">
        <v>204200</v>
      </c>
      <c r="M1355" s="30"/>
    </row>
    <row r="1356" spans="1:13" ht="13.5" customHeight="1" x14ac:dyDescent="0.2">
      <c r="A1356" s="30" t="s">
        <v>1769</v>
      </c>
      <c r="B1356" s="30" t="s">
        <v>120</v>
      </c>
      <c r="C1356" s="30" t="s">
        <v>3112</v>
      </c>
      <c r="D1356" s="30" t="s">
        <v>3113</v>
      </c>
      <c r="E1356" s="31">
        <v>160000</v>
      </c>
      <c r="F1356" s="31"/>
      <c r="G1356" s="31"/>
      <c r="H1356" s="31"/>
      <c r="I1356" s="31"/>
      <c r="J1356" s="31">
        <v>160000</v>
      </c>
      <c r="K1356" s="31">
        <v>27200</v>
      </c>
      <c r="L1356" s="31">
        <v>187200</v>
      </c>
      <c r="M1356" s="30"/>
    </row>
    <row r="1357" spans="1:13" ht="13.5" customHeight="1" x14ac:dyDescent="0.2">
      <c r="A1357" s="30" t="s">
        <v>1769</v>
      </c>
      <c r="B1357" s="30" t="s">
        <v>120</v>
      </c>
      <c r="C1357" s="30"/>
      <c r="D1357" s="30" t="s">
        <v>2248</v>
      </c>
      <c r="E1357" s="31"/>
      <c r="F1357" s="31"/>
      <c r="G1357" s="31"/>
      <c r="H1357" s="31"/>
      <c r="I1357" s="31"/>
      <c r="J1357" s="31">
        <v>147500</v>
      </c>
      <c r="K1357" s="31"/>
      <c r="L1357" s="31">
        <v>147500</v>
      </c>
      <c r="M1357" s="30"/>
    </row>
    <row r="1358" spans="1:13" ht="13.5" customHeight="1" x14ac:dyDescent="0.2">
      <c r="A1358" s="30" t="s">
        <v>1769</v>
      </c>
      <c r="B1358" s="30" t="s">
        <v>120</v>
      </c>
      <c r="C1358" s="30"/>
      <c r="D1358" s="30" t="s">
        <v>2248</v>
      </c>
      <c r="E1358" s="31"/>
      <c r="F1358" s="31"/>
      <c r="G1358" s="31"/>
      <c r="H1358" s="31"/>
      <c r="I1358" s="31"/>
      <c r="J1358" s="31">
        <v>142500</v>
      </c>
      <c r="K1358" s="31"/>
      <c r="L1358" s="31">
        <v>142500</v>
      </c>
      <c r="M1358" s="30"/>
    </row>
    <row r="1359" spans="1:13" ht="13.5" customHeight="1" x14ac:dyDescent="0.2">
      <c r="A1359" s="30" t="s">
        <v>1769</v>
      </c>
      <c r="B1359" s="30" t="s">
        <v>120</v>
      </c>
      <c r="C1359" s="30"/>
      <c r="D1359" s="30" t="s">
        <v>2248</v>
      </c>
      <c r="E1359" s="31"/>
      <c r="F1359" s="31"/>
      <c r="G1359" s="31"/>
      <c r="H1359" s="31"/>
      <c r="I1359" s="31"/>
      <c r="J1359" s="31">
        <v>137500</v>
      </c>
      <c r="K1359" s="31"/>
      <c r="L1359" s="31">
        <v>137500</v>
      </c>
      <c r="M1359" s="30"/>
    </row>
    <row r="1360" spans="1:13" ht="13.5" customHeight="1" x14ac:dyDescent="0.2">
      <c r="A1360" s="30" t="s">
        <v>1769</v>
      </c>
      <c r="B1360" s="30" t="s">
        <v>120</v>
      </c>
      <c r="C1360" s="30"/>
      <c r="D1360" s="30" t="s">
        <v>2248</v>
      </c>
      <c r="E1360" s="31"/>
      <c r="F1360" s="31"/>
      <c r="G1360" s="31"/>
      <c r="H1360" s="31"/>
      <c r="I1360" s="31"/>
      <c r="J1360" s="31">
        <v>132500</v>
      </c>
      <c r="K1360" s="31"/>
      <c r="L1360" s="31">
        <v>132500</v>
      </c>
      <c r="M1360" s="30"/>
    </row>
    <row r="1361" spans="1:13" ht="13.5" customHeight="1" x14ac:dyDescent="0.2">
      <c r="A1361" s="30" t="s">
        <v>1769</v>
      </c>
      <c r="B1361" s="30" t="s">
        <v>120</v>
      </c>
      <c r="C1361" s="30"/>
      <c r="D1361" s="30" t="s">
        <v>3114</v>
      </c>
      <c r="E1361" s="31">
        <v>124248</v>
      </c>
      <c r="F1361" s="31"/>
      <c r="G1361" s="31"/>
      <c r="H1361" s="31"/>
      <c r="I1361" s="31"/>
      <c r="J1361" s="31">
        <v>124248</v>
      </c>
      <c r="K1361" s="31"/>
      <c r="L1361" s="31">
        <v>124248</v>
      </c>
      <c r="M1361" s="30"/>
    </row>
    <row r="1362" spans="1:13" ht="13.5" customHeight="1" x14ac:dyDescent="0.2">
      <c r="A1362" s="30" t="s">
        <v>1769</v>
      </c>
      <c r="B1362" s="30" t="s">
        <v>120</v>
      </c>
      <c r="C1362" s="30"/>
      <c r="D1362" s="30" t="s">
        <v>2248</v>
      </c>
      <c r="E1362" s="31"/>
      <c r="F1362" s="31"/>
      <c r="G1362" s="31"/>
      <c r="H1362" s="31"/>
      <c r="I1362" s="31"/>
      <c r="J1362" s="31">
        <v>122500</v>
      </c>
      <c r="K1362" s="31"/>
      <c r="L1362" s="31">
        <v>122500</v>
      </c>
      <c r="M1362" s="30"/>
    </row>
    <row r="1363" spans="1:13" ht="13.5" customHeight="1" x14ac:dyDescent="0.2">
      <c r="A1363" s="30" t="s">
        <v>1769</v>
      </c>
      <c r="B1363" s="30" t="s">
        <v>120</v>
      </c>
      <c r="C1363" s="30"/>
      <c r="D1363" s="30" t="s">
        <v>2248</v>
      </c>
      <c r="E1363" s="31"/>
      <c r="F1363" s="31"/>
      <c r="G1363" s="31"/>
      <c r="H1363" s="31"/>
      <c r="I1363" s="31"/>
      <c r="J1363" s="31">
        <v>122500</v>
      </c>
      <c r="K1363" s="31"/>
      <c r="L1363" s="31">
        <v>122500</v>
      </c>
      <c r="M1363" s="30"/>
    </row>
    <row r="1364" spans="1:13" ht="13.5" customHeight="1" x14ac:dyDescent="0.2">
      <c r="A1364" s="30" t="s">
        <v>1769</v>
      </c>
      <c r="B1364" s="30" t="s">
        <v>120</v>
      </c>
      <c r="C1364" s="30"/>
      <c r="D1364" s="30" t="s">
        <v>2248</v>
      </c>
      <c r="E1364" s="31"/>
      <c r="F1364" s="31"/>
      <c r="G1364" s="31"/>
      <c r="H1364" s="31"/>
      <c r="I1364" s="31"/>
      <c r="J1364" s="31">
        <v>117500</v>
      </c>
      <c r="K1364" s="31"/>
      <c r="L1364" s="31">
        <v>117500</v>
      </c>
      <c r="M1364" s="30"/>
    </row>
    <row r="1365" spans="1:13" ht="13.5" customHeight="1" x14ac:dyDescent="0.2">
      <c r="A1365" s="30" t="s">
        <v>1769</v>
      </c>
      <c r="B1365" s="30" t="s">
        <v>120</v>
      </c>
      <c r="C1365" s="30"/>
      <c r="D1365" s="30" t="s">
        <v>2248</v>
      </c>
      <c r="E1365" s="31"/>
      <c r="F1365" s="31"/>
      <c r="G1365" s="31"/>
      <c r="H1365" s="31"/>
      <c r="I1365" s="31"/>
      <c r="J1365" s="31">
        <v>117500</v>
      </c>
      <c r="K1365" s="31"/>
      <c r="L1365" s="31">
        <v>117500</v>
      </c>
      <c r="M1365" s="30"/>
    </row>
    <row r="1366" spans="1:13" ht="13.5" customHeight="1" x14ac:dyDescent="0.2">
      <c r="A1366" s="30" t="s">
        <v>1769</v>
      </c>
      <c r="B1366" s="30" t="s">
        <v>120</v>
      </c>
      <c r="C1366" s="30"/>
      <c r="D1366" s="30" t="s">
        <v>2248</v>
      </c>
      <c r="E1366" s="31"/>
      <c r="F1366" s="31"/>
      <c r="G1366" s="31"/>
      <c r="H1366" s="31"/>
      <c r="I1366" s="31"/>
      <c r="J1366" s="31">
        <v>117500</v>
      </c>
      <c r="K1366" s="31"/>
      <c r="L1366" s="31">
        <v>117500</v>
      </c>
      <c r="M1366" s="30"/>
    </row>
    <row r="1367" spans="1:13" ht="13.5" customHeight="1" x14ac:dyDescent="0.2">
      <c r="A1367" s="30" t="s">
        <v>1769</v>
      </c>
      <c r="B1367" s="30" t="s">
        <v>120</v>
      </c>
      <c r="C1367" s="30"/>
      <c r="D1367" s="30" t="s">
        <v>2248</v>
      </c>
      <c r="E1367" s="31"/>
      <c r="F1367" s="31"/>
      <c r="G1367" s="31"/>
      <c r="H1367" s="31"/>
      <c r="I1367" s="31"/>
      <c r="J1367" s="31">
        <v>112500</v>
      </c>
      <c r="K1367" s="31"/>
      <c r="L1367" s="31">
        <v>112500</v>
      </c>
      <c r="M1367" s="30"/>
    </row>
    <row r="1368" spans="1:13" ht="13.5" customHeight="1" x14ac:dyDescent="0.2">
      <c r="A1368" s="30" t="s">
        <v>1769</v>
      </c>
      <c r="B1368" s="30" t="s">
        <v>120</v>
      </c>
      <c r="C1368" s="30"/>
      <c r="D1368" s="30" t="s">
        <v>2248</v>
      </c>
      <c r="E1368" s="31"/>
      <c r="F1368" s="31"/>
      <c r="G1368" s="31"/>
      <c r="H1368" s="31"/>
      <c r="I1368" s="31"/>
      <c r="J1368" s="31">
        <v>107500</v>
      </c>
      <c r="K1368" s="31"/>
      <c r="L1368" s="31">
        <v>107500</v>
      </c>
      <c r="M1368" s="30"/>
    </row>
    <row r="1369" spans="1:13" ht="13.5" customHeight="1" x14ac:dyDescent="0.2">
      <c r="A1369" s="30" t="s">
        <v>1769</v>
      </c>
      <c r="B1369" s="30" t="s">
        <v>120</v>
      </c>
      <c r="C1369" s="30"/>
      <c r="D1369" s="30" t="s">
        <v>2248</v>
      </c>
      <c r="E1369" s="31"/>
      <c r="F1369" s="31"/>
      <c r="G1369" s="31"/>
      <c r="H1369" s="31"/>
      <c r="I1369" s="31"/>
      <c r="J1369" s="31">
        <v>107500</v>
      </c>
      <c r="K1369" s="31"/>
      <c r="L1369" s="31">
        <v>107500</v>
      </c>
      <c r="M1369" s="30"/>
    </row>
    <row r="1370" spans="1:13" ht="13.5" customHeight="1" x14ac:dyDescent="0.2">
      <c r="A1370" s="30" t="s">
        <v>1769</v>
      </c>
      <c r="B1370" s="30" t="s">
        <v>120</v>
      </c>
      <c r="C1370" s="30"/>
      <c r="D1370" s="30" t="s">
        <v>2248</v>
      </c>
      <c r="E1370" s="31"/>
      <c r="F1370" s="31"/>
      <c r="G1370" s="31"/>
      <c r="H1370" s="31"/>
      <c r="I1370" s="31"/>
      <c r="J1370" s="31">
        <v>107500</v>
      </c>
      <c r="K1370" s="31"/>
      <c r="L1370" s="31">
        <v>107500</v>
      </c>
      <c r="M1370" s="30"/>
    </row>
    <row r="1371" spans="1:13" ht="13.5" customHeight="1" x14ac:dyDescent="0.2">
      <c r="A1371" s="30" t="s">
        <v>1769</v>
      </c>
      <c r="B1371" s="30" t="s">
        <v>120</v>
      </c>
      <c r="C1371" s="30"/>
      <c r="D1371" s="30" t="s">
        <v>2248</v>
      </c>
      <c r="E1371" s="31"/>
      <c r="F1371" s="31"/>
      <c r="G1371" s="31"/>
      <c r="H1371" s="31"/>
      <c r="I1371" s="31"/>
      <c r="J1371" s="31">
        <v>107500</v>
      </c>
      <c r="K1371" s="31"/>
      <c r="L1371" s="31">
        <v>107500</v>
      </c>
      <c r="M1371" s="30"/>
    </row>
    <row r="1372" spans="1:13" ht="13.5" customHeight="1" x14ac:dyDescent="0.2">
      <c r="A1372" s="30" t="s">
        <v>1769</v>
      </c>
      <c r="B1372" s="30" t="s">
        <v>120</v>
      </c>
      <c r="C1372" s="30"/>
      <c r="D1372" s="30" t="s">
        <v>2248</v>
      </c>
      <c r="E1372" s="31"/>
      <c r="F1372" s="31"/>
      <c r="G1372" s="31"/>
      <c r="H1372" s="31"/>
      <c r="I1372" s="31"/>
      <c r="J1372" s="31">
        <v>107500</v>
      </c>
      <c r="K1372" s="31"/>
      <c r="L1372" s="31">
        <v>107500</v>
      </c>
      <c r="M1372" s="30"/>
    </row>
    <row r="1373" spans="1:13" ht="13.5" customHeight="1" x14ac:dyDescent="0.2">
      <c r="A1373" s="30" t="s">
        <v>1769</v>
      </c>
      <c r="B1373" s="30" t="s">
        <v>120</v>
      </c>
      <c r="C1373" s="30"/>
      <c r="D1373" s="30" t="s">
        <v>2248</v>
      </c>
      <c r="E1373" s="31"/>
      <c r="F1373" s="31"/>
      <c r="G1373" s="31"/>
      <c r="H1373" s="31"/>
      <c r="I1373" s="31"/>
      <c r="J1373" s="31">
        <v>107500</v>
      </c>
      <c r="K1373" s="31"/>
      <c r="L1373" s="31">
        <v>107500</v>
      </c>
      <c r="M1373" s="30"/>
    </row>
    <row r="1374" spans="1:13" ht="13.5" customHeight="1" x14ac:dyDescent="0.2">
      <c r="A1374" s="30" t="s">
        <v>1769</v>
      </c>
      <c r="B1374" s="30" t="s">
        <v>120</v>
      </c>
      <c r="C1374" s="30"/>
      <c r="D1374" s="30" t="s">
        <v>2248</v>
      </c>
      <c r="E1374" s="31"/>
      <c r="F1374" s="31"/>
      <c r="G1374" s="31"/>
      <c r="H1374" s="31"/>
      <c r="I1374" s="31"/>
      <c r="J1374" s="31">
        <v>107500</v>
      </c>
      <c r="K1374" s="31"/>
      <c r="L1374" s="31">
        <v>107500</v>
      </c>
      <c r="M1374" s="30"/>
    </row>
    <row r="1375" spans="1:13" ht="13.5" customHeight="1" x14ac:dyDescent="0.2">
      <c r="A1375" s="30" t="s">
        <v>1769</v>
      </c>
      <c r="B1375" s="30" t="s">
        <v>120</v>
      </c>
      <c r="C1375" s="30"/>
      <c r="D1375" s="30" t="s">
        <v>2248</v>
      </c>
      <c r="E1375" s="31"/>
      <c r="F1375" s="31"/>
      <c r="G1375" s="31"/>
      <c r="H1375" s="31"/>
      <c r="I1375" s="31"/>
      <c r="J1375" s="31">
        <v>102500</v>
      </c>
      <c r="K1375" s="31"/>
      <c r="L1375" s="31">
        <v>102500</v>
      </c>
      <c r="M1375" s="30"/>
    </row>
    <row r="1376" spans="1:13" ht="13.5" customHeight="1" x14ac:dyDescent="0.2">
      <c r="A1376" s="30" t="s">
        <v>1769</v>
      </c>
      <c r="B1376" s="30" t="s">
        <v>120</v>
      </c>
      <c r="C1376" s="30"/>
      <c r="D1376" s="30" t="s">
        <v>2248</v>
      </c>
      <c r="E1376" s="31"/>
      <c r="F1376" s="31"/>
      <c r="G1376" s="31"/>
      <c r="H1376" s="31"/>
      <c r="I1376" s="31"/>
      <c r="J1376" s="31">
        <v>102500</v>
      </c>
      <c r="K1376" s="31"/>
      <c r="L1376" s="31">
        <v>102500</v>
      </c>
      <c r="M1376" s="30"/>
    </row>
    <row r="1377" spans="1:13" ht="13.5" customHeight="1" x14ac:dyDescent="0.2">
      <c r="A1377" s="30" t="s">
        <v>1769</v>
      </c>
      <c r="B1377" s="30" t="s">
        <v>120</v>
      </c>
      <c r="C1377" s="30"/>
      <c r="D1377" s="30" t="s">
        <v>2248</v>
      </c>
      <c r="E1377" s="31"/>
      <c r="F1377" s="31"/>
      <c r="G1377" s="31"/>
      <c r="H1377" s="31"/>
      <c r="I1377" s="31"/>
      <c r="J1377" s="31">
        <v>102500</v>
      </c>
      <c r="K1377" s="31"/>
      <c r="L1377" s="31">
        <v>102500</v>
      </c>
      <c r="M1377" s="30"/>
    </row>
    <row r="1378" spans="1:13" ht="13.5" customHeight="1" x14ac:dyDescent="0.2">
      <c r="A1378" s="30" t="s">
        <v>1769</v>
      </c>
      <c r="B1378" s="30" t="s">
        <v>120</v>
      </c>
      <c r="C1378" s="30"/>
      <c r="D1378" s="30" t="s">
        <v>2248</v>
      </c>
      <c r="E1378" s="31"/>
      <c r="F1378" s="31"/>
      <c r="G1378" s="31"/>
      <c r="H1378" s="31"/>
      <c r="I1378" s="31"/>
      <c r="J1378" s="31">
        <v>102500</v>
      </c>
      <c r="K1378" s="31"/>
      <c r="L1378" s="31">
        <v>102500</v>
      </c>
      <c r="M1378" s="30"/>
    </row>
    <row r="1379" spans="1:13" ht="13.5" customHeight="1" x14ac:dyDescent="0.2">
      <c r="A1379" s="30" t="s">
        <v>1769</v>
      </c>
      <c r="B1379" s="30" t="s">
        <v>120</v>
      </c>
      <c r="C1379" s="30"/>
      <c r="D1379" s="30" t="s">
        <v>2248</v>
      </c>
      <c r="E1379" s="31"/>
      <c r="F1379" s="31"/>
      <c r="G1379" s="31"/>
      <c r="H1379" s="31"/>
      <c r="I1379" s="31"/>
      <c r="J1379" s="31">
        <v>102500</v>
      </c>
      <c r="K1379" s="31"/>
      <c r="L1379" s="31">
        <v>102500</v>
      </c>
      <c r="M1379" s="30"/>
    </row>
    <row r="1380" spans="1:13" ht="13.5" customHeight="1" x14ac:dyDescent="0.2">
      <c r="A1380" s="30" t="s">
        <v>1769</v>
      </c>
      <c r="B1380" s="30" t="s">
        <v>120</v>
      </c>
      <c r="C1380" s="30"/>
      <c r="D1380" s="30" t="s">
        <v>2248</v>
      </c>
      <c r="E1380" s="31"/>
      <c r="F1380" s="31"/>
      <c r="G1380" s="31"/>
      <c r="H1380" s="31"/>
      <c r="I1380" s="31"/>
      <c r="J1380" s="31">
        <v>102500</v>
      </c>
      <c r="K1380" s="31"/>
      <c r="L1380" s="31">
        <v>102500</v>
      </c>
      <c r="M1380" s="30"/>
    </row>
    <row r="1381" spans="1:13" ht="13.5" customHeight="1" x14ac:dyDescent="0.2">
      <c r="A1381" s="30" t="s">
        <v>153</v>
      </c>
      <c r="B1381" s="30" t="s">
        <v>11</v>
      </c>
      <c r="C1381" s="30" t="s">
        <v>3115</v>
      </c>
      <c r="D1381" s="30" t="s">
        <v>3116</v>
      </c>
      <c r="E1381" s="31">
        <v>115356</v>
      </c>
      <c r="F1381" s="31">
        <v>4475</v>
      </c>
      <c r="G1381" s="31"/>
      <c r="H1381" s="31"/>
      <c r="I1381" s="31">
        <v>2278</v>
      </c>
      <c r="J1381" s="31">
        <v>122109</v>
      </c>
      <c r="K1381" s="31">
        <v>25643</v>
      </c>
      <c r="L1381" s="31">
        <v>147752</v>
      </c>
      <c r="M1381" s="30"/>
    </row>
    <row r="1382" spans="1:13" ht="13.5" customHeight="1" x14ac:dyDescent="0.2">
      <c r="A1382" s="30" t="s">
        <v>153</v>
      </c>
      <c r="B1382" s="30" t="s">
        <v>11</v>
      </c>
      <c r="C1382" s="30" t="s">
        <v>3117</v>
      </c>
      <c r="D1382" s="30" t="s">
        <v>3118</v>
      </c>
      <c r="E1382" s="31">
        <v>121039</v>
      </c>
      <c r="F1382" s="31">
        <v>4241</v>
      </c>
      <c r="G1382" s="31"/>
      <c r="H1382" s="31"/>
      <c r="I1382" s="31"/>
      <c r="J1382" s="31">
        <v>125280</v>
      </c>
      <c r="K1382" s="31">
        <v>35644</v>
      </c>
      <c r="L1382" s="31">
        <v>160924</v>
      </c>
      <c r="M1382" s="30"/>
    </row>
    <row r="1383" spans="1:13" ht="13.5" customHeight="1" x14ac:dyDescent="0.2">
      <c r="A1383" s="30" t="s">
        <v>153</v>
      </c>
      <c r="B1383" s="30" t="s">
        <v>11</v>
      </c>
      <c r="C1383" s="30" t="s">
        <v>2026</v>
      </c>
      <c r="D1383" s="30" t="s">
        <v>3119</v>
      </c>
      <c r="E1383" s="31">
        <v>204208</v>
      </c>
      <c r="F1383" s="31"/>
      <c r="G1383" s="31"/>
      <c r="H1383" s="31"/>
      <c r="I1383" s="31">
        <v>6652</v>
      </c>
      <c r="J1383" s="31">
        <v>210860</v>
      </c>
      <c r="K1383" s="31">
        <v>44281</v>
      </c>
      <c r="L1383" s="31">
        <v>255141</v>
      </c>
      <c r="M1383" s="30"/>
    </row>
    <row r="1384" spans="1:13" ht="13.5" customHeight="1" x14ac:dyDescent="0.2">
      <c r="A1384" s="30" t="s">
        <v>153</v>
      </c>
      <c r="B1384" s="30" t="s">
        <v>11</v>
      </c>
      <c r="C1384" s="30" t="s">
        <v>3120</v>
      </c>
      <c r="D1384" s="30" t="s">
        <v>3121</v>
      </c>
      <c r="E1384" s="31">
        <v>194560</v>
      </c>
      <c r="F1384" s="31"/>
      <c r="G1384" s="31"/>
      <c r="H1384" s="31"/>
      <c r="I1384" s="31"/>
      <c r="J1384" s="31">
        <v>194560</v>
      </c>
      <c r="K1384" s="31">
        <v>40858</v>
      </c>
      <c r="L1384" s="31">
        <v>235418</v>
      </c>
      <c r="M1384" s="30"/>
    </row>
    <row r="1385" spans="1:13" ht="13.5" customHeight="1" x14ac:dyDescent="0.2">
      <c r="A1385" s="30" t="s">
        <v>153</v>
      </c>
      <c r="B1385" s="30" t="s">
        <v>11</v>
      </c>
      <c r="C1385" s="30" t="s">
        <v>2018</v>
      </c>
      <c r="D1385" s="30" t="s">
        <v>3122</v>
      </c>
      <c r="E1385" s="31">
        <v>164278</v>
      </c>
      <c r="F1385" s="31"/>
      <c r="G1385" s="31"/>
      <c r="H1385" s="31"/>
      <c r="I1385" s="31"/>
      <c r="J1385" s="31">
        <v>164278</v>
      </c>
      <c r="K1385" s="31">
        <v>34498</v>
      </c>
      <c r="L1385" s="31">
        <v>198776</v>
      </c>
      <c r="M1385" s="30"/>
    </row>
    <row r="1386" spans="1:13" ht="13.5" customHeight="1" x14ac:dyDescent="0.2">
      <c r="A1386" s="30" t="s">
        <v>153</v>
      </c>
      <c r="B1386" s="30" t="s">
        <v>11</v>
      </c>
      <c r="C1386" s="30"/>
      <c r="D1386" s="30" t="s">
        <v>2248</v>
      </c>
      <c r="E1386" s="31"/>
      <c r="F1386" s="31"/>
      <c r="G1386" s="31"/>
      <c r="H1386" s="31"/>
      <c r="I1386" s="31"/>
      <c r="J1386" s="31">
        <v>192500</v>
      </c>
      <c r="K1386" s="31"/>
      <c r="L1386" s="31">
        <v>192500</v>
      </c>
      <c r="M1386" s="30"/>
    </row>
    <row r="1387" spans="1:13" ht="13.5" customHeight="1" x14ac:dyDescent="0.2">
      <c r="A1387" s="30" t="s">
        <v>153</v>
      </c>
      <c r="B1387" s="30" t="s">
        <v>11</v>
      </c>
      <c r="C1387" s="30"/>
      <c r="D1387" s="30" t="s">
        <v>2248</v>
      </c>
      <c r="E1387" s="31"/>
      <c r="F1387" s="31"/>
      <c r="G1387" s="31"/>
      <c r="H1387" s="31"/>
      <c r="I1387" s="31"/>
      <c r="J1387" s="31">
        <v>192500</v>
      </c>
      <c r="K1387" s="31"/>
      <c r="L1387" s="31">
        <v>192500</v>
      </c>
      <c r="M1387" s="30"/>
    </row>
    <row r="1388" spans="1:13" ht="13.5" customHeight="1" x14ac:dyDescent="0.2">
      <c r="A1388" s="30" t="s">
        <v>153</v>
      </c>
      <c r="B1388" s="30" t="s">
        <v>11</v>
      </c>
      <c r="C1388" s="30" t="s">
        <v>3123</v>
      </c>
      <c r="D1388" s="30" t="s">
        <v>3124</v>
      </c>
      <c r="E1388" s="31">
        <v>153600</v>
      </c>
      <c r="F1388" s="31"/>
      <c r="G1388" s="31"/>
      <c r="H1388" s="31"/>
      <c r="I1388" s="31"/>
      <c r="J1388" s="31">
        <v>153600</v>
      </c>
      <c r="K1388" s="31">
        <v>32256</v>
      </c>
      <c r="L1388" s="31">
        <v>185856</v>
      </c>
      <c r="M1388" s="30"/>
    </row>
    <row r="1389" spans="1:13" ht="13.5" customHeight="1" x14ac:dyDescent="0.2">
      <c r="A1389" s="30" t="s">
        <v>153</v>
      </c>
      <c r="B1389" s="30" t="s">
        <v>11</v>
      </c>
      <c r="C1389" s="30" t="s">
        <v>3125</v>
      </c>
      <c r="D1389" s="30" t="s">
        <v>3126</v>
      </c>
      <c r="E1389" s="31">
        <v>144550</v>
      </c>
      <c r="F1389" s="31"/>
      <c r="G1389" s="31"/>
      <c r="H1389" s="31"/>
      <c r="I1389" s="31"/>
      <c r="J1389" s="31">
        <v>144550</v>
      </c>
      <c r="K1389" s="31">
        <v>31344</v>
      </c>
      <c r="L1389" s="31">
        <v>175894</v>
      </c>
      <c r="M1389" s="30"/>
    </row>
    <row r="1390" spans="1:13" ht="13.5" customHeight="1" x14ac:dyDescent="0.2">
      <c r="A1390" s="30" t="s">
        <v>153</v>
      </c>
      <c r="B1390" s="30" t="s">
        <v>11</v>
      </c>
      <c r="C1390" s="30"/>
      <c r="D1390" s="30" t="s">
        <v>2248</v>
      </c>
      <c r="E1390" s="31"/>
      <c r="F1390" s="31"/>
      <c r="G1390" s="31"/>
      <c r="H1390" s="31"/>
      <c r="I1390" s="31"/>
      <c r="J1390" s="31">
        <v>147500</v>
      </c>
      <c r="K1390" s="31"/>
      <c r="L1390" s="31">
        <v>147500</v>
      </c>
      <c r="M1390" s="30"/>
    </row>
    <row r="1391" spans="1:13" ht="13.5" customHeight="1" x14ac:dyDescent="0.2">
      <c r="A1391" s="30" t="s">
        <v>153</v>
      </c>
      <c r="B1391" s="30" t="s">
        <v>11</v>
      </c>
      <c r="C1391" s="30" t="s">
        <v>2015</v>
      </c>
      <c r="D1391" s="30" t="s">
        <v>2351</v>
      </c>
      <c r="E1391" s="31">
        <v>115356</v>
      </c>
      <c r="F1391" s="31"/>
      <c r="G1391" s="31"/>
      <c r="H1391" s="31"/>
      <c r="I1391" s="31">
        <v>229</v>
      </c>
      <c r="J1391" s="31">
        <v>115585</v>
      </c>
      <c r="K1391" s="31">
        <v>16621</v>
      </c>
      <c r="L1391" s="31">
        <v>132206</v>
      </c>
      <c r="M1391" s="30"/>
    </row>
    <row r="1392" spans="1:13" ht="13.5" customHeight="1" x14ac:dyDescent="0.2">
      <c r="A1392" s="30" t="s">
        <v>153</v>
      </c>
      <c r="B1392" s="30" t="s">
        <v>11</v>
      </c>
      <c r="C1392" s="30"/>
      <c r="D1392" s="30" t="s">
        <v>2248</v>
      </c>
      <c r="E1392" s="31"/>
      <c r="F1392" s="31"/>
      <c r="G1392" s="31"/>
      <c r="H1392" s="31"/>
      <c r="I1392" s="31"/>
      <c r="J1392" s="31">
        <v>127500</v>
      </c>
      <c r="K1392" s="31"/>
      <c r="L1392" s="31">
        <v>127500</v>
      </c>
      <c r="M1392" s="30"/>
    </row>
    <row r="1393" spans="1:13" ht="13.5" customHeight="1" x14ac:dyDescent="0.2">
      <c r="A1393" s="30" t="s">
        <v>153</v>
      </c>
      <c r="B1393" s="30" t="s">
        <v>11</v>
      </c>
      <c r="C1393" s="30"/>
      <c r="D1393" s="30" t="s">
        <v>2248</v>
      </c>
      <c r="E1393" s="31"/>
      <c r="F1393" s="31"/>
      <c r="G1393" s="31"/>
      <c r="H1393" s="31"/>
      <c r="I1393" s="31"/>
      <c r="J1393" s="31">
        <v>127500</v>
      </c>
      <c r="K1393" s="31"/>
      <c r="L1393" s="31">
        <v>127500</v>
      </c>
      <c r="M1393" s="30"/>
    </row>
    <row r="1394" spans="1:13" ht="13.5" customHeight="1" x14ac:dyDescent="0.2">
      <c r="A1394" s="30" t="s">
        <v>153</v>
      </c>
      <c r="B1394" s="30" t="s">
        <v>11</v>
      </c>
      <c r="C1394" s="30"/>
      <c r="D1394" s="30" t="s">
        <v>2248</v>
      </c>
      <c r="E1394" s="31"/>
      <c r="F1394" s="31"/>
      <c r="G1394" s="31"/>
      <c r="H1394" s="31"/>
      <c r="I1394" s="31"/>
      <c r="J1394" s="31">
        <v>117500</v>
      </c>
      <c r="K1394" s="31"/>
      <c r="L1394" s="31">
        <v>117500</v>
      </c>
      <c r="M1394" s="30"/>
    </row>
    <row r="1395" spans="1:13" ht="13.5" customHeight="1" x14ac:dyDescent="0.2">
      <c r="A1395" s="30" t="s">
        <v>153</v>
      </c>
      <c r="B1395" s="30" t="s">
        <v>11</v>
      </c>
      <c r="C1395" s="30"/>
      <c r="D1395" s="30" t="s">
        <v>2248</v>
      </c>
      <c r="E1395" s="31"/>
      <c r="F1395" s="31"/>
      <c r="G1395" s="31"/>
      <c r="H1395" s="31"/>
      <c r="I1395" s="31"/>
      <c r="J1395" s="31">
        <v>117500</v>
      </c>
      <c r="K1395" s="31"/>
      <c r="L1395" s="31">
        <v>117500</v>
      </c>
      <c r="M1395" s="30"/>
    </row>
    <row r="1396" spans="1:13" ht="13.5" customHeight="1" x14ac:dyDescent="0.2">
      <c r="A1396" s="30" t="s">
        <v>153</v>
      </c>
      <c r="B1396" s="30" t="s">
        <v>11</v>
      </c>
      <c r="C1396" s="30"/>
      <c r="D1396" s="30" t="s">
        <v>2248</v>
      </c>
      <c r="E1396" s="31"/>
      <c r="F1396" s="31"/>
      <c r="G1396" s="31"/>
      <c r="H1396" s="31"/>
      <c r="I1396" s="31"/>
      <c r="J1396" s="31">
        <v>117500</v>
      </c>
      <c r="K1396" s="31"/>
      <c r="L1396" s="31">
        <v>117500</v>
      </c>
      <c r="M1396" s="30"/>
    </row>
    <row r="1397" spans="1:13" ht="13.5" customHeight="1" x14ac:dyDescent="0.2">
      <c r="A1397" s="30" t="s">
        <v>153</v>
      </c>
      <c r="B1397" s="30" t="s">
        <v>11</v>
      </c>
      <c r="C1397" s="30"/>
      <c r="D1397" s="30" t="s">
        <v>2248</v>
      </c>
      <c r="E1397" s="31"/>
      <c r="F1397" s="31"/>
      <c r="G1397" s="31"/>
      <c r="H1397" s="31"/>
      <c r="I1397" s="31"/>
      <c r="J1397" s="31">
        <v>117500</v>
      </c>
      <c r="K1397" s="31"/>
      <c r="L1397" s="31">
        <v>117500</v>
      </c>
      <c r="M1397" s="30"/>
    </row>
    <row r="1398" spans="1:13" ht="13.5" customHeight="1" x14ac:dyDescent="0.2">
      <c r="A1398" s="30" t="s">
        <v>153</v>
      </c>
      <c r="B1398" s="30" t="s">
        <v>11</v>
      </c>
      <c r="C1398" s="30"/>
      <c r="D1398" s="30" t="s">
        <v>2248</v>
      </c>
      <c r="E1398" s="31"/>
      <c r="F1398" s="31"/>
      <c r="G1398" s="31"/>
      <c r="H1398" s="31"/>
      <c r="I1398" s="31"/>
      <c r="J1398" s="31">
        <v>117500</v>
      </c>
      <c r="K1398" s="31"/>
      <c r="L1398" s="31">
        <v>117500</v>
      </c>
      <c r="M1398" s="30"/>
    </row>
    <row r="1399" spans="1:13" ht="13.5" customHeight="1" x14ac:dyDescent="0.2">
      <c r="A1399" s="30" t="s">
        <v>153</v>
      </c>
      <c r="B1399" s="30" t="s">
        <v>11</v>
      </c>
      <c r="C1399" s="30"/>
      <c r="D1399" s="30" t="s">
        <v>2248</v>
      </c>
      <c r="E1399" s="31"/>
      <c r="F1399" s="31"/>
      <c r="G1399" s="31"/>
      <c r="H1399" s="31"/>
      <c r="I1399" s="31"/>
      <c r="J1399" s="31">
        <v>117500</v>
      </c>
      <c r="K1399" s="31"/>
      <c r="L1399" s="31">
        <v>117500</v>
      </c>
      <c r="M1399" s="30"/>
    </row>
    <row r="1400" spans="1:13" ht="13.5" customHeight="1" x14ac:dyDescent="0.2">
      <c r="A1400" s="30" t="s">
        <v>153</v>
      </c>
      <c r="B1400" s="30" t="s">
        <v>11</v>
      </c>
      <c r="C1400" s="30"/>
      <c r="D1400" s="30" t="s">
        <v>2248</v>
      </c>
      <c r="E1400" s="31"/>
      <c r="F1400" s="31"/>
      <c r="G1400" s="31"/>
      <c r="H1400" s="31"/>
      <c r="I1400" s="31"/>
      <c r="J1400" s="31">
        <v>112500</v>
      </c>
      <c r="K1400" s="31"/>
      <c r="L1400" s="31">
        <v>112500</v>
      </c>
      <c r="M1400" s="30"/>
    </row>
    <row r="1401" spans="1:13" ht="13.5" customHeight="1" x14ac:dyDescent="0.2">
      <c r="A1401" s="30" t="s">
        <v>153</v>
      </c>
      <c r="B1401" s="30" t="s">
        <v>11</v>
      </c>
      <c r="C1401" s="30"/>
      <c r="D1401" s="30" t="s">
        <v>2248</v>
      </c>
      <c r="E1401" s="31"/>
      <c r="F1401" s="31"/>
      <c r="G1401" s="31"/>
      <c r="H1401" s="31"/>
      <c r="I1401" s="31"/>
      <c r="J1401" s="31">
        <v>112500</v>
      </c>
      <c r="K1401" s="31"/>
      <c r="L1401" s="31">
        <v>112500</v>
      </c>
      <c r="M1401" s="30"/>
    </row>
    <row r="1402" spans="1:13" ht="13.5" customHeight="1" x14ac:dyDescent="0.2">
      <c r="A1402" s="30" t="s">
        <v>153</v>
      </c>
      <c r="B1402" s="30" t="s">
        <v>11</v>
      </c>
      <c r="C1402" s="30"/>
      <c r="D1402" s="30" t="s">
        <v>2248</v>
      </c>
      <c r="E1402" s="31"/>
      <c r="F1402" s="31"/>
      <c r="G1402" s="31"/>
      <c r="H1402" s="31"/>
      <c r="I1402" s="31"/>
      <c r="J1402" s="31">
        <v>107500</v>
      </c>
      <c r="K1402" s="31"/>
      <c r="L1402" s="31">
        <v>107500</v>
      </c>
      <c r="M1402" s="30"/>
    </row>
    <row r="1403" spans="1:13" ht="13.5" customHeight="1" x14ac:dyDescent="0.2">
      <c r="A1403" s="30" t="s">
        <v>153</v>
      </c>
      <c r="B1403" s="30" t="s">
        <v>11</v>
      </c>
      <c r="C1403" s="30"/>
      <c r="D1403" s="30" t="s">
        <v>2248</v>
      </c>
      <c r="E1403" s="31"/>
      <c r="F1403" s="31"/>
      <c r="G1403" s="31"/>
      <c r="H1403" s="31"/>
      <c r="I1403" s="31"/>
      <c r="J1403" s="31">
        <v>107500</v>
      </c>
      <c r="K1403" s="31"/>
      <c r="L1403" s="31">
        <v>107500</v>
      </c>
      <c r="M1403" s="30"/>
    </row>
    <row r="1404" spans="1:13" ht="13.5" customHeight="1" x14ac:dyDescent="0.2">
      <c r="A1404" s="30" t="s">
        <v>153</v>
      </c>
      <c r="B1404" s="30" t="s">
        <v>11</v>
      </c>
      <c r="C1404" s="30"/>
      <c r="D1404" s="30" t="s">
        <v>2248</v>
      </c>
      <c r="E1404" s="31"/>
      <c r="F1404" s="31"/>
      <c r="G1404" s="31"/>
      <c r="H1404" s="31"/>
      <c r="I1404" s="31"/>
      <c r="J1404" s="31">
        <v>107500</v>
      </c>
      <c r="K1404" s="31"/>
      <c r="L1404" s="31">
        <v>107500</v>
      </c>
      <c r="M1404" s="30"/>
    </row>
    <row r="1405" spans="1:13" ht="13.5" customHeight="1" x14ac:dyDescent="0.2">
      <c r="A1405" s="30" t="s">
        <v>153</v>
      </c>
      <c r="B1405" s="30" t="s">
        <v>11</v>
      </c>
      <c r="C1405" s="30"/>
      <c r="D1405" s="30" t="s">
        <v>2248</v>
      </c>
      <c r="E1405" s="31"/>
      <c r="F1405" s="31"/>
      <c r="G1405" s="31"/>
      <c r="H1405" s="31"/>
      <c r="I1405" s="31"/>
      <c r="J1405" s="31">
        <v>102500</v>
      </c>
      <c r="K1405" s="31"/>
      <c r="L1405" s="31">
        <v>102500</v>
      </c>
      <c r="M1405" s="30"/>
    </row>
    <row r="1406" spans="1:13" ht="13.5" customHeight="1" x14ac:dyDescent="0.2">
      <c r="A1406" s="30" t="s">
        <v>153</v>
      </c>
      <c r="B1406" s="30" t="s">
        <v>11</v>
      </c>
      <c r="C1406" s="30"/>
      <c r="D1406" s="30" t="s">
        <v>2248</v>
      </c>
      <c r="E1406" s="31"/>
      <c r="F1406" s="31"/>
      <c r="G1406" s="31"/>
      <c r="H1406" s="31"/>
      <c r="I1406" s="31"/>
      <c r="J1406" s="31">
        <v>102500</v>
      </c>
      <c r="K1406" s="31"/>
      <c r="L1406" s="31">
        <v>102500</v>
      </c>
      <c r="M1406" s="30"/>
    </row>
    <row r="1407" spans="1:13" ht="13.5" customHeight="1" x14ac:dyDescent="0.2">
      <c r="A1407" s="30" t="s">
        <v>153</v>
      </c>
      <c r="B1407" s="30" t="s">
        <v>11</v>
      </c>
      <c r="C1407" s="30"/>
      <c r="D1407" s="30" t="s">
        <v>2248</v>
      </c>
      <c r="E1407" s="31"/>
      <c r="F1407" s="31"/>
      <c r="G1407" s="31"/>
      <c r="H1407" s="31"/>
      <c r="I1407" s="31"/>
      <c r="J1407" s="31">
        <v>102500</v>
      </c>
      <c r="K1407" s="31"/>
      <c r="L1407" s="31">
        <v>102500</v>
      </c>
      <c r="M1407" s="30"/>
    </row>
    <row r="1408" spans="1:13" ht="13.5" customHeight="1" x14ac:dyDescent="0.2">
      <c r="A1408" s="30" t="s">
        <v>153</v>
      </c>
      <c r="B1408" s="30" t="s">
        <v>11</v>
      </c>
      <c r="C1408" s="30"/>
      <c r="D1408" s="30" t="s">
        <v>2248</v>
      </c>
      <c r="E1408" s="31"/>
      <c r="F1408" s="31"/>
      <c r="G1408" s="31"/>
      <c r="H1408" s="31"/>
      <c r="I1408" s="31"/>
      <c r="J1408" s="31">
        <v>102500</v>
      </c>
      <c r="K1408" s="31"/>
      <c r="L1408" s="31">
        <v>102500</v>
      </c>
      <c r="M1408" s="30"/>
    </row>
    <row r="1409" spans="1:13" ht="13.5" customHeight="1" x14ac:dyDescent="0.2">
      <c r="A1409" s="30" t="s">
        <v>153</v>
      </c>
      <c r="B1409" s="30" t="s">
        <v>11</v>
      </c>
      <c r="C1409" s="30"/>
      <c r="D1409" s="30" t="s">
        <v>2248</v>
      </c>
      <c r="E1409" s="31"/>
      <c r="F1409" s="31"/>
      <c r="G1409" s="31"/>
      <c r="H1409" s="31"/>
      <c r="I1409" s="31"/>
      <c r="J1409" s="31">
        <v>102500</v>
      </c>
      <c r="K1409" s="31"/>
      <c r="L1409" s="31">
        <v>102500</v>
      </c>
      <c r="M1409" s="30"/>
    </row>
    <row r="1410" spans="1:13" ht="13.5" customHeight="1" x14ac:dyDescent="0.2">
      <c r="A1410" s="30" t="s">
        <v>338</v>
      </c>
      <c r="B1410" s="30" t="s">
        <v>33</v>
      </c>
      <c r="C1410" s="30"/>
      <c r="D1410" s="30" t="s">
        <v>2387</v>
      </c>
      <c r="E1410" s="31">
        <v>133000</v>
      </c>
      <c r="F1410" s="31">
        <v>1000</v>
      </c>
      <c r="G1410" s="31"/>
      <c r="H1410" s="31"/>
      <c r="I1410" s="31"/>
      <c r="J1410" s="31">
        <v>134000</v>
      </c>
      <c r="K1410" s="31">
        <v>21000</v>
      </c>
      <c r="L1410" s="31">
        <v>155000</v>
      </c>
      <c r="M1410" s="30"/>
    </row>
    <row r="1411" spans="1:13" ht="13.5" customHeight="1" x14ac:dyDescent="0.2">
      <c r="A1411" s="30" t="s">
        <v>338</v>
      </c>
      <c r="B1411" s="30" t="s">
        <v>33</v>
      </c>
      <c r="C1411" s="30"/>
      <c r="D1411" s="30" t="s">
        <v>2247</v>
      </c>
      <c r="E1411" s="31">
        <v>109000</v>
      </c>
      <c r="F1411" s="31">
        <v>1000</v>
      </c>
      <c r="G1411" s="31"/>
      <c r="H1411" s="31"/>
      <c r="I1411" s="31"/>
      <c r="J1411" s="31">
        <v>110000</v>
      </c>
      <c r="K1411" s="31">
        <v>17000</v>
      </c>
      <c r="L1411" s="31">
        <v>127000</v>
      </c>
      <c r="M1411" s="30"/>
    </row>
    <row r="1412" spans="1:13" ht="13.5" customHeight="1" x14ac:dyDescent="0.2">
      <c r="A1412" s="30" t="s">
        <v>338</v>
      </c>
      <c r="B1412" s="30" t="s">
        <v>33</v>
      </c>
      <c r="C1412" s="30"/>
      <c r="D1412" s="30" t="s">
        <v>2247</v>
      </c>
      <c r="E1412" s="31">
        <v>100000</v>
      </c>
      <c r="F1412" s="31">
        <v>1000</v>
      </c>
      <c r="G1412" s="31"/>
      <c r="H1412" s="31"/>
      <c r="I1412" s="31"/>
      <c r="J1412" s="31">
        <v>101000</v>
      </c>
      <c r="K1412" s="31">
        <v>16000</v>
      </c>
      <c r="L1412" s="31">
        <v>117000</v>
      </c>
      <c r="M1412" s="30"/>
    </row>
    <row r="1413" spans="1:13" ht="13.5" customHeight="1" x14ac:dyDescent="0.2">
      <c r="A1413" s="30" t="s">
        <v>338</v>
      </c>
      <c r="B1413" s="30" t="s">
        <v>33</v>
      </c>
      <c r="C1413" s="30"/>
      <c r="D1413" s="30" t="s">
        <v>2248</v>
      </c>
      <c r="E1413" s="31"/>
      <c r="F1413" s="31"/>
      <c r="G1413" s="31"/>
      <c r="H1413" s="31"/>
      <c r="I1413" s="31"/>
      <c r="J1413" s="31">
        <v>102500</v>
      </c>
      <c r="K1413" s="31"/>
      <c r="L1413" s="31">
        <v>102500</v>
      </c>
      <c r="M1413" s="30"/>
    </row>
    <row r="1414" spans="1:13" ht="13.5" customHeight="1" x14ac:dyDescent="0.2">
      <c r="A1414" s="30" t="s">
        <v>244</v>
      </c>
      <c r="B1414" s="30" t="s">
        <v>1</v>
      </c>
      <c r="C1414" s="30"/>
      <c r="D1414" s="30" t="s">
        <v>3127</v>
      </c>
      <c r="E1414" s="31">
        <v>85677</v>
      </c>
      <c r="F1414" s="31">
        <v>9459</v>
      </c>
      <c r="G1414" s="31"/>
      <c r="H1414" s="31"/>
      <c r="I1414" s="31"/>
      <c r="J1414" s="31">
        <v>95136</v>
      </c>
      <c r="K1414" s="31">
        <v>11995</v>
      </c>
      <c r="L1414" s="31">
        <v>107131</v>
      </c>
      <c r="M1414" s="30"/>
    </row>
    <row r="1415" spans="1:13" ht="13.5" customHeight="1" x14ac:dyDescent="0.2">
      <c r="A1415" s="30" t="s">
        <v>244</v>
      </c>
      <c r="B1415" s="30" t="s">
        <v>1</v>
      </c>
      <c r="C1415" s="30"/>
      <c r="D1415" s="30" t="s">
        <v>3128</v>
      </c>
      <c r="E1415" s="31">
        <v>90031</v>
      </c>
      <c r="F1415" s="31">
        <v>3662</v>
      </c>
      <c r="G1415" s="31"/>
      <c r="H1415" s="31"/>
      <c r="I1415" s="31"/>
      <c r="J1415" s="31">
        <v>93693</v>
      </c>
      <c r="K1415" s="31">
        <v>12604</v>
      </c>
      <c r="L1415" s="31">
        <v>106297</v>
      </c>
      <c r="M1415" s="30"/>
    </row>
    <row r="1416" spans="1:13" ht="13.5" customHeight="1" x14ac:dyDescent="0.2">
      <c r="A1416" s="30" t="s">
        <v>134</v>
      </c>
      <c r="B1416" s="30" t="s">
        <v>120</v>
      </c>
      <c r="C1416" s="30"/>
      <c r="D1416" s="30" t="s">
        <v>3129</v>
      </c>
      <c r="E1416" s="31">
        <v>131000</v>
      </c>
      <c r="F1416" s="31"/>
      <c r="G1416" s="31"/>
      <c r="H1416" s="31">
        <v>53000</v>
      </c>
      <c r="I1416" s="31"/>
      <c r="J1416" s="31">
        <v>184000</v>
      </c>
      <c r="K1416" s="31">
        <v>21000</v>
      </c>
      <c r="L1416" s="31">
        <v>205000</v>
      </c>
      <c r="M1416" s="30"/>
    </row>
    <row r="1417" spans="1:13" ht="13.5" customHeight="1" x14ac:dyDescent="0.2">
      <c r="A1417" s="30" t="s">
        <v>134</v>
      </c>
      <c r="B1417" s="30" t="s">
        <v>120</v>
      </c>
      <c r="C1417" s="30" t="s">
        <v>3130</v>
      </c>
      <c r="D1417" s="30" t="s">
        <v>2185</v>
      </c>
      <c r="E1417" s="31">
        <v>189000</v>
      </c>
      <c r="F1417" s="31"/>
      <c r="G1417" s="31"/>
      <c r="H1417" s="31"/>
      <c r="I1417" s="31"/>
      <c r="J1417" s="31">
        <v>189000</v>
      </c>
      <c r="K1417" s="31"/>
      <c r="L1417" s="31">
        <v>189000</v>
      </c>
      <c r="M1417" s="30"/>
    </row>
    <row r="1418" spans="1:13" ht="13.5" customHeight="1" x14ac:dyDescent="0.2">
      <c r="A1418" s="30" t="s">
        <v>134</v>
      </c>
      <c r="B1418" s="30" t="s">
        <v>120</v>
      </c>
      <c r="C1418" s="30"/>
      <c r="D1418" s="30" t="s">
        <v>3131</v>
      </c>
      <c r="E1418" s="31">
        <v>143000</v>
      </c>
      <c r="F1418" s="31"/>
      <c r="G1418" s="31"/>
      <c r="H1418" s="31"/>
      <c r="I1418" s="31"/>
      <c r="J1418" s="31">
        <v>143000</v>
      </c>
      <c r="K1418" s="31">
        <v>24000</v>
      </c>
      <c r="L1418" s="31">
        <v>167000</v>
      </c>
      <c r="M1418" s="30"/>
    </row>
    <row r="1419" spans="1:13" ht="13.5" customHeight="1" x14ac:dyDescent="0.2">
      <c r="A1419" s="30" t="s">
        <v>134</v>
      </c>
      <c r="B1419" s="30" t="s">
        <v>120</v>
      </c>
      <c r="C1419" s="30"/>
      <c r="D1419" s="30" t="s">
        <v>2424</v>
      </c>
      <c r="E1419" s="31">
        <v>138000</v>
      </c>
      <c r="F1419" s="31"/>
      <c r="G1419" s="31"/>
      <c r="H1419" s="31"/>
      <c r="I1419" s="31"/>
      <c r="J1419" s="31">
        <v>138000</v>
      </c>
      <c r="K1419" s="31">
        <v>22000</v>
      </c>
      <c r="L1419" s="31">
        <v>160000</v>
      </c>
      <c r="M1419" s="30"/>
    </row>
    <row r="1420" spans="1:13" ht="13.5" customHeight="1" x14ac:dyDescent="0.2">
      <c r="A1420" s="30" t="s">
        <v>134</v>
      </c>
      <c r="B1420" s="30" t="s">
        <v>120</v>
      </c>
      <c r="C1420" s="30"/>
      <c r="D1420" s="30" t="s">
        <v>2248</v>
      </c>
      <c r="E1420" s="31"/>
      <c r="F1420" s="31"/>
      <c r="G1420" s="31"/>
      <c r="H1420" s="31"/>
      <c r="I1420" s="31"/>
      <c r="J1420" s="31">
        <v>147500</v>
      </c>
      <c r="K1420" s="31"/>
      <c r="L1420" s="31">
        <v>147500</v>
      </c>
      <c r="M1420" s="30"/>
    </row>
    <row r="1421" spans="1:13" ht="13.5" customHeight="1" x14ac:dyDescent="0.2">
      <c r="A1421" s="30" t="s">
        <v>134</v>
      </c>
      <c r="B1421" s="30" t="s">
        <v>120</v>
      </c>
      <c r="C1421" s="30"/>
      <c r="D1421" s="30" t="s">
        <v>3132</v>
      </c>
      <c r="E1421" s="31">
        <v>118000</v>
      </c>
      <c r="F1421" s="31"/>
      <c r="G1421" s="31"/>
      <c r="H1421" s="31"/>
      <c r="I1421" s="31"/>
      <c r="J1421" s="31">
        <v>118000</v>
      </c>
      <c r="K1421" s="31">
        <v>19000</v>
      </c>
      <c r="L1421" s="31">
        <v>137000</v>
      </c>
      <c r="M1421" s="30"/>
    </row>
    <row r="1422" spans="1:13" ht="13.5" customHeight="1" x14ac:dyDescent="0.2">
      <c r="A1422" s="30" t="s">
        <v>134</v>
      </c>
      <c r="B1422" s="30" t="s">
        <v>120</v>
      </c>
      <c r="C1422" s="30"/>
      <c r="D1422" s="30" t="s">
        <v>3133</v>
      </c>
      <c r="E1422" s="31">
        <v>111000</v>
      </c>
      <c r="F1422" s="31"/>
      <c r="G1422" s="31"/>
      <c r="H1422" s="31"/>
      <c r="I1422" s="31"/>
      <c r="J1422" s="31">
        <v>111000</v>
      </c>
      <c r="K1422" s="31">
        <v>18000</v>
      </c>
      <c r="L1422" s="31">
        <v>129000</v>
      </c>
      <c r="M1422" s="30"/>
    </row>
    <row r="1423" spans="1:13" ht="13.5" customHeight="1" x14ac:dyDescent="0.2">
      <c r="A1423" s="30" t="s">
        <v>134</v>
      </c>
      <c r="B1423" s="30" t="s">
        <v>120</v>
      </c>
      <c r="C1423" s="30"/>
      <c r="D1423" s="30" t="s">
        <v>2248</v>
      </c>
      <c r="E1423" s="31"/>
      <c r="F1423" s="31"/>
      <c r="G1423" s="31"/>
      <c r="H1423" s="31"/>
      <c r="I1423" s="31"/>
      <c r="J1423" s="31">
        <v>127500</v>
      </c>
      <c r="K1423" s="31"/>
      <c r="L1423" s="31">
        <v>127500</v>
      </c>
      <c r="M1423" s="30"/>
    </row>
    <row r="1424" spans="1:13" ht="13.5" customHeight="1" x14ac:dyDescent="0.2">
      <c r="A1424" s="30" t="s">
        <v>134</v>
      </c>
      <c r="B1424" s="30" t="s">
        <v>120</v>
      </c>
      <c r="C1424" s="30"/>
      <c r="D1424" s="30" t="s">
        <v>2248</v>
      </c>
      <c r="E1424" s="31"/>
      <c r="F1424" s="31"/>
      <c r="G1424" s="31"/>
      <c r="H1424" s="31"/>
      <c r="I1424" s="31"/>
      <c r="J1424" s="31">
        <v>122500</v>
      </c>
      <c r="K1424" s="31"/>
      <c r="L1424" s="31">
        <v>122500</v>
      </c>
      <c r="M1424" s="30"/>
    </row>
    <row r="1425" spans="1:13" ht="13.5" customHeight="1" x14ac:dyDescent="0.2">
      <c r="A1425" s="30" t="s">
        <v>134</v>
      </c>
      <c r="B1425" s="30" t="s">
        <v>120</v>
      </c>
      <c r="C1425" s="30"/>
      <c r="D1425" s="30" t="s">
        <v>2248</v>
      </c>
      <c r="E1425" s="31"/>
      <c r="F1425" s="31"/>
      <c r="G1425" s="31"/>
      <c r="H1425" s="31"/>
      <c r="I1425" s="31"/>
      <c r="J1425" s="31">
        <v>117500</v>
      </c>
      <c r="K1425" s="31"/>
      <c r="L1425" s="31">
        <v>117500</v>
      </c>
      <c r="M1425" s="30"/>
    </row>
    <row r="1426" spans="1:13" ht="13.5" customHeight="1" x14ac:dyDescent="0.2">
      <c r="A1426" s="30" t="s">
        <v>134</v>
      </c>
      <c r="B1426" s="30" t="s">
        <v>120</v>
      </c>
      <c r="C1426" s="30"/>
      <c r="D1426" s="30" t="s">
        <v>2248</v>
      </c>
      <c r="E1426" s="31"/>
      <c r="F1426" s="31"/>
      <c r="G1426" s="31"/>
      <c r="H1426" s="31"/>
      <c r="I1426" s="31"/>
      <c r="J1426" s="31">
        <v>102500</v>
      </c>
      <c r="K1426" s="31"/>
      <c r="L1426" s="31">
        <v>102500</v>
      </c>
      <c r="M1426" s="30"/>
    </row>
    <row r="1427" spans="1:13" ht="13.5" customHeight="1" x14ac:dyDescent="0.2">
      <c r="A1427" s="30" t="s">
        <v>134</v>
      </c>
      <c r="B1427" s="30" t="s">
        <v>120</v>
      </c>
      <c r="C1427" s="30"/>
      <c r="D1427" s="30" t="s">
        <v>2248</v>
      </c>
      <c r="E1427" s="31"/>
      <c r="F1427" s="31"/>
      <c r="G1427" s="31"/>
      <c r="H1427" s="31"/>
      <c r="I1427" s="31"/>
      <c r="J1427" s="31">
        <v>102500</v>
      </c>
      <c r="K1427" s="31"/>
      <c r="L1427" s="31">
        <v>102500</v>
      </c>
      <c r="M1427" s="30"/>
    </row>
    <row r="1428" spans="1:13" ht="13.5" customHeight="1" x14ac:dyDescent="0.2">
      <c r="A1428" s="30" t="s">
        <v>116</v>
      </c>
      <c r="B1428" s="30" t="s">
        <v>27</v>
      </c>
      <c r="C1428" s="30" t="s">
        <v>3134</v>
      </c>
      <c r="D1428" s="30" t="s">
        <v>2185</v>
      </c>
      <c r="E1428" s="31">
        <v>171775</v>
      </c>
      <c r="F1428" s="31"/>
      <c r="G1428" s="31"/>
      <c r="H1428" s="31"/>
      <c r="I1428" s="31"/>
      <c r="J1428" s="31">
        <v>171775</v>
      </c>
      <c r="K1428" s="31">
        <v>27650</v>
      </c>
      <c r="L1428" s="31">
        <v>199425</v>
      </c>
      <c r="M1428" s="30"/>
    </row>
    <row r="1429" spans="1:13" ht="13.5" customHeight="1" x14ac:dyDescent="0.2">
      <c r="A1429" s="30" t="s">
        <v>116</v>
      </c>
      <c r="B1429" s="30" t="s">
        <v>27</v>
      </c>
      <c r="C1429" s="30"/>
      <c r="D1429" s="30" t="s">
        <v>2248</v>
      </c>
      <c r="E1429" s="31"/>
      <c r="F1429" s="31"/>
      <c r="G1429" s="31"/>
      <c r="H1429" s="31"/>
      <c r="I1429" s="31"/>
      <c r="J1429" s="31">
        <v>157500</v>
      </c>
      <c r="K1429" s="31"/>
      <c r="L1429" s="31">
        <v>157500</v>
      </c>
      <c r="M1429" s="30"/>
    </row>
    <row r="1430" spans="1:13" ht="13.5" customHeight="1" x14ac:dyDescent="0.2">
      <c r="A1430" s="30" t="s">
        <v>116</v>
      </c>
      <c r="B1430" s="30" t="s">
        <v>27</v>
      </c>
      <c r="C1430" s="30"/>
      <c r="D1430" s="30" t="s">
        <v>3135</v>
      </c>
      <c r="E1430" s="31">
        <v>131630</v>
      </c>
      <c r="F1430" s="31"/>
      <c r="G1430" s="31"/>
      <c r="H1430" s="31"/>
      <c r="I1430" s="31"/>
      <c r="J1430" s="31">
        <v>131630</v>
      </c>
      <c r="K1430" s="31">
        <v>21188</v>
      </c>
      <c r="L1430" s="31">
        <v>152818</v>
      </c>
      <c r="M1430" s="30"/>
    </row>
    <row r="1431" spans="1:13" ht="13.5" customHeight="1" x14ac:dyDescent="0.2">
      <c r="A1431" s="30" t="s">
        <v>116</v>
      </c>
      <c r="B1431" s="30" t="s">
        <v>27</v>
      </c>
      <c r="C1431" s="30"/>
      <c r="D1431" s="30" t="s">
        <v>3136</v>
      </c>
      <c r="E1431" s="31">
        <v>129177</v>
      </c>
      <c r="F1431" s="31"/>
      <c r="G1431" s="31"/>
      <c r="H1431" s="31"/>
      <c r="I1431" s="31"/>
      <c r="J1431" s="31">
        <v>129177</v>
      </c>
      <c r="K1431" s="31">
        <v>20793</v>
      </c>
      <c r="L1431" s="31">
        <v>149970</v>
      </c>
      <c r="M1431" s="30"/>
    </row>
    <row r="1432" spans="1:13" ht="13.5" customHeight="1" x14ac:dyDescent="0.2">
      <c r="A1432" s="30" t="s">
        <v>116</v>
      </c>
      <c r="B1432" s="30" t="s">
        <v>27</v>
      </c>
      <c r="C1432" s="30"/>
      <c r="D1432" s="30" t="s">
        <v>3137</v>
      </c>
      <c r="E1432" s="31">
        <v>126681</v>
      </c>
      <c r="F1432" s="31"/>
      <c r="G1432" s="31"/>
      <c r="H1432" s="31"/>
      <c r="I1432" s="31"/>
      <c r="J1432" s="31">
        <v>126681</v>
      </c>
      <c r="K1432" s="31">
        <v>20391</v>
      </c>
      <c r="L1432" s="31">
        <v>147072</v>
      </c>
      <c r="M1432" s="30"/>
    </row>
    <row r="1433" spans="1:13" ht="13.5" customHeight="1" x14ac:dyDescent="0.2">
      <c r="A1433" s="30" t="s">
        <v>116</v>
      </c>
      <c r="B1433" s="30" t="s">
        <v>27</v>
      </c>
      <c r="C1433" s="30"/>
      <c r="D1433" s="30" t="s">
        <v>3138</v>
      </c>
      <c r="E1433" s="31">
        <v>123979</v>
      </c>
      <c r="F1433" s="31"/>
      <c r="G1433" s="31"/>
      <c r="H1433" s="31"/>
      <c r="I1433" s="31"/>
      <c r="J1433" s="31">
        <v>123979</v>
      </c>
      <c r="K1433" s="31">
        <v>19924</v>
      </c>
      <c r="L1433" s="31">
        <v>143903</v>
      </c>
      <c r="M1433" s="30"/>
    </row>
    <row r="1434" spans="1:13" ht="13.5" customHeight="1" x14ac:dyDescent="0.2">
      <c r="A1434" s="30" t="s">
        <v>116</v>
      </c>
      <c r="B1434" s="30" t="s">
        <v>27</v>
      </c>
      <c r="C1434" s="30"/>
      <c r="D1434" s="30" t="s">
        <v>3139</v>
      </c>
      <c r="E1434" s="31">
        <v>100355</v>
      </c>
      <c r="F1434" s="31"/>
      <c r="G1434" s="31"/>
      <c r="H1434" s="31"/>
      <c r="I1434" s="31"/>
      <c r="J1434" s="31">
        <v>100355</v>
      </c>
      <c r="K1434" s="31">
        <v>16153</v>
      </c>
      <c r="L1434" s="31">
        <v>116508</v>
      </c>
      <c r="M1434" s="30"/>
    </row>
    <row r="1435" spans="1:13" ht="13.5" customHeight="1" x14ac:dyDescent="0.2">
      <c r="A1435" s="30" t="s">
        <v>116</v>
      </c>
      <c r="B1435" s="30" t="s">
        <v>27</v>
      </c>
      <c r="C1435" s="30"/>
      <c r="D1435" s="30" t="s">
        <v>2248</v>
      </c>
      <c r="E1435" s="31"/>
      <c r="F1435" s="31"/>
      <c r="G1435" s="31"/>
      <c r="H1435" s="31"/>
      <c r="I1435" s="31"/>
      <c r="J1435" s="31">
        <v>107500</v>
      </c>
      <c r="K1435" s="31"/>
      <c r="L1435" s="31">
        <v>107500</v>
      </c>
      <c r="M1435" s="30"/>
    </row>
    <row r="1436" spans="1:13" ht="13.5" customHeight="1" x14ac:dyDescent="0.2">
      <c r="A1436" s="30" t="s">
        <v>116</v>
      </c>
      <c r="B1436" s="30" t="s">
        <v>27</v>
      </c>
      <c r="C1436" s="30"/>
      <c r="D1436" s="30" t="s">
        <v>3140</v>
      </c>
      <c r="E1436" s="31">
        <v>90976</v>
      </c>
      <c r="F1436" s="31"/>
      <c r="G1436" s="31"/>
      <c r="H1436" s="31"/>
      <c r="I1436" s="31"/>
      <c r="J1436" s="31">
        <v>90976</v>
      </c>
      <c r="K1436" s="31">
        <v>14637</v>
      </c>
      <c r="L1436" s="31">
        <v>105613</v>
      </c>
      <c r="M1436" s="30"/>
    </row>
    <row r="1437" spans="1:13" ht="13.5" customHeight="1" x14ac:dyDescent="0.2">
      <c r="A1437" s="30" t="s">
        <v>116</v>
      </c>
      <c r="B1437" s="30" t="s">
        <v>27</v>
      </c>
      <c r="C1437" s="30"/>
      <c r="D1437" s="30" t="s">
        <v>2248</v>
      </c>
      <c r="E1437" s="31"/>
      <c r="F1437" s="31"/>
      <c r="G1437" s="31"/>
      <c r="H1437" s="31"/>
      <c r="I1437" s="31"/>
      <c r="J1437" s="31">
        <v>102500</v>
      </c>
      <c r="K1437" s="31"/>
      <c r="L1437" s="31">
        <v>102500</v>
      </c>
      <c r="M1437" s="30"/>
    </row>
    <row r="1438" spans="1:13" ht="13.5" customHeight="1" x14ac:dyDescent="0.2">
      <c r="A1438" s="30" t="s">
        <v>116</v>
      </c>
      <c r="B1438" s="30" t="s">
        <v>27</v>
      </c>
      <c r="C1438" s="30"/>
      <c r="D1438" s="30" t="s">
        <v>2248</v>
      </c>
      <c r="E1438" s="31"/>
      <c r="F1438" s="31"/>
      <c r="G1438" s="31"/>
      <c r="H1438" s="31"/>
      <c r="I1438" s="31"/>
      <c r="J1438" s="31">
        <v>102500</v>
      </c>
      <c r="K1438" s="31"/>
      <c r="L1438" s="31">
        <v>102500</v>
      </c>
      <c r="M1438" s="30"/>
    </row>
    <row r="1439" spans="1:13" ht="13.5" customHeight="1" x14ac:dyDescent="0.2">
      <c r="A1439" s="30" t="s">
        <v>116</v>
      </c>
      <c r="B1439" s="30" t="s">
        <v>27</v>
      </c>
      <c r="C1439" s="30"/>
      <c r="D1439" s="30" t="s">
        <v>2248</v>
      </c>
      <c r="E1439" s="31"/>
      <c r="F1439" s="31"/>
      <c r="G1439" s="31"/>
      <c r="H1439" s="31"/>
      <c r="I1439" s="31"/>
      <c r="J1439" s="31">
        <v>102500</v>
      </c>
      <c r="K1439" s="31"/>
      <c r="L1439" s="31">
        <v>102500</v>
      </c>
      <c r="M1439" s="30"/>
    </row>
    <row r="1440" spans="1:13" ht="13.5" customHeight="1" x14ac:dyDescent="0.2">
      <c r="A1440" s="30" t="s">
        <v>116</v>
      </c>
      <c r="B1440" s="30" t="s">
        <v>27</v>
      </c>
      <c r="C1440" s="30"/>
      <c r="D1440" s="30" t="s">
        <v>2248</v>
      </c>
      <c r="E1440" s="31"/>
      <c r="F1440" s="31"/>
      <c r="G1440" s="31"/>
      <c r="H1440" s="31"/>
      <c r="I1440" s="31"/>
      <c r="J1440" s="31">
        <v>102500</v>
      </c>
      <c r="K1440" s="31"/>
      <c r="L1440" s="31">
        <v>102500</v>
      </c>
      <c r="M1440" s="30"/>
    </row>
    <row r="1441" spans="1:13" ht="13.5" customHeight="1" x14ac:dyDescent="0.2">
      <c r="A1441" s="30" t="s">
        <v>116</v>
      </c>
      <c r="B1441" s="30" t="s">
        <v>27</v>
      </c>
      <c r="C1441" s="30"/>
      <c r="D1441" s="30" t="s">
        <v>2248</v>
      </c>
      <c r="E1441" s="31"/>
      <c r="F1441" s="31"/>
      <c r="G1441" s="31"/>
      <c r="H1441" s="31"/>
      <c r="I1441" s="31"/>
      <c r="J1441" s="31">
        <v>102500</v>
      </c>
      <c r="K1441" s="31"/>
      <c r="L1441" s="31">
        <v>102500</v>
      </c>
      <c r="M1441" s="30"/>
    </row>
    <row r="1442" spans="1:13" ht="13.5" customHeight="1" x14ac:dyDescent="0.2">
      <c r="A1442" s="30" t="s">
        <v>82</v>
      </c>
      <c r="B1442" s="30" t="s">
        <v>21</v>
      </c>
      <c r="C1442" s="30"/>
      <c r="D1442" s="30" t="s">
        <v>3141</v>
      </c>
      <c r="E1442" s="31">
        <v>34280</v>
      </c>
      <c r="F1442" s="31"/>
      <c r="G1442" s="31"/>
      <c r="H1442" s="31">
        <v>56211</v>
      </c>
      <c r="I1442" s="31"/>
      <c r="J1442" s="31">
        <v>90491</v>
      </c>
      <c r="K1442" s="31">
        <v>210370</v>
      </c>
      <c r="L1442" s="31">
        <v>300861</v>
      </c>
      <c r="M1442" s="30"/>
    </row>
    <row r="1443" spans="1:13" ht="13.5" customHeight="1" x14ac:dyDescent="0.2">
      <c r="A1443" s="35" t="s">
        <v>82</v>
      </c>
      <c r="B1443" s="30" t="s">
        <v>21</v>
      </c>
      <c r="C1443" s="30"/>
      <c r="D1443" s="35" t="s">
        <v>3142</v>
      </c>
      <c r="E1443" s="31">
        <v>75101</v>
      </c>
      <c r="F1443" s="31"/>
      <c r="G1443" s="31"/>
      <c r="H1443" s="31">
        <v>53771</v>
      </c>
      <c r="I1443" s="31"/>
      <c r="J1443" s="31">
        <v>128872</v>
      </c>
      <c r="K1443" s="31">
        <v>299391</v>
      </c>
      <c r="L1443" s="33">
        <v>428263</v>
      </c>
      <c r="M1443" s="30"/>
    </row>
    <row r="1444" spans="1:13" ht="13.5" customHeight="1" x14ac:dyDescent="0.2">
      <c r="A1444" s="30" t="s">
        <v>82</v>
      </c>
      <c r="B1444" s="30" t="s">
        <v>21</v>
      </c>
      <c r="C1444" s="30" t="s">
        <v>3143</v>
      </c>
      <c r="D1444" s="30" t="s">
        <v>2185</v>
      </c>
      <c r="E1444" s="31">
        <v>169810</v>
      </c>
      <c r="F1444" s="31"/>
      <c r="G1444" s="31"/>
      <c r="H1444" s="31"/>
      <c r="I1444" s="31"/>
      <c r="J1444" s="31">
        <v>169810</v>
      </c>
      <c r="K1444" s="31">
        <v>53965</v>
      </c>
      <c r="L1444" s="31">
        <v>223775</v>
      </c>
      <c r="M1444" s="30"/>
    </row>
    <row r="1445" spans="1:13" ht="13.5" customHeight="1" x14ac:dyDescent="0.2">
      <c r="A1445" s="30" t="s">
        <v>82</v>
      </c>
      <c r="B1445" s="30" t="s">
        <v>21</v>
      </c>
      <c r="C1445" s="30"/>
      <c r="D1445" s="30" t="s">
        <v>3144</v>
      </c>
      <c r="E1445" s="31">
        <v>118871</v>
      </c>
      <c r="F1445" s="31"/>
      <c r="G1445" s="31"/>
      <c r="H1445" s="31"/>
      <c r="I1445" s="31"/>
      <c r="J1445" s="31">
        <v>118871</v>
      </c>
      <c r="K1445" s="31">
        <v>37776</v>
      </c>
      <c r="L1445" s="31">
        <v>156647</v>
      </c>
      <c r="M1445" s="30"/>
    </row>
    <row r="1446" spans="1:13" ht="13.5" customHeight="1" x14ac:dyDescent="0.2">
      <c r="A1446" s="30" t="s">
        <v>82</v>
      </c>
      <c r="B1446" s="30" t="s">
        <v>21</v>
      </c>
      <c r="C1446" s="30"/>
      <c r="D1446" s="30" t="s">
        <v>3145</v>
      </c>
      <c r="E1446" s="31">
        <v>118867</v>
      </c>
      <c r="F1446" s="31"/>
      <c r="G1446" s="31"/>
      <c r="H1446" s="31"/>
      <c r="I1446" s="31"/>
      <c r="J1446" s="31">
        <v>118867</v>
      </c>
      <c r="K1446" s="31">
        <v>37776</v>
      </c>
      <c r="L1446" s="31">
        <v>156643</v>
      </c>
      <c r="M1446" s="30"/>
    </row>
    <row r="1447" spans="1:13" ht="13.5" customHeight="1" x14ac:dyDescent="0.2">
      <c r="A1447" s="30" t="s">
        <v>82</v>
      </c>
      <c r="B1447" s="30" t="s">
        <v>21</v>
      </c>
      <c r="C1447" s="30"/>
      <c r="D1447" s="30" t="s">
        <v>3146</v>
      </c>
      <c r="E1447" s="31">
        <v>117218</v>
      </c>
      <c r="F1447" s="31"/>
      <c r="G1447" s="31"/>
      <c r="H1447" s="31"/>
      <c r="I1447" s="31"/>
      <c r="J1447" s="31">
        <v>117218</v>
      </c>
      <c r="K1447" s="31">
        <v>37252</v>
      </c>
      <c r="L1447" s="31">
        <v>154470</v>
      </c>
      <c r="M1447" s="30"/>
    </row>
    <row r="1448" spans="1:13" ht="13.5" customHeight="1" x14ac:dyDescent="0.2">
      <c r="A1448" s="30" t="s">
        <v>82</v>
      </c>
      <c r="B1448" s="30" t="s">
        <v>21</v>
      </c>
      <c r="C1448" s="30"/>
      <c r="D1448" s="30" t="s">
        <v>2248</v>
      </c>
      <c r="E1448" s="31"/>
      <c r="F1448" s="31"/>
      <c r="G1448" s="31"/>
      <c r="H1448" s="31"/>
      <c r="I1448" s="31"/>
      <c r="J1448" s="31">
        <v>152500</v>
      </c>
      <c r="K1448" s="31"/>
      <c r="L1448" s="31">
        <v>152500</v>
      </c>
      <c r="M1448" s="30"/>
    </row>
    <row r="1449" spans="1:13" ht="13.5" customHeight="1" x14ac:dyDescent="0.2">
      <c r="A1449" s="30" t="s">
        <v>82</v>
      </c>
      <c r="B1449" s="30" t="s">
        <v>21</v>
      </c>
      <c r="C1449" s="30"/>
      <c r="D1449" s="30" t="s">
        <v>2489</v>
      </c>
      <c r="E1449" s="31">
        <v>113302</v>
      </c>
      <c r="F1449" s="31"/>
      <c r="G1449" s="31"/>
      <c r="H1449" s="31"/>
      <c r="I1449" s="31"/>
      <c r="J1449" s="31">
        <v>113302</v>
      </c>
      <c r="K1449" s="31">
        <v>36007</v>
      </c>
      <c r="L1449" s="31">
        <v>149309</v>
      </c>
      <c r="M1449" s="30"/>
    </row>
    <row r="1450" spans="1:13" ht="13.5" customHeight="1" x14ac:dyDescent="0.2">
      <c r="A1450" s="30" t="s">
        <v>82</v>
      </c>
      <c r="B1450" s="30" t="s">
        <v>21</v>
      </c>
      <c r="C1450" s="30"/>
      <c r="D1450" s="30" t="s">
        <v>3147</v>
      </c>
      <c r="E1450" s="31">
        <v>111377</v>
      </c>
      <c r="F1450" s="31"/>
      <c r="G1450" s="31"/>
      <c r="H1450" s="31"/>
      <c r="I1450" s="31"/>
      <c r="J1450" s="31">
        <v>111377</v>
      </c>
      <c r="K1450" s="31">
        <v>35395</v>
      </c>
      <c r="L1450" s="31">
        <v>146772</v>
      </c>
      <c r="M1450" s="30"/>
    </row>
    <row r="1451" spans="1:13" ht="13.5" customHeight="1" x14ac:dyDescent="0.2">
      <c r="A1451" s="30" t="s">
        <v>82</v>
      </c>
      <c r="B1451" s="30" t="s">
        <v>21</v>
      </c>
      <c r="C1451" s="30"/>
      <c r="D1451" s="30" t="s">
        <v>3148</v>
      </c>
      <c r="E1451" s="31">
        <v>104942</v>
      </c>
      <c r="F1451" s="31"/>
      <c r="G1451" s="31"/>
      <c r="H1451" s="31"/>
      <c r="I1451" s="31"/>
      <c r="J1451" s="31">
        <v>104942</v>
      </c>
      <c r="K1451" s="31">
        <v>33351</v>
      </c>
      <c r="L1451" s="31">
        <v>138293</v>
      </c>
      <c r="M1451" s="30"/>
    </row>
    <row r="1452" spans="1:13" ht="13.5" customHeight="1" x14ac:dyDescent="0.2">
      <c r="A1452" s="30" t="s">
        <v>82</v>
      </c>
      <c r="B1452" s="30" t="s">
        <v>21</v>
      </c>
      <c r="C1452" s="30"/>
      <c r="D1452" s="30" t="s">
        <v>3149</v>
      </c>
      <c r="E1452" s="31">
        <v>100135</v>
      </c>
      <c r="F1452" s="31"/>
      <c r="G1452" s="31"/>
      <c r="H1452" s="31"/>
      <c r="I1452" s="31"/>
      <c r="J1452" s="31">
        <v>100135</v>
      </c>
      <c r="K1452" s="31">
        <v>31823</v>
      </c>
      <c r="L1452" s="31">
        <v>131958</v>
      </c>
      <c r="M1452" s="30"/>
    </row>
    <row r="1453" spans="1:13" ht="13.5" customHeight="1" x14ac:dyDescent="0.2">
      <c r="A1453" s="30" t="s">
        <v>82</v>
      </c>
      <c r="B1453" s="30" t="s">
        <v>21</v>
      </c>
      <c r="C1453" s="30"/>
      <c r="D1453" s="30" t="s">
        <v>3150</v>
      </c>
      <c r="E1453" s="31">
        <v>97428</v>
      </c>
      <c r="F1453" s="31"/>
      <c r="G1453" s="31"/>
      <c r="H1453" s="31"/>
      <c r="I1453" s="31"/>
      <c r="J1453" s="31">
        <v>97428</v>
      </c>
      <c r="K1453" s="31">
        <v>30962</v>
      </c>
      <c r="L1453" s="31">
        <v>128390</v>
      </c>
      <c r="M1453" s="30"/>
    </row>
    <row r="1454" spans="1:13" ht="13.5" customHeight="1" x14ac:dyDescent="0.2">
      <c r="A1454" s="30" t="s">
        <v>82</v>
      </c>
      <c r="B1454" s="30" t="s">
        <v>21</v>
      </c>
      <c r="C1454" s="30"/>
      <c r="D1454" s="30" t="s">
        <v>3151</v>
      </c>
      <c r="E1454" s="31">
        <v>89031</v>
      </c>
      <c r="F1454" s="31"/>
      <c r="G1454" s="31"/>
      <c r="H1454" s="31"/>
      <c r="I1454" s="31"/>
      <c r="J1454" s="31">
        <v>89031</v>
      </c>
      <c r="K1454" s="31">
        <v>29455</v>
      </c>
      <c r="L1454" s="31">
        <v>118486</v>
      </c>
      <c r="M1454" s="30"/>
    </row>
    <row r="1455" spans="1:13" ht="13.5" customHeight="1" x14ac:dyDescent="0.2">
      <c r="A1455" s="30" t="s">
        <v>82</v>
      </c>
      <c r="B1455" s="30" t="s">
        <v>21</v>
      </c>
      <c r="C1455" s="30"/>
      <c r="D1455" s="30" t="s">
        <v>2248</v>
      </c>
      <c r="E1455" s="31"/>
      <c r="F1455" s="31"/>
      <c r="G1455" s="31"/>
      <c r="H1455" s="31"/>
      <c r="I1455" s="31"/>
      <c r="J1455" s="31">
        <v>117500</v>
      </c>
      <c r="K1455" s="31"/>
      <c r="L1455" s="31">
        <v>117500</v>
      </c>
      <c r="M1455" s="30"/>
    </row>
    <row r="1456" spans="1:13" ht="13.5" customHeight="1" x14ac:dyDescent="0.2">
      <c r="A1456" s="30" t="s">
        <v>82</v>
      </c>
      <c r="B1456" s="30" t="s">
        <v>21</v>
      </c>
      <c r="C1456" s="30"/>
      <c r="D1456" s="30" t="s">
        <v>2248</v>
      </c>
      <c r="E1456" s="31"/>
      <c r="F1456" s="31"/>
      <c r="G1456" s="31"/>
      <c r="H1456" s="31"/>
      <c r="I1456" s="31"/>
      <c r="J1456" s="31">
        <v>102500</v>
      </c>
      <c r="K1456" s="31"/>
      <c r="L1456" s="31">
        <v>102500</v>
      </c>
      <c r="M1456" s="30"/>
    </row>
    <row r="1457" spans="1:13" ht="13.5" customHeight="1" x14ac:dyDescent="0.2">
      <c r="A1457" s="30" t="s">
        <v>1786</v>
      </c>
      <c r="B1457" s="30" t="s">
        <v>120</v>
      </c>
      <c r="C1457" s="30" t="s">
        <v>3152</v>
      </c>
      <c r="D1457" s="30" t="s">
        <v>2185</v>
      </c>
      <c r="E1457" s="31">
        <v>185000</v>
      </c>
      <c r="F1457" s="31"/>
      <c r="G1457" s="31"/>
      <c r="H1457" s="31"/>
      <c r="I1457" s="31"/>
      <c r="J1457" s="31">
        <v>185000</v>
      </c>
      <c r="K1457" s="31">
        <v>33855</v>
      </c>
      <c r="L1457" s="31">
        <v>218855</v>
      </c>
      <c r="M1457" s="30"/>
    </row>
    <row r="1458" spans="1:13" ht="13.5" customHeight="1" x14ac:dyDescent="0.2">
      <c r="A1458" s="30" t="s">
        <v>1786</v>
      </c>
      <c r="B1458" s="30" t="s">
        <v>120</v>
      </c>
      <c r="C1458" s="30" t="s">
        <v>3153</v>
      </c>
      <c r="D1458" s="30" t="s">
        <v>2857</v>
      </c>
      <c r="E1458" s="31">
        <v>152140</v>
      </c>
      <c r="F1458" s="31"/>
      <c r="G1458" s="31"/>
      <c r="H1458" s="31"/>
      <c r="I1458" s="31"/>
      <c r="J1458" s="31">
        <v>152140</v>
      </c>
      <c r="K1458" s="31">
        <v>27842</v>
      </c>
      <c r="L1458" s="31">
        <v>179982</v>
      </c>
      <c r="M1458" s="30"/>
    </row>
    <row r="1459" spans="1:13" ht="13.5" customHeight="1" x14ac:dyDescent="0.2">
      <c r="A1459" s="30" t="s">
        <v>1786</v>
      </c>
      <c r="B1459" s="30" t="s">
        <v>120</v>
      </c>
      <c r="C1459" s="30" t="s">
        <v>3154</v>
      </c>
      <c r="D1459" s="30" t="s">
        <v>3155</v>
      </c>
      <c r="E1459" s="31">
        <v>169843</v>
      </c>
      <c r="F1459" s="31"/>
      <c r="G1459" s="31"/>
      <c r="H1459" s="31"/>
      <c r="I1459" s="31"/>
      <c r="J1459" s="31">
        <v>169843</v>
      </c>
      <c r="K1459" s="31"/>
      <c r="L1459" s="31">
        <v>169843</v>
      </c>
      <c r="M1459" s="30"/>
    </row>
    <row r="1460" spans="1:13" ht="13.5" customHeight="1" x14ac:dyDescent="0.2">
      <c r="A1460" s="30" t="s">
        <v>1786</v>
      </c>
      <c r="B1460" s="30" t="s">
        <v>120</v>
      </c>
      <c r="C1460" s="30" t="s">
        <v>3156</v>
      </c>
      <c r="D1460" s="30" t="s">
        <v>3157</v>
      </c>
      <c r="E1460" s="31">
        <v>141656</v>
      </c>
      <c r="F1460" s="31"/>
      <c r="G1460" s="31"/>
      <c r="H1460" s="31"/>
      <c r="I1460" s="31"/>
      <c r="J1460" s="31">
        <v>141656</v>
      </c>
      <c r="K1460" s="31">
        <v>25923</v>
      </c>
      <c r="L1460" s="31">
        <v>167579</v>
      </c>
      <c r="M1460" s="30"/>
    </row>
    <row r="1461" spans="1:13" ht="13.5" customHeight="1" x14ac:dyDescent="0.2">
      <c r="A1461" s="30" t="s">
        <v>1786</v>
      </c>
      <c r="B1461" s="30" t="s">
        <v>120</v>
      </c>
      <c r="C1461" s="30" t="s">
        <v>3158</v>
      </c>
      <c r="D1461" s="30" t="s">
        <v>3159</v>
      </c>
      <c r="E1461" s="31">
        <v>122045</v>
      </c>
      <c r="F1461" s="31"/>
      <c r="G1461" s="31"/>
      <c r="H1461" s="31"/>
      <c r="I1461" s="31"/>
      <c r="J1461" s="31">
        <v>122045</v>
      </c>
      <c r="K1461" s="31">
        <v>22334</v>
      </c>
      <c r="L1461" s="31">
        <v>144379</v>
      </c>
      <c r="M1461" s="30"/>
    </row>
    <row r="1462" spans="1:13" ht="13.5" customHeight="1" x14ac:dyDescent="0.2">
      <c r="A1462" s="30" t="s">
        <v>1786</v>
      </c>
      <c r="B1462" s="30" t="s">
        <v>120</v>
      </c>
      <c r="C1462" s="30"/>
      <c r="D1462" s="30" t="s">
        <v>2248</v>
      </c>
      <c r="E1462" s="31"/>
      <c r="F1462" s="31"/>
      <c r="G1462" s="31"/>
      <c r="H1462" s="31"/>
      <c r="I1462" s="31"/>
      <c r="J1462" s="31">
        <v>132500</v>
      </c>
      <c r="K1462" s="31"/>
      <c r="L1462" s="31">
        <v>132500</v>
      </c>
      <c r="M1462" s="30"/>
    </row>
    <row r="1463" spans="1:13" ht="13.5" customHeight="1" x14ac:dyDescent="0.2">
      <c r="A1463" s="30" t="s">
        <v>1786</v>
      </c>
      <c r="B1463" s="30" t="s">
        <v>120</v>
      </c>
      <c r="C1463" s="30"/>
      <c r="D1463" s="30" t="s">
        <v>2248</v>
      </c>
      <c r="E1463" s="31"/>
      <c r="F1463" s="31"/>
      <c r="G1463" s="31"/>
      <c r="H1463" s="31"/>
      <c r="I1463" s="31"/>
      <c r="J1463" s="31">
        <v>127500</v>
      </c>
      <c r="K1463" s="31"/>
      <c r="L1463" s="31">
        <v>127500</v>
      </c>
      <c r="M1463" s="30"/>
    </row>
    <row r="1464" spans="1:13" ht="13.5" customHeight="1" x14ac:dyDescent="0.2">
      <c r="A1464" s="30" t="s">
        <v>1786</v>
      </c>
      <c r="B1464" s="30" t="s">
        <v>120</v>
      </c>
      <c r="C1464" s="30"/>
      <c r="D1464" s="30" t="s">
        <v>1586</v>
      </c>
      <c r="E1464" s="31">
        <v>107169</v>
      </c>
      <c r="F1464" s="31"/>
      <c r="G1464" s="31"/>
      <c r="H1464" s="31"/>
      <c r="I1464" s="31"/>
      <c r="J1464" s="31">
        <v>107169</v>
      </c>
      <c r="K1464" s="31">
        <v>19612</v>
      </c>
      <c r="L1464" s="31">
        <v>126781</v>
      </c>
      <c r="M1464" s="30"/>
    </row>
    <row r="1465" spans="1:13" ht="13.5" customHeight="1" x14ac:dyDescent="0.2">
      <c r="A1465" s="30" t="s">
        <v>1786</v>
      </c>
      <c r="B1465" s="30" t="s">
        <v>120</v>
      </c>
      <c r="C1465" s="30"/>
      <c r="D1465" s="30" t="s">
        <v>3160</v>
      </c>
      <c r="E1465" s="31">
        <v>105943</v>
      </c>
      <c r="F1465" s="31"/>
      <c r="G1465" s="31"/>
      <c r="H1465" s="31"/>
      <c r="I1465" s="31"/>
      <c r="J1465" s="31">
        <v>105943</v>
      </c>
      <c r="K1465" s="31">
        <v>19388</v>
      </c>
      <c r="L1465" s="31">
        <v>125331</v>
      </c>
      <c r="M1465" s="30"/>
    </row>
    <row r="1466" spans="1:13" ht="13.5" customHeight="1" x14ac:dyDescent="0.2">
      <c r="A1466" s="30" t="s">
        <v>1786</v>
      </c>
      <c r="B1466" s="30" t="s">
        <v>120</v>
      </c>
      <c r="C1466" s="30"/>
      <c r="D1466" s="30" t="s">
        <v>2248</v>
      </c>
      <c r="E1466" s="31"/>
      <c r="F1466" s="31"/>
      <c r="G1466" s="31"/>
      <c r="H1466" s="31"/>
      <c r="I1466" s="31"/>
      <c r="J1466" s="31">
        <v>122500</v>
      </c>
      <c r="K1466" s="31"/>
      <c r="L1466" s="31">
        <v>122500</v>
      </c>
      <c r="M1466" s="30"/>
    </row>
    <row r="1467" spans="1:13" ht="13.5" customHeight="1" x14ac:dyDescent="0.2">
      <c r="A1467" s="30" t="s">
        <v>1786</v>
      </c>
      <c r="B1467" s="30" t="s">
        <v>120</v>
      </c>
      <c r="C1467" s="30"/>
      <c r="D1467" s="30" t="s">
        <v>2248</v>
      </c>
      <c r="E1467" s="31"/>
      <c r="F1467" s="31"/>
      <c r="G1467" s="31"/>
      <c r="H1467" s="31"/>
      <c r="I1467" s="31"/>
      <c r="J1467" s="31">
        <v>117500</v>
      </c>
      <c r="K1467" s="31"/>
      <c r="L1467" s="31">
        <v>117500</v>
      </c>
      <c r="M1467" s="30"/>
    </row>
    <row r="1468" spans="1:13" ht="13.5" customHeight="1" x14ac:dyDescent="0.2">
      <c r="A1468" s="30" t="s">
        <v>1786</v>
      </c>
      <c r="B1468" s="30" t="s">
        <v>120</v>
      </c>
      <c r="C1468" s="30"/>
      <c r="D1468" s="30" t="s">
        <v>2248</v>
      </c>
      <c r="E1468" s="31"/>
      <c r="F1468" s="31"/>
      <c r="G1468" s="31"/>
      <c r="H1468" s="31"/>
      <c r="I1468" s="31"/>
      <c r="J1468" s="31">
        <v>112500</v>
      </c>
      <c r="K1468" s="31"/>
      <c r="L1468" s="31">
        <v>112500</v>
      </c>
      <c r="M1468" s="30"/>
    </row>
    <row r="1469" spans="1:13" ht="13.5" customHeight="1" x14ac:dyDescent="0.2">
      <c r="A1469" s="30" t="s">
        <v>1786</v>
      </c>
      <c r="B1469" s="30" t="s">
        <v>120</v>
      </c>
      <c r="C1469" s="30"/>
      <c r="D1469" s="30" t="s">
        <v>2248</v>
      </c>
      <c r="E1469" s="31"/>
      <c r="F1469" s="31"/>
      <c r="G1469" s="31"/>
      <c r="H1469" s="31"/>
      <c r="I1469" s="31"/>
      <c r="J1469" s="31">
        <v>112500</v>
      </c>
      <c r="K1469" s="31"/>
      <c r="L1469" s="31">
        <v>112500</v>
      </c>
      <c r="M1469" s="30"/>
    </row>
    <row r="1470" spans="1:13" ht="13.5" customHeight="1" x14ac:dyDescent="0.2">
      <c r="A1470" s="30" t="s">
        <v>1786</v>
      </c>
      <c r="B1470" s="30" t="s">
        <v>120</v>
      </c>
      <c r="C1470" s="30"/>
      <c r="D1470" s="30" t="s">
        <v>2248</v>
      </c>
      <c r="E1470" s="31"/>
      <c r="F1470" s="31"/>
      <c r="G1470" s="31"/>
      <c r="H1470" s="31"/>
      <c r="I1470" s="31"/>
      <c r="J1470" s="31">
        <v>112500</v>
      </c>
      <c r="K1470" s="31"/>
      <c r="L1470" s="31">
        <v>112500</v>
      </c>
      <c r="M1470" s="30"/>
    </row>
    <row r="1471" spans="1:13" ht="13.5" customHeight="1" x14ac:dyDescent="0.2">
      <c r="A1471" s="30" t="s">
        <v>1786</v>
      </c>
      <c r="B1471" s="30" t="s">
        <v>120</v>
      </c>
      <c r="C1471" s="30"/>
      <c r="D1471" s="30" t="s">
        <v>2248</v>
      </c>
      <c r="E1471" s="31"/>
      <c r="F1471" s="31"/>
      <c r="G1471" s="31"/>
      <c r="H1471" s="31"/>
      <c r="I1471" s="31"/>
      <c r="J1471" s="31">
        <v>107500</v>
      </c>
      <c r="K1471" s="31"/>
      <c r="L1471" s="31">
        <v>107500</v>
      </c>
      <c r="M1471" s="30"/>
    </row>
    <row r="1472" spans="1:13" ht="13.5" customHeight="1" x14ac:dyDescent="0.2">
      <c r="A1472" s="30" t="s">
        <v>1786</v>
      </c>
      <c r="B1472" s="30" t="s">
        <v>120</v>
      </c>
      <c r="C1472" s="30"/>
      <c r="D1472" s="30" t="s">
        <v>2248</v>
      </c>
      <c r="E1472" s="31"/>
      <c r="F1472" s="31"/>
      <c r="G1472" s="31"/>
      <c r="H1472" s="31"/>
      <c r="I1472" s="31"/>
      <c r="J1472" s="31">
        <v>107500</v>
      </c>
      <c r="K1472" s="31"/>
      <c r="L1472" s="31">
        <v>107500</v>
      </c>
      <c r="M1472" s="30"/>
    </row>
    <row r="1473" spans="1:13" ht="13.5" customHeight="1" x14ac:dyDescent="0.2">
      <c r="A1473" s="30" t="s">
        <v>1786</v>
      </c>
      <c r="B1473" s="30" t="s">
        <v>120</v>
      </c>
      <c r="C1473" s="30"/>
      <c r="D1473" s="30" t="s">
        <v>2248</v>
      </c>
      <c r="E1473" s="31"/>
      <c r="F1473" s="31"/>
      <c r="G1473" s="31"/>
      <c r="H1473" s="31"/>
      <c r="I1473" s="31"/>
      <c r="J1473" s="31">
        <v>107500</v>
      </c>
      <c r="K1473" s="31"/>
      <c r="L1473" s="31">
        <v>107500</v>
      </c>
      <c r="M1473" s="30"/>
    </row>
    <row r="1474" spans="1:13" ht="13.5" customHeight="1" x14ac:dyDescent="0.2">
      <c r="A1474" s="30" t="s">
        <v>1786</v>
      </c>
      <c r="B1474" s="30" t="s">
        <v>120</v>
      </c>
      <c r="C1474" s="30"/>
      <c r="D1474" s="30" t="s">
        <v>2248</v>
      </c>
      <c r="E1474" s="31"/>
      <c r="F1474" s="31"/>
      <c r="G1474" s="31"/>
      <c r="H1474" s="31"/>
      <c r="I1474" s="31"/>
      <c r="J1474" s="31">
        <v>102500</v>
      </c>
      <c r="K1474" s="31"/>
      <c r="L1474" s="31">
        <v>102500</v>
      </c>
      <c r="M1474" s="30"/>
    </row>
    <row r="1475" spans="1:13" ht="13.5" customHeight="1" x14ac:dyDescent="0.2">
      <c r="A1475" s="30" t="s">
        <v>154</v>
      </c>
      <c r="B1475" s="30" t="s">
        <v>21</v>
      </c>
      <c r="C1475" s="30"/>
      <c r="D1475" s="30" t="s">
        <v>3161</v>
      </c>
      <c r="E1475" s="31">
        <v>118514</v>
      </c>
      <c r="F1475" s="31">
        <v>11629</v>
      </c>
      <c r="G1475" s="31"/>
      <c r="H1475" s="31"/>
      <c r="I1475" s="31"/>
      <c r="J1475" s="31">
        <v>130143</v>
      </c>
      <c r="K1475" s="31">
        <v>17896</v>
      </c>
      <c r="L1475" s="31">
        <v>148039</v>
      </c>
      <c r="M1475" s="30"/>
    </row>
    <row r="1476" spans="1:13" ht="13.5" customHeight="1" x14ac:dyDescent="0.2">
      <c r="A1476" s="30" t="s">
        <v>154</v>
      </c>
      <c r="B1476" s="30" t="s">
        <v>21</v>
      </c>
      <c r="C1476" s="30"/>
      <c r="D1476" s="30" t="s">
        <v>2471</v>
      </c>
      <c r="E1476" s="31">
        <v>96825</v>
      </c>
      <c r="F1476" s="31">
        <v>7779</v>
      </c>
      <c r="G1476" s="31"/>
      <c r="H1476" s="31"/>
      <c r="I1476" s="31"/>
      <c r="J1476" s="31">
        <v>104604</v>
      </c>
      <c r="K1476" s="31">
        <v>14621</v>
      </c>
      <c r="L1476" s="31">
        <v>119225</v>
      </c>
      <c r="M1476" s="30"/>
    </row>
    <row r="1477" spans="1:13" ht="13.5" customHeight="1" x14ac:dyDescent="0.2">
      <c r="A1477" s="30" t="s">
        <v>154</v>
      </c>
      <c r="B1477" s="30" t="s">
        <v>21</v>
      </c>
      <c r="C1477" s="30"/>
      <c r="D1477" s="30" t="s">
        <v>2402</v>
      </c>
      <c r="E1477" s="31">
        <v>100871</v>
      </c>
      <c r="F1477" s="31">
        <v>6537</v>
      </c>
      <c r="G1477" s="31"/>
      <c r="H1477" s="31"/>
      <c r="I1477" s="31"/>
      <c r="J1477" s="31">
        <v>107408</v>
      </c>
      <c r="K1477" s="31">
        <v>15231</v>
      </c>
      <c r="L1477" s="31">
        <v>122639</v>
      </c>
      <c r="M1477" s="30"/>
    </row>
    <row r="1478" spans="1:13" ht="13.5" customHeight="1" x14ac:dyDescent="0.2">
      <c r="A1478" s="30" t="s">
        <v>154</v>
      </c>
      <c r="B1478" s="30" t="s">
        <v>21</v>
      </c>
      <c r="C1478" s="30" t="s">
        <v>3162</v>
      </c>
      <c r="D1478" s="30" t="s">
        <v>3163</v>
      </c>
      <c r="E1478" s="31">
        <v>216323</v>
      </c>
      <c r="F1478" s="31"/>
      <c r="G1478" s="31"/>
      <c r="H1478" s="31"/>
      <c r="I1478" s="31"/>
      <c r="J1478" s="31">
        <v>216323</v>
      </c>
      <c r="K1478" s="31"/>
      <c r="L1478" s="31">
        <v>216323</v>
      </c>
      <c r="M1478" s="30"/>
    </row>
    <row r="1479" spans="1:13" ht="13.5" customHeight="1" x14ac:dyDescent="0.2">
      <c r="A1479" s="30" t="s">
        <v>154</v>
      </c>
      <c r="B1479" s="30" t="s">
        <v>21</v>
      </c>
      <c r="C1479" s="30"/>
      <c r="D1479" s="30" t="s">
        <v>3164</v>
      </c>
      <c r="E1479" s="31">
        <v>168501</v>
      </c>
      <c r="F1479" s="31"/>
      <c r="G1479" s="31"/>
      <c r="H1479" s="31"/>
      <c r="I1479" s="31"/>
      <c r="J1479" s="31">
        <v>168501</v>
      </c>
      <c r="K1479" s="31"/>
      <c r="L1479" s="31">
        <v>168501</v>
      </c>
      <c r="M1479" s="30"/>
    </row>
    <row r="1480" spans="1:13" ht="13.5" customHeight="1" x14ac:dyDescent="0.2">
      <c r="A1480" s="30" t="s">
        <v>154</v>
      </c>
      <c r="B1480" s="30" t="s">
        <v>21</v>
      </c>
      <c r="C1480" s="30" t="s">
        <v>3165</v>
      </c>
      <c r="D1480" s="30" t="s">
        <v>3166</v>
      </c>
      <c r="E1480" s="31">
        <v>142452</v>
      </c>
      <c r="F1480" s="31"/>
      <c r="G1480" s="31"/>
      <c r="H1480" s="31"/>
      <c r="I1480" s="31"/>
      <c r="J1480" s="31">
        <v>142452</v>
      </c>
      <c r="K1480" s="31">
        <v>20706</v>
      </c>
      <c r="L1480" s="31">
        <v>163158</v>
      </c>
      <c r="M1480" s="30"/>
    </row>
    <row r="1481" spans="1:13" ht="13.5" customHeight="1" x14ac:dyDescent="0.2">
      <c r="A1481" s="30" t="s">
        <v>154</v>
      </c>
      <c r="B1481" s="30" t="s">
        <v>21</v>
      </c>
      <c r="C1481" s="30"/>
      <c r="D1481" s="30" t="s">
        <v>3167</v>
      </c>
      <c r="E1481" s="31">
        <v>136950</v>
      </c>
      <c r="F1481" s="31"/>
      <c r="G1481" s="31"/>
      <c r="H1481" s="31"/>
      <c r="I1481" s="31"/>
      <c r="J1481" s="31">
        <v>136950</v>
      </c>
      <c r="K1481" s="31">
        <v>19879</v>
      </c>
      <c r="L1481" s="31">
        <v>156829</v>
      </c>
      <c r="M1481" s="30"/>
    </row>
    <row r="1482" spans="1:13" ht="13.5" customHeight="1" x14ac:dyDescent="0.2">
      <c r="A1482" s="30" t="s">
        <v>154</v>
      </c>
      <c r="B1482" s="30" t="s">
        <v>21</v>
      </c>
      <c r="C1482" s="30"/>
      <c r="D1482" s="30" t="s">
        <v>2248</v>
      </c>
      <c r="E1482" s="31"/>
      <c r="F1482" s="31"/>
      <c r="G1482" s="31"/>
      <c r="H1482" s="31"/>
      <c r="I1482" s="31"/>
      <c r="J1482" s="31">
        <v>152500</v>
      </c>
      <c r="K1482" s="31"/>
      <c r="L1482" s="31">
        <v>152500</v>
      </c>
      <c r="M1482" s="30"/>
    </row>
    <row r="1483" spans="1:13" ht="13.5" customHeight="1" x14ac:dyDescent="0.2">
      <c r="A1483" s="30" t="s">
        <v>154</v>
      </c>
      <c r="B1483" s="30" t="s">
        <v>21</v>
      </c>
      <c r="C1483" s="30"/>
      <c r="D1483" s="30" t="s">
        <v>1586</v>
      </c>
      <c r="E1483" s="31">
        <v>127352</v>
      </c>
      <c r="F1483" s="31"/>
      <c r="G1483" s="31"/>
      <c r="H1483" s="31"/>
      <c r="I1483" s="31"/>
      <c r="J1483" s="31">
        <v>127352</v>
      </c>
      <c r="K1483" s="31">
        <v>17551</v>
      </c>
      <c r="L1483" s="31">
        <v>144903</v>
      </c>
      <c r="M1483" s="30"/>
    </row>
    <row r="1484" spans="1:13" ht="13.5" customHeight="1" x14ac:dyDescent="0.2">
      <c r="A1484" s="30" t="s">
        <v>154</v>
      </c>
      <c r="B1484" s="30" t="s">
        <v>21</v>
      </c>
      <c r="C1484" s="30"/>
      <c r="D1484" s="30" t="s">
        <v>2248</v>
      </c>
      <c r="E1484" s="31"/>
      <c r="F1484" s="31"/>
      <c r="G1484" s="31"/>
      <c r="H1484" s="31"/>
      <c r="I1484" s="31"/>
      <c r="J1484" s="31">
        <v>132500</v>
      </c>
      <c r="K1484" s="31"/>
      <c r="L1484" s="31">
        <v>132500</v>
      </c>
      <c r="M1484" s="30"/>
    </row>
    <row r="1485" spans="1:13" ht="13.5" customHeight="1" x14ac:dyDescent="0.2">
      <c r="A1485" s="30" t="s">
        <v>154</v>
      </c>
      <c r="B1485" s="30" t="s">
        <v>21</v>
      </c>
      <c r="C1485" s="30"/>
      <c r="D1485" s="30" t="s">
        <v>2248</v>
      </c>
      <c r="E1485" s="31"/>
      <c r="F1485" s="31"/>
      <c r="G1485" s="31"/>
      <c r="H1485" s="31"/>
      <c r="I1485" s="31"/>
      <c r="J1485" s="31">
        <v>112500</v>
      </c>
      <c r="K1485" s="31"/>
      <c r="L1485" s="31">
        <v>112500</v>
      </c>
      <c r="M1485" s="30"/>
    </row>
    <row r="1486" spans="1:13" ht="13.5" customHeight="1" x14ac:dyDescent="0.2">
      <c r="A1486" s="30" t="s">
        <v>1506</v>
      </c>
      <c r="B1486" s="30" t="s">
        <v>21</v>
      </c>
      <c r="C1486" s="30"/>
      <c r="D1486" s="30" t="s">
        <v>2505</v>
      </c>
      <c r="E1486" s="31">
        <v>120000</v>
      </c>
      <c r="F1486" s="31">
        <v>1000</v>
      </c>
      <c r="G1486" s="31"/>
      <c r="H1486" s="31"/>
      <c r="I1486" s="31"/>
      <c r="J1486" s="31">
        <v>121000</v>
      </c>
      <c r="K1486" s="31">
        <v>19000</v>
      </c>
      <c r="L1486" s="31">
        <v>140000</v>
      </c>
      <c r="M1486" s="30"/>
    </row>
    <row r="1487" spans="1:13" ht="13.5" customHeight="1" x14ac:dyDescent="0.2">
      <c r="A1487" s="30" t="s">
        <v>1506</v>
      </c>
      <c r="B1487" s="30" t="s">
        <v>21</v>
      </c>
      <c r="C1487" s="30"/>
      <c r="D1487" s="30" t="s">
        <v>3168</v>
      </c>
      <c r="E1487" s="31">
        <v>90000</v>
      </c>
      <c r="F1487" s="31"/>
      <c r="G1487" s="31"/>
      <c r="H1487" s="31"/>
      <c r="I1487" s="31"/>
      <c r="J1487" s="31">
        <v>90000</v>
      </c>
      <c r="K1487" s="31">
        <v>14000</v>
      </c>
      <c r="L1487" s="31">
        <v>104000</v>
      </c>
      <c r="M1487" s="30"/>
    </row>
    <row r="1488" spans="1:13" ht="13.5" customHeight="1" x14ac:dyDescent="0.2">
      <c r="A1488" s="30" t="s">
        <v>117</v>
      </c>
      <c r="B1488" s="30" t="s">
        <v>27</v>
      </c>
      <c r="C1488" s="30" t="s">
        <v>3169</v>
      </c>
      <c r="D1488" s="30" t="s">
        <v>2185</v>
      </c>
      <c r="E1488" s="31">
        <v>183924</v>
      </c>
      <c r="F1488" s="31"/>
      <c r="G1488" s="31"/>
      <c r="H1488" s="31"/>
      <c r="I1488" s="31"/>
      <c r="J1488" s="31">
        <v>183924</v>
      </c>
      <c r="K1488" s="31"/>
      <c r="L1488" s="31">
        <v>183924</v>
      </c>
      <c r="M1488" s="30"/>
    </row>
    <row r="1489" spans="1:13" ht="13.5" customHeight="1" x14ac:dyDescent="0.2">
      <c r="A1489" s="30" t="s">
        <v>117</v>
      </c>
      <c r="B1489" s="30" t="s">
        <v>27</v>
      </c>
      <c r="C1489" s="30" t="s">
        <v>1597</v>
      </c>
      <c r="D1489" s="30" t="s">
        <v>3170</v>
      </c>
      <c r="E1489" s="31">
        <v>148894</v>
      </c>
      <c r="F1489" s="31"/>
      <c r="G1489" s="31"/>
      <c r="H1489" s="31"/>
      <c r="I1489" s="31"/>
      <c r="J1489" s="31">
        <v>148894</v>
      </c>
      <c r="K1489" s="31">
        <v>24121</v>
      </c>
      <c r="L1489" s="31">
        <v>173015</v>
      </c>
      <c r="M1489" s="30"/>
    </row>
    <row r="1490" spans="1:13" ht="13.5" customHeight="1" x14ac:dyDescent="0.2">
      <c r="A1490" s="30" t="s">
        <v>117</v>
      </c>
      <c r="B1490" s="30" t="s">
        <v>27</v>
      </c>
      <c r="C1490" s="30" t="s">
        <v>3171</v>
      </c>
      <c r="D1490" s="30" t="s">
        <v>3003</v>
      </c>
      <c r="E1490" s="31">
        <v>155281</v>
      </c>
      <c r="F1490" s="31"/>
      <c r="G1490" s="31"/>
      <c r="H1490" s="31"/>
      <c r="I1490" s="31"/>
      <c r="J1490" s="31">
        <v>155281</v>
      </c>
      <c r="K1490" s="31"/>
      <c r="L1490" s="31">
        <v>155281</v>
      </c>
      <c r="M1490" s="30"/>
    </row>
    <row r="1491" spans="1:13" ht="13.5" customHeight="1" x14ac:dyDescent="0.2">
      <c r="A1491" s="30" t="s">
        <v>117</v>
      </c>
      <c r="B1491" s="30" t="s">
        <v>27</v>
      </c>
      <c r="C1491" s="30" t="s">
        <v>1605</v>
      </c>
      <c r="D1491" s="30" t="s">
        <v>3172</v>
      </c>
      <c r="E1491" s="31">
        <v>155204</v>
      </c>
      <c r="F1491" s="31"/>
      <c r="G1491" s="31"/>
      <c r="H1491" s="31"/>
      <c r="I1491" s="31"/>
      <c r="J1491" s="31">
        <v>155204</v>
      </c>
      <c r="K1491" s="31"/>
      <c r="L1491" s="31">
        <v>155204</v>
      </c>
      <c r="M1491" s="30"/>
    </row>
    <row r="1492" spans="1:13" ht="13.5" customHeight="1" x14ac:dyDescent="0.2">
      <c r="A1492" s="30" t="s">
        <v>117</v>
      </c>
      <c r="B1492" s="30" t="s">
        <v>27</v>
      </c>
      <c r="C1492" s="30" t="s">
        <v>3173</v>
      </c>
      <c r="D1492" s="30" t="s">
        <v>3174</v>
      </c>
      <c r="E1492" s="31">
        <v>155204</v>
      </c>
      <c r="F1492" s="31"/>
      <c r="G1492" s="31"/>
      <c r="H1492" s="31"/>
      <c r="I1492" s="31"/>
      <c r="J1492" s="31">
        <v>155204</v>
      </c>
      <c r="K1492" s="31"/>
      <c r="L1492" s="31">
        <v>155204</v>
      </c>
      <c r="M1492" s="30"/>
    </row>
    <row r="1493" spans="1:13" ht="13.5" customHeight="1" x14ac:dyDescent="0.2">
      <c r="A1493" s="30" t="s">
        <v>117</v>
      </c>
      <c r="B1493" s="30" t="s">
        <v>27</v>
      </c>
      <c r="C1493" s="30" t="s">
        <v>3175</v>
      </c>
      <c r="D1493" s="30" t="s">
        <v>3176</v>
      </c>
      <c r="E1493" s="31">
        <v>142520</v>
      </c>
      <c r="F1493" s="31"/>
      <c r="G1493" s="31"/>
      <c r="H1493" s="31"/>
      <c r="I1493" s="31"/>
      <c r="J1493" s="31">
        <v>142520</v>
      </c>
      <c r="K1493" s="31"/>
      <c r="L1493" s="31">
        <v>142520</v>
      </c>
      <c r="M1493" s="30"/>
    </row>
    <row r="1494" spans="1:13" ht="13.5" customHeight="1" x14ac:dyDescent="0.2">
      <c r="A1494" s="30" t="s">
        <v>117</v>
      </c>
      <c r="B1494" s="30" t="s">
        <v>27</v>
      </c>
      <c r="C1494" s="30" t="s">
        <v>3177</v>
      </c>
      <c r="D1494" s="30" t="s">
        <v>3178</v>
      </c>
      <c r="E1494" s="31">
        <v>142409</v>
      </c>
      <c r="F1494" s="31"/>
      <c r="G1494" s="31"/>
      <c r="H1494" s="31"/>
      <c r="I1494" s="31"/>
      <c r="J1494" s="31">
        <v>142409</v>
      </c>
      <c r="K1494" s="31"/>
      <c r="L1494" s="31">
        <v>142409</v>
      </c>
      <c r="M1494" s="30"/>
    </row>
    <row r="1495" spans="1:13" ht="13.5" customHeight="1" x14ac:dyDescent="0.2">
      <c r="A1495" s="30" t="s">
        <v>117</v>
      </c>
      <c r="B1495" s="30" t="s">
        <v>27</v>
      </c>
      <c r="C1495" s="30" t="s">
        <v>1595</v>
      </c>
      <c r="D1495" s="30" t="s">
        <v>2326</v>
      </c>
      <c r="E1495" s="31">
        <v>106224</v>
      </c>
      <c r="F1495" s="31"/>
      <c r="G1495" s="31"/>
      <c r="H1495" s="31"/>
      <c r="I1495" s="31"/>
      <c r="J1495" s="31">
        <v>106224</v>
      </c>
      <c r="K1495" s="31">
        <v>17208</v>
      </c>
      <c r="L1495" s="31">
        <v>123432</v>
      </c>
      <c r="M1495" s="30"/>
    </row>
    <row r="1496" spans="1:13" ht="13.5" customHeight="1" x14ac:dyDescent="0.2">
      <c r="A1496" s="30" t="s">
        <v>117</v>
      </c>
      <c r="B1496" s="30" t="s">
        <v>27</v>
      </c>
      <c r="C1496" s="30" t="s">
        <v>3179</v>
      </c>
      <c r="D1496" s="30" t="s">
        <v>2771</v>
      </c>
      <c r="E1496" s="31">
        <v>106125</v>
      </c>
      <c r="F1496" s="31"/>
      <c r="G1496" s="31"/>
      <c r="H1496" s="31"/>
      <c r="I1496" s="31"/>
      <c r="J1496" s="31">
        <v>106125</v>
      </c>
      <c r="K1496" s="31">
        <v>17192</v>
      </c>
      <c r="L1496" s="31">
        <v>123317</v>
      </c>
      <c r="M1496" s="30"/>
    </row>
    <row r="1497" spans="1:13" ht="13.5" customHeight="1" x14ac:dyDescent="0.2">
      <c r="A1497" s="30" t="s">
        <v>117</v>
      </c>
      <c r="B1497" s="30" t="s">
        <v>27</v>
      </c>
      <c r="C1497" s="30"/>
      <c r="D1497" s="30" t="s">
        <v>2248</v>
      </c>
      <c r="E1497" s="31"/>
      <c r="F1497" s="31"/>
      <c r="G1497" s="31"/>
      <c r="H1497" s="31"/>
      <c r="I1497" s="31"/>
      <c r="J1497" s="31">
        <v>122500</v>
      </c>
      <c r="K1497" s="31"/>
      <c r="L1497" s="31">
        <v>122500</v>
      </c>
      <c r="M1497" s="30"/>
    </row>
    <row r="1498" spans="1:13" ht="13.5" customHeight="1" x14ac:dyDescent="0.2">
      <c r="A1498" s="30" t="s">
        <v>117</v>
      </c>
      <c r="B1498" s="30" t="s">
        <v>27</v>
      </c>
      <c r="C1498" s="30"/>
      <c r="D1498" s="30" t="s">
        <v>2248</v>
      </c>
      <c r="E1498" s="31"/>
      <c r="F1498" s="31"/>
      <c r="G1498" s="31"/>
      <c r="H1498" s="31"/>
      <c r="I1498" s="31"/>
      <c r="J1498" s="31">
        <v>117500</v>
      </c>
      <c r="K1498" s="31"/>
      <c r="L1498" s="31">
        <v>117500</v>
      </c>
      <c r="M1498" s="30"/>
    </row>
    <row r="1499" spans="1:13" ht="13.5" customHeight="1" x14ac:dyDescent="0.2">
      <c r="A1499" s="30" t="s">
        <v>117</v>
      </c>
      <c r="B1499" s="30" t="s">
        <v>27</v>
      </c>
      <c r="C1499" s="30"/>
      <c r="D1499" s="30" t="s">
        <v>2248</v>
      </c>
      <c r="E1499" s="31"/>
      <c r="F1499" s="31"/>
      <c r="G1499" s="31"/>
      <c r="H1499" s="31"/>
      <c r="I1499" s="31"/>
      <c r="J1499" s="31">
        <v>107500</v>
      </c>
      <c r="K1499" s="31"/>
      <c r="L1499" s="31">
        <v>107500</v>
      </c>
      <c r="M1499" s="30"/>
    </row>
    <row r="1500" spans="1:13" ht="13.5" customHeight="1" x14ac:dyDescent="0.2">
      <c r="A1500" s="30" t="s">
        <v>117</v>
      </c>
      <c r="B1500" s="30" t="s">
        <v>27</v>
      </c>
      <c r="C1500" s="30"/>
      <c r="D1500" s="30" t="s">
        <v>2248</v>
      </c>
      <c r="E1500" s="31"/>
      <c r="F1500" s="31"/>
      <c r="G1500" s="31"/>
      <c r="H1500" s="31"/>
      <c r="I1500" s="31"/>
      <c r="J1500" s="31">
        <v>107500</v>
      </c>
      <c r="K1500" s="31"/>
      <c r="L1500" s="31">
        <v>107500</v>
      </c>
      <c r="M1500" s="30"/>
    </row>
    <row r="1501" spans="1:13" ht="13.5" customHeight="1" x14ac:dyDescent="0.2">
      <c r="A1501" s="30" t="s">
        <v>117</v>
      </c>
      <c r="B1501" s="30" t="s">
        <v>27</v>
      </c>
      <c r="C1501" s="30"/>
      <c r="D1501" s="30" t="s">
        <v>2248</v>
      </c>
      <c r="E1501" s="31"/>
      <c r="F1501" s="31"/>
      <c r="G1501" s="31"/>
      <c r="H1501" s="31"/>
      <c r="I1501" s="31"/>
      <c r="J1501" s="31">
        <v>107500</v>
      </c>
      <c r="K1501" s="31"/>
      <c r="L1501" s="31">
        <v>107500</v>
      </c>
      <c r="M1501" s="30"/>
    </row>
    <row r="1502" spans="1:13" ht="13.5" customHeight="1" x14ac:dyDescent="0.2">
      <c r="A1502" s="30" t="s">
        <v>117</v>
      </c>
      <c r="B1502" s="30" t="s">
        <v>27</v>
      </c>
      <c r="C1502" s="30"/>
      <c r="D1502" s="30" t="s">
        <v>2248</v>
      </c>
      <c r="E1502" s="31"/>
      <c r="F1502" s="31"/>
      <c r="G1502" s="31"/>
      <c r="H1502" s="31"/>
      <c r="I1502" s="31"/>
      <c r="J1502" s="31">
        <v>107500</v>
      </c>
      <c r="K1502" s="31"/>
      <c r="L1502" s="31">
        <v>107500</v>
      </c>
      <c r="M1502" s="30"/>
    </row>
    <row r="1503" spans="1:13" ht="13.5" customHeight="1" x14ac:dyDescent="0.2">
      <c r="A1503" s="30" t="s">
        <v>117</v>
      </c>
      <c r="B1503" s="30" t="s">
        <v>27</v>
      </c>
      <c r="C1503" s="30"/>
      <c r="D1503" s="30" t="s">
        <v>2248</v>
      </c>
      <c r="E1503" s="31"/>
      <c r="F1503" s="31"/>
      <c r="G1503" s="31"/>
      <c r="H1503" s="31"/>
      <c r="I1503" s="31"/>
      <c r="J1503" s="31">
        <v>107500</v>
      </c>
      <c r="K1503" s="31"/>
      <c r="L1503" s="31">
        <v>107500</v>
      </c>
      <c r="M1503" s="30"/>
    </row>
    <row r="1504" spans="1:13" ht="13.5" customHeight="1" x14ac:dyDescent="0.2">
      <c r="A1504" s="30" t="s">
        <v>117</v>
      </c>
      <c r="B1504" s="30" t="s">
        <v>27</v>
      </c>
      <c r="C1504" s="30"/>
      <c r="D1504" s="30" t="s">
        <v>2248</v>
      </c>
      <c r="E1504" s="31"/>
      <c r="F1504" s="31"/>
      <c r="G1504" s="31"/>
      <c r="H1504" s="31"/>
      <c r="I1504" s="31"/>
      <c r="J1504" s="31">
        <v>102500</v>
      </c>
      <c r="K1504" s="31"/>
      <c r="L1504" s="31">
        <v>102500</v>
      </c>
      <c r="M1504" s="30"/>
    </row>
    <row r="1505" spans="1:13" ht="13.5" customHeight="1" x14ac:dyDescent="0.2">
      <c r="A1505" s="30" t="s">
        <v>117</v>
      </c>
      <c r="B1505" s="30" t="s">
        <v>27</v>
      </c>
      <c r="C1505" s="30"/>
      <c r="D1505" s="30" t="s">
        <v>2248</v>
      </c>
      <c r="E1505" s="31"/>
      <c r="F1505" s="31"/>
      <c r="G1505" s="31"/>
      <c r="H1505" s="31"/>
      <c r="I1505" s="31"/>
      <c r="J1505" s="31">
        <v>102500</v>
      </c>
      <c r="K1505" s="31"/>
      <c r="L1505" s="31">
        <v>102500</v>
      </c>
      <c r="M1505" s="30"/>
    </row>
    <row r="1506" spans="1:13" ht="13.5" customHeight="1" x14ac:dyDescent="0.2">
      <c r="A1506" s="30" t="s">
        <v>561</v>
      </c>
      <c r="B1506" s="30" t="s">
        <v>33</v>
      </c>
      <c r="C1506" s="30"/>
      <c r="D1506" s="30" t="s">
        <v>565</v>
      </c>
      <c r="E1506" s="31">
        <v>139838</v>
      </c>
      <c r="F1506" s="31"/>
      <c r="G1506" s="31"/>
      <c r="H1506" s="31"/>
      <c r="I1506" s="31"/>
      <c r="J1506" s="31">
        <v>139838</v>
      </c>
      <c r="K1506" s="31">
        <v>32653</v>
      </c>
      <c r="L1506" s="31">
        <v>172491</v>
      </c>
      <c r="M1506" s="30"/>
    </row>
    <row r="1507" spans="1:13" ht="13.5" customHeight="1" x14ac:dyDescent="0.2">
      <c r="A1507" s="30" t="s">
        <v>561</v>
      </c>
      <c r="B1507" s="30" t="s">
        <v>33</v>
      </c>
      <c r="C1507" s="30"/>
      <c r="D1507" s="30" t="s">
        <v>3180</v>
      </c>
      <c r="E1507" s="31">
        <v>112388</v>
      </c>
      <c r="F1507" s="31"/>
      <c r="G1507" s="31"/>
      <c r="H1507" s="31"/>
      <c r="I1507" s="31"/>
      <c r="J1507" s="31">
        <v>112388</v>
      </c>
      <c r="K1507" s="31">
        <v>27760</v>
      </c>
      <c r="L1507" s="31">
        <v>140148</v>
      </c>
      <c r="M1507" s="30"/>
    </row>
    <row r="1508" spans="1:13" ht="13.5" customHeight="1" x14ac:dyDescent="0.2">
      <c r="A1508" s="30" t="s">
        <v>561</v>
      </c>
      <c r="B1508" s="30" t="s">
        <v>33</v>
      </c>
      <c r="C1508" s="30"/>
      <c r="D1508" s="30" t="s">
        <v>562</v>
      </c>
      <c r="E1508" s="31">
        <v>95831</v>
      </c>
      <c r="F1508" s="31"/>
      <c r="G1508" s="31"/>
      <c r="H1508" s="31"/>
      <c r="I1508" s="31"/>
      <c r="J1508" s="31">
        <v>95831</v>
      </c>
      <c r="K1508" s="31">
        <v>23670</v>
      </c>
      <c r="L1508" s="31">
        <v>119501</v>
      </c>
      <c r="M1508" s="30"/>
    </row>
    <row r="1509" spans="1:13" ht="13.5" customHeight="1" x14ac:dyDescent="0.2">
      <c r="A1509" s="30" t="s">
        <v>561</v>
      </c>
      <c r="B1509" s="30" t="s">
        <v>33</v>
      </c>
      <c r="C1509" s="30"/>
      <c r="D1509" s="30" t="s">
        <v>306</v>
      </c>
      <c r="E1509" s="31">
        <v>95831</v>
      </c>
      <c r="F1509" s="31"/>
      <c r="G1509" s="31"/>
      <c r="H1509" s="31"/>
      <c r="I1509" s="31"/>
      <c r="J1509" s="31">
        <v>95831</v>
      </c>
      <c r="K1509" s="31">
        <v>21671</v>
      </c>
      <c r="L1509" s="31">
        <v>117502</v>
      </c>
      <c r="M1509" s="30"/>
    </row>
    <row r="1510" spans="1:13" ht="13.5" customHeight="1" x14ac:dyDescent="0.2">
      <c r="A1510" s="30" t="s">
        <v>561</v>
      </c>
      <c r="B1510" s="30" t="s">
        <v>33</v>
      </c>
      <c r="C1510" s="30"/>
      <c r="D1510" s="30" t="s">
        <v>327</v>
      </c>
      <c r="E1510" s="31">
        <v>96420</v>
      </c>
      <c r="F1510" s="31"/>
      <c r="G1510" s="31"/>
      <c r="H1510" s="31"/>
      <c r="I1510" s="31"/>
      <c r="J1510" s="31">
        <v>96420</v>
      </c>
      <c r="K1510" s="31">
        <v>13865</v>
      </c>
      <c r="L1510" s="31">
        <v>110285</v>
      </c>
      <c r="M1510" s="30"/>
    </row>
    <row r="1511" spans="1:13" ht="13.5" customHeight="1" x14ac:dyDescent="0.2">
      <c r="A1511" s="30" t="s">
        <v>155</v>
      </c>
      <c r="B1511" s="30" t="s">
        <v>33</v>
      </c>
      <c r="C1511" s="30" t="s">
        <v>3181</v>
      </c>
      <c r="D1511" s="30" t="s">
        <v>2185</v>
      </c>
      <c r="E1511" s="31">
        <v>203000</v>
      </c>
      <c r="F1511" s="31">
        <v>2000</v>
      </c>
      <c r="G1511" s="31"/>
      <c r="H1511" s="31"/>
      <c r="I1511" s="31"/>
      <c r="J1511" s="31">
        <v>205000</v>
      </c>
      <c r="K1511" s="31"/>
      <c r="L1511" s="31">
        <v>205000</v>
      </c>
      <c r="M1511" s="30"/>
    </row>
    <row r="1512" spans="1:13" ht="13.5" customHeight="1" x14ac:dyDescent="0.2">
      <c r="A1512" s="30" t="s">
        <v>155</v>
      </c>
      <c r="B1512" s="30" t="s">
        <v>33</v>
      </c>
      <c r="C1512" s="30"/>
      <c r="D1512" s="30" t="s">
        <v>3182</v>
      </c>
      <c r="E1512" s="31">
        <v>136000</v>
      </c>
      <c r="F1512" s="31"/>
      <c r="G1512" s="31"/>
      <c r="H1512" s="31"/>
      <c r="I1512" s="31"/>
      <c r="J1512" s="31">
        <v>136000</v>
      </c>
      <c r="K1512" s="31">
        <v>34000</v>
      </c>
      <c r="L1512" s="31">
        <v>170000</v>
      </c>
      <c r="M1512" s="30"/>
    </row>
    <row r="1513" spans="1:13" ht="13.5" customHeight="1" x14ac:dyDescent="0.2">
      <c r="A1513" s="30" t="s">
        <v>155</v>
      </c>
      <c r="B1513" s="30" t="s">
        <v>33</v>
      </c>
      <c r="C1513" s="30"/>
      <c r="D1513" s="30" t="s">
        <v>3183</v>
      </c>
      <c r="E1513" s="31">
        <v>127000</v>
      </c>
      <c r="F1513" s="31"/>
      <c r="G1513" s="31"/>
      <c r="H1513" s="31"/>
      <c r="I1513" s="31"/>
      <c r="J1513" s="31">
        <v>127000</v>
      </c>
      <c r="K1513" s="31">
        <v>32000</v>
      </c>
      <c r="L1513" s="31">
        <v>159000</v>
      </c>
      <c r="M1513" s="30"/>
    </row>
    <row r="1514" spans="1:13" ht="13.5" customHeight="1" x14ac:dyDescent="0.2">
      <c r="A1514" s="30" t="s">
        <v>155</v>
      </c>
      <c r="B1514" s="30" t="s">
        <v>33</v>
      </c>
      <c r="C1514" s="30"/>
      <c r="D1514" s="30" t="s">
        <v>3184</v>
      </c>
      <c r="E1514" s="31">
        <v>127000</v>
      </c>
      <c r="F1514" s="31"/>
      <c r="G1514" s="31"/>
      <c r="H1514" s="31"/>
      <c r="I1514" s="31"/>
      <c r="J1514" s="31">
        <v>127000</v>
      </c>
      <c r="K1514" s="31">
        <v>32000</v>
      </c>
      <c r="L1514" s="31">
        <v>159000</v>
      </c>
      <c r="M1514" s="30"/>
    </row>
    <row r="1515" spans="1:13" ht="13.5" customHeight="1" x14ac:dyDescent="0.2">
      <c r="A1515" s="30" t="s">
        <v>155</v>
      </c>
      <c r="B1515" s="30" t="s">
        <v>33</v>
      </c>
      <c r="C1515" s="30"/>
      <c r="D1515" s="30" t="s">
        <v>3185</v>
      </c>
      <c r="E1515" s="31">
        <v>127000</v>
      </c>
      <c r="F1515" s="31"/>
      <c r="G1515" s="31"/>
      <c r="H1515" s="31"/>
      <c r="I1515" s="31"/>
      <c r="J1515" s="31">
        <v>127000</v>
      </c>
      <c r="K1515" s="31">
        <v>32000</v>
      </c>
      <c r="L1515" s="31">
        <v>159000</v>
      </c>
      <c r="M1515" s="30"/>
    </row>
    <row r="1516" spans="1:13" ht="13.5" customHeight="1" x14ac:dyDescent="0.2">
      <c r="A1516" s="30" t="s">
        <v>155</v>
      </c>
      <c r="B1516" s="30" t="s">
        <v>33</v>
      </c>
      <c r="C1516" s="30"/>
      <c r="D1516" s="30" t="s">
        <v>1586</v>
      </c>
      <c r="E1516" s="31">
        <v>136000</v>
      </c>
      <c r="F1516" s="31"/>
      <c r="G1516" s="31"/>
      <c r="H1516" s="31"/>
      <c r="I1516" s="31"/>
      <c r="J1516" s="31">
        <v>136000</v>
      </c>
      <c r="K1516" s="31">
        <v>19000</v>
      </c>
      <c r="L1516" s="31">
        <v>155000</v>
      </c>
      <c r="M1516" s="30"/>
    </row>
    <row r="1517" spans="1:13" ht="13.5" customHeight="1" x14ac:dyDescent="0.2">
      <c r="A1517" s="30" t="s">
        <v>155</v>
      </c>
      <c r="B1517" s="30" t="s">
        <v>33</v>
      </c>
      <c r="C1517" s="30"/>
      <c r="D1517" s="30" t="s">
        <v>2403</v>
      </c>
      <c r="E1517" s="31">
        <v>119000</v>
      </c>
      <c r="F1517" s="31"/>
      <c r="G1517" s="31"/>
      <c r="H1517" s="31"/>
      <c r="I1517" s="31"/>
      <c r="J1517" s="31">
        <v>119000</v>
      </c>
      <c r="K1517" s="31">
        <v>30000</v>
      </c>
      <c r="L1517" s="31">
        <v>149000</v>
      </c>
      <c r="M1517" s="30"/>
    </row>
    <row r="1518" spans="1:13" ht="13.5" customHeight="1" x14ac:dyDescent="0.2">
      <c r="A1518" s="30" t="s">
        <v>155</v>
      </c>
      <c r="B1518" s="30" t="s">
        <v>33</v>
      </c>
      <c r="C1518" s="30"/>
      <c r="D1518" s="30" t="s">
        <v>2248</v>
      </c>
      <c r="E1518" s="31"/>
      <c r="F1518" s="31"/>
      <c r="G1518" s="31"/>
      <c r="H1518" s="31"/>
      <c r="I1518" s="31"/>
      <c r="J1518" s="31">
        <v>107500</v>
      </c>
      <c r="K1518" s="31"/>
      <c r="L1518" s="31">
        <v>107500</v>
      </c>
      <c r="M1518" s="30"/>
    </row>
    <row r="1519" spans="1:13" ht="13.5" customHeight="1" x14ac:dyDescent="0.2">
      <c r="A1519" s="30" t="s">
        <v>155</v>
      </c>
      <c r="B1519" s="30" t="s">
        <v>33</v>
      </c>
      <c r="C1519" s="30"/>
      <c r="D1519" s="30" t="s">
        <v>2248</v>
      </c>
      <c r="E1519" s="31"/>
      <c r="F1519" s="31"/>
      <c r="G1519" s="31"/>
      <c r="H1519" s="31"/>
      <c r="I1519" s="31"/>
      <c r="J1519" s="31">
        <v>107500</v>
      </c>
      <c r="K1519" s="31"/>
      <c r="L1519" s="31">
        <v>107500</v>
      </c>
      <c r="M1519" s="30"/>
    </row>
    <row r="1520" spans="1:13" ht="13.5" customHeight="1" x14ac:dyDescent="0.2">
      <c r="A1520" s="30" t="s">
        <v>155</v>
      </c>
      <c r="B1520" s="30" t="s">
        <v>33</v>
      </c>
      <c r="C1520" s="30"/>
      <c r="D1520" s="30" t="s">
        <v>2248</v>
      </c>
      <c r="E1520" s="31"/>
      <c r="F1520" s="31"/>
      <c r="G1520" s="31"/>
      <c r="H1520" s="31"/>
      <c r="I1520" s="31"/>
      <c r="J1520" s="31">
        <v>107500</v>
      </c>
      <c r="K1520" s="31"/>
      <c r="L1520" s="31">
        <v>107500</v>
      </c>
      <c r="M1520" s="30"/>
    </row>
    <row r="1521" spans="1:13" ht="13.5" customHeight="1" x14ac:dyDescent="0.2">
      <c r="A1521" s="30" t="s">
        <v>1428</v>
      </c>
      <c r="B1521" s="30" t="s">
        <v>11</v>
      </c>
      <c r="C1521" s="30"/>
      <c r="D1521" s="30"/>
      <c r="E1521" s="31"/>
      <c r="F1521" s="31"/>
      <c r="G1521" s="31"/>
      <c r="H1521" s="31"/>
      <c r="I1521" s="31"/>
      <c r="J1521" s="31"/>
      <c r="K1521" s="31"/>
      <c r="L1521" s="31"/>
      <c r="M1521" s="30" t="s">
        <v>2558</v>
      </c>
    </row>
    <row r="1522" spans="1:13" ht="13.5" customHeight="1" x14ac:dyDescent="0.2">
      <c r="A1522" s="30" t="s">
        <v>135</v>
      </c>
      <c r="B1522" s="30" t="s">
        <v>120</v>
      </c>
      <c r="C1522" s="30"/>
      <c r="D1522" s="30" t="s">
        <v>2185</v>
      </c>
      <c r="E1522" s="31">
        <v>180525</v>
      </c>
      <c r="F1522" s="31"/>
      <c r="G1522" s="31"/>
      <c r="H1522" s="31"/>
      <c r="I1522" s="31"/>
      <c r="J1522" s="31">
        <v>180525</v>
      </c>
      <c r="K1522" s="31">
        <v>40619</v>
      </c>
      <c r="L1522" s="31">
        <v>221144</v>
      </c>
      <c r="M1522" s="30"/>
    </row>
    <row r="1523" spans="1:13" ht="13.5" customHeight="1" x14ac:dyDescent="0.2">
      <c r="A1523" s="30" t="s">
        <v>135</v>
      </c>
      <c r="B1523" s="30" t="s">
        <v>120</v>
      </c>
      <c r="C1523" s="30"/>
      <c r="D1523" s="30" t="s">
        <v>3186</v>
      </c>
      <c r="E1523" s="31">
        <v>163634</v>
      </c>
      <c r="F1523" s="31"/>
      <c r="G1523" s="31"/>
      <c r="H1523" s="31"/>
      <c r="I1523" s="31"/>
      <c r="J1523" s="31">
        <v>163634</v>
      </c>
      <c r="K1523" s="31">
        <v>25276</v>
      </c>
      <c r="L1523" s="31">
        <v>188910</v>
      </c>
      <c r="M1523" s="30"/>
    </row>
    <row r="1524" spans="1:13" ht="13.5" customHeight="1" x14ac:dyDescent="0.2">
      <c r="A1524" s="30" t="s">
        <v>135</v>
      </c>
      <c r="B1524" s="30" t="s">
        <v>120</v>
      </c>
      <c r="C1524" s="30"/>
      <c r="D1524" s="30" t="s">
        <v>3187</v>
      </c>
      <c r="E1524" s="31">
        <v>149778</v>
      </c>
      <c r="F1524" s="31"/>
      <c r="G1524" s="31"/>
      <c r="H1524" s="31"/>
      <c r="I1524" s="31"/>
      <c r="J1524" s="31">
        <v>149778</v>
      </c>
      <c r="K1524" s="31">
        <v>33700</v>
      </c>
      <c r="L1524" s="31">
        <v>183478</v>
      </c>
      <c r="M1524" s="30"/>
    </row>
    <row r="1525" spans="1:13" ht="13.5" customHeight="1" x14ac:dyDescent="0.2">
      <c r="A1525" s="30" t="s">
        <v>135</v>
      </c>
      <c r="B1525" s="30" t="s">
        <v>120</v>
      </c>
      <c r="C1525" s="30"/>
      <c r="D1525" s="30" t="s">
        <v>3188</v>
      </c>
      <c r="E1525" s="31">
        <v>111807</v>
      </c>
      <c r="F1525" s="31"/>
      <c r="G1525" s="31"/>
      <c r="H1525" s="31"/>
      <c r="I1525" s="31"/>
      <c r="J1525" s="31">
        <v>111807</v>
      </c>
      <c r="K1525" s="31">
        <v>25157</v>
      </c>
      <c r="L1525" s="31">
        <v>136964</v>
      </c>
      <c r="M1525" s="30"/>
    </row>
    <row r="1526" spans="1:13" ht="13.5" customHeight="1" x14ac:dyDescent="0.2">
      <c r="A1526" s="30" t="s">
        <v>135</v>
      </c>
      <c r="B1526" s="30" t="s">
        <v>120</v>
      </c>
      <c r="C1526" s="30"/>
      <c r="D1526" s="30" t="s">
        <v>3189</v>
      </c>
      <c r="E1526" s="31">
        <v>111552</v>
      </c>
      <c r="F1526" s="31"/>
      <c r="G1526" s="31"/>
      <c r="H1526" s="31"/>
      <c r="I1526" s="31"/>
      <c r="J1526" s="31">
        <v>111552</v>
      </c>
      <c r="K1526" s="31">
        <v>25099</v>
      </c>
      <c r="L1526" s="31">
        <v>136651</v>
      </c>
      <c r="M1526" s="30"/>
    </row>
    <row r="1527" spans="1:13" ht="13.5" customHeight="1" x14ac:dyDescent="0.2">
      <c r="A1527" s="30" t="s">
        <v>135</v>
      </c>
      <c r="B1527" s="30" t="s">
        <v>120</v>
      </c>
      <c r="C1527" s="30"/>
      <c r="D1527" s="30" t="s">
        <v>1586</v>
      </c>
      <c r="E1527" s="31">
        <v>97407</v>
      </c>
      <c r="F1527" s="31"/>
      <c r="G1527" s="31"/>
      <c r="H1527" s="31"/>
      <c r="I1527" s="31"/>
      <c r="J1527" s="31">
        <v>97407</v>
      </c>
      <c r="K1527" s="31">
        <v>22357</v>
      </c>
      <c r="L1527" s="31">
        <v>119764</v>
      </c>
      <c r="M1527" s="30"/>
    </row>
    <row r="1528" spans="1:13" ht="13.5" customHeight="1" x14ac:dyDescent="0.2">
      <c r="A1528" s="30" t="s">
        <v>135</v>
      </c>
      <c r="B1528" s="30" t="s">
        <v>120</v>
      </c>
      <c r="C1528" s="30"/>
      <c r="D1528" s="30" t="s">
        <v>2248</v>
      </c>
      <c r="E1528" s="31"/>
      <c r="F1528" s="31"/>
      <c r="G1528" s="31"/>
      <c r="H1528" s="31"/>
      <c r="I1528" s="31"/>
      <c r="J1528" s="31">
        <v>112500</v>
      </c>
      <c r="K1528" s="31"/>
      <c r="L1528" s="31">
        <v>112500</v>
      </c>
      <c r="M1528" s="30"/>
    </row>
    <row r="1529" spans="1:13" ht="13.5" customHeight="1" x14ac:dyDescent="0.2">
      <c r="A1529" s="30" t="s">
        <v>135</v>
      </c>
      <c r="B1529" s="30" t="s">
        <v>120</v>
      </c>
      <c r="C1529" s="30"/>
      <c r="D1529" s="30" t="s">
        <v>2248</v>
      </c>
      <c r="E1529" s="31"/>
      <c r="F1529" s="31"/>
      <c r="G1529" s="31"/>
      <c r="H1529" s="31"/>
      <c r="I1529" s="31"/>
      <c r="J1529" s="31">
        <v>107500</v>
      </c>
      <c r="K1529" s="31"/>
      <c r="L1529" s="31">
        <v>107500</v>
      </c>
      <c r="M1529" s="30"/>
    </row>
    <row r="1530" spans="1:13" ht="13.5" customHeight="1" x14ac:dyDescent="0.2">
      <c r="A1530" s="30" t="s">
        <v>135</v>
      </c>
      <c r="B1530" s="30" t="s">
        <v>120</v>
      </c>
      <c r="C1530" s="30"/>
      <c r="D1530" s="30" t="s">
        <v>2248</v>
      </c>
      <c r="E1530" s="31"/>
      <c r="F1530" s="31"/>
      <c r="G1530" s="31"/>
      <c r="H1530" s="31"/>
      <c r="I1530" s="31"/>
      <c r="J1530" s="31">
        <v>107500</v>
      </c>
      <c r="K1530" s="31"/>
      <c r="L1530" s="31">
        <v>107500</v>
      </c>
      <c r="M1530" s="30"/>
    </row>
    <row r="1531" spans="1:13" ht="13.5" customHeight="1" x14ac:dyDescent="0.2">
      <c r="A1531" s="30" t="s">
        <v>135</v>
      </c>
      <c r="B1531" s="30" t="s">
        <v>120</v>
      </c>
      <c r="C1531" s="30"/>
      <c r="D1531" s="30" t="s">
        <v>2248</v>
      </c>
      <c r="E1531" s="31"/>
      <c r="F1531" s="31"/>
      <c r="G1531" s="31"/>
      <c r="H1531" s="31"/>
      <c r="I1531" s="31"/>
      <c r="J1531" s="31">
        <v>107500</v>
      </c>
      <c r="K1531" s="31"/>
      <c r="L1531" s="31">
        <v>107500</v>
      </c>
      <c r="M1531" s="30"/>
    </row>
    <row r="1532" spans="1:13" ht="13.5" customHeight="1" x14ac:dyDescent="0.2">
      <c r="A1532" s="30" t="s">
        <v>135</v>
      </c>
      <c r="B1532" s="30" t="s">
        <v>120</v>
      </c>
      <c r="C1532" s="30"/>
      <c r="D1532" s="30" t="s">
        <v>2248</v>
      </c>
      <c r="E1532" s="31"/>
      <c r="F1532" s="31"/>
      <c r="G1532" s="31"/>
      <c r="H1532" s="31"/>
      <c r="I1532" s="31"/>
      <c r="J1532" s="31">
        <v>107500</v>
      </c>
      <c r="K1532" s="31"/>
      <c r="L1532" s="31">
        <v>107500</v>
      </c>
      <c r="M1532" s="30"/>
    </row>
    <row r="1533" spans="1:13" ht="13.5" customHeight="1" x14ac:dyDescent="0.2">
      <c r="A1533" s="30" t="s">
        <v>135</v>
      </c>
      <c r="B1533" s="30" t="s">
        <v>120</v>
      </c>
      <c r="C1533" s="30"/>
      <c r="D1533" s="30" t="s">
        <v>2248</v>
      </c>
      <c r="E1533" s="31"/>
      <c r="F1533" s="31"/>
      <c r="G1533" s="31"/>
      <c r="H1533" s="31"/>
      <c r="I1533" s="31"/>
      <c r="J1533" s="31">
        <v>102500</v>
      </c>
      <c r="K1533" s="31"/>
      <c r="L1533" s="31">
        <v>102500</v>
      </c>
      <c r="M1533" s="30"/>
    </row>
    <row r="1534" spans="1:13" ht="13.5" customHeight="1" x14ac:dyDescent="0.2">
      <c r="A1534" s="30" t="s">
        <v>135</v>
      </c>
      <c r="B1534" s="30" t="s">
        <v>120</v>
      </c>
      <c r="C1534" s="30"/>
      <c r="D1534" s="30" t="s">
        <v>2248</v>
      </c>
      <c r="E1534" s="31"/>
      <c r="F1534" s="31"/>
      <c r="G1534" s="31"/>
      <c r="H1534" s="31"/>
      <c r="I1534" s="31"/>
      <c r="J1534" s="31">
        <v>102500</v>
      </c>
      <c r="K1534" s="31"/>
      <c r="L1534" s="31">
        <v>102500</v>
      </c>
      <c r="M1534" s="30"/>
    </row>
    <row r="1535" spans="1:13" ht="13.5" customHeight="1" x14ac:dyDescent="0.2">
      <c r="A1535" s="30" t="s">
        <v>135</v>
      </c>
      <c r="B1535" s="30" t="s">
        <v>120</v>
      </c>
      <c r="C1535" s="30"/>
      <c r="D1535" s="30" t="s">
        <v>2248</v>
      </c>
      <c r="E1535" s="31"/>
      <c r="F1535" s="31"/>
      <c r="G1535" s="31"/>
      <c r="H1535" s="31"/>
      <c r="I1535" s="31"/>
      <c r="J1535" s="31">
        <v>102500</v>
      </c>
      <c r="K1535" s="31"/>
      <c r="L1535" s="31">
        <v>102500</v>
      </c>
      <c r="M1535" s="30"/>
    </row>
    <row r="1536" spans="1:13" ht="13.5" customHeight="1" x14ac:dyDescent="0.2">
      <c r="A1536" s="30" t="s">
        <v>135</v>
      </c>
      <c r="B1536" s="30" t="s">
        <v>120</v>
      </c>
      <c r="C1536" s="30"/>
      <c r="D1536" s="30" t="s">
        <v>2248</v>
      </c>
      <c r="E1536" s="31"/>
      <c r="F1536" s="31"/>
      <c r="G1536" s="31"/>
      <c r="H1536" s="31"/>
      <c r="I1536" s="31"/>
      <c r="J1536" s="31">
        <v>102500</v>
      </c>
      <c r="K1536" s="31"/>
      <c r="L1536" s="31">
        <v>102500</v>
      </c>
      <c r="M1536" s="30"/>
    </row>
    <row r="1537" spans="1:13" ht="13.5" customHeight="1" x14ac:dyDescent="0.2">
      <c r="A1537" s="30" t="s">
        <v>1031</v>
      </c>
      <c r="B1537" s="30" t="s">
        <v>38</v>
      </c>
      <c r="C1537" s="30"/>
      <c r="D1537" s="30" t="s">
        <v>2185</v>
      </c>
      <c r="E1537" s="31">
        <v>105868</v>
      </c>
      <c r="F1537" s="31"/>
      <c r="G1537" s="31">
        <v>10285</v>
      </c>
      <c r="H1537" s="31"/>
      <c r="I1537" s="31"/>
      <c r="J1537" s="31">
        <v>116153</v>
      </c>
      <c r="K1537" s="31">
        <v>18661</v>
      </c>
      <c r="L1537" s="31">
        <v>134814</v>
      </c>
      <c r="M1537" s="30"/>
    </row>
    <row r="1538" spans="1:13" ht="13.5" customHeight="1" x14ac:dyDescent="0.2">
      <c r="A1538" s="30" t="s">
        <v>1031</v>
      </c>
      <c r="B1538" s="30" t="s">
        <v>38</v>
      </c>
      <c r="C1538" s="30"/>
      <c r="D1538" s="30" t="s">
        <v>3190</v>
      </c>
      <c r="E1538" s="31">
        <v>61376</v>
      </c>
      <c r="F1538" s="31"/>
      <c r="G1538" s="31"/>
      <c r="H1538" s="31">
        <v>69392</v>
      </c>
      <c r="I1538" s="31"/>
      <c r="J1538" s="31">
        <v>130768</v>
      </c>
      <c r="K1538" s="31">
        <v>9363</v>
      </c>
      <c r="L1538" s="31">
        <v>140131</v>
      </c>
      <c r="M1538" s="30"/>
    </row>
    <row r="1539" spans="1:13" ht="13.5" customHeight="1" x14ac:dyDescent="0.2">
      <c r="A1539" s="30" t="s">
        <v>111</v>
      </c>
      <c r="B1539" s="30" t="s">
        <v>33</v>
      </c>
      <c r="C1539" s="30"/>
      <c r="D1539" s="30" t="s">
        <v>2185</v>
      </c>
      <c r="E1539" s="31">
        <v>130256</v>
      </c>
      <c r="F1539" s="31">
        <v>516</v>
      </c>
      <c r="G1539" s="31"/>
      <c r="H1539" s="31"/>
      <c r="I1539" s="31"/>
      <c r="J1539" s="31">
        <v>130772</v>
      </c>
      <c r="K1539" s="31">
        <v>20841</v>
      </c>
      <c r="L1539" s="31">
        <v>151613</v>
      </c>
      <c r="M1539" s="30"/>
    </row>
    <row r="1540" spans="1:13" ht="13.5" customHeight="1" x14ac:dyDescent="0.2">
      <c r="A1540" s="30" t="s">
        <v>111</v>
      </c>
      <c r="B1540" s="30" t="s">
        <v>33</v>
      </c>
      <c r="C1540" s="30"/>
      <c r="D1540" s="30" t="s">
        <v>3191</v>
      </c>
      <c r="E1540" s="31">
        <v>92490</v>
      </c>
      <c r="F1540" s="31">
        <v>278</v>
      </c>
      <c r="G1540" s="31"/>
      <c r="H1540" s="31"/>
      <c r="I1540" s="31"/>
      <c r="J1540" s="31">
        <v>92768</v>
      </c>
      <c r="K1540" s="31">
        <v>14698</v>
      </c>
      <c r="L1540" s="31">
        <v>107466</v>
      </c>
      <c r="M1540" s="30"/>
    </row>
    <row r="1541" spans="1:13" ht="13.5" customHeight="1" x14ac:dyDescent="0.2">
      <c r="A1541" s="30" t="s">
        <v>111</v>
      </c>
      <c r="B1541" s="30" t="s">
        <v>33</v>
      </c>
      <c r="C1541" s="30"/>
      <c r="D1541" s="30" t="s">
        <v>3192</v>
      </c>
      <c r="E1541" s="31">
        <v>91197</v>
      </c>
      <c r="F1541" s="31">
        <v>321</v>
      </c>
      <c r="G1541" s="31"/>
      <c r="H1541" s="31"/>
      <c r="I1541" s="31"/>
      <c r="J1541" s="31">
        <v>91518</v>
      </c>
      <c r="K1541" s="31">
        <v>14592</v>
      </c>
      <c r="L1541" s="31">
        <v>106110</v>
      </c>
      <c r="M1541" s="30"/>
    </row>
    <row r="1542" spans="1:13" ht="13.5" customHeight="1" x14ac:dyDescent="0.2">
      <c r="A1542" s="30" t="s">
        <v>111</v>
      </c>
      <c r="B1542" s="30" t="s">
        <v>33</v>
      </c>
      <c r="C1542" s="30"/>
      <c r="D1542" s="30" t="s">
        <v>3193</v>
      </c>
      <c r="E1542" s="31">
        <v>91008</v>
      </c>
      <c r="F1542" s="31"/>
      <c r="G1542" s="31"/>
      <c r="H1542" s="31"/>
      <c r="I1542" s="31"/>
      <c r="J1542" s="31">
        <v>91008</v>
      </c>
      <c r="K1542" s="31">
        <v>14561</v>
      </c>
      <c r="L1542" s="31">
        <v>105569</v>
      </c>
      <c r="M1542" s="30"/>
    </row>
    <row r="1543" spans="1:13" ht="13.5" customHeight="1" x14ac:dyDescent="0.2">
      <c r="A1543" s="30" t="s">
        <v>156</v>
      </c>
      <c r="B1543" s="30" t="s">
        <v>33</v>
      </c>
      <c r="C1543" s="30" t="s">
        <v>3194</v>
      </c>
      <c r="D1543" s="30" t="s">
        <v>2185</v>
      </c>
      <c r="E1543" s="31">
        <v>153816</v>
      </c>
      <c r="F1543" s="31"/>
      <c r="G1543" s="31"/>
      <c r="H1543" s="31"/>
      <c r="I1543" s="31"/>
      <c r="J1543" s="31">
        <v>153816</v>
      </c>
      <c r="K1543" s="31">
        <v>25226</v>
      </c>
      <c r="L1543" s="31">
        <v>179042</v>
      </c>
      <c r="M1543" s="30"/>
    </row>
    <row r="1544" spans="1:13" ht="13.5" customHeight="1" x14ac:dyDescent="0.2">
      <c r="A1544" s="30" t="s">
        <v>156</v>
      </c>
      <c r="B1544" s="30" t="s">
        <v>33</v>
      </c>
      <c r="C1544" s="30"/>
      <c r="D1544" s="30" t="s">
        <v>3195</v>
      </c>
      <c r="E1544" s="31">
        <v>120713</v>
      </c>
      <c r="F1544" s="31"/>
      <c r="G1544" s="31"/>
      <c r="H1544" s="31"/>
      <c r="I1544" s="31"/>
      <c r="J1544" s="31">
        <v>120713</v>
      </c>
      <c r="K1544" s="31">
        <v>44077</v>
      </c>
      <c r="L1544" s="31">
        <v>164790</v>
      </c>
      <c r="M1544" s="30"/>
    </row>
    <row r="1545" spans="1:13" ht="13.5" customHeight="1" x14ac:dyDescent="0.2">
      <c r="A1545" s="30" t="s">
        <v>156</v>
      </c>
      <c r="B1545" s="30" t="s">
        <v>33</v>
      </c>
      <c r="C1545" s="30"/>
      <c r="D1545" s="30" t="s">
        <v>3196</v>
      </c>
      <c r="E1545" s="31">
        <v>133707</v>
      </c>
      <c r="F1545" s="31"/>
      <c r="G1545" s="31"/>
      <c r="H1545" s="31"/>
      <c r="I1545" s="31"/>
      <c r="J1545" s="31">
        <v>133707</v>
      </c>
      <c r="K1545" s="31">
        <v>21928</v>
      </c>
      <c r="L1545" s="31">
        <v>155635</v>
      </c>
      <c r="M1545" s="30"/>
    </row>
    <row r="1546" spans="1:13" ht="13.5" customHeight="1" x14ac:dyDescent="0.2">
      <c r="A1546" s="30" t="s">
        <v>156</v>
      </c>
      <c r="B1546" s="30" t="s">
        <v>33</v>
      </c>
      <c r="C1546" s="30"/>
      <c r="D1546" s="30" t="s">
        <v>3197</v>
      </c>
      <c r="E1546" s="31">
        <v>133131</v>
      </c>
      <c r="F1546" s="31"/>
      <c r="G1546" s="31"/>
      <c r="H1546" s="31"/>
      <c r="I1546" s="31"/>
      <c r="J1546" s="31">
        <v>133131</v>
      </c>
      <c r="K1546" s="31">
        <v>21833</v>
      </c>
      <c r="L1546" s="31">
        <v>154964</v>
      </c>
      <c r="M1546" s="30"/>
    </row>
    <row r="1547" spans="1:13" ht="13.5" customHeight="1" x14ac:dyDescent="0.2">
      <c r="A1547" s="30" t="s">
        <v>156</v>
      </c>
      <c r="B1547" s="30" t="s">
        <v>33</v>
      </c>
      <c r="C1547" s="30"/>
      <c r="D1547" s="30" t="s">
        <v>3198</v>
      </c>
      <c r="E1547" s="31">
        <v>131107</v>
      </c>
      <c r="F1547" s="31"/>
      <c r="G1547" s="31"/>
      <c r="H1547" s="31"/>
      <c r="I1547" s="31"/>
      <c r="J1547" s="31">
        <v>131107</v>
      </c>
      <c r="K1547" s="31">
        <v>21502</v>
      </c>
      <c r="L1547" s="31">
        <v>152609</v>
      </c>
      <c r="M1547" s="30"/>
    </row>
    <row r="1548" spans="1:13" ht="13.5" customHeight="1" x14ac:dyDescent="0.2">
      <c r="A1548" s="30" t="s">
        <v>156</v>
      </c>
      <c r="B1548" s="30" t="s">
        <v>33</v>
      </c>
      <c r="C1548" s="30"/>
      <c r="D1548" s="30" t="s">
        <v>3199</v>
      </c>
      <c r="E1548" s="31">
        <v>131085</v>
      </c>
      <c r="F1548" s="31"/>
      <c r="G1548" s="31"/>
      <c r="H1548" s="31"/>
      <c r="I1548" s="31"/>
      <c r="J1548" s="31">
        <v>131085</v>
      </c>
      <c r="K1548" s="31">
        <v>21498</v>
      </c>
      <c r="L1548" s="31">
        <v>152583</v>
      </c>
      <c r="M1548" s="30"/>
    </row>
    <row r="1549" spans="1:13" ht="13.5" customHeight="1" x14ac:dyDescent="0.2">
      <c r="A1549" s="30" t="s">
        <v>156</v>
      </c>
      <c r="B1549" s="30" t="s">
        <v>33</v>
      </c>
      <c r="C1549" s="30"/>
      <c r="D1549" s="30" t="s">
        <v>1664</v>
      </c>
      <c r="E1549" s="31">
        <v>118120</v>
      </c>
      <c r="F1549" s="31"/>
      <c r="G1549" s="31"/>
      <c r="H1549" s="31"/>
      <c r="I1549" s="31"/>
      <c r="J1549" s="31">
        <v>118120</v>
      </c>
      <c r="K1549" s="31">
        <v>19372</v>
      </c>
      <c r="L1549" s="31">
        <v>137492</v>
      </c>
      <c r="M1549" s="30"/>
    </row>
    <row r="1550" spans="1:13" ht="13.5" customHeight="1" x14ac:dyDescent="0.2">
      <c r="A1550" s="30" t="s">
        <v>156</v>
      </c>
      <c r="B1550" s="30" t="s">
        <v>33</v>
      </c>
      <c r="C1550" s="30"/>
      <c r="D1550" s="30" t="s">
        <v>1586</v>
      </c>
      <c r="E1550" s="31">
        <v>118320</v>
      </c>
      <c r="F1550" s="31"/>
      <c r="G1550" s="31"/>
      <c r="H1550" s="31"/>
      <c r="I1550" s="31"/>
      <c r="J1550" s="31">
        <v>118320</v>
      </c>
      <c r="K1550" s="31">
        <v>17014</v>
      </c>
      <c r="L1550" s="31">
        <v>135334</v>
      </c>
      <c r="M1550" s="30"/>
    </row>
    <row r="1551" spans="1:13" ht="13.5" customHeight="1" x14ac:dyDescent="0.2">
      <c r="A1551" s="30" t="s">
        <v>156</v>
      </c>
      <c r="B1551" s="30" t="s">
        <v>33</v>
      </c>
      <c r="C1551" s="30"/>
      <c r="D1551" s="30" t="s">
        <v>2248</v>
      </c>
      <c r="E1551" s="31"/>
      <c r="F1551" s="31"/>
      <c r="G1551" s="31"/>
      <c r="H1551" s="31"/>
      <c r="I1551" s="31"/>
      <c r="J1551" s="31">
        <v>132500</v>
      </c>
      <c r="K1551" s="31"/>
      <c r="L1551" s="31">
        <v>132500</v>
      </c>
      <c r="M1551" s="30"/>
    </row>
    <row r="1552" spans="1:13" ht="13.5" customHeight="1" x14ac:dyDescent="0.2">
      <c r="A1552" s="30" t="s">
        <v>156</v>
      </c>
      <c r="B1552" s="30" t="s">
        <v>33</v>
      </c>
      <c r="C1552" s="30"/>
      <c r="D1552" s="30" t="s">
        <v>2248</v>
      </c>
      <c r="E1552" s="31"/>
      <c r="F1552" s="31"/>
      <c r="G1552" s="31"/>
      <c r="H1552" s="31"/>
      <c r="I1552" s="31"/>
      <c r="J1552" s="31">
        <v>127500</v>
      </c>
      <c r="K1552" s="31"/>
      <c r="L1552" s="31">
        <v>127500</v>
      </c>
      <c r="M1552" s="30"/>
    </row>
    <row r="1553" spans="1:13" ht="13.5" customHeight="1" x14ac:dyDescent="0.2">
      <c r="A1553" s="30" t="s">
        <v>156</v>
      </c>
      <c r="B1553" s="30" t="s">
        <v>33</v>
      </c>
      <c r="C1553" s="30"/>
      <c r="D1553" s="30" t="s">
        <v>3200</v>
      </c>
      <c r="E1553" s="31">
        <v>105473</v>
      </c>
      <c r="F1553" s="31"/>
      <c r="G1553" s="31"/>
      <c r="H1553" s="31"/>
      <c r="I1553" s="31"/>
      <c r="J1553" s="31">
        <v>105473</v>
      </c>
      <c r="K1553" s="31">
        <v>21799</v>
      </c>
      <c r="L1553" s="31">
        <v>127272</v>
      </c>
      <c r="M1553" s="30"/>
    </row>
    <row r="1554" spans="1:13" ht="13.5" customHeight="1" x14ac:dyDescent="0.2">
      <c r="A1554" s="30" t="s">
        <v>156</v>
      </c>
      <c r="B1554" s="30" t="s">
        <v>33</v>
      </c>
      <c r="C1554" s="30"/>
      <c r="D1554" s="30" t="s">
        <v>2248</v>
      </c>
      <c r="E1554" s="31"/>
      <c r="F1554" s="31"/>
      <c r="G1554" s="31"/>
      <c r="H1554" s="31"/>
      <c r="I1554" s="31"/>
      <c r="J1554" s="31">
        <v>112500</v>
      </c>
      <c r="K1554" s="31"/>
      <c r="L1554" s="31">
        <v>112500</v>
      </c>
      <c r="M1554" s="30"/>
    </row>
    <row r="1555" spans="1:13" ht="13.5" customHeight="1" x14ac:dyDescent="0.2">
      <c r="A1555" s="30" t="s">
        <v>156</v>
      </c>
      <c r="B1555" s="30" t="s">
        <v>33</v>
      </c>
      <c r="C1555" s="30"/>
      <c r="D1555" s="30" t="s">
        <v>2248</v>
      </c>
      <c r="E1555" s="31"/>
      <c r="F1555" s="31"/>
      <c r="G1555" s="31"/>
      <c r="H1555" s="31"/>
      <c r="I1555" s="31"/>
      <c r="J1555" s="31">
        <v>107500</v>
      </c>
      <c r="K1555" s="31"/>
      <c r="L1555" s="31">
        <v>107500</v>
      </c>
      <c r="M1555" s="30"/>
    </row>
    <row r="1556" spans="1:13" ht="13.5" customHeight="1" x14ac:dyDescent="0.2">
      <c r="A1556" s="30" t="s">
        <v>156</v>
      </c>
      <c r="B1556" s="30" t="s">
        <v>33</v>
      </c>
      <c r="C1556" s="30"/>
      <c r="D1556" s="30" t="s">
        <v>2248</v>
      </c>
      <c r="E1556" s="31"/>
      <c r="F1556" s="31"/>
      <c r="G1556" s="31"/>
      <c r="H1556" s="31"/>
      <c r="I1556" s="31"/>
      <c r="J1556" s="31">
        <v>102500</v>
      </c>
      <c r="K1556" s="31"/>
      <c r="L1556" s="31">
        <v>102500</v>
      </c>
      <c r="M1556" s="30"/>
    </row>
    <row r="1557" spans="1:13" ht="13.5" customHeight="1" x14ac:dyDescent="0.2">
      <c r="A1557" s="30" t="s">
        <v>156</v>
      </c>
      <c r="B1557" s="30" t="s">
        <v>33</v>
      </c>
      <c r="C1557" s="30"/>
      <c r="D1557" s="30" t="s">
        <v>2248</v>
      </c>
      <c r="E1557" s="31"/>
      <c r="F1557" s="31"/>
      <c r="G1557" s="31"/>
      <c r="H1557" s="31"/>
      <c r="I1557" s="31"/>
      <c r="J1557" s="31">
        <v>102500</v>
      </c>
      <c r="K1557" s="31"/>
      <c r="L1557" s="31">
        <v>102500</v>
      </c>
      <c r="M1557" s="30"/>
    </row>
    <row r="1558" spans="1:13" ht="13.5" customHeight="1" x14ac:dyDescent="0.2">
      <c r="A1558" s="30" t="s">
        <v>156</v>
      </c>
      <c r="B1558" s="30" t="s">
        <v>33</v>
      </c>
      <c r="C1558" s="30"/>
      <c r="D1558" s="30" t="s">
        <v>2248</v>
      </c>
      <c r="E1558" s="31"/>
      <c r="F1558" s="31"/>
      <c r="G1558" s="31"/>
      <c r="H1558" s="31"/>
      <c r="I1558" s="31"/>
      <c r="J1558" s="31">
        <v>102500</v>
      </c>
      <c r="K1558" s="31"/>
      <c r="L1558" s="31">
        <v>102500</v>
      </c>
      <c r="M1558" s="30"/>
    </row>
    <row r="1559" spans="1:13" ht="13.5" customHeight="1" x14ac:dyDescent="0.2">
      <c r="A1559" s="30" t="s">
        <v>1922</v>
      </c>
      <c r="B1559" s="30" t="s">
        <v>189</v>
      </c>
      <c r="C1559" s="30" t="s">
        <v>3201</v>
      </c>
      <c r="D1559" s="30" t="s">
        <v>206</v>
      </c>
      <c r="E1559" s="31">
        <v>102500</v>
      </c>
      <c r="F1559" s="31"/>
      <c r="G1559" s="31"/>
      <c r="H1559" s="31"/>
      <c r="I1559" s="31"/>
      <c r="J1559" s="31">
        <v>102500</v>
      </c>
      <c r="K1559" s="31">
        <v>20500</v>
      </c>
      <c r="L1559" s="31">
        <v>123000</v>
      </c>
      <c r="M1559" s="30"/>
    </row>
    <row r="1560" spans="1:13" ht="13.5" customHeight="1" x14ac:dyDescent="0.2">
      <c r="A1560" s="30" t="s">
        <v>1922</v>
      </c>
      <c r="B1560" s="30" t="s">
        <v>189</v>
      </c>
      <c r="C1560" s="30" t="s">
        <v>3202</v>
      </c>
      <c r="D1560" s="30" t="s">
        <v>2482</v>
      </c>
      <c r="E1560" s="31">
        <v>87500</v>
      </c>
      <c r="F1560" s="31"/>
      <c r="G1560" s="31"/>
      <c r="H1560" s="31"/>
      <c r="I1560" s="31"/>
      <c r="J1560" s="31">
        <v>87500</v>
      </c>
      <c r="K1560" s="31">
        <v>17500</v>
      </c>
      <c r="L1560" s="31">
        <v>105000</v>
      </c>
      <c r="M1560" s="30"/>
    </row>
    <row r="1561" spans="1:13" ht="13.5" customHeight="1" x14ac:dyDescent="0.2">
      <c r="A1561" s="30" t="s">
        <v>1922</v>
      </c>
      <c r="B1561" s="30" t="s">
        <v>189</v>
      </c>
      <c r="C1561" s="30" t="s">
        <v>3203</v>
      </c>
      <c r="D1561" s="30" t="s">
        <v>3204</v>
      </c>
      <c r="E1561" s="31">
        <v>87500</v>
      </c>
      <c r="F1561" s="31"/>
      <c r="G1561" s="31"/>
      <c r="H1561" s="31"/>
      <c r="I1561" s="31"/>
      <c r="J1561" s="31">
        <v>87500</v>
      </c>
      <c r="K1561" s="31">
        <v>17500</v>
      </c>
      <c r="L1561" s="31">
        <v>105000</v>
      </c>
      <c r="M1561" s="30"/>
    </row>
    <row r="1562" spans="1:13" ht="13.5" customHeight="1" x14ac:dyDescent="0.2">
      <c r="A1562" s="30" t="s">
        <v>83</v>
      </c>
      <c r="B1562" s="30" t="s">
        <v>21</v>
      </c>
      <c r="C1562" s="30" t="s">
        <v>3205</v>
      </c>
      <c r="D1562" s="30" t="s">
        <v>2185</v>
      </c>
      <c r="E1562" s="31">
        <v>233400</v>
      </c>
      <c r="F1562" s="31"/>
      <c r="G1562" s="31"/>
      <c r="H1562" s="31"/>
      <c r="I1562" s="31"/>
      <c r="J1562" s="31">
        <v>233400</v>
      </c>
      <c r="K1562" s="31"/>
      <c r="L1562" s="31">
        <v>233400</v>
      </c>
      <c r="M1562" s="30"/>
    </row>
    <row r="1563" spans="1:13" ht="13.5" customHeight="1" x14ac:dyDescent="0.2">
      <c r="A1563" s="30" t="s">
        <v>83</v>
      </c>
      <c r="B1563" s="30" t="s">
        <v>21</v>
      </c>
      <c r="C1563" s="30" t="s">
        <v>3206</v>
      </c>
      <c r="D1563" s="30" t="s">
        <v>2564</v>
      </c>
      <c r="E1563" s="31">
        <v>155373</v>
      </c>
      <c r="F1563" s="31"/>
      <c r="G1563" s="31"/>
      <c r="H1563" s="31"/>
      <c r="I1563" s="31"/>
      <c r="J1563" s="31">
        <v>155373</v>
      </c>
      <c r="K1563" s="31">
        <v>17971</v>
      </c>
      <c r="L1563" s="31">
        <v>173344</v>
      </c>
      <c r="M1563" s="30"/>
    </row>
    <row r="1564" spans="1:13" ht="13.5" customHeight="1" x14ac:dyDescent="0.2">
      <c r="A1564" s="30" t="s">
        <v>83</v>
      </c>
      <c r="B1564" s="30" t="s">
        <v>21</v>
      </c>
      <c r="C1564" s="30"/>
      <c r="D1564" s="30" t="s">
        <v>3207</v>
      </c>
      <c r="E1564" s="31">
        <v>148583</v>
      </c>
      <c r="F1564" s="31"/>
      <c r="G1564" s="31"/>
      <c r="H1564" s="31"/>
      <c r="I1564" s="31"/>
      <c r="J1564" s="31">
        <v>148583</v>
      </c>
      <c r="K1564" s="31">
        <v>22585</v>
      </c>
      <c r="L1564" s="31">
        <v>171168</v>
      </c>
      <c r="M1564" s="30"/>
    </row>
    <row r="1565" spans="1:13" ht="13.5" customHeight="1" x14ac:dyDescent="0.2">
      <c r="A1565" s="30" t="s">
        <v>83</v>
      </c>
      <c r="B1565" s="30" t="s">
        <v>21</v>
      </c>
      <c r="C1565" s="30"/>
      <c r="D1565" s="30" t="s">
        <v>3208</v>
      </c>
      <c r="E1565" s="31">
        <v>148583</v>
      </c>
      <c r="F1565" s="31"/>
      <c r="G1565" s="31"/>
      <c r="H1565" s="31"/>
      <c r="I1565" s="31"/>
      <c r="J1565" s="31">
        <v>148583</v>
      </c>
      <c r="K1565" s="31">
        <v>22585</v>
      </c>
      <c r="L1565" s="31">
        <v>171168</v>
      </c>
      <c r="M1565" s="30"/>
    </row>
    <row r="1566" spans="1:13" ht="13.5" customHeight="1" x14ac:dyDescent="0.2">
      <c r="A1566" s="30" t="s">
        <v>83</v>
      </c>
      <c r="B1566" s="30" t="s">
        <v>21</v>
      </c>
      <c r="C1566" s="30"/>
      <c r="D1566" s="30" t="s">
        <v>3209</v>
      </c>
      <c r="E1566" s="31">
        <v>148583</v>
      </c>
      <c r="F1566" s="31"/>
      <c r="G1566" s="31"/>
      <c r="H1566" s="31"/>
      <c r="I1566" s="31"/>
      <c r="J1566" s="31">
        <v>148583</v>
      </c>
      <c r="K1566" s="31">
        <v>22585</v>
      </c>
      <c r="L1566" s="31">
        <v>171168</v>
      </c>
      <c r="M1566" s="30"/>
    </row>
    <row r="1567" spans="1:13" ht="13.5" customHeight="1" x14ac:dyDescent="0.2">
      <c r="A1567" s="30" t="s">
        <v>83</v>
      </c>
      <c r="B1567" s="30" t="s">
        <v>21</v>
      </c>
      <c r="C1567" s="30"/>
      <c r="D1567" s="30" t="s">
        <v>3210</v>
      </c>
      <c r="E1567" s="31">
        <v>148583</v>
      </c>
      <c r="F1567" s="31"/>
      <c r="G1567" s="31"/>
      <c r="H1567" s="31"/>
      <c r="I1567" s="31"/>
      <c r="J1567" s="31">
        <v>148583</v>
      </c>
      <c r="K1567" s="31"/>
      <c r="L1567" s="31">
        <v>148583</v>
      </c>
      <c r="M1567" s="30"/>
    </row>
    <row r="1568" spans="1:13" ht="13.5" customHeight="1" x14ac:dyDescent="0.2">
      <c r="A1568" s="30" t="s">
        <v>83</v>
      </c>
      <c r="B1568" s="30" t="s">
        <v>21</v>
      </c>
      <c r="C1568" s="30"/>
      <c r="D1568" s="30" t="s">
        <v>2326</v>
      </c>
      <c r="E1568" s="31">
        <v>122400</v>
      </c>
      <c r="F1568" s="31"/>
      <c r="G1568" s="31"/>
      <c r="H1568" s="31"/>
      <c r="I1568" s="31"/>
      <c r="J1568" s="31">
        <v>122400</v>
      </c>
      <c r="K1568" s="31">
        <v>18605</v>
      </c>
      <c r="L1568" s="31">
        <v>141005</v>
      </c>
      <c r="M1568" s="30"/>
    </row>
    <row r="1569" spans="1:13" ht="13.5" customHeight="1" x14ac:dyDescent="0.2">
      <c r="A1569" s="30" t="s">
        <v>83</v>
      </c>
      <c r="B1569" s="30" t="s">
        <v>21</v>
      </c>
      <c r="C1569" s="30"/>
      <c r="D1569" s="30" t="s">
        <v>2248</v>
      </c>
      <c r="E1569" s="31"/>
      <c r="F1569" s="31"/>
      <c r="G1569" s="31"/>
      <c r="H1569" s="31"/>
      <c r="I1569" s="31"/>
      <c r="J1569" s="31">
        <v>132500</v>
      </c>
      <c r="K1569" s="31"/>
      <c r="L1569" s="31">
        <v>132500</v>
      </c>
      <c r="M1569" s="30"/>
    </row>
    <row r="1570" spans="1:13" ht="13.5" customHeight="1" x14ac:dyDescent="0.2">
      <c r="A1570" s="30" t="s">
        <v>83</v>
      </c>
      <c r="B1570" s="30" t="s">
        <v>21</v>
      </c>
      <c r="C1570" s="30"/>
      <c r="D1570" s="30" t="s">
        <v>2248</v>
      </c>
      <c r="E1570" s="31"/>
      <c r="F1570" s="31"/>
      <c r="G1570" s="31"/>
      <c r="H1570" s="31"/>
      <c r="I1570" s="31"/>
      <c r="J1570" s="31">
        <v>127500</v>
      </c>
      <c r="K1570" s="31"/>
      <c r="L1570" s="31">
        <v>127500</v>
      </c>
      <c r="M1570" s="30"/>
    </row>
    <row r="1571" spans="1:13" ht="13.5" customHeight="1" x14ac:dyDescent="0.2">
      <c r="A1571" s="30" t="s">
        <v>83</v>
      </c>
      <c r="B1571" s="30" t="s">
        <v>21</v>
      </c>
      <c r="C1571" s="30"/>
      <c r="D1571" s="30" t="s">
        <v>2248</v>
      </c>
      <c r="E1571" s="31"/>
      <c r="F1571" s="31"/>
      <c r="G1571" s="31"/>
      <c r="H1571" s="31"/>
      <c r="I1571" s="31"/>
      <c r="J1571" s="31">
        <v>117500</v>
      </c>
      <c r="K1571" s="31"/>
      <c r="L1571" s="31">
        <v>117500</v>
      </c>
      <c r="M1571" s="30"/>
    </row>
    <row r="1572" spans="1:13" ht="13.5" customHeight="1" x14ac:dyDescent="0.2">
      <c r="A1572" s="30" t="s">
        <v>83</v>
      </c>
      <c r="B1572" s="30" t="s">
        <v>21</v>
      </c>
      <c r="C1572" s="30"/>
      <c r="D1572" s="30" t="s">
        <v>2248</v>
      </c>
      <c r="E1572" s="31"/>
      <c r="F1572" s="31"/>
      <c r="G1572" s="31"/>
      <c r="H1572" s="31"/>
      <c r="I1572" s="31"/>
      <c r="J1572" s="31">
        <v>112500</v>
      </c>
      <c r="K1572" s="31"/>
      <c r="L1572" s="31">
        <v>112500</v>
      </c>
      <c r="M1572" s="30"/>
    </row>
    <row r="1573" spans="1:13" ht="13.5" customHeight="1" x14ac:dyDescent="0.2">
      <c r="A1573" s="30" t="s">
        <v>83</v>
      </c>
      <c r="B1573" s="30" t="s">
        <v>21</v>
      </c>
      <c r="C1573" s="30"/>
      <c r="D1573" s="30" t="s">
        <v>2248</v>
      </c>
      <c r="E1573" s="31"/>
      <c r="F1573" s="31"/>
      <c r="G1573" s="31"/>
      <c r="H1573" s="31"/>
      <c r="I1573" s="31"/>
      <c r="J1573" s="31">
        <v>102500</v>
      </c>
      <c r="K1573" s="31"/>
      <c r="L1573" s="31">
        <v>102500</v>
      </c>
      <c r="M1573" s="30"/>
    </row>
    <row r="1574" spans="1:13" ht="13.5" customHeight="1" x14ac:dyDescent="0.2">
      <c r="A1574" s="30" t="s">
        <v>83</v>
      </c>
      <c r="B1574" s="30" t="s">
        <v>21</v>
      </c>
      <c r="C1574" s="30"/>
      <c r="D1574" s="30" t="s">
        <v>2248</v>
      </c>
      <c r="E1574" s="31"/>
      <c r="F1574" s="31"/>
      <c r="G1574" s="31"/>
      <c r="H1574" s="31"/>
      <c r="I1574" s="31"/>
      <c r="J1574" s="31">
        <v>102500</v>
      </c>
      <c r="K1574" s="31"/>
      <c r="L1574" s="31">
        <v>102500</v>
      </c>
      <c r="M1574" s="30"/>
    </row>
    <row r="1575" spans="1:13" ht="13.5" customHeight="1" x14ac:dyDescent="0.2">
      <c r="A1575" s="30" t="s">
        <v>83</v>
      </c>
      <c r="B1575" s="30" t="s">
        <v>21</v>
      </c>
      <c r="C1575" s="30"/>
      <c r="D1575" s="30" t="s">
        <v>2248</v>
      </c>
      <c r="E1575" s="31"/>
      <c r="F1575" s="31"/>
      <c r="G1575" s="31"/>
      <c r="H1575" s="31"/>
      <c r="I1575" s="31"/>
      <c r="J1575" s="31">
        <v>102500</v>
      </c>
      <c r="K1575" s="31"/>
      <c r="L1575" s="31">
        <v>102500</v>
      </c>
      <c r="M1575" s="30"/>
    </row>
    <row r="1576" spans="1:13" ht="13.5" customHeight="1" x14ac:dyDescent="0.2">
      <c r="A1576" s="30" t="s">
        <v>978</v>
      </c>
      <c r="B1576" s="30" t="s">
        <v>1</v>
      </c>
      <c r="C1576" s="30" t="s">
        <v>3211</v>
      </c>
      <c r="D1576" s="30" t="s">
        <v>3212</v>
      </c>
      <c r="E1576" s="31">
        <v>181000</v>
      </c>
      <c r="F1576" s="31"/>
      <c r="G1576" s="31"/>
      <c r="H1576" s="31"/>
      <c r="I1576" s="31"/>
      <c r="J1576" s="31">
        <v>181000</v>
      </c>
      <c r="K1576" s="31">
        <v>27000</v>
      </c>
      <c r="L1576" s="31">
        <v>208000</v>
      </c>
      <c r="M1576" s="30"/>
    </row>
    <row r="1577" spans="1:13" ht="13.5" customHeight="1" x14ac:dyDescent="0.2">
      <c r="A1577" s="30" t="s">
        <v>978</v>
      </c>
      <c r="B1577" s="30" t="s">
        <v>1</v>
      </c>
      <c r="C1577" s="30" t="s">
        <v>3213</v>
      </c>
      <c r="D1577" s="30" t="s">
        <v>3214</v>
      </c>
      <c r="E1577" s="31">
        <v>135000</v>
      </c>
      <c r="F1577" s="31"/>
      <c r="G1577" s="31"/>
      <c r="H1577" s="31"/>
      <c r="I1577" s="31"/>
      <c r="J1577" s="31">
        <v>135000</v>
      </c>
      <c r="K1577" s="31">
        <v>25000</v>
      </c>
      <c r="L1577" s="31">
        <v>160000</v>
      </c>
      <c r="M1577" s="30"/>
    </row>
    <row r="1578" spans="1:13" ht="13.5" customHeight="1" x14ac:dyDescent="0.2">
      <c r="A1578" s="30" t="s">
        <v>978</v>
      </c>
      <c r="B1578" s="30" t="s">
        <v>1</v>
      </c>
      <c r="C1578" s="30"/>
      <c r="D1578" s="30" t="s">
        <v>3215</v>
      </c>
      <c r="E1578" s="31">
        <v>133000</v>
      </c>
      <c r="F1578" s="31"/>
      <c r="G1578" s="31"/>
      <c r="H1578" s="31"/>
      <c r="I1578" s="31"/>
      <c r="J1578" s="31">
        <v>133000</v>
      </c>
      <c r="K1578" s="31">
        <v>19000</v>
      </c>
      <c r="L1578" s="31">
        <v>152000</v>
      </c>
      <c r="M1578" s="30"/>
    </row>
    <row r="1579" spans="1:13" ht="13.5" customHeight="1" x14ac:dyDescent="0.2">
      <c r="A1579" s="30" t="s">
        <v>978</v>
      </c>
      <c r="B1579" s="30" t="s">
        <v>1</v>
      </c>
      <c r="C1579" s="30"/>
      <c r="D1579" s="30" t="s">
        <v>979</v>
      </c>
      <c r="E1579" s="31">
        <v>131000</v>
      </c>
      <c r="F1579" s="31"/>
      <c r="G1579" s="31"/>
      <c r="H1579" s="31"/>
      <c r="I1579" s="31"/>
      <c r="J1579" s="31">
        <v>131000</v>
      </c>
      <c r="K1579" s="31">
        <v>18000</v>
      </c>
      <c r="L1579" s="31">
        <v>149000</v>
      </c>
      <c r="M1579" s="30"/>
    </row>
    <row r="1580" spans="1:13" ht="13.5" customHeight="1" x14ac:dyDescent="0.2">
      <c r="A1580" s="30" t="s">
        <v>978</v>
      </c>
      <c r="B1580" s="30" t="s">
        <v>1</v>
      </c>
      <c r="C1580" s="30"/>
      <c r="D1580" s="30" t="s">
        <v>3216</v>
      </c>
      <c r="E1580" s="31">
        <v>104000</v>
      </c>
      <c r="F1580" s="31"/>
      <c r="G1580" s="31"/>
      <c r="H1580" s="31"/>
      <c r="I1580" s="31"/>
      <c r="J1580" s="31">
        <v>104000</v>
      </c>
      <c r="K1580" s="31">
        <v>18000</v>
      </c>
      <c r="L1580" s="31">
        <v>122000</v>
      </c>
      <c r="M1580" s="30"/>
    </row>
    <row r="1581" spans="1:13" ht="13.5" customHeight="1" x14ac:dyDescent="0.2">
      <c r="A1581" s="30" t="s">
        <v>978</v>
      </c>
      <c r="B1581" s="30" t="s">
        <v>1</v>
      </c>
      <c r="C1581" s="30"/>
      <c r="D1581" s="30" t="s">
        <v>3217</v>
      </c>
      <c r="E1581" s="31">
        <v>89000</v>
      </c>
      <c r="F1581" s="31"/>
      <c r="G1581" s="31"/>
      <c r="H1581" s="31"/>
      <c r="I1581" s="31"/>
      <c r="J1581" s="31">
        <v>89000</v>
      </c>
      <c r="K1581" s="31">
        <v>15000</v>
      </c>
      <c r="L1581" s="31">
        <v>104000</v>
      </c>
      <c r="M1581" s="30"/>
    </row>
    <row r="1582" spans="1:13" ht="13.5" customHeight="1" x14ac:dyDescent="0.2">
      <c r="A1582" s="30" t="s">
        <v>978</v>
      </c>
      <c r="B1582" s="30" t="s">
        <v>1</v>
      </c>
      <c r="C1582" s="30"/>
      <c r="D1582" s="30" t="s">
        <v>3218</v>
      </c>
      <c r="E1582" s="31">
        <v>89000</v>
      </c>
      <c r="F1582" s="31"/>
      <c r="G1582" s="31"/>
      <c r="H1582" s="31"/>
      <c r="I1582" s="31"/>
      <c r="J1582" s="31">
        <v>89000</v>
      </c>
      <c r="K1582" s="31">
        <v>15000</v>
      </c>
      <c r="L1582" s="31">
        <v>104000</v>
      </c>
      <c r="M1582" s="30"/>
    </row>
    <row r="1583" spans="1:13" ht="13.5" customHeight="1" x14ac:dyDescent="0.2">
      <c r="A1583" s="30" t="s">
        <v>1454</v>
      </c>
      <c r="B1583" s="30" t="s">
        <v>11</v>
      </c>
      <c r="C1583" s="30"/>
      <c r="D1583" s="30" t="s">
        <v>2185</v>
      </c>
      <c r="E1583" s="31">
        <v>148000</v>
      </c>
      <c r="F1583" s="31"/>
      <c r="G1583" s="31"/>
      <c r="H1583" s="31"/>
      <c r="I1583" s="31">
        <v>3000</v>
      </c>
      <c r="J1583" s="31">
        <v>151000</v>
      </c>
      <c r="K1583" s="31">
        <v>21000</v>
      </c>
      <c r="L1583" s="31">
        <v>172000</v>
      </c>
      <c r="M1583" s="30"/>
    </row>
    <row r="1584" spans="1:13" ht="13.5" customHeight="1" x14ac:dyDescent="0.2">
      <c r="A1584" s="30" t="s">
        <v>1454</v>
      </c>
      <c r="B1584" s="30" t="s">
        <v>11</v>
      </c>
      <c r="C1584" s="30"/>
      <c r="D1584" s="30" t="s">
        <v>3219</v>
      </c>
      <c r="E1584" s="31">
        <v>105000</v>
      </c>
      <c r="F1584" s="31"/>
      <c r="G1584" s="31"/>
      <c r="H1584" s="31"/>
      <c r="I1584" s="31">
        <v>1000</v>
      </c>
      <c r="J1584" s="31">
        <v>106000</v>
      </c>
      <c r="K1584" s="31">
        <v>15000</v>
      </c>
      <c r="L1584" s="31">
        <v>121000</v>
      </c>
      <c r="M1584" s="30"/>
    </row>
    <row r="1585" spans="1:13" ht="13.5" customHeight="1" x14ac:dyDescent="0.2">
      <c r="A1585" s="30" t="s">
        <v>1454</v>
      </c>
      <c r="B1585" s="30" t="s">
        <v>11</v>
      </c>
      <c r="C1585" s="30"/>
      <c r="D1585" s="30" t="s">
        <v>3220</v>
      </c>
      <c r="E1585" s="31">
        <v>105000</v>
      </c>
      <c r="F1585" s="31"/>
      <c r="G1585" s="31"/>
      <c r="H1585" s="31"/>
      <c r="I1585" s="31">
        <v>1000</v>
      </c>
      <c r="J1585" s="31">
        <v>106000</v>
      </c>
      <c r="K1585" s="31">
        <v>15000</v>
      </c>
      <c r="L1585" s="31">
        <v>121000</v>
      </c>
      <c r="M1585" s="30"/>
    </row>
    <row r="1586" spans="1:13" ht="13.5" customHeight="1" x14ac:dyDescent="0.2">
      <c r="A1586" s="30" t="s">
        <v>1454</v>
      </c>
      <c r="B1586" s="30" t="s">
        <v>11</v>
      </c>
      <c r="C1586" s="30"/>
      <c r="D1586" s="30" t="s">
        <v>3221</v>
      </c>
      <c r="E1586" s="31">
        <v>94000</v>
      </c>
      <c r="F1586" s="31"/>
      <c r="G1586" s="31"/>
      <c r="H1586" s="31"/>
      <c r="I1586" s="31">
        <v>1000</v>
      </c>
      <c r="J1586" s="31">
        <v>95000</v>
      </c>
      <c r="K1586" s="31">
        <v>13000</v>
      </c>
      <c r="L1586" s="31">
        <v>108000</v>
      </c>
      <c r="M1586" s="30"/>
    </row>
    <row r="1587" spans="1:13" ht="13.5" customHeight="1" x14ac:dyDescent="0.2">
      <c r="A1587" s="30" t="s">
        <v>1493</v>
      </c>
      <c r="B1587" s="30" t="s">
        <v>1</v>
      </c>
      <c r="C1587" s="30" t="s">
        <v>3222</v>
      </c>
      <c r="D1587" s="30" t="s">
        <v>3223</v>
      </c>
      <c r="E1587" s="31">
        <v>87000</v>
      </c>
      <c r="F1587" s="31"/>
      <c r="G1587" s="31"/>
      <c r="H1587" s="31"/>
      <c r="I1587" s="31"/>
      <c r="J1587" s="31">
        <v>87000</v>
      </c>
      <c r="K1587" s="31">
        <v>14000</v>
      </c>
      <c r="L1587" s="31">
        <v>101000</v>
      </c>
      <c r="M1587" s="30"/>
    </row>
    <row r="1588" spans="1:13" ht="13.5" customHeight="1" x14ac:dyDescent="0.2">
      <c r="A1588" s="30" t="s">
        <v>1493</v>
      </c>
      <c r="B1588" s="30" t="s">
        <v>1</v>
      </c>
      <c r="C1588" s="30" t="s">
        <v>3224</v>
      </c>
      <c r="D1588" s="30" t="s">
        <v>3225</v>
      </c>
      <c r="E1588" s="31">
        <v>87000</v>
      </c>
      <c r="F1588" s="31"/>
      <c r="G1588" s="31"/>
      <c r="H1588" s="31"/>
      <c r="I1588" s="31"/>
      <c r="J1588" s="31">
        <v>87000</v>
      </c>
      <c r="K1588" s="31">
        <v>14000</v>
      </c>
      <c r="L1588" s="31">
        <v>101000</v>
      </c>
      <c r="M1588" s="30"/>
    </row>
    <row r="1589" spans="1:13" ht="13.5" customHeight="1" x14ac:dyDescent="0.2">
      <c r="A1589" s="30" t="s">
        <v>938</v>
      </c>
      <c r="B1589" s="30" t="s">
        <v>38</v>
      </c>
      <c r="C1589" s="30"/>
      <c r="D1589" s="30" t="s">
        <v>2286</v>
      </c>
      <c r="E1589" s="31">
        <v>90739</v>
      </c>
      <c r="F1589" s="31"/>
      <c r="G1589" s="31"/>
      <c r="H1589" s="31"/>
      <c r="I1589" s="31">
        <v>3177</v>
      </c>
      <c r="J1589" s="31">
        <v>93916</v>
      </c>
      <c r="K1589" s="31">
        <v>12576</v>
      </c>
      <c r="L1589" s="31">
        <v>106492</v>
      </c>
      <c r="M1589" s="30"/>
    </row>
    <row r="1590" spans="1:13" ht="13.5" customHeight="1" x14ac:dyDescent="0.2">
      <c r="A1590" s="30" t="s">
        <v>1069</v>
      </c>
      <c r="B1590" s="30" t="s">
        <v>21</v>
      </c>
      <c r="C1590" s="30" t="s">
        <v>3226</v>
      </c>
      <c r="D1590" s="30" t="s">
        <v>2185</v>
      </c>
      <c r="E1590" s="31">
        <v>202878</v>
      </c>
      <c r="F1590" s="31"/>
      <c r="G1590" s="31"/>
      <c r="H1590" s="31"/>
      <c r="I1590" s="31"/>
      <c r="J1590" s="31">
        <v>202878</v>
      </c>
      <c r="K1590" s="31">
        <v>38750</v>
      </c>
      <c r="L1590" s="31">
        <v>241628</v>
      </c>
      <c r="M1590" s="30"/>
    </row>
    <row r="1591" spans="1:13" ht="13.5" customHeight="1" x14ac:dyDescent="0.2">
      <c r="A1591" s="30" t="s">
        <v>1069</v>
      </c>
      <c r="B1591" s="30" t="s">
        <v>21</v>
      </c>
      <c r="C1591" s="30" t="s">
        <v>3227</v>
      </c>
      <c r="D1591" s="30" t="s">
        <v>3228</v>
      </c>
      <c r="E1591" s="31">
        <v>153000</v>
      </c>
      <c r="F1591" s="31"/>
      <c r="G1591" s="31"/>
      <c r="H1591" s="31"/>
      <c r="I1591" s="31"/>
      <c r="J1591" s="31">
        <v>153000</v>
      </c>
      <c r="K1591" s="31">
        <v>29223</v>
      </c>
      <c r="L1591" s="31">
        <v>182223</v>
      </c>
      <c r="M1591" s="30"/>
    </row>
    <row r="1592" spans="1:13" ht="13.5" customHeight="1" x14ac:dyDescent="0.2">
      <c r="A1592" s="30" t="s">
        <v>1069</v>
      </c>
      <c r="B1592" s="30" t="s">
        <v>21</v>
      </c>
      <c r="C1592" s="30"/>
      <c r="D1592" s="30" t="s">
        <v>3229</v>
      </c>
      <c r="E1592" s="31">
        <v>142582</v>
      </c>
      <c r="F1592" s="31"/>
      <c r="G1592" s="31"/>
      <c r="H1592" s="31"/>
      <c r="I1592" s="31"/>
      <c r="J1592" s="31">
        <v>142582</v>
      </c>
      <c r="K1592" s="31">
        <v>27233</v>
      </c>
      <c r="L1592" s="31">
        <v>169815</v>
      </c>
      <c r="M1592" s="30"/>
    </row>
    <row r="1593" spans="1:13" ht="13.5" customHeight="1" x14ac:dyDescent="0.2">
      <c r="A1593" s="30" t="s">
        <v>1069</v>
      </c>
      <c r="B1593" s="30" t="s">
        <v>21</v>
      </c>
      <c r="C1593" s="30"/>
      <c r="D1593" s="30" t="s">
        <v>3230</v>
      </c>
      <c r="E1593" s="31">
        <v>142582</v>
      </c>
      <c r="F1593" s="31"/>
      <c r="G1593" s="31"/>
      <c r="H1593" s="31"/>
      <c r="I1593" s="31"/>
      <c r="J1593" s="31">
        <v>142582</v>
      </c>
      <c r="K1593" s="31">
        <v>27233</v>
      </c>
      <c r="L1593" s="31">
        <v>169815</v>
      </c>
      <c r="M1593" s="30"/>
    </row>
    <row r="1594" spans="1:13" ht="13.5" customHeight="1" x14ac:dyDescent="0.2">
      <c r="A1594" s="30" t="s">
        <v>1069</v>
      </c>
      <c r="B1594" s="30" t="s">
        <v>21</v>
      </c>
      <c r="C1594" s="30"/>
      <c r="D1594" s="30" t="s">
        <v>2326</v>
      </c>
      <c r="E1594" s="31">
        <v>127357</v>
      </c>
      <c r="F1594" s="31"/>
      <c r="G1594" s="31"/>
      <c r="H1594" s="31"/>
      <c r="I1594" s="31"/>
      <c r="J1594" s="31">
        <v>127357</v>
      </c>
      <c r="K1594" s="31">
        <v>24325</v>
      </c>
      <c r="L1594" s="31">
        <v>151682</v>
      </c>
      <c r="M1594" s="30"/>
    </row>
    <row r="1595" spans="1:13" ht="13.5" customHeight="1" x14ac:dyDescent="0.2">
      <c r="A1595" s="30" t="s">
        <v>1069</v>
      </c>
      <c r="B1595" s="30" t="s">
        <v>21</v>
      </c>
      <c r="C1595" s="30"/>
      <c r="D1595" s="30" t="s">
        <v>3231</v>
      </c>
      <c r="E1595" s="31">
        <v>126013</v>
      </c>
      <c r="F1595" s="31"/>
      <c r="G1595" s="31"/>
      <c r="H1595" s="31"/>
      <c r="I1595" s="31"/>
      <c r="J1595" s="31">
        <v>126013</v>
      </c>
      <c r="K1595" s="31">
        <v>24068</v>
      </c>
      <c r="L1595" s="31">
        <v>150081</v>
      </c>
      <c r="M1595" s="30"/>
    </row>
    <row r="1596" spans="1:13" ht="13.5" customHeight="1" x14ac:dyDescent="0.2">
      <c r="A1596" s="30" t="s">
        <v>1069</v>
      </c>
      <c r="B1596" s="30" t="s">
        <v>21</v>
      </c>
      <c r="C1596" s="30"/>
      <c r="D1596" s="30" t="s">
        <v>3199</v>
      </c>
      <c r="E1596" s="31">
        <v>124126</v>
      </c>
      <c r="F1596" s="31"/>
      <c r="G1596" s="31"/>
      <c r="H1596" s="31"/>
      <c r="I1596" s="31"/>
      <c r="J1596" s="31">
        <v>124126</v>
      </c>
      <c r="K1596" s="31">
        <v>23708</v>
      </c>
      <c r="L1596" s="31">
        <v>147834</v>
      </c>
      <c r="M1596" s="30"/>
    </row>
    <row r="1597" spans="1:13" ht="13.5" customHeight="1" x14ac:dyDescent="0.2">
      <c r="A1597" s="30" t="s">
        <v>1069</v>
      </c>
      <c r="B1597" s="30" t="s">
        <v>21</v>
      </c>
      <c r="C1597" s="30"/>
      <c r="D1597" s="30" t="s">
        <v>2476</v>
      </c>
      <c r="E1597" s="31">
        <v>123797</v>
      </c>
      <c r="F1597" s="31"/>
      <c r="G1597" s="31"/>
      <c r="H1597" s="31"/>
      <c r="I1597" s="31"/>
      <c r="J1597" s="31">
        <v>123797</v>
      </c>
      <c r="K1597" s="31">
        <v>23645</v>
      </c>
      <c r="L1597" s="31">
        <v>147442</v>
      </c>
      <c r="M1597" s="30"/>
    </row>
    <row r="1598" spans="1:13" ht="13.5" customHeight="1" x14ac:dyDescent="0.2">
      <c r="A1598" s="30" t="s">
        <v>1069</v>
      </c>
      <c r="B1598" s="30" t="s">
        <v>21</v>
      </c>
      <c r="C1598" s="30"/>
      <c r="D1598" s="30" t="s">
        <v>2248</v>
      </c>
      <c r="E1598" s="31"/>
      <c r="F1598" s="31"/>
      <c r="G1598" s="31"/>
      <c r="H1598" s="31"/>
      <c r="I1598" s="31"/>
      <c r="J1598" s="31">
        <v>142500</v>
      </c>
      <c r="K1598" s="31"/>
      <c r="L1598" s="31">
        <v>142500</v>
      </c>
      <c r="M1598" s="30"/>
    </row>
    <row r="1599" spans="1:13" ht="13.5" customHeight="1" x14ac:dyDescent="0.2">
      <c r="A1599" s="30" t="s">
        <v>1069</v>
      </c>
      <c r="B1599" s="30" t="s">
        <v>21</v>
      </c>
      <c r="C1599" s="30"/>
      <c r="D1599" s="30" t="s">
        <v>2248</v>
      </c>
      <c r="E1599" s="31"/>
      <c r="F1599" s="31"/>
      <c r="G1599" s="31"/>
      <c r="H1599" s="31"/>
      <c r="I1599" s="31"/>
      <c r="J1599" s="31">
        <v>132500</v>
      </c>
      <c r="K1599" s="31"/>
      <c r="L1599" s="31">
        <v>132500</v>
      </c>
      <c r="M1599" s="30"/>
    </row>
    <row r="1600" spans="1:13" ht="13.5" customHeight="1" x14ac:dyDescent="0.2">
      <c r="A1600" s="30" t="s">
        <v>1069</v>
      </c>
      <c r="B1600" s="30" t="s">
        <v>21</v>
      </c>
      <c r="C1600" s="30"/>
      <c r="D1600" s="30" t="s">
        <v>2248</v>
      </c>
      <c r="E1600" s="31"/>
      <c r="F1600" s="31"/>
      <c r="G1600" s="31"/>
      <c r="H1600" s="31"/>
      <c r="I1600" s="31"/>
      <c r="J1600" s="31">
        <v>127500</v>
      </c>
      <c r="K1600" s="31"/>
      <c r="L1600" s="31">
        <v>127500</v>
      </c>
      <c r="M1600" s="30"/>
    </row>
    <row r="1601" spans="1:13" ht="13.5" customHeight="1" x14ac:dyDescent="0.2">
      <c r="A1601" s="30" t="s">
        <v>1069</v>
      </c>
      <c r="B1601" s="30" t="s">
        <v>21</v>
      </c>
      <c r="C1601" s="30"/>
      <c r="D1601" s="30" t="s">
        <v>3232</v>
      </c>
      <c r="E1601" s="31">
        <v>104157</v>
      </c>
      <c r="F1601" s="31"/>
      <c r="G1601" s="31"/>
      <c r="H1601" s="31"/>
      <c r="I1601" s="31"/>
      <c r="J1601" s="31">
        <v>104157</v>
      </c>
      <c r="K1601" s="31">
        <v>14978</v>
      </c>
      <c r="L1601" s="31">
        <v>119135</v>
      </c>
      <c r="M1601" s="30"/>
    </row>
    <row r="1602" spans="1:13" ht="13.5" customHeight="1" x14ac:dyDescent="0.2">
      <c r="A1602" s="30" t="s">
        <v>1069</v>
      </c>
      <c r="B1602" s="30" t="s">
        <v>21</v>
      </c>
      <c r="C1602" s="30"/>
      <c r="D1602" s="30" t="s">
        <v>2248</v>
      </c>
      <c r="E1602" s="31"/>
      <c r="F1602" s="31"/>
      <c r="G1602" s="31"/>
      <c r="H1602" s="31"/>
      <c r="I1602" s="31"/>
      <c r="J1602" s="31">
        <v>107500</v>
      </c>
      <c r="K1602" s="31"/>
      <c r="L1602" s="31">
        <v>107500</v>
      </c>
      <c r="M1602" s="30"/>
    </row>
    <row r="1603" spans="1:13" ht="13.5" customHeight="1" x14ac:dyDescent="0.2">
      <c r="A1603" s="30" t="s">
        <v>1069</v>
      </c>
      <c r="B1603" s="30" t="s">
        <v>21</v>
      </c>
      <c r="C1603" s="30"/>
      <c r="D1603" s="30" t="s">
        <v>2248</v>
      </c>
      <c r="E1603" s="31"/>
      <c r="F1603" s="31"/>
      <c r="G1603" s="31"/>
      <c r="H1603" s="31"/>
      <c r="I1603" s="31"/>
      <c r="J1603" s="31">
        <v>107500</v>
      </c>
      <c r="K1603" s="31"/>
      <c r="L1603" s="31">
        <v>107500</v>
      </c>
      <c r="M1603" s="30"/>
    </row>
    <row r="1604" spans="1:13" ht="13.5" customHeight="1" x14ac:dyDescent="0.2">
      <c r="A1604" s="30" t="s">
        <v>1069</v>
      </c>
      <c r="B1604" s="30" t="s">
        <v>21</v>
      </c>
      <c r="C1604" s="30"/>
      <c r="D1604" s="30" t="s">
        <v>2248</v>
      </c>
      <c r="E1604" s="31"/>
      <c r="F1604" s="31"/>
      <c r="G1604" s="31"/>
      <c r="H1604" s="31"/>
      <c r="I1604" s="31"/>
      <c r="J1604" s="31">
        <v>107500</v>
      </c>
      <c r="K1604" s="31"/>
      <c r="L1604" s="31">
        <v>107500</v>
      </c>
      <c r="M1604" s="30"/>
    </row>
    <row r="1605" spans="1:13" ht="13.5" customHeight="1" x14ac:dyDescent="0.2">
      <c r="A1605" s="30" t="s">
        <v>1069</v>
      </c>
      <c r="B1605" s="30" t="s">
        <v>21</v>
      </c>
      <c r="C1605" s="30"/>
      <c r="D1605" s="30" t="s">
        <v>2248</v>
      </c>
      <c r="E1605" s="31"/>
      <c r="F1605" s="31"/>
      <c r="G1605" s="31"/>
      <c r="H1605" s="31"/>
      <c r="I1605" s="31"/>
      <c r="J1605" s="31">
        <v>102500</v>
      </c>
      <c r="K1605" s="31"/>
      <c r="L1605" s="31">
        <v>102500</v>
      </c>
      <c r="M1605" s="30"/>
    </row>
    <row r="1606" spans="1:13" ht="13.5" customHeight="1" x14ac:dyDescent="0.2">
      <c r="A1606" s="30" t="s">
        <v>685</v>
      </c>
      <c r="B1606" s="30" t="s">
        <v>33</v>
      </c>
      <c r="C1606" s="30"/>
      <c r="D1606" s="30" t="s">
        <v>2185</v>
      </c>
      <c r="E1606" s="31">
        <v>111000</v>
      </c>
      <c r="F1606" s="31"/>
      <c r="G1606" s="31"/>
      <c r="H1606" s="31"/>
      <c r="I1606" s="31"/>
      <c r="J1606" s="31">
        <v>111000</v>
      </c>
      <c r="K1606" s="31">
        <v>32000</v>
      </c>
      <c r="L1606" s="31">
        <v>143000</v>
      </c>
      <c r="M1606" s="30"/>
    </row>
    <row r="1607" spans="1:13" ht="13.5" customHeight="1" x14ac:dyDescent="0.2">
      <c r="A1607" s="30" t="s">
        <v>685</v>
      </c>
      <c r="B1607" s="30" t="s">
        <v>33</v>
      </c>
      <c r="C1607" s="30"/>
      <c r="D1607" s="30" t="s">
        <v>2263</v>
      </c>
      <c r="E1607" s="31">
        <v>80000</v>
      </c>
      <c r="F1607" s="31"/>
      <c r="G1607" s="31"/>
      <c r="H1607" s="31"/>
      <c r="I1607" s="31"/>
      <c r="J1607" s="31">
        <v>80000</v>
      </c>
      <c r="K1607" s="31">
        <v>23000</v>
      </c>
      <c r="L1607" s="31">
        <v>103000</v>
      </c>
      <c r="M1607" s="30"/>
    </row>
    <row r="1608" spans="1:13" ht="13.5" customHeight="1" x14ac:dyDescent="0.2">
      <c r="A1608" s="30" t="s">
        <v>685</v>
      </c>
      <c r="B1608" s="30" t="s">
        <v>33</v>
      </c>
      <c r="C1608" s="30"/>
      <c r="D1608" s="30" t="s">
        <v>2263</v>
      </c>
      <c r="E1608" s="31">
        <v>77000</v>
      </c>
      <c r="F1608" s="31"/>
      <c r="G1608" s="31"/>
      <c r="H1608" s="31"/>
      <c r="I1608" s="31"/>
      <c r="J1608" s="31">
        <v>77000</v>
      </c>
      <c r="K1608" s="31">
        <v>23000</v>
      </c>
      <c r="L1608" s="31">
        <v>100000</v>
      </c>
      <c r="M1608" s="30"/>
    </row>
    <row r="1609" spans="1:13" ht="13.5" customHeight="1" x14ac:dyDescent="0.2">
      <c r="A1609" s="30" t="s">
        <v>71</v>
      </c>
      <c r="B1609" s="30" t="s">
        <v>11</v>
      </c>
      <c r="C1609" s="30"/>
      <c r="D1609" s="30" t="s">
        <v>2771</v>
      </c>
      <c r="E1609" s="31">
        <v>99828</v>
      </c>
      <c r="F1609" s="31">
        <v>158</v>
      </c>
      <c r="G1609" s="31"/>
      <c r="H1609" s="31"/>
      <c r="I1609" s="31">
        <v>5452</v>
      </c>
      <c r="J1609" s="31">
        <v>105438</v>
      </c>
      <c r="K1609" s="31">
        <v>16699</v>
      </c>
      <c r="L1609" s="31">
        <v>122137</v>
      </c>
      <c r="M1609" s="30"/>
    </row>
    <row r="1610" spans="1:13" ht="13.5" customHeight="1" x14ac:dyDescent="0.2">
      <c r="A1610" s="30" t="s">
        <v>71</v>
      </c>
      <c r="B1610" s="30" t="s">
        <v>11</v>
      </c>
      <c r="C1610" s="30"/>
      <c r="D1610" s="30" t="s">
        <v>3233</v>
      </c>
      <c r="E1610" s="31">
        <v>119594</v>
      </c>
      <c r="F1610" s="31">
        <v>77</v>
      </c>
      <c r="G1610" s="31"/>
      <c r="H1610" s="31"/>
      <c r="I1610" s="31">
        <v>7876</v>
      </c>
      <c r="J1610" s="31">
        <v>127547</v>
      </c>
      <c r="K1610" s="31">
        <v>22019</v>
      </c>
      <c r="L1610" s="31">
        <v>149566</v>
      </c>
      <c r="M1610" s="30"/>
    </row>
    <row r="1611" spans="1:13" ht="13.5" customHeight="1" x14ac:dyDescent="0.2">
      <c r="A1611" s="30" t="s">
        <v>71</v>
      </c>
      <c r="B1611" s="30" t="s">
        <v>11</v>
      </c>
      <c r="C1611" s="30"/>
      <c r="D1611" s="30" t="s">
        <v>1586</v>
      </c>
      <c r="E1611" s="31">
        <v>113377</v>
      </c>
      <c r="F1611" s="31">
        <v>49</v>
      </c>
      <c r="G1611" s="31"/>
      <c r="H1611" s="31"/>
      <c r="I1611" s="31">
        <v>7876</v>
      </c>
      <c r="J1611" s="31">
        <v>121302</v>
      </c>
      <c r="K1611" s="31">
        <v>20881</v>
      </c>
      <c r="L1611" s="31">
        <v>142183</v>
      </c>
      <c r="M1611" s="30"/>
    </row>
    <row r="1612" spans="1:13" ht="13.5" customHeight="1" x14ac:dyDescent="0.2">
      <c r="A1612" s="30" t="s">
        <v>71</v>
      </c>
      <c r="B1612" s="30" t="s">
        <v>11</v>
      </c>
      <c r="C1612" s="30"/>
      <c r="D1612" s="30" t="s">
        <v>2185</v>
      </c>
      <c r="E1612" s="31">
        <v>161160</v>
      </c>
      <c r="F1612" s="31"/>
      <c r="G1612" s="31"/>
      <c r="H1612" s="31"/>
      <c r="I1612" s="31">
        <v>8781</v>
      </c>
      <c r="J1612" s="31">
        <v>169941</v>
      </c>
      <c r="K1612" s="31">
        <v>29625</v>
      </c>
      <c r="L1612" s="31">
        <v>199566</v>
      </c>
      <c r="M1612" s="30"/>
    </row>
    <row r="1613" spans="1:13" ht="13.5" customHeight="1" x14ac:dyDescent="0.2">
      <c r="A1613" s="30" t="s">
        <v>71</v>
      </c>
      <c r="B1613" s="30" t="s">
        <v>11</v>
      </c>
      <c r="C1613" s="30"/>
      <c r="D1613" s="30" t="s">
        <v>3234</v>
      </c>
      <c r="E1613" s="31">
        <v>119594</v>
      </c>
      <c r="F1613" s="31"/>
      <c r="G1613" s="31"/>
      <c r="H1613" s="31"/>
      <c r="I1613" s="31">
        <v>7876</v>
      </c>
      <c r="J1613" s="31">
        <v>127470</v>
      </c>
      <c r="K1613" s="31">
        <v>22019</v>
      </c>
      <c r="L1613" s="31">
        <v>149489</v>
      </c>
      <c r="M1613" s="30"/>
    </row>
    <row r="1614" spans="1:13" ht="13.5" customHeight="1" x14ac:dyDescent="0.2">
      <c r="A1614" s="30" t="s">
        <v>71</v>
      </c>
      <c r="B1614" s="30" t="s">
        <v>11</v>
      </c>
      <c r="C1614" s="30"/>
      <c r="D1614" s="30" t="s">
        <v>2248</v>
      </c>
      <c r="E1614" s="31"/>
      <c r="F1614" s="31"/>
      <c r="G1614" s="31"/>
      <c r="H1614" s="31"/>
      <c r="I1614" s="31"/>
      <c r="J1614" s="31">
        <v>127500</v>
      </c>
      <c r="K1614" s="31"/>
      <c r="L1614" s="31">
        <v>127500</v>
      </c>
      <c r="M1614" s="30"/>
    </row>
    <row r="1615" spans="1:13" ht="13.5" customHeight="1" x14ac:dyDescent="0.2">
      <c r="A1615" s="30" t="s">
        <v>71</v>
      </c>
      <c r="B1615" s="30" t="s">
        <v>11</v>
      </c>
      <c r="C1615" s="30"/>
      <c r="D1615" s="30" t="s">
        <v>2248</v>
      </c>
      <c r="E1615" s="31"/>
      <c r="F1615" s="31"/>
      <c r="G1615" s="31"/>
      <c r="H1615" s="31"/>
      <c r="I1615" s="31"/>
      <c r="J1615" s="31">
        <v>127500</v>
      </c>
      <c r="K1615" s="31"/>
      <c r="L1615" s="31">
        <v>127500</v>
      </c>
      <c r="M1615" s="30"/>
    </row>
    <row r="1616" spans="1:13" ht="13.5" customHeight="1" x14ac:dyDescent="0.2">
      <c r="A1616" s="30" t="s">
        <v>71</v>
      </c>
      <c r="B1616" s="30" t="s">
        <v>11</v>
      </c>
      <c r="C1616" s="30"/>
      <c r="D1616" s="30" t="s">
        <v>2248</v>
      </c>
      <c r="E1616" s="31"/>
      <c r="F1616" s="31"/>
      <c r="G1616" s="31"/>
      <c r="H1616" s="31"/>
      <c r="I1616" s="31"/>
      <c r="J1616" s="31">
        <v>122500</v>
      </c>
      <c r="K1616" s="31"/>
      <c r="L1616" s="31">
        <v>122500</v>
      </c>
      <c r="M1616" s="30"/>
    </row>
    <row r="1617" spans="1:13" ht="13.5" customHeight="1" x14ac:dyDescent="0.2">
      <c r="A1617" s="30" t="s">
        <v>71</v>
      </c>
      <c r="B1617" s="30" t="s">
        <v>11</v>
      </c>
      <c r="C1617" s="30"/>
      <c r="D1617" s="30" t="s">
        <v>3235</v>
      </c>
      <c r="E1617" s="31">
        <v>92041</v>
      </c>
      <c r="F1617" s="31"/>
      <c r="G1617" s="31"/>
      <c r="H1617" s="31"/>
      <c r="I1617" s="31">
        <v>5452</v>
      </c>
      <c r="J1617" s="31">
        <v>97493</v>
      </c>
      <c r="K1617" s="31">
        <v>16977</v>
      </c>
      <c r="L1617" s="31">
        <v>114470</v>
      </c>
      <c r="M1617" s="30"/>
    </row>
    <row r="1618" spans="1:13" ht="13.5" customHeight="1" x14ac:dyDescent="0.2">
      <c r="A1618" s="30" t="s">
        <v>71</v>
      </c>
      <c r="B1618" s="30" t="s">
        <v>11</v>
      </c>
      <c r="C1618" s="30"/>
      <c r="D1618" s="30" t="s">
        <v>2248</v>
      </c>
      <c r="E1618" s="31"/>
      <c r="F1618" s="31"/>
      <c r="G1618" s="31"/>
      <c r="H1618" s="31"/>
      <c r="I1618" s="31"/>
      <c r="J1618" s="31">
        <v>112500</v>
      </c>
      <c r="K1618" s="31"/>
      <c r="L1618" s="31">
        <v>112500</v>
      </c>
      <c r="M1618" s="30"/>
    </row>
    <row r="1619" spans="1:13" ht="13.5" customHeight="1" x14ac:dyDescent="0.2">
      <c r="A1619" s="30" t="s">
        <v>1523</v>
      </c>
      <c r="B1619" s="30" t="s">
        <v>33</v>
      </c>
      <c r="C1619" s="30"/>
      <c r="D1619" s="30" t="s">
        <v>2185</v>
      </c>
      <c r="E1619" s="31">
        <v>103133</v>
      </c>
      <c r="F1619" s="31">
        <v>1239</v>
      </c>
      <c r="G1619" s="31"/>
      <c r="H1619" s="31"/>
      <c r="I1619" s="31"/>
      <c r="J1619" s="31">
        <v>104372</v>
      </c>
      <c r="K1619" s="31">
        <v>21751</v>
      </c>
      <c r="L1619" s="31">
        <v>126123</v>
      </c>
      <c r="M1619" s="30"/>
    </row>
    <row r="1620" spans="1:13" ht="13.5" customHeight="1" x14ac:dyDescent="0.2">
      <c r="A1620" s="30" t="s">
        <v>1523</v>
      </c>
      <c r="B1620" s="30" t="s">
        <v>33</v>
      </c>
      <c r="C1620" s="30"/>
      <c r="D1620" s="30" t="s">
        <v>3236</v>
      </c>
      <c r="E1620" s="31">
        <v>83232</v>
      </c>
      <c r="F1620" s="31">
        <v>1453</v>
      </c>
      <c r="G1620" s="31"/>
      <c r="H1620" s="31"/>
      <c r="I1620" s="31"/>
      <c r="J1620" s="31">
        <v>84685</v>
      </c>
      <c r="K1620" s="31">
        <v>17554</v>
      </c>
      <c r="L1620" s="31">
        <v>102239</v>
      </c>
      <c r="M1620" s="30"/>
    </row>
    <row r="1621" spans="1:13" ht="13.5" customHeight="1" x14ac:dyDescent="0.2">
      <c r="A1621" s="30" t="s">
        <v>945</v>
      </c>
      <c r="B1621" s="30" t="s">
        <v>49</v>
      </c>
      <c r="C1621" s="30"/>
      <c r="D1621" s="30" t="s">
        <v>2185</v>
      </c>
      <c r="E1621" s="31">
        <v>110210</v>
      </c>
      <c r="F1621" s="31"/>
      <c r="G1621" s="31"/>
      <c r="H1621" s="31"/>
      <c r="I1621" s="31"/>
      <c r="J1621" s="31">
        <v>110210</v>
      </c>
      <c r="K1621" s="31">
        <v>16421</v>
      </c>
      <c r="L1621" s="31">
        <v>126631</v>
      </c>
      <c r="M1621" s="30"/>
    </row>
    <row r="1622" spans="1:13" ht="13.5" customHeight="1" x14ac:dyDescent="0.2">
      <c r="A1622" s="30" t="s">
        <v>65</v>
      </c>
      <c r="B1622" s="30" t="s">
        <v>56</v>
      </c>
      <c r="C1622" s="30"/>
      <c r="D1622" s="30" t="s">
        <v>2248</v>
      </c>
      <c r="E1622" s="31"/>
      <c r="F1622" s="31"/>
      <c r="G1622" s="31"/>
      <c r="H1622" s="31"/>
      <c r="I1622" s="31"/>
      <c r="J1622" s="31">
        <v>112500</v>
      </c>
      <c r="K1622" s="31"/>
      <c r="L1622" s="31">
        <v>112500</v>
      </c>
      <c r="M1622" s="30"/>
    </row>
    <row r="1623" spans="1:13" ht="13.5" customHeight="1" x14ac:dyDescent="0.2">
      <c r="A1623" s="30" t="s">
        <v>65</v>
      </c>
      <c r="B1623" s="30" t="s">
        <v>56</v>
      </c>
      <c r="C1623" s="30"/>
      <c r="D1623" s="30" t="s">
        <v>2893</v>
      </c>
      <c r="E1623" s="31">
        <v>81681</v>
      </c>
      <c r="F1623" s="31"/>
      <c r="G1623" s="31"/>
      <c r="H1623" s="31"/>
      <c r="I1623" s="31"/>
      <c r="J1623" s="31">
        <v>81681</v>
      </c>
      <c r="K1623" s="31">
        <v>23833</v>
      </c>
      <c r="L1623" s="31">
        <v>105514</v>
      </c>
      <c r="M1623" s="30"/>
    </row>
    <row r="1624" spans="1:13" ht="13.5" customHeight="1" x14ac:dyDescent="0.2">
      <c r="A1624" s="30" t="s">
        <v>65</v>
      </c>
      <c r="B1624" s="30" t="s">
        <v>56</v>
      </c>
      <c r="C1624" s="30"/>
      <c r="D1624" s="30" t="s">
        <v>3237</v>
      </c>
      <c r="E1624" s="31">
        <v>81621</v>
      </c>
      <c r="F1624" s="31"/>
      <c r="G1624" s="31"/>
      <c r="H1624" s="31"/>
      <c r="I1624" s="31"/>
      <c r="J1624" s="31">
        <v>81621</v>
      </c>
      <c r="K1624" s="31">
        <v>23833</v>
      </c>
      <c r="L1624" s="31">
        <v>105454</v>
      </c>
      <c r="M1624" s="30"/>
    </row>
    <row r="1625" spans="1:13" ht="13.5" customHeight="1" x14ac:dyDescent="0.2">
      <c r="A1625" s="30" t="s">
        <v>136</v>
      </c>
      <c r="B1625" s="30" t="s">
        <v>120</v>
      </c>
      <c r="C1625" s="30" t="s">
        <v>3238</v>
      </c>
      <c r="D1625" s="30" t="s">
        <v>2185</v>
      </c>
      <c r="E1625" s="31">
        <v>196341</v>
      </c>
      <c r="F1625" s="31"/>
      <c r="G1625" s="31"/>
      <c r="H1625" s="31"/>
      <c r="I1625" s="31">
        <v>7924</v>
      </c>
      <c r="J1625" s="31">
        <v>204265</v>
      </c>
      <c r="K1625" s="31"/>
      <c r="L1625" s="31">
        <v>204265</v>
      </c>
      <c r="M1625" s="30"/>
    </row>
    <row r="1626" spans="1:13" ht="13.5" customHeight="1" x14ac:dyDescent="0.2">
      <c r="A1626" s="30" t="s">
        <v>136</v>
      </c>
      <c r="B1626" s="30" t="s">
        <v>120</v>
      </c>
      <c r="C1626" s="30" t="s">
        <v>3239</v>
      </c>
      <c r="D1626" s="30" t="s">
        <v>3240</v>
      </c>
      <c r="E1626" s="31">
        <v>146181</v>
      </c>
      <c r="F1626" s="31"/>
      <c r="G1626" s="31"/>
      <c r="H1626" s="31"/>
      <c r="I1626" s="31">
        <v>1772</v>
      </c>
      <c r="J1626" s="31">
        <v>147953</v>
      </c>
      <c r="K1626" s="31">
        <v>22220</v>
      </c>
      <c r="L1626" s="31">
        <v>170173</v>
      </c>
      <c r="M1626" s="30"/>
    </row>
    <row r="1627" spans="1:13" ht="13.5" customHeight="1" x14ac:dyDescent="0.2">
      <c r="A1627" s="30" t="s">
        <v>136</v>
      </c>
      <c r="B1627" s="30" t="s">
        <v>120</v>
      </c>
      <c r="C1627" s="30" t="s">
        <v>1809</v>
      </c>
      <c r="D1627" s="30" t="s">
        <v>2471</v>
      </c>
      <c r="E1627" s="31">
        <v>143280</v>
      </c>
      <c r="F1627" s="31"/>
      <c r="G1627" s="31"/>
      <c r="H1627" s="31"/>
      <c r="I1627" s="31">
        <v>5070</v>
      </c>
      <c r="J1627" s="31">
        <v>148350</v>
      </c>
      <c r="K1627" s="31">
        <v>21779</v>
      </c>
      <c r="L1627" s="31">
        <v>170129</v>
      </c>
      <c r="M1627" s="30"/>
    </row>
    <row r="1628" spans="1:13" ht="13.5" customHeight="1" x14ac:dyDescent="0.2">
      <c r="A1628" s="30" t="s">
        <v>136</v>
      </c>
      <c r="B1628" s="30" t="s">
        <v>120</v>
      </c>
      <c r="C1628" s="30" t="s">
        <v>1807</v>
      </c>
      <c r="D1628" s="30" t="s">
        <v>3241</v>
      </c>
      <c r="E1628" s="31">
        <v>143280</v>
      </c>
      <c r="F1628" s="31"/>
      <c r="G1628" s="31"/>
      <c r="H1628" s="31"/>
      <c r="I1628" s="31">
        <v>2572</v>
      </c>
      <c r="J1628" s="31">
        <v>145852</v>
      </c>
      <c r="K1628" s="31">
        <v>21779</v>
      </c>
      <c r="L1628" s="31">
        <v>167631</v>
      </c>
      <c r="M1628" s="30"/>
    </row>
    <row r="1629" spans="1:13" ht="13.5" customHeight="1" x14ac:dyDescent="0.2">
      <c r="A1629" s="30" t="s">
        <v>136</v>
      </c>
      <c r="B1629" s="30" t="s">
        <v>120</v>
      </c>
      <c r="C1629" s="30" t="s">
        <v>3242</v>
      </c>
      <c r="D1629" s="30" t="s">
        <v>3243</v>
      </c>
      <c r="E1629" s="31">
        <v>142973</v>
      </c>
      <c r="F1629" s="31"/>
      <c r="G1629" s="31"/>
      <c r="H1629" s="31"/>
      <c r="I1629" s="31">
        <v>415</v>
      </c>
      <c r="J1629" s="31">
        <v>143388</v>
      </c>
      <c r="K1629" s="31">
        <v>21732</v>
      </c>
      <c r="L1629" s="31">
        <v>165120</v>
      </c>
      <c r="M1629" s="30"/>
    </row>
    <row r="1630" spans="1:13" ht="13.5" customHeight="1" x14ac:dyDescent="0.2">
      <c r="A1630" s="30" t="s">
        <v>136</v>
      </c>
      <c r="B1630" s="30" t="s">
        <v>120</v>
      </c>
      <c r="C1630" s="30"/>
      <c r="D1630" s="30" t="s">
        <v>2248</v>
      </c>
      <c r="E1630" s="31"/>
      <c r="F1630" s="31"/>
      <c r="G1630" s="31"/>
      <c r="H1630" s="31"/>
      <c r="I1630" s="31"/>
      <c r="J1630" s="31">
        <v>117500</v>
      </c>
      <c r="K1630" s="31"/>
      <c r="L1630" s="31">
        <v>117500</v>
      </c>
      <c r="M1630" s="30"/>
    </row>
    <row r="1631" spans="1:13" ht="13.5" customHeight="1" x14ac:dyDescent="0.2">
      <c r="A1631" s="30" t="s">
        <v>136</v>
      </c>
      <c r="B1631" s="30" t="s">
        <v>120</v>
      </c>
      <c r="C1631" s="30"/>
      <c r="D1631" s="30" t="s">
        <v>2248</v>
      </c>
      <c r="E1631" s="31"/>
      <c r="F1631" s="31"/>
      <c r="G1631" s="31"/>
      <c r="H1631" s="31"/>
      <c r="I1631" s="31"/>
      <c r="J1631" s="31">
        <v>102500</v>
      </c>
      <c r="K1631" s="31"/>
      <c r="L1631" s="31">
        <v>102500</v>
      </c>
      <c r="M1631" s="30"/>
    </row>
    <row r="1632" spans="1:13" ht="13.5" customHeight="1" x14ac:dyDescent="0.2">
      <c r="A1632" s="30" t="s">
        <v>136</v>
      </c>
      <c r="B1632" s="30" t="s">
        <v>120</v>
      </c>
      <c r="C1632" s="30"/>
      <c r="D1632" s="30" t="s">
        <v>2248</v>
      </c>
      <c r="E1632" s="31"/>
      <c r="F1632" s="31"/>
      <c r="G1632" s="31"/>
      <c r="H1632" s="31"/>
      <c r="I1632" s="31"/>
      <c r="J1632" s="31">
        <v>102500</v>
      </c>
      <c r="K1632" s="31"/>
      <c r="L1632" s="31">
        <v>102500</v>
      </c>
      <c r="M1632" s="30"/>
    </row>
    <row r="1633" spans="1:13" ht="13.5" customHeight="1" x14ac:dyDescent="0.2">
      <c r="A1633" s="30" t="s">
        <v>136</v>
      </c>
      <c r="B1633" s="30" t="s">
        <v>120</v>
      </c>
      <c r="C1633" s="30"/>
      <c r="D1633" s="30" t="s">
        <v>2248</v>
      </c>
      <c r="E1633" s="31"/>
      <c r="F1633" s="31"/>
      <c r="G1633" s="31"/>
      <c r="H1633" s="31"/>
      <c r="I1633" s="31"/>
      <c r="J1633" s="31">
        <v>102500</v>
      </c>
      <c r="K1633" s="31"/>
      <c r="L1633" s="31">
        <v>102500</v>
      </c>
      <c r="M1633" s="30"/>
    </row>
    <row r="1634" spans="1:13" ht="13.5" customHeight="1" x14ac:dyDescent="0.2">
      <c r="A1634" s="30" t="s">
        <v>1925</v>
      </c>
      <c r="B1634" s="30" t="s">
        <v>189</v>
      </c>
      <c r="C1634" s="30" t="s">
        <v>3244</v>
      </c>
      <c r="D1634" s="30" t="s">
        <v>2185</v>
      </c>
      <c r="E1634" s="31">
        <v>117500</v>
      </c>
      <c r="F1634" s="31"/>
      <c r="G1634" s="31"/>
      <c r="H1634" s="31"/>
      <c r="I1634" s="31"/>
      <c r="J1634" s="31">
        <v>117500</v>
      </c>
      <c r="K1634" s="31">
        <v>25850</v>
      </c>
      <c r="L1634" s="31">
        <v>143350</v>
      </c>
      <c r="M1634" s="30"/>
    </row>
    <row r="1635" spans="1:13" ht="13.5" customHeight="1" x14ac:dyDescent="0.2">
      <c r="A1635" s="30" t="s">
        <v>1925</v>
      </c>
      <c r="B1635" s="30" t="s">
        <v>189</v>
      </c>
      <c r="C1635" s="30"/>
      <c r="D1635" s="30"/>
      <c r="E1635" s="31">
        <v>115000</v>
      </c>
      <c r="F1635" s="31"/>
      <c r="G1635" s="31"/>
      <c r="H1635" s="31"/>
      <c r="I1635" s="31"/>
      <c r="J1635" s="31">
        <v>115000</v>
      </c>
      <c r="K1635" s="31">
        <v>23000</v>
      </c>
      <c r="L1635" s="31">
        <v>138000</v>
      </c>
      <c r="M1635" s="30"/>
    </row>
    <row r="1636" spans="1:13" ht="13.5" customHeight="1" x14ac:dyDescent="0.2">
      <c r="A1636" s="30" t="s">
        <v>1925</v>
      </c>
      <c r="B1636" s="30" t="s">
        <v>189</v>
      </c>
      <c r="C1636" s="30"/>
      <c r="D1636" s="30"/>
      <c r="E1636" s="31">
        <v>115000</v>
      </c>
      <c r="F1636" s="31"/>
      <c r="G1636" s="31"/>
      <c r="H1636" s="31"/>
      <c r="I1636" s="31"/>
      <c r="J1636" s="31">
        <v>115000</v>
      </c>
      <c r="K1636" s="31">
        <v>23000</v>
      </c>
      <c r="L1636" s="31">
        <v>138000</v>
      </c>
      <c r="M1636" s="30"/>
    </row>
    <row r="1637" spans="1:13" ht="13.5" customHeight="1" x14ac:dyDescent="0.2">
      <c r="A1637" s="30" t="s">
        <v>1925</v>
      </c>
      <c r="B1637" s="30" t="s">
        <v>189</v>
      </c>
      <c r="C1637" s="30"/>
      <c r="D1637" s="30"/>
      <c r="E1637" s="31">
        <v>95000</v>
      </c>
      <c r="F1637" s="31"/>
      <c r="G1637" s="31"/>
      <c r="H1637" s="31"/>
      <c r="I1637" s="31"/>
      <c r="J1637" s="31">
        <v>95000</v>
      </c>
      <c r="K1637" s="31">
        <v>19000</v>
      </c>
      <c r="L1637" s="31">
        <v>114000</v>
      </c>
      <c r="M1637" s="30"/>
    </row>
    <row r="1638" spans="1:13" ht="13.5" customHeight="1" x14ac:dyDescent="0.2">
      <c r="A1638" s="30" t="s">
        <v>1925</v>
      </c>
      <c r="B1638" s="30" t="s">
        <v>189</v>
      </c>
      <c r="C1638" s="30"/>
      <c r="D1638" s="30"/>
      <c r="E1638" s="31">
        <v>95000</v>
      </c>
      <c r="F1638" s="31"/>
      <c r="G1638" s="31"/>
      <c r="H1638" s="31"/>
      <c r="I1638" s="31"/>
      <c r="J1638" s="31">
        <v>95000</v>
      </c>
      <c r="K1638" s="31">
        <v>19000</v>
      </c>
      <c r="L1638" s="31">
        <v>114000</v>
      </c>
      <c r="M1638" s="30"/>
    </row>
    <row r="1639" spans="1:13" ht="13.5" customHeight="1" x14ac:dyDescent="0.2">
      <c r="A1639" s="30" t="s">
        <v>1925</v>
      </c>
      <c r="B1639" s="30" t="s">
        <v>189</v>
      </c>
      <c r="C1639" s="30"/>
      <c r="D1639" s="30"/>
      <c r="E1639" s="31">
        <v>95000</v>
      </c>
      <c r="F1639" s="31"/>
      <c r="G1639" s="31"/>
      <c r="H1639" s="31"/>
      <c r="I1639" s="31"/>
      <c r="J1639" s="31">
        <v>95000</v>
      </c>
      <c r="K1639" s="31">
        <v>19000</v>
      </c>
      <c r="L1639" s="31">
        <v>114000</v>
      </c>
      <c r="M1639" s="30"/>
    </row>
    <row r="1640" spans="1:13" ht="13.5" customHeight="1" x14ac:dyDescent="0.2">
      <c r="A1640" s="30" t="s">
        <v>1925</v>
      </c>
      <c r="B1640" s="30" t="s">
        <v>189</v>
      </c>
      <c r="C1640" s="30" t="s">
        <v>3245</v>
      </c>
      <c r="D1640" s="30" t="s">
        <v>3246</v>
      </c>
      <c r="E1640" s="31">
        <v>87500</v>
      </c>
      <c r="F1640" s="31"/>
      <c r="G1640" s="31"/>
      <c r="H1640" s="31"/>
      <c r="I1640" s="31"/>
      <c r="J1640" s="31">
        <v>87500</v>
      </c>
      <c r="K1640" s="31">
        <v>17500</v>
      </c>
      <c r="L1640" s="31">
        <v>105000</v>
      </c>
      <c r="M1640" s="30"/>
    </row>
    <row r="1641" spans="1:13" ht="13.5" customHeight="1" x14ac:dyDescent="0.2">
      <c r="A1641" s="30" t="s">
        <v>1925</v>
      </c>
      <c r="B1641" s="30" t="s">
        <v>189</v>
      </c>
      <c r="C1641" s="30" t="s">
        <v>3247</v>
      </c>
      <c r="D1641" s="30" t="s">
        <v>3248</v>
      </c>
      <c r="E1641" s="31">
        <v>87500</v>
      </c>
      <c r="F1641" s="31"/>
      <c r="G1641" s="31"/>
      <c r="H1641" s="31"/>
      <c r="I1641" s="31"/>
      <c r="J1641" s="31">
        <v>87500</v>
      </c>
      <c r="K1641" s="31">
        <v>17500</v>
      </c>
      <c r="L1641" s="31">
        <v>105000</v>
      </c>
      <c r="M1641" s="30"/>
    </row>
    <row r="1642" spans="1:13" ht="13.5" customHeight="1" x14ac:dyDescent="0.2">
      <c r="A1642" s="30" t="s">
        <v>1313</v>
      </c>
      <c r="B1642" s="30" t="s">
        <v>49</v>
      </c>
      <c r="C1642" s="30"/>
      <c r="D1642" s="30" t="s">
        <v>2185</v>
      </c>
      <c r="E1642" s="31">
        <v>111281</v>
      </c>
      <c r="F1642" s="31"/>
      <c r="G1642" s="31"/>
      <c r="H1642" s="31"/>
      <c r="I1642" s="31"/>
      <c r="J1642" s="31">
        <v>111281</v>
      </c>
      <c r="K1642" s="31">
        <v>16358</v>
      </c>
      <c r="L1642" s="31">
        <v>127639</v>
      </c>
      <c r="M1642" s="30"/>
    </row>
    <row r="1643" spans="1:13" ht="13.5" customHeight="1" x14ac:dyDescent="0.2">
      <c r="A1643" s="30" t="s">
        <v>1176</v>
      </c>
      <c r="B1643" s="30" t="s">
        <v>1</v>
      </c>
      <c r="C1643" s="30"/>
      <c r="D1643" s="30" t="s">
        <v>3249</v>
      </c>
      <c r="E1643" s="31"/>
      <c r="F1643" s="31"/>
      <c r="G1643" s="31"/>
      <c r="H1643" s="31"/>
      <c r="I1643" s="31"/>
      <c r="J1643" s="31"/>
      <c r="K1643" s="31"/>
      <c r="L1643" s="31">
        <v>116596</v>
      </c>
      <c r="M1643" s="30"/>
    </row>
    <row r="1644" spans="1:13" ht="13.5" customHeight="1" x14ac:dyDescent="0.2">
      <c r="A1644" s="30" t="s">
        <v>750</v>
      </c>
      <c r="B1644" s="30" t="s">
        <v>11</v>
      </c>
      <c r="C1644" s="30"/>
      <c r="D1644" s="30" t="s">
        <v>2185</v>
      </c>
      <c r="E1644" s="31">
        <v>138706</v>
      </c>
      <c r="F1644" s="31">
        <v>2675</v>
      </c>
      <c r="G1644" s="31"/>
      <c r="H1644" s="31"/>
      <c r="I1644" s="31"/>
      <c r="J1644" s="31">
        <v>141381</v>
      </c>
      <c r="K1644" s="31">
        <v>26297</v>
      </c>
      <c r="L1644" s="31">
        <v>167678</v>
      </c>
      <c r="M1644" s="30"/>
    </row>
    <row r="1645" spans="1:13" ht="13.5" customHeight="1" x14ac:dyDescent="0.2">
      <c r="A1645" s="30" t="s">
        <v>750</v>
      </c>
      <c r="B1645" s="30" t="s">
        <v>11</v>
      </c>
      <c r="C1645" s="30"/>
      <c r="D1645" s="30" t="s">
        <v>3250</v>
      </c>
      <c r="E1645" s="31">
        <v>85225</v>
      </c>
      <c r="F1645" s="31">
        <v>2082</v>
      </c>
      <c r="G1645" s="31"/>
      <c r="H1645" s="31"/>
      <c r="I1645" s="31"/>
      <c r="J1645" s="31">
        <v>87307</v>
      </c>
      <c r="K1645" s="31">
        <v>16239</v>
      </c>
      <c r="L1645" s="31">
        <v>103546</v>
      </c>
      <c r="M1645" s="30"/>
    </row>
    <row r="1646" spans="1:13" ht="13.5" customHeight="1" x14ac:dyDescent="0.2">
      <c r="A1646" s="30" t="s">
        <v>750</v>
      </c>
      <c r="B1646" s="30" t="s">
        <v>11</v>
      </c>
      <c r="C1646" s="30"/>
      <c r="D1646" s="30" t="s">
        <v>2361</v>
      </c>
      <c r="E1646" s="31">
        <v>87658</v>
      </c>
      <c r="F1646" s="31">
        <v>1101</v>
      </c>
      <c r="G1646" s="31"/>
      <c r="H1646" s="31"/>
      <c r="I1646" s="31"/>
      <c r="J1646" s="31">
        <v>88759</v>
      </c>
      <c r="K1646" s="31">
        <v>16509</v>
      </c>
      <c r="L1646" s="31">
        <v>105268</v>
      </c>
      <c r="M1646" s="30"/>
    </row>
    <row r="1647" spans="1:13" ht="13.5" customHeight="1" x14ac:dyDescent="0.2">
      <c r="A1647" s="30" t="s">
        <v>750</v>
      </c>
      <c r="B1647" s="30" t="s">
        <v>11</v>
      </c>
      <c r="C1647" s="30"/>
      <c r="D1647" s="30" t="s">
        <v>3251</v>
      </c>
      <c r="E1647" s="31">
        <v>85104</v>
      </c>
      <c r="F1647" s="31"/>
      <c r="G1647" s="31"/>
      <c r="H1647" s="31"/>
      <c r="I1647" s="31"/>
      <c r="J1647" s="31">
        <v>85104</v>
      </c>
      <c r="K1647" s="31">
        <v>15829</v>
      </c>
      <c r="L1647" s="31">
        <v>100933</v>
      </c>
      <c r="M1647" s="30"/>
    </row>
    <row r="1648" spans="1:13" ht="13.5" customHeight="1" x14ac:dyDescent="0.2">
      <c r="A1648" s="30" t="s">
        <v>1927</v>
      </c>
      <c r="B1648" s="30" t="s">
        <v>189</v>
      </c>
      <c r="C1648" s="30" t="s">
        <v>1928</v>
      </c>
      <c r="D1648" s="30"/>
      <c r="E1648" s="31">
        <v>117000</v>
      </c>
      <c r="F1648" s="31"/>
      <c r="G1648" s="31"/>
      <c r="H1648" s="31"/>
      <c r="I1648" s="31"/>
      <c r="J1648" s="31">
        <v>117000</v>
      </c>
      <c r="K1648" s="31">
        <v>23400</v>
      </c>
      <c r="L1648" s="31">
        <v>140400</v>
      </c>
      <c r="M1648" s="30"/>
    </row>
    <row r="1649" spans="1:13" ht="13.5" customHeight="1" x14ac:dyDescent="0.2">
      <c r="A1649" s="30" t="s">
        <v>280</v>
      </c>
      <c r="B1649" s="30" t="s">
        <v>16</v>
      </c>
      <c r="C1649" s="30"/>
      <c r="D1649" s="30" t="s">
        <v>3252</v>
      </c>
      <c r="E1649" s="31">
        <v>211971</v>
      </c>
      <c r="F1649" s="31"/>
      <c r="G1649" s="31"/>
      <c r="H1649" s="31"/>
      <c r="I1649" s="31"/>
      <c r="J1649" s="31">
        <v>211971</v>
      </c>
      <c r="K1649" s="31">
        <v>16892</v>
      </c>
      <c r="L1649" s="31">
        <v>228863</v>
      </c>
      <c r="M1649" s="30"/>
    </row>
    <row r="1650" spans="1:13" ht="13.5" customHeight="1" x14ac:dyDescent="0.2">
      <c r="A1650" s="30" t="s">
        <v>280</v>
      </c>
      <c r="B1650" s="30" t="s">
        <v>16</v>
      </c>
      <c r="C1650" s="30" t="s">
        <v>281</v>
      </c>
      <c r="D1650" s="30" t="s">
        <v>2185</v>
      </c>
      <c r="E1650" s="31">
        <v>148837</v>
      </c>
      <c r="F1650" s="31"/>
      <c r="G1650" s="31"/>
      <c r="H1650" s="31"/>
      <c r="I1650" s="31"/>
      <c r="J1650" s="31">
        <v>148837</v>
      </c>
      <c r="K1650" s="31">
        <v>22733</v>
      </c>
      <c r="L1650" s="31">
        <v>171570</v>
      </c>
      <c r="M1650" s="30"/>
    </row>
    <row r="1651" spans="1:13" ht="13.5" customHeight="1" x14ac:dyDescent="0.2">
      <c r="A1651" s="30" t="s">
        <v>280</v>
      </c>
      <c r="B1651" s="30" t="s">
        <v>16</v>
      </c>
      <c r="C1651" s="30"/>
      <c r="D1651" s="30" t="s">
        <v>3253</v>
      </c>
      <c r="E1651" s="31">
        <v>120556</v>
      </c>
      <c r="F1651" s="31"/>
      <c r="G1651" s="31"/>
      <c r="H1651" s="31"/>
      <c r="I1651" s="31"/>
      <c r="J1651" s="31">
        <v>120556</v>
      </c>
      <c r="K1651" s="31">
        <v>18428</v>
      </c>
      <c r="L1651" s="31">
        <v>138984</v>
      </c>
      <c r="M1651" s="30"/>
    </row>
    <row r="1652" spans="1:13" ht="13.5" customHeight="1" x14ac:dyDescent="0.2">
      <c r="A1652" s="30" t="s">
        <v>280</v>
      </c>
      <c r="B1652" s="30" t="s">
        <v>16</v>
      </c>
      <c r="C1652" s="30" t="s">
        <v>2248</v>
      </c>
      <c r="D1652" s="30"/>
      <c r="E1652" s="31">
        <v>132500</v>
      </c>
      <c r="F1652" s="31"/>
      <c r="G1652" s="31"/>
      <c r="H1652" s="31"/>
      <c r="I1652" s="31"/>
      <c r="J1652" s="31">
        <v>132500</v>
      </c>
      <c r="K1652" s="31"/>
      <c r="L1652" s="31">
        <v>132500</v>
      </c>
      <c r="M1652" s="30"/>
    </row>
    <row r="1653" spans="1:13" ht="13.5" customHeight="1" x14ac:dyDescent="0.2">
      <c r="A1653" s="30" t="s">
        <v>280</v>
      </c>
      <c r="B1653" s="30" t="s">
        <v>16</v>
      </c>
      <c r="C1653" s="30" t="s">
        <v>2248</v>
      </c>
      <c r="D1653" s="30"/>
      <c r="E1653" s="31">
        <v>122500</v>
      </c>
      <c r="F1653" s="31"/>
      <c r="G1653" s="31"/>
      <c r="H1653" s="31"/>
      <c r="I1653" s="31"/>
      <c r="J1653" s="31">
        <v>122500</v>
      </c>
      <c r="K1653" s="31"/>
      <c r="L1653" s="31">
        <v>122500</v>
      </c>
      <c r="M1653" s="30"/>
    </row>
    <row r="1654" spans="1:13" ht="13.5" customHeight="1" x14ac:dyDescent="0.2">
      <c r="A1654" s="30" t="s">
        <v>280</v>
      </c>
      <c r="B1654" s="30" t="s">
        <v>16</v>
      </c>
      <c r="C1654" s="30"/>
      <c r="D1654" s="30" t="s">
        <v>3254</v>
      </c>
      <c r="E1654" s="31">
        <v>103161</v>
      </c>
      <c r="F1654" s="31"/>
      <c r="G1654" s="31"/>
      <c r="H1654" s="31"/>
      <c r="I1654" s="31"/>
      <c r="J1654" s="31">
        <v>103161</v>
      </c>
      <c r="K1654" s="31">
        <v>15756</v>
      </c>
      <c r="L1654" s="31">
        <v>118917</v>
      </c>
      <c r="M1654" s="30"/>
    </row>
    <row r="1655" spans="1:13" ht="13.5" customHeight="1" x14ac:dyDescent="0.2">
      <c r="A1655" s="30" t="s">
        <v>280</v>
      </c>
      <c r="B1655" s="30" t="s">
        <v>16</v>
      </c>
      <c r="C1655" s="30"/>
      <c r="D1655" s="30" t="s">
        <v>3255</v>
      </c>
      <c r="E1655" s="31">
        <v>95005</v>
      </c>
      <c r="F1655" s="31"/>
      <c r="G1655" s="31"/>
      <c r="H1655" s="31"/>
      <c r="I1655" s="31"/>
      <c r="J1655" s="31">
        <v>95005</v>
      </c>
      <c r="K1655" s="31">
        <v>14536</v>
      </c>
      <c r="L1655" s="31">
        <v>109541</v>
      </c>
      <c r="M1655" s="30"/>
    </row>
    <row r="1656" spans="1:13" ht="13.5" customHeight="1" x14ac:dyDescent="0.2">
      <c r="A1656" s="30" t="s">
        <v>19</v>
      </c>
      <c r="B1656" s="30" t="s">
        <v>5</v>
      </c>
      <c r="C1656" s="30" t="s">
        <v>3256</v>
      </c>
      <c r="D1656" s="30" t="s">
        <v>2185</v>
      </c>
      <c r="E1656" s="31">
        <v>120188</v>
      </c>
      <c r="F1656" s="31"/>
      <c r="G1656" s="31"/>
      <c r="H1656" s="31"/>
      <c r="I1656" s="31"/>
      <c r="J1656" s="31">
        <v>120188</v>
      </c>
      <c r="K1656" s="31">
        <v>25480</v>
      </c>
      <c r="L1656" s="31">
        <v>145668</v>
      </c>
      <c r="M1656" s="30"/>
    </row>
    <row r="1657" spans="1:13" ht="13.5" customHeight="1" x14ac:dyDescent="0.2">
      <c r="A1657" s="30" t="s">
        <v>19</v>
      </c>
      <c r="B1657" s="30" t="s">
        <v>5</v>
      </c>
      <c r="C1657" s="30" t="s">
        <v>3257</v>
      </c>
      <c r="D1657" s="30" t="s">
        <v>3258</v>
      </c>
      <c r="E1657" s="31">
        <v>109448</v>
      </c>
      <c r="F1657" s="31"/>
      <c r="G1657" s="31"/>
      <c r="H1657" s="31"/>
      <c r="I1657" s="31"/>
      <c r="J1657" s="31">
        <v>109448</v>
      </c>
      <c r="K1657" s="31">
        <v>21342</v>
      </c>
      <c r="L1657" s="31">
        <v>130790</v>
      </c>
      <c r="M1657" s="30"/>
    </row>
    <row r="1658" spans="1:13" ht="13.5" customHeight="1" x14ac:dyDescent="0.2">
      <c r="A1658" s="30" t="s">
        <v>19</v>
      </c>
      <c r="B1658" s="30" t="s">
        <v>5</v>
      </c>
      <c r="C1658" s="30" t="s">
        <v>334</v>
      </c>
      <c r="D1658" s="30" t="s">
        <v>3259</v>
      </c>
      <c r="E1658" s="31">
        <v>96026</v>
      </c>
      <c r="F1658" s="31"/>
      <c r="G1658" s="31"/>
      <c r="H1658" s="31"/>
      <c r="I1658" s="31"/>
      <c r="J1658" s="31">
        <v>96026</v>
      </c>
      <c r="K1658" s="31">
        <v>14228</v>
      </c>
      <c r="L1658" s="31">
        <v>110254</v>
      </c>
      <c r="M1658" s="30"/>
    </row>
    <row r="1659" spans="1:13" ht="13.5" customHeight="1" x14ac:dyDescent="0.2">
      <c r="A1659" s="30" t="s">
        <v>19</v>
      </c>
      <c r="B1659" s="30" t="s">
        <v>5</v>
      </c>
      <c r="C1659" s="30" t="s">
        <v>3260</v>
      </c>
      <c r="D1659" s="30" t="s">
        <v>3261</v>
      </c>
      <c r="E1659" s="31">
        <v>88630</v>
      </c>
      <c r="F1659" s="31"/>
      <c r="G1659" s="31"/>
      <c r="H1659" s="31"/>
      <c r="I1659" s="31"/>
      <c r="J1659" s="31">
        <v>88630</v>
      </c>
      <c r="K1659" s="31">
        <v>17254</v>
      </c>
      <c r="L1659" s="31">
        <v>105884</v>
      </c>
      <c r="M1659" s="30"/>
    </row>
    <row r="1660" spans="1:13" ht="13.5" customHeight="1" x14ac:dyDescent="0.2">
      <c r="A1660" s="30" t="s">
        <v>19</v>
      </c>
      <c r="B1660" s="30" t="s">
        <v>5</v>
      </c>
      <c r="C1660" s="30" t="s">
        <v>3262</v>
      </c>
      <c r="D1660" s="30" t="s">
        <v>3263</v>
      </c>
      <c r="E1660" s="31">
        <v>86565</v>
      </c>
      <c r="F1660" s="31"/>
      <c r="G1660" s="31"/>
      <c r="H1660" s="31"/>
      <c r="I1660" s="31"/>
      <c r="J1660" s="31">
        <v>86565</v>
      </c>
      <c r="K1660" s="31">
        <v>17254</v>
      </c>
      <c r="L1660" s="31">
        <v>103819</v>
      </c>
      <c r="M1660" s="30"/>
    </row>
    <row r="1661" spans="1:13" ht="13.5" customHeight="1" x14ac:dyDescent="0.2">
      <c r="A1661" s="30" t="s">
        <v>19</v>
      </c>
      <c r="B1661" s="30" t="s">
        <v>5</v>
      </c>
      <c r="C1661" s="30" t="s">
        <v>3264</v>
      </c>
      <c r="D1661" s="30" t="s">
        <v>3265</v>
      </c>
      <c r="E1661" s="31">
        <v>86008</v>
      </c>
      <c r="F1661" s="31"/>
      <c r="G1661" s="31"/>
      <c r="H1661" s="31"/>
      <c r="I1661" s="31"/>
      <c r="J1661" s="31">
        <v>86008</v>
      </c>
      <c r="K1661" s="31">
        <v>17136</v>
      </c>
      <c r="L1661" s="31">
        <v>103144</v>
      </c>
      <c r="M1661" s="30"/>
    </row>
    <row r="1662" spans="1:13" ht="13.5" customHeight="1" x14ac:dyDescent="0.2">
      <c r="A1662" s="30" t="s">
        <v>19</v>
      </c>
      <c r="B1662" s="30" t="s">
        <v>5</v>
      </c>
      <c r="C1662" s="30"/>
      <c r="D1662" s="30" t="s">
        <v>2248</v>
      </c>
      <c r="E1662" s="31"/>
      <c r="F1662" s="31"/>
      <c r="G1662" s="31"/>
      <c r="H1662" s="31"/>
      <c r="I1662" s="31"/>
      <c r="J1662" s="31">
        <v>102500</v>
      </c>
      <c r="K1662" s="31"/>
      <c r="L1662" s="31">
        <v>102500</v>
      </c>
      <c r="M1662" s="30"/>
    </row>
    <row r="1663" spans="1:13" ht="13.5" customHeight="1" x14ac:dyDescent="0.2">
      <c r="A1663" s="30" t="s">
        <v>19</v>
      </c>
      <c r="B1663" s="30" t="s">
        <v>5</v>
      </c>
      <c r="C1663" s="30"/>
      <c r="D1663" s="30" t="s">
        <v>2248</v>
      </c>
      <c r="E1663" s="31"/>
      <c r="F1663" s="31"/>
      <c r="G1663" s="31"/>
      <c r="H1663" s="31"/>
      <c r="I1663" s="31"/>
      <c r="J1663" s="31">
        <v>102500</v>
      </c>
      <c r="K1663" s="31"/>
      <c r="L1663" s="31">
        <v>102500</v>
      </c>
      <c r="M1663" s="30"/>
    </row>
    <row r="1664" spans="1:13" ht="13.5" customHeight="1" x14ac:dyDescent="0.2">
      <c r="A1664" s="30" t="s">
        <v>1124</v>
      </c>
      <c r="B1664" s="30" t="s">
        <v>11</v>
      </c>
      <c r="C1664" s="30" t="s">
        <v>3266</v>
      </c>
      <c r="D1664" s="30" t="s">
        <v>2185</v>
      </c>
      <c r="E1664" s="31">
        <v>179520</v>
      </c>
      <c r="F1664" s="31"/>
      <c r="G1664" s="31"/>
      <c r="H1664" s="31"/>
      <c r="I1664" s="31"/>
      <c r="J1664" s="31">
        <v>179520</v>
      </c>
      <c r="K1664" s="31">
        <v>35365</v>
      </c>
      <c r="L1664" s="31">
        <v>214885</v>
      </c>
      <c r="M1664" s="30"/>
    </row>
    <row r="1665" spans="1:13" ht="13.5" customHeight="1" x14ac:dyDescent="0.2">
      <c r="A1665" s="30" t="s">
        <v>1124</v>
      </c>
      <c r="B1665" s="30" t="s">
        <v>11</v>
      </c>
      <c r="C1665" s="30"/>
      <c r="D1665" s="30" t="s">
        <v>3267</v>
      </c>
      <c r="E1665" s="31">
        <v>121195</v>
      </c>
      <c r="F1665" s="31"/>
      <c r="G1665" s="31"/>
      <c r="H1665" s="31"/>
      <c r="I1665" s="31"/>
      <c r="J1665" s="31">
        <v>121195</v>
      </c>
      <c r="K1665" s="31">
        <v>23876</v>
      </c>
      <c r="L1665" s="31">
        <v>145071</v>
      </c>
      <c r="M1665" s="30"/>
    </row>
    <row r="1666" spans="1:13" ht="13.5" customHeight="1" x14ac:dyDescent="0.2">
      <c r="A1666" s="30" t="s">
        <v>1124</v>
      </c>
      <c r="B1666" s="30" t="s">
        <v>11</v>
      </c>
      <c r="C1666" s="30"/>
      <c r="D1666" s="30" t="s">
        <v>2248</v>
      </c>
      <c r="E1666" s="31"/>
      <c r="F1666" s="31"/>
      <c r="G1666" s="31"/>
      <c r="H1666" s="31"/>
      <c r="I1666" s="31"/>
      <c r="J1666" s="31">
        <v>137500</v>
      </c>
      <c r="K1666" s="31"/>
      <c r="L1666" s="31">
        <v>137500</v>
      </c>
      <c r="M1666" s="30"/>
    </row>
    <row r="1667" spans="1:13" ht="13.5" customHeight="1" x14ac:dyDescent="0.2">
      <c r="A1667" s="30" t="s">
        <v>1124</v>
      </c>
      <c r="B1667" s="30" t="s">
        <v>11</v>
      </c>
      <c r="C1667" s="30"/>
      <c r="D1667" s="30" t="s">
        <v>3268</v>
      </c>
      <c r="E1667" s="31">
        <v>113283</v>
      </c>
      <c r="F1667" s="31"/>
      <c r="G1667" s="31"/>
      <c r="H1667" s="31"/>
      <c r="I1667" s="31"/>
      <c r="J1667" s="31">
        <v>113283</v>
      </c>
      <c r="K1667" s="31">
        <v>22317</v>
      </c>
      <c r="L1667" s="31">
        <v>135600</v>
      </c>
      <c r="M1667" s="30"/>
    </row>
    <row r="1668" spans="1:13" ht="13.5" customHeight="1" x14ac:dyDescent="0.2">
      <c r="A1668" s="30" t="s">
        <v>1124</v>
      </c>
      <c r="B1668" s="30" t="s">
        <v>11</v>
      </c>
      <c r="C1668" s="30"/>
      <c r="D1668" s="30" t="s">
        <v>3269</v>
      </c>
      <c r="E1668" s="31">
        <v>112068</v>
      </c>
      <c r="F1668" s="31"/>
      <c r="G1668" s="31"/>
      <c r="H1668" s="31"/>
      <c r="I1668" s="31"/>
      <c r="J1668" s="31">
        <v>112068</v>
      </c>
      <c r="K1668" s="31">
        <v>21670</v>
      </c>
      <c r="L1668" s="31">
        <v>133738</v>
      </c>
      <c r="M1668" s="30"/>
    </row>
    <row r="1669" spans="1:13" ht="13.5" customHeight="1" x14ac:dyDescent="0.2">
      <c r="A1669" s="30" t="s">
        <v>1124</v>
      </c>
      <c r="B1669" s="30" t="s">
        <v>11</v>
      </c>
      <c r="C1669" s="30"/>
      <c r="D1669" s="30" t="s">
        <v>3270</v>
      </c>
      <c r="E1669" s="31">
        <v>111655</v>
      </c>
      <c r="F1669" s="31"/>
      <c r="G1669" s="31"/>
      <c r="H1669" s="31"/>
      <c r="I1669" s="31"/>
      <c r="J1669" s="31">
        <v>111655</v>
      </c>
      <c r="K1669" s="31">
        <v>21670</v>
      </c>
      <c r="L1669" s="31">
        <v>133325</v>
      </c>
      <c r="M1669" s="30"/>
    </row>
    <row r="1670" spans="1:13" ht="13.5" customHeight="1" x14ac:dyDescent="0.2">
      <c r="A1670" s="30" t="s">
        <v>1124</v>
      </c>
      <c r="B1670" s="30" t="s">
        <v>11</v>
      </c>
      <c r="C1670" s="30"/>
      <c r="D1670" s="30" t="s">
        <v>2248</v>
      </c>
      <c r="E1670" s="31"/>
      <c r="F1670" s="31"/>
      <c r="G1670" s="31"/>
      <c r="H1670" s="31"/>
      <c r="I1670" s="31"/>
      <c r="J1670" s="31">
        <v>127500</v>
      </c>
      <c r="K1670" s="31"/>
      <c r="L1670" s="31">
        <v>127500</v>
      </c>
      <c r="M1670" s="30"/>
    </row>
    <row r="1671" spans="1:13" ht="13.5" customHeight="1" x14ac:dyDescent="0.2">
      <c r="A1671" s="30" t="s">
        <v>1124</v>
      </c>
      <c r="B1671" s="30" t="s">
        <v>11</v>
      </c>
      <c r="C1671" s="30"/>
      <c r="D1671" s="30" t="s">
        <v>2248</v>
      </c>
      <c r="E1671" s="31"/>
      <c r="F1671" s="31"/>
      <c r="G1671" s="31"/>
      <c r="H1671" s="31"/>
      <c r="I1671" s="31"/>
      <c r="J1671" s="31">
        <v>127500</v>
      </c>
      <c r="K1671" s="31"/>
      <c r="L1671" s="31">
        <v>127500</v>
      </c>
      <c r="M1671" s="30"/>
    </row>
    <row r="1672" spans="1:13" ht="13.5" customHeight="1" x14ac:dyDescent="0.2">
      <c r="A1672" s="30" t="s">
        <v>1124</v>
      </c>
      <c r="B1672" s="30" t="s">
        <v>11</v>
      </c>
      <c r="C1672" s="30"/>
      <c r="D1672" s="30" t="s">
        <v>2248</v>
      </c>
      <c r="E1672" s="31"/>
      <c r="F1672" s="31"/>
      <c r="G1672" s="31"/>
      <c r="H1672" s="31"/>
      <c r="I1672" s="31"/>
      <c r="J1672" s="31">
        <v>127500</v>
      </c>
      <c r="K1672" s="31"/>
      <c r="L1672" s="31">
        <v>127500</v>
      </c>
      <c r="M1672" s="30"/>
    </row>
    <row r="1673" spans="1:13" ht="13.5" customHeight="1" x14ac:dyDescent="0.2">
      <c r="A1673" s="30" t="s">
        <v>1124</v>
      </c>
      <c r="B1673" s="30" t="s">
        <v>11</v>
      </c>
      <c r="C1673" s="30"/>
      <c r="D1673" s="30" t="s">
        <v>3271</v>
      </c>
      <c r="E1673" s="31">
        <v>106104</v>
      </c>
      <c r="F1673" s="31"/>
      <c r="G1673" s="31"/>
      <c r="H1673" s="31"/>
      <c r="I1673" s="31"/>
      <c r="J1673" s="31">
        <v>106104</v>
      </c>
      <c r="K1673" s="31">
        <v>20903</v>
      </c>
      <c r="L1673" s="31">
        <v>127007</v>
      </c>
      <c r="M1673" s="30"/>
    </row>
    <row r="1674" spans="1:13" ht="13.5" customHeight="1" x14ac:dyDescent="0.2">
      <c r="A1674" s="30" t="s">
        <v>1124</v>
      </c>
      <c r="B1674" s="30" t="s">
        <v>11</v>
      </c>
      <c r="C1674" s="30"/>
      <c r="D1674" s="30" t="s">
        <v>3272</v>
      </c>
      <c r="E1674" s="31">
        <v>100021</v>
      </c>
      <c r="F1674" s="31"/>
      <c r="G1674" s="31"/>
      <c r="H1674" s="31"/>
      <c r="I1674" s="31"/>
      <c r="J1674" s="31">
        <v>100021</v>
      </c>
      <c r="K1674" s="31">
        <v>19704</v>
      </c>
      <c r="L1674" s="31">
        <v>119725</v>
      </c>
      <c r="M1674" s="30"/>
    </row>
    <row r="1675" spans="1:13" ht="13.5" customHeight="1" x14ac:dyDescent="0.2">
      <c r="A1675" s="30" t="s">
        <v>1124</v>
      </c>
      <c r="B1675" s="30" t="s">
        <v>11</v>
      </c>
      <c r="C1675" s="30"/>
      <c r="D1675" s="30" t="s">
        <v>3273</v>
      </c>
      <c r="E1675" s="31">
        <v>100021</v>
      </c>
      <c r="F1675" s="31"/>
      <c r="G1675" s="31"/>
      <c r="H1675" s="31"/>
      <c r="I1675" s="31"/>
      <c r="J1675" s="31">
        <v>100021</v>
      </c>
      <c r="K1675" s="31">
        <v>19704</v>
      </c>
      <c r="L1675" s="31">
        <v>119725</v>
      </c>
      <c r="M1675" s="30"/>
    </row>
    <row r="1676" spans="1:13" ht="13.5" customHeight="1" x14ac:dyDescent="0.2">
      <c r="A1676" s="30" t="s">
        <v>1124</v>
      </c>
      <c r="B1676" s="30" t="s">
        <v>11</v>
      </c>
      <c r="C1676" s="30"/>
      <c r="D1676" s="30" t="s">
        <v>2248</v>
      </c>
      <c r="E1676" s="31"/>
      <c r="F1676" s="31"/>
      <c r="G1676" s="31"/>
      <c r="H1676" s="31"/>
      <c r="I1676" s="31"/>
      <c r="J1676" s="31">
        <v>117500</v>
      </c>
      <c r="K1676" s="31"/>
      <c r="L1676" s="31">
        <v>117500</v>
      </c>
      <c r="M1676" s="30"/>
    </row>
    <row r="1677" spans="1:13" ht="13.5" customHeight="1" x14ac:dyDescent="0.2">
      <c r="A1677" s="30" t="s">
        <v>1124</v>
      </c>
      <c r="B1677" s="30" t="s">
        <v>11</v>
      </c>
      <c r="C1677" s="30"/>
      <c r="D1677" s="30" t="s">
        <v>3274</v>
      </c>
      <c r="E1677" s="31">
        <v>95000</v>
      </c>
      <c r="F1677" s="31"/>
      <c r="G1677" s="31"/>
      <c r="H1677" s="31"/>
      <c r="I1677" s="31"/>
      <c r="J1677" s="31">
        <v>95000</v>
      </c>
      <c r="K1677" s="31">
        <v>18715</v>
      </c>
      <c r="L1677" s="31">
        <v>113715</v>
      </c>
      <c r="M1677" s="30"/>
    </row>
    <row r="1678" spans="1:13" ht="13.5" customHeight="1" x14ac:dyDescent="0.2">
      <c r="A1678" s="30" t="s">
        <v>1124</v>
      </c>
      <c r="B1678" s="30" t="s">
        <v>11</v>
      </c>
      <c r="C1678" s="30"/>
      <c r="D1678" s="30" t="s">
        <v>2248</v>
      </c>
      <c r="E1678" s="31"/>
      <c r="F1678" s="31"/>
      <c r="G1678" s="31"/>
      <c r="H1678" s="31"/>
      <c r="I1678" s="31"/>
      <c r="J1678" s="31">
        <v>102500</v>
      </c>
      <c r="K1678" s="31"/>
      <c r="L1678" s="31">
        <v>102500</v>
      </c>
      <c r="M1678" s="30"/>
    </row>
    <row r="1679" spans="1:13" ht="13.5" customHeight="1" x14ac:dyDescent="0.2">
      <c r="A1679" s="30" t="s">
        <v>1124</v>
      </c>
      <c r="B1679" s="30" t="s">
        <v>11</v>
      </c>
      <c r="C1679" s="30"/>
      <c r="D1679" s="30" t="s">
        <v>2248</v>
      </c>
      <c r="E1679" s="31"/>
      <c r="F1679" s="31"/>
      <c r="G1679" s="31"/>
      <c r="H1679" s="31"/>
      <c r="I1679" s="31"/>
      <c r="J1679" s="31">
        <v>102500</v>
      </c>
      <c r="K1679" s="31"/>
      <c r="L1679" s="31">
        <v>102500</v>
      </c>
      <c r="M1679" s="30"/>
    </row>
    <row r="1680" spans="1:13" ht="13.5" customHeight="1" x14ac:dyDescent="0.2">
      <c r="A1680" s="30" t="s">
        <v>324</v>
      </c>
      <c r="B1680" s="30" t="s">
        <v>11</v>
      </c>
      <c r="C1680" s="30"/>
      <c r="D1680" s="30" t="s">
        <v>2185</v>
      </c>
      <c r="E1680" s="31">
        <v>125898</v>
      </c>
      <c r="F1680" s="31"/>
      <c r="G1680" s="31"/>
      <c r="H1680" s="31"/>
      <c r="I1680" s="31"/>
      <c r="J1680" s="31">
        <v>125898</v>
      </c>
      <c r="K1680" s="31">
        <v>17743</v>
      </c>
      <c r="L1680" s="31">
        <v>143641</v>
      </c>
      <c r="M1680" s="30"/>
    </row>
    <row r="1681" spans="1:13" ht="13.5" customHeight="1" x14ac:dyDescent="0.2">
      <c r="A1681" s="30" t="s">
        <v>324</v>
      </c>
      <c r="B1681" s="30" t="s">
        <v>11</v>
      </c>
      <c r="C1681" s="30"/>
      <c r="D1681" s="30" t="s">
        <v>3275</v>
      </c>
      <c r="E1681" s="31">
        <v>106075</v>
      </c>
      <c r="F1681" s="31"/>
      <c r="G1681" s="31"/>
      <c r="H1681" s="31"/>
      <c r="I1681" s="31"/>
      <c r="J1681" s="31">
        <v>106075</v>
      </c>
      <c r="K1681" s="31">
        <v>15553</v>
      </c>
      <c r="L1681" s="31">
        <v>121628</v>
      </c>
      <c r="M1681" s="30"/>
    </row>
    <row r="1682" spans="1:13" ht="13.5" customHeight="1" x14ac:dyDescent="0.2">
      <c r="A1682" s="30" t="s">
        <v>64</v>
      </c>
      <c r="B1682" s="30" t="s">
        <v>56</v>
      </c>
      <c r="C1682" s="30"/>
      <c r="D1682" s="30" t="s">
        <v>2870</v>
      </c>
      <c r="E1682" s="31">
        <v>116744</v>
      </c>
      <c r="F1682" s="31"/>
      <c r="G1682" s="31"/>
      <c r="H1682" s="31"/>
      <c r="I1682" s="31"/>
      <c r="J1682" s="31">
        <v>116744</v>
      </c>
      <c r="K1682" s="31">
        <v>26968</v>
      </c>
      <c r="L1682" s="31">
        <v>143712</v>
      </c>
      <c r="M1682" s="30"/>
    </row>
    <row r="1683" spans="1:13" ht="13.5" customHeight="1" x14ac:dyDescent="0.2">
      <c r="A1683" s="30" t="s">
        <v>64</v>
      </c>
      <c r="B1683" s="30" t="s">
        <v>56</v>
      </c>
      <c r="C1683" s="30"/>
      <c r="D1683" s="30" t="s">
        <v>2248</v>
      </c>
      <c r="E1683" s="31"/>
      <c r="F1683" s="31"/>
      <c r="G1683" s="31"/>
      <c r="H1683" s="31"/>
      <c r="I1683" s="31"/>
      <c r="J1683" s="31">
        <v>112500</v>
      </c>
      <c r="K1683" s="31"/>
      <c r="L1683" s="31">
        <v>112500</v>
      </c>
      <c r="M1683" s="30"/>
    </row>
    <row r="1684" spans="1:13" ht="13.5" customHeight="1" x14ac:dyDescent="0.2">
      <c r="A1684" s="30" t="s">
        <v>64</v>
      </c>
      <c r="B1684" s="30" t="s">
        <v>56</v>
      </c>
      <c r="C1684" s="30"/>
      <c r="D1684" s="30" t="s">
        <v>3276</v>
      </c>
      <c r="E1684" s="31">
        <v>85737</v>
      </c>
      <c r="F1684" s="31"/>
      <c r="G1684" s="31"/>
      <c r="H1684" s="31"/>
      <c r="I1684" s="31"/>
      <c r="J1684" s="31">
        <v>85737</v>
      </c>
      <c r="K1684" s="31">
        <v>19805</v>
      </c>
      <c r="L1684" s="31">
        <v>105542</v>
      </c>
      <c r="M1684" s="30"/>
    </row>
    <row r="1685" spans="1:13" ht="13.5" customHeight="1" x14ac:dyDescent="0.2">
      <c r="A1685" s="30" t="s">
        <v>64</v>
      </c>
      <c r="B1685" s="30" t="s">
        <v>56</v>
      </c>
      <c r="C1685" s="30"/>
      <c r="D1685" s="30" t="s">
        <v>3277</v>
      </c>
      <c r="E1685" s="31">
        <v>84546</v>
      </c>
      <c r="F1685" s="31"/>
      <c r="G1685" s="31"/>
      <c r="H1685" s="31"/>
      <c r="I1685" s="31"/>
      <c r="J1685" s="31">
        <v>84546</v>
      </c>
      <c r="K1685" s="31">
        <v>19530</v>
      </c>
      <c r="L1685" s="31">
        <v>104076</v>
      </c>
      <c r="M1685" s="30"/>
    </row>
    <row r="1686" spans="1:13" ht="13.5" customHeight="1" x14ac:dyDescent="0.2">
      <c r="A1686" s="30" t="s">
        <v>64</v>
      </c>
      <c r="B1686" s="30" t="s">
        <v>56</v>
      </c>
      <c r="C1686" s="30"/>
      <c r="D1686" s="30" t="s">
        <v>3278</v>
      </c>
      <c r="E1686" s="31">
        <v>83355</v>
      </c>
      <c r="F1686" s="31"/>
      <c r="G1686" s="31"/>
      <c r="H1686" s="31"/>
      <c r="I1686" s="31"/>
      <c r="J1686" s="31">
        <v>83355</v>
      </c>
      <c r="K1686" s="31">
        <v>19255</v>
      </c>
      <c r="L1686" s="31">
        <v>102610</v>
      </c>
      <c r="M1686" s="30"/>
    </row>
    <row r="1687" spans="1:13" ht="13.5" customHeight="1" x14ac:dyDescent="0.2">
      <c r="A1687" s="30" t="s">
        <v>64</v>
      </c>
      <c r="B1687" s="30" t="s">
        <v>56</v>
      </c>
      <c r="C1687" s="30"/>
      <c r="D1687" s="30" t="s">
        <v>3279</v>
      </c>
      <c r="E1687" s="31">
        <v>81959</v>
      </c>
      <c r="F1687" s="31"/>
      <c r="G1687" s="31"/>
      <c r="H1687" s="31"/>
      <c r="I1687" s="31"/>
      <c r="J1687" s="31">
        <v>81959</v>
      </c>
      <c r="K1687" s="31">
        <v>18851</v>
      </c>
      <c r="L1687" s="31">
        <v>100810</v>
      </c>
      <c r="M1687" s="30"/>
    </row>
    <row r="1688" spans="1:13" ht="13.5" customHeight="1" x14ac:dyDescent="0.2">
      <c r="A1688" s="30" t="s">
        <v>341</v>
      </c>
      <c r="B1688" s="30" t="s">
        <v>5</v>
      </c>
      <c r="C1688" s="30" t="s">
        <v>3280</v>
      </c>
      <c r="D1688" s="30" t="s">
        <v>2185</v>
      </c>
      <c r="E1688" s="31">
        <v>112839</v>
      </c>
      <c r="F1688" s="31"/>
      <c r="G1688" s="31"/>
      <c r="H1688" s="31"/>
      <c r="I1688" s="31"/>
      <c r="J1688" s="31">
        <v>112839</v>
      </c>
      <c r="K1688" s="31">
        <v>21775</v>
      </c>
      <c r="L1688" s="31">
        <v>134614</v>
      </c>
      <c r="M1688" s="30"/>
    </row>
    <row r="1689" spans="1:13" ht="13.5" customHeight="1" x14ac:dyDescent="0.2">
      <c r="A1689" s="30" t="s">
        <v>341</v>
      </c>
      <c r="B1689" s="30" t="s">
        <v>5</v>
      </c>
      <c r="C1689" s="30" t="s">
        <v>3281</v>
      </c>
      <c r="D1689" s="30" t="s">
        <v>3282</v>
      </c>
      <c r="E1689" s="31">
        <v>100916</v>
      </c>
      <c r="F1689" s="31"/>
      <c r="G1689" s="31"/>
      <c r="H1689" s="31"/>
      <c r="I1689" s="31"/>
      <c r="J1689" s="31">
        <v>100916</v>
      </c>
      <c r="K1689" s="31">
        <v>19471</v>
      </c>
      <c r="L1689" s="31">
        <v>120387</v>
      </c>
      <c r="M1689" s="30"/>
    </row>
    <row r="1690" spans="1:13" ht="13.5" customHeight="1" x14ac:dyDescent="0.2">
      <c r="A1690" s="30" t="s">
        <v>341</v>
      </c>
      <c r="B1690" s="30" t="s">
        <v>5</v>
      </c>
      <c r="C1690" s="30" t="s">
        <v>344</v>
      </c>
      <c r="D1690" s="30" t="s">
        <v>3283</v>
      </c>
      <c r="E1690" s="31">
        <v>95519</v>
      </c>
      <c r="F1690" s="31"/>
      <c r="G1690" s="31"/>
      <c r="H1690" s="31"/>
      <c r="I1690" s="31"/>
      <c r="J1690" s="31">
        <v>95519</v>
      </c>
      <c r="K1690" s="31">
        <v>18429</v>
      </c>
      <c r="L1690" s="31">
        <v>113948</v>
      </c>
      <c r="M1690" s="30"/>
    </row>
    <row r="1691" spans="1:13" ht="13.5" customHeight="1" x14ac:dyDescent="0.2">
      <c r="A1691" s="30" t="s">
        <v>61</v>
      </c>
      <c r="B1691" s="30" t="s">
        <v>56</v>
      </c>
      <c r="C1691" s="30" t="s">
        <v>850</v>
      </c>
      <c r="D1691" s="30" t="s">
        <v>2185</v>
      </c>
      <c r="E1691" s="31">
        <v>142485</v>
      </c>
      <c r="F1691" s="31"/>
      <c r="G1691" s="31"/>
      <c r="H1691" s="31"/>
      <c r="I1691" s="31"/>
      <c r="J1691" s="31">
        <v>142485</v>
      </c>
      <c r="K1691" s="31">
        <v>25647</v>
      </c>
      <c r="L1691" s="31">
        <v>168132</v>
      </c>
      <c r="M1691" s="30"/>
    </row>
    <row r="1692" spans="1:13" ht="13.5" customHeight="1" x14ac:dyDescent="0.2">
      <c r="A1692" s="30" t="s">
        <v>61</v>
      </c>
      <c r="B1692" s="30" t="s">
        <v>56</v>
      </c>
      <c r="C1692" s="30"/>
      <c r="D1692" s="30" t="s">
        <v>3284</v>
      </c>
      <c r="E1692" s="31">
        <v>115277</v>
      </c>
      <c r="F1692" s="31"/>
      <c r="G1692" s="31"/>
      <c r="H1692" s="31"/>
      <c r="I1692" s="31"/>
      <c r="J1692" s="31">
        <v>115277</v>
      </c>
      <c r="K1692" s="31">
        <v>20750</v>
      </c>
      <c r="L1692" s="31">
        <v>136027</v>
      </c>
      <c r="M1692" s="30"/>
    </row>
    <row r="1693" spans="1:13" ht="13.5" customHeight="1" x14ac:dyDescent="0.2">
      <c r="A1693" s="30" t="s">
        <v>61</v>
      </c>
      <c r="B1693" s="30" t="s">
        <v>56</v>
      </c>
      <c r="C1693" s="30"/>
      <c r="D1693" s="30" t="s">
        <v>2339</v>
      </c>
      <c r="E1693" s="31">
        <v>115277</v>
      </c>
      <c r="F1693" s="31"/>
      <c r="G1693" s="31"/>
      <c r="H1693" s="31"/>
      <c r="I1693" s="31"/>
      <c r="J1693" s="31">
        <v>115277</v>
      </c>
      <c r="K1693" s="31"/>
      <c r="L1693" s="31">
        <v>115277</v>
      </c>
      <c r="M1693" s="30"/>
    </row>
    <row r="1694" spans="1:13" ht="13.5" customHeight="1" x14ac:dyDescent="0.2">
      <c r="A1694" s="30" t="s">
        <v>61</v>
      </c>
      <c r="B1694" s="30" t="s">
        <v>56</v>
      </c>
      <c r="C1694" s="30"/>
      <c r="D1694" s="30" t="s">
        <v>3285</v>
      </c>
      <c r="E1694" s="31">
        <v>110037</v>
      </c>
      <c r="F1694" s="31"/>
      <c r="G1694" s="31"/>
      <c r="H1694" s="31"/>
      <c r="I1694" s="31"/>
      <c r="J1694" s="31">
        <v>110037</v>
      </c>
      <c r="K1694" s="31"/>
      <c r="L1694" s="31">
        <v>110037</v>
      </c>
      <c r="M1694" s="30"/>
    </row>
    <row r="1695" spans="1:13" ht="13.5" customHeight="1" x14ac:dyDescent="0.2">
      <c r="A1695" s="30" t="s">
        <v>61</v>
      </c>
      <c r="B1695" s="30" t="s">
        <v>56</v>
      </c>
      <c r="C1695" s="30"/>
      <c r="D1695" s="30" t="s">
        <v>3286</v>
      </c>
      <c r="E1695" s="31">
        <v>91179</v>
      </c>
      <c r="F1695" s="31"/>
      <c r="G1695" s="31"/>
      <c r="H1695" s="31"/>
      <c r="I1695" s="31"/>
      <c r="J1695" s="31">
        <v>91179</v>
      </c>
      <c r="K1695" s="31">
        <v>16412</v>
      </c>
      <c r="L1695" s="31">
        <v>107591</v>
      </c>
      <c r="M1695" s="30"/>
    </row>
    <row r="1696" spans="1:13" ht="13.5" customHeight="1" x14ac:dyDescent="0.2">
      <c r="A1696" s="30" t="s">
        <v>97</v>
      </c>
      <c r="B1696" s="30" t="s">
        <v>11</v>
      </c>
      <c r="C1696" s="30"/>
      <c r="D1696" s="30" t="s">
        <v>2185</v>
      </c>
      <c r="E1696" s="31">
        <v>118123</v>
      </c>
      <c r="F1696" s="31"/>
      <c r="G1696" s="31"/>
      <c r="H1696" s="31"/>
      <c r="I1696" s="31">
        <v>34012</v>
      </c>
      <c r="J1696" s="31">
        <v>152135</v>
      </c>
      <c r="K1696" s="31">
        <v>19018</v>
      </c>
      <c r="L1696" s="31">
        <v>171153</v>
      </c>
      <c r="M1696" s="30"/>
    </row>
    <row r="1697" spans="1:13" ht="13.5" customHeight="1" x14ac:dyDescent="0.2">
      <c r="A1697" s="30" t="s">
        <v>97</v>
      </c>
      <c r="B1697" s="30" t="s">
        <v>11</v>
      </c>
      <c r="C1697" s="30"/>
      <c r="D1697" s="30" t="s">
        <v>3287</v>
      </c>
      <c r="E1697" s="31">
        <v>86740</v>
      </c>
      <c r="F1697" s="31"/>
      <c r="G1697" s="31"/>
      <c r="H1697" s="31"/>
      <c r="I1697" s="31"/>
      <c r="J1697" s="31">
        <v>86740</v>
      </c>
      <c r="K1697" s="31">
        <v>13965</v>
      </c>
      <c r="L1697" s="31">
        <v>100705</v>
      </c>
      <c r="M1697" s="30"/>
    </row>
    <row r="1698" spans="1:13" ht="13.5" customHeight="1" x14ac:dyDescent="0.2">
      <c r="A1698" s="30" t="s">
        <v>701</v>
      </c>
      <c r="B1698" s="30" t="s">
        <v>33</v>
      </c>
      <c r="C1698" s="30"/>
      <c r="D1698" s="30" t="s">
        <v>2185</v>
      </c>
      <c r="E1698" s="31">
        <v>124848</v>
      </c>
      <c r="F1698" s="31"/>
      <c r="G1698" s="31"/>
      <c r="H1698" s="31"/>
      <c r="I1698" s="31">
        <v>794.05</v>
      </c>
      <c r="J1698" s="31">
        <v>125642.05</v>
      </c>
      <c r="K1698" s="31">
        <v>18102.96</v>
      </c>
      <c r="L1698" s="31">
        <v>143745.01</v>
      </c>
      <c r="M1698" s="30"/>
    </row>
    <row r="1699" spans="1:13" ht="13.5" customHeight="1" x14ac:dyDescent="0.2">
      <c r="A1699" s="30" t="s">
        <v>701</v>
      </c>
      <c r="B1699" s="30" t="s">
        <v>33</v>
      </c>
      <c r="C1699" s="30"/>
      <c r="D1699" s="30" t="s">
        <v>2248</v>
      </c>
      <c r="E1699" s="31"/>
      <c r="F1699" s="31"/>
      <c r="G1699" s="31"/>
      <c r="H1699" s="31"/>
      <c r="I1699" s="31"/>
      <c r="J1699" s="31">
        <v>140000</v>
      </c>
      <c r="K1699" s="31"/>
      <c r="L1699" s="31">
        <v>140000</v>
      </c>
      <c r="M1699" s="30"/>
    </row>
    <row r="1700" spans="1:13" ht="13.5" customHeight="1" x14ac:dyDescent="0.2">
      <c r="A1700" s="30" t="s">
        <v>701</v>
      </c>
      <c r="B1700" s="30" t="s">
        <v>33</v>
      </c>
      <c r="C1700" s="30"/>
      <c r="D1700" s="30" t="s">
        <v>3288</v>
      </c>
      <c r="E1700" s="31">
        <v>102620.04</v>
      </c>
      <c r="F1700" s="31"/>
      <c r="G1700" s="31"/>
      <c r="H1700" s="31"/>
      <c r="I1700" s="31">
        <v>515.25</v>
      </c>
      <c r="J1700" s="31">
        <v>103135.29</v>
      </c>
      <c r="K1700" s="31">
        <v>14879.88</v>
      </c>
      <c r="L1700" s="31">
        <v>118015.17</v>
      </c>
      <c r="M1700" s="30"/>
    </row>
    <row r="1701" spans="1:13" ht="13.5" customHeight="1" x14ac:dyDescent="0.2">
      <c r="A1701" s="30" t="s">
        <v>87</v>
      </c>
      <c r="B1701" s="30" t="s">
        <v>16</v>
      </c>
      <c r="C1701" s="30"/>
      <c r="D1701" s="30" t="s">
        <v>3289</v>
      </c>
      <c r="E1701" s="31">
        <v>96191</v>
      </c>
      <c r="F1701" s="31">
        <v>10040</v>
      </c>
      <c r="G1701" s="31"/>
      <c r="H1701" s="31">
        <v>78595</v>
      </c>
      <c r="I1701" s="31"/>
      <c r="J1701" s="31">
        <v>184826</v>
      </c>
      <c r="K1701" s="31">
        <v>17485</v>
      </c>
      <c r="L1701" s="31">
        <v>202311</v>
      </c>
      <c r="M1701" s="30"/>
    </row>
    <row r="1702" spans="1:13" ht="13.5" customHeight="1" x14ac:dyDescent="0.2">
      <c r="A1702" s="30" t="s">
        <v>87</v>
      </c>
      <c r="B1702" s="30" t="s">
        <v>16</v>
      </c>
      <c r="C1702" s="30"/>
      <c r="D1702" s="30" t="s">
        <v>3290</v>
      </c>
      <c r="E1702" s="31">
        <v>113396</v>
      </c>
      <c r="F1702" s="31">
        <v>7868</v>
      </c>
      <c r="G1702" s="31"/>
      <c r="H1702" s="31"/>
      <c r="I1702" s="31"/>
      <c r="J1702" s="31">
        <v>121264</v>
      </c>
      <c r="K1702" s="31">
        <v>20411</v>
      </c>
      <c r="L1702" s="31">
        <v>141675</v>
      </c>
      <c r="M1702" s="30"/>
    </row>
    <row r="1703" spans="1:13" ht="13.5" customHeight="1" x14ac:dyDescent="0.2">
      <c r="A1703" s="30" t="s">
        <v>87</v>
      </c>
      <c r="B1703" s="30" t="s">
        <v>16</v>
      </c>
      <c r="C1703" s="30" t="s">
        <v>3291</v>
      </c>
      <c r="D1703" s="30" t="s">
        <v>2185</v>
      </c>
      <c r="E1703" s="31">
        <v>183891</v>
      </c>
      <c r="F1703" s="31"/>
      <c r="G1703" s="31"/>
      <c r="H1703" s="31"/>
      <c r="I1703" s="31"/>
      <c r="J1703" s="31">
        <v>183891</v>
      </c>
      <c r="K1703" s="31"/>
      <c r="L1703" s="31">
        <v>183891</v>
      </c>
      <c r="M1703" s="30"/>
    </row>
    <row r="1704" spans="1:13" ht="13.5" customHeight="1" x14ac:dyDescent="0.2">
      <c r="A1704" s="30" t="s">
        <v>87</v>
      </c>
      <c r="B1704" s="30" t="s">
        <v>16</v>
      </c>
      <c r="C1704" s="30"/>
      <c r="D1704" s="30" t="s">
        <v>2190</v>
      </c>
      <c r="E1704" s="31">
        <v>141859</v>
      </c>
      <c r="F1704" s="31"/>
      <c r="G1704" s="31"/>
      <c r="H1704" s="31"/>
      <c r="I1704" s="31"/>
      <c r="J1704" s="31">
        <v>141859</v>
      </c>
      <c r="K1704" s="31">
        <v>25535</v>
      </c>
      <c r="L1704" s="31">
        <v>167394</v>
      </c>
      <c r="M1704" s="30"/>
    </row>
    <row r="1705" spans="1:13" ht="13.5" customHeight="1" x14ac:dyDescent="0.2">
      <c r="A1705" s="30" t="s">
        <v>87</v>
      </c>
      <c r="B1705" s="30" t="s">
        <v>16</v>
      </c>
      <c r="C1705" s="30"/>
      <c r="D1705" s="30" t="s">
        <v>1586</v>
      </c>
      <c r="E1705" s="31">
        <v>143822</v>
      </c>
      <c r="F1705" s="31"/>
      <c r="G1705" s="31"/>
      <c r="H1705" s="31"/>
      <c r="I1705" s="31"/>
      <c r="J1705" s="31">
        <v>143822</v>
      </c>
      <c r="K1705" s="31">
        <v>20681</v>
      </c>
      <c r="L1705" s="31">
        <v>164503</v>
      </c>
      <c r="M1705" s="30"/>
    </row>
    <row r="1706" spans="1:13" ht="13.5" customHeight="1" x14ac:dyDescent="0.2">
      <c r="A1706" s="30" t="s">
        <v>87</v>
      </c>
      <c r="B1706" s="30" t="s">
        <v>16</v>
      </c>
      <c r="C1706" s="30"/>
      <c r="D1706" s="30" t="s">
        <v>2251</v>
      </c>
      <c r="E1706" s="31">
        <v>117498</v>
      </c>
      <c r="F1706" s="31"/>
      <c r="G1706" s="31"/>
      <c r="H1706" s="31"/>
      <c r="I1706" s="31"/>
      <c r="J1706" s="31">
        <v>117498</v>
      </c>
      <c r="K1706" s="31">
        <v>21285</v>
      </c>
      <c r="L1706" s="31">
        <v>138783</v>
      </c>
      <c r="M1706" s="30"/>
    </row>
    <row r="1707" spans="1:13" ht="13.5" customHeight="1" x14ac:dyDescent="0.2">
      <c r="A1707" s="30" t="s">
        <v>87</v>
      </c>
      <c r="B1707" s="30" t="s">
        <v>16</v>
      </c>
      <c r="C1707" s="30"/>
      <c r="D1707" s="30" t="s">
        <v>2248</v>
      </c>
      <c r="E1707" s="31"/>
      <c r="F1707" s="31"/>
      <c r="G1707" s="31"/>
      <c r="H1707" s="31"/>
      <c r="I1707" s="31"/>
      <c r="J1707" s="31">
        <v>132500</v>
      </c>
      <c r="K1707" s="31"/>
      <c r="L1707" s="31">
        <v>132500</v>
      </c>
      <c r="M1707" s="30"/>
    </row>
    <row r="1708" spans="1:13" ht="13.5" customHeight="1" x14ac:dyDescent="0.2">
      <c r="A1708" s="30" t="s">
        <v>87</v>
      </c>
      <c r="B1708" s="30" t="s">
        <v>16</v>
      </c>
      <c r="C1708" s="30"/>
      <c r="D1708" s="30" t="s">
        <v>2248</v>
      </c>
      <c r="E1708" s="31"/>
      <c r="F1708" s="31"/>
      <c r="G1708" s="31"/>
      <c r="H1708" s="31"/>
      <c r="I1708" s="31"/>
      <c r="J1708" s="31">
        <v>122500</v>
      </c>
      <c r="K1708" s="31"/>
      <c r="L1708" s="31">
        <v>122500</v>
      </c>
      <c r="M1708" s="30"/>
    </row>
    <row r="1709" spans="1:13" ht="13.5" customHeight="1" x14ac:dyDescent="0.2">
      <c r="A1709" s="30" t="s">
        <v>87</v>
      </c>
      <c r="B1709" s="30" t="s">
        <v>16</v>
      </c>
      <c r="C1709" s="30"/>
      <c r="D1709" s="30" t="s">
        <v>3292</v>
      </c>
      <c r="E1709" s="31">
        <v>86358</v>
      </c>
      <c r="F1709" s="31"/>
      <c r="G1709" s="31"/>
      <c r="H1709" s="31"/>
      <c r="I1709" s="31"/>
      <c r="J1709" s="31">
        <v>86358</v>
      </c>
      <c r="K1709" s="31">
        <v>15992</v>
      </c>
      <c r="L1709" s="31">
        <v>102350</v>
      </c>
      <c r="M1709" s="30"/>
    </row>
    <row r="1710" spans="1:13" ht="13.5" customHeight="1" x14ac:dyDescent="0.2">
      <c r="A1710" s="30" t="s">
        <v>1041</v>
      </c>
      <c r="B1710" s="30" t="s">
        <v>38</v>
      </c>
      <c r="C1710" s="30"/>
      <c r="D1710" s="30" t="s">
        <v>2185</v>
      </c>
      <c r="E1710" s="31">
        <v>114132</v>
      </c>
      <c r="F1710" s="31"/>
      <c r="G1710" s="31"/>
      <c r="H1710" s="31"/>
      <c r="I1710" s="31"/>
      <c r="J1710" s="31">
        <v>114132</v>
      </c>
      <c r="K1710" s="31">
        <v>19517</v>
      </c>
      <c r="L1710" s="31">
        <v>133649</v>
      </c>
      <c r="M1710" s="30"/>
    </row>
    <row r="1711" spans="1:13" ht="13.5" customHeight="1" x14ac:dyDescent="0.2">
      <c r="A1711" s="30" t="s">
        <v>1041</v>
      </c>
      <c r="B1711" s="30" t="s">
        <v>38</v>
      </c>
      <c r="C1711" s="30"/>
      <c r="D1711" s="30" t="s">
        <v>3293</v>
      </c>
      <c r="E1711" s="31">
        <v>90926</v>
      </c>
      <c r="F1711" s="31"/>
      <c r="G1711" s="31"/>
      <c r="H1711" s="31"/>
      <c r="I1711" s="31"/>
      <c r="J1711" s="31">
        <v>90926</v>
      </c>
      <c r="K1711" s="31">
        <v>15548</v>
      </c>
      <c r="L1711" s="31">
        <v>106474</v>
      </c>
      <c r="M1711" s="30"/>
    </row>
    <row r="1712" spans="1:13" ht="13.5" customHeight="1" x14ac:dyDescent="0.2">
      <c r="A1712" s="30" t="s">
        <v>137</v>
      </c>
      <c r="B1712" s="30" t="s">
        <v>120</v>
      </c>
      <c r="C1712" s="30"/>
      <c r="D1712" s="30" t="s">
        <v>3294</v>
      </c>
      <c r="E1712" s="31">
        <v>84358</v>
      </c>
      <c r="F1712" s="31"/>
      <c r="G1712" s="31">
        <v>45446</v>
      </c>
      <c r="H1712" s="31"/>
      <c r="I1712" s="31"/>
      <c r="J1712" s="31">
        <v>129804</v>
      </c>
      <c r="K1712" s="31"/>
      <c r="L1712" s="31">
        <v>129804</v>
      </c>
      <c r="M1712" s="30"/>
    </row>
    <row r="1713" spans="1:13" ht="13.5" customHeight="1" x14ac:dyDescent="0.2">
      <c r="A1713" s="30" t="s">
        <v>137</v>
      </c>
      <c r="B1713" s="30" t="s">
        <v>120</v>
      </c>
      <c r="C1713" s="30"/>
      <c r="D1713" s="30" t="s">
        <v>3295</v>
      </c>
      <c r="E1713" s="31">
        <v>82703</v>
      </c>
      <c r="F1713" s="31"/>
      <c r="G1713" s="31">
        <v>41352</v>
      </c>
      <c r="H1713" s="31"/>
      <c r="I1713" s="31"/>
      <c r="J1713" s="31">
        <v>124055</v>
      </c>
      <c r="K1713" s="31"/>
      <c r="L1713" s="31">
        <v>124055</v>
      </c>
      <c r="M1713" s="30"/>
    </row>
    <row r="1714" spans="1:13" ht="13.5" customHeight="1" x14ac:dyDescent="0.2">
      <c r="A1714" s="30" t="s">
        <v>137</v>
      </c>
      <c r="B1714" s="30" t="s">
        <v>120</v>
      </c>
      <c r="C1714" s="30"/>
      <c r="D1714" s="30" t="s">
        <v>3296</v>
      </c>
      <c r="E1714" s="31">
        <v>84360</v>
      </c>
      <c r="F1714" s="31"/>
      <c r="G1714" s="31">
        <v>40541</v>
      </c>
      <c r="H1714" s="31"/>
      <c r="I1714" s="31"/>
      <c r="J1714" s="31">
        <v>124901</v>
      </c>
      <c r="K1714" s="31"/>
      <c r="L1714" s="31">
        <v>124901</v>
      </c>
      <c r="M1714" s="30"/>
    </row>
    <row r="1715" spans="1:13" ht="13.5" customHeight="1" x14ac:dyDescent="0.2">
      <c r="A1715" s="30" t="s">
        <v>137</v>
      </c>
      <c r="B1715" s="30" t="s">
        <v>120</v>
      </c>
      <c r="C1715" s="30" t="s">
        <v>1817</v>
      </c>
      <c r="D1715" s="30" t="s">
        <v>3297</v>
      </c>
      <c r="E1715" s="31">
        <v>44113</v>
      </c>
      <c r="F1715" s="31"/>
      <c r="G1715" s="31"/>
      <c r="H1715" s="31">
        <v>177465</v>
      </c>
      <c r="I1715" s="31"/>
      <c r="J1715" s="31">
        <v>221578</v>
      </c>
      <c r="K1715" s="31">
        <v>2901</v>
      </c>
      <c r="L1715" s="31">
        <v>224479</v>
      </c>
      <c r="M1715" s="30"/>
    </row>
    <row r="1716" spans="1:13" ht="13.5" customHeight="1" x14ac:dyDescent="0.2">
      <c r="A1716" s="30" t="s">
        <v>137</v>
      </c>
      <c r="B1716" s="30" t="s">
        <v>120</v>
      </c>
      <c r="C1716" s="30" t="s">
        <v>3298</v>
      </c>
      <c r="D1716" s="30" t="s">
        <v>3299</v>
      </c>
      <c r="E1716" s="31">
        <v>190009</v>
      </c>
      <c r="F1716" s="31"/>
      <c r="G1716" s="31"/>
      <c r="H1716" s="31"/>
      <c r="I1716" s="31"/>
      <c r="J1716" s="31">
        <v>190009</v>
      </c>
      <c r="K1716" s="31">
        <v>38952</v>
      </c>
      <c r="L1716" s="31">
        <v>228961</v>
      </c>
      <c r="M1716" s="30"/>
    </row>
    <row r="1717" spans="1:13" ht="13.5" customHeight="1" x14ac:dyDescent="0.2">
      <c r="A1717" s="30" t="s">
        <v>137</v>
      </c>
      <c r="B1717" s="30" t="s">
        <v>120</v>
      </c>
      <c r="C1717" s="30" t="s">
        <v>3300</v>
      </c>
      <c r="D1717" s="30" t="s">
        <v>3301</v>
      </c>
      <c r="E1717" s="31">
        <v>140123</v>
      </c>
      <c r="F1717" s="31"/>
      <c r="G1717" s="31"/>
      <c r="H1717" s="31"/>
      <c r="I1717" s="31"/>
      <c r="J1717" s="31">
        <v>140123</v>
      </c>
      <c r="K1717" s="31">
        <v>28228</v>
      </c>
      <c r="L1717" s="31">
        <v>168351</v>
      </c>
      <c r="M1717" s="30"/>
    </row>
    <row r="1718" spans="1:13" ht="13.5" customHeight="1" x14ac:dyDescent="0.2">
      <c r="A1718" s="30" t="s">
        <v>137</v>
      </c>
      <c r="B1718" s="30" t="s">
        <v>120</v>
      </c>
      <c r="C1718" s="30" t="s">
        <v>3302</v>
      </c>
      <c r="D1718" s="30" t="s">
        <v>3303</v>
      </c>
      <c r="E1718" s="31">
        <v>128572</v>
      </c>
      <c r="F1718" s="31"/>
      <c r="G1718" s="31"/>
      <c r="H1718" s="31"/>
      <c r="I1718" s="31"/>
      <c r="J1718" s="31">
        <v>128572</v>
      </c>
      <c r="K1718" s="31">
        <v>26357</v>
      </c>
      <c r="L1718" s="31">
        <v>154929</v>
      </c>
      <c r="M1718" s="30"/>
    </row>
    <row r="1719" spans="1:13" ht="13.5" customHeight="1" x14ac:dyDescent="0.2">
      <c r="A1719" s="30" t="s">
        <v>137</v>
      </c>
      <c r="B1719" s="30" t="s">
        <v>120</v>
      </c>
      <c r="C1719" s="30" t="s">
        <v>3304</v>
      </c>
      <c r="D1719" s="30" t="s">
        <v>3305</v>
      </c>
      <c r="E1719" s="31">
        <v>120868</v>
      </c>
      <c r="F1719" s="31"/>
      <c r="G1719" s="31"/>
      <c r="H1719" s="31"/>
      <c r="I1719" s="31"/>
      <c r="J1719" s="31">
        <v>120868</v>
      </c>
      <c r="K1719" s="31">
        <v>24778</v>
      </c>
      <c r="L1719" s="31">
        <v>145646</v>
      </c>
      <c r="M1719" s="30"/>
    </row>
    <row r="1720" spans="1:13" ht="13.5" customHeight="1" x14ac:dyDescent="0.2">
      <c r="A1720" s="30" t="s">
        <v>137</v>
      </c>
      <c r="B1720" s="30" t="s">
        <v>120</v>
      </c>
      <c r="C1720" s="30"/>
      <c r="D1720" s="30" t="s">
        <v>2248</v>
      </c>
      <c r="E1720" s="31"/>
      <c r="F1720" s="31"/>
      <c r="G1720" s="31"/>
      <c r="H1720" s="31"/>
      <c r="I1720" s="31"/>
      <c r="J1720" s="31">
        <v>137500</v>
      </c>
      <c r="K1720" s="31"/>
      <c r="L1720" s="31">
        <v>137500</v>
      </c>
      <c r="M1720" s="30"/>
    </row>
    <row r="1721" spans="1:13" ht="13.5" customHeight="1" x14ac:dyDescent="0.2">
      <c r="A1721" s="30" t="s">
        <v>137</v>
      </c>
      <c r="B1721" s="30" t="s">
        <v>120</v>
      </c>
      <c r="C1721" s="30"/>
      <c r="D1721" s="30" t="s">
        <v>2248</v>
      </c>
      <c r="E1721" s="31"/>
      <c r="F1721" s="31"/>
      <c r="G1721" s="31"/>
      <c r="H1721" s="31"/>
      <c r="I1721" s="31"/>
      <c r="J1721" s="31">
        <v>117500</v>
      </c>
      <c r="K1721" s="31"/>
      <c r="L1721" s="31">
        <v>117500</v>
      </c>
      <c r="M1721" s="30"/>
    </row>
    <row r="1722" spans="1:13" ht="13.5" customHeight="1" x14ac:dyDescent="0.2">
      <c r="A1722" s="30" t="s">
        <v>137</v>
      </c>
      <c r="B1722" s="30" t="s">
        <v>120</v>
      </c>
      <c r="C1722" s="30"/>
      <c r="D1722" s="30" t="s">
        <v>2248</v>
      </c>
      <c r="E1722" s="31"/>
      <c r="F1722" s="31"/>
      <c r="G1722" s="31"/>
      <c r="H1722" s="31"/>
      <c r="I1722" s="31"/>
      <c r="J1722" s="31">
        <v>117500</v>
      </c>
      <c r="K1722" s="31"/>
      <c r="L1722" s="31">
        <v>117500</v>
      </c>
      <c r="M1722" s="30"/>
    </row>
    <row r="1723" spans="1:13" ht="13.5" customHeight="1" x14ac:dyDescent="0.2">
      <c r="A1723" s="30" t="s">
        <v>137</v>
      </c>
      <c r="B1723" s="30" t="s">
        <v>120</v>
      </c>
      <c r="C1723" s="30" t="s">
        <v>3306</v>
      </c>
      <c r="D1723" s="30" t="s">
        <v>1586</v>
      </c>
      <c r="E1723" s="31">
        <v>96130</v>
      </c>
      <c r="F1723" s="31"/>
      <c r="G1723" s="31"/>
      <c r="H1723" s="31"/>
      <c r="I1723" s="31"/>
      <c r="J1723" s="31">
        <v>96130</v>
      </c>
      <c r="K1723" s="31">
        <v>19720</v>
      </c>
      <c r="L1723" s="31">
        <v>115850</v>
      </c>
      <c r="M1723" s="30"/>
    </row>
    <row r="1724" spans="1:13" ht="13.5" customHeight="1" x14ac:dyDescent="0.2">
      <c r="A1724" s="30" t="s">
        <v>137</v>
      </c>
      <c r="B1724" s="30" t="s">
        <v>120</v>
      </c>
      <c r="C1724" s="30"/>
      <c r="D1724" s="30" t="s">
        <v>2248</v>
      </c>
      <c r="E1724" s="31"/>
      <c r="F1724" s="31"/>
      <c r="G1724" s="31"/>
      <c r="H1724" s="31"/>
      <c r="I1724" s="31"/>
      <c r="J1724" s="31">
        <v>112500</v>
      </c>
      <c r="K1724" s="31"/>
      <c r="L1724" s="31">
        <v>112500</v>
      </c>
      <c r="M1724" s="30"/>
    </row>
    <row r="1725" spans="1:13" ht="13.5" customHeight="1" x14ac:dyDescent="0.2">
      <c r="A1725" s="30" t="s">
        <v>137</v>
      </c>
      <c r="B1725" s="30" t="s">
        <v>120</v>
      </c>
      <c r="C1725" s="30"/>
      <c r="D1725" s="30" t="s">
        <v>2248</v>
      </c>
      <c r="E1725" s="31"/>
      <c r="F1725" s="31"/>
      <c r="G1725" s="31"/>
      <c r="H1725" s="31"/>
      <c r="I1725" s="31"/>
      <c r="J1725" s="31">
        <v>112500</v>
      </c>
      <c r="K1725" s="31"/>
      <c r="L1725" s="31">
        <v>112500</v>
      </c>
      <c r="M1725" s="30"/>
    </row>
    <row r="1726" spans="1:13" ht="13.5" customHeight="1" x14ac:dyDescent="0.2">
      <c r="A1726" s="30" t="s">
        <v>137</v>
      </c>
      <c r="B1726" s="30" t="s">
        <v>120</v>
      </c>
      <c r="C1726" s="30"/>
      <c r="D1726" s="30" t="s">
        <v>3307</v>
      </c>
      <c r="E1726" s="31">
        <v>112119</v>
      </c>
      <c r="F1726" s="31"/>
      <c r="G1726" s="31"/>
      <c r="H1726" s="31"/>
      <c r="I1726" s="31"/>
      <c r="J1726" s="31">
        <v>112119</v>
      </c>
      <c r="K1726" s="31"/>
      <c r="L1726" s="31">
        <v>112119</v>
      </c>
      <c r="M1726" s="30"/>
    </row>
    <row r="1727" spans="1:13" ht="13.5" customHeight="1" x14ac:dyDescent="0.2">
      <c r="A1727" s="30" t="s">
        <v>137</v>
      </c>
      <c r="B1727" s="30" t="s">
        <v>120</v>
      </c>
      <c r="C1727" s="30"/>
      <c r="D1727" s="30" t="s">
        <v>2248</v>
      </c>
      <c r="E1727" s="31"/>
      <c r="F1727" s="31"/>
      <c r="G1727" s="31"/>
      <c r="H1727" s="31"/>
      <c r="I1727" s="31"/>
      <c r="J1727" s="31">
        <v>107500</v>
      </c>
      <c r="K1727" s="31"/>
      <c r="L1727" s="31">
        <v>107500</v>
      </c>
      <c r="M1727" s="30"/>
    </row>
    <row r="1728" spans="1:13" ht="13.5" customHeight="1" x14ac:dyDescent="0.2">
      <c r="A1728" s="30" t="s">
        <v>137</v>
      </c>
      <c r="B1728" s="30" t="s">
        <v>120</v>
      </c>
      <c r="C1728" s="30"/>
      <c r="D1728" s="30" t="s">
        <v>2248</v>
      </c>
      <c r="E1728" s="31"/>
      <c r="F1728" s="31"/>
      <c r="G1728" s="31"/>
      <c r="H1728" s="31"/>
      <c r="I1728" s="31"/>
      <c r="J1728" s="31">
        <v>107500</v>
      </c>
      <c r="K1728" s="31"/>
      <c r="L1728" s="31">
        <v>107500</v>
      </c>
      <c r="M1728" s="30"/>
    </row>
    <row r="1729" spans="1:13" ht="13.5" customHeight="1" x14ac:dyDescent="0.2">
      <c r="A1729" s="30" t="s">
        <v>137</v>
      </c>
      <c r="B1729" s="30" t="s">
        <v>120</v>
      </c>
      <c r="C1729" s="30"/>
      <c r="D1729" s="30" t="s">
        <v>2248</v>
      </c>
      <c r="E1729" s="31"/>
      <c r="F1729" s="31"/>
      <c r="G1729" s="31"/>
      <c r="H1729" s="31"/>
      <c r="I1729" s="31"/>
      <c r="J1729" s="31">
        <v>107500</v>
      </c>
      <c r="K1729" s="31"/>
      <c r="L1729" s="31">
        <v>107500</v>
      </c>
      <c r="M1729" s="30"/>
    </row>
    <row r="1730" spans="1:13" ht="13.5" customHeight="1" x14ac:dyDescent="0.2">
      <c r="A1730" s="30" t="s">
        <v>137</v>
      </c>
      <c r="B1730" s="30" t="s">
        <v>120</v>
      </c>
      <c r="C1730" s="30"/>
      <c r="D1730" s="30" t="s">
        <v>2248</v>
      </c>
      <c r="E1730" s="31"/>
      <c r="F1730" s="31"/>
      <c r="G1730" s="31"/>
      <c r="H1730" s="31"/>
      <c r="I1730" s="31"/>
      <c r="J1730" s="31">
        <v>107500</v>
      </c>
      <c r="K1730" s="31"/>
      <c r="L1730" s="31">
        <v>107500</v>
      </c>
      <c r="M1730" s="30"/>
    </row>
    <row r="1731" spans="1:13" ht="13.5" customHeight="1" x14ac:dyDescent="0.2">
      <c r="A1731" s="30" t="s">
        <v>137</v>
      </c>
      <c r="B1731" s="30" t="s">
        <v>120</v>
      </c>
      <c r="C1731" s="30"/>
      <c r="D1731" s="30" t="s">
        <v>2248</v>
      </c>
      <c r="E1731" s="31"/>
      <c r="F1731" s="31"/>
      <c r="G1731" s="31"/>
      <c r="H1731" s="31"/>
      <c r="I1731" s="31"/>
      <c r="J1731" s="31">
        <v>107500</v>
      </c>
      <c r="K1731" s="31"/>
      <c r="L1731" s="31">
        <v>107500</v>
      </c>
      <c r="M1731" s="30"/>
    </row>
    <row r="1732" spans="1:13" ht="13.5" customHeight="1" x14ac:dyDescent="0.2">
      <c r="A1732" s="30" t="s">
        <v>137</v>
      </c>
      <c r="B1732" s="30" t="s">
        <v>120</v>
      </c>
      <c r="C1732" s="30"/>
      <c r="D1732" s="30" t="s">
        <v>2248</v>
      </c>
      <c r="E1732" s="31"/>
      <c r="F1732" s="31"/>
      <c r="G1732" s="31"/>
      <c r="H1732" s="31"/>
      <c r="I1732" s="31"/>
      <c r="J1732" s="31">
        <v>107500</v>
      </c>
      <c r="K1732" s="31"/>
      <c r="L1732" s="31">
        <v>107500</v>
      </c>
      <c r="M1732" s="30"/>
    </row>
    <row r="1733" spans="1:13" ht="13.5" customHeight="1" x14ac:dyDescent="0.2">
      <c r="A1733" s="30" t="s">
        <v>137</v>
      </c>
      <c r="B1733" s="30" t="s">
        <v>120</v>
      </c>
      <c r="C1733" s="30"/>
      <c r="D1733" s="30" t="s">
        <v>2248</v>
      </c>
      <c r="E1733" s="31"/>
      <c r="F1733" s="31"/>
      <c r="G1733" s="31"/>
      <c r="H1733" s="31"/>
      <c r="I1733" s="31"/>
      <c r="J1733" s="31">
        <v>102500</v>
      </c>
      <c r="K1733" s="31"/>
      <c r="L1733" s="31">
        <v>102500</v>
      </c>
      <c r="M1733" s="30"/>
    </row>
    <row r="1734" spans="1:13" ht="13.5" customHeight="1" x14ac:dyDescent="0.2">
      <c r="A1734" s="30" t="s">
        <v>137</v>
      </c>
      <c r="B1734" s="30" t="s">
        <v>120</v>
      </c>
      <c r="C1734" s="30"/>
      <c r="D1734" s="30" t="s">
        <v>2248</v>
      </c>
      <c r="E1734" s="31"/>
      <c r="F1734" s="31"/>
      <c r="G1734" s="31"/>
      <c r="H1734" s="31"/>
      <c r="I1734" s="31"/>
      <c r="J1734" s="31">
        <v>102500</v>
      </c>
      <c r="K1734" s="31"/>
      <c r="L1734" s="31">
        <v>102500</v>
      </c>
      <c r="M1734" s="30"/>
    </row>
    <row r="1735" spans="1:13" ht="13.5" customHeight="1" x14ac:dyDescent="0.2">
      <c r="A1735" s="30" t="s">
        <v>137</v>
      </c>
      <c r="B1735" s="30" t="s">
        <v>120</v>
      </c>
      <c r="C1735" s="30"/>
      <c r="D1735" s="30" t="s">
        <v>2248</v>
      </c>
      <c r="E1735" s="31"/>
      <c r="F1735" s="31"/>
      <c r="G1735" s="31"/>
      <c r="H1735" s="31"/>
      <c r="I1735" s="31"/>
      <c r="J1735" s="31">
        <v>102500</v>
      </c>
      <c r="K1735" s="31"/>
      <c r="L1735" s="31">
        <v>102500</v>
      </c>
      <c r="M1735" s="30"/>
    </row>
    <row r="1736" spans="1:13" ht="13.5" customHeight="1" x14ac:dyDescent="0.2">
      <c r="A1736" s="30" t="s">
        <v>137</v>
      </c>
      <c r="B1736" s="30" t="s">
        <v>120</v>
      </c>
      <c r="C1736" s="30"/>
      <c r="D1736" s="30" t="s">
        <v>2248</v>
      </c>
      <c r="E1736" s="31"/>
      <c r="F1736" s="31"/>
      <c r="G1736" s="31"/>
      <c r="H1736" s="31"/>
      <c r="I1736" s="31"/>
      <c r="J1736" s="31">
        <v>102500</v>
      </c>
      <c r="K1736" s="31"/>
      <c r="L1736" s="31">
        <v>102500</v>
      </c>
      <c r="M1736" s="30"/>
    </row>
    <row r="1737" spans="1:13" ht="13.5" customHeight="1" x14ac:dyDescent="0.2">
      <c r="A1737" s="30" t="s">
        <v>137</v>
      </c>
      <c r="B1737" s="30" t="s">
        <v>120</v>
      </c>
      <c r="C1737" s="30"/>
      <c r="D1737" s="30" t="s">
        <v>2248</v>
      </c>
      <c r="E1737" s="31"/>
      <c r="F1737" s="31"/>
      <c r="G1737" s="31"/>
      <c r="H1737" s="31"/>
      <c r="I1737" s="31"/>
      <c r="J1737" s="31">
        <v>102500</v>
      </c>
      <c r="K1737" s="31"/>
      <c r="L1737" s="31">
        <v>102500</v>
      </c>
      <c r="M1737" s="30"/>
    </row>
    <row r="1738" spans="1:13" ht="13.5" customHeight="1" x14ac:dyDescent="0.2">
      <c r="A1738" s="30" t="s">
        <v>137</v>
      </c>
      <c r="B1738" s="30" t="s">
        <v>120</v>
      </c>
      <c r="C1738" s="30"/>
      <c r="D1738" s="30" t="s">
        <v>2248</v>
      </c>
      <c r="E1738" s="31"/>
      <c r="F1738" s="31"/>
      <c r="G1738" s="31"/>
      <c r="H1738" s="31"/>
      <c r="I1738" s="31"/>
      <c r="J1738" s="31">
        <v>102500</v>
      </c>
      <c r="K1738" s="31"/>
      <c r="L1738" s="31">
        <v>102500</v>
      </c>
      <c r="M1738" s="30"/>
    </row>
    <row r="1739" spans="1:13" ht="13.5" customHeight="1" x14ac:dyDescent="0.2">
      <c r="A1739" s="30" t="s">
        <v>895</v>
      </c>
      <c r="B1739" s="30" t="s">
        <v>56</v>
      </c>
      <c r="C1739" s="30"/>
      <c r="D1739" s="30" t="s">
        <v>3308</v>
      </c>
      <c r="E1739" s="31">
        <v>82726</v>
      </c>
      <c r="F1739" s="31">
        <v>1080</v>
      </c>
      <c r="G1739" s="31"/>
      <c r="H1739" s="31"/>
      <c r="I1739" s="31"/>
      <c r="J1739" s="31">
        <v>83806</v>
      </c>
      <c r="K1739" s="31">
        <v>17538</v>
      </c>
      <c r="L1739" s="31">
        <v>101344</v>
      </c>
      <c r="M1739" s="30"/>
    </row>
    <row r="1740" spans="1:13" ht="13.5" customHeight="1" x14ac:dyDescent="0.2">
      <c r="A1740" s="30" t="s">
        <v>895</v>
      </c>
      <c r="B1740" s="30" t="s">
        <v>56</v>
      </c>
      <c r="C1740" s="30"/>
      <c r="D1740" s="30" t="s">
        <v>2415</v>
      </c>
      <c r="E1740" s="31">
        <v>113428</v>
      </c>
      <c r="F1740" s="31">
        <v>900</v>
      </c>
      <c r="G1740" s="31"/>
      <c r="H1740" s="31"/>
      <c r="I1740" s="31"/>
      <c r="J1740" s="31">
        <v>114328</v>
      </c>
      <c r="K1740" s="31">
        <v>24047</v>
      </c>
      <c r="L1740" s="31">
        <v>138375</v>
      </c>
      <c r="M1740" s="30"/>
    </row>
    <row r="1741" spans="1:13" ht="13.5" customHeight="1" x14ac:dyDescent="0.2">
      <c r="A1741" s="30" t="s">
        <v>895</v>
      </c>
      <c r="B1741" s="30" t="s">
        <v>56</v>
      </c>
      <c r="C1741" s="30"/>
      <c r="D1741" s="30" t="s">
        <v>3309</v>
      </c>
      <c r="E1741" s="31">
        <v>85273</v>
      </c>
      <c r="F1741" s="31">
        <v>675</v>
      </c>
      <c r="G1741" s="31"/>
      <c r="H1741" s="31"/>
      <c r="I1741" s="31">
        <v>2547</v>
      </c>
      <c r="J1741" s="31">
        <v>88495</v>
      </c>
      <c r="K1741" s="31">
        <v>18575</v>
      </c>
      <c r="L1741" s="31">
        <v>107070</v>
      </c>
      <c r="M1741" s="30"/>
    </row>
    <row r="1742" spans="1:13" ht="13.5" customHeight="1" x14ac:dyDescent="0.2">
      <c r="A1742" s="30" t="s">
        <v>895</v>
      </c>
      <c r="B1742" s="30" t="s">
        <v>56</v>
      </c>
      <c r="C1742" s="30"/>
      <c r="D1742" s="30" t="s">
        <v>3310</v>
      </c>
      <c r="E1742" s="31">
        <v>82726</v>
      </c>
      <c r="F1742" s="31">
        <v>675</v>
      </c>
      <c r="G1742" s="31"/>
      <c r="H1742" s="31"/>
      <c r="I1742" s="31"/>
      <c r="J1742" s="31">
        <v>83401</v>
      </c>
      <c r="K1742" s="31">
        <v>17538</v>
      </c>
      <c r="L1742" s="31">
        <v>100939</v>
      </c>
      <c r="M1742" s="30"/>
    </row>
    <row r="1743" spans="1:13" ht="13.5" customHeight="1" x14ac:dyDescent="0.2">
      <c r="A1743" s="30" t="s">
        <v>895</v>
      </c>
      <c r="B1743" s="30" t="s">
        <v>56</v>
      </c>
      <c r="C1743" s="30"/>
      <c r="D1743" s="30" t="s">
        <v>3311</v>
      </c>
      <c r="E1743" s="31">
        <v>82726</v>
      </c>
      <c r="F1743" s="31">
        <v>450</v>
      </c>
      <c r="G1743" s="31"/>
      <c r="H1743" s="31"/>
      <c r="I1743" s="31"/>
      <c r="J1743" s="31">
        <v>83176</v>
      </c>
      <c r="K1743" s="31">
        <v>17538</v>
      </c>
      <c r="L1743" s="31">
        <v>100714</v>
      </c>
      <c r="M1743" s="30"/>
    </row>
    <row r="1744" spans="1:13" ht="13.5" customHeight="1" x14ac:dyDescent="0.2">
      <c r="A1744" s="30" t="s">
        <v>895</v>
      </c>
      <c r="B1744" s="30" t="s">
        <v>56</v>
      </c>
      <c r="C1744" s="30"/>
      <c r="D1744" s="30" t="s">
        <v>3312</v>
      </c>
      <c r="E1744" s="31">
        <v>82726</v>
      </c>
      <c r="F1744" s="31"/>
      <c r="G1744" s="31"/>
      <c r="H1744" s="31"/>
      <c r="I1744" s="31"/>
      <c r="J1744" s="31">
        <v>82726</v>
      </c>
      <c r="K1744" s="31">
        <v>17538</v>
      </c>
      <c r="L1744" s="31">
        <v>100264</v>
      </c>
      <c r="M1744" s="30"/>
    </row>
    <row r="1745" spans="1:13" ht="13.5" customHeight="1" x14ac:dyDescent="0.2">
      <c r="A1745" s="30" t="s">
        <v>1930</v>
      </c>
      <c r="B1745" s="30" t="s">
        <v>189</v>
      </c>
      <c r="C1745" s="30" t="s">
        <v>3313</v>
      </c>
      <c r="D1745" s="30" t="s">
        <v>3314</v>
      </c>
      <c r="E1745" s="31">
        <v>97500</v>
      </c>
      <c r="F1745" s="31"/>
      <c r="G1745" s="31"/>
      <c r="H1745" s="31"/>
      <c r="I1745" s="31">
        <v>500</v>
      </c>
      <c r="J1745" s="31">
        <v>98000</v>
      </c>
      <c r="K1745" s="31">
        <v>19012.5</v>
      </c>
      <c r="L1745" s="31">
        <v>117012.5</v>
      </c>
      <c r="M1745" s="30"/>
    </row>
    <row r="1746" spans="1:13" ht="13.5" customHeight="1" x14ac:dyDescent="0.2">
      <c r="A1746" s="30" t="s">
        <v>1930</v>
      </c>
      <c r="B1746" s="30" t="s">
        <v>189</v>
      </c>
      <c r="C1746" s="30" t="s">
        <v>3315</v>
      </c>
      <c r="D1746" s="30" t="s">
        <v>3316</v>
      </c>
      <c r="E1746" s="31">
        <v>87500</v>
      </c>
      <c r="F1746" s="31"/>
      <c r="G1746" s="31"/>
      <c r="H1746" s="31"/>
      <c r="I1746" s="31">
        <v>100</v>
      </c>
      <c r="J1746" s="31">
        <v>87600</v>
      </c>
      <c r="K1746" s="31">
        <v>17062.5</v>
      </c>
      <c r="L1746" s="31">
        <v>104662.5</v>
      </c>
      <c r="M1746" s="30"/>
    </row>
    <row r="1747" spans="1:13" ht="13.5" customHeight="1" x14ac:dyDescent="0.2">
      <c r="A1747" s="30" t="s">
        <v>1930</v>
      </c>
      <c r="B1747" s="30" t="s">
        <v>189</v>
      </c>
      <c r="C1747" s="30" t="s">
        <v>3317</v>
      </c>
      <c r="D1747" s="30" t="s">
        <v>291</v>
      </c>
      <c r="E1747" s="31">
        <v>87500</v>
      </c>
      <c r="F1747" s="31"/>
      <c r="G1747" s="31"/>
      <c r="H1747" s="31"/>
      <c r="I1747" s="31">
        <v>100</v>
      </c>
      <c r="J1747" s="31">
        <v>87600</v>
      </c>
      <c r="K1747" s="31">
        <v>17062.5</v>
      </c>
      <c r="L1747" s="31">
        <v>104662.5</v>
      </c>
      <c r="M1747" s="30"/>
    </row>
    <row r="1748" spans="1:13" ht="13.5" customHeight="1" x14ac:dyDescent="0.2">
      <c r="A1748" s="30" t="s">
        <v>157</v>
      </c>
      <c r="B1748" s="30" t="s">
        <v>1</v>
      </c>
      <c r="C1748" s="30" t="s">
        <v>3318</v>
      </c>
      <c r="D1748" s="30" t="s">
        <v>3319</v>
      </c>
      <c r="E1748" s="31">
        <v>122400</v>
      </c>
      <c r="F1748" s="31">
        <v>200</v>
      </c>
      <c r="G1748" s="31"/>
      <c r="H1748" s="31"/>
      <c r="I1748" s="31"/>
      <c r="J1748" s="31">
        <v>122600</v>
      </c>
      <c r="K1748" s="31">
        <v>45700</v>
      </c>
      <c r="L1748" s="31">
        <v>168300</v>
      </c>
      <c r="M1748" s="30"/>
    </row>
    <row r="1749" spans="1:13" ht="13.5" customHeight="1" x14ac:dyDescent="0.2">
      <c r="A1749" s="30" t="s">
        <v>157</v>
      </c>
      <c r="B1749" s="30" t="s">
        <v>1</v>
      </c>
      <c r="C1749" s="30" t="s">
        <v>3320</v>
      </c>
      <c r="D1749" s="30" t="s">
        <v>3321</v>
      </c>
      <c r="E1749" s="31">
        <v>158000</v>
      </c>
      <c r="F1749" s="31"/>
      <c r="G1749" s="31"/>
      <c r="H1749" s="31"/>
      <c r="I1749" s="31"/>
      <c r="J1749" s="31">
        <v>158000</v>
      </c>
      <c r="K1749" s="31">
        <v>24500</v>
      </c>
      <c r="L1749" s="31">
        <v>182500</v>
      </c>
      <c r="M1749" s="30"/>
    </row>
    <row r="1750" spans="1:13" ht="13.5" customHeight="1" x14ac:dyDescent="0.2">
      <c r="A1750" s="30" t="s">
        <v>157</v>
      </c>
      <c r="B1750" s="30" t="s">
        <v>1</v>
      </c>
      <c r="C1750" s="30" t="s">
        <v>3322</v>
      </c>
      <c r="D1750" s="30" t="s">
        <v>2057</v>
      </c>
      <c r="E1750" s="31">
        <v>155800</v>
      </c>
      <c r="F1750" s="31"/>
      <c r="G1750" s="31"/>
      <c r="H1750" s="31"/>
      <c r="I1750" s="31"/>
      <c r="J1750" s="31">
        <v>155800</v>
      </c>
      <c r="K1750" s="31">
        <v>24100</v>
      </c>
      <c r="L1750" s="31">
        <v>179900</v>
      </c>
      <c r="M1750" s="30"/>
    </row>
    <row r="1751" spans="1:13" ht="13.5" customHeight="1" x14ac:dyDescent="0.2">
      <c r="A1751" s="30" t="s">
        <v>157</v>
      </c>
      <c r="B1751" s="30" t="s">
        <v>1</v>
      </c>
      <c r="C1751" s="30" t="s">
        <v>3323</v>
      </c>
      <c r="D1751" s="30" t="s">
        <v>2051</v>
      </c>
      <c r="E1751" s="31">
        <v>148000</v>
      </c>
      <c r="F1751" s="31"/>
      <c r="G1751" s="31"/>
      <c r="H1751" s="31"/>
      <c r="I1751" s="31"/>
      <c r="J1751" s="31">
        <v>148000</v>
      </c>
      <c r="K1751" s="31">
        <v>22900</v>
      </c>
      <c r="L1751" s="31">
        <v>170900</v>
      </c>
      <c r="M1751" s="30"/>
    </row>
    <row r="1752" spans="1:13" ht="13.5" customHeight="1" x14ac:dyDescent="0.2">
      <c r="A1752" s="30" t="s">
        <v>157</v>
      </c>
      <c r="B1752" s="30" t="s">
        <v>1</v>
      </c>
      <c r="C1752" s="30" t="s">
        <v>3324</v>
      </c>
      <c r="D1752" s="30" t="s">
        <v>3325</v>
      </c>
      <c r="E1752" s="31">
        <v>146700</v>
      </c>
      <c r="F1752" s="31"/>
      <c r="G1752" s="31"/>
      <c r="H1752" s="31"/>
      <c r="I1752" s="31"/>
      <c r="J1752" s="31">
        <v>146700</v>
      </c>
      <c r="K1752" s="31">
        <v>22800</v>
      </c>
      <c r="L1752" s="31">
        <v>169500</v>
      </c>
      <c r="M1752" s="30"/>
    </row>
    <row r="1753" spans="1:13" ht="13.5" customHeight="1" x14ac:dyDescent="0.2">
      <c r="A1753" s="30" t="s">
        <v>157</v>
      </c>
      <c r="B1753" s="30" t="s">
        <v>1</v>
      </c>
      <c r="C1753" s="30" t="s">
        <v>3326</v>
      </c>
      <c r="D1753" s="30" t="s">
        <v>3327</v>
      </c>
      <c r="E1753" s="31">
        <v>129000</v>
      </c>
      <c r="F1753" s="31"/>
      <c r="G1753" s="31"/>
      <c r="H1753" s="31"/>
      <c r="I1753" s="31"/>
      <c r="J1753" s="31">
        <v>129000</v>
      </c>
      <c r="K1753" s="31">
        <v>20000</v>
      </c>
      <c r="L1753" s="31">
        <v>149000</v>
      </c>
      <c r="M1753" s="30"/>
    </row>
    <row r="1754" spans="1:13" ht="13.5" customHeight="1" x14ac:dyDescent="0.2">
      <c r="A1754" s="30" t="s">
        <v>157</v>
      </c>
      <c r="B1754" s="30" t="s">
        <v>1</v>
      </c>
      <c r="C1754" s="30" t="s">
        <v>3328</v>
      </c>
      <c r="D1754" s="30" t="s">
        <v>3329</v>
      </c>
      <c r="E1754" s="31">
        <v>116800</v>
      </c>
      <c r="F1754" s="31"/>
      <c r="G1754" s="31"/>
      <c r="H1754" s="31"/>
      <c r="I1754" s="31"/>
      <c r="J1754" s="31">
        <v>116800</v>
      </c>
      <c r="K1754" s="31">
        <v>16800</v>
      </c>
      <c r="L1754" s="31">
        <v>133600</v>
      </c>
      <c r="M1754" s="30"/>
    </row>
    <row r="1755" spans="1:13" ht="13.5" customHeight="1" x14ac:dyDescent="0.2">
      <c r="A1755" s="30" t="s">
        <v>157</v>
      </c>
      <c r="B1755" s="30" t="s">
        <v>1</v>
      </c>
      <c r="C1755" s="30"/>
      <c r="D1755" s="30" t="s">
        <v>2248</v>
      </c>
      <c r="E1755" s="31"/>
      <c r="F1755" s="31"/>
      <c r="G1755" s="31"/>
      <c r="H1755" s="31"/>
      <c r="I1755" s="31"/>
      <c r="J1755" s="31">
        <v>132500</v>
      </c>
      <c r="K1755" s="31"/>
      <c r="L1755" s="31">
        <v>132500</v>
      </c>
      <c r="M1755" s="30"/>
    </row>
    <row r="1756" spans="1:13" ht="13.5" customHeight="1" x14ac:dyDescent="0.2">
      <c r="A1756" s="30" t="s">
        <v>157</v>
      </c>
      <c r="B1756" s="30" t="s">
        <v>1</v>
      </c>
      <c r="C1756" s="30"/>
      <c r="D1756" s="30" t="s">
        <v>2248</v>
      </c>
      <c r="E1756" s="31"/>
      <c r="F1756" s="31"/>
      <c r="G1756" s="31"/>
      <c r="H1756" s="31"/>
      <c r="I1756" s="31"/>
      <c r="J1756" s="31">
        <v>127500</v>
      </c>
      <c r="K1756" s="31"/>
      <c r="L1756" s="31">
        <v>127500</v>
      </c>
      <c r="M1756" s="30"/>
    </row>
    <row r="1757" spans="1:13" ht="13.5" customHeight="1" x14ac:dyDescent="0.2">
      <c r="A1757" s="30" t="s">
        <v>157</v>
      </c>
      <c r="B1757" s="30" t="s">
        <v>1</v>
      </c>
      <c r="C1757" s="30" t="s">
        <v>3330</v>
      </c>
      <c r="D1757" s="30" t="s">
        <v>3331</v>
      </c>
      <c r="E1757" s="31">
        <v>104900</v>
      </c>
      <c r="F1757" s="31"/>
      <c r="G1757" s="31"/>
      <c r="H1757" s="31"/>
      <c r="I1757" s="31"/>
      <c r="J1757" s="31">
        <v>104900</v>
      </c>
      <c r="K1757" s="31">
        <v>16300</v>
      </c>
      <c r="L1757" s="31">
        <v>121200</v>
      </c>
      <c r="M1757" s="30"/>
    </row>
    <row r="1758" spans="1:13" ht="13.5" customHeight="1" x14ac:dyDescent="0.2">
      <c r="A1758" s="30" t="s">
        <v>157</v>
      </c>
      <c r="B1758" s="30" t="s">
        <v>1</v>
      </c>
      <c r="C1758" s="30"/>
      <c r="D1758" s="30" t="s">
        <v>2248</v>
      </c>
      <c r="E1758" s="31"/>
      <c r="F1758" s="31"/>
      <c r="G1758" s="31"/>
      <c r="H1758" s="31"/>
      <c r="I1758" s="31"/>
      <c r="J1758" s="31">
        <v>112500</v>
      </c>
      <c r="K1758" s="31"/>
      <c r="L1758" s="31">
        <v>112500</v>
      </c>
      <c r="M1758" s="30"/>
    </row>
    <row r="1759" spans="1:13" ht="13.5" customHeight="1" x14ac:dyDescent="0.2">
      <c r="A1759" s="30" t="s">
        <v>157</v>
      </c>
      <c r="B1759" s="30" t="s">
        <v>1</v>
      </c>
      <c r="C1759" s="30"/>
      <c r="D1759" s="30" t="s">
        <v>2248</v>
      </c>
      <c r="E1759" s="31"/>
      <c r="F1759" s="31"/>
      <c r="G1759" s="31"/>
      <c r="H1759" s="31"/>
      <c r="I1759" s="31"/>
      <c r="J1759" s="31">
        <v>107500</v>
      </c>
      <c r="K1759" s="31"/>
      <c r="L1759" s="31">
        <v>107500</v>
      </c>
      <c r="M1759" s="30"/>
    </row>
    <row r="1760" spans="1:13" ht="13.5" customHeight="1" x14ac:dyDescent="0.2">
      <c r="A1760" s="30" t="s">
        <v>157</v>
      </c>
      <c r="B1760" s="30" t="s">
        <v>1</v>
      </c>
      <c r="C1760" s="30"/>
      <c r="D1760" s="30" t="s">
        <v>2248</v>
      </c>
      <c r="E1760" s="31"/>
      <c r="F1760" s="31"/>
      <c r="G1760" s="31"/>
      <c r="H1760" s="31"/>
      <c r="I1760" s="31"/>
      <c r="J1760" s="31">
        <v>107500</v>
      </c>
      <c r="K1760" s="31"/>
      <c r="L1760" s="31">
        <v>107500</v>
      </c>
      <c r="M1760" s="30"/>
    </row>
    <row r="1761" spans="1:13" ht="13.5" customHeight="1" x14ac:dyDescent="0.2">
      <c r="A1761" s="30" t="s">
        <v>157</v>
      </c>
      <c r="B1761" s="30" t="s">
        <v>1</v>
      </c>
      <c r="C1761" s="30"/>
      <c r="D1761" s="30" t="s">
        <v>2248</v>
      </c>
      <c r="E1761" s="31"/>
      <c r="F1761" s="31"/>
      <c r="G1761" s="31"/>
      <c r="H1761" s="31"/>
      <c r="I1761" s="31"/>
      <c r="J1761" s="31">
        <v>107500</v>
      </c>
      <c r="K1761" s="31"/>
      <c r="L1761" s="31">
        <v>107500</v>
      </c>
      <c r="M1761" s="30"/>
    </row>
    <row r="1762" spans="1:13" ht="13.5" customHeight="1" x14ac:dyDescent="0.2">
      <c r="A1762" s="30" t="s">
        <v>157</v>
      </c>
      <c r="B1762" s="30" t="s">
        <v>1</v>
      </c>
      <c r="C1762" s="30"/>
      <c r="D1762" s="30" t="s">
        <v>2248</v>
      </c>
      <c r="E1762" s="31"/>
      <c r="F1762" s="31"/>
      <c r="G1762" s="31"/>
      <c r="H1762" s="31"/>
      <c r="I1762" s="31"/>
      <c r="J1762" s="31">
        <v>107500</v>
      </c>
      <c r="K1762" s="31"/>
      <c r="L1762" s="31">
        <v>107500</v>
      </c>
      <c r="M1762" s="30"/>
    </row>
    <row r="1763" spans="1:13" ht="13.5" customHeight="1" x14ac:dyDescent="0.2">
      <c r="A1763" s="30" t="s">
        <v>157</v>
      </c>
      <c r="B1763" s="30" t="s">
        <v>1</v>
      </c>
      <c r="C1763" s="30"/>
      <c r="D1763" s="30" t="s">
        <v>2248</v>
      </c>
      <c r="E1763" s="31"/>
      <c r="F1763" s="31"/>
      <c r="G1763" s="31"/>
      <c r="H1763" s="31"/>
      <c r="I1763" s="31"/>
      <c r="J1763" s="31">
        <v>102500</v>
      </c>
      <c r="K1763" s="31"/>
      <c r="L1763" s="31">
        <v>102500</v>
      </c>
      <c r="M1763" s="30"/>
    </row>
    <row r="1764" spans="1:13" ht="13.5" customHeight="1" x14ac:dyDescent="0.2">
      <c r="A1764" s="30" t="s">
        <v>157</v>
      </c>
      <c r="B1764" s="30" t="s">
        <v>1</v>
      </c>
      <c r="C1764" s="30"/>
      <c r="D1764" s="30" t="s">
        <v>2248</v>
      </c>
      <c r="E1764" s="31"/>
      <c r="F1764" s="31"/>
      <c r="G1764" s="31"/>
      <c r="H1764" s="31"/>
      <c r="I1764" s="31"/>
      <c r="J1764" s="31">
        <v>102500</v>
      </c>
      <c r="K1764" s="31"/>
      <c r="L1764" s="31">
        <v>102500</v>
      </c>
      <c r="M1764" s="30"/>
    </row>
    <row r="1765" spans="1:13" ht="13.5" customHeight="1" x14ac:dyDescent="0.2">
      <c r="A1765" s="30" t="s">
        <v>157</v>
      </c>
      <c r="B1765" s="30" t="s">
        <v>1</v>
      </c>
      <c r="C1765" s="30"/>
      <c r="D1765" s="30" t="s">
        <v>2248</v>
      </c>
      <c r="E1765" s="31"/>
      <c r="F1765" s="31"/>
      <c r="G1765" s="31"/>
      <c r="H1765" s="31"/>
      <c r="I1765" s="31"/>
      <c r="J1765" s="31">
        <v>102500</v>
      </c>
      <c r="K1765" s="31"/>
      <c r="L1765" s="31">
        <v>102500</v>
      </c>
      <c r="M1765" s="30"/>
    </row>
    <row r="1766" spans="1:13" ht="13.5" customHeight="1" x14ac:dyDescent="0.2">
      <c r="A1766" s="30" t="s">
        <v>157</v>
      </c>
      <c r="B1766" s="30" t="s">
        <v>1</v>
      </c>
      <c r="C1766" s="30"/>
      <c r="D1766" s="30" t="s">
        <v>2248</v>
      </c>
      <c r="E1766" s="31"/>
      <c r="F1766" s="31"/>
      <c r="G1766" s="31"/>
      <c r="H1766" s="31"/>
      <c r="I1766" s="31"/>
      <c r="J1766" s="31">
        <v>102500</v>
      </c>
      <c r="K1766" s="31"/>
      <c r="L1766" s="31">
        <v>102500</v>
      </c>
      <c r="M1766" s="30"/>
    </row>
    <row r="1767" spans="1:13" ht="13.5" customHeight="1" x14ac:dyDescent="0.2">
      <c r="A1767" s="30" t="s">
        <v>381</v>
      </c>
      <c r="B1767" s="30" t="s">
        <v>5</v>
      </c>
      <c r="C1767" s="30" t="s">
        <v>383</v>
      </c>
      <c r="D1767" s="30" t="s">
        <v>2185</v>
      </c>
      <c r="E1767" s="31">
        <v>146005</v>
      </c>
      <c r="F1767" s="31"/>
      <c r="G1767" s="31"/>
      <c r="H1767" s="31"/>
      <c r="I1767" s="31"/>
      <c r="J1767" s="31">
        <v>146005</v>
      </c>
      <c r="K1767" s="31">
        <v>26899</v>
      </c>
      <c r="L1767" s="31">
        <v>172904</v>
      </c>
      <c r="M1767" s="30"/>
    </row>
    <row r="1768" spans="1:13" ht="13.5" customHeight="1" x14ac:dyDescent="0.2">
      <c r="A1768" s="30" t="s">
        <v>381</v>
      </c>
      <c r="B1768" s="30" t="s">
        <v>5</v>
      </c>
      <c r="C1768" s="30"/>
      <c r="D1768" s="30" t="s">
        <v>2248</v>
      </c>
      <c r="E1768" s="31"/>
      <c r="F1768" s="31"/>
      <c r="G1768" s="31"/>
      <c r="H1768" s="31"/>
      <c r="I1768" s="31"/>
      <c r="J1768" s="31">
        <v>137500</v>
      </c>
      <c r="K1768" s="31"/>
      <c r="L1768" s="31">
        <v>137500</v>
      </c>
      <c r="M1768" s="30"/>
    </row>
    <row r="1769" spans="1:13" ht="13.5" customHeight="1" x14ac:dyDescent="0.2">
      <c r="A1769" s="30" t="s">
        <v>381</v>
      </c>
      <c r="B1769" s="30" t="s">
        <v>5</v>
      </c>
      <c r="C1769" s="30" t="s">
        <v>387</v>
      </c>
      <c r="D1769" s="30" t="s">
        <v>3332</v>
      </c>
      <c r="E1769" s="31">
        <v>111761</v>
      </c>
      <c r="F1769" s="31"/>
      <c r="G1769" s="31"/>
      <c r="H1769" s="31"/>
      <c r="I1769" s="31"/>
      <c r="J1769" s="31">
        <v>111761</v>
      </c>
      <c r="K1769" s="31">
        <v>21570</v>
      </c>
      <c r="L1769" s="31">
        <v>133331</v>
      </c>
      <c r="M1769" s="30"/>
    </row>
    <row r="1770" spans="1:13" ht="13.5" customHeight="1" x14ac:dyDescent="0.2">
      <c r="A1770" s="30" t="s">
        <v>381</v>
      </c>
      <c r="B1770" s="30" t="s">
        <v>5</v>
      </c>
      <c r="C1770" s="30" t="s">
        <v>389</v>
      </c>
      <c r="D1770" s="30" t="s">
        <v>3333</v>
      </c>
      <c r="E1770" s="31">
        <v>111761</v>
      </c>
      <c r="F1770" s="31"/>
      <c r="G1770" s="31"/>
      <c r="H1770" s="31"/>
      <c r="I1770" s="31"/>
      <c r="J1770" s="31">
        <v>111761</v>
      </c>
      <c r="K1770" s="31">
        <v>21570</v>
      </c>
      <c r="L1770" s="31">
        <v>133331</v>
      </c>
      <c r="M1770" s="30"/>
    </row>
    <row r="1771" spans="1:13" ht="13.5" customHeight="1" x14ac:dyDescent="0.2">
      <c r="A1771" s="30" t="s">
        <v>381</v>
      </c>
      <c r="B1771" s="30" t="s">
        <v>5</v>
      </c>
      <c r="C1771" s="30" t="s">
        <v>3334</v>
      </c>
      <c r="D1771" s="30" t="s">
        <v>3335</v>
      </c>
      <c r="E1771" s="31">
        <v>107769</v>
      </c>
      <c r="F1771" s="31"/>
      <c r="G1771" s="31"/>
      <c r="H1771" s="31"/>
      <c r="I1771" s="31"/>
      <c r="J1771" s="31">
        <v>107769</v>
      </c>
      <c r="K1771" s="31">
        <v>20800</v>
      </c>
      <c r="L1771" s="31">
        <v>128569</v>
      </c>
      <c r="M1771" s="30"/>
    </row>
    <row r="1772" spans="1:13" ht="13.5" customHeight="1" x14ac:dyDescent="0.2">
      <c r="A1772" s="30" t="s">
        <v>381</v>
      </c>
      <c r="B1772" s="30" t="s">
        <v>5</v>
      </c>
      <c r="C1772" s="30"/>
      <c r="D1772" s="30" t="s">
        <v>2248</v>
      </c>
      <c r="E1772" s="31"/>
      <c r="F1772" s="31"/>
      <c r="G1772" s="31"/>
      <c r="H1772" s="31"/>
      <c r="I1772" s="31"/>
      <c r="J1772" s="31">
        <v>122500</v>
      </c>
      <c r="K1772" s="31"/>
      <c r="L1772" s="31">
        <v>122500</v>
      </c>
      <c r="M1772" s="30"/>
    </row>
    <row r="1773" spans="1:13" ht="13.5" customHeight="1" x14ac:dyDescent="0.2">
      <c r="A1773" s="30" t="s">
        <v>381</v>
      </c>
      <c r="B1773" s="30" t="s">
        <v>5</v>
      </c>
      <c r="C1773" s="30"/>
      <c r="D1773" s="30" t="s">
        <v>2248</v>
      </c>
      <c r="E1773" s="31"/>
      <c r="F1773" s="31"/>
      <c r="G1773" s="31"/>
      <c r="H1773" s="31"/>
      <c r="I1773" s="31"/>
      <c r="J1773" s="31">
        <v>117500</v>
      </c>
      <c r="K1773" s="31"/>
      <c r="L1773" s="31">
        <v>117500</v>
      </c>
      <c r="M1773" s="30"/>
    </row>
    <row r="1774" spans="1:13" ht="13.5" customHeight="1" x14ac:dyDescent="0.2">
      <c r="A1774" s="30" t="s">
        <v>381</v>
      </c>
      <c r="B1774" s="30" t="s">
        <v>5</v>
      </c>
      <c r="C1774" s="30" t="s">
        <v>382</v>
      </c>
      <c r="D1774" s="30" t="s">
        <v>2736</v>
      </c>
      <c r="E1774" s="31">
        <v>90847</v>
      </c>
      <c r="F1774" s="31"/>
      <c r="G1774" s="31"/>
      <c r="H1774" s="31"/>
      <c r="I1774" s="31"/>
      <c r="J1774" s="31">
        <v>90847</v>
      </c>
      <c r="K1774" s="31">
        <v>17533</v>
      </c>
      <c r="L1774" s="31">
        <v>108380</v>
      </c>
      <c r="M1774" s="30"/>
    </row>
    <row r="1775" spans="1:13" ht="13.5" customHeight="1" x14ac:dyDescent="0.2">
      <c r="A1775" s="30" t="s">
        <v>381</v>
      </c>
      <c r="B1775" s="30" t="s">
        <v>5</v>
      </c>
      <c r="C1775" s="30"/>
      <c r="D1775" s="30" t="s">
        <v>2248</v>
      </c>
      <c r="E1775" s="31"/>
      <c r="F1775" s="31"/>
      <c r="G1775" s="31"/>
      <c r="H1775" s="31"/>
      <c r="I1775" s="31"/>
      <c r="J1775" s="31">
        <v>107500</v>
      </c>
      <c r="K1775" s="31"/>
      <c r="L1775" s="31">
        <v>107500</v>
      </c>
      <c r="M1775" s="30"/>
    </row>
    <row r="1776" spans="1:13" ht="13.5" customHeight="1" x14ac:dyDescent="0.2">
      <c r="A1776" s="30" t="s">
        <v>381</v>
      </c>
      <c r="B1776" s="30" t="s">
        <v>5</v>
      </c>
      <c r="C1776" s="30"/>
      <c r="D1776" s="30" t="s">
        <v>2248</v>
      </c>
      <c r="E1776" s="31"/>
      <c r="F1776" s="31"/>
      <c r="G1776" s="31"/>
      <c r="H1776" s="31"/>
      <c r="I1776" s="31"/>
      <c r="J1776" s="31">
        <v>107500</v>
      </c>
      <c r="K1776" s="31"/>
      <c r="L1776" s="31">
        <v>107500</v>
      </c>
      <c r="M1776" s="30"/>
    </row>
    <row r="1777" spans="1:13" ht="13.5" customHeight="1" x14ac:dyDescent="0.2">
      <c r="A1777" s="30" t="s">
        <v>381</v>
      </c>
      <c r="B1777" s="30" t="s">
        <v>5</v>
      </c>
      <c r="C1777" s="30" t="s">
        <v>3336</v>
      </c>
      <c r="D1777" s="30" t="s">
        <v>3337</v>
      </c>
      <c r="E1777" s="31">
        <v>83871</v>
      </c>
      <c r="F1777" s="31"/>
      <c r="G1777" s="31"/>
      <c r="H1777" s="31"/>
      <c r="I1777" s="31"/>
      <c r="J1777" s="31">
        <v>83871</v>
      </c>
      <c r="K1777" s="31">
        <v>20317</v>
      </c>
      <c r="L1777" s="31">
        <v>104188</v>
      </c>
      <c r="M1777" s="30"/>
    </row>
    <row r="1778" spans="1:13" ht="13.5" customHeight="1" x14ac:dyDescent="0.2">
      <c r="A1778" s="30" t="s">
        <v>1318</v>
      </c>
      <c r="B1778" s="30" t="s">
        <v>49</v>
      </c>
      <c r="C1778" s="30"/>
      <c r="D1778" s="30" t="s">
        <v>3338</v>
      </c>
      <c r="E1778" s="31">
        <v>37560</v>
      </c>
      <c r="F1778" s="31">
        <v>466</v>
      </c>
      <c r="G1778" s="31"/>
      <c r="H1778" s="31">
        <v>130170</v>
      </c>
      <c r="I1778" s="31"/>
      <c r="J1778" s="31">
        <v>168196</v>
      </c>
      <c r="K1778" s="31">
        <v>5822</v>
      </c>
      <c r="L1778" s="31">
        <v>174018</v>
      </c>
      <c r="M1778" s="30"/>
    </row>
    <row r="1779" spans="1:13" ht="13.5" customHeight="1" x14ac:dyDescent="0.2">
      <c r="A1779" s="30" t="s">
        <v>1292</v>
      </c>
      <c r="B1779" s="30" t="s">
        <v>33</v>
      </c>
      <c r="C1779" s="30"/>
      <c r="D1779" s="30"/>
      <c r="E1779" s="31"/>
      <c r="F1779" s="31"/>
      <c r="G1779" s="31"/>
      <c r="H1779" s="31"/>
      <c r="I1779" s="31"/>
      <c r="J1779" s="31"/>
      <c r="K1779" s="31"/>
      <c r="L1779" s="31"/>
      <c r="M1779" s="30" t="s">
        <v>3339</v>
      </c>
    </row>
    <row r="1780" spans="1:13" ht="13.5" customHeight="1" x14ac:dyDescent="0.2">
      <c r="A1780" s="30" t="s">
        <v>503</v>
      </c>
      <c r="B1780" s="30" t="s">
        <v>33</v>
      </c>
      <c r="C1780" s="30" t="s">
        <v>3340</v>
      </c>
      <c r="D1780" s="30" t="s">
        <v>2185</v>
      </c>
      <c r="E1780" s="31">
        <v>165000</v>
      </c>
      <c r="F1780" s="31"/>
      <c r="G1780" s="31"/>
      <c r="H1780" s="31"/>
      <c r="I1780" s="31"/>
      <c r="J1780" s="31">
        <v>165000</v>
      </c>
      <c r="K1780" s="31">
        <v>24750</v>
      </c>
      <c r="L1780" s="31">
        <v>189750</v>
      </c>
      <c r="M1780" s="30"/>
    </row>
    <row r="1781" spans="1:13" ht="13.5" customHeight="1" x14ac:dyDescent="0.2">
      <c r="A1781" s="30" t="s">
        <v>503</v>
      </c>
      <c r="B1781" s="30" t="s">
        <v>33</v>
      </c>
      <c r="C1781" s="30"/>
      <c r="D1781" s="30" t="s">
        <v>3341</v>
      </c>
      <c r="E1781" s="31">
        <v>100893</v>
      </c>
      <c r="F1781" s="31"/>
      <c r="G1781" s="31"/>
      <c r="H1781" s="31">
        <v>52480</v>
      </c>
      <c r="I1781" s="31"/>
      <c r="J1781" s="31">
        <v>153373</v>
      </c>
      <c r="K1781" s="31">
        <v>9428</v>
      </c>
      <c r="L1781" s="31">
        <v>162801</v>
      </c>
      <c r="M1781" s="30"/>
    </row>
    <row r="1782" spans="1:13" ht="13.5" customHeight="1" x14ac:dyDescent="0.2">
      <c r="A1782" s="30" t="s">
        <v>503</v>
      </c>
      <c r="B1782" s="30" t="s">
        <v>33</v>
      </c>
      <c r="C1782" s="30"/>
      <c r="D1782" s="30" t="s">
        <v>2189</v>
      </c>
      <c r="E1782" s="31">
        <v>129948</v>
      </c>
      <c r="F1782" s="31"/>
      <c r="G1782" s="31"/>
      <c r="H1782" s="31"/>
      <c r="I1782" s="31"/>
      <c r="J1782" s="31">
        <v>129948</v>
      </c>
      <c r="K1782" s="31">
        <v>19492</v>
      </c>
      <c r="L1782" s="31">
        <v>149440</v>
      </c>
      <c r="M1782" s="30"/>
    </row>
    <row r="1783" spans="1:13" ht="13.5" customHeight="1" x14ac:dyDescent="0.2">
      <c r="A1783" s="30" t="s">
        <v>503</v>
      </c>
      <c r="B1783" s="30" t="s">
        <v>33</v>
      </c>
      <c r="C1783" s="30"/>
      <c r="D1783" s="30" t="s">
        <v>2248</v>
      </c>
      <c r="E1783" s="31"/>
      <c r="F1783" s="31"/>
      <c r="G1783" s="31"/>
      <c r="H1783" s="31"/>
      <c r="I1783" s="31"/>
      <c r="J1783" s="31">
        <v>122500</v>
      </c>
      <c r="K1783" s="31"/>
      <c r="L1783" s="31">
        <v>122500</v>
      </c>
      <c r="M1783" s="30"/>
    </row>
    <row r="1784" spans="1:13" ht="13.5" customHeight="1" x14ac:dyDescent="0.2">
      <c r="A1784" s="30" t="s">
        <v>503</v>
      </c>
      <c r="B1784" s="30" t="s">
        <v>33</v>
      </c>
      <c r="C1784" s="30"/>
      <c r="D1784" s="30" t="s">
        <v>3342</v>
      </c>
      <c r="E1784" s="31">
        <v>96475</v>
      </c>
      <c r="F1784" s="31">
        <v>43</v>
      </c>
      <c r="G1784" s="31"/>
      <c r="H1784" s="31"/>
      <c r="I1784" s="31">
        <v>4074</v>
      </c>
      <c r="J1784" s="31">
        <v>100592</v>
      </c>
      <c r="K1784" s="31">
        <v>14459</v>
      </c>
      <c r="L1784" s="31">
        <v>115051</v>
      </c>
      <c r="M1784" s="30"/>
    </row>
    <row r="1785" spans="1:13" ht="13.5" customHeight="1" x14ac:dyDescent="0.2">
      <c r="A1785" s="30" t="s">
        <v>503</v>
      </c>
      <c r="B1785" s="30" t="s">
        <v>33</v>
      </c>
      <c r="C1785" s="30"/>
      <c r="D1785" s="30" t="s">
        <v>3343</v>
      </c>
      <c r="E1785" s="31">
        <v>97428</v>
      </c>
      <c r="F1785" s="31"/>
      <c r="G1785" s="31"/>
      <c r="H1785" s="31"/>
      <c r="I1785" s="31"/>
      <c r="J1785" s="31">
        <v>97428</v>
      </c>
      <c r="K1785" s="31">
        <v>14614</v>
      </c>
      <c r="L1785" s="31">
        <v>112042</v>
      </c>
      <c r="M1785" s="30"/>
    </row>
    <row r="1786" spans="1:13" ht="13.5" customHeight="1" x14ac:dyDescent="0.2">
      <c r="A1786" s="30" t="s">
        <v>503</v>
      </c>
      <c r="B1786" s="30" t="s">
        <v>33</v>
      </c>
      <c r="C1786" s="30"/>
      <c r="D1786" s="30" t="s">
        <v>3344</v>
      </c>
      <c r="E1786" s="31">
        <v>88812</v>
      </c>
      <c r="F1786" s="31"/>
      <c r="G1786" s="31"/>
      <c r="H1786" s="31"/>
      <c r="I1786" s="31"/>
      <c r="J1786" s="31">
        <v>88812</v>
      </c>
      <c r="K1786" s="31">
        <v>13322</v>
      </c>
      <c r="L1786" s="31">
        <v>102134</v>
      </c>
      <c r="M1786" s="30"/>
    </row>
    <row r="1787" spans="1:13" ht="13.5" customHeight="1" x14ac:dyDescent="0.2">
      <c r="A1787" s="30" t="s">
        <v>503</v>
      </c>
      <c r="B1787" s="30" t="s">
        <v>33</v>
      </c>
      <c r="C1787" s="30"/>
      <c r="D1787" s="30" t="s">
        <v>3345</v>
      </c>
      <c r="E1787" s="31">
        <v>88812</v>
      </c>
      <c r="F1787" s="31"/>
      <c r="G1787" s="31"/>
      <c r="H1787" s="31"/>
      <c r="I1787" s="31"/>
      <c r="J1787" s="31">
        <v>88812</v>
      </c>
      <c r="K1787" s="31">
        <v>13322</v>
      </c>
      <c r="L1787" s="31">
        <v>102134</v>
      </c>
      <c r="M1787" s="30"/>
    </row>
    <row r="1788" spans="1:13" ht="13.5" customHeight="1" x14ac:dyDescent="0.2">
      <c r="A1788" s="30" t="s">
        <v>1400</v>
      </c>
      <c r="B1788" s="30" t="s">
        <v>11</v>
      </c>
      <c r="C1788" s="30" t="s">
        <v>3346</v>
      </c>
      <c r="D1788" s="30" t="s">
        <v>2185</v>
      </c>
      <c r="E1788" s="31">
        <v>113565</v>
      </c>
      <c r="F1788" s="31">
        <v>9012</v>
      </c>
      <c r="G1788" s="31"/>
      <c r="H1788" s="31"/>
      <c r="I1788" s="31"/>
      <c r="J1788" s="31">
        <v>122577</v>
      </c>
      <c r="K1788" s="31">
        <v>20379</v>
      </c>
      <c r="L1788" s="31">
        <v>142956</v>
      </c>
      <c r="M1788" s="30"/>
    </row>
    <row r="1789" spans="1:13" ht="13.5" customHeight="1" x14ac:dyDescent="0.2">
      <c r="A1789" s="30" t="s">
        <v>1400</v>
      </c>
      <c r="B1789" s="30" t="s">
        <v>11</v>
      </c>
      <c r="C1789" s="30" t="s">
        <v>3347</v>
      </c>
      <c r="D1789" s="30" t="s">
        <v>2286</v>
      </c>
      <c r="E1789" s="31">
        <v>103001</v>
      </c>
      <c r="F1789" s="31"/>
      <c r="G1789" s="31"/>
      <c r="H1789" s="31"/>
      <c r="I1789" s="31"/>
      <c r="J1789" s="31">
        <v>103001</v>
      </c>
      <c r="K1789" s="31">
        <v>18360</v>
      </c>
      <c r="L1789" s="31">
        <v>121361</v>
      </c>
      <c r="M1789" s="30"/>
    </row>
    <row r="1790" spans="1:13" ht="13.5" customHeight="1" x14ac:dyDescent="0.2">
      <c r="A1790" s="30" t="s">
        <v>1530</v>
      </c>
      <c r="B1790" s="30" t="s">
        <v>33</v>
      </c>
      <c r="C1790" s="30"/>
      <c r="D1790" s="30" t="s">
        <v>2185</v>
      </c>
      <c r="E1790" s="31">
        <v>120249</v>
      </c>
      <c r="F1790" s="31"/>
      <c r="G1790" s="31"/>
      <c r="H1790" s="31"/>
      <c r="I1790" s="31">
        <v>454</v>
      </c>
      <c r="J1790" s="31">
        <v>120703</v>
      </c>
      <c r="K1790" s="31">
        <v>19418</v>
      </c>
      <c r="L1790" s="31">
        <v>140121</v>
      </c>
      <c r="M1790" s="30"/>
    </row>
    <row r="1791" spans="1:13" ht="13.5" customHeight="1" x14ac:dyDescent="0.2">
      <c r="A1791" s="30" t="s">
        <v>1530</v>
      </c>
      <c r="B1791" s="30" t="s">
        <v>33</v>
      </c>
      <c r="C1791" s="30"/>
      <c r="D1791" s="30" t="s">
        <v>2286</v>
      </c>
      <c r="E1791" s="31">
        <v>97017</v>
      </c>
      <c r="F1791" s="31"/>
      <c r="G1791" s="31"/>
      <c r="H1791" s="31"/>
      <c r="I1791" s="31">
        <v>454</v>
      </c>
      <c r="J1791" s="31">
        <v>97471</v>
      </c>
      <c r="K1791" s="31">
        <v>15631</v>
      </c>
      <c r="L1791" s="31">
        <v>113102</v>
      </c>
      <c r="M1791" s="30"/>
    </row>
    <row r="1792" spans="1:13" ht="13.5" customHeight="1" x14ac:dyDescent="0.2">
      <c r="A1792" s="30" t="s">
        <v>1530</v>
      </c>
      <c r="B1792" s="30" t="s">
        <v>33</v>
      </c>
      <c r="C1792" s="30"/>
      <c r="D1792" s="30" t="s">
        <v>2190</v>
      </c>
      <c r="E1792" s="31">
        <v>93499</v>
      </c>
      <c r="F1792" s="31"/>
      <c r="G1792" s="31"/>
      <c r="H1792" s="31"/>
      <c r="I1792" s="31">
        <v>454</v>
      </c>
      <c r="J1792" s="31">
        <v>93953</v>
      </c>
      <c r="K1792" s="31">
        <v>15083</v>
      </c>
      <c r="L1792" s="31">
        <v>109036</v>
      </c>
      <c r="M1792" s="30"/>
    </row>
    <row r="1793" spans="1:13" ht="13.5" customHeight="1" x14ac:dyDescent="0.2">
      <c r="A1793" s="30" t="s">
        <v>47</v>
      </c>
      <c r="B1793" s="30" t="s">
        <v>5</v>
      </c>
      <c r="C1793" s="30" t="s">
        <v>3348</v>
      </c>
      <c r="D1793" s="30" t="s">
        <v>2185</v>
      </c>
      <c r="E1793" s="31">
        <v>165532</v>
      </c>
      <c r="F1793" s="31"/>
      <c r="G1793" s="31"/>
      <c r="H1793" s="31"/>
      <c r="I1793" s="31"/>
      <c r="J1793" s="31">
        <v>165532</v>
      </c>
      <c r="K1793" s="31">
        <v>32466</v>
      </c>
      <c r="L1793" s="31">
        <v>197998</v>
      </c>
      <c r="M1793" s="30"/>
    </row>
    <row r="1794" spans="1:13" ht="13.5" customHeight="1" x14ac:dyDescent="0.2">
      <c r="A1794" s="30" t="s">
        <v>47</v>
      </c>
      <c r="B1794" s="30" t="s">
        <v>5</v>
      </c>
      <c r="C1794" s="30" t="s">
        <v>3349</v>
      </c>
      <c r="D1794" s="30" t="s">
        <v>3350</v>
      </c>
      <c r="E1794" s="31">
        <v>132663</v>
      </c>
      <c r="F1794" s="31"/>
      <c r="G1794" s="31"/>
      <c r="H1794" s="31"/>
      <c r="I1794" s="31"/>
      <c r="J1794" s="31">
        <v>132663</v>
      </c>
      <c r="K1794" s="31">
        <v>25434</v>
      </c>
      <c r="L1794" s="31">
        <v>158097</v>
      </c>
      <c r="M1794" s="30"/>
    </row>
    <row r="1795" spans="1:13" ht="13.5" customHeight="1" x14ac:dyDescent="0.2">
      <c r="A1795" s="30" t="s">
        <v>47</v>
      </c>
      <c r="B1795" s="30" t="s">
        <v>5</v>
      </c>
      <c r="C1795" s="30" t="s">
        <v>3351</v>
      </c>
      <c r="D1795" s="30" t="s">
        <v>3352</v>
      </c>
      <c r="E1795" s="31">
        <v>125759</v>
      </c>
      <c r="F1795" s="31"/>
      <c r="G1795" s="31"/>
      <c r="H1795" s="31"/>
      <c r="I1795" s="31"/>
      <c r="J1795" s="31">
        <v>125759</v>
      </c>
      <c r="K1795" s="31">
        <v>24488</v>
      </c>
      <c r="L1795" s="31">
        <v>150247</v>
      </c>
      <c r="M1795" s="30"/>
    </row>
    <row r="1796" spans="1:13" ht="13.5" customHeight="1" x14ac:dyDescent="0.2">
      <c r="A1796" s="30" t="s">
        <v>47</v>
      </c>
      <c r="B1796" s="30" t="s">
        <v>5</v>
      </c>
      <c r="C1796" s="30"/>
      <c r="D1796" s="30" t="s">
        <v>2248</v>
      </c>
      <c r="E1796" s="31"/>
      <c r="F1796" s="31"/>
      <c r="G1796" s="31"/>
      <c r="H1796" s="31"/>
      <c r="I1796" s="31"/>
      <c r="J1796" s="31">
        <v>132500</v>
      </c>
      <c r="K1796" s="31"/>
      <c r="L1796" s="31">
        <v>132500</v>
      </c>
      <c r="M1796" s="30"/>
    </row>
    <row r="1797" spans="1:13" ht="13.5" customHeight="1" x14ac:dyDescent="0.2">
      <c r="A1797" s="30" t="s">
        <v>47</v>
      </c>
      <c r="B1797" s="30" t="s">
        <v>5</v>
      </c>
      <c r="C1797" s="30"/>
      <c r="D1797" s="30" t="s">
        <v>2248</v>
      </c>
      <c r="E1797" s="31"/>
      <c r="F1797" s="31"/>
      <c r="G1797" s="31"/>
      <c r="H1797" s="31"/>
      <c r="I1797" s="31"/>
      <c r="J1797" s="31">
        <v>117500</v>
      </c>
      <c r="K1797" s="31"/>
      <c r="L1797" s="31">
        <v>117500</v>
      </c>
      <c r="M1797" s="30"/>
    </row>
    <row r="1798" spans="1:13" ht="13.5" customHeight="1" x14ac:dyDescent="0.2">
      <c r="A1798" s="30" t="s">
        <v>47</v>
      </c>
      <c r="B1798" s="30" t="s">
        <v>5</v>
      </c>
      <c r="C1798" s="30" t="s">
        <v>3353</v>
      </c>
      <c r="D1798" s="30" t="s">
        <v>3354</v>
      </c>
      <c r="E1798" s="31">
        <v>98070</v>
      </c>
      <c r="F1798" s="31"/>
      <c r="G1798" s="31"/>
      <c r="H1798" s="31"/>
      <c r="I1798" s="31"/>
      <c r="J1798" s="31">
        <v>98070</v>
      </c>
      <c r="K1798" s="31">
        <v>18752</v>
      </c>
      <c r="L1798" s="31">
        <v>116822</v>
      </c>
      <c r="M1798" s="30"/>
    </row>
    <row r="1799" spans="1:13" ht="13.5" customHeight="1" x14ac:dyDescent="0.2">
      <c r="A1799" s="30" t="s">
        <v>47</v>
      </c>
      <c r="B1799" s="30" t="s">
        <v>5</v>
      </c>
      <c r="C1799" s="30" t="s">
        <v>3355</v>
      </c>
      <c r="D1799" s="30" t="s">
        <v>3356</v>
      </c>
      <c r="E1799" s="31">
        <v>93042</v>
      </c>
      <c r="F1799" s="31"/>
      <c r="G1799" s="31"/>
      <c r="H1799" s="31"/>
      <c r="I1799" s="31"/>
      <c r="J1799" s="31">
        <v>93042</v>
      </c>
      <c r="K1799" s="31">
        <v>17174</v>
      </c>
      <c r="L1799" s="31">
        <v>110216</v>
      </c>
      <c r="M1799" s="30"/>
    </row>
    <row r="1800" spans="1:13" ht="13.5" customHeight="1" x14ac:dyDescent="0.2">
      <c r="A1800" s="30" t="s">
        <v>47</v>
      </c>
      <c r="B1800" s="30" t="s">
        <v>5</v>
      </c>
      <c r="C1800" s="30" t="s">
        <v>713</v>
      </c>
      <c r="D1800" s="30" t="s">
        <v>3357</v>
      </c>
      <c r="E1800" s="31">
        <v>93042</v>
      </c>
      <c r="F1800" s="31"/>
      <c r="G1800" s="31"/>
      <c r="H1800" s="31"/>
      <c r="I1800" s="31"/>
      <c r="J1800" s="31">
        <v>93042</v>
      </c>
      <c r="K1800" s="31">
        <v>17174</v>
      </c>
      <c r="L1800" s="31">
        <v>110216</v>
      </c>
      <c r="M1800" s="30"/>
    </row>
    <row r="1801" spans="1:13" ht="13.5" customHeight="1" x14ac:dyDescent="0.2">
      <c r="A1801" s="30" t="s">
        <v>47</v>
      </c>
      <c r="B1801" s="30" t="s">
        <v>5</v>
      </c>
      <c r="C1801" s="30" t="s">
        <v>711</v>
      </c>
      <c r="D1801" s="30" t="s">
        <v>3358</v>
      </c>
      <c r="E1801" s="31">
        <v>92048</v>
      </c>
      <c r="F1801" s="31"/>
      <c r="G1801" s="31"/>
      <c r="H1801" s="31"/>
      <c r="I1801" s="31"/>
      <c r="J1801" s="31">
        <v>92048</v>
      </c>
      <c r="K1801" s="31">
        <v>17747</v>
      </c>
      <c r="L1801" s="31">
        <v>109795</v>
      </c>
      <c r="M1801" s="30"/>
    </row>
    <row r="1802" spans="1:13" ht="13.5" customHeight="1" x14ac:dyDescent="0.2">
      <c r="A1802" s="30" t="s">
        <v>47</v>
      </c>
      <c r="B1802" s="30" t="s">
        <v>5</v>
      </c>
      <c r="C1802" s="30" t="s">
        <v>3359</v>
      </c>
      <c r="D1802" s="30" t="s">
        <v>3360</v>
      </c>
      <c r="E1802" s="31">
        <v>89547</v>
      </c>
      <c r="F1802" s="31"/>
      <c r="G1802" s="31"/>
      <c r="H1802" s="31"/>
      <c r="I1802" s="31"/>
      <c r="J1802" s="31">
        <v>89547</v>
      </c>
      <c r="K1802" s="31">
        <v>17160</v>
      </c>
      <c r="L1802" s="31">
        <v>106707</v>
      </c>
      <c r="M1802" s="30"/>
    </row>
    <row r="1803" spans="1:13" ht="13.5" customHeight="1" x14ac:dyDescent="0.2">
      <c r="A1803" s="30" t="s">
        <v>47</v>
      </c>
      <c r="B1803" s="30" t="s">
        <v>5</v>
      </c>
      <c r="C1803" s="30" t="s">
        <v>3361</v>
      </c>
      <c r="D1803" s="30" t="s">
        <v>3362</v>
      </c>
      <c r="E1803" s="31">
        <v>88225</v>
      </c>
      <c r="F1803" s="31"/>
      <c r="G1803" s="31"/>
      <c r="H1803" s="31"/>
      <c r="I1803" s="31"/>
      <c r="J1803" s="31">
        <v>88225</v>
      </c>
      <c r="K1803" s="31">
        <v>16782</v>
      </c>
      <c r="L1803" s="31">
        <v>105007</v>
      </c>
      <c r="M1803" s="30"/>
    </row>
    <row r="1804" spans="1:13" ht="13.5" customHeight="1" x14ac:dyDescent="0.2">
      <c r="A1804" s="30" t="s">
        <v>509</v>
      </c>
      <c r="B1804" s="30" t="s">
        <v>33</v>
      </c>
      <c r="C1804" s="30" t="s">
        <v>3363</v>
      </c>
      <c r="D1804" s="30" t="s">
        <v>3364</v>
      </c>
      <c r="E1804" s="31">
        <v>152829</v>
      </c>
      <c r="F1804" s="31"/>
      <c r="G1804" s="31"/>
      <c r="H1804" s="31"/>
      <c r="I1804" s="31">
        <v>9170</v>
      </c>
      <c r="J1804" s="31">
        <v>161999</v>
      </c>
      <c r="K1804" s="31">
        <v>24001</v>
      </c>
      <c r="L1804" s="31">
        <v>186000</v>
      </c>
      <c r="M1804" s="30"/>
    </row>
    <row r="1805" spans="1:13" ht="13.5" customHeight="1" x14ac:dyDescent="0.2">
      <c r="A1805" s="30" t="s">
        <v>509</v>
      </c>
      <c r="B1805" s="30" t="s">
        <v>33</v>
      </c>
      <c r="C1805" s="30"/>
      <c r="D1805" s="30" t="s">
        <v>2286</v>
      </c>
      <c r="E1805" s="31">
        <v>143278</v>
      </c>
      <c r="F1805" s="31"/>
      <c r="G1805" s="31"/>
      <c r="H1805" s="31"/>
      <c r="I1805" s="31">
        <v>8597</v>
      </c>
      <c r="J1805" s="31">
        <v>151875</v>
      </c>
      <c r="K1805" s="31">
        <v>22495</v>
      </c>
      <c r="L1805" s="31">
        <v>174370</v>
      </c>
      <c r="M1805" s="30"/>
    </row>
    <row r="1806" spans="1:13" ht="13.5" customHeight="1" x14ac:dyDescent="0.2">
      <c r="A1806" s="30" t="s">
        <v>509</v>
      </c>
      <c r="B1806" s="30" t="s">
        <v>33</v>
      </c>
      <c r="C1806" s="30"/>
      <c r="D1806" s="30" t="s">
        <v>3365</v>
      </c>
      <c r="E1806" s="31">
        <v>99943</v>
      </c>
      <c r="F1806" s="31"/>
      <c r="G1806" s="31"/>
      <c r="H1806" s="31">
        <v>52651</v>
      </c>
      <c r="I1806" s="31">
        <v>4603</v>
      </c>
      <c r="J1806" s="31">
        <v>157197</v>
      </c>
      <c r="K1806" s="31">
        <v>12044</v>
      </c>
      <c r="L1806" s="31">
        <v>169241</v>
      </c>
      <c r="M1806" s="30"/>
    </row>
    <row r="1807" spans="1:13" ht="13.5" customHeight="1" x14ac:dyDescent="0.2">
      <c r="A1807" s="30" t="s">
        <v>509</v>
      </c>
      <c r="B1807" s="30" t="s">
        <v>33</v>
      </c>
      <c r="C1807" s="30"/>
      <c r="D1807" s="30" t="s">
        <v>3366</v>
      </c>
      <c r="E1807" s="31">
        <v>100825</v>
      </c>
      <c r="F1807" s="31"/>
      <c r="G1807" s="31"/>
      <c r="H1807" s="31"/>
      <c r="I1807" s="31">
        <v>6049</v>
      </c>
      <c r="J1807" s="31">
        <v>106874</v>
      </c>
      <c r="K1807" s="31">
        <v>15830</v>
      </c>
      <c r="L1807" s="31">
        <v>122704</v>
      </c>
      <c r="M1807" s="30"/>
    </row>
    <row r="1808" spans="1:13" ht="13.5" customHeight="1" x14ac:dyDescent="0.2">
      <c r="A1808" s="30" t="s">
        <v>509</v>
      </c>
      <c r="B1808" s="30" t="s">
        <v>33</v>
      </c>
      <c r="C1808" s="30"/>
      <c r="D1808" s="30" t="s">
        <v>3367</v>
      </c>
      <c r="E1808" s="31">
        <v>99540</v>
      </c>
      <c r="F1808" s="31"/>
      <c r="G1808" s="31"/>
      <c r="H1808" s="31"/>
      <c r="I1808" s="31">
        <v>5972</v>
      </c>
      <c r="J1808" s="31">
        <v>105512</v>
      </c>
      <c r="K1808" s="31">
        <v>15628</v>
      </c>
      <c r="L1808" s="31">
        <v>121140</v>
      </c>
      <c r="M1808" s="30"/>
    </row>
    <row r="1809" spans="1:13" ht="13.5" customHeight="1" x14ac:dyDescent="0.2">
      <c r="A1809" s="30" t="s">
        <v>509</v>
      </c>
      <c r="B1809" s="30" t="s">
        <v>33</v>
      </c>
      <c r="C1809" s="30"/>
      <c r="D1809" s="30" t="s">
        <v>3368</v>
      </c>
      <c r="E1809" s="31">
        <v>96580</v>
      </c>
      <c r="F1809" s="31"/>
      <c r="G1809" s="31"/>
      <c r="H1809" s="31"/>
      <c r="I1809" s="31">
        <v>5795</v>
      </c>
      <c r="J1809" s="31">
        <v>102375</v>
      </c>
      <c r="K1809" s="31">
        <v>15163</v>
      </c>
      <c r="L1809" s="31">
        <v>117538</v>
      </c>
      <c r="M1809" s="30"/>
    </row>
    <row r="1810" spans="1:13" ht="13.5" customHeight="1" x14ac:dyDescent="0.2">
      <c r="A1810" s="30" t="s">
        <v>509</v>
      </c>
      <c r="B1810" s="30" t="s">
        <v>33</v>
      </c>
      <c r="C1810" s="30"/>
      <c r="D1810" s="30" t="s">
        <v>1586</v>
      </c>
      <c r="E1810" s="31">
        <v>94573</v>
      </c>
      <c r="F1810" s="31"/>
      <c r="G1810" s="31"/>
      <c r="H1810" s="31"/>
      <c r="I1810" s="31">
        <v>5674</v>
      </c>
      <c r="J1810" s="31">
        <v>100247</v>
      </c>
      <c r="K1810" s="31">
        <v>13600</v>
      </c>
      <c r="L1810" s="31">
        <v>113847</v>
      </c>
      <c r="M1810" s="30"/>
    </row>
    <row r="1811" spans="1:13" ht="13.5" customHeight="1" x14ac:dyDescent="0.2">
      <c r="A1811" s="30" t="s">
        <v>509</v>
      </c>
      <c r="B1811" s="30" t="s">
        <v>33</v>
      </c>
      <c r="C1811" s="30"/>
      <c r="D1811" s="30" t="s">
        <v>3369</v>
      </c>
      <c r="E1811" s="31">
        <v>92558</v>
      </c>
      <c r="F1811" s="31"/>
      <c r="G1811" s="31"/>
      <c r="H1811" s="31"/>
      <c r="I1811" s="31">
        <v>5553</v>
      </c>
      <c r="J1811" s="31">
        <v>98111</v>
      </c>
      <c r="K1811" s="31">
        <v>14532</v>
      </c>
      <c r="L1811" s="31">
        <v>112643</v>
      </c>
      <c r="M1811" s="30"/>
    </row>
    <row r="1812" spans="1:13" ht="13.5" customHeight="1" x14ac:dyDescent="0.2">
      <c r="A1812" s="30" t="s">
        <v>509</v>
      </c>
      <c r="B1812" s="30" t="s">
        <v>33</v>
      </c>
      <c r="C1812" s="30"/>
      <c r="D1812" s="30" t="s">
        <v>3370</v>
      </c>
      <c r="E1812" s="31">
        <v>92558</v>
      </c>
      <c r="F1812" s="31"/>
      <c r="G1812" s="31"/>
      <c r="H1812" s="31"/>
      <c r="I1812" s="31">
        <v>5553</v>
      </c>
      <c r="J1812" s="31">
        <v>98111</v>
      </c>
      <c r="K1812" s="31">
        <v>14532</v>
      </c>
      <c r="L1812" s="31">
        <v>112643</v>
      </c>
      <c r="M1812" s="30"/>
    </row>
    <row r="1813" spans="1:13" ht="13.5" customHeight="1" x14ac:dyDescent="0.2">
      <c r="A1813" s="30" t="s">
        <v>245</v>
      </c>
      <c r="B1813" s="30" t="s">
        <v>1</v>
      </c>
      <c r="C1813" s="30"/>
      <c r="D1813" s="30" t="s">
        <v>3371</v>
      </c>
      <c r="E1813" s="31">
        <v>102605</v>
      </c>
      <c r="F1813" s="31">
        <v>963</v>
      </c>
      <c r="G1813" s="31"/>
      <c r="H1813" s="31"/>
      <c r="I1813" s="31"/>
      <c r="J1813" s="31">
        <v>103568</v>
      </c>
      <c r="K1813" s="31">
        <v>14878</v>
      </c>
      <c r="L1813" s="31">
        <v>118446</v>
      </c>
      <c r="M1813" s="30"/>
    </row>
    <row r="1814" spans="1:13" ht="13.5" customHeight="1" x14ac:dyDescent="0.2">
      <c r="A1814" s="30" t="s">
        <v>245</v>
      </c>
      <c r="B1814" s="30" t="s">
        <v>1</v>
      </c>
      <c r="C1814" s="30"/>
      <c r="D1814" s="30" t="s">
        <v>3371</v>
      </c>
      <c r="E1814" s="31">
        <v>117871</v>
      </c>
      <c r="F1814" s="31">
        <v>922</v>
      </c>
      <c r="G1814" s="31"/>
      <c r="H1814" s="31">
        <v>80443</v>
      </c>
      <c r="I1814" s="31"/>
      <c r="J1814" s="31">
        <v>199236</v>
      </c>
      <c r="K1814" s="31">
        <v>14238</v>
      </c>
      <c r="L1814" s="31">
        <v>213474</v>
      </c>
      <c r="M1814" s="30"/>
    </row>
    <row r="1815" spans="1:13" ht="13.5" customHeight="1" x14ac:dyDescent="0.2">
      <c r="A1815" s="30" t="s">
        <v>909</v>
      </c>
      <c r="B1815" s="30" t="s">
        <v>49</v>
      </c>
      <c r="C1815" s="30" t="s">
        <v>3372</v>
      </c>
      <c r="D1815" s="30" t="s">
        <v>2185</v>
      </c>
      <c r="E1815" s="31">
        <v>156060</v>
      </c>
      <c r="F1815" s="31"/>
      <c r="G1815" s="31"/>
      <c r="H1815" s="31"/>
      <c r="I1815" s="31">
        <v>250</v>
      </c>
      <c r="J1815" s="31">
        <v>156310</v>
      </c>
      <c r="K1815" s="31">
        <v>43697</v>
      </c>
      <c r="L1815" s="31">
        <v>200007</v>
      </c>
      <c r="M1815" s="30"/>
    </row>
    <row r="1816" spans="1:13" ht="13.5" customHeight="1" x14ac:dyDescent="0.2">
      <c r="A1816" s="30" t="s">
        <v>909</v>
      </c>
      <c r="B1816" s="30" t="s">
        <v>49</v>
      </c>
      <c r="C1816" s="30"/>
      <c r="D1816" s="30" t="s">
        <v>3373</v>
      </c>
      <c r="E1816" s="31">
        <v>129939</v>
      </c>
      <c r="F1816" s="31"/>
      <c r="G1816" s="31"/>
      <c r="H1816" s="31"/>
      <c r="I1816" s="31">
        <v>250</v>
      </c>
      <c r="J1816" s="31">
        <v>130189</v>
      </c>
      <c r="K1816" s="31">
        <v>36383</v>
      </c>
      <c r="L1816" s="31">
        <v>166572</v>
      </c>
      <c r="M1816" s="30"/>
    </row>
    <row r="1817" spans="1:13" ht="13.5" customHeight="1" x14ac:dyDescent="0.2">
      <c r="A1817" s="30" t="s">
        <v>909</v>
      </c>
      <c r="B1817" s="30" t="s">
        <v>49</v>
      </c>
      <c r="C1817" s="30"/>
      <c r="D1817" s="30" t="s">
        <v>3374</v>
      </c>
      <c r="E1817" s="31">
        <v>103531</v>
      </c>
      <c r="F1817" s="31"/>
      <c r="G1817" s="31"/>
      <c r="H1817" s="31"/>
      <c r="I1817" s="31"/>
      <c r="J1817" s="31">
        <v>103531</v>
      </c>
      <c r="K1817" s="31">
        <v>27289</v>
      </c>
      <c r="L1817" s="31">
        <v>130820</v>
      </c>
      <c r="M1817" s="30"/>
    </row>
    <row r="1818" spans="1:13" ht="13.5" customHeight="1" x14ac:dyDescent="0.2">
      <c r="A1818" s="30" t="s">
        <v>909</v>
      </c>
      <c r="B1818" s="30" t="s">
        <v>49</v>
      </c>
      <c r="C1818" s="30"/>
      <c r="D1818" s="30" t="s">
        <v>3375</v>
      </c>
      <c r="E1818" s="31">
        <v>100453</v>
      </c>
      <c r="F1818" s="31"/>
      <c r="G1818" s="31"/>
      <c r="H1818" s="31"/>
      <c r="I1818" s="31"/>
      <c r="J1818" s="31">
        <v>100453</v>
      </c>
      <c r="K1818" s="31">
        <v>28127</v>
      </c>
      <c r="L1818" s="31">
        <v>128580</v>
      </c>
      <c r="M1818" s="30"/>
    </row>
    <row r="1819" spans="1:13" ht="13.5" customHeight="1" x14ac:dyDescent="0.2">
      <c r="A1819" s="30" t="s">
        <v>909</v>
      </c>
      <c r="B1819" s="30" t="s">
        <v>49</v>
      </c>
      <c r="C1819" s="30"/>
      <c r="D1819" s="30" t="s">
        <v>2314</v>
      </c>
      <c r="E1819" s="31">
        <v>85245</v>
      </c>
      <c r="F1819" s="31"/>
      <c r="G1819" s="31"/>
      <c r="H1819" s="31"/>
      <c r="I1819" s="31">
        <v>5000</v>
      </c>
      <c r="J1819" s="31">
        <v>90245</v>
      </c>
      <c r="K1819" s="31">
        <v>23861</v>
      </c>
      <c r="L1819" s="31">
        <v>114106</v>
      </c>
      <c r="M1819" s="30"/>
    </row>
    <row r="1820" spans="1:13" ht="13.5" customHeight="1" x14ac:dyDescent="0.2">
      <c r="A1820" s="30" t="s">
        <v>909</v>
      </c>
      <c r="B1820" s="30" t="s">
        <v>49</v>
      </c>
      <c r="C1820" s="30"/>
      <c r="D1820" s="30" t="s">
        <v>3376</v>
      </c>
      <c r="E1820" s="31">
        <v>88895</v>
      </c>
      <c r="F1820" s="31"/>
      <c r="G1820" s="31"/>
      <c r="H1820" s="31"/>
      <c r="I1820" s="31">
        <v>153</v>
      </c>
      <c r="J1820" s="31">
        <v>89048</v>
      </c>
      <c r="K1820" s="31">
        <v>24891</v>
      </c>
      <c r="L1820" s="31">
        <v>113939</v>
      </c>
      <c r="M1820" s="30"/>
    </row>
    <row r="1821" spans="1:13" ht="13.5" customHeight="1" x14ac:dyDescent="0.2">
      <c r="A1821" s="30" t="s">
        <v>88</v>
      </c>
      <c r="B1821" s="30" t="s">
        <v>16</v>
      </c>
      <c r="C1821" s="30" t="s">
        <v>3377</v>
      </c>
      <c r="D1821" s="30" t="s">
        <v>2185</v>
      </c>
      <c r="E1821" s="31">
        <v>153890</v>
      </c>
      <c r="F1821" s="31"/>
      <c r="G1821" s="31"/>
      <c r="H1821" s="31"/>
      <c r="I1821" s="31"/>
      <c r="J1821" s="31">
        <v>153890</v>
      </c>
      <c r="K1821" s="31">
        <v>27854</v>
      </c>
      <c r="L1821" s="31">
        <v>181744</v>
      </c>
      <c r="M1821" s="30"/>
    </row>
    <row r="1822" spans="1:13" ht="13.5" customHeight="1" x14ac:dyDescent="0.2">
      <c r="A1822" s="30" t="s">
        <v>88</v>
      </c>
      <c r="B1822" s="30" t="s">
        <v>16</v>
      </c>
      <c r="C1822" s="30"/>
      <c r="D1822" s="30" t="s">
        <v>3378</v>
      </c>
      <c r="E1822" s="31">
        <v>117782</v>
      </c>
      <c r="F1822" s="31"/>
      <c r="G1822" s="31"/>
      <c r="H1822" s="31"/>
      <c r="I1822" s="31"/>
      <c r="J1822" s="31">
        <v>117782</v>
      </c>
      <c r="K1822" s="31">
        <v>21319</v>
      </c>
      <c r="L1822" s="31">
        <v>139101</v>
      </c>
      <c r="M1822" s="30"/>
    </row>
    <row r="1823" spans="1:13" ht="13.5" customHeight="1" x14ac:dyDescent="0.2">
      <c r="A1823" s="30" t="s">
        <v>88</v>
      </c>
      <c r="B1823" s="30" t="s">
        <v>16</v>
      </c>
      <c r="C1823" s="30"/>
      <c r="D1823" s="30" t="s">
        <v>2248</v>
      </c>
      <c r="E1823" s="31"/>
      <c r="F1823" s="31"/>
      <c r="G1823" s="31"/>
      <c r="H1823" s="31"/>
      <c r="I1823" s="31"/>
      <c r="J1823" s="31">
        <v>132500</v>
      </c>
      <c r="K1823" s="31"/>
      <c r="L1823" s="31">
        <v>132500</v>
      </c>
      <c r="M1823" s="30"/>
    </row>
    <row r="1824" spans="1:13" ht="13.5" customHeight="1" x14ac:dyDescent="0.2">
      <c r="A1824" s="30" t="s">
        <v>88</v>
      </c>
      <c r="B1824" s="30" t="s">
        <v>16</v>
      </c>
      <c r="C1824" s="30"/>
      <c r="D1824" s="30" t="s">
        <v>3379</v>
      </c>
      <c r="E1824" s="31">
        <v>106359</v>
      </c>
      <c r="F1824" s="31"/>
      <c r="G1824" s="31"/>
      <c r="H1824" s="31"/>
      <c r="I1824" s="31"/>
      <c r="J1824" s="31">
        <v>106359</v>
      </c>
      <c r="K1824" s="31">
        <v>19251</v>
      </c>
      <c r="L1824" s="31">
        <v>125610</v>
      </c>
      <c r="M1824" s="30"/>
    </row>
    <row r="1825" spans="1:13" ht="13.5" customHeight="1" x14ac:dyDescent="0.2">
      <c r="A1825" s="30" t="s">
        <v>88</v>
      </c>
      <c r="B1825" s="30" t="s">
        <v>16</v>
      </c>
      <c r="C1825" s="30"/>
      <c r="D1825" s="30" t="s">
        <v>3380</v>
      </c>
      <c r="E1825" s="31">
        <v>93477</v>
      </c>
      <c r="F1825" s="31"/>
      <c r="G1825" s="31"/>
      <c r="H1825" s="31"/>
      <c r="I1825" s="31"/>
      <c r="J1825" s="31">
        <v>93477</v>
      </c>
      <c r="K1825" s="31">
        <v>16919</v>
      </c>
      <c r="L1825" s="31">
        <v>110396</v>
      </c>
      <c r="M1825" s="30"/>
    </row>
    <row r="1826" spans="1:13" ht="13.5" customHeight="1" x14ac:dyDescent="0.2">
      <c r="A1826" s="30" t="s">
        <v>88</v>
      </c>
      <c r="B1826" s="30" t="s">
        <v>16</v>
      </c>
      <c r="C1826" s="30"/>
      <c r="D1826" s="30" t="s">
        <v>3381</v>
      </c>
      <c r="E1826" s="31">
        <v>93477</v>
      </c>
      <c r="F1826" s="31"/>
      <c r="G1826" s="31"/>
      <c r="H1826" s="31"/>
      <c r="I1826" s="31"/>
      <c r="J1826" s="31">
        <v>93477</v>
      </c>
      <c r="K1826" s="31">
        <v>16919</v>
      </c>
      <c r="L1826" s="31">
        <v>110396</v>
      </c>
      <c r="M1826" s="30"/>
    </row>
    <row r="1827" spans="1:13" ht="13.5" customHeight="1" x14ac:dyDescent="0.2">
      <c r="A1827" s="30" t="s">
        <v>88</v>
      </c>
      <c r="B1827" s="30" t="s">
        <v>16</v>
      </c>
      <c r="C1827" s="30"/>
      <c r="D1827" s="30" t="s">
        <v>3382</v>
      </c>
      <c r="E1827" s="31">
        <v>93477</v>
      </c>
      <c r="F1827" s="31"/>
      <c r="G1827" s="31"/>
      <c r="H1827" s="31"/>
      <c r="I1827" s="31"/>
      <c r="J1827" s="31">
        <v>93477</v>
      </c>
      <c r="K1827" s="31">
        <v>16919</v>
      </c>
      <c r="L1827" s="31">
        <v>110396</v>
      </c>
      <c r="M1827" s="30"/>
    </row>
    <row r="1828" spans="1:13" ht="13.5" customHeight="1" x14ac:dyDescent="0.2">
      <c r="A1828" s="30" t="s">
        <v>88</v>
      </c>
      <c r="B1828" s="30" t="s">
        <v>16</v>
      </c>
      <c r="C1828" s="30"/>
      <c r="D1828" s="30" t="s">
        <v>3383</v>
      </c>
      <c r="E1828" s="31">
        <v>89635</v>
      </c>
      <c r="F1828" s="31"/>
      <c r="G1828" s="31"/>
      <c r="H1828" s="31"/>
      <c r="I1828" s="31"/>
      <c r="J1828" s="31">
        <v>89635</v>
      </c>
      <c r="K1828" s="31">
        <v>16523</v>
      </c>
      <c r="L1828" s="31">
        <v>106158</v>
      </c>
      <c r="M1828" s="30"/>
    </row>
    <row r="1829" spans="1:13" ht="13.5" customHeight="1" x14ac:dyDescent="0.2">
      <c r="A1829" s="30" t="s">
        <v>88</v>
      </c>
      <c r="B1829" s="30" t="s">
        <v>16</v>
      </c>
      <c r="C1829" s="30"/>
      <c r="D1829" s="30" t="s">
        <v>3384</v>
      </c>
      <c r="E1829" s="31">
        <v>89635</v>
      </c>
      <c r="F1829" s="31"/>
      <c r="G1829" s="31"/>
      <c r="H1829" s="31"/>
      <c r="I1829" s="31"/>
      <c r="J1829" s="31">
        <v>89635</v>
      </c>
      <c r="K1829" s="31">
        <v>16224</v>
      </c>
      <c r="L1829" s="31">
        <v>105859</v>
      </c>
      <c r="M1829" s="30"/>
    </row>
    <row r="1830" spans="1:13" ht="13.5" customHeight="1" x14ac:dyDescent="0.2">
      <c r="A1830" s="30" t="s">
        <v>88</v>
      </c>
      <c r="B1830" s="30" t="s">
        <v>16</v>
      </c>
      <c r="C1830" s="30"/>
      <c r="D1830" s="30" t="s">
        <v>1586</v>
      </c>
      <c r="E1830" s="31">
        <v>89635</v>
      </c>
      <c r="F1830" s="31"/>
      <c r="G1830" s="31"/>
      <c r="H1830" s="31"/>
      <c r="I1830" s="31"/>
      <c r="J1830" s="31">
        <v>89635</v>
      </c>
      <c r="K1830" s="31">
        <v>12890</v>
      </c>
      <c r="L1830" s="31">
        <v>102525</v>
      </c>
      <c r="M1830" s="30"/>
    </row>
    <row r="1831" spans="1:13" ht="13.5" customHeight="1" x14ac:dyDescent="0.2">
      <c r="A1831" s="30" t="s">
        <v>507</v>
      </c>
      <c r="B1831" s="30" t="s">
        <v>38</v>
      </c>
      <c r="C1831" s="30"/>
      <c r="D1831" s="30" t="s">
        <v>2185</v>
      </c>
      <c r="E1831" s="31">
        <v>98756</v>
      </c>
      <c r="F1831" s="31">
        <v>3456</v>
      </c>
      <c r="G1831" s="31"/>
      <c r="H1831" s="31"/>
      <c r="I1831" s="31"/>
      <c r="J1831" s="31">
        <v>102212</v>
      </c>
      <c r="K1831" s="31">
        <v>19751</v>
      </c>
      <c r="L1831" s="31">
        <v>121963</v>
      </c>
      <c r="M1831" s="30"/>
    </row>
    <row r="1832" spans="1:13" ht="13.5" customHeight="1" x14ac:dyDescent="0.2">
      <c r="A1832" s="30" t="s">
        <v>1524</v>
      </c>
      <c r="B1832" s="30" t="s">
        <v>33</v>
      </c>
      <c r="C1832" s="30"/>
      <c r="D1832" s="30" t="s">
        <v>2185</v>
      </c>
      <c r="E1832" s="31">
        <v>120375</v>
      </c>
      <c r="F1832" s="31"/>
      <c r="G1832" s="31"/>
      <c r="H1832" s="31"/>
      <c r="I1832" s="31">
        <v>10182</v>
      </c>
      <c r="J1832" s="31">
        <v>130557</v>
      </c>
      <c r="K1832" s="31">
        <v>29136</v>
      </c>
      <c r="L1832" s="31">
        <v>159693</v>
      </c>
      <c r="M1832" s="30"/>
    </row>
    <row r="1833" spans="1:13" ht="13.5" customHeight="1" x14ac:dyDescent="0.2">
      <c r="A1833" s="30" t="s">
        <v>1524</v>
      </c>
      <c r="B1833" s="30" t="s">
        <v>33</v>
      </c>
      <c r="C1833" s="30"/>
      <c r="D1833" s="30" t="s">
        <v>3385</v>
      </c>
      <c r="E1833" s="31">
        <v>80878</v>
      </c>
      <c r="F1833" s="31"/>
      <c r="G1833" s="31"/>
      <c r="H1833" s="31"/>
      <c r="I1833" s="31">
        <v>3122</v>
      </c>
      <c r="J1833" s="31">
        <v>84000</v>
      </c>
      <c r="K1833" s="31">
        <v>19576</v>
      </c>
      <c r="L1833" s="31">
        <v>103576</v>
      </c>
      <c r="M1833" s="30"/>
    </row>
    <row r="1834" spans="1:13" ht="13.5" customHeight="1" x14ac:dyDescent="0.2">
      <c r="A1834" s="30" t="s">
        <v>159</v>
      </c>
      <c r="B1834" s="30" t="s">
        <v>27</v>
      </c>
      <c r="C1834" s="30" t="s">
        <v>2073</v>
      </c>
      <c r="D1834" s="30" t="s">
        <v>2185</v>
      </c>
      <c r="E1834" s="31">
        <v>179431</v>
      </c>
      <c r="F1834" s="31"/>
      <c r="G1834" s="31"/>
      <c r="H1834" s="31"/>
      <c r="I1834" s="31"/>
      <c r="J1834" s="31">
        <v>179431</v>
      </c>
      <c r="K1834" s="31">
        <v>27544</v>
      </c>
      <c r="L1834" s="31">
        <v>206975</v>
      </c>
      <c r="M1834" s="30"/>
    </row>
    <row r="1835" spans="1:13" ht="13.5" customHeight="1" x14ac:dyDescent="0.2">
      <c r="A1835" s="30" t="s">
        <v>159</v>
      </c>
      <c r="B1835" s="30" t="s">
        <v>27</v>
      </c>
      <c r="C1835" s="30"/>
      <c r="D1835" s="30" t="s">
        <v>3386</v>
      </c>
      <c r="E1835" s="31">
        <v>132528</v>
      </c>
      <c r="F1835" s="31"/>
      <c r="G1835" s="31"/>
      <c r="H1835" s="31"/>
      <c r="I1835" s="31"/>
      <c r="J1835" s="31">
        <v>132528</v>
      </c>
      <c r="K1835" s="31">
        <v>20344</v>
      </c>
      <c r="L1835" s="31">
        <v>152872</v>
      </c>
      <c r="M1835" s="30"/>
    </row>
    <row r="1836" spans="1:13" ht="13.5" customHeight="1" x14ac:dyDescent="0.2">
      <c r="A1836" s="30" t="s">
        <v>159</v>
      </c>
      <c r="B1836" s="30" t="s">
        <v>27</v>
      </c>
      <c r="C1836" s="30"/>
      <c r="D1836" s="30" t="s">
        <v>3387</v>
      </c>
      <c r="E1836" s="31">
        <v>126550</v>
      </c>
      <c r="F1836" s="31"/>
      <c r="G1836" s="31"/>
      <c r="H1836" s="31"/>
      <c r="I1836" s="31"/>
      <c r="J1836" s="31">
        <v>126550</v>
      </c>
      <c r="K1836" s="31">
        <v>19569</v>
      </c>
      <c r="L1836" s="31">
        <v>146119</v>
      </c>
      <c r="M1836" s="30"/>
    </row>
    <row r="1837" spans="1:13" ht="13.5" customHeight="1" x14ac:dyDescent="0.2">
      <c r="A1837" s="30" t="s">
        <v>159</v>
      </c>
      <c r="B1837" s="30" t="s">
        <v>27</v>
      </c>
      <c r="C1837" s="30"/>
      <c r="D1837" s="30" t="s">
        <v>3388</v>
      </c>
      <c r="E1837" s="31">
        <v>126550</v>
      </c>
      <c r="F1837" s="31"/>
      <c r="G1837" s="31"/>
      <c r="H1837" s="31"/>
      <c r="I1837" s="31"/>
      <c r="J1837" s="31">
        <v>126550</v>
      </c>
      <c r="K1837" s="31">
        <v>19451</v>
      </c>
      <c r="L1837" s="31">
        <v>146001</v>
      </c>
      <c r="M1837" s="30"/>
    </row>
    <row r="1838" spans="1:13" ht="13.5" customHeight="1" x14ac:dyDescent="0.2">
      <c r="A1838" s="30" t="s">
        <v>159</v>
      </c>
      <c r="B1838" s="30" t="s">
        <v>27</v>
      </c>
      <c r="C1838" s="30"/>
      <c r="D1838" s="30" t="s">
        <v>3389</v>
      </c>
      <c r="E1838" s="31">
        <v>126550</v>
      </c>
      <c r="F1838" s="31"/>
      <c r="G1838" s="31"/>
      <c r="H1838" s="31"/>
      <c r="I1838" s="31"/>
      <c r="J1838" s="31">
        <v>126550</v>
      </c>
      <c r="K1838" s="31">
        <v>19427</v>
      </c>
      <c r="L1838" s="31">
        <v>145977</v>
      </c>
      <c r="M1838" s="30"/>
    </row>
    <row r="1839" spans="1:13" ht="13.5" customHeight="1" x14ac:dyDescent="0.2">
      <c r="A1839" s="30" t="s">
        <v>159</v>
      </c>
      <c r="B1839" s="30" t="s">
        <v>27</v>
      </c>
      <c r="C1839" s="30"/>
      <c r="D1839" s="30" t="s">
        <v>1586</v>
      </c>
      <c r="E1839" s="31">
        <v>113951</v>
      </c>
      <c r="F1839" s="31"/>
      <c r="G1839" s="31"/>
      <c r="H1839" s="31"/>
      <c r="I1839" s="31"/>
      <c r="J1839" s="31">
        <v>113951</v>
      </c>
      <c r="K1839" s="31">
        <v>16460</v>
      </c>
      <c r="L1839" s="31">
        <v>130411</v>
      </c>
      <c r="M1839" s="30"/>
    </row>
    <row r="1840" spans="1:13" ht="13.5" customHeight="1" x14ac:dyDescent="0.2">
      <c r="A1840" s="30" t="s">
        <v>159</v>
      </c>
      <c r="B1840" s="30" t="s">
        <v>27</v>
      </c>
      <c r="C1840" s="30"/>
      <c r="D1840" s="30" t="s">
        <v>3390</v>
      </c>
      <c r="E1840" s="31">
        <v>108500</v>
      </c>
      <c r="F1840" s="31"/>
      <c r="G1840" s="31"/>
      <c r="H1840" s="31"/>
      <c r="I1840" s="31"/>
      <c r="J1840" s="31">
        <v>108500</v>
      </c>
      <c r="K1840" s="31">
        <v>16656</v>
      </c>
      <c r="L1840" s="31">
        <v>125156</v>
      </c>
      <c r="M1840" s="30"/>
    </row>
    <row r="1841" spans="1:13" ht="13.5" customHeight="1" x14ac:dyDescent="0.2">
      <c r="A1841" s="30" t="s">
        <v>159</v>
      </c>
      <c r="B1841" s="30" t="s">
        <v>27</v>
      </c>
      <c r="C1841" s="30"/>
      <c r="D1841" s="30" t="s">
        <v>3391</v>
      </c>
      <c r="E1841" s="31">
        <v>108500</v>
      </c>
      <c r="F1841" s="31"/>
      <c r="G1841" s="31"/>
      <c r="H1841" s="31"/>
      <c r="I1841" s="31"/>
      <c r="J1841" s="31">
        <v>108500</v>
      </c>
      <c r="K1841" s="31">
        <v>16656</v>
      </c>
      <c r="L1841" s="31">
        <v>125156</v>
      </c>
      <c r="M1841" s="30"/>
    </row>
    <row r="1842" spans="1:13" ht="13.5" customHeight="1" x14ac:dyDescent="0.2">
      <c r="A1842" s="30" t="s">
        <v>159</v>
      </c>
      <c r="B1842" s="30" t="s">
        <v>27</v>
      </c>
      <c r="C1842" s="30"/>
      <c r="D1842" s="30" t="s">
        <v>2248</v>
      </c>
      <c r="E1842" s="31"/>
      <c r="F1842" s="31"/>
      <c r="G1842" s="31"/>
      <c r="H1842" s="31"/>
      <c r="I1842" s="31"/>
      <c r="J1842" s="31">
        <v>107500</v>
      </c>
      <c r="K1842" s="31"/>
      <c r="L1842" s="31">
        <v>107500</v>
      </c>
      <c r="M1842" s="30"/>
    </row>
    <row r="1843" spans="1:13" ht="13.5" customHeight="1" x14ac:dyDescent="0.2">
      <c r="A1843" s="30" t="s">
        <v>159</v>
      </c>
      <c r="B1843" s="30" t="s">
        <v>27</v>
      </c>
      <c r="C1843" s="30"/>
      <c r="D1843" s="30" t="s">
        <v>2248</v>
      </c>
      <c r="E1843" s="31"/>
      <c r="F1843" s="31"/>
      <c r="G1843" s="31"/>
      <c r="H1843" s="31"/>
      <c r="I1843" s="31"/>
      <c r="J1843" s="31">
        <v>102500</v>
      </c>
      <c r="K1843" s="31"/>
      <c r="L1843" s="31">
        <v>102500</v>
      </c>
      <c r="M1843" s="30"/>
    </row>
    <row r="1844" spans="1:13" ht="13.5" customHeight="1" x14ac:dyDescent="0.2">
      <c r="A1844" s="30" t="s">
        <v>159</v>
      </c>
      <c r="B1844" s="30" t="s">
        <v>27</v>
      </c>
      <c r="C1844" s="30"/>
      <c r="D1844" s="30" t="s">
        <v>2248</v>
      </c>
      <c r="E1844" s="31"/>
      <c r="F1844" s="31"/>
      <c r="G1844" s="31"/>
      <c r="H1844" s="31"/>
      <c r="I1844" s="31"/>
      <c r="J1844" s="31">
        <v>102500</v>
      </c>
      <c r="K1844" s="31"/>
      <c r="L1844" s="31">
        <v>102500</v>
      </c>
      <c r="M1844" s="30"/>
    </row>
    <row r="1845" spans="1:13" ht="13.5" customHeight="1" x14ac:dyDescent="0.2">
      <c r="A1845" s="30" t="s">
        <v>392</v>
      </c>
      <c r="B1845" s="30" t="s">
        <v>33</v>
      </c>
      <c r="C1845" s="30"/>
      <c r="D1845" s="30" t="s">
        <v>2185</v>
      </c>
      <c r="E1845" s="31">
        <v>159000</v>
      </c>
      <c r="F1845" s="31"/>
      <c r="G1845" s="31"/>
      <c r="H1845" s="31"/>
      <c r="I1845" s="31"/>
      <c r="J1845" s="31">
        <v>159000</v>
      </c>
      <c r="K1845" s="31">
        <v>26000</v>
      </c>
      <c r="L1845" s="31">
        <v>185000</v>
      </c>
      <c r="M1845" s="30"/>
    </row>
    <row r="1846" spans="1:13" ht="13.5" customHeight="1" x14ac:dyDescent="0.2">
      <c r="A1846" s="30" t="s">
        <v>392</v>
      </c>
      <c r="B1846" s="30" t="s">
        <v>33</v>
      </c>
      <c r="C1846" s="30"/>
      <c r="D1846" s="30" t="s">
        <v>3392</v>
      </c>
      <c r="E1846" s="31">
        <v>100000</v>
      </c>
      <c r="F1846" s="31"/>
      <c r="G1846" s="31"/>
      <c r="H1846" s="31"/>
      <c r="I1846" s="31"/>
      <c r="J1846" s="31">
        <v>100000</v>
      </c>
      <c r="K1846" s="31">
        <v>16000</v>
      </c>
      <c r="L1846" s="31">
        <v>116000</v>
      </c>
      <c r="M1846" s="30"/>
    </row>
    <row r="1847" spans="1:13" ht="13.5" customHeight="1" x14ac:dyDescent="0.2">
      <c r="A1847" s="30" t="s">
        <v>392</v>
      </c>
      <c r="B1847" s="30" t="s">
        <v>33</v>
      </c>
      <c r="C1847" s="30"/>
      <c r="D1847" s="30" t="s">
        <v>3312</v>
      </c>
      <c r="E1847" s="31">
        <v>102000</v>
      </c>
      <c r="F1847" s="31"/>
      <c r="G1847" s="31"/>
      <c r="H1847" s="31"/>
      <c r="I1847" s="31"/>
      <c r="J1847" s="31">
        <v>102000</v>
      </c>
      <c r="K1847" s="31">
        <v>6000</v>
      </c>
      <c r="L1847" s="31">
        <v>108000</v>
      </c>
      <c r="M1847" s="30"/>
    </row>
    <row r="1848" spans="1:13" ht="13.5" customHeight="1" x14ac:dyDescent="0.2">
      <c r="A1848" s="30" t="s">
        <v>158</v>
      </c>
      <c r="B1848" s="30" t="s">
        <v>33</v>
      </c>
      <c r="C1848" s="30" t="s">
        <v>3393</v>
      </c>
      <c r="D1848" s="30" t="s">
        <v>2285</v>
      </c>
      <c r="E1848" s="31">
        <v>195000</v>
      </c>
      <c r="F1848" s="31"/>
      <c r="G1848" s="31"/>
      <c r="H1848" s="31"/>
      <c r="I1848" s="31"/>
      <c r="J1848" s="31">
        <v>195000</v>
      </c>
      <c r="K1848" s="31">
        <v>32000</v>
      </c>
      <c r="L1848" s="31">
        <v>227000</v>
      </c>
      <c r="M1848" s="30"/>
    </row>
    <row r="1849" spans="1:13" ht="13.5" customHeight="1" x14ac:dyDescent="0.2">
      <c r="A1849" s="30" t="s">
        <v>158</v>
      </c>
      <c r="B1849" s="30" t="s">
        <v>33</v>
      </c>
      <c r="C1849" s="30"/>
      <c r="D1849" s="30" t="s">
        <v>3394</v>
      </c>
      <c r="E1849" s="31">
        <v>162000</v>
      </c>
      <c r="F1849" s="31"/>
      <c r="G1849" s="31"/>
      <c r="H1849" s="31"/>
      <c r="I1849" s="31"/>
      <c r="J1849" s="31">
        <v>162000</v>
      </c>
      <c r="K1849" s="31"/>
      <c r="L1849" s="31">
        <v>162000</v>
      </c>
      <c r="M1849" s="30"/>
    </row>
    <row r="1850" spans="1:13" ht="13.5" customHeight="1" x14ac:dyDescent="0.2">
      <c r="A1850" s="30" t="s">
        <v>158</v>
      </c>
      <c r="B1850" s="30" t="s">
        <v>33</v>
      </c>
      <c r="C1850" s="30"/>
      <c r="D1850" s="30" t="s">
        <v>3395</v>
      </c>
      <c r="E1850" s="31">
        <v>137000</v>
      </c>
      <c r="F1850" s="31">
        <v>1000</v>
      </c>
      <c r="G1850" s="31"/>
      <c r="H1850" s="31"/>
      <c r="I1850" s="31"/>
      <c r="J1850" s="31">
        <v>138000</v>
      </c>
      <c r="K1850" s="31">
        <v>22000</v>
      </c>
      <c r="L1850" s="31">
        <v>160000</v>
      </c>
      <c r="M1850" s="30"/>
    </row>
    <row r="1851" spans="1:13" ht="13.5" customHeight="1" x14ac:dyDescent="0.2">
      <c r="A1851" s="30" t="s">
        <v>158</v>
      </c>
      <c r="B1851" s="30" t="s">
        <v>33</v>
      </c>
      <c r="C1851" s="30"/>
      <c r="D1851" s="30" t="s">
        <v>1586</v>
      </c>
      <c r="E1851" s="31">
        <v>105000</v>
      </c>
      <c r="F1851" s="31">
        <v>12000</v>
      </c>
      <c r="G1851" s="31"/>
      <c r="H1851" s="31"/>
      <c r="I1851" s="31"/>
      <c r="J1851" s="31">
        <v>117000</v>
      </c>
      <c r="K1851" s="31">
        <v>19000</v>
      </c>
      <c r="L1851" s="31">
        <v>136000</v>
      </c>
      <c r="M1851" s="30"/>
    </row>
    <row r="1852" spans="1:13" ht="13.5" customHeight="1" x14ac:dyDescent="0.2">
      <c r="A1852" s="30" t="s">
        <v>158</v>
      </c>
      <c r="B1852" s="30" t="s">
        <v>33</v>
      </c>
      <c r="C1852" s="30"/>
      <c r="D1852" s="30" t="s">
        <v>3396</v>
      </c>
      <c r="E1852" s="31">
        <v>115000</v>
      </c>
      <c r="F1852" s="31"/>
      <c r="G1852" s="31"/>
      <c r="H1852" s="31"/>
      <c r="I1852" s="31"/>
      <c r="J1852" s="31">
        <v>115000</v>
      </c>
      <c r="K1852" s="31">
        <v>19000</v>
      </c>
      <c r="L1852" s="31">
        <v>134000</v>
      </c>
      <c r="M1852" s="30"/>
    </row>
    <row r="1853" spans="1:13" ht="13.5" customHeight="1" x14ac:dyDescent="0.2">
      <c r="A1853" s="30" t="s">
        <v>158</v>
      </c>
      <c r="B1853" s="30" t="s">
        <v>33</v>
      </c>
      <c r="C1853" s="30"/>
      <c r="D1853" s="30" t="s">
        <v>3397</v>
      </c>
      <c r="E1853" s="31">
        <v>91000</v>
      </c>
      <c r="F1853" s="31">
        <v>4000</v>
      </c>
      <c r="G1853" s="31"/>
      <c r="H1853" s="31"/>
      <c r="I1853" s="31"/>
      <c r="J1853" s="31">
        <v>95000</v>
      </c>
      <c r="K1853" s="31">
        <v>15000</v>
      </c>
      <c r="L1853" s="31">
        <v>110000</v>
      </c>
      <c r="M1853" s="30"/>
    </row>
    <row r="1854" spans="1:13" ht="13.5" customHeight="1" x14ac:dyDescent="0.2">
      <c r="A1854" s="30" t="s">
        <v>158</v>
      </c>
      <c r="B1854" s="30" t="s">
        <v>33</v>
      </c>
      <c r="C1854" s="30"/>
      <c r="D1854" s="30" t="s">
        <v>2248</v>
      </c>
      <c r="E1854" s="31"/>
      <c r="F1854" s="31"/>
      <c r="G1854" s="31"/>
      <c r="H1854" s="31"/>
      <c r="I1854" s="31"/>
      <c r="J1854" s="31">
        <v>102500</v>
      </c>
      <c r="K1854" s="31"/>
      <c r="L1854" s="31">
        <v>102500</v>
      </c>
      <c r="M1854" s="30"/>
    </row>
    <row r="1855" spans="1:13" ht="13.5" customHeight="1" x14ac:dyDescent="0.2">
      <c r="A1855" s="30" t="s">
        <v>105</v>
      </c>
      <c r="B1855" s="30" t="s">
        <v>16</v>
      </c>
      <c r="C1855" s="30"/>
      <c r="D1855" s="30" t="s">
        <v>3398</v>
      </c>
      <c r="E1855" s="31">
        <v>77453</v>
      </c>
      <c r="F1855" s="31">
        <v>17354</v>
      </c>
      <c r="G1855" s="31"/>
      <c r="H1855" s="31"/>
      <c r="I1855" s="31"/>
      <c r="J1855" s="31">
        <v>94807</v>
      </c>
      <c r="K1855" s="31">
        <v>14532</v>
      </c>
      <c r="L1855" s="31">
        <v>109339</v>
      </c>
      <c r="M1855" s="30" t="s">
        <v>3399</v>
      </c>
    </row>
    <row r="1856" spans="1:13" ht="13.5" customHeight="1" x14ac:dyDescent="0.2">
      <c r="A1856" s="30" t="s">
        <v>105</v>
      </c>
      <c r="B1856" s="30" t="s">
        <v>16</v>
      </c>
      <c r="C1856" s="30" t="s">
        <v>3400</v>
      </c>
      <c r="D1856" s="30" t="s">
        <v>3401</v>
      </c>
      <c r="E1856" s="31">
        <v>146514</v>
      </c>
      <c r="F1856" s="31">
        <v>14924</v>
      </c>
      <c r="G1856" s="31"/>
      <c r="H1856" s="31"/>
      <c r="I1856" s="31"/>
      <c r="J1856" s="31">
        <v>161438</v>
      </c>
      <c r="K1856" s="31">
        <v>27105</v>
      </c>
      <c r="L1856" s="31">
        <v>188543</v>
      </c>
      <c r="M1856" s="30"/>
    </row>
    <row r="1857" spans="1:13" ht="13.5" customHeight="1" x14ac:dyDescent="0.2">
      <c r="A1857" s="30" t="s">
        <v>105</v>
      </c>
      <c r="B1857" s="30" t="s">
        <v>16</v>
      </c>
      <c r="C1857" s="30"/>
      <c r="D1857" s="30" t="s">
        <v>3402</v>
      </c>
      <c r="E1857" s="31">
        <v>124400</v>
      </c>
      <c r="F1857" s="31">
        <v>14409</v>
      </c>
      <c r="G1857" s="31"/>
      <c r="H1857" s="31"/>
      <c r="I1857" s="31"/>
      <c r="J1857" s="31">
        <v>138809</v>
      </c>
      <c r="K1857" s="31">
        <v>23014</v>
      </c>
      <c r="L1857" s="31">
        <v>161823</v>
      </c>
      <c r="M1857" s="30"/>
    </row>
    <row r="1858" spans="1:13" ht="13.5" customHeight="1" x14ac:dyDescent="0.2">
      <c r="A1858" s="30" t="s">
        <v>105</v>
      </c>
      <c r="B1858" s="30" t="s">
        <v>16</v>
      </c>
      <c r="C1858" s="30" t="s">
        <v>3403</v>
      </c>
      <c r="D1858" s="30" t="s">
        <v>3404</v>
      </c>
      <c r="E1858" s="31">
        <v>146788</v>
      </c>
      <c r="F1858" s="31">
        <v>11596</v>
      </c>
      <c r="G1858" s="31"/>
      <c r="H1858" s="31"/>
      <c r="I1858" s="31"/>
      <c r="J1858" s="31">
        <v>158384</v>
      </c>
      <c r="K1858" s="31">
        <v>21108</v>
      </c>
      <c r="L1858" s="31">
        <v>179492</v>
      </c>
      <c r="M1858" s="30"/>
    </row>
    <row r="1859" spans="1:13" ht="13.5" customHeight="1" x14ac:dyDescent="0.2">
      <c r="A1859" s="30" t="s">
        <v>105</v>
      </c>
      <c r="B1859" s="30" t="s">
        <v>16</v>
      </c>
      <c r="C1859" s="30" t="s">
        <v>1413</v>
      </c>
      <c r="D1859" s="30" t="s">
        <v>3405</v>
      </c>
      <c r="E1859" s="31">
        <v>135927</v>
      </c>
      <c r="F1859" s="31">
        <v>5095</v>
      </c>
      <c r="G1859" s="31"/>
      <c r="H1859" s="31"/>
      <c r="I1859" s="31"/>
      <c r="J1859" s="31">
        <v>141022</v>
      </c>
      <c r="K1859" s="31">
        <v>24967</v>
      </c>
      <c r="L1859" s="31">
        <v>165989</v>
      </c>
      <c r="M1859" s="30"/>
    </row>
    <row r="1860" spans="1:13" ht="13.5" customHeight="1" x14ac:dyDescent="0.2">
      <c r="A1860" s="30" t="s">
        <v>105</v>
      </c>
      <c r="B1860" s="30" t="s">
        <v>16</v>
      </c>
      <c r="C1860" s="30"/>
      <c r="D1860" s="30" t="s">
        <v>2248</v>
      </c>
      <c r="E1860" s="31"/>
      <c r="F1860" s="31"/>
      <c r="G1860" s="31"/>
      <c r="H1860" s="31"/>
      <c r="I1860" s="31"/>
      <c r="J1860" s="31">
        <v>317500</v>
      </c>
      <c r="K1860" s="31"/>
      <c r="L1860" s="31">
        <v>317500</v>
      </c>
      <c r="M1860" s="30"/>
    </row>
    <row r="1861" spans="1:13" ht="13.5" customHeight="1" x14ac:dyDescent="0.2">
      <c r="A1861" s="30" t="s">
        <v>105</v>
      </c>
      <c r="B1861" s="30" t="s">
        <v>16</v>
      </c>
      <c r="C1861" s="30" t="s">
        <v>3406</v>
      </c>
      <c r="D1861" s="30" t="s">
        <v>3407</v>
      </c>
      <c r="E1861" s="31">
        <v>153384</v>
      </c>
      <c r="F1861" s="31"/>
      <c r="G1861" s="31"/>
      <c r="H1861" s="31"/>
      <c r="I1861" s="31"/>
      <c r="J1861" s="31">
        <v>153384</v>
      </c>
      <c r="K1861" s="31">
        <v>28376</v>
      </c>
      <c r="L1861" s="31">
        <v>181760</v>
      </c>
      <c r="M1861" s="30"/>
    </row>
    <row r="1862" spans="1:13" ht="13.5" customHeight="1" x14ac:dyDescent="0.2">
      <c r="A1862" s="30" t="s">
        <v>105</v>
      </c>
      <c r="B1862" s="30" t="s">
        <v>16</v>
      </c>
      <c r="C1862" s="30"/>
      <c r="D1862" s="30" t="s">
        <v>2683</v>
      </c>
      <c r="E1862" s="31">
        <v>119430</v>
      </c>
      <c r="F1862" s="31"/>
      <c r="G1862" s="31"/>
      <c r="H1862" s="31"/>
      <c r="I1862" s="31"/>
      <c r="J1862" s="31">
        <v>119430</v>
      </c>
      <c r="K1862" s="31">
        <v>40559</v>
      </c>
      <c r="L1862" s="31">
        <v>159989</v>
      </c>
      <c r="M1862" s="30"/>
    </row>
    <row r="1863" spans="1:13" ht="13.5" customHeight="1" x14ac:dyDescent="0.2">
      <c r="A1863" s="30" t="s">
        <v>105</v>
      </c>
      <c r="B1863" s="30" t="s">
        <v>16</v>
      </c>
      <c r="C1863" s="30"/>
      <c r="D1863" s="30" t="s">
        <v>2609</v>
      </c>
      <c r="E1863" s="31">
        <v>110090</v>
      </c>
      <c r="F1863" s="31"/>
      <c r="G1863" s="31"/>
      <c r="H1863" s="31"/>
      <c r="I1863" s="31"/>
      <c r="J1863" s="31">
        <v>110090</v>
      </c>
      <c r="K1863" s="31">
        <v>13174</v>
      </c>
      <c r="L1863" s="31">
        <v>123264</v>
      </c>
      <c r="M1863" s="30"/>
    </row>
    <row r="1864" spans="1:13" ht="13.5" customHeight="1" x14ac:dyDescent="0.2">
      <c r="A1864" s="30" t="s">
        <v>105</v>
      </c>
      <c r="B1864" s="30" t="s">
        <v>16</v>
      </c>
      <c r="C1864" s="30"/>
      <c r="D1864" s="30" t="s">
        <v>2248</v>
      </c>
      <c r="E1864" s="31"/>
      <c r="F1864" s="31"/>
      <c r="G1864" s="31"/>
      <c r="H1864" s="31"/>
      <c r="I1864" s="31"/>
      <c r="J1864" s="31">
        <v>107500</v>
      </c>
      <c r="K1864" s="31"/>
      <c r="L1864" s="31">
        <v>107500</v>
      </c>
      <c r="M1864" s="30"/>
    </row>
    <row r="1865" spans="1:13" ht="13.5" customHeight="1" x14ac:dyDescent="0.2">
      <c r="A1865" s="30" t="s">
        <v>105</v>
      </c>
      <c r="B1865" s="30" t="s">
        <v>16</v>
      </c>
      <c r="C1865" s="30"/>
      <c r="D1865" s="30" t="s">
        <v>2248</v>
      </c>
      <c r="E1865" s="31"/>
      <c r="F1865" s="31"/>
      <c r="G1865" s="31"/>
      <c r="H1865" s="31"/>
      <c r="I1865" s="31"/>
      <c r="J1865" s="31">
        <v>107500</v>
      </c>
      <c r="K1865" s="31"/>
      <c r="L1865" s="31">
        <v>107500</v>
      </c>
      <c r="M1865" s="30"/>
    </row>
    <row r="1866" spans="1:13" ht="13.5" customHeight="1" x14ac:dyDescent="0.2">
      <c r="A1866" s="30" t="s">
        <v>105</v>
      </c>
      <c r="B1866" s="30" t="s">
        <v>16</v>
      </c>
      <c r="C1866" s="30"/>
      <c r="D1866" s="30" t="s">
        <v>2248</v>
      </c>
      <c r="E1866" s="31"/>
      <c r="F1866" s="31"/>
      <c r="G1866" s="31"/>
      <c r="H1866" s="31"/>
      <c r="I1866" s="31"/>
      <c r="J1866" s="31">
        <v>102500</v>
      </c>
      <c r="K1866" s="31"/>
      <c r="L1866" s="31">
        <v>102500</v>
      </c>
      <c r="M1866" s="30"/>
    </row>
    <row r="1867" spans="1:13" ht="13.5" customHeight="1" x14ac:dyDescent="0.2">
      <c r="A1867" s="30" t="s">
        <v>105</v>
      </c>
      <c r="B1867" s="30" t="s">
        <v>16</v>
      </c>
      <c r="C1867" s="30"/>
      <c r="D1867" s="30" t="s">
        <v>2248</v>
      </c>
      <c r="E1867" s="31"/>
      <c r="F1867" s="31"/>
      <c r="G1867" s="31"/>
      <c r="H1867" s="31"/>
      <c r="I1867" s="31"/>
      <c r="J1867" s="31">
        <v>102500</v>
      </c>
      <c r="K1867" s="31"/>
      <c r="L1867" s="31">
        <v>102500</v>
      </c>
      <c r="M1867" s="30"/>
    </row>
    <row r="1868" spans="1:13" ht="13.5" customHeight="1" x14ac:dyDescent="0.2">
      <c r="A1868" s="30" t="s">
        <v>12</v>
      </c>
      <c r="B1868" s="30" t="s">
        <v>1</v>
      </c>
      <c r="C1868" s="30"/>
      <c r="D1868" s="30" t="s">
        <v>2185</v>
      </c>
      <c r="E1868" s="31">
        <v>102576</v>
      </c>
      <c r="F1868" s="31"/>
      <c r="G1868" s="31"/>
      <c r="H1868" s="31"/>
      <c r="I1868" s="31"/>
      <c r="J1868" s="31">
        <v>102576</v>
      </c>
      <c r="K1868" s="31">
        <v>13369</v>
      </c>
      <c r="L1868" s="31">
        <v>115945</v>
      </c>
      <c r="M1868" s="30"/>
    </row>
    <row r="1869" spans="1:13" ht="13.5" customHeight="1" x14ac:dyDescent="0.2">
      <c r="A1869" s="30" t="s">
        <v>12</v>
      </c>
      <c r="B1869" s="30" t="s">
        <v>1</v>
      </c>
      <c r="C1869" s="30"/>
      <c r="D1869" s="30" t="s">
        <v>3408</v>
      </c>
      <c r="E1869" s="31">
        <v>95308</v>
      </c>
      <c r="F1869" s="31"/>
      <c r="G1869" s="31"/>
      <c r="H1869" s="31"/>
      <c r="I1869" s="31"/>
      <c r="J1869" s="31">
        <v>95308</v>
      </c>
      <c r="K1869" s="31">
        <v>13819</v>
      </c>
      <c r="L1869" s="31">
        <v>109127</v>
      </c>
      <c r="M1869" s="30"/>
    </row>
    <row r="1870" spans="1:13" ht="13.5" customHeight="1" x14ac:dyDescent="0.2">
      <c r="A1870" s="30" t="s">
        <v>34</v>
      </c>
      <c r="B1870" s="30" t="s">
        <v>33</v>
      </c>
      <c r="C1870" s="30" t="s">
        <v>3409</v>
      </c>
      <c r="D1870" s="30" t="s">
        <v>2185</v>
      </c>
      <c r="E1870" s="31">
        <v>163424</v>
      </c>
      <c r="F1870" s="31"/>
      <c r="G1870" s="31"/>
      <c r="H1870" s="31"/>
      <c r="I1870" s="31"/>
      <c r="J1870" s="31">
        <v>163424</v>
      </c>
      <c r="K1870" s="31"/>
      <c r="L1870" s="31">
        <v>163424</v>
      </c>
      <c r="M1870" s="30"/>
    </row>
    <row r="1871" spans="1:13" ht="13.5" customHeight="1" x14ac:dyDescent="0.2">
      <c r="A1871" s="30" t="s">
        <v>34</v>
      </c>
      <c r="B1871" s="30" t="s">
        <v>33</v>
      </c>
      <c r="C1871" s="30"/>
      <c r="D1871" s="30" t="s">
        <v>3410</v>
      </c>
      <c r="E1871" s="31">
        <v>127357</v>
      </c>
      <c r="F1871" s="31"/>
      <c r="G1871" s="31"/>
      <c r="H1871" s="31"/>
      <c r="I1871" s="31"/>
      <c r="J1871" s="31">
        <v>127357</v>
      </c>
      <c r="K1871" s="31">
        <v>17448</v>
      </c>
      <c r="L1871" s="31">
        <v>144805</v>
      </c>
      <c r="M1871" s="30"/>
    </row>
    <row r="1872" spans="1:13" ht="13.5" customHeight="1" x14ac:dyDescent="0.2">
      <c r="A1872" s="30" t="s">
        <v>34</v>
      </c>
      <c r="B1872" s="30" t="s">
        <v>33</v>
      </c>
      <c r="C1872" s="30"/>
      <c r="D1872" s="30" t="s">
        <v>3411</v>
      </c>
      <c r="E1872" s="31">
        <v>127357</v>
      </c>
      <c r="F1872" s="31"/>
      <c r="G1872" s="31"/>
      <c r="H1872" s="31"/>
      <c r="I1872" s="31"/>
      <c r="J1872" s="31">
        <v>127357</v>
      </c>
      <c r="K1872" s="31">
        <v>17448</v>
      </c>
      <c r="L1872" s="31">
        <v>144805</v>
      </c>
      <c r="M1872" s="30"/>
    </row>
    <row r="1873" spans="1:13" ht="13.5" customHeight="1" x14ac:dyDescent="0.2">
      <c r="A1873" s="30" t="s">
        <v>34</v>
      </c>
      <c r="B1873" s="30" t="s">
        <v>33</v>
      </c>
      <c r="C1873" s="30"/>
      <c r="D1873" s="30" t="s">
        <v>3412</v>
      </c>
      <c r="E1873" s="31">
        <v>122472</v>
      </c>
      <c r="F1873" s="31"/>
      <c r="G1873" s="31"/>
      <c r="H1873" s="31"/>
      <c r="I1873" s="31"/>
      <c r="J1873" s="31">
        <v>122472</v>
      </c>
      <c r="K1873" s="31">
        <v>16779</v>
      </c>
      <c r="L1873" s="31">
        <v>139251</v>
      </c>
      <c r="M1873" s="30"/>
    </row>
    <row r="1874" spans="1:13" ht="13.5" customHeight="1" x14ac:dyDescent="0.2">
      <c r="A1874" s="30" t="s">
        <v>34</v>
      </c>
      <c r="B1874" s="30" t="s">
        <v>33</v>
      </c>
      <c r="C1874" s="30"/>
      <c r="D1874" s="30" t="s">
        <v>2248</v>
      </c>
      <c r="E1874" s="31"/>
      <c r="F1874" s="31"/>
      <c r="G1874" s="31"/>
      <c r="H1874" s="31"/>
      <c r="I1874" s="31"/>
      <c r="J1874" s="31">
        <v>132500</v>
      </c>
      <c r="K1874" s="31"/>
      <c r="L1874" s="31">
        <v>132500</v>
      </c>
      <c r="M1874" s="30"/>
    </row>
    <row r="1875" spans="1:13" ht="13.5" customHeight="1" x14ac:dyDescent="0.2">
      <c r="A1875" s="30" t="s">
        <v>34</v>
      </c>
      <c r="B1875" s="30" t="s">
        <v>33</v>
      </c>
      <c r="C1875" s="30"/>
      <c r="D1875" s="30" t="s">
        <v>3413</v>
      </c>
      <c r="E1875" s="31">
        <v>100676</v>
      </c>
      <c r="F1875" s="31"/>
      <c r="G1875" s="31"/>
      <c r="H1875" s="31"/>
      <c r="I1875" s="31"/>
      <c r="J1875" s="31">
        <v>100676</v>
      </c>
      <c r="K1875" s="31">
        <v>13793</v>
      </c>
      <c r="L1875" s="31">
        <v>114469</v>
      </c>
      <c r="M1875" s="30"/>
    </row>
    <row r="1876" spans="1:13" ht="13.5" customHeight="1" x14ac:dyDescent="0.2">
      <c r="A1876" s="30" t="s">
        <v>34</v>
      </c>
      <c r="B1876" s="30" t="s">
        <v>33</v>
      </c>
      <c r="C1876" s="30"/>
      <c r="D1876" s="30" t="s">
        <v>2248</v>
      </c>
      <c r="E1876" s="31"/>
      <c r="F1876" s="31"/>
      <c r="G1876" s="31"/>
      <c r="H1876" s="31"/>
      <c r="I1876" s="31"/>
      <c r="J1876" s="31">
        <v>102500</v>
      </c>
      <c r="K1876" s="31"/>
      <c r="L1876" s="31">
        <v>102500</v>
      </c>
      <c r="M1876" s="30"/>
    </row>
    <row r="1877" spans="1:13" ht="13.5" customHeight="1" x14ac:dyDescent="0.2">
      <c r="A1877" s="30" t="s">
        <v>34</v>
      </c>
      <c r="B1877" s="30" t="s">
        <v>33</v>
      </c>
      <c r="C1877" s="30"/>
      <c r="D1877" s="30" t="s">
        <v>2248</v>
      </c>
      <c r="E1877" s="31"/>
      <c r="F1877" s="31"/>
      <c r="G1877" s="31"/>
      <c r="H1877" s="31"/>
      <c r="I1877" s="31"/>
      <c r="J1877" s="31">
        <v>102500</v>
      </c>
      <c r="K1877" s="31"/>
      <c r="L1877" s="31">
        <v>102500</v>
      </c>
      <c r="M1877" s="30"/>
    </row>
    <row r="1878" spans="1:13" ht="13.5" customHeight="1" x14ac:dyDescent="0.2">
      <c r="A1878" s="30" t="s">
        <v>34</v>
      </c>
      <c r="B1878" s="30" t="s">
        <v>33</v>
      </c>
      <c r="C1878" s="30"/>
      <c r="D1878" s="30" t="s">
        <v>2248</v>
      </c>
      <c r="E1878" s="31"/>
      <c r="F1878" s="31"/>
      <c r="G1878" s="31"/>
      <c r="H1878" s="31"/>
      <c r="I1878" s="31"/>
      <c r="J1878" s="31">
        <v>102500</v>
      </c>
      <c r="K1878" s="31"/>
      <c r="L1878" s="31">
        <v>102500</v>
      </c>
      <c r="M1878" s="30"/>
    </row>
    <row r="1879" spans="1:13" ht="13.5" customHeight="1" x14ac:dyDescent="0.2">
      <c r="A1879" s="30" t="s">
        <v>160</v>
      </c>
      <c r="B1879" s="30" t="s">
        <v>33</v>
      </c>
      <c r="C1879" s="30" t="s">
        <v>3414</v>
      </c>
      <c r="D1879" s="30" t="s">
        <v>2185</v>
      </c>
      <c r="E1879" s="31">
        <v>180424</v>
      </c>
      <c r="F1879" s="31">
        <v>1528</v>
      </c>
      <c r="G1879" s="31"/>
      <c r="H1879" s="31"/>
      <c r="I1879" s="31"/>
      <c r="J1879" s="31">
        <v>181952</v>
      </c>
      <c r="K1879" s="31">
        <v>40054</v>
      </c>
      <c r="L1879" s="31">
        <v>222006</v>
      </c>
      <c r="M1879" s="30"/>
    </row>
    <row r="1880" spans="1:13" ht="13.5" customHeight="1" x14ac:dyDescent="0.2">
      <c r="A1880" s="30" t="s">
        <v>160</v>
      </c>
      <c r="B1880" s="30" t="s">
        <v>33</v>
      </c>
      <c r="C1880" s="30"/>
      <c r="D1880" s="30" t="s">
        <v>3415</v>
      </c>
      <c r="E1880" s="31">
        <v>143181</v>
      </c>
      <c r="F1880" s="31"/>
      <c r="G1880" s="31"/>
      <c r="H1880" s="31"/>
      <c r="I1880" s="31"/>
      <c r="J1880" s="31">
        <v>143181</v>
      </c>
      <c r="K1880" s="31">
        <v>31786</v>
      </c>
      <c r="L1880" s="31">
        <v>174967</v>
      </c>
      <c r="M1880" s="30"/>
    </row>
    <row r="1881" spans="1:13" ht="13.5" customHeight="1" x14ac:dyDescent="0.2">
      <c r="A1881" s="30" t="s">
        <v>160</v>
      </c>
      <c r="B1881" s="30" t="s">
        <v>33</v>
      </c>
      <c r="C1881" s="30"/>
      <c r="D1881" s="30" t="s">
        <v>3416</v>
      </c>
      <c r="E1881" s="31">
        <v>133814</v>
      </c>
      <c r="F1881" s="31">
        <v>597</v>
      </c>
      <c r="G1881" s="31"/>
      <c r="H1881" s="31"/>
      <c r="I1881" s="31"/>
      <c r="J1881" s="31">
        <v>134411</v>
      </c>
      <c r="K1881" s="31">
        <v>29707</v>
      </c>
      <c r="L1881" s="31">
        <v>164118</v>
      </c>
      <c r="M1881" s="30"/>
    </row>
    <row r="1882" spans="1:13" ht="13.5" customHeight="1" x14ac:dyDescent="0.2">
      <c r="A1882" s="30" t="s">
        <v>160</v>
      </c>
      <c r="B1882" s="30" t="s">
        <v>33</v>
      </c>
      <c r="C1882" s="30"/>
      <c r="D1882" s="30" t="s">
        <v>3417</v>
      </c>
      <c r="E1882" s="31">
        <v>128814</v>
      </c>
      <c r="F1882" s="31">
        <v>737</v>
      </c>
      <c r="G1882" s="31"/>
      <c r="H1882" s="31"/>
      <c r="I1882" s="31"/>
      <c r="J1882" s="31">
        <v>129551</v>
      </c>
      <c r="K1882" s="31">
        <v>28597</v>
      </c>
      <c r="L1882" s="31">
        <v>158148</v>
      </c>
      <c r="M1882" s="30"/>
    </row>
    <row r="1883" spans="1:13" ht="13.5" customHeight="1" x14ac:dyDescent="0.2">
      <c r="A1883" s="30" t="s">
        <v>160</v>
      </c>
      <c r="B1883" s="30" t="s">
        <v>33</v>
      </c>
      <c r="C1883" s="30"/>
      <c r="D1883" s="30" t="s">
        <v>3418</v>
      </c>
      <c r="E1883" s="31">
        <v>98216</v>
      </c>
      <c r="F1883" s="31">
        <v>462</v>
      </c>
      <c r="G1883" s="31"/>
      <c r="H1883" s="31"/>
      <c r="I1883" s="31"/>
      <c r="J1883" s="31">
        <v>98678</v>
      </c>
      <c r="K1883" s="31">
        <v>21804</v>
      </c>
      <c r="L1883" s="31">
        <v>120482</v>
      </c>
      <c r="M1883" s="30"/>
    </row>
    <row r="1884" spans="1:13" ht="13.5" customHeight="1" x14ac:dyDescent="0.2">
      <c r="A1884" s="30" t="s">
        <v>160</v>
      </c>
      <c r="B1884" s="30" t="s">
        <v>33</v>
      </c>
      <c r="C1884" s="30"/>
      <c r="D1884" s="30" t="s">
        <v>3419</v>
      </c>
      <c r="E1884" s="31">
        <v>98216</v>
      </c>
      <c r="F1884" s="31"/>
      <c r="G1884" s="31"/>
      <c r="H1884" s="31"/>
      <c r="I1884" s="31"/>
      <c r="J1884" s="31">
        <v>98216</v>
      </c>
      <c r="K1884" s="31">
        <v>21804</v>
      </c>
      <c r="L1884" s="31">
        <v>120020</v>
      </c>
      <c r="M1884" s="30"/>
    </row>
    <row r="1885" spans="1:13" ht="13.5" customHeight="1" x14ac:dyDescent="0.2">
      <c r="A1885" s="30" t="s">
        <v>160</v>
      </c>
      <c r="B1885" s="30" t="s">
        <v>33</v>
      </c>
      <c r="C1885" s="30"/>
      <c r="D1885" s="30" t="s">
        <v>1586</v>
      </c>
      <c r="E1885" s="31">
        <v>92759</v>
      </c>
      <c r="F1885" s="31">
        <v>581</v>
      </c>
      <c r="G1885" s="31"/>
      <c r="H1885" s="31"/>
      <c r="I1885" s="31"/>
      <c r="J1885" s="31">
        <v>93340</v>
      </c>
      <c r="K1885" s="31">
        <v>20918</v>
      </c>
      <c r="L1885" s="31">
        <v>114258</v>
      </c>
      <c r="M1885" s="30"/>
    </row>
    <row r="1886" spans="1:13" ht="13.5" customHeight="1" x14ac:dyDescent="0.2">
      <c r="A1886" s="30" t="s">
        <v>508</v>
      </c>
      <c r="B1886" s="30" t="s">
        <v>38</v>
      </c>
      <c r="C1886" s="30"/>
      <c r="D1886" s="30" t="s">
        <v>3196</v>
      </c>
      <c r="E1886" s="31">
        <v>88163</v>
      </c>
      <c r="F1886" s="31">
        <v>360</v>
      </c>
      <c r="G1886" s="31"/>
      <c r="H1886" s="31"/>
      <c r="I1886" s="31"/>
      <c r="J1886" s="31">
        <v>88523</v>
      </c>
      <c r="K1886" s="31">
        <v>17566</v>
      </c>
      <c r="L1886" s="31">
        <v>106089</v>
      </c>
      <c r="M1886" s="30"/>
    </row>
    <row r="1887" spans="1:13" ht="13.5" customHeight="1" x14ac:dyDescent="0.2">
      <c r="A1887" s="30" t="s">
        <v>508</v>
      </c>
      <c r="B1887" s="30" t="s">
        <v>38</v>
      </c>
      <c r="C1887" s="30"/>
      <c r="D1887" s="30" t="s">
        <v>3420</v>
      </c>
      <c r="E1887" s="31">
        <v>85004</v>
      </c>
      <c r="F1887" s="31">
        <v>348</v>
      </c>
      <c r="G1887" s="31"/>
      <c r="H1887" s="31"/>
      <c r="I1887" s="31"/>
      <c r="J1887" s="31">
        <v>85352</v>
      </c>
      <c r="K1887" s="31">
        <v>16513</v>
      </c>
      <c r="L1887" s="31">
        <v>101865</v>
      </c>
      <c r="M1887" s="30"/>
    </row>
    <row r="1888" spans="1:13" ht="13.5" customHeight="1" x14ac:dyDescent="0.2">
      <c r="A1888" s="30" t="s">
        <v>2150</v>
      </c>
      <c r="B1888" s="30" t="s">
        <v>33</v>
      </c>
      <c r="C1888" s="30"/>
      <c r="D1888" s="30" t="s">
        <v>2185</v>
      </c>
      <c r="E1888" s="31">
        <v>103000</v>
      </c>
      <c r="F1888" s="31"/>
      <c r="G1888" s="31"/>
      <c r="H1888" s="31"/>
      <c r="I1888" s="31"/>
      <c r="J1888" s="31">
        <v>103000</v>
      </c>
      <c r="K1888" s="31">
        <v>22000</v>
      </c>
      <c r="L1888" s="31">
        <v>125000</v>
      </c>
      <c r="M1888" s="30"/>
    </row>
    <row r="1889" spans="1:13" ht="13.5" customHeight="1" x14ac:dyDescent="0.2">
      <c r="A1889" s="30" t="s">
        <v>2150</v>
      </c>
      <c r="B1889" s="30" t="s">
        <v>33</v>
      </c>
      <c r="C1889" s="30"/>
      <c r="D1889" s="30" t="s">
        <v>2286</v>
      </c>
      <c r="E1889" s="31">
        <v>84000</v>
      </c>
      <c r="F1889" s="31"/>
      <c r="G1889" s="31"/>
      <c r="H1889" s="31"/>
      <c r="I1889" s="31"/>
      <c r="J1889" s="31">
        <v>84000</v>
      </c>
      <c r="K1889" s="31">
        <v>18000</v>
      </c>
      <c r="L1889" s="31">
        <v>102000</v>
      </c>
      <c r="M1889" s="30"/>
    </row>
    <row r="1890" spans="1:13" ht="13.5" customHeight="1" x14ac:dyDescent="0.2">
      <c r="A1890" s="30" t="s">
        <v>77</v>
      </c>
      <c r="B1890" s="30" t="s">
        <v>21</v>
      </c>
      <c r="C1890" s="30"/>
      <c r="D1890" s="30" t="s">
        <v>3421</v>
      </c>
      <c r="E1890" s="31">
        <v>90000</v>
      </c>
      <c r="F1890" s="31">
        <v>1000</v>
      </c>
      <c r="G1890" s="31"/>
      <c r="H1890" s="31"/>
      <c r="I1890" s="31"/>
      <c r="J1890" s="31">
        <v>91000</v>
      </c>
      <c r="K1890" s="31">
        <v>19000</v>
      </c>
      <c r="L1890" s="31">
        <v>110000</v>
      </c>
      <c r="M1890" s="30"/>
    </row>
    <row r="1891" spans="1:13" ht="13.5" customHeight="1" x14ac:dyDescent="0.2">
      <c r="A1891" s="30" t="s">
        <v>77</v>
      </c>
      <c r="B1891" s="30" t="s">
        <v>21</v>
      </c>
      <c r="C1891" s="30" t="s">
        <v>3422</v>
      </c>
      <c r="D1891" s="30" t="s">
        <v>3423</v>
      </c>
      <c r="E1891" s="31">
        <v>178000</v>
      </c>
      <c r="F1891" s="31"/>
      <c r="G1891" s="31"/>
      <c r="H1891" s="31"/>
      <c r="I1891" s="31"/>
      <c r="J1891" s="31">
        <v>178000</v>
      </c>
      <c r="K1891" s="31">
        <v>37000</v>
      </c>
      <c r="L1891" s="31">
        <v>215000</v>
      </c>
      <c r="M1891" s="30"/>
    </row>
    <row r="1892" spans="1:13" ht="13.5" customHeight="1" x14ac:dyDescent="0.2">
      <c r="A1892" s="30" t="s">
        <v>77</v>
      </c>
      <c r="B1892" s="30" t="s">
        <v>21</v>
      </c>
      <c r="C1892" s="30" t="s">
        <v>3424</v>
      </c>
      <c r="D1892" s="30" t="s">
        <v>3425</v>
      </c>
      <c r="E1892" s="31">
        <v>180000</v>
      </c>
      <c r="F1892" s="31"/>
      <c r="G1892" s="31"/>
      <c r="H1892" s="31"/>
      <c r="I1892" s="31"/>
      <c r="J1892" s="31">
        <v>180000</v>
      </c>
      <c r="K1892" s="31"/>
      <c r="L1892" s="31">
        <v>180000</v>
      </c>
      <c r="M1892" s="30"/>
    </row>
    <row r="1893" spans="1:13" ht="13.5" customHeight="1" x14ac:dyDescent="0.2">
      <c r="A1893" s="30" t="s">
        <v>77</v>
      </c>
      <c r="B1893" s="30" t="s">
        <v>21</v>
      </c>
      <c r="C1893" s="30"/>
      <c r="D1893" s="30" t="s">
        <v>2286</v>
      </c>
      <c r="E1893" s="31">
        <v>132000</v>
      </c>
      <c r="F1893" s="31"/>
      <c r="G1893" s="31"/>
      <c r="H1893" s="31"/>
      <c r="I1893" s="31"/>
      <c r="J1893" s="31">
        <v>132000</v>
      </c>
      <c r="K1893" s="31">
        <v>27000</v>
      </c>
      <c r="L1893" s="31">
        <v>159000</v>
      </c>
      <c r="M1893" s="30"/>
    </row>
    <row r="1894" spans="1:13" ht="13.5" customHeight="1" x14ac:dyDescent="0.2">
      <c r="A1894" s="30" t="s">
        <v>77</v>
      </c>
      <c r="B1894" s="30" t="s">
        <v>21</v>
      </c>
      <c r="C1894" s="30"/>
      <c r="D1894" s="30" t="s">
        <v>3426</v>
      </c>
      <c r="E1894" s="31">
        <v>110000</v>
      </c>
      <c r="F1894" s="31"/>
      <c r="G1894" s="31"/>
      <c r="H1894" s="31"/>
      <c r="I1894" s="31"/>
      <c r="J1894" s="31">
        <v>110000</v>
      </c>
      <c r="K1894" s="31">
        <v>23000</v>
      </c>
      <c r="L1894" s="31">
        <v>133000</v>
      </c>
      <c r="M1894" s="30"/>
    </row>
    <row r="1895" spans="1:13" ht="13.5" customHeight="1" x14ac:dyDescent="0.2">
      <c r="A1895" s="30" t="s">
        <v>77</v>
      </c>
      <c r="B1895" s="30" t="s">
        <v>21</v>
      </c>
      <c r="C1895" s="30"/>
      <c r="D1895" s="30" t="s">
        <v>3427</v>
      </c>
      <c r="E1895" s="31">
        <v>103000</v>
      </c>
      <c r="F1895" s="31"/>
      <c r="G1895" s="31"/>
      <c r="H1895" s="31"/>
      <c r="I1895" s="31"/>
      <c r="J1895" s="31">
        <v>103000</v>
      </c>
      <c r="K1895" s="31">
        <v>20000</v>
      </c>
      <c r="L1895" s="31">
        <v>123000</v>
      </c>
      <c r="M1895" s="30"/>
    </row>
    <row r="1896" spans="1:13" ht="13.5" customHeight="1" x14ac:dyDescent="0.2">
      <c r="A1896" s="30" t="s">
        <v>77</v>
      </c>
      <c r="B1896" s="30" t="s">
        <v>21</v>
      </c>
      <c r="C1896" s="30"/>
      <c r="D1896" s="30" t="s">
        <v>3428</v>
      </c>
      <c r="E1896" s="31">
        <v>123000</v>
      </c>
      <c r="F1896" s="31"/>
      <c r="G1896" s="31"/>
      <c r="H1896" s="31"/>
      <c r="I1896" s="31"/>
      <c r="J1896" s="31">
        <v>123000</v>
      </c>
      <c r="K1896" s="31"/>
      <c r="L1896" s="31">
        <v>123000</v>
      </c>
      <c r="M1896" s="30"/>
    </row>
    <row r="1897" spans="1:13" ht="13.5" customHeight="1" x14ac:dyDescent="0.2">
      <c r="A1897" s="30" t="s">
        <v>77</v>
      </c>
      <c r="B1897" s="30" t="s">
        <v>21</v>
      </c>
      <c r="C1897" s="30"/>
      <c r="D1897" s="30" t="s">
        <v>3429</v>
      </c>
      <c r="E1897" s="31">
        <v>99000</v>
      </c>
      <c r="F1897" s="31"/>
      <c r="G1897" s="31"/>
      <c r="H1897" s="31"/>
      <c r="I1897" s="31"/>
      <c r="J1897" s="31">
        <v>99000</v>
      </c>
      <c r="K1897" s="31">
        <v>20000</v>
      </c>
      <c r="L1897" s="31">
        <v>119000</v>
      </c>
      <c r="M1897" s="30"/>
    </row>
    <row r="1898" spans="1:13" ht="13.5" customHeight="1" x14ac:dyDescent="0.2">
      <c r="A1898" s="30" t="s">
        <v>77</v>
      </c>
      <c r="B1898" s="30" t="s">
        <v>21</v>
      </c>
      <c r="C1898" s="30"/>
      <c r="D1898" s="30" t="s">
        <v>1586</v>
      </c>
      <c r="E1898" s="31">
        <v>92000</v>
      </c>
      <c r="F1898" s="31"/>
      <c r="G1898" s="31"/>
      <c r="H1898" s="31"/>
      <c r="I1898" s="31"/>
      <c r="J1898" s="31">
        <v>92000</v>
      </c>
      <c r="K1898" s="31">
        <v>19000</v>
      </c>
      <c r="L1898" s="31">
        <v>111000</v>
      </c>
      <c r="M1898" s="30"/>
    </row>
    <row r="1899" spans="1:13" ht="13.5" customHeight="1" x14ac:dyDescent="0.2">
      <c r="A1899" s="30" t="s">
        <v>77</v>
      </c>
      <c r="B1899" s="30" t="s">
        <v>21</v>
      </c>
      <c r="C1899" s="30"/>
      <c r="D1899" s="30" t="s">
        <v>2248</v>
      </c>
      <c r="E1899" s="31"/>
      <c r="F1899" s="31"/>
      <c r="G1899" s="31"/>
      <c r="H1899" s="31"/>
      <c r="I1899" s="31"/>
      <c r="J1899" s="31">
        <v>107500</v>
      </c>
      <c r="K1899" s="31"/>
      <c r="L1899" s="31">
        <v>107500</v>
      </c>
      <c r="M1899" s="30"/>
    </row>
    <row r="1900" spans="1:13" ht="13.5" customHeight="1" x14ac:dyDescent="0.2">
      <c r="A1900" s="30" t="s">
        <v>24</v>
      </c>
      <c r="B1900" s="30" t="s">
        <v>5</v>
      </c>
      <c r="C1900" s="30" t="s">
        <v>3430</v>
      </c>
      <c r="D1900" s="30" t="s">
        <v>397</v>
      </c>
      <c r="E1900" s="31">
        <v>114220</v>
      </c>
      <c r="F1900" s="31"/>
      <c r="G1900" s="31"/>
      <c r="H1900" s="31"/>
      <c r="I1900" s="31">
        <v>2500</v>
      </c>
      <c r="J1900" s="31">
        <v>116720</v>
      </c>
      <c r="K1900" s="31"/>
      <c r="L1900" s="31">
        <v>116720</v>
      </c>
      <c r="M1900" s="30"/>
    </row>
    <row r="1901" spans="1:13" ht="13.5" customHeight="1" x14ac:dyDescent="0.2">
      <c r="A1901" s="30" t="s">
        <v>24</v>
      </c>
      <c r="B1901" s="30" t="s">
        <v>5</v>
      </c>
      <c r="C1901" s="30" t="s">
        <v>406</v>
      </c>
      <c r="D1901" s="30" t="s">
        <v>206</v>
      </c>
      <c r="E1901" s="31">
        <v>99659</v>
      </c>
      <c r="F1901" s="31"/>
      <c r="G1901" s="31"/>
      <c r="H1901" s="31"/>
      <c r="I1901" s="31"/>
      <c r="J1901" s="31">
        <v>99659</v>
      </c>
      <c r="K1901" s="31">
        <v>13603</v>
      </c>
      <c r="L1901" s="31">
        <v>113262</v>
      </c>
      <c r="M1901" s="30"/>
    </row>
    <row r="1902" spans="1:13" ht="13.5" customHeight="1" x14ac:dyDescent="0.2">
      <c r="A1902" s="30" t="s">
        <v>24</v>
      </c>
      <c r="B1902" s="30" t="s">
        <v>5</v>
      </c>
      <c r="C1902" s="30"/>
      <c r="D1902" s="30" t="s">
        <v>2248</v>
      </c>
      <c r="E1902" s="31"/>
      <c r="F1902" s="31"/>
      <c r="G1902" s="31"/>
      <c r="H1902" s="31"/>
      <c r="I1902" s="31"/>
      <c r="J1902" s="31">
        <v>112500</v>
      </c>
      <c r="K1902" s="31"/>
      <c r="L1902" s="31">
        <v>112500</v>
      </c>
      <c r="M1902" s="30"/>
    </row>
    <row r="1903" spans="1:13" ht="13.5" customHeight="1" x14ac:dyDescent="0.2">
      <c r="A1903" s="30" t="s">
        <v>24</v>
      </c>
      <c r="B1903" s="30" t="s">
        <v>5</v>
      </c>
      <c r="C1903" s="30"/>
      <c r="D1903" s="30" t="s">
        <v>2248</v>
      </c>
      <c r="E1903" s="31"/>
      <c r="F1903" s="31"/>
      <c r="G1903" s="31"/>
      <c r="H1903" s="31"/>
      <c r="I1903" s="31"/>
      <c r="J1903" s="31">
        <v>112500</v>
      </c>
      <c r="K1903" s="31"/>
      <c r="L1903" s="31">
        <v>112500</v>
      </c>
      <c r="M1903" s="30"/>
    </row>
    <row r="1904" spans="1:13" ht="13.5" customHeight="1" x14ac:dyDescent="0.2">
      <c r="A1904" s="30" t="s">
        <v>24</v>
      </c>
      <c r="B1904" s="30" t="s">
        <v>5</v>
      </c>
      <c r="C1904" s="30" t="s">
        <v>400</v>
      </c>
      <c r="D1904" s="30" t="s">
        <v>401</v>
      </c>
      <c r="E1904" s="31">
        <v>94672</v>
      </c>
      <c r="F1904" s="31"/>
      <c r="G1904" s="31"/>
      <c r="H1904" s="31"/>
      <c r="I1904" s="31"/>
      <c r="J1904" s="31">
        <v>94672</v>
      </c>
      <c r="K1904" s="31">
        <v>16662</v>
      </c>
      <c r="L1904" s="31">
        <v>111334</v>
      </c>
      <c r="M1904" s="30"/>
    </row>
    <row r="1905" spans="1:13" ht="13.5" customHeight="1" x14ac:dyDescent="0.2">
      <c r="A1905" s="30" t="s">
        <v>24</v>
      </c>
      <c r="B1905" s="30" t="s">
        <v>5</v>
      </c>
      <c r="C1905" s="30" t="s">
        <v>404</v>
      </c>
      <c r="D1905" s="30" t="s">
        <v>405</v>
      </c>
      <c r="E1905" s="31">
        <v>94672</v>
      </c>
      <c r="F1905" s="31"/>
      <c r="G1905" s="31"/>
      <c r="H1905" s="31"/>
      <c r="I1905" s="31"/>
      <c r="J1905" s="31">
        <v>94672</v>
      </c>
      <c r="K1905" s="31">
        <v>16662</v>
      </c>
      <c r="L1905" s="31">
        <v>111334</v>
      </c>
      <c r="M1905" s="30"/>
    </row>
    <row r="1906" spans="1:13" ht="13.5" customHeight="1" x14ac:dyDescent="0.2">
      <c r="A1906" s="30" t="s">
        <v>24</v>
      </c>
      <c r="B1906" s="30" t="s">
        <v>5</v>
      </c>
      <c r="C1906" s="30"/>
      <c r="D1906" s="30" t="s">
        <v>2248</v>
      </c>
      <c r="E1906" s="31"/>
      <c r="F1906" s="31"/>
      <c r="G1906" s="31"/>
      <c r="H1906" s="31"/>
      <c r="I1906" s="31"/>
      <c r="J1906" s="31">
        <v>107500</v>
      </c>
      <c r="K1906" s="31"/>
      <c r="L1906" s="31">
        <v>107500</v>
      </c>
      <c r="M1906" s="30"/>
    </row>
    <row r="1907" spans="1:13" ht="13.5" customHeight="1" x14ac:dyDescent="0.2">
      <c r="A1907" s="30" t="s">
        <v>24</v>
      </c>
      <c r="B1907" s="30" t="s">
        <v>5</v>
      </c>
      <c r="C1907" s="30" t="s">
        <v>3431</v>
      </c>
      <c r="D1907" s="30" t="s">
        <v>3432</v>
      </c>
      <c r="E1907" s="31">
        <v>84121</v>
      </c>
      <c r="F1907" s="31"/>
      <c r="G1907" s="31"/>
      <c r="H1907" s="31"/>
      <c r="I1907" s="31">
        <v>4400</v>
      </c>
      <c r="J1907" s="31">
        <v>88521</v>
      </c>
      <c r="K1907" s="31">
        <v>14701</v>
      </c>
      <c r="L1907" s="31">
        <v>103222</v>
      </c>
      <c r="M1907" s="30"/>
    </row>
    <row r="1908" spans="1:13" ht="13.5" customHeight="1" x14ac:dyDescent="0.2">
      <c r="A1908" s="30" t="s">
        <v>24</v>
      </c>
      <c r="B1908" s="30" t="s">
        <v>5</v>
      </c>
      <c r="C1908" s="30"/>
      <c r="D1908" s="30" t="s">
        <v>2248</v>
      </c>
      <c r="E1908" s="31"/>
      <c r="F1908" s="31"/>
      <c r="G1908" s="31"/>
      <c r="H1908" s="31"/>
      <c r="I1908" s="31"/>
      <c r="J1908" s="31">
        <v>102500</v>
      </c>
      <c r="K1908" s="31"/>
      <c r="L1908" s="31">
        <v>102500</v>
      </c>
      <c r="M1908" s="30"/>
    </row>
    <row r="1909" spans="1:13" ht="13.5" customHeight="1" x14ac:dyDescent="0.2">
      <c r="A1909" s="30" t="s">
        <v>53</v>
      </c>
      <c r="B1909" s="30" t="s">
        <v>11</v>
      </c>
      <c r="C1909" s="30"/>
      <c r="D1909" s="30" t="s">
        <v>2185</v>
      </c>
      <c r="E1909" s="31">
        <v>159505</v>
      </c>
      <c r="F1909" s="31"/>
      <c r="G1909" s="31"/>
      <c r="H1909" s="31"/>
      <c r="I1909" s="31"/>
      <c r="J1909" s="31">
        <v>159505</v>
      </c>
      <c r="K1909" s="31">
        <v>32858</v>
      </c>
      <c r="L1909" s="31">
        <v>192363</v>
      </c>
      <c r="M1909" s="30"/>
    </row>
    <row r="1910" spans="1:13" ht="13.5" customHeight="1" x14ac:dyDescent="0.2">
      <c r="A1910" s="30" t="s">
        <v>53</v>
      </c>
      <c r="B1910" s="30" t="s">
        <v>11</v>
      </c>
      <c r="C1910" s="30"/>
      <c r="D1910" s="30" t="s">
        <v>3433</v>
      </c>
      <c r="E1910" s="31">
        <v>112822</v>
      </c>
      <c r="F1910" s="31"/>
      <c r="G1910" s="31"/>
      <c r="H1910" s="31"/>
      <c r="I1910" s="31"/>
      <c r="J1910" s="31">
        <v>112822</v>
      </c>
      <c r="K1910" s="31">
        <v>23241</v>
      </c>
      <c r="L1910" s="31">
        <v>136063</v>
      </c>
      <c r="M1910" s="30"/>
    </row>
    <row r="1911" spans="1:13" ht="13.5" customHeight="1" x14ac:dyDescent="0.2">
      <c r="A1911" s="30" t="s">
        <v>53</v>
      </c>
      <c r="B1911" s="30" t="s">
        <v>11</v>
      </c>
      <c r="C1911" s="30"/>
      <c r="D1911" s="30" t="s">
        <v>3434</v>
      </c>
      <c r="E1911" s="31">
        <v>111391</v>
      </c>
      <c r="F1911" s="31"/>
      <c r="G1911" s="31"/>
      <c r="H1911" s="31"/>
      <c r="I1911" s="31"/>
      <c r="J1911" s="31">
        <v>111391</v>
      </c>
      <c r="K1911" s="31">
        <v>22947</v>
      </c>
      <c r="L1911" s="31">
        <v>134338</v>
      </c>
      <c r="M1911" s="30"/>
    </row>
    <row r="1912" spans="1:13" ht="13.5" customHeight="1" x14ac:dyDescent="0.2">
      <c r="A1912" s="30" t="s">
        <v>53</v>
      </c>
      <c r="B1912" s="30" t="s">
        <v>11</v>
      </c>
      <c r="C1912" s="30"/>
      <c r="D1912" s="30" t="s">
        <v>3435</v>
      </c>
      <c r="E1912" s="31">
        <v>96820</v>
      </c>
      <c r="F1912" s="31"/>
      <c r="G1912" s="31"/>
      <c r="H1912" s="31"/>
      <c r="I1912" s="31"/>
      <c r="J1912" s="31">
        <v>96820</v>
      </c>
      <c r="K1912" s="31">
        <v>19945</v>
      </c>
      <c r="L1912" s="31">
        <v>116765</v>
      </c>
      <c r="M1912" s="30"/>
    </row>
    <row r="1913" spans="1:13" ht="13.5" customHeight="1" x14ac:dyDescent="0.2">
      <c r="A1913" s="30" t="s">
        <v>53</v>
      </c>
      <c r="B1913" s="30" t="s">
        <v>11</v>
      </c>
      <c r="C1913" s="30"/>
      <c r="D1913" s="30" t="s">
        <v>3436</v>
      </c>
      <c r="E1913" s="31">
        <v>95035</v>
      </c>
      <c r="F1913" s="31"/>
      <c r="G1913" s="31"/>
      <c r="H1913" s="31"/>
      <c r="I1913" s="31"/>
      <c r="J1913" s="31">
        <v>95035</v>
      </c>
      <c r="K1913" s="31">
        <v>20815</v>
      </c>
      <c r="L1913" s="31">
        <v>115850</v>
      </c>
      <c r="M1913" s="30"/>
    </row>
    <row r="1914" spans="1:13" ht="13.5" customHeight="1" x14ac:dyDescent="0.2">
      <c r="A1914" s="30" t="s">
        <v>53</v>
      </c>
      <c r="B1914" s="30" t="s">
        <v>11</v>
      </c>
      <c r="C1914" s="30"/>
      <c r="D1914" s="30" t="s">
        <v>3437</v>
      </c>
      <c r="E1914" s="31">
        <v>95367</v>
      </c>
      <c r="F1914" s="31"/>
      <c r="G1914" s="31"/>
      <c r="H1914" s="31"/>
      <c r="I1914" s="31"/>
      <c r="J1914" s="31">
        <v>95367</v>
      </c>
      <c r="K1914" s="31">
        <v>19577</v>
      </c>
      <c r="L1914" s="31">
        <v>114944</v>
      </c>
      <c r="M1914" s="30"/>
    </row>
    <row r="1915" spans="1:13" ht="13.5" customHeight="1" x14ac:dyDescent="0.2">
      <c r="A1915" s="30" t="s">
        <v>53</v>
      </c>
      <c r="B1915" s="30" t="s">
        <v>11</v>
      </c>
      <c r="C1915" s="30"/>
      <c r="D1915" s="30" t="s">
        <v>2361</v>
      </c>
      <c r="E1915" s="31">
        <v>95035</v>
      </c>
      <c r="F1915" s="31"/>
      <c r="G1915" s="31"/>
      <c r="H1915" s="31"/>
      <c r="I1915" s="31"/>
      <c r="J1915" s="31">
        <v>95035</v>
      </c>
      <c r="K1915" s="31">
        <v>19577</v>
      </c>
      <c r="L1915" s="31">
        <v>114612</v>
      </c>
      <c r="M1915" s="30"/>
    </row>
    <row r="1916" spans="1:13" ht="13.5" customHeight="1" x14ac:dyDescent="0.2">
      <c r="A1916" s="30" t="s">
        <v>161</v>
      </c>
      <c r="B1916" s="30" t="s">
        <v>11</v>
      </c>
      <c r="C1916" s="30"/>
      <c r="D1916" s="30" t="s">
        <v>3438</v>
      </c>
      <c r="E1916" s="31">
        <v>94174</v>
      </c>
      <c r="F1916" s="31">
        <v>8761</v>
      </c>
      <c r="G1916" s="31"/>
      <c r="H1916" s="31"/>
      <c r="I1916" s="31"/>
      <c r="J1916" s="31">
        <v>102935</v>
      </c>
      <c r="K1916" s="31">
        <v>17626</v>
      </c>
      <c r="L1916" s="31">
        <v>120561</v>
      </c>
      <c r="M1916" s="30"/>
    </row>
    <row r="1917" spans="1:13" ht="13.5" customHeight="1" x14ac:dyDescent="0.2">
      <c r="A1917" s="30" t="s">
        <v>161</v>
      </c>
      <c r="B1917" s="30" t="s">
        <v>11</v>
      </c>
      <c r="C1917" s="30"/>
      <c r="D1917" s="30" t="s">
        <v>3439</v>
      </c>
      <c r="E1917" s="31">
        <v>137790</v>
      </c>
      <c r="F1917" s="31"/>
      <c r="G1917" s="31"/>
      <c r="H1917" s="31"/>
      <c r="I1917" s="31"/>
      <c r="J1917" s="31">
        <v>137790</v>
      </c>
      <c r="K1917" s="31">
        <v>27420</v>
      </c>
      <c r="L1917" s="31">
        <v>165210</v>
      </c>
      <c r="M1917" s="30"/>
    </row>
    <row r="1918" spans="1:13" ht="13.5" customHeight="1" x14ac:dyDescent="0.2">
      <c r="A1918" s="30" t="s">
        <v>161</v>
      </c>
      <c r="B1918" s="30" t="s">
        <v>11</v>
      </c>
      <c r="C1918" s="30"/>
      <c r="D1918" s="30" t="s">
        <v>2403</v>
      </c>
      <c r="E1918" s="31">
        <v>130171</v>
      </c>
      <c r="F1918" s="31"/>
      <c r="G1918" s="31"/>
      <c r="H1918" s="31"/>
      <c r="I1918" s="31"/>
      <c r="J1918" s="31">
        <v>130171</v>
      </c>
      <c r="K1918" s="31">
        <v>25904</v>
      </c>
      <c r="L1918" s="31">
        <v>156075</v>
      </c>
      <c r="M1918" s="30"/>
    </row>
    <row r="1919" spans="1:13" ht="13.5" customHeight="1" x14ac:dyDescent="0.2">
      <c r="A1919" s="30" t="s">
        <v>161</v>
      </c>
      <c r="B1919" s="30" t="s">
        <v>11</v>
      </c>
      <c r="C1919" s="30"/>
      <c r="D1919" s="30" t="s">
        <v>2683</v>
      </c>
      <c r="E1919" s="31">
        <v>120163</v>
      </c>
      <c r="F1919" s="31"/>
      <c r="G1919" s="31"/>
      <c r="H1919" s="31"/>
      <c r="I1919" s="31"/>
      <c r="J1919" s="31">
        <v>120163</v>
      </c>
      <c r="K1919" s="31">
        <v>34607</v>
      </c>
      <c r="L1919" s="31">
        <v>154770</v>
      </c>
      <c r="M1919" s="30"/>
    </row>
    <row r="1920" spans="1:13" ht="13.5" customHeight="1" x14ac:dyDescent="0.2">
      <c r="A1920" s="30" t="s">
        <v>161</v>
      </c>
      <c r="B1920" s="30" t="s">
        <v>11</v>
      </c>
      <c r="C1920" s="30"/>
      <c r="D1920" s="30" t="s">
        <v>2402</v>
      </c>
      <c r="E1920" s="31">
        <v>128631</v>
      </c>
      <c r="F1920" s="31"/>
      <c r="G1920" s="31"/>
      <c r="H1920" s="31"/>
      <c r="I1920" s="31"/>
      <c r="J1920" s="31">
        <v>128631</v>
      </c>
      <c r="K1920" s="31">
        <v>25598</v>
      </c>
      <c r="L1920" s="31">
        <v>154229</v>
      </c>
      <c r="M1920" s="30"/>
    </row>
    <row r="1921" spans="1:13" ht="13.5" customHeight="1" x14ac:dyDescent="0.2">
      <c r="A1921" s="30" t="s">
        <v>161</v>
      </c>
      <c r="B1921" s="30" t="s">
        <v>11</v>
      </c>
      <c r="C1921" s="30" t="s">
        <v>3440</v>
      </c>
      <c r="D1921" s="30" t="s">
        <v>2185</v>
      </c>
      <c r="E1921" s="31"/>
      <c r="F1921" s="31"/>
      <c r="G1921" s="31"/>
      <c r="H1921" s="31"/>
      <c r="I1921" s="31"/>
      <c r="J1921" s="31"/>
      <c r="K1921" s="31"/>
      <c r="L1921" s="31">
        <v>124502</v>
      </c>
      <c r="M1921" s="30"/>
    </row>
    <row r="1922" spans="1:13" ht="13.5" customHeight="1" x14ac:dyDescent="0.2">
      <c r="A1922" s="30" t="s">
        <v>828</v>
      </c>
      <c r="B1922" s="30" t="s">
        <v>56</v>
      </c>
      <c r="C1922" s="30"/>
      <c r="D1922" s="30" t="s">
        <v>2564</v>
      </c>
      <c r="E1922" s="31">
        <v>121047</v>
      </c>
      <c r="F1922" s="31">
        <v>16965</v>
      </c>
      <c r="G1922" s="31"/>
      <c r="H1922" s="31"/>
      <c r="I1922" s="31">
        <v>670</v>
      </c>
      <c r="J1922" s="31">
        <v>138682</v>
      </c>
      <c r="K1922" s="31">
        <v>20592</v>
      </c>
      <c r="L1922" s="31">
        <v>159274</v>
      </c>
      <c r="M1922" s="30"/>
    </row>
    <row r="1923" spans="1:13" ht="13.5" customHeight="1" x14ac:dyDescent="0.2">
      <c r="A1923" s="30" t="s">
        <v>828</v>
      </c>
      <c r="B1923" s="30" t="s">
        <v>56</v>
      </c>
      <c r="C1923" s="30"/>
      <c r="D1923" s="30" t="s">
        <v>3441</v>
      </c>
      <c r="E1923" s="31">
        <v>137896</v>
      </c>
      <c r="F1923" s="31">
        <v>13568</v>
      </c>
      <c r="G1923" s="31"/>
      <c r="H1923" s="31"/>
      <c r="I1923" s="31">
        <v>28885</v>
      </c>
      <c r="J1923" s="31">
        <v>180349</v>
      </c>
      <c r="K1923" s="31">
        <v>23455</v>
      </c>
      <c r="L1923" s="31">
        <v>203804</v>
      </c>
      <c r="M1923" s="30"/>
    </row>
    <row r="1924" spans="1:13" ht="13.5" customHeight="1" x14ac:dyDescent="0.2">
      <c r="A1924" s="30" t="s">
        <v>828</v>
      </c>
      <c r="B1924" s="30" t="s">
        <v>56</v>
      </c>
      <c r="C1924" s="30"/>
      <c r="D1924" s="30" t="s">
        <v>3442</v>
      </c>
      <c r="E1924" s="31">
        <v>102104</v>
      </c>
      <c r="F1924" s="31">
        <v>9410</v>
      </c>
      <c r="G1924" s="31"/>
      <c r="H1924" s="31"/>
      <c r="I1924" s="31"/>
      <c r="J1924" s="31">
        <v>111514</v>
      </c>
      <c r="K1924" s="31">
        <v>17160</v>
      </c>
      <c r="L1924" s="31">
        <v>128674</v>
      </c>
      <c r="M1924" s="30"/>
    </row>
    <row r="1925" spans="1:13" ht="13.5" customHeight="1" x14ac:dyDescent="0.2">
      <c r="A1925" s="30" t="s">
        <v>828</v>
      </c>
      <c r="B1925" s="30" t="s">
        <v>56</v>
      </c>
      <c r="C1925" s="30"/>
      <c r="D1925" s="30" t="s">
        <v>2504</v>
      </c>
      <c r="E1925" s="31">
        <v>118958</v>
      </c>
      <c r="F1925" s="31">
        <v>7812</v>
      </c>
      <c r="G1925" s="31"/>
      <c r="H1925" s="31"/>
      <c r="I1925" s="31">
        <v>1090</v>
      </c>
      <c r="J1925" s="31">
        <v>127860</v>
      </c>
      <c r="K1925" s="31">
        <v>20242</v>
      </c>
      <c r="L1925" s="31">
        <v>148102</v>
      </c>
      <c r="M1925" s="30"/>
    </row>
    <row r="1926" spans="1:13" ht="13.5" customHeight="1" x14ac:dyDescent="0.2">
      <c r="A1926" s="30" t="s">
        <v>828</v>
      </c>
      <c r="B1926" s="30" t="s">
        <v>56</v>
      </c>
      <c r="C1926" s="30"/>
      <c r="D1926" s="30" t="s">
        <v>2190</v>
      </c>
      <c r="E1926" s="31">
        <v>118888</v>
      </c>
      <c r="F1926" s="31">
        <v>7553</v>
      </c>
      <c r="G1926" s="31"/>
      <c r="H1926" s="31"/>
      <c r="I1926" s="31">
        <v>1590</v>
      </c>
      <c r="J1926" s="31">
        <v>128031</v>
      </c>
      <c r="K1926" s="31">
        <v>20242</v>
      </c>
      <c r="L1926" s="31">
        <v>148273</v>
      </c>
      <c r="M1926" s="30"/>
    </row>
    <row r="1927" spans="1:13" ht="13.5" customHeight="1" x14ac:dyDescent="0.2">
      <c r="A1927" s="30" t="s">
        <v>828</v>
      </c>
      <c r="B1927" s="30" t="s">
        <v>56</v>
      </c>
      <c r="C1927" s="30"/>
      <c r="D1927" s="30" t="s">
        <v>2248</v>
      </c>
      <c r="E1927" s="31"/>
      <c r="F1927" s="31"/>
      <c r="G1927" s="31"/>
      <c r="H1927" s="31"/>
      <c r="I1927" s="31"/>
      <c r="J1927" s="31">
        <v>107500</v>
      </c>
      <c r="K1927" s="31"/>
      <c r="L1927" s="31">
        <v>107500</v>
      </c>
      <c r="M1927" s="30"/>
    </row>
    <row r="1928" spans="1:13" ht="13.5" customHeight="1" x14ac:dyDescent="0.2">
      <c r="A1928" s="30" t="s">
        <v>828</v>
      </c>
      <c r="B1928" s="30" t="s">
        <v>56</v>
      </c>
      <c r="C1928" s="30"/>
      <c r="D1928" s="30" t="s">
        <v>2248</v>
      </c>
      <c r="E1928" s="31"/>
      <c r="F1928" s="31"/>
      <c r="G1928" s="31"/>
      <c r="H1928" s="31"/>
      <c r="I1928" s="31"/>
      <c r="J1928" s="31">
        <v>102500</v>
      </c>
      <c r="K1928" s="31"/>
      <c r="L1928" s="31">
        <v>102500</v>
      </c>
      <c r="M1928" s="30"/>
    </row>
    <row r="1929" spans="1:13" ht="13.5" customHeight="1" x14ac:dyDescent="0.2">
      <c r="A1929" s="30" t="s">
        <v>828</v>
      </c>
      <c r="B1929" s="30" t="s">
        <v>56</v>
      </c>
      <c r="C1929" s="30"/>
      <c r="D1929" s="30" t="s">
        <v>2248</v>
      </c>
      <c r="E1929" s="31"/>
      <c r="F1929" s="31"/>
      <c r="G1929" s="31"/>
      <c r="H1929" s="31"/>
      <c r="I1929" s="31"/>
      <c r="J1929" s="31">
        <v>102500</v>
      </c>
      <c r="K1929" s="31"/>
      <c r="L1929" s="31">
        <v>102500</v>
      </c>
      <c r="M1929" s="30"/>
    </row>
    <row r="1930" spans="1:13" ht="13.5" customHeight="1" x14ac:dyDescent="0.2">
      <c r="A1930" s="30" t="s">
        <v>828</v>
      </c>
      <c r="B1930" s="30" t="s">
        <v>56</v>
      </c>
      <c r="C1930" s="30"/>
      <c r="D1930" s="30" t="s">
        <v>2248</v>
      </c>
      <c r="E1930" s="31"/>
      <c r="F1930" s="31"/>
      <c r="G1930" s="31"/>
      <c r="H1930" s="31"/>
      <c r="I1930" s="31"/>
      <c r="J1930" s="31">
        <v>102500</v>
      </c>
      <c r="K1930" s="31"/>
      <c r="L1930" s="31">
        <v>102500</v>
      </c>
      <c r="M1930" s="30"/>
    </row>
    <row r="1931" spans="1:13" ht="13.5" customHeight="1" x14ac:dyDescent="0.2">
      <c r="A1931" s="30" t="s">
        <v>828</v>
      </c>
      <c r="B1931" s="30" t="s">
        <v>56</v>
      </c>
      <c r="C1931" s="30"/>
      <c r="D1931" s="30" t="s">
        <v>2248</v>
      </c>
      <c r="E1931" s="31"/>
      <c r="F1931" s="31"/>
      <c r="G1931" s="31"/>
      <c r="H1931" s="31"/>
      <c r="I1931" s="31"/>
      <c r="J1931" s="31">
        <v>102500</v>
      </c>
      <c r="K1931" s="31"/>
      <c r="L1931" s="31">
        <v>102500</v>
      </c>
      <c r="M1931" s="30"/>
    </row>
    <row r="1932" spans="1:13" ht="13.5" customHeight="1" x14ac:dyDescent="0.2">
      <c r="A1932" s="30" t="s">
        <v>828</v>
      </c>
      <c r="B1932" s="30" t="s">
        <v>56</v>
      </c>
      <c r="C1932" s="30"/>
      <c r="D1932" s="30" t="s">
        <v>2248</v>
      </c>
      <c r="E1932" s="31"/>
      <c r="F1932" s="31"/>
      <c r="G1932" s="31"/>
      <c r="H1932" s="31"/>
      <c r="I1932" s="31"/>
      <c r="J1932" s="31">
        <v>102500</v>
      </c>
      <c r="K1932" s="31"/>
      <c r="L1932" s="31">
        <v>102500</v>
      </c>
      <c r="M1932" s="30"/>
    </row>
    <row r="1933" spans="1:13" ht="13.5" customHeight="1" x14ac:dyDescent="0.2">
      <c r="A1933" s="30" t="s">
        <v>1508</v>
      </c>
      <c r="B1933" s="30" t="s">
        <v>21</v>
      </c>
      <c r="C1933" s="30"/>
      <c r="D1933" s="30" t="s">
        <v>2185</v>
      </c>
      <c r="E1933" s="31">
        <v>104390</v>
      </c>
      <c r="F1933" s="31">
        <v>350</v>
      </c>
      <c r="G1933" s="31"/>
      <c r="H1933" s="31"/>
      <c r="I1933" s="31"/>
      <c r="J1933" s="31">
        <v>104740</v>
      </c>
      <c r="K1933" s="31">
        <v>16181</v>
      </c>
      <c r="L1933" s="31">
        <v>120921</v>
      </c>
      <c r="M1933" s="30"/>
    </row>
    <row r="1934" spans="1:13" ht="13.5" customHeight="1" x14ac:dyDescent="0.2">
      <c r="A1934" s="30" t="s">
        <v>54</v>
      </c>
      <c r="B1934" s="30" t="s">
        <v>5</v>
      </c>
      <c r="C1934" s="30" t="s">
        <v>3443</v>
      </c>
      <c r="D1934" s="30" t="s">
        <v>2185</v>
      </c>
      <c r="E1934" s="31">
        <v>139042</v>
      </c>
      <c r="F1934" s="31"/>
      <c r="G1934" s="31"/>
      <c r="H1934" s="31"/>
      <c r="I1934" s="31"/>
      <c r="J1934" s="31">
        <v>139042</v>
      </c>
      <c r="K1934" s="31">
        <v>22784</v>
      </c>
      <c r="L1934" s="31">
        <v>161826</v>
      </c>
      <c r="M1934" s="30"/>
    </row>
    <row r="1935" spans="1:13" ht="13.5" customHeight="1" x14ac:dyDescent="0.2">
      <c r="A1935" s="30" t="s">
        <v>54</v>
      </c>
      <c r="B1935" s="30" t="s">
        <v>5</v>
      </c>
      <c r="C1935" s="30" t="s">
        <v>807</v>
      </c>
      <c r="D1935" s="30" t="s">
        <v>3444</v>
      </c>
      <c r="E1935" s="31">
        <v>123926</v>
      </c>
      <c r="F1935" s="31"/>
      <c r="G1935" s="31"/>
      <c r="H1935" s="31"/>
      <c r="I1935" s="31"/>
      <c r="J1935" s="31">
        <v>123926</v>
      </c>
      <c r="K1935" s="31">
        <v>20876</v>
      </c>
      <c r="L1935" s="31">
        <v>144802</v>
      </c>
      <c r="M1935" s="30"/>
    </row>
    <row r="1936" spans="1:13" ht="13.5" customHeight="1" x14ac:dyDescent="0.2">
      <c r="A1936" s="30" t="s">
        <v>54</v>
      </c>
      <c r="B1936" s="30" t="s">
        <v>5</v>
      </c>
      <c r="C1936" s="30" t="s">
        <v>3445</v>
      </c>
      <c r="D1936" s="30" t="s">
        <v>3446</v>
      </c>
      <c r="E1936" s="31">
        <v>109459</v>
      </c>
      <c r="F1936" s="31"/>
      <c r="G1936" s="31"/>
      <c r="H1936" s="31"/>
      <c r="I1936" s="31"/>
      <c r="J1936" s="31">
        <v>109459</v>
      </c>
      <c r="K1936" s="31">
        <v>18364</v>
      </c>
      <c r="L1936" s="31">
        <v>127823</v>
      </c>
      <c r="M1936" s="30"/>
    </row>
    <row r="1937" spans="1:13" ht="13.5" customHeight="1" x14ac:dyDescent="0.2">
      <c r="A1937" s="30" t="s">
        <v>54</v>
      </c>
      <c r="B1937" s="30" t="s">
        <v>5</v>
      </c>
      <c r="C1937" s="30" t="s">
        <v>3447</v>
      </c>
      <c r="D1937" s="30" t="s">
        <v>3448</v>
      </c>
      <c r="E1937" s="31">
        <v>108024</v>
      </c>
      <c r="F1937" s="31"/>
      <c r="G1937" s="31"/>
      <c r="H1937" s="31"/>
      <c r="I1937" s="31"/>
      <c r="J1937" s="31">
        <v>108024</v>
      </c>
      <c r="K1937" s="31">
        <v>18364</v>
      </c>
      <c r="L1937" s="31">
        <v>126388</v>
      </c>
      <c r="M1937" s="30"/>
    </row>
    <row r="1938" spans="1:13" ht="13.5" customHeight="1" x14ac:dyDescent="0.2">
      <c r="A1938" s="30" t="s">
        <v>54</v>
      </c>
      <c r="B1938" s="30" t="s">
        <v>5</v>
      </c>
      <c r="C1938" s="30" t="s">
        <v>3449</v>
      </c>
      <c r="D1938" s="30" t="s">
        <v>3450</v>
      </c>
      <c r="E1938" s="31">
        <v>108024</v>
      </c>
      <c r="F1938" s="31"/>
      <c r="G1938" s="31"/>
      <c r="H1938" s="31"/>
      <c r="I1938" s="31"/>
      <c r="J1938" s="31">
        <v>108024</v>
      </c>
      <c r="K1938" s="31">
        <v>18364</v>
      </c>
      <c r="L1938" s="31">
        <v>126388</v>
      </c>
      <c r="M1938" s="30"/>
    </row>
    <row r="1939" spans="1:13" ht="13.5" customHeight="1" x14ac:dyDescent="0.2">
      <c r="A1939" s="30" t="s">
        <v>54</v>
      </c>
      <c r="B1939" s="30" t="s">
        <v>5</v>
      </c>
      <c r="C1939" s="30" t="s">
        <v>3451</v>
      </c>
      <c r="D1939" s="30" t="s">
        <v>3452</v>
      </c>
      <c r="E1939" s="31">
        <v>94948</v>
      </c>
      <c r="F1939" s="31"/>
      <c r="G1939" s="31"/>
      <c r="H1939" s="31"/>
      <c r="I1939" s="31"/>
      <c r="J1939" s="31">
        <v>94948</v>
      </c>
      <c r="K1939" s="31">
        <v>16141</v>
      </c>
      <c r="L1939" s="31">
        <v>111089</v>
      </c>
      <c r="M1939" s="30"/>
    </row>
    <row r="1940" spans="1:13" ht="13.5" customHeight="1" x14ac:dyDescent="0.2">
      <c r="A1940" s="30" t="s">
        <v>54</v>
      </c>
      <c r="B1940" s="30" t="s">
        <v>5</v>
      </c>
      <c r="C1940" s="30" t="s">
        <v>805</v>
      </c>
      <c r="D1940" s="30" t="s">
        <v>3453</v>
      </c>
      <c r="E1940" s="31">
        <v>93840</v>
      </c>
      <c r="F1940" s="31"/>
      <c r="G1940" s="31"/>
      <c r="H1940" s="31"/>
      <c r="I1940" s="31"/>
      <c r="J1940" s="31">
        <v>93840</v>
      </c>
      <c r="K1940" s="31">
        <v>15824</v>
      </c>
      <c r="L1940" s="31">
        <v>109664</v>
      </c>
      <c r="M1940" s="30"/>
    </row>
    <row r="1941" spans="1:13" ht="13.5" customHeight="1" x14ac:dyDescent="0.2">
      <c r="A1941" s="30" t="s">
        <v>54</v>
      </c>
      <c r="B1941" s="30" t="s">
        <v>5</v>
      </c>
      <c r="C1941" s="30" t="s">
        <v>3454</v>
      </c>
      <c r="D1941" s="30" t="s">
        <v>2513</v>
      </c>
      <c r="E1941" s="31">
        <v>89592</v>
      </c>
      <c r="F1941" s="31"/>
      <c r="G1941" s="31"/>
      <c r="H1941" s="31"/>
      <c r="I1941" s="31"/>
      <c r="J1941" s="31">
        <v>89592</v>
      </c>
      <c r="K1941" s="31">
        <v>15187</v>
      </c>
      <c r="L1941" s="31">
        <v>104779</v>
      </c>
      <c r="M1941" s="30"/>
    </row>
    <row r="1942" spans="1:13" ht="13.5" customHeight="1" x14ac:dyDescent="0.2">
      <c r="A1942" s="30" t="s">
        <v>965</v>
      </c>
      <c r="B1942" s="30" t="s">
        <v>1</v>
      </c>
      <c r="C1942" s="30"/>
      <c r="D1942" s="30" t="s">
        <v>3455</v>
      </c>
      <c r="E1942" s="31">
        <v>123966</v>
      </c>
      <c r="F1942" s="31"/>
      <c r="G1942" s="31"/>
      <c r="H1942" s="31"/>
      <c r="I1942" s="31">
        <v>1960</v>
      </c>
      <c r="J1942" s="31">
        <v>125926</v>
      </c>
      <c r="K1942" s="31">
        <v>21570</v>
      </c>
      <c r="L1942" s="31">
        <v>147496</v>
      </c>
      <c r="M1942" s="30"/>
    </row>
    <row r="1943" spans="1:13" ht="13.5" customHeight="1" x14ac:dyDescent="0.2">
      <c r="A1943" s="30" t="s">
        <v>965</v>
      </c>
      <c r="B1943" s="30" t="s">
        <v>1</v>
      </c>
      <c r="C1943" s="30"/>
      <c r="D1943" s="30" t="s">
        <v>3456</v>
      </c>
      <c r="E1943" s="31">
        <v>82649</v>
      </c>
      <c r="F1943" s="31"/>
      <c r="G1943" s="31"/>
      <c r="H1943" s="31"/>
      <c r="I1943" s="31">
        <v>3372</v>
      </c>
      <c r="J1943" s="31">
        <v>86021</v>
      </c>
      <c r="K1943" s="31">
        <v>14381</v>
      </c>
      <c r="L1943" s="31">
        <v>100402</v>
      </c>
      <c r="M1943" s="30"/>
    </row>
    <row r="1944" spans="1:13" ht="13.5" customHeight="1" x14ac:dyDescent="0.2">
      <c r="A1944" s="30" t="s">
        <v>66</v>
      </c>
      <c r="B1944" s="30" t="s">
        <v>49</v>
      </c>
      <c r="C1944" s="30" t="s">
        <v>3457</v>
      </c>
      <c r="D1944" s="30" t="s">
        <v>2285</v>
      </c>
      <c r="E1944" s="31">
        <v>188551</v>
      </c>
      <c r="F1944" s="31"/>
      <c r="G1944" s="31"/>
      <c r="H1944" s="31"/>
      <c r="I1944" s="31"/>
      <c r="J1944" s="31">
        <v>188551</v>
      </c>
      <c r="K1944" s="31">
        <v>23402</v>
      </c>
      <c r="L1944" s="31">
        <v>211953</v>
      </c>
      <c r="M1944" s="30"/>
    </row>
    <row r="1945" spans="1:13" ht="13.5" customHeight="1" x14ac:dyDescent="0.2">
      <c r="A1945" s="30" t="s">
        <v>66</v>
      </c>
      <c r="B1945" s="30" t="s">
        <v>49</v>
      </c>
      <c r="C1945" s="30"/>
      <c r="D1945" s="32" t="s">
        <v>3458</v>
      </c>
      <c r="E1945" s="31">
        <v>127980</v>
      </c>
      <c r="F1945" s="31"/>
      <c r="G1945" s="31"/>
      <c r="H1945" s="31"/>
      <c r="I1945" s="31"/>
      <c r="J1945" s="31">
        <v>127980</v>
      </c>
      <c r="K1945" s="31">
        <v>18813</v>
      </c>
      <c r="L1945" s="31">
        <v>146793</v>
      </c>
      <c r="M1945" s="30"/>
    </row>
    <row r="1946" spans="1:13" ht="13.5" customHeight="1" x14ac:dyDescent="0.2">
      <c r="A1946" s="30" t="s">
        <v>66</v>
      </c>
      <c r="B1946" s="30" t="s">
        <v>49</v>
      </c>
      <c r="C1946" s="30"/>
      <c r="D1946" s="30" t="s">
        <v>3459</v>
      </c>
      <c r="E1946" s="31">
        <v>125915</v>
      </c>
      <c r="F1946" s="31"/>
      <c r="G1946" s="31"/>
      <c r="H1946" s="31"/>
      <c r="I1946" s="31"/>
      <c r="J1946" s="31">
        <v>125915</v>
      </c>
      <c r="K1946" s="31">
        <v>18375</v>
      </c>
      <c r="L1946" s="31">
        <v>144290</v>
      </c>
      <c r="M1946" s="30"/>
    </row>
    <row r="1947" spans="1:13" ht="13.5" customHeight="1" x14ac:dyDescent="0.2">
      <c r="A1947" s="30" t="s">
        <v>66</v>
      </c>
      <c r="B1947" s="30" t="s">
        <v>49</v>
      </c>
      <c r="C1947" s="30"/>
      <c r="D1947" s="30" t="s">
        <v>3460</v>
      </c>
      <c r="E1947" s="31">
        <v>125445</v>
      </c>
      <c r="F1947" s="31"/>
      <c r="G1947" s="31"/>
      <c r="H1947" s="31"/>
      <c r="I1947" s="31"/>
      <c r="J1947" s="31">
        <v>125445</v>
      </c>
      <c r="K1947" s="31">
        <v>18375</v>
      </c>
      <c r="L1947" s="31">
        <v>143820</v>
      </c>
      <c r="M1947" s="30"/>
    </row>
    <row r="1948" spans="1:13" ht="13.5" customHeight="1" x14ac:dyDescent="0.2">
      <c r="A1948" s="30" t="s">
        <v>66</v>
      </c>
      <c r="B1948" s="30" t="s">
        <v>49</v>
      </c>
      <c r="C1948" s="30"/>
      <c r="D1948" s="30" t="s">
        <v>2319</v>
      </c>
      <c r="E1948" s="31">
        <v>125000</v>
      </c>
      <c r="F1948" s="31"/>
      <c r="G1948" s="31"/>
      <c r="H1948" s="31"/>
      <c r="I1948" s="31"/>
      <c r="J1948" s="31">
        <v>125000</v>
      </c>
      <c r="K1948" s="31">
        <v>18375</v>
      </c>
      <c r="L1948" s="31">
        <v>143375</v>
      </c>
      <c r="M1948" s="30"/>
    </row>
    <row r="1949" spans="1:13" ht="13.5" customHeight="1" x14ac:dyDescent="0.2">
      <c r="A1949" s="30" t="s">
        <v>66</v>
      </c>
      <c r="B1949" s="30" t="s">
        <v>49</v>
      </c>
      <c r="C1949" s="30"/>
      <c r="D1949" s="30" t="s">
        <v>2361</v>
      </c>
      <c r="E1949" s="31">
        <v>123762</v>
      </c>
      <c r="F1949" s="31"/>
      <c r="G1949" s="31"/>
      <c r="H1949" s="31"/>
      <c r="I1949" s="31"/>
      <c r="J1949" s="31">
        <v>123762</v>
      </c>
      <c r="K1949" s="31">
        <v>15988</v>
      </c>
      <c r="L1949" s="31">
        <v>139750</v>
      </c>
      <c r="M1949" s="30"/>
    </row>
    <row r="1950" spans="1:13" ht="13.5" customHeight="1" x14ac:dyDescent="0.2">
      <c r="A1950" s="30" t="s">
        <v>66</v>
      </c>
      <c r="B1950" s="30" t="s">
        <v>49</v>
      </c>
      <c r="C1950" s="30"/>
      <c r="D1950" s="30" t="s">
        <v>1586</v>
      </c>
      <c r="E1950" s="31">
        <v>107837</v>
      </c>
      <c r="F1950" s="31"/>
      <c r="G1950" s="31"/>
      <c r="H1950" s="31"/>
      <c r="I1950" s="31"/>
      <c r="J1950" s="31">
        <v>107837</v>
      </c>
      <c r="K1950" s="31">
        <v>15507</v>
      </c>
      <c r="L1950" s="31">
        <v>123344</v>
      </c>
      <c r="M1950" s="30"/>
    </row>
    <row r="1951" spans="1:13" ht="13.5" customHeight="1" x14ac:dyDescent="0.2">
      <c r="A1951" s="30" t="s">
        <v>66</v>
      </c>
      <c r="B1951" s="30" t="s">
        <v>49</v>
      </c>
      <c r="C1951" s="30"/>
      <c r="D1951" s="30" t="s">
        <v>3461</v>
      </c>
      <c r="E1951" s="31">
        <v>102428</v>
      </c>
      <c r="F1951" s="31"/>
      <c r="G1951" s="31"/>
      <c r="H1951" s="31"/>
      <c r="I1951" s="31"/>
      <c r="J1951" s="31">
        <v>102428</v>
      </c>
      <c r="K1951" s="31">
        <v>15057</v>
      </c>
      <c r="L1951" s="31">
        <v>117485</v>
      </c>
      <c r="M1951" s="30"/>
    </row>
    <row r="1952" spans="1:13" ht="13.5" customHeight="1" x14ac:dyDescent="0.2">
      <c r="A1952" s="30" t="s">
        <v>66</v>
      </c>
      <c r="B1952" s="30" t="s">
        <v>49</v>
      </c>
      <c r="C1952" s="30"/>
      <c r="D1952" s="30" t="s">
        <v>3462</v>
      </c>
      <c r="E1952" s="31">
        <v>98496</v>
      </c>
      <c r="F1952" s="31"/>
      <c r="G1952" s="31"/>
      <c r="H1952" s="31"/>
      <c r="I1952" s="31"/>
      <c r="J1952" s="31">
        <v>98496</v>
      </c>
      <c r="K1952" s="31">
        <v>14479</v>
      </c>
      <c r="L1952" s="31">
        <v>112975</v>
      </c>
      <c r="M1952" s="30"/>
    </row>
    <row r="1953" spans="1:13" ht="13.5" customHeight="1" x14ac:dyDescent="0.2">
      <c r="A1953" s="30" t="s">
        <v>66</v>
      </c>
      <c r="B1953" s="30" t="s">
        <v>49</v>
      </c>
      <c r="C1953" s="30"/>
      <c r="D1953" s="30" t="s">
        <v>3463</v>
      </c>
      <c r="E1953" s="31">
        <v>97526</v>
      </c>
      <c r="F1953" s="31"/>
      <c r="G1953" s="31"/>
      <c r="H1953" s="31"/>
      <c r="I1953" s="31"/>
      <c r="J1953" s="31">
        <v>97526</v>
      </c>
      <c r="K1953" s="31">
        <v>14479</v>
      </c>
      <c r="L1953" s="31">
        <v>112005</v>
      </c>
      <c r="M1953" s="30"/>
    </row>
    <row r="1954" spans="1:13" ht="13.5" customHeight="1" x14ac:dyDescent="0.2">
      <c r="A1954" s="30" t="s">
        <v>66</v>
      </c>
      <c r="B1954" s="30" t="s">
        <v>49</v>
      </c>
      <c r="C1954" s="30"/>
      <c r="D1954" s="30" t="s">
        <v>3464</v>
      </c>
      <c r="E1954" s="31">
        <v>92492</v>
      </c>
      <c r="F1954" s="31"/>
      <c r="G1954" s="31"/>
      <c r="H1954" s="31"/>
      <c r="I1954" s="31"/>
      <c r="J1954" s="31">
        <v>92492</v>
      </c>
      <c r="K1954" s="31">
        <v>13464</v>
      </c>
      <c r="L1954" s="31">
        <v>105956</v>
      </c>
      <c r="M1954" s="30"/>
    </row>
    <row r="1955" spans="1:13" ht="13.5" customHeight="1" x14ac:dyDescent="0.2">
      <c r="A1955" s="30" t="s">
        <v>66</v>
      </c>
      <c r="B1955" s="30" t="s">
        <v>49</v>
      </c>
      <c r="C1955" s="30"/>
      <c r="D1955" s="30" t="s">
        <v>3465</v>
      </c>
      <c r="E1955" s="31">
        <v>100000</v>
      </c>
      <c r="F1955" s="31"/>
      <c r="G1955" s="31"/>
      <c r="H1955" s="31"/>
      <c r="I1955" s="31"/>
      <c r="J1955" s="31">
        <v>100000</v>
      </c>
      <c r="K1955" s="31"/>
      <c r="L1955" s="31">
        <v>100000</v>
      </c>
      <c r="M1955" s="30"/>
    </row>
    <row r="1956" spans="1:13" ht="13.5" customHeight="1" x14ac:dyDescent="0.2">
      <c r="A1956" s="30" t="s">
        <v>1149</v>
      </c>
      <c r="B1956" s="30" t="s">
        <v>11</v>
      </c>
      <c r="C1956" s="30" t="s">
        <v>3466</v>
      </c>
      <c r="D1956" s="30" t="s">
        <v>2285</v>
      </c>
      <c r="E1956" s="31">
        <v>188014</v>
      </c>
      <c r="F1956" s="31"/>
      <c r="G1956" s="31"/>
      <c r="H1956" s="31"/>
      <c r="I1956" s="31"/>
      <c r="J1956" s="31">
        <v>188014</v>
      </c>
      <c r="K1956" s="31">
        <v>30270</v>
      </c>
      <c r="L1956" s="31">
        <v>218284</v>
      </c>
      <c r="M1956" s="30"/>
    </row>
    <row r="1957" spans="1:13" ht="13.5" customHeight="1" x14ac:dyDescent="0.2">
      <c r="A1957" s="30" t="s">
        <v>1149</v>
      </c>
      <c r="B1957" s="30" t="s">
        <v>11</v>
      </c>
      <c r="C1957" s="30"/>
      <c r="D1957" s="30" t="s">
        <v>3467</v>
      </c>
      <c r="E1957" s="31">
        <v>139000</v>
      </c>
      <c r="F1957" s="31"/>
      <c r="G1957" s="31"/>
      <c r="H1957" s="31"/>
      <c r="I1957" s="31"/>
      <c r="J1957" s="31">
        <v>139000</v>
      </c>
      <c r="K1957" s="31">
        <v>22379</v>
      </c>
      <c r="L1957" s="31">
        <v>161379</v>
      </c>
      <c r="M1957" s="30"/>
    </row>
    <row r="1958" spans="1:13" ht="13.5" customHeight="1" x14ac:dyDescent="0.2">
      <c r="A1958" s="30" t="s">
        <v>1149</v>
      </c>
      <c r="B1958" s="30" t="s">
        <v>11</v>
      </c>
      <c r="C1958" s="30"/>
      <c r="D1958" s="30" t="s">
        <v>3468</v>
      </c>
      <c r="E1958" s="31">
        <v>134857</v>
      </c>
      <c r="F1958" s="31"/>
      <c r="G1958" s="31"/>
      <c r="H1958" s="31"/>
      <c r="I1958" s="31"/>
      <c r="J1958" s="31">
        <v>134857</v>
      </c>
      <c r="K1958" s="31">
        <v>21712</v>
      </c>
      <c r="L1958" s="31">
        <v>156569</v>
      </c>
      <c r="M1958" s="30"/>
    </row>
    <row r="1959" spans="1:13" ht="13.5" customHeight="1" x14ac:dyDescent="0.2">
      <c r="A1959" s="30" t="s">
        <v>1149</v>
      </c>
      <c r="B1959" s="30" t="s">
        <v>11</v>
      </c>
      <c r="C1959" s="30"/>
      <c r="D1959" s="30" t="s">
        <v>1660</v>
      </c>
      <c r="E1959" s="31">
        <v>129765</v>
      </c>
      <c r="F1959" s="31"/>
      <c r="G1959" s="31"/>
      <c r="H1959" s="31"/>
      <c r="I1959" s="31"/>
      <c r="J1959" s="31">
        <v>129765</v>
      </c>
      <c r="K1959" s="31">
        <v>20892</v>
      </c>
      <c r="L1959" s="31">
        <v>150657</v>
      </c>
      <c r="M1959" s="30"/>
    </row>
    <row r="1960" spans="1:13" ht="13.5" customHeight="1" x14ac:dyDescent="0.2">
      <c r="A1960" s="30" t="s">
        <v>1149</v>
      </c>
      <c r="B1960" s="30" t="s">
        <v>11</v>
      </c>
      <c r="C1960" s="30"/>
      <c r="D1960" s="30" t="s">
        <v>3469</v>
      </c>
      <c r="E1960" s="31">
        <v>127357</v>
      </c>
      <c r="F1960" s="31"/>
      <c r="G1960" s="31"/>
      <c r="H1960" s="31"/>
      <c r="I1960" s="31"/>
      <c r="J1960" s="31">
        <v>127357</v>
      </c>
      <c r="K1960" s="31">
        <v>20505</v>
      </c>
      <c r="L1960" s="31">
        <v>147862</v>
      </c>
      <c r="M1960" s="30"/>
    </row>
    <row r="1961" spans="1:13" ht="13.5" customHeight="1" x14ac:dyDescent="0.2">
      <c r="A1961" s="30" t="s">
        <v>1149</v>
      </c>
      <c r="B1961" s="30" t="s">
        <v>11</v>
      </c>
      <c r="C1961" s="30"/>
      <c r="D1961" s="30" t="s">
        <v>3470</v>
      </c>
      <c r="E1961" s="31">
        <v>116139</v>
      </c>
      <c r="F1961" s="31"/>
      <c r="G1961" s="31"/>
      <c r="H1961" s="31"/>
      <c r="I1961" s="31"/>
      <c r="J1961" s="31">
        <v>116139</v>
      </c>
      <c r="K1961" s="31">
        <v>18698</v>
      </c>
      <c r="L1961" s="31">
        <v>134837</v>
      </c>
      <c r="M1961" s="30"/>
    </row>
    <row r="1962" spans="1:13" ht="13.5" customHeight="1" x14ac:dyDescent="0.2">
      <c r="A1962" s="30" t="s">
        <v>1149</v>
      </c>
      <c r="B1962" s="30" t="s">
        <v>11</v>
      </c>
      <c r="C1962" s="30"/>
      <c r="D1962" s="30" t="s">
        <v>3471</v>
      </c>
      <c r="E1962" s="31">
        <v>106790</v>
      </c>
      <c r="F1962" s="31"/>
      <c r="G1962" s="31"/>
      <c r="H1962" s="31"/>
      <c r="I1962" s="31"/>
      <c r="J1962" s="31">
        <v>106790</v>
      </c>
      <c r="K1962" s="31">
        <v>17230</v>
      </c>
      <c r="L1962" s="31">
        <v>124020</v>
      </c>
      <c r="M1962" s="30"/>
    </row>
    <row r="1963" spans="1:13" ht="13.5" customHeight="1" x14ac:dyDescent="0.2">
      <c r="A1963" s="30" t="s">
        <v>1149</v>
      </c>
      <c r="B1963" s="30" t="s">
        <v>11</v>
      </c>
      <c r="C1963" s="30"/>
      <c r="D1963" s="30" t="s">
        <v>3472</v>
      </c>
      <c r="E1963" s="31">
        <v>91818</v>
      </c>
      <c r="F1963" s="31"/>
      <c r="G1963" s="31"/>
      <c r="H1963" s="31"/>
      <c r="I1963" s="31"/>
      <c r="J1963" s="31">
        <v>91818</v>
      </c>
      <c r="K1963" s="31">
        <v>16037</v>
      </c>
      <c r="L1963" s="31">
        <v>107855</v>
      </c>
      <c r="M1963" s="30"/>
    </row>
    <row r="1964" spans="1:13" ht="13.5" customHeight="1" x14ac:dyDescent="0.2">
      <c r="A1964" s="30" t="s">
        <v>1149</v>
      </c>
      <c r="B1964" s="30" t="s">
        <v>11</v>
      </c>
      <c r="C1964" s="30"/>
      <c r="D1964" s="30" t="s">
        <v>2248</v>
      </c>
      <c r="E1964" s="31"/>
      <c r="F1964" s="31"/>
      <c r="G1964" s="31"/>
      <c r="H1964" s="31"/>
      <c r="I1964" s="31"/>
      <c r="J1964" s="31">
        <v>102500</v>
      </c>
      <c r="K1964" s="31"/>
      <c r="L1964" s="31">
        <v>102500</v>
      </c>
      <c r="M1964" s="30"/>
    </row>
    <row r="1965" spans="1:13" ht="13.5" customHeight="1" x14ac:dyDescent="0.2">
      <c r="A1965" s="30" t="s">
        <v>898</v>
      </c>
      <c r="B1965" s="30" t="s">
        <v>56</v>
      </c>
      <c r="C1965" s="30"/>
      <c r="D1965" s="30" t="s">
        <v>3473</v>
      </c>
      <c r="E1965" s="31">
        <v>99000</v>
      </c>
      <c r="F1965" s="31">
        <v>4000</v>
      </c>
      <c r="G1965" s="31"/>
      <c r="H1965" s="31"/>
      <c r="I1965" s="31"/>
      <c r="J1965" s="31">
        <v>103000</v>
      </c>
      <c r="K1965" s="31">
        <v>28000</v>
      </c>
      <c r="L1965" s="31">
        <v>131000</v>
      </c>
      <c r="M1965" s="30"/>
    </row>
    <row r="1966" spans="1:13" ht="13.5" customHeight="1" x14ac:dyDescent="0.2">
      <c r="A1966" s="30" t="s">
        <v>898</v>
      </c>
      <c r="B1966" s="30" t="s">
        <v>56</v>
      </c>
      <c r="C1966" s="30"/>
      <c r="D1966" s="30" t="s">
        <v>3474</v>
      </c>
      <c r="E1966" s="31">
        <v>84000</v>
      </c>
      <c r="F1966" s="31">
        <v>3000</v>
      </c>
      <c r="G1966" s="31"/>
      <c r="H1966" s="31"/>
      <c r="I1966" s="31"/>
      <c r="J1966" s="31">
        <v>87000</v>
      </c>
      <c r="K1966" s="31">
        <v>23000</v>
      </c>
      <c r="L1966" s="31">
        <v>110000</v>
      </c>
      <c r="M1966" s="30"/>
    </row>
    <row r="1967" spans="1:13" ht="13.5" customHeight="1" x14ac:dyDescent="0.2">
      <c r="A1967" s="30" t="s">
        <v>898</v>
      </c>
      <c r="B1967" s="30" t="s">
        <v>56</v>
      </c>
      <c r="C1967" s="30"/>
      <c r="D1967" s="30" t="s">
        <v>2185</v>
      </c>
      <c r="E1967" s="31">
        <v>134000</v>
      </c>
      <c r="F1967" s="31"/>
      <c r="G1967" s="31"/>
      <c r="H1967" s="31"/>
      <c r="I1967" s="31"/>
      <c r="J1967" s="31">
        <v>134000</v>
      </c>
      <c r="K1967" s="31">
        <v>37000</v>
      </c>
      <c r="L1967" s="31">
        <v>171000</v>
      </c>
      <c r="M1967" s="30"/>
    </row>
    <row r="1968" spans="1:13" ht="13.5" customHeight="1" x14ac:dyDescent="0.2">
      <c r="A1968" s="30" t="s">
        <v>898</v>
      </c>
      <c r="B1968" s="30" t="s">
        <v>56</v>
      </c>
      <c r="C1968" s="30"/>
      <c r="D1968" s="30" t="s">
        <v>2248</v>
      </c>
      <c r="E1968" s="31"/>
      <c r="F1968" s="31"/>
      <c r="G1968" s="31"/>
      <c r="H1968" s="31"/>
      <c r="I1968" s="31"/>
      <c r="J1968" s="31">
        <v>157500</v>
      </c>
      <c r="K1968" s="31"/>
      <c r="L1968" s="31">
        <v>157500</v>
      </c>
      <c r="M1968" s="30"/>
    </row>
    <row r="1969" spans="1:13" ht="13.5" customHeight="1" x14ac:dyDescent="0.2">
      <c r="A1969" s="30" t="s">
        <v>898</v>
      </c>
      <c r="B1969" s="30" t="s">
        <v>56</v>
      </c>
      <c r="C1969" s="30"/>
      <c r="D1969" s="30" t="s">
        <v>3475</v>
      </c>
      <c r="E1969" s="31">
        <v>110000</v>
      </c>
      <c r="F1969" s="31"/>
      <c r="G1969" s="31"/>
      <c r="H1969" s="31"/>
      <c r="I1969" s="31"/>
      <c r="J1969" s="31">
        <v>110000</v>
      </c>
      <c r="K1969" s="31">
        <v>31000</v>
      </c>
      <c r="L1969" s="31">
        <v>141000</v>
      </c>
      <c r="M1969" s="30"/>
    </row>
    <row r="1970" spans="1:13" ht="13.5" customHeight="1" x14ac:dyDescent="0.2">
      <c r="A1970" s="30" t="s">
        <v>898</v>
      </c>
      <c r="B1970" s="30" t="s">
        <v>56</v>
      </c>
      <c r="C1970" s="30"/>
      <c r="D1970" s="30" t="s">
        <v>3476</v>
      </c>
      <c r="E1970" s="31">
        <v>106000</v>
      </c>
      <c r="F1970" s="31"/>
      <c r="G1970" s="31"/>
      <c r="H1970" s="31"/>
      <c r="I1970" s="31"/>
      <c r="J1970" s="31">
        <v>106000</v>
      </c>
      <c r="K1970" s="31">
        <v>30000</v>
      </c>
      <c r="L1970" s="31">
        <v>136000</v>
      </c>
      <c r="M1970" s="30"/>
    </row>
    <row r="1971" spans="1:13" ht="13.5" customHeight="1" x14ac:dyDescent="0.2">
      <c r="A1971" s="30" t="s">
        <v>898</v>
      </c>
      <c r="B1971" s="30" t="s">
        <v>56</v>
      </c>
      <c r="C1971" s="30"/>
      <c r="D1971" s="30" t="s">
        <v>2248</v>
      </c>
      <c r="E1971" s="31"/>
      <c r="F1971" s="31"/>
      <c r="G1971" s="31"/>
      <c r="H1971" s="31"/>
      <c r="I1971" s="31"/>
      <c r="J1971" s="31">
        <v>102500</v>
      </c>
      <c r="K1971" s="31"/>
      <c r="L1971" s="31">
        <v>102500</v>
      </c>
      <c r="M1971" s="30"/>
    </row>
    <row r="1972" spans="1:13" ht="13.5" customHeight="1" x14ac:dyDescent="0.2">
      <c r="A1972" s="30" t="s">
        <v>898</v>
      </c>
      <c r="B1972" s="30" t="s">
        <v>56</v>
      </c>
      <c r="C1972" s="30"/>
      <c r="D1972" s="30" t="s">
        <v>3477</v>
      </c>
      <c r="E1972" s="31">
        <v>79000</v>
      </c>
      <c r="F1972" s="31"/>
      <c r="G1972" s="31"/>
      <c r="H1972" s="31"/>
      <c r="I1972" s="31"/>
      <c r="J1972" s="31">
        <v>79000</v>
      </c>
      <c r="K1972" s="31">
        <v>22000</v>
      </c>
      <c r="L1972" s="31">
        <v>101000</v>
      </c>
      <c r="M1972" s="30"/>
    </row>
    <row r="1973" spans="1:13" ht="13.5" customHeight="1" x14ac:dyDescent="0.2">
      <c r="A1973" s="30" t="s">
        <v>1509</v>
      </c>
      <c r="B1973" s="30" t="s">
        <v>21</v>
      </c>
      <c r="C1973" s="30"/>
      <c r="D1973" s="30" t="s">
        <v>2185</v>
      </c>
      <c r="E1973" s="31">
        <v>107000</v>
      </c>
      <c r="F1973" s="31"/>
      <c r="G1973" s="31"/>
      <c r="H1973" s="31"/>
      <c r="I1973" s="31"/>
      <c r="J1973" s="31">
        <v>107000</v>
      </c>
      <c r="K1973" s="31">
        <v>15000</v>
      </c>
      <c r="L1973" s="31">
        <v>122000</v>
      </c>
      <c r="M1973" s="30"/>
    </row>
    <row r="1974" spans="1:13" ht="13.5" customHeight="1" x14ac:dyDescent="0.2">
      <c r="A1974" s="30" t="s">
        <v>74</v>
      </c>
      <c r="B1974" s="30" t="s">
        <v>11</v>
      </c>
      <c r="C1974" s="30"/>
      <c r="D1974" s="30"/>
      <c r="E1974" s="31"/>
      <c r="F1974" s="31"/>
      <c r="G1974" s="31"/>
      <c r="H1974" s="31"/>
      <c r="I1974" s="31"/>
      <c r="J1974" s="31"/>
      <c r="K1974" s="31"/>
      <c r="L1974" s="31"/>
      <c r="M1974" s="30" t="s">
        <v>2558</v>
      </c>
    </row>
    <row r="1975" spans="1:13" ht="13.5" customHeight="1" x14ac:dyDescent="0.2">
      <c r="A1975" s="30" t="s">
        <v>138</v>
      </c>
      <c r="B1975" s="30" t="s">
        <v>120</v>
      </c>
      <c r="C1975" s="30" t="s">
        <v>3478</v>
      </c>
      <c r="D1975" s="30" t="s">
        <v>2185</v>
      </c>
      <c r="E1975" s="31">
        <v>189129</v>
      </c>
      <c r="F1975" s="31"/>
      <c r="G1975" s="31"/>
      <c r="H1975" s="31"/>
      <c r="I1975" s="31"/>
      <c r="J1975" s="31">
        <v>189129</v>
      </c>
      <c r="K1975" s="31">
        <v>48675</v>
      </c>
      <c r="L1975" s="31">
        <v>237804</v>
      </c>
      <c r="M1975" s="30"/>
    </row>
    <row r="1976" spans="1:13" ht="13.5" customHeight="1" x14ac:dyDescent="0.2">
      <c r="A1976" s="30" t="s">
        <v>138</v>
      </c>
      <c r="B1976" s="30" t="s">
        <v>120</v>
      </c>
      <c r="C1976" s="30"/>
      <c r="D1976" s="30" t="s">
        <v>3479</v>
      </c>
      <c r="E1976" s="31">
        <v>147127</v>
      </c>
      <c r="F1976" s="31"/>
      <c r="G1976" s="31"/>
      <c r="H1976" s="31"/>
      <c r="I1976" s="31"/>
      <c r="J1976" s="31">
        <v>147127</v>
      </c>
      <c r="K1976" s="31">
        <v>36590</v>
      </c>
      <c r="L1976" s="31">
        <v>183717</v>
      </c>
      <c r="M1976" s="30"/>
    </row>
    <row r="1977" spans="1:13" ht="13.5" customHeight="1" x14ac:dyDescent="0.2">
      <c r="A1977" s="30" t="s">
        <v>138</v>
      </c>
      <c r="B1977" s="30" t="s">
        <v>120</v>
      </c>
      <c r="C1977" s="30"/>
      <c r="D1977" s="30" t="s">
        <v>3102</v>
      </c>
      <c r="E1977" s="31">
        <v>145626</v>
      </c>
      <c r="F1977" s="31"/>
      <c r="G1977" s="31"/>
      <c r="H1977" s="31"/>
      <c r="I1977" s="31"/>
      <c r="J1977" s="31">
        <v>145626</v>
      </c>
      <c r="K1977" s="31">
        <v>36552</v>
      </c>
      <c r="L1977" s="31">
        <v>182178</v>
      </c>
      <c r="M1977" s="30"/>
    </row>
    <row r="1978" spans="1:13" ht="13.5" customHeight="1" x14ac:dyDescent="0.2">
      <c r="A1978" s="30" t="s">
        <v>138</v>
      </c>
      <c r="B1978" s="30" t="s">
        <v>120</v>
      </c>
      <c r="C1978" s="30"/>
      <c r="D1978" s="30" t="s">
        <v>3480</v>
      </c>
      <c r="E1978" s="31">
        <v>134997</v>
      </c>
      <c r="F1978" s="31"/>
      <c r="G1978" s="31"/>
      <c r="H1978" s="31"/>
      <c r="I1978" s="31"/>
      <c r="J1978" s="31">
        <v>134997</v>
      </c>
      <c r="K1978" s="31">
        <v>34797</v>
      </c>
      <c r="L1978" s="31">
        <v>169794</v>
      </c>
      <c r="M1978" s="30"/>
    </row>
    <row r="1979" spans="1:13" ht="13.5" customHeight="1" x14ac:dyDescent="0.2">
      <c r="A1979" s="30" t="s">
        <v>138</v>
      </c>
      <c r="B1979" s="30" t="s">
        <v>120</v>
      </c>
      <c r="C1979" s="30"/>
      <c r="D1979" s="30" t="s">
        <v>1586</v>
      </c>
      <c r="E1979" s="31">
        <v>115437</v>
      </c>
      <c r="F1979" s="31"/>
      <c r="G1979" s="31"/>
      <c r="H1979" s="31"/>
      <c r="I1979" s="31"/>
      <c r="J1979" s="31">
        <v>115437</v>
      </c>
      <c r="K1979" s="31">
        <v>24248</v>
      </c>
      <c r="L1979" s="31">
        <v>139685</v>
      </c>
      <c r="M1979" s="30"/>
    </row>
    <row r="1980" spans="1:13" ht="13.5" customHeight="1" x14ac:dyDescent="0.2">
      <c r="A1980" s="30" t="s">
        <v>138</v>
      </c>
      <c r="B1980" s="30" t="s">
        <v>120</v>
      </c>
      <c r="C1980" s="30"/>
      <c r="D1980" s="30" t="s">
        <v>3481</v>
      </c>
      <c r="E1980" s="31">
        <v>104424</v>
      </c>
      <c r="F1980" s="31"/>
      <c r="G1980" s="31"/>
      <c r="H1980" s="31"/>
      <c r="I1980" s="31"/>
      <c r="J1980" s="31">
        <v>104424</v>
      </c>
      <c r="K1980" s="31">
        <v>26210</v>
      </c>
      <c r="L1980" s="31">
        <v>130634</v>
      </c>
      <c r="M1980" s="30"/>
    </row>
    <row r="1981" spans="1:13" ht="13.5" customHeight="1" x14ac:dyDescent="0.2">
      <c r="A1981" s="30" t="s">
        <v>138</v>
      </c>
      <c r="B1981" s="30" t="s">
        <v>120</v>
      </c>
      <c r="C1981" s="30"/>
      <c r="D1981" s="30" t="s">
        <v>2248</v>
      </c>
      <c r="E1981" s="31"/>
      <c r="F1981" s="31"/>
      <c r="G1981" s="31"/>
      <c r="H1981" s="31"/>
      <c r="I1981" s="31"/>
      <c r="J1981" s="31">
        <v>117500</v>
      </c>
      <c r="K1981" s="31"/>
      <c r="L1981" s="31">
        <v>117500</v>
      </c>
      <c r="M1981" s="30"/>
    </row>
    <row r="1982" spans="1:13" ht="13.5" customHeight="1" x14ac:dyDescent="0.2">
      <c r="A1982" s="30" t="s">
        <v>138</v>
      </c>
      <c r="B1982" s="30" t="s">
        <v>120</v>
      </c>
      <c r="C1982" s="30"/>
      <c r="D1982" s="30" t="s">
        <v>2248</v>
      </c>
      <c r="E1982" s="31"/>
      <c r="F1982" s="31"/>
      <c r="G1982" s="31"/>
      <c r="H1982" s="31"/>
      <c r="I1982" s="31"/>
      <c r="J1982" s="31">
        <v>107500</v>
      </c>
      <c r="K1982" s="31"/>
      <c r="L1982" s="31">
        <v>107500</v>
      </c>
      <c r="M1982" s="30"/>
    </row>
    <row r="1983" spans="1:13" ht="13.5" customHeight="1" x14ac:dyDescent="0.2">
      <c r="A1983" s="30" t="s">
        <v>138</v>
      </c>
      <c r="B1983" s="30" t="s">
        <v>120</v>
      </c>
      <c r="C1983" s="30"/>
      <c r="D1983" s="30" t="s">
        <v>2248</v>
      </c>
      <c r="E1983" s="31"/>
      <c r="F1983" s="31"/>
      <c r="G1983" s="31"/>
      <c r="H1983" s="31"/>
      <c r="I1983" s="31"/>
      <c r="J1983" s="31">
        <v>107500</v>
      </c>
      <c r="K1983" s="31"/>
      <c r="L1983" s="31">
        <v>107500</v>
      </c>
      <c r="M1983" s="30"/>
    </row>
    <row r="1984" spans="1:13" ht="13.5" customHeight="1" x14ac:dyDescent="0.2">
      <c r="A1984" s="30" t="s">
        <v>138</v>
      </c>
      <c r="B1984" s="30" t="s">
        <v>120</v>
      </c>
      <c r="C1984" s="30"/>
      <c r="D1984" s="30" t="s">
        <v>2248</v>
      </c>
      <c r="E1984" s="31"/>
      <c r="F1984" s="31"/>
      <c r="G1984" s="31"/>
      <c r="H1984" s="31"/>
      <c r="I1984" s="31"/>
      <c r="J1984" s="31">
        <v>107500</v>
      </c>
      <c r="K1984" s="31"/>
      <c r="L1984" s="31">
        <v>107500</v>
      </c>
      <c r="M1984" s="30"/>
    </row>
    <row r="1985" spans="1:13" ht="13.5" customHeight="1" x14ac:dyDescent="0.2">
      <c r="A1985" s="30" t="s">
        <v>138</v>
      </c>
      <c r="B1985" s="30" t="s">
        <v>120</v>
      </c>
      <c r="C1985" s="30"/>
      <c r="D1985" s="30" t="s">
        <v>2248</v>
      </c>
      <c r="E1985" s="31"/>
      <c r="F1985" s="31"/>
      <c r="G1985" s="31"/>
      <c r="H1985" s="31"/>
      <c r="I1985" s="31"/>
      <c r="J1985" s="31">
        <v>102500</v>
      </c>
      <c r="K1985" s="31"/>
      <c r="L1985" s="31">
        <v>102500</v>
      </c>
      <c r="M1985" s="30"/>
    </row>
    <row r="1986" spans="1:13" ht="13.5" customHeight="1" x14ac:dyDescent="0.2">
      <c r="A1986" s="30" t="s">
        <v>138</v>
      </c>
      <c r="B1986" s="30" t="s">
        <v>120</v>
      </c>
      <c r="C1986" s="30"/>
      <c r="D1986" s="30" t="s">
        <v>2248</v>
      </c>
      <c r="E1986" s="31"/>
      <c r="F1986" s="31"/>
      <c r="G1986" s="31"/>
      <c r="H1986" s="31"/>
      <c r="I1986" s="31"/>
      <c r="J1986" s="31">
        <v>102500</v>
      </c>
      <c r="K1986" s="31"/>
      <c r="L1986" s="31">
        <v>102500</v>
      </c>
      <c r="M1986" s="30"/>
    </row>
    <row r="1987" spans="1:13" ht="13.5" customHeight="1" x14ac:dyDescent="0.2">
      <c r="A1987" s="30" t="s">
        <v>15</v>
      </c>
      <c r="B1987" s="30" t="s">
        <v>16</v>
      </c>
      <c r="C1987" s="30"/>
      <c r="D1987" s="30" t="s">
        <v>2185</v>
      </c>
      <c r="E1987" s="31">
        <v>89877</v>
      </c>
      <c r="F1987" s="31"/>
      <c r="G1987" s="31"/>
      <c r="H1987" s="31">
        <v>334182</v>
      </c>
      <c r="I1987" s="31"/>
      <c r="J1987" s="31">
        <v>424059</v>
      </c>
      <c r="K1987" s="31">
        <v>14387</v>
      </c>
      <c r="L1987" s="33">
        <v>438446</v>
      </c>
      <c r="M1987" s="30"/>
    </row>
    <row r="1988" spans="1:13" ht="13.5" customHeight="1" x14ac:dyDescent="0.2">
      <c r="A1988" s="30" t="s">
        <v>15</v>
      </c>
      <c r="B1988" s="30" t="s">
        <v>16</v>
      </c>
      <c r="C1988" s="30"/>
      <c r="D1988" s="30" t="s">
        <v>3482</v>
      </c>
      <c r="E1988" s="31">
        <v>69619</v>
      </c>
      <c r="F1988" s="31"/>
      <c r="G1988" s="31"/>
      <c r="H1988" s="31">
        <v>55505</v>
      </c>
      <c r="I1988" s="31"/>
      <c r="J1988" s="31">
        <v>125124</v>
      </c>
      <c r="K1988" s="31">
        <v>11104</v>
      </c>
      <c r="L1988" s="31">
        <v>136228</v>
      </c>
      <c r="M1988" s="30"/>
    </row>
    <row r="1989" spans="1:13" ht="13.5" customHeight="1" x14ac:dyDescent="0.2">
      <c r="A1989" s="30" t="s">
        <v>15</v>
      </c>
      <c r="B1989" s="30" t="s">
        <v>16</v>
      </c>
      <c r="C1989" s="30"/>
      <c r="D1989" s="30" t="s">
        <v>3483</v>
      </c>
      <c r="E1989" s="31">
        <v>124574</v>
      </c>
      <c r="F1989" s="31"/>
      <c r="G1989" s="31"/>
      <c r="H1989" s="31"/>
      <c r="I1989" s="31">
        <v>40630</v>
      </c>
      <c r="J1989" s="31">
        <v>165204</v>
      </c>
      <c r="K1989" s="31">
        <v>19932</v>
      </c>
      <c r="L1989" s="31">
        <v>185136</v>
      </c>
      <c r="M1989" s="30"/>
    </row>
    <row r="1990" spans="1:13" ht="13.5" customHeight="1" x14ac:dyDescent="0.2">
      <c r="A1990" s="30" t="s">
        <v>15</v>
      </c>
      <c r="B1990" s="30" t="s">
        <v>16</v>
      </c>
      <c r="C1990" s="30"/>
      <c r="D1990" s="30" t="s">
        <v>2248</v>
      </c>
      <c r="E1990" s="31"/>
      <c r="F1990" s="31"/>
      <c r="G1990" s="31"/>
      <c r="H1990" s="31"/>
      <c r="I1990" s="31"/>
      <c r="J1990" s="31"/>
      <c r="K1990" s="31"/>
      <c r="L1990" s="31">
        <v>147500</v>
      </c>
      <c r="M1990" s="30"/>
    </row>
    <row r="1991" spans="1:13" ht="13.5" customHeight="1" x14ac:dyDescent="0.2">
      <c r="A1991" s="30" t="s">
        <v>15</v>
      </c>
      <c r="B1991" s="30" t="s">
        <v>16</v>
      </c>
      <c r="C1991" s="30"/>
      <c r="D1991" s="30" t="s">
        <v>3484</v>
      </c>
      <c r="E1991" s="31">
        <v>123886</v>
      </c>
      <c r="F1991" s="31"/>
      <c r="G1991" s="31"/>
      <c r="H1991" s="31"/>
      <c r="I1991" s="31"/>
      <c r="J1991" s="31">
        <v>123886</v>
      </c>
      <c r="K1991" s="31">
        <v>19822</v>
      </c>
      <c r="L1991" s="31">
        <v>143708</v>
      </c>
      <c r="M1991" s="30"/>
    </row>
    <row r="1992" spans="1:13" ht="13.5" customHeight="1" x14ac:dyDescent="0.2">
      <c r="A1992" s="30" t="s">
        <v>15</v>
      </c>
      <c r="B1992" s="30" t="s">
        <v>16</v>
      </c>
      <c r="C1992" s="30"/>
      <c r="D1992" s="30" t="s">
        <v>3485</v>
      </c>
      <c r="E1992" s="31">
        <v>123886</v>
      </c>
      <c r="F1992" s="31"/>
      <c r="G1992" s="31"/>
      <c r="H1992" s="31"/>
      <c r="I1992" s="31"/>
      <c r="J1992" s="31">
        <v>123886</v>
      </c>
      <c r="K1992" s="31">
        <v>19822</v>
      </c>
      <c r="L1992" s="31">
        <v>143708</v>
      </c>
      <c r="M1992" s="30"/>
    </row>
    <row r="1993" spans="1:13" ht="13.5" customHeight="1" x14ac:dyDescent="0.2">
      <c r="A1993" s="30" t="s">
        <v>15</v>
      </c>
      <c r="B1993" s="30" t="s">
        <v>16</v>
      </c>
      <c r="C1993" s="30"/>
      <c r="D1993" s="30" t="s">
        <v>3486</v>
      </c>
      <c r="E1993" s="31">
        <v>90813</v>
      </c>
      <c r="F1993" s="31"/>
      <c r="G1993" s="31"/>
      <c r="H1993" s="31"/>
      <c r="I1993" s="31"/>
      <c r="J1993" s="31">
        <v>90813</v>
      </c>
      <c r="K1993" s="31">
        <v>14549</v>
      </c>
      <c r="L1993" s="31">
        <v>105362</v>
      </c>
      <c r="M1993" s="30"/>
    </row>
    <row r="1994" spans="1:13" ht="13.5" customHeight="1" x14ac:dyDescent="0.2">
      <c r="A1994" s="30" t="s">
        <v>948</v>
      </c>
      <c r="B1994" s="30" t="s">
        <v>38</v>
      </c>
      <c r="C1994" s="30"/>
      <c r="D1994" s="30"/>
      <c r="E1994" s="31"/>
      <c r="F1994" s="31"/>
      <c r="G1994" s="31"/>
      <c r="H1994" s="31"/>
      <c r="I1994" s="31"/>
      <c r="J1994" s="31"/>
      <c r="K1994" s="31"/>
      <c r="L1994" s="31"/>
      <c r="M1994" s="30" t="s">
        <v>3487</v>
      </c>
    </row>
    <row r="1995" spans="1:13" ht="13.5" customHeight="1" x14ac:dyDescent="0.2">
      <c r="A1995" s="30" t="s">
        <v>326</v>
      </c>
      <c r="B1995" s="30" t="s">
        <v>11</v>
      </c>
      <c r="C1995" s="30"/>
      <c r="D1995" s="30" t="s">
        <v>3488</v>
      </c>
      <c r="E1995" s="31">
        <v>101000</v>
      </c>
      <c r="F1995" s="31">
        <v>2000</v>
      </c>
      <c r="G1995" s="31">
        <v>10000</v>
      </c>
      <c r="H1995" s="31"/>
      <c r="I1995" s="31"/>
      <c r="J1995" s="31">
        <v>113000</v>
      </c>
      <c r="K1995" s="31">
        <v>17000</v>
      </c>
      <c r="L1995" s="31">
        <v>130000</v>
      </c>
      <c r="M1995" s="30"/>
    </row>
    <row r="1996" spans="1:13" ht="13.5" customHeight="1" x14ac:dyDescent="0.2">
      <c r="A1996" s="30" t="s">
        <v>326</v>
      </c>
      <c r="B1996" s="30" t="s">
        <v>11</v>
      </c>
      <c r="C1996" s="30"/>
      <c r="D1996" s="30" t="s">
        <v>3489</v>
      </c>
      <c r="E1996" s="31">
        <v>101000</v>
      </c>
      <c r="F1996" s="31">
        <v>2000</v>
      </c>
      <c r="G1996" s="31">
        <v>10000</v>
      </c>
      <c r="H1996" s="31"/>
      <c r="I1996" s="31"/>
      <c r="J1996" s="31">
        <v>113000</v>
      </c>
      <c r="K1996" s="31">
        <v>17000</v>
      </c>
      <c r="L1996" s="31">
        <v>130000</v>
      </c>
      <c r="M1996" s="30"/>
    </row>
    <row r="1997" spans="1:13" ht="13.5" customHeight="1" x14ac:dyDescent="0.2">
      <c r="A1997" s="30" t="s">
        <v>326</v>
      </c>
      <c r="B1997" s="30" t="s">
        <v>11</v>
      </c>
      <c r="C1997" s="30"/>
      <c r="D1997" s="30" t="s">
        <v>3490</v>
      </c>
      <c r="E1997" s="31">
        <v>89000</v>
      </c>
      <c r="F1997" s="31"/>
      <c r="G1997" s="31">
        <v>2000</v>
      </c>
      <c r="H1997" s="31"/>
      <c r="I1997" s="31"/>
      <c r="J1997" s="31">
        <v>91000</v>
      </c>
      <c r="K1997" s="31">
        <v>14000</v>
      </c>
      <c r="L1997" s="31">
        <v>105000</v>
      </c>
      <c r="M1997" s="30"/>
    </row>
    <row r="1998" spans="1:13" ht="13.5" customHeight="1" x14ac:dyDescent="0.2">
      <c r="A1998" s="30" t="s">
        <v>326</v>
      </c>
      <c r="B1998" s="30" t="s">
        <v>11</v>
      </c>
      <c r="C1998" s="30" t="s">
        <v>3491</v>
      </c>
      <c r="D1998" s="30" t="s">
        <v>2185</v>
      </c>
      <c r="E1998" s="31">
        <v>183000</v>
      </c>
      <c r="F1998" s="31">
        <v>16000</v>
      </c>
      <c r="G1998" s="31"/>
      <c r="H1998" s="31"/>
      <c r="I1998" s="31"/>
      <c r="J1998" s="31">
        <v>199000</v>
      </c>
      <c r="K1998" s="31"/>
      <c r="L1998" s="31">
        <v>199000</v>
      </c>
      <c r="M1998" s="30"/>
    </row>
    <row r="1999" spans="1:13" ht="13.5" customHeight="1" x14ac:dyDescent="0.2">
      <c r="A1999" s="30" t="s">
        <v>326</v>
      </c>
      <c r="B1999" s="30" t="s">
        <v>11</v>
      </c>
      <c r="C1999" s="30"/>
      <c r="D1999" s="30" t="s">
        <v>3492</v>
      </c>
      <c r="E1999" s="31">
        <v>90000</v>
      </c>
      <c r="F1999" s="31">
        <v>2000</v>
      </c>
      <c r="G1999" s="31"/>
      <c r="H1999" s="31"/>
      <c r="I1999" s="31"/>
      <c r="J1999" s="31">
        <v>92000</v>
      </c>
      <c r="K1999" s="31">
        <v>13000</v>
      </c>
      <c r="L1999" s="31">
        <v>105000</v>
      </c>
      <c r="M1999" s="30"/>
    </row>
    <row r="2000" spans="1:13" ht="13.5" customHeight="1" x14ac:dyDescent="0.2">
      <c r="A2000" s="30" t="s">
        <v>326</v>
      </c>
      <c r="B2000" s="30" t="s">
        <v>11</v>
      </c>
      <c r="C2000" s="30"/>
      <c r="D2000" s="30" t="s">
        <v>3493</v>
      </c>
      <c r="E2000" s="31">
        <v>208000</v>
      </c>
      <c r="F2000" s="31"/>
      <c r="G2000" s="31"/>
      <c r="H2000" s="31"/>
      <c r="I2000" s="31"/>
      <c r="J2000" s="31">
        <v>208000</v>
      </c>
      <c r="K2000" s="31"/>
      <c r="L2000" s="31">
        <v>208000</v>
      </c>
      <c r="M2000" s="30"/>
    </row>
    <row r="2001" spans="1:13" ht="13.5" customHeight="1" x14ac:dyDescent="0.2">
      <c r="A2001" s="30" t="s">
        <v>615</v>
      </c>
      <c r="B2001" s="30" t="s">
        <v>5</v>
      </c>
      <c r="C2001" s="30" t="s">
        <v>622</v>
      </c>
      <c r="D2001" s="30" t="s">
        <v>2185</v>
      </c>
      <c r="E2001" s="31">
        <v>146056</v>
      </c>
      <c r="F2001" s="31"/>
      <c r="G2001" s="31"/>
      <c r="H2001" s="31"/>
      <c r="I2001" s="31">
        <v>12190</v>
      </c>
      <c r="J2001" s="31">
        <v>158246</v>
      </c>
      <c r="K2001" s="31">
        <v>28223</v>
      </c>
      <c r="L2001" s="31">
        <v>186469</v>
      </c>
      <c r="M2001" s="30"/>
    </row>
    <row r="2002" spans="1:13" ht="13.5" customHeight="1" x14ac:dyDescent="0.2">
      <c r="A2002" s="30" t="s">
        <v>615</v>
      </c>
      <c r="B2002" s="30" t="s">
        <v>5</v>
      </c>
      <c r="C2002" s="30" t="s">
        <v>621</v>
      </c>
      <c r="D2002" s="30" t="s">
        <v>2323</v>
      </c>
      <c r="E2002" s="31">
        <v>118971</v>
      </c>
      <c r="F2002" s="31"/>
      <c r="G2002" s="31"/>
      <c r="H2002" s="31"/>
      <c r="I2002" s="31">
        <v>4894</v>
      </c>
      <c r="J2002" s="31">
        <v>123865</v>
      </c>
      <c r="K2002" s="31">
        <v>22994</v>
      </c>
      <c r="L2002" s="31">
        <v>146859</v>
      </c>
      <c r="M2002" s="30"/>
    </row>
    <row r="2003" spans="1:13" ht="13.5" customHeight="1" x14ac:dyDescent="0.2">
      <c r="A2003" s="30" t="s">
        <v>615</v>
      </c>
      <c r="B2003" s="30" t="s">
        <v>5</v>
      </c>
      <c r="C2003" s="30" t="s">
        <v>3494</v>
      </c>
      <c r="D2003" s="30" t="s">
        <v>2319</v>
      </c>
      <c r="E2003" s="31">
        <v>118971</v>
      </c>
      <c r="F2003" s="31"/>
      <c r="G2003" s="31"/>
      <c r="H2003" s="31"/>
      <c r="I2003" s="31">
        <v>200</v>
      </c>
      <c r="J2003" s="31">
        <v>119171</v>
      </c>
      <c r="K2003" s="31">
        <v>23444</v>
      </c>
      <c r="L2003" s="31">
        <v>142615</v>
      </c>
      <c r="M2003" s="30"/>
    </row>
    <row r="2004" spans="1:13" ht="13.5" customHeight="1" x14ac:dyDescent="0.2">
      <c r="A2004" s="30" t="s">
        <v>615</v>
      </c>
      <c r="B2004" s="30" t="s">
        <v>5</v>
      </c>
      <c r="C2004" s="30" t="s">
        <v>616</v>
      </c>
      <c r="D2004" s="30" t="s">
        <v>3495</v>
      </c>
      <c r="E2004" s="31">
        <v>118971</v>
      </c>
      <c r="F2004" s="31"/>
      <c r="G2004" s="31"/>
      <c r="H2004" s="31"/>
      <c r="I2004" s="31"/>
      <c r="J2004" s="31">
        <v>118971</v>
      </c>
      <c r="K2004" s="31">
        <v>22994</v>
      </c>
      <c r="L2004" s="31">
        <v>141965</v>
      </c>
      <c r="M2004" s="30"/>
    </row>
    <row r="2005" spans="1:13" ht="13.5" customHeight="1" x14ac:dyDescent="0.2">
      <c r="A2005" s="30" t="s">
        <v>615</v>
      </c>
      <c r="B2005" s="30" t="s">
        <v>5</v>
      </c>
      <c r="C2005" s="30" t="s">
        <v>3496</v>
      </c>
      <c r="D2005" s="30" t="s">
        <v>3497</v>
      </c>
      <c r="E2005" s="31">
        <v>116046</v>
      </c>
      <c r="F2005" s="31"/>
      <c r="G2005" s="31"/>
      <c r="H2005" s="31"/>
      <c r="I2005" s="31">
        <v>200</v>
      </c>
      <c r="J2005" s="31">
        <v>116246</v>
      </c>
      <c r="K2005" s="31">
        <v>22427</v>
      </c>
      <c r="L2005" s="31">
        <v>138673</v>
      </c>
      <c r="M2005" s="30"/>
    </row>
    <row r="2006" spans="1:13" ht="13.5" customHeight="1" x14ac:dyDescent="0.2">
      <c r="A2006" s="30" t="s">
        <v>615</v>
      </c>
      <c r="B2006" s="30" t="s">
        <v>5</v>
      </c>
      <c r="C2006" s="30"/>
      <c r="D2006" s="30" t="s">
        <v>2248</v>
      </c>
      <c r="E2006" s="31"/>
      <c r="F2006" s="31"/>
      <c r="G2006" s="31"/>
      <c r="H2006" s="31"/>
      <c r="I2006" s="31"/>
      <c r="J2006" s="31">
        <v>102500</v>
      </c>
      <c r="K2006" s="31"/>
      <c r="L2006" s="31">
        <v>102500</v>
      </c>
      <c r="M2006" s="30"/>
    </row>
    <row r="2007" spans="1:13" ht="13.5" customHeight="1" x14ac:dyDescent="0.2">
      <c r="A2007" s="30" t="s">
        <v>615</v>
      </c>
      <c r="B2007" s="30" t="s">
        <v>5</v>
      </c>
      <c r="C2007" s="30"/>
      <c r="D2007" s="30" t="s">
        <v>2248</v>
      </c>
      <c r="E2007" s="31"/>
      <c r="F2007" s="31"/>
      <c r="G2007" s="31"/>
      <c r="H2007" s="31"/>
      <c r="I2007" s="31"/>
      <c r="J2007" s="31">
        <v>102500</v>
      </c>
      <c r="K2007" s="31"/>
      <c r="L2007" s="31">
        <v>102500</v>
      </c>
      <c r="M2007" s="30"/>
    </row>
    <row r="2008" spans="1:13" ht="13.5" customHeight="1" x14ac:dyDescent="0.2">
      <c r="A2008" s="30" t="s">
        <v>876</v>
      </c>
      <c r="B2008" s="30" t="s">
        <v>56</v>
      </c>
      <c r="C2008" s="30"/>
      <c r="D2008" s="30" t="s">
        <v>3498</v>
      </c>
      <c r="E2008" s="31">
        <v>120000</v>
      </c>
      <c r="F2008" s="31">
        <v>1000</v>
      </c>
      <c r="G2008" s="31"/>
      <c r="H2008" s="31"/>
      <c r="I2008" s="31"/>
      <c r="J2008" s="31">
        <v>121000</v>
      </c>
      <c r="K2008" s="31">
        <v>31000</v>
      </c>
      <c r="L2008" s="31">
        <v>152000</v>
      </c>
      <c r="M2008" s="30"/>
    </row>
    <row r="2009" spans="1:13" ht="13.5" customHeight="1" x14ac:dyDescent="0.2">
      <c r="A2009" s="30" t="s">
        <v>876</v>
      </c>
      <c r="B2009" s="30" t="s">
        <v>56</v>
      </c>
      <c r="C2009" s="30"/>
      <c r="D2009" s="30" t="s">
        <v>3499</v>
      </c>
      <c r="E2009" s="31">
        <v>90000</v>
      </c>
      <c r="F2009" s="31">
        <v>1000</v>
      </c>
      <c r="G2009" s="31"/>
      <c r="H2009" s="31"/>
      <c r="I2009" s="31"/>
      <c r="J2009" s="31">
        <v>91000</v>
      </c>
      <c r="K2009" s="31">
        <v>23000</v>
      </c>
      <c r="L2009" s="31">
        <v>114000</v>
      </c>
      <c r="M2009" s="30"/>
    </row>
    <row r="2010" spans="1:13" ht="13.5" customHeight="1" x14ac:dyDescent="0.2">
      <c r="A2010" s="30" t="s">
        <v>876</v>
      </c>
      <c r="B2010" s="30" t="s">
        <v>56</v>
      </c>
      <c r="C2010" s="30"/>
      <c r="D2010" s="30" t="s">
        <v>3500</v>
      </c>
      <c r="E2010" s="31">
        <v>88000</v>
      </c>
      <c r="F2010" s="31">
        <v>1000</v>
      </c>
      <c r="G2010" s="31"/>
      <c r="H2010" s="31"/>
      <c r="I2010" s="31"/>
      <c r="J2010" s="31">
        <v>89000</v>
      </c>
      <c r="K2010" s="31">
        <v>23000</v>
      </c>
      <c r="L2010" s="31">
        <v>112000</v>
      </c>
      <c r="M2010" s="30"/>
    </row>
    <row r="2011" spans="1:13" ht="13.5" customHeight="1" x14ac:dyDescent="0.2">
      <c r="A2011" s="30" t="s">
        <v>876</v>
      </c>
      <c r="B2011" s="30" t="s">
        <v>56</v>
      </c>
      <c r="C2011" s="30" t="s">
        <v>3501</v>
      </c>
      <c r="D2011" s="30" t="s">
        <v>2185</v>
      </c>
      <c r="E2011" s="31">
        <v>151000</v>
      </c>
      <c r="F2011" s="31"/>
      <c r="G2011" s="31"/>
      <c r="H2011" s="31"/>
      <c r="I2011" s="31"/>
      <c r="J2011" s="31">
        <v>151000</v>
      </c>
      <c r="K2011" s="31">
        <v>39000</v>
      </c>
      <c r="L2011" s="31">
        <v>190000</v>
      </c>
      <c r="M2011" s="30"/>
    </row>
    <row r="2012" spans="1:13" ht="13.5" customHeight="1" x14ac:dyDescent="0.2">
      <c r="A2012" s="30" t="s">
        <v>876</v>
      </c>
      <c r="B2012" s="30" t="s">
        <v>56</v>
      </c>
      <c r="C2012" s="30"/>
      <c r="D2012" s="30" t="s">
        <v>3502</v>
      </c>
      <c r="E2012" s="31">
        <v>121000</v>
      </c>
      <c r="F2012" s="31"/>
      <c r="G2012" s="31"/>
      <c r="H2012" s="31"/>
      <c r="I2012" s="31"/>
      <c r="J2012" s="31">
        <v>121000</v>
      </c>
      <c r="K2012" s="31">
        <v>31000</v>
      </c>
      <c r="L2012" s="31">
        <v>152000</v>
      </c>
      <c r="M2012" s="30"/>
    </row>
    <row r="2013" spans="1:13" ht="13.5" customHeight="1" x14ac:dyDescent="0.2">
      <c r="A2013" s="30" t="s">
        <v>876</v>
      </c>
      <c r="B2013" s="30" t="s">
        <v>56</v>
      </c>
      <c r="C2013" s="30"/>
      <c r="D2013" s="30" t="s">
        <v>2417</v>
      </c>
      <c r="E2013" s="31">
        <v>98000</v>
      </c>
      <c r="F2013" s="31"/>
      <c r="G2013" s="31"/>
      <c r="H2013" s="31"/>
      <c r="I2013" s="31"/>
      <c r="J2013" s="31">
        <v>98000</v>
      </c>
      <c r="K2013" s="31">
        <v>25000</v>
      </c>
      <c r="L2013" s="31">
        <v>123000</v>
      </c>
      <c r="M2013" s="30"/>
    </row>
    <row r="2014" spans="1:13" ht="13.5" customHeight="1" x14ac:dyDescent="0.2">
      <c r="A2014" s="30" t="s">
        <v>876</v>
      </c>
      <c r="B2014" s="30" t="s">
        <v>56</v>
      </c>
      <c r="C2014" s="30"/>
      <c r="D2014" s="30" t="s">
        <v>3503</v>
      </c>
      <c r="E2014" s="31">
        <v>98000</v>
      </c>
      <c r="F2014" s="31"/>
      <c r="G2014" s="31"/>
      <c r="H2014" s="31"/>
      <c r="I2014" s="31"/>
      <c r="J2014" s="31">
        <v>98000</v>
      </c>
      <c r="K2014" s="31">
        <v>25000</v>
      </c>
      <c r="L2014" s="31">
        <v>123000</v>
      </c>
      <c r="M2014" s="30"/>
    </row>
    <row r="2015" spans="1:13" ht="13.5" customHeight="1" x14ac:dyDescent="0.2">
      <c r="A2015" s="30" t="s">
        <v>876</v>
      </c>
      <c r="B2015" s="30" t="s">
        <v>56</v>
      </c>
      <c r="C2015" s="30"/>
      <c r="D2015" s="30" t="s">
        <v>2248</v>
      </c>
      <c r="E2015" s="31"/>
      <c r="F2015" s="31"/>
      <c r="G2015" s="31"/>
      <c r="H2015" s="31"/>
      <c r="I2015" s="31"/>
      <c r="J2015" s="31">
        <v>122500</v>
      </c>
      <c r="K2015" s="31"/>
      <c r="L2015" s="31">
        <v>122500</v>
      </c>
      <c r="M2015" s="30"/>
    </row>
    <row r="2016" spans="1:13" ht="13.5" customHeight="1" x14ac:dyDescent="0.2">
      <c r="A2016" s="30" t="s">
        <v>876</v>
      </c>
      <c r="B2016" s="30" t="s">
        <v>56</v>
      </c>
      <c r="C2016" s="30"/>
      <c r="D2016" s="30" t="s">
        <v>2248</v>
      </c>
      <c r="E2016" s="31"/>
      <c r="F2016" s="31"/>
      <c r="G2016" s="31"/>
      <c r="H2016" s="31"/>
      <c r="I2016" s="31"/>
      <c r="J2016" s="31">
        <v>122500</v>
      </c>
      <c r="K2016" s="31"/>
      <c r="L2016" s="31">
        <v>122500</v>
      </c>
      <c r="M2016" s="30"/>
    </row>
    <row r="2017" spans="1:13" ht="13.5" customHeight="1" x14ac:dyDescent="0.2">
      <c r="A2017" s="30" t="s">
        <v>876</v>
      </c>
      <c r="B2017" s="30" t="s">
        <v>56</v>
      </c>
      <c r="C2017" s="30"/>
      <c r="D2017" s="30" t="s">
        <v>3504</v>
      </c>
      <c r="E2017" s="31">
        <v>90000</v>
      </c>
      <c r="F2017" s="31"/>
      <c r="G2017" s="31"/>
      <c r="H2017" s="31"/>
      <c r="I2017" s="31"/>
      <c r="J2017" s="31">
        <v>90000</v>
      </c>
      <c r="K2017" s="31">
        <v>24000</v>
      </c>
      <c r="L2017" s="31">
        <v>114000</v>
      </c>
      <c r="M2017" s="30"/>
    </row>
    <row r="2018" spans="1:13" ht="13.5" customHeight="1" x14ac:dyDescent="0.2">
      <c r="A2018" s="30" t="s">
        <v>876</v>
      </c>
      <c r="B2018" s="30" t="s">
        <v>56</v>
      </c>
      <c r="C2018" s="30"/>
      <c r="D2018" s="30" t="s">
        <v>3505</v>
      </c>
      <c r="E2018" s="31">
        <v>90000</v>
      </c>
      <c r="F2018" s="31"/>
      <c r="G2018" s="31"/>
      <c r="H2018" s="31"/>
      <c r="I2018" s="31"/>
      <c r="J2018" s="31">
        <v>90000</v>
      </c>
      <c r="K2018" s="31">
        <v>24000</v>
      </c>
      <c r="L2018" s="31">
        <v>114000</v>
      </c>
      <c r="M2018" s="30"/>
    </row>
    <row r="2019" spans="1:13" ht="13.5" customHeight="1" x14ac:dyDescent="0.2">
      <c r="A2019" s="30" t="s">
        <v>876</v>
      </c>
      <c r="B2019" s="30" t="s">
        <v>56</v>
      </c>
      <c r="C2019" s="30"/>
      <c r="D2019" s="30" t="s">
        <v>3506</v>
      </c>
      <c r="E2019" s="31">
        <v>90000</v>
      </c>
      <c r="F2019" s="31"/>
      <c r="G2019" s="31"/>
      <c r="H2019" s="31"/>
      <c r="I2019" s="31"/>
      <c r="J2019" s="31">
        <v>90000</v>
      </c>
      <c r="K2019" s="31">
        <v>24000</v>
      </c>
      <c r="L2019" s="31">
        <v>114000</v>
      </c>
      <c r="M2019" s="30"/>
    </row>
    <row r="2020" spans="1:13" ht="13.5" customHeight="1" x14ac:dyDescent="0.2">
      <c r="A2020" s="30" t="s">
        <v>876</v>
      </c>
      <c r="B2020" s="30" t="s">
        <v>56</v>
      </c>
      <c r="C2020" s="30"/>
      <c r="D2020" s="30" t="s">
        <v>2248</v>
      </c>
      <c r="E2020" s="31"/>
      <c r="F2020" s="31"/>
      <c r="G2020" s="31"/>
      <c r="H2020" s="31"/>
      <c r="I2020" s="31"/>
      <c r="J2020" s="31">
        <v>102500</v>
      </c>
      <c r="K2020" s="31"/>
      <c r="L2020" s="31">
        <v>102500</v>
      </c>
      <c r="M2020" s="30"/>
    </row>
    <row r="2021" spans="1:13" ht="13.5" customHeight="1" x14ac:dyDescent="0.2">
      <c r="A2021" s="30" t="s">
        <v>1510</v>
      </c>
      <c r="B2021" s="30" t="s">
        <v>21</v>
      </c>
      <c r="C2021" s="30"/>
      <c r="D2021" s="30" t="s">
        <v>3507</v>
      </c>
      <c r="E2021" s="31">
        <v>78247</v>
      </c>
      <c r="F2021" s="31">
        <v>12043</v>
      </c>
      <c r="G2021" s="31"/>
      <c r="H2021" s="31"/>
      <c r="I2021" s="31"/>
      <c r="J2021" s="31">
        <v>90290</v>
      </c>
      <c r="K2021" s="31">
        <v>12911</v>
      </c>
      <c r="L2021" s="31">
        <v>103201</v>
      </c>
      <c r="M2021" s="30"/>
    </row>
    <row r="2022" spans="1:13" ht="13.5" customHeight="1" x14ac:dyDescent="0.2">
      <c r="A2022" s="30" t="s">
        <v>1510</v>
      </c>
      <c r="B2022" s="30" t="s">
        <v>21</v>
      </c>
      <c r="C2022" s="30"/>
      <c r="D2022" s="30" t="s">
        <v>196</v>
      </c>
      <c r="E2022" s="31">
        <v>83679</v>
      </c>
      <c r="F2022" s="31">
        <v>8477</v>
      </c>
      <c r="G2022" s="31"/>
      <c r="H2022" s="31"/>
      <c r="I2022" s="31"/>
      <c r="J2022" s="31">
        <v>92156</v>
      </c>
      <c r="K2022" s="31">
        <v>13807</v>
      </c>
      <c r="L2022" s="31">
        <v>105963</v>
      </c>
      <c r="M2022" s="30"/>
    </row>
    <row r="2023" spans="1:13" ht="13.5" customHeight="1" x14ac:dyDescent="0.2">
      <c r="A2023" s="30" t="s">
        <v>1510</v>
      </c>
      <c r="B2023" s="30" t="s">
        <v>21</v>
      </c>
      <c r="C2023" s="30"/>
      <c r="D2023" s="30" t="s">
        <v>206</v>
      </c>
      <c r="E2023" s="31">
        <v>119022</v>
      </c>
      <c r="F2023" s="31">
        <v>7416</v>
      </c>
      <c r="G2023" s="31"/>
      <c r="H2023" s="31"/>
      <c r="I2023" s="31"/>
      <c r="J2023" s="31">
        <v>126438</v>
      </c>
      <c r="K2023" s="31">
        <v>19639</v>
      </c>
      <c r="L2023" s="31">
        <v>146077</v>
      </c>
      <c r="M2023" s="30"/>
    </row>
    <row r="2024" spans="1:13" ht="13.5" customHeight="1" x14ac:dyDescent="0.2">
      <c r="A2024" s="30" t="s">
        <v>1510</v>
      </c>
      <c r="B2024" s="30" t="s">
        <v>21</v>
      </c>
      <c r="C2024" s="30"/>
      <c r="D2024" s="30" t="s">
        <v>289</v>
      </c>
      <c r="E2024" s="31">
        <v>83679</v>
      </c>
      <c r="F2024" s="31">
        <v>6382</v>
      </c>
      <c r="G2024" s="31"/>
      <c r="H2024" s="31"/>
      <c r="I2024" s="31"/>
      <c r="J2024" s="31">
        <v>90061</v>
      </c>
      <c r="K2024" s="31">
        <v>13807</v>
      </c>
      <c r="L2024" s="31">
        <v>103868</v>
      </c>
      <c r="M2024" s="30"/>
    </row>
    <row r="2025" spans="1:13" ht="13.5" customHeight="1" x14ac:dyDescent="0.2">
      <c r="A2025" s="30" t="s">
        <v>1833</v>
      </c>
      <c r="B2025" s="30" t="s">
        <v>120</v>
      </c>
      <c r="C2025" s="30" t="s">
        <v>3508</v>
      </c>
      <c r="D2025" s="30" t="s">
        <v>2185</v>
      </c>
      <c r="E2025" s="31">
        <v>89102</v>
      </c>
      <c r="F2025" s="31"/>
      <c r="G2025" s="31"/>
      <c r="H2025" s="31"/>
      <c r="I2025" s="31"/>
      <c r="J2025" s="31">
        <v>89102</v>
      </c>
      <c r="K2025" s="31">
        <v>16038</v>
      </c>
      <c r="L2025" s="31">
        <v>105140</v>
      </c>
      <c r="M2025" s="30" t="s">
        <v>3509</v>
      </c>
    </row>
    <row r="2026" spans="1:13" ht="13.5" customHeight="1" x14ac:dyDescent="0.2">
      <c r="A2026" s="30" t="s">
        <v>511</v>
      </c>
      <c r="B2026" s="30" t="s">
        <v>27</v>
      </c>
      <c r="C2026" s="30"/>
      <c r="D2026" s="30" t="s">
        <v>2185</v>
      </c>
      <c r="E2026" s="31">
        <v>100676</v>
      </c>
      <c r="F2026" s="31">
        <v>1008</v>
      </c>
      <c r="G2026" s="31"/>
      <c r="H2026" s="31"/>
      <c r="I2026" s="31"/>
      <c r="J2026" s="31">
        <v>101684</v>
      </c>
      <c r="K2026" s="31">
        <v>18826</v>
      </c>
      <c r="L2026" s="31">
        <v>120510</v>
      </c>
      <c r="M2026" s="30"/>
    </row>
    <row r="2027" spans="1:13" ht="13.5" customHeight="1" x14ac:dyDescent="0.2">
      <c r="A2027" s="30" t="s">
        <v>78</v>
      </c>
      <c r="B2027" s="30" t="s">
        <v>21</v>
      </c>
      <c r="C2027" s="30"/>
      <c r="D2027" s="30" t="s">
        <v>2185</v>
      </c>
      <c r="E2027" s="31">
        <v>137000</v>
      </c>
      <c r="F2027" s="31">
        <v>1000</v>
      </c>
      <c r="G2027" s="31"/>
      <c r="H2027" s="31"/>
      <c r="I2027" s="31"/>
      <c r="J2027" s="31">
        <v>138000</v>
      </c>
      <c r="K2027" s="31">
        <v>28000</v>
      </c>
      <c r="L2027" s="31">
        <v>166000</v>
      </c>
      <c r="M2027" s="30"/>
    </row>
    <row r="2028" spans="1:13" ht="13.5" customHeight="1" x14ac:dyDescent="0.2">
      <c r="A2028" s="30" t="s">
        <v>78</v>
      </c>
      <c r="B2028" s="30" t="s">
        <v>21</v>
      </c>
      <c r="C2028" s="30"/>
      <c r="D2028" s="30" t="s">
        <v>2319</v>
      </c>
      <c r="E2028" s="31">
        <v>126000</v>
      </c>
      <c r="F2028" s="31">
        <v>1000</v>
      </c>
      <c r="G2028" s="31"/>
      <c r="H2028" s="31"/>
      <c r="I2028" s="31"/>
      <c r="J2028" s="31">
        <v>127000</v>
      </c>
      <c r="K2028" s="31">
        <v>26000</v>
      </c>
      <c r="L2028" s="31">
        <v>153000</v>
      </c>
      <c r="M2028" s="30"/>
    </row>
    <row r="2029" spans="1:13" ht="13.5" customHeight="1" x14ac:dyDescent="0.2">
      <c r="A2029" s="30" t="s">
        <v>78</v>
      </c>
      <c r="B2029" s="30" t="s">
        <v>21</v>
      </c>
      <c r="C2029" s="30"/>
      <c r="D2029" s="30" t="s">
        <v>3510</v>
      </c>
      <c r="E2029" s="31">
        <v>114000</v>
      </c>
      <c r="F2029" s="31">
        <v>1000</v>
      </c>
      <c r="G2029" s="31"/>
      <c r="H2029" s="31"/>
      <c r="I2029" s="31"/>
      <c r="J2029" s="31">
        <v>115000</v>
      </c>
      <c r="K2029" s="31">
        <v>23000</v>
      </c>
      <c r="L2029" s="31">
        <v>138000</v>
      </c>
      <c r="M2029" s="30"/>
    </row>
    <row r="2030" spans="1:13" ht="13.5" customHeight="1" x14ac:dyDescent="0.2">
      <c r="A2030" s="30" t="s">
        <v>78</v>
      </c>
      <c r="B2030" s="30" t="s">
        <v>21</v>
      </c>
      <c r="C2030" s="30"/>
      <c r="D2030" s="30" t="s">
        <v>1586</v>
      </c>
      <c r="E2030" s="31">
        <v>95000</v>
      </c>
      <c r="F2030" s="31">
        <v>1000</v>
      </c>
      <c r="G2030" s="31"/>
      <c r="H2030" s="31"/>
      <c r="I2030" s="31"/>
      <c r="J2030" s="31">
        <v>96000</v>
      </c>
      <c r="K2030" s="31">
        <v>19000</v>
      </c>
      <c r="L2030" s="31">
        <v>115000</v>
      </c>
      <c r="M2030" s="30"/>
    </row>
    <row r="2031" spans="1:13" ht="13.5" customHeight="1" x14ac:dyDescent="0.2">
      <c r="A2031" s="30" t="s">
        <v>78</v>
      </c>
      <c r="B2031" s="30" t="s">
        <v>21</v>
      </c>
      <c r="C2031" s="30"/>
      <c r="D2031" s="30" t="s">
        <v>2248</v>
      </c>
      <c r="E2031" s="31"/>
      <c r="F2031" s="31"/>
      <c r="G2031" s="31"/>
      <c r="H2031" s="31"/>
      <c r="I2031" s="31"/>
      <c r="J2031" s="31">
        <v>112500</v>
      </c>
      <c r="K2031" s="31"/>
      <c r="L2031" s="31">
        <v>112500</v>
      </c>
      <c r="M2031" s="30"/>
    </row>
    <row r="2032" spans="1:13" ht="13.5" customHeight="1" x14ac:dyDescent="0.2">
      <c r="A2032" s="30" t="s">
        <v>78</v>
      </c>
      <c r="B2032" s="30" t="s">
        <v>21</v>
      </c>
      <c r="C2032" s="30"/>
      <c r="D2032" s="30" t="s">
        <v>2190</v>
      </c>
      <c r="E2032" s="31">
        <v>126000</v>
      </c>
      <c r="F2032" s="31"/>
      <c r="G2032" s="31"/>
      <c r="H2032" s="31"/>
      <c r="I2032" s="31"/>
      <c r="J2032" s="31">
        <v>126000</v>
      </c>
      <c r="K2032" s="31">
        <v>26000</v>
      </c>
      <c r="L2032" s="31">
        <v>152000</v>
      </c>
      <c r="M2032" s="30"/>
    </row>
    <row r="2033" spans="1:13" ht="13.5" customHeight="1" x14ac:dyDescent="0.2">
      <c r="A2033" s="30" t="s">
        <v>78</v>
      </c>
      <c r="B2033" s="30" t="s">
        <v>21</v>
      </c>
      <c r="C2033" s="30"/>
      <c r="D2033" s="30" t="s">
        <v>3511</v>
      </c>
      <c r="E2033" s="31">
        <v>124000</v>
      </c>
      <c r="F2033" s="31"/>
      <c r="G2033" s="31"/>
      <c r="H2033" s="31"/>
      <c r="I2033" s="31"/>
      <c r="J2033" s="31">
        <v>124000</v>
      </c>
      <c r="K2033" s="31">
        <v>25000</v>
      </c>
      <c r="L2033" s="31">
        <v>149000</v>
      </c>
      <c r="M2033" s="30"/>
    </row>
    <row r="2034" spans="1:13" ht="13.5" customHeight="1" x14ac:dyDescent="0.2">
      <c r="A2034" s="30" t="s">
        <v>78</v>
      </c>
      <c r="B2034" s="30" t="s">
        <v>21</v>
      </c>
      <c r="C2034" s="30"/>
      <c r="D2034" s="30" t="s">
        <v>2248</v>
      </c>
      <c r="E2034" s="31"/>
      <c r="F2034" s="31"/>
      <c r="G2034" s="31"/>
      <c r="H2034" s="31"/>
      <c r="I2034" s="31"/>
      <c r="J2034" s="31">
        <v>142500</v>
      </c>
      <c r="K2034" s="31"/>
      <c r="L2034" s="31">
        <v>142500</v>
      </c>
      <c r="M2034" s="30"/>
    </row>
    <row r="2035" spans="1:13" ht="13.5" customHeight="1" x14ac:dyDescent="0.2">
      <c r="A2035" s="30" t="s">
        <v>78</v>
      </c>
      <c r="B2035" s="30" t="s">
        <v>21</v>
      </c>
      <c r="C2035" s="30"/>
      <c r="D2035" s="30" t="s">
        <v>3512</v>
      </c>
      <c r="E2035" s="31">
        <v>114000</v>
      </c>
      <c r="F2035" s="31"/>
      <c r="G2035" s="31"/>
      <c r="H2035" s="31"/>
      <c r="I2035" s="31"/>
      <c r="J2035" s="31">
        <v>114000</v>
      </c>
      <c r="K2035" s="31">
        <v>23000</v>
      </c>
      <c r="L2035" s="31">
        <v>137000</v>
      </c>
      <c r="M2035" s="30"/>
    </row>
    <row r="2036" spans="1:13" ht="13.5" customHeight="1" x14ac:dyDescent="0.2">
      <c r="A2036" s="30" t="s">
        <v>78</v>
      </c>
      <c r="B2036" s="30" t="s">
        <v>21</v>
      </c>
      <c r="C2036" s="30"/>
      <c r="D2036" s="30" t="s">
        <v>2248</v>
      </c>
      <c r="E2036" s="31"/>
      <c r="F2036" s="31"/>
      <c r="G2036" s="31"/>
      <c r="H2036" s="31"/>
      <c r="I2036" s="31"/>
      <c r="J2036" s="31">
        <v>122500</v>
      </c>
      <c r="K2036" s="31"/>
      <c r="L2036" s="31">
        <v>122500</v>
      </c>
      <c r="M2036" s="30"/>
    </row>
    <row r="2037" spans="1:13" ht="13.5" customHeight="1" x14ac:dyDescent="0.2">
      <c r="A2037" s="30" t="s">
        <v>78</v>
      </c>
      <c r="B2037" s="30" t="s">
        <v>21</v>
      </c>
      <c r="C2037" s="30"/>
      <c r="D2037" s="30" t="s">
        <v>2736</v>
      </c>
      <c r="E2037" s="31">
        <v>83000</v>
      </c>
      <c r="F2037" s="31"/>
      <c r="G2037" s="31"/>
      <c r="H2037" s="31"/>
      <c r="I2037" s="31"/>
      <c r="J2037" s="31">
        <v>83000</v>
      </c>
      <c r="K2037" s="31">
        <v>17000</v>
      </c>
      <c r="L2037" s="31">
        <v>100000</v>
      </c>
      <c r="M2037" s="30"/>
    </row>
    <row r="2038" spans="1:13" ht="13.5" customHeight="1" x14ac:dyDescent="0.2">
      <c r="A2038" s="30" t="s">
        <v>1495</v>
      </c>
      <c r="B2038" s="30" t="s">
        <v>1</v>
      </c>
      <c r="C2038" s="30"/>
      <c r="D2038" s="30" t="s">
        <v>2248</v>
      </c>
      <c r="E2038" s="31"/>
      <c r="F2038" s="31"/>
      <c r="G2038" s="31"/>
      <c r="H2038" s="31"/>
      <c r="I2038" s="31"/>
      <c r="J2038" s="31">
        <v>117500</v>
      </c>
      <c r="K2038" s="31"/>
      <c r="L2038" s="31">
        <v>117500</v>
      </c>
      <c r="M2038" s="30"/>
    </row>
    <row r="2039" spans="1:13" ht="13.5" customHeight="1" x14ac:dyDescent="0.2">
      <c r="A2039" s="30" t="s">
        <v>1495</v>
      </c>
      <c r="B2039" s="30" t="s">
        <v>1</v>
      </c>
      <c r="C2039" s="30"/>
      <c r="D2039" s="30" t="s">
        <v>2263</v>
      </c>
      <c r="E2039" s="31">
        <v>93553</v>
      </c>
      <c r="F2039" s="31"/>
      <c r="G2039" s="31"/>
      <c r="H2039" s="31"/>
      <c r="I2039" s="31"/>
      <c r="J2039" s="31">
        <v>93553</v>
      </c>
      <c r="K2039" s="31">
        <v>15249</v>
      </c>
      <c r="L2039" s="31">
        <v>108802</v>
      </c>
      <c r="M2039" s="30"/>
    </row>
    <row r="2040" spans="1:13" ht="13.5" customHeight="1" x14ac:dyDescent="0.2">
      <c r="A2040" s="30" t="s">
        <v>1511</v>
      </c>
      <c r="B2040" s="30" t="s">
        <v>21</v>
      </c>
      <c r="C2040" s="30"/>
      <c r="D2040" s="30"/>
      <c r="E2040" s="31"/>
      <c r="F2040" s="31"/>
      <c r="G2040" s="31"/>
      <c r="H2040" s="31"/>
      <c r="I2040" s="31"/>
      <c r="J2040" s="31"/>
      <c r="K2040" s="31"/>
      <c r="L2040" s="31"/>
      <c r="M2040" s="30"/>
    </row>
    <row r="2041" spans="1:13" ht="13.5" customHeight="1" x14ac:dyDescent="0.2">
      <c r="A2041" s="30" t="s">
        <v>1434</v>
      </c>
      <c r="B2041" s="30" t="s">
        <v>11</v>
      </c>
      <c r="C2041" s="30"/>
      <c r="D2041" s="30" t="s">
        <v>2247</v>
      </c>
      <c r="E2041" s="31">
        <v>99564</v>
      </c>
      <c r="F2041" s="31"/>
      <c r="G2041" s="31"/>
      <c r="H2041" s="31"/>
      <c r="I2041" s="31"/>
      <c r="J2041" s="31">
        <v>99564</v>
      </c>
      <c r="K2041" s="31">
        <v>17291</v>
      </c>
      <c r="L2041" s="31">
        <v>116855</v>
      </c>
      <c r="M2041" s="30"/>
    </row>
    <row r="2042" spans="1:13" ht="13.5" customHeight="1" x14ac:dyDescent="0.2">
      <c r="A2042" s="30" t="s">
        <v>1434</v>
      </c>
      <c r="B2042" s="30" t="s">
        <v>11</v>
      </c>
      <c r="C2042" s="30"/>
      <c r="D2042" s="30" t="s">
        <v>2247</v>
      </c>
      <c r="E2042" s="31">
        <v>99564</v>
      </c>
      <c r="F2042" s="31"/>
      <c r="G2042" s="31"/>
      <c r="H2042" s="31"/>
      <c r="I2042" s="31"/>
      <c r="J2042" s="31">
        <v>99564</v>
      </c>
      <c r="K2042" s="31">
        <v>17291</v>
      </c>
      <c r="L2042" s="31">
        <v>116855</v>
      </c>
      <c r="M2042" s="30"/>
    </row>
    <row r="2043" spans="1:13" ht="13.5" customHeight="1" x14ac:dyDescent="0.2">
      <c r="A2043" s="30" t="s">
        <v>1247</v>
      </c>
      <c r="B2043" s="30" t="s">
        <v>27</v>
      </c>
      <c r="C2043" s="30" t="s">
        <v>1252</v>
      </c>
      <c r="D2043" s="30" t="s">
        <v>2185</v>
      </c>
      <c r="E2043" s="31">
        <v>168129</v>
      </c>
      <c r="F2043" s="31"/>
      <c r="G2043" s="31"/>
      <c r="H2043" s="31"/>
      <c r="I2043" s="31"/>
      <c r="J2043" s="31">
        <v>168129</v>
      </c>
      <c r="K2043" s="31">
        <v>24763.32</v>
      </c>
      <c r="L2043" s="31">
        <v>192892.32</v>
      </c>
      <c r="M2043" s="30"/>
    </row>
    <row r="2044" spans="1:13" ht="13.5" customHeight="1" x14ac:dyDescent="0.2">
      <c r="A2044" s="30" t="s">
        <v>1247</v>
      </c>
      <c r="B2044" s="30" t="s">
        <v>27</v>
      </c>
      <c r="C2044" s="30"/>
      <c r="D2044" s="30" t="s">
        <v>3513</v>
      </c>
      <c r="E2044" s="31">
        <v>135575</v>
      </c>
      <c r="F2044" s="31"/>
      <c r="G2044" s="31"/>
      <c r="H2044" s="31"/>
      <c r="I2044" s="31"/>
      <c r="J2044" s="31">
        <v>135575</v>
      </c>
      <c r="K2044" s="31">
        <v>19968.52</v>
      </c>
      <c r="L2044" s="31">
        <v>155543.51999999999</v>
      </c>
      <c r="M2044" s="30"/>
    </row>
    <row r="2045" spans="1:13" ht="13.5" customHeight="1" x14ac:dyDescent="0.2">
      <c r="A2045" s="30" t="s">
        <v>1247</v>
      </c>
      <c r="B2045" s="30" t="s">
        <v>27</v>
      </c>
      <c r="C2045" s="30"/>
      <c r="D2045" s="30" t="s">
        <v>3514</v>
      </c>
      <c r="E2045" s="31">
        <v>130176</v>
      </c>
      <c r="F2045" s="31"/>
      <c r="G2045" s="31"/>
      <c r="H2045" s="31"/>
      <c r="I2045" s="31"/>
      <c r="J2045" s="31">
        <v>130176</v>
      </c>
      <c r="K2045" s="31">
        <v>19396.2</v>
      </c>
      <c r="L2045" s="31">
        <v>149572.20000000001</v>
      </c>
      <c r="M2045" s="30"/>
    </row>
    <row r="2046" spans="1:13" ht="13.5" customHeight="1" x14ac:dyDescent="0.2">
      <c r="A2046" s="30" t="s">
        <v>1247</v>
      </c>
      <c r="B2046" s="30" t="s">
        <v>27</v>
      </c>
      <c r="C2046" s="30"/>
      <c r="D2046" s="30" t="s">
        <v>3515</v>
      </c>
      <c r="E2046" s="31">
        <v>120336</v>
      </c>
      <c r="F2046" s="31"/>
      <c r="G2046" s="31"/>
      <c r="H2046" s="31"/>
      <c r="I2046" s="31"/>
      <c r="J2046" s="31">
        <v>120336</v>
      </c>
      <c r="K2046" s="31">
        <v>17930.04</v>
      </c>
      <c r="L2046" s="31">
        <v>138266.04</v>
      </c>
      <c r="M2046" s="30"/>
    </row>
    <row r="2047" spans="1:13" ht="13.5" customHeight="1" x14ac:dyDescent="0.2">
      <c r="A2047" s="30" t="s">
        <v>1247</v>
      </c>
      <c r="B2047" s="30" t="s">
        <v>27</v>
      </c>
      <c r="C2047" s="30"/>
      <c r="D2047" s="30" t="s">
        <v>3516</v>
      </c>
      <c r="E2047" s="31">
        <v>120336</v>
      </c>
      <c r="F2047" s="31"/>
      <c r="G2047" s="31"/>
      <c r="H2047" s="31"/>
      <c r="I2047" s="31"/>
      <c r="J2047" s="31">
        <v>120336</v>
      </c>
      <c r="K2047" s="31">
        <v>17930.04</v>
      </c>
      <c r="L2047" s="31">
        <v>138266.04</v>
      </c>
      <c r="M2047" s="30"/>
    </row>
    <row r="2048" spans="1:13" ht="13.5" customHeight="1" x14ac:dyDescent="0.2">
      <c r="A2048" s="30" t="s">
        <v>1247</v>
      </c>
      <c r="B2048" s="30" t="s">
        <v>27</v>
      </c>
      <c r="C2048" s="30"/>
      <c r="D2048" s="30" t="s">
        <v>2361</v>
      </c>
      <c r="E2048" s="31">
        <v>102948</v>
      </c>
      <c r="F2048" s="31"/>
      <c r="G2048" s="31"/>
      <c r="H2048" s="31"/>
      <c r="I2048" s="31"/>
      <c r="J2048" s="31">
        <v>102948</v>
      </c>
      <c r="K2048" s="31">
        <v>15339.24</v>
      </c>
      <c r="L2048" s="31">
        <v>118287.24</v>
      </c>
      <c r="M2048" s="30"/>
    </row>
    <row r="2049" spans="1:13" ht="13.5" customHeight="1" x14ac:dyDescent="0.2">
      <c r="A2049" s="30" t="s">
        <v>1247</v>
      </c>
      <c r="B2049" s="30" t="s">
        <v>27</v>
      </c>
      <c r="C2049" s="30"/>
      <c r="D2049" s="30" t="s">
        <v>2248</v>
      </c>
      <c r="E2049" s="31"/>
      <c r="F2049" s="31"/>
      <c r="G2049" s="31"/>
      <c r="H2049" s="31"/>
      <c r="I2049" s="31"/>
      <c r="J2049" s="31">
        <v>102500</v>
      </c>
      <c r="K2049" s="31"/>
      <c r="L2049" s="31">
        <v>102500</v>
      </c>
      <c r="M2049" s="30"/>
    </row>
    <row r="2050" spans="1:13" ht="13.5" customHeight="1" x14ac:dyDescent="0.2">
      <c r="A2050" s="30" t="s">
        <v>538</v>
      </c>
      <c r="B2050" s="30" t="s">
        <v>38</v>
      </c>
      <c r="C2050" s="30"/>
      <c r="D2050" s="30" t="s">
        <v>2247</v>
      </c>
      <c r="E2050" s="31">
        <v>99300</v>
      </c>
      <c r="F2050" s="31">
        <v>20</v>
      </c>
      <c r="G2050" s="31"/>
      <c r="H2050" s="31"/>
      <c r="I2050" s="31"/>
      <c r="J2050" s="31">
        <v>99320</v>
      </c>
      <c r="K2050" s="31">
        <v>19070</v>
      </c>
      <c r="L2050" s="31">
        <v>118390</v>
      </c>
      <c r="M2050" s="30"/>
    </row>
    <row r="2051" spans="1:13" ht="13.5" customHeight="1" x14ac:dyDescent="0.2">
      <c r="A2051" s="30" t="s">
        <v>360</v>
      </c>
      <c r="B2051" s="30" t="s">
        <v>11</v>
      </c>
      <c r="C2051" s="30"/>
      <c r="D2051" s="30" t="s">
        <v>3517</v>
      </c>
      <c r="E2051" s="31">
        <v>141141</v>
      </c>
      <c r="F2051" s="31"/>
      <c r="G2051" s="31"/>
      <c r="H2051" s="31"/>
      <c r="I2051" s="31"/>
      <c r="J2051" s="31">
        <v>141141</v>
      </c>
      <c r="K2051" s="31"/>
      <c r="L2051" s="31">
        <v>141141</v>
      </c>
      <c r="M2051" s="30"/>
    </row>
    <row r="2052" spans="1:13" ht="13.5" customHeight="1" x14ac:dyDescent="0.2">
      <c r="A2052" s="30" t="s">
        <v>360</v>
      </c>
      <c r="B2052" s="30" t="s">
        <v>11</v>
      </c>
      <c r="C2052" s="30"/>
      <c r="D2052" s="30" t="s">
        <v>2185</v>
      </c>
      <c r="E2052" s="31">
        <v>133214</v>
      </c>
      <c r="F2052" s="31"/>
      <c r="G2052" s="31"/>
      <c r="H2052" s="31"/>
      <c r="I2052" s="31">
        <v>4713</v>
      </c>
      <c r="J2052" s="31">
        <v>137927</v>
      </c>
      <c r="K2052" s="31"/>
      <c r="L2052" s="31">
        <v>137927</v>
      </c>
      <c r="M2052" s="30"/>
    </row>
    <row r="2053" spans="1:13" ht="13.5" customHeight="1" x14ac:dyDescent="0.2">
      <c r="A2053" s="30" t="s">
        <v>360</v>
      </c>
      <c r="B2053" s="30" t="s">
        <v>11</v>
      </c>
      <c r="C2053" s="30"/>
      <c r="D2053" s="30" t="s">
        <v>2248</v>
      </c>
      <c r="E2053" s="31"/>
      <c r="F2053" s="31"/>
      <c r="G2053" s="31"/>
      <c r="H2053" s="31"/>
      <c r="I2053" s="31"/>
      <c r="J2053" s="31">
        <v>127500</v>
      </c>
      <c r="K2053" s="31"/>
      <c r="L2053" s="31">
        <v>127500</v>
      </c>
      <c r="M2053" s="30"/>
    </row>
    <row r="2054" spans="1:13" ht="13.5" customHeight="1" x14ac:dyDescent="0.2">
      <c r="A2054" s="30" t="s">
        <v>360</v>
      </c>
      <c r="B2054" s="30" t="s">
        <v>11</v>
      </c>
      <c r="C2054" s="30"/>
      <c r="D2054" s="30" t="s">
        <v>3518</v>
      </c>
      <c r="E2054" s="31">
        <v>102763</v>
      </c>
      <c r="F2054" s="31"/>
      <c r="G2054" s="31"/>
      <c r="H2054" s="31"/>
      <c r="I2054" s="31"/>
      <c r="J2054" s="31">
        <v>102763</v>
      </c>
      <c r="K2054" s="31">
        <v>14410</v>
      </c>
      <c r="L2054" s="31">
        <v>117173</v>
      </c>
      <c r="M2054" s="30"/>
    </row>
    <row r="2055" spans="1:13" ht="13.5" customHeight="1" x14ac:dyDescent="0.2">
      <c r="A2055" s="30" t="s">
        <v>360</v>
      </c>
      <c r="B2055" s="30" t="s">
        <v>11</v>
      </c>
      <c r="C2055" s="30"/>
      <c r="D2055" s="30" t="s">
        <v>2361</v>
      </c>
      <c r="E2055" s="31">
        <v>102291</v>
      </c>
      <c r="F2055" s="31"/>
      <c r="G2055" s="31"/>
      <c r="H2055" s="31"/>
      <c r="I2055" s="31"/>
      <c r="J2055" s="31">
        <v>102291</v>
      </c>
      <c r="K2055" s="31">
        <v>6784</v>
      </c>
      <c r="L2055" s="31">
        <v>109075</v>
      </c>
      <c r="M2055" s="30"/>
    </row>
    <row r="2056" spans="1:13" ht="13.5" customHeight="1" x14ac:dyDescent="0.2">
      <c r="A2056" s="30" t="s">
        <v>727</v>
      </c>
      <c r="B2056" s="30" t="s">
        <v>33</v>
      </c>
      <c r="C2056" s="30"/>
      <c r="D2056" s="30" t="s">
        <v>3519</v>
      </c>
      <c r="E2056" s="31">
        <v>88103</v>
      </c>
      <c r="F2056" s="31"/>
      <c r="G2056" s="31"/>
      <c r="H2056" s="31"/>
      <c r="I2056" s="31"/>
      <c r="J2056" s="31">
        <v>88103</v>
      </c>
      <c r="K2056" s="31">
        <v>12806</v>
      </c>
      <c r="L2056" s="31">
        <v>100909</v>
      </c>
      <c r="M2056" s="30"/>
    </row>
    <row r="2057" spans="1:13" ht="13.5" customHeight="1" x14ac:dyDescent="0.2">
      <c r="A2057" s="30" t="s">
        <v>1350</v>
      </c>
      <c r="B2057" s="30" t="s">
        <v>11</v>
      </c>
      <c r="C2057" s="30"/>
      <c r="D2057" s="30" t="s">
        <v>2247</v>
      </c>
      <c r="E2057" s="31">
        <v>91493</v>
      </c>
      <c r="F2057" s="31">
        <v>349</v>
      </c>
      <c r="G2057" s="31"/>
      <c r="H2057" s="31"/>
      <c r="I2057" s="31"/>
      <c r="J2057" s="31">
        <v>91842</v>
      </c>
      <c r="K2057" s="31">
        <v>22361</v>
      </c>
      <c r="L2057" s="31">
        <v>114203</v>
      </c>
      <c r="M2057" s="30"/>
    </row>
    <row r="2058" spans="1:13" ht="13.5" customHeight="1" x14ac:dyDescent="0.2">
      <c r="A2058" s="30" t="s">
        <v>1350</v>
      </c>
      <c r="B2058" s="30" t="s">
        <v>11</v>
      </c>
      <c r="C2058" s="30"/>
      <c r="D2058" s="30" t="s">
        <v>2247</v>
      </c>
      <c r="E2058" s="31">
        <v>88598</v>
      </c>
      <c r="F2058" s="31">
        <v>349</v>
      </c>
      <c r="G2058" s="31"/>
      <c r="H2058" s="31"/>
      <c r="I2058" s="31"/>
      <c r="J2058" s="31">
        <v>88947</v>
      </c>
      <c r="K2058" s="31">
        <v>21805</v>
      </c>
      <c r="L2058" s="31">
        <v>110752</v>
      </c>
      <c r="M2058" s="30"/>
    </row>
    <row r="2059" spans="1:13" ht="13.5" customHeight="1" x14ac:dyDescent="0.2">
      <c r="A2059" s="30" t="s">
        <v>1350</v>
      </c>
      <c r="B2059" s="30" t="s">
        <v>11</v>
      </c>
      <c r="C2059" s="30"/>
      <c r="D2059" s="30" t="s">
        <v>2185</v>
      </c>
      <c r="E2059" s="31">
        <v>135375</v>
      </c>
      <c r="F2059" s="31"/>
      <c r="G2059" s="31"/>
      <c r="H2059" s="31"/>
      <c r="I2059" s="31"/>
      <c r="J2059" s="31">
        <v>135375</v>
      </c>
      <c r="K2059" s="31">
        <v>30201</v>
      </c>
      <c r="L2059" s="31">
        <v>165576</v>
      </c>
      <c r="M2059" s="30"/>
    </row>
    <row r="2060" spans="1:13" ht="13.5" customHeight="1" x14ac:dyDescent="0.2">
      <c r="A2060" s="30" t="s">
        <v>609</v>
      </c>
      <c r="B2060" s="30" t="s">
        <v>33</v>
      </c>
      <c r="C2060" s="30"/>
      <c r="D2060" s="30" t="s">
        <v>2185</v>
      </c>
      <c r="E2060" s="31">
        <v>132664</v>
      </c>
      <c r="F2060" s="31">
        <v>316</v>
      </c>
      <c r="G2060" s="31"/>
      <c r="H2060" s="31"/>
      <c r="I2060" s="31"/>
      <c r="J2060" s="31">
        <v>132980</v>
      </c>
      <c r="K2060" s="31">
        <v>31441</v>
      </c>
      <c r="L2060" s="31">
        <v>164421</v>
      </c>
      <c r="M2060" s="30"/>
    </row>
    <row r="2061" spans="1:13" ht="13.5" customHeight="1" x14ac:dyDescent="0.2">
      <c r="A2061" s="30" t="s">
        <v>609</v>
      </c>
      <c r="B2061" s="30" t="s">
        <v>33</v>
      </c>
      <c r="C2061" s="30"/>
      <c r="D2061" s="30" t="s">
        <v>3520</v>
      </c>
      <c r="E2061" s="31">
        <v>102280</v>
      </c>
      <c r="F2061" s="31">
        <v>959</v>
      </c>
      <c r="G2061" s="31"/>
      <c r="H2061" s="31"/>
      <c r="I2061" s="31"/>
      <c r="J2061" s="31">
        <v>103239</v>
      </c>
      <c r="K2061" s="31">
        <v>24240</v>
      </c>
      <c r="L2061" s="31">
        <v>127479</v>
      </c>
      <c r="M2061" s="30"/>
    </row>
    <row r="2062" spans="1:13" ht="13.5" customHeight="1" x14ac:dyDescent="0.2">
      <c r="A2062" s="30" t="s">
        <v>609</v>
      </c>
      <c r="B2062" s="30" t="s">
        <v>33</v>
      </c>
      <c r="C2062" s="30"/>
      <c r="D2062" s="30" t="s">
        <v>3521</v>
      </c>
      <c r="E2062" s="31">
        <v>106432</v>
      </c>
      <c r="F2062" s="31">
        <v>403</v>
      </c>
      <c r="G2062" s="31"/>
      <c r="H2062" s="31"/>
      <c r="I2062" s="31"/>
      <c r="J2062" s="31">
        <v>106835</v>
      </c>
      <c r="K2062" s="31">
        <v>16482</v>
      </c>
      <c r="L2062" s="31">
        <v>123317</v>
      </c>
      <c r="M2062" s="30"/>
    </row>
    <row r="2063" spans="1:13" ht="13.5" customHeight="1" x14ac:dyDescent="0.2">
      <c r="A2063" s="30" t="s">
        <v>609</v>
      </c>
      <c r="B2063" s="30" t="s">
        <v>33</v>
      </c>
      <c r="C2063" s="30"/>
      <c r="D2063" s="30" t="s">
        <v>3522</v>
      </c>
      <c r="E2063" s="31">
        <v>87050</v>
      </c>
      <c r="F2063" s="31"/>
      <c r="G2063" s="31"/>
      <c r="H2063" s="31"/>
      <c r="I2063" s="31"/>
      <c r="J2063" s="31">
        <v>87050</v>
      </c>
      <c r="K2063" s="31">
        <v>20631</v>
      </c>
      <c r="L2063" s="31">
        <v>107681</v>
      </c>
      <c r="M2063" s="30"/>
    </row>
    <row r="2064" spans="1:13" ht="13.5" customHeight="1" x14ac:dyDescent="0.2">
      <c r="A2064" s="30" t="s">
        <v>2169</v>
      </c>
      <c r="B2064" s="30" t="s">
        <v>27</v>
      </c>
      <c r="C2064" s="30"/>
      <c r="D2064" s="30" t="s">
        <v>2185</v>
      </c>
      <c r="E2064" s="31">
        <v>105158</v>
      </c>
      <c r="F2064" s="31"/>
      <c r="G2064" s="31"/>
      <c r="H2064" s="31"/>
      <c r="I2064" s="31"/>
      <c r="J2064" s="31">
        <v>105158</v>
      </c>
      <c r="K2064" s="31">
        <v>19665</v>
      </c>
      <c r="L2064" s="31">
        <v>124823</v>
      </c>
      <c r="M2064" s="30"/>
    </row>
    <row r="2065" spans="1:13" ht="13.5" customHeight="1" x14ac:dyDescent="0.2">
      <c r="A2065" s="30" t="s">
        <v>1131</v>
      </c>
      <c r="B2065" s="30" t="s">
        <v>21</v>
      </c>
      <c r="C2065" s="30" t="s">
        <v>1136</v>
      </c>
      <c r="D2065" s="30" t="s">
        <v>2185</v>
      </c>
      <c r="E2065" s="31">
        <v>173923</v>
      </c>
      <c r="F2065" s="31"/>
      <c r="G2065" s="31"/>
      <c r="H2065" s="31"/>
      <c r="I2065" s="31"/>
      <c r="J2065" s="31">
        <v>173923</v>
      </c>
      <c r="K2065" s="31">
        <v>30825</v>
      </c>
      <c r="L2065" s="31">
        <v>204748</v>
      </c>
      <c r="M2065" s="30"/>
    </row>
    <row r="2066" spans="1:13" ht="13.5" customHeight="1" x14ac:dyDescent="0.2">
      <c r="A2066" s="30" t="s">
        <v>1131</v>
      </c>
      <c r="B2066" s="30" t="s">
        <v>21</v>
      </c>
      <c r="C2066" s="30"/>
      <c r="D2066" s="30" t="s">
        <v>3458</v>
      </c>
      <c r="E2066" s="31">
        <v>123647</v>
      </c>
      <c r="F2066" s="31"/>
      <c r="G2066" s="31"/>
      <c r="H2066" s="31"/>
      <c r="I2066" s="31"/>
      <c r="J2066" s="31">
        <v>123647</v>
      </c>
      <c r="K2066" s="31">
        <v>23712</v>
      </c>
      <c r="L2066" s="31">
        <v>147359</v>
      </c>
      <c r="M2066" s="30"/>
    </row>
    <row r="2067" spans="1:13" ht="13.5" customHeight="1" x14ac:dyDescent="0.2">
      <c r="A2067" s="30" t="s">
        <v>1131</v>
      </c>
      <c r="B2067" s="30" t="s">
        <v>21</v>
      </c>
      <c r="C2067" s="30"/>
      <c r="D2067" s="30" t="s">
        <v>3460</v>
      </c>
      <c r="E2067" s="31">
        <v>123012</v>
      </c>
      <c r="F2067" s="31"/>
      <c r="G2067" s="31"/>
      <c r="H2067" s="31"/>
      <c r="I2067" s="31"/>
      <c r="J2067" s="31">
        <v>123012</v>
      </c>
      <c r="K2067" s="31">
        <v>22696</v>
      </c>
      <c r="L2067" s="31">
        <v>145708</v>
      </c>
      <c r="M2067" s="30"/>
    </row>
    <row r="2068" spans="1:13" ht="13.5" customHeight="1" x14ac:dyDescent="0.2">
      <c r="A2068" s="30" t="s">
        <v>1131</v>
      </c>
      <c r="B2068" s="30" t="s">
        <v>21</v>
      </c>
      <c r="C2068" s="30"/>
      <c r="D2068" s="30" t="s">
        <v>3523</v>
      </c>
      <c r="E2068" s="31">
        <v>115317</v>
      </c>
      <c r="F2068" s="31"/>
      <c r="G2068" s="31"/>
      <c r="H2068" s="31"/>
      <c r="I2068" s="31"/>
      <c r="J2068" s="31">
        <v>115317</v>
      </c>
      <c r="K2068" s="31">
        <v>22195</v>
      </c>
      <c r="L2068" s="31">
        <v>137512</v>
      </c>
      <c r="M2068" s="30"/>
    </row>
    <row r="2069" spans="1:13" ht="13.5" customHeight="1" x14ac:dyDescent="0.2">
      <c r="A2069" s="30" t="s">
        <v>114</v>
      </c>
      <c r="B2069" s="30" t="s">
        <v>38</v>
      </c>
      <c r="C2069" s="30"/>
      <c r="D2069" s="30" t="s">
        <v>2185</v>
      </c>
      <c r="E2069" s="31">
        <v>141685</v>
      </c>
      <c r="F2069" s="31"/>
      <c r="G2069" s="31"/>
      <c r="H2069" s="31"/>
      <c r="I2069" s="31">
        <v>37130</v>
      </c>
      <c r="J2069" s="31">
        <v>178815</v>
      </c>
      <c r="K2069" s="31">
        <v>25129</v>
      </c>
      <c r="L2069" s="31">
        <v>203944</v>
      </c>
      <c r="M2069" s="30"/>
    </row>
    <row r="2070" spans="1:13" ht="13.5" customHeight="1" x14ac:dyDescent="0.2">
      <c r="A2070" s="30" t="s">
        <v>114</v>
      </c>
      <c r="B2070" s="30" t="s">
        <v>38</v>
      </c>
      <c r="C2070" s="30"/>
      <c r="D2070" s="30" t="s">
        <v>3524</v>
      </c>
      <c r="E2070" s="31">
        <v>136535</v>
      </c>
      <c r="F2070" s="31"/>
      <c r="G2070" s="31"/>
      <c r="H2070" s="31"/>
      <c r="I2070" s="31">
        <v>144</v>
      </c>
      <c r="J2070" s="31">
        <v>136679</v>
      </c>
      <c r="K2070" s="31">
        <v>24192</v>
      </c>
      <c r="L2070" s="31">
        <v>160871</v>
      </c>
      <c r="M2070" s="30"/>
    </row>
    <row r="2071" spans="1:13" ht="13.5" customHeight="1" x14ac:dyDescent="0.2">
      <c r="A2071" s="30" t="s">
        <v>114</v>
      </c>
      <c r="B2071" s="30" t="s">
        <v>38</v>
      </c>
      <c r="C2071" s="30"/>
      <c r="D2071" s="30" t="s">
        <v>3525</v>
      </c>
      <c r="E2071" s="31">
        <v>130529</v>
      </c>
      <c r="F2071" s="31"/>
      <c r="G2071" s="31"/>
      <c r="H2071" s="31"/>
      <c r="I2071" s="31">
        <v>240</v>
      </c>
      <c r="J2071" s="31">
        <v>130769</v>
      </c>
      <c r="K2071" s="31">
        <v>23146</v>
      </c>
      <c r="L2071" s="31">
        <v>153915</v>
      </c>
      <c r="M2071" s="30"/>
    </row>
    <row r="2072" spans="1:13" ht="13.5" customHeight="1" x14ac:dyDescent="0.2">
      <c r="A2072" s="30" t="s">
        <v>114</v>
      </c>
      <c r="B2072" s="30" t="s">
        <v>38</v>
      </c>
      <c r="C2072" s="30"/>
      <c r="D2072" s="30" t="s">
        <v>3526</v>
      </c>
      <c r="E2072" s="31">
        <v>127932</v>
      </c>
      <c r="F2072" s="31"/>
      <c r="G2072" s="31"/>
      <c r="H2072" s="31"/>
      <c r="I2072" s="31">
        <v>240</v>
      </c>
      <c r="J2072" s="31">
        <v>128172</v>
      </c>
      <c r="K2072" s="31">
        <v>22686</v>
      </c>
      <c r="L2072" s="31">
        <v>150858</v>
      </c>
      <c r="M2072" s="30"/>
    </row>
    <row r="2073" spans="1:13" ht="13.5" customHeight="1" x14ac:dyDescent="0.2">
      <c r="A2073" s="30" t="s">
        <v>114</v>
      </c>
      <c r="B2073" s="30" t="s">
        <v>38</v>
      </c>
      <c r="C2073" s="30"/>
      <c r="D2073" s="30" t="s">
        <v>3527</v>
      </c>
      <c r="E2073" s="31">
        <v>112190</v>
      </c>
      <c r="F2073" s="31"/>
      <c r="G2073" s="31"/>
      <c r="H2073" s="31"/>
      <c r="I2073" s="31">
        <v>241</v>
      </c>
      <c r="J2073" s="31">
        <v>112431</v>
      </c>
      <c r="K2073" s="31">
        <v>19900</v>
      </c>
      <c r="L2073" s="31">
        <v>132331</v>
      </c>
      <c r="M2073" s="30"/>
    </row>
    <row r="2074" spans="1:13" ht="13.5" customHeight="1" x14ac:dyDescent="0.2">
      <c r="A2074" s="30" t="s">
        <v>114</v>
      </c>
      <c r="B2074" s="30" t="s">
        <v>38</v>
      </c>
      <c r="C2074" s="30"/>
      <c r="D2074" s="30" t="s">
        <v>3528</v>
      </c>
      <c r="E2074" s="31">
        <v>106390</v>
      </c>
      <c r="F2074" s="31"/>
      <c r="G2074" s="31"/>
      <c r="H2074" s="31"/>
      <c r="I2074" s="31">
        <v>240</v>
      </c>
      <c r="J2074" s="31">
        <v>106630</v>
      </c>
      <c r="K2074" s="31">
        <v>18873</v>
      </c>
      <c r="L2074" s="31">
        <v>125503</v>
      </c>
      <c r="M2074" s="30"/>
    </row>
    <row r="2075" spans="1:13" ht="13.5" customHeight="1" x14ac:dyDescent="0.2">
      <c r="A2075" s="30" t="s">
        <v>114</v>
      </c>
      <c r="B2075" s="30" t="s">
        <v>38</v>
      </c>
      <c r="C2075" s="30"/>
      <c r="D2075" s="30" t="s">
        <v>3529</v>
      </c>
      <c r="E2075" s="31">
        <v>106390</v>
      </c>
      <c r="F2075" s="31"/>
      <c r="G2075" s="31"/>
      <c r="H2075" s="31"/>
      <c r="I2075" s="31">
        <v>240</v>
      </c>
      <c r="J2075" s="31">
        <v>106630</v>
      </c>
      <c r="K2075" s="31">
        <v>18873</v>
      </c>
      <c r="L2075" s="31">
        <v>125503</v>
      </c>
      <c r="M2075" s="30"/>
    </row>
    <row r="2076" spans="1:13" ht="13.5" customHeight="1" x14ac:dyDescent="0.2">
      <c r="A2076" s="30" t="s">
        <v>114</v>
      </c>
      <c r="B2076" s="30" t="s">
        <v>38</v>
      </c>
      <c r="C2076" s="30"/>
      <c r="D2076" s="30" t="s">
        <v>3530</v>
      </c>
      <c r="E2076" s="31">
        <v>98937</v>
      </c>
      <c r="F2076" s="31"/>
      <c r="G2076" s="31"/>
      <c r="H2076" s="31"/>
      <c r="I2076" s="31">
        <v>7079</v>
      </c>
      <c r="J2076" s="31">
        <v>106016</v>
      </c>
      <c r="K2076" s="31">
        <v>18873</v>
      </c>
      <c r="L2076" s="31">
        <v>124889</v>
      </c>
      <c r="M2076" s="30"/>
    </row>
    <row r="2077" spans="1:13" ht="13.5" customHeight="1" x14ac:dyDescent="0.2">
      <c r="A2077" s="30" t="s">
        <v>114</v>
      </c>
      <c r="B2077" s="30" t="s">
        <v>38</v>
      </c>
      <c r="C2077" s="30"/>
      <c r="D2077" s="30" t="s">
        <v>3531</v>
      </c>
      <c r="E2077" s="31">
        <v>100179</v>
      </c>
      <c r="F2077" s="31"/>
      <c r="G2077" s="31"/>
      <c r="H2077" s="31"/>
      <c r="I2077" s="31">
        <v>240</v>
      </c>
      <c r="J2077" s="31">
        <v>100419</v>
      </c>
      <c r="K2077" s="31">
        <v>17846</v>
      </c>
      <c r="L2077" s="31">
        <v>118265</v>
      </c>
      <c r="M2077" s="30"/>
    </row>
    <row r="2078" spans="1:13" ht="13.5" customHeight="1" x14ac:dyDescent="0.2">
      <c r="A2078" s="30" t="s">
        <v>114</v>
      </c>
      <c r="B2078" s="30" t="s">
        <v>38</v>
      </c>
      <c r="C2078" s="30"/>
      <c r="D2078" s="30" t="s">
        <v>1586</v>
      </c>
      <c r="E2078" s="31">
        <v>98225</v>
      </c>
      <c r="F2078" s="31"/>
      <c r="G2078" s="31"/>
      <c r="H2078" s="31"/>
      <c r="I2078" s="31">
        <v>240</v>
      </c>
      <c r="J2078" s="31">
        <v>98465</v>
      </c>
      <c r="K2078" s="31">
        <v>17428</v>
      </c>
      <c r="L2078" s="31">
        <v>115893</v>
      </c>
      <c r="M2078" s="30"/>
    </row>
    <row r="2079" spans="1:13" ht="13.5" customHeight="1" x14ac:dyDescent="0.2">
      <c r="A2079" s="30" t="s">
        <v>542</v>
      </c>
      <c r="B2079" s="30" t="s">
        <v>27</v>
      </c>
      <c r="C2079" s="30"/>
      <c r="D2079" s="30"/>
      <c r="E2079" s="31"/>
      <c r="F2079" s="31"/>
      <c r="G2079" s="31"/>
      <c r="H2079" s="31"/>
      <c r="I2079" s="31"/>
      <c r="J2079" s="31"/>
      <c r="K2079" s="31"/>
      <c r="L2079" s="31"/>
      <c r="M2079" s="30"/>
    </row>
    <row r="2080" spans="1:13" ht="13.5" customHeight="1" x14ac:dyDescent="0.2">
      <c r="A2080" s="30" t="s">
        <v>435</v>
      </c>
      <c r="B2080" s="30" t="s">
        <v>5</v>
      </c>
      <c r="C2080" s="30" t="s">
        <v>442</v>
      </c>
      <c r="D2080" s="30" t="s">
        <v>2185</v>
      </c>
      <c r="E2080" s="31">
        <v>143432</v>
      </c>
      <c r="F2080" s="31"/>
      <c r="G2080" s="31"/>
      <c r="H2080" s="31"/>
      <c r="I2080" s="31"/>
      <c r="J2080" s="31">
        <v>143432</v>
      </c>
      <c r="K2080" s="31">
        <v>24463</v>
      </c>
      <c r="L2080" s="31">
        <v>167895</v>
      </c>
      <c r="M2080" s="30"/>
    </row>
    <row r="2081" spans="1:13" ht="13.5" customHeight="1" x14ac:dyDescent="0.2">
      <c r="A2081" s="30" t="s">
        <v>435</v>
      </c>
      <c r="B2081" s="30" t="s">
        <v>5</v>
      </c>
      <c r="C2081" s="30" t="s">
        <v>440</v>
      </c>
      <c r="D2081" s="30" t="s">
        <v>2247</v>
      </c>
      <c r="E2081" s="31">
        <v>95788</v>
      </c>
      <c r="F2081" s="31">
        <v>77</v>
      </c>
      <c r="G2081" s="31"/>
      <c r="H2081" s="31"/>
      <c r="I2081" s="31"/>
      <c r="J2081" s="31">
        <v>95865</v>
      </c>
      <c r="K2081" s="31">
        <v>17173</v>
      </c>
      <c r="L2081" s="31">
        <v>113038</v>
      </c>
      <c r="M2081" s="30"/>
    </row>
    <row r="2082" spans="1:13" ht="13.5" customHeight="1" x14ac:dyDescent="0.2">
      <c r="A2082" s="30" t="s">
        <v>435</v>
      </c>
      <c r="B2082" s="30" t="s">
        <v>5</v>
      </c>
      <c r="C2082" s="30" t="s">
        <v>3532</v>
      </c>
      <c r="D2082" s="30" t="s">
        <v>3533</v>
      </c>
      <c r="E2082" s="31">
        <v>92733</v>
      </c>
      <c r="F2082" s="31">
        <v>20</v>
      </c>
      <c r="G2082" s="31"/>
      <c r="H2082" s="31"/>
      <c r="I2082" s="31"/>
      <c r="J2082" s="31">
        <v>92753</v>
      </c>
      <c r="K2082" s="31">
        <v>16015</v>
      </c>
      <c r="L2082" s="31">
        <v>108768</v>
      </c>
      <c r="M2082" s="30"/>
    </row>
    <row r="2083" spans="1:13" ht="13.5" customHeight="1" x14ac:dyDescent="0.2">
      <c r="A2083" s="30" t="s">
        <v>435</v>
      </c>
      <c r="B2083" s="30" t="s">
        <v>5</v>
      </c>
      <c r="C2083" s="30" t="s">
        <v>3534</v>
      </c>
      <c r="D2083" s="30" t="s">
        <v>3535</v>
      </c>
      <c r="E2083" s="31">
        <v>91239</v>
      </c>
      <c r="F2083" s="31"/>
      <c r="G2083" s="31"/>
      <c r="H2083" s="31"/>
      <c r="I2083" s="31"/>
      <c r="J2083" s="31">
        <v>91239</v>
      </c>
      <c r="K2083" s="31">
        <v>15450</v>
      </c>
      <c r="L2083" s="31">
        <v>106689</v>
      </c>
      <c r="M2083" s="30"/>
    </row>
    <row r="2084" spans="1:13" ht="13.5" customHeight="1" x14ac:dyDescent="0.2">
      <c r="A2084" s="30" t="s">
        <v>435</v>
      </c>
      <c r="B2084" s="30" t="s">
        <v>5</v>
      </c>
      <c r="C2084" s="30" t="s">
        <v>3536</v>
      </c>
      <c r="D2084" s="30" t="s">
        <v>3537</v>
      </c>
      <c r="E2084" s="31">
        <v>87684</v>
      </c>
      <c r="F2084" s="31"/>
      <c r="G2084" s="31"/>
      <c r="H2084" s="31"/>
      <c r="I2084" s="31"/>
      <c r="J2084" s="31">
        <v>87684</v>
      </c>
      <c r="K2084" s="31">
        <v>15747</v>
      </c>
      <c r="L2084" s="31">
        <v>103431</v>
      </c>
      <c r="M2084" s="30"/>
    </row>
    <row r="2085" spans="1:13" ht="13.5" customHeight="1" x14ac:dyDescent="0.2">
      <c r="A2085" s="30" t="s">
        <v>961</v>
      </c>
      <c r="B2085" s="30" t="s">
        <v>49</v>
      </c>
      <c r="C2085" s="30"/>
      <c r="D2085" s="30" t="s">
        <v>2185</v>
      </c>
      <c r="E2085" s="31">
        <v>119646</v>
      </c>
      <c r="F2085" s="31">
        <v>102</v>
      </c>
      <c r="G2085" s="31"/>
      <c r="H2085" s="31"/>
      <c r="I2085" s="31"/>
      <c r="J2085" s="31">
        <v>119748</v>
      </c>
      <c r="K2085" s="31">
        <v>17827</v>
      </c>
      <c r="L2085" s="31">
        <v>137575</v>
      </c>
      <c r="M2085" s="30"/>
    </row>
    <row r="2086" spans="1:13" ht="13.5" customHeight="1" x14ac:dyDescent="0.2">
      <c r="A2086" s="30" t="s">
        <v>961</v>
      </c>
      <c r="B2086" s="30" t="s">
        <v>49</v>
      </c>
      <c r="C2086" s="30"/>
      <c r="D2086" s="30" t="s">
        <v>2263</v>
      </c>
      <c r="E2086" s="31">
        <v>90920</v>
      </c>
      <c r="F2086" s="31">
        <v>1089</v>
      </c>
      <c r="G2086" s="31"/>
      <c r="H2086" s="31"/>
      <c r="I2086" s="31"/>
      <c r="J2086" s="31">
        <v>92009</v>
      </c>
      <c r="K2086" s="31">
        <v>13547</v>
      </c>
      <c r="L2086" s="31">
        <v>105556</v>
      </c>
      <c r="M2086" s="30"/>
    </row>
    <row r="2087" spans="1:13" ht="13.5" customHeight="1" x14ac:dyDescent="0.2">
      <c r="A2087" s="30" t="s">
        <v>961</v>
      </c>
      <c r="B2087" s="30" t="s">
        <v>49</v>
      </c>
      <c r="C2087" s="30"/>
      <c r="D2087" s="30" t="s">
        <v>2263</v>
      </c>
      <c r="E2087" s="31">
        <v>90920</v>
      </c>
      <c r="F2087" s="31">
        <v>40</v>
      </c>
      <c r="G2087" s="31"/>
      <c r="H2087" s="31"/>
      <c r="I2087" s="31"/>
      <c r="J2087" s="31">
        <v>90960</v>
      </c>
      <c r="K2087" s="31">
        <v>13547</v>
      </c>
      <c r="L2087" s="31">
        <v>104507</v>
      </c>
      <c r="M2087" s="30"/>
    </row>
    <row r="2088" spans="1:13" ht="13.5" customHeight="1" x14ac:dyDescent="0.2">
      <c r="A2088" s="30" t="s">
        <v>1210</v>
      </c>
      <c r="B2088" s="30" t="s">
        <v>21</v>
      </c>
      <c r="C2088" s="30"/>
      <c r="D2088" s="30" t="s">
        <v>2185</v>
      </c>
      <c r="E2088" s="31">
        <v>144914</v>
      </c>
      <c r="F2088" s="31"/>
      <c r="G2088" s="31"/>
      <c r="H2088" s="31"/>
      <c r="I2088" s="31"/>
      <c r="J2088" s="31">
        <v>144914</v>
      </c>
      <c r="K2088" s="31">
        <v>40202</v>
      </c>
      <c r="L2088" s="31">
        <v>185116</v>
      </c>
      <c r="M2088" s="30"/>
    </row>
    <row r="2089" spans="1:13" ht="13.5" customHeight="1" x14ac:dyDescent="0.2">
      <c r="A2089" s="30" t="s">
        <v>1210</v>
      </c>
      <c r="B2089" s="30" t="s">
        <v>21</v>
      </c>
      <c r="C2089" s="30"/>
      <c r="D2089" s="30" t="s">
        <v>2296</v>
      </c>
      <c r="E2089" s="31">
        <v>114951</v>
      </c>
      <c r="F2089" s="31"/>
      <c r="G2089" s="31"/>
      <c r="H2089" s="31"/>
      <c r="I2089" s="31"/>
      <c r="J2089" s="31">
        <v>114951</v>
      </c>
      <c r="K2089" s="31">
        <v>31989</v>
      </c>
      <c r="L2089" s="31">
        <v>146940</v>
      </c>
      <c r="M2089" s="30"/>
    </row>
    <row r="2090" spans="1:13" ht="13.5" customHeight="1" x14ac:dyDescent="0.2">
      <c r="A2090" s="30" t="s">
        <v>1210</v>
      </c>
      <c r="B2090" s="30" t="s">
        <v>21</v>
      </c>
      <c r="C2090" s="30"/>
      <c r="D2090" s="30" t="s">
        <v>2290</v>
      </c>
      <c r="E2090" s="31">
        <v>114951</v>
      </c>
      <c r="F2090" s="31"/>
      <c r="G2090" s="31"/>
      <c r="H2090" s="31"/>
      <c r="I2090" s="31"/>
      <c r="J2090" s="31">
        <v>114951</v>
      </c>
      <c r="K2090" s="31">
        <v>31940</v>
      </c>
      <c r="L2090" s="31">
        <v>146891</v>
      </c>
      <c r="M2090" s="30"/>
    </row>
    <row r="2091" spans="1:13" ht="13.5" customHeight="1" x14ac:dyDescent="0.2">
      <c r="A2091" s="30" t="s">
        <v>1210</v>
      </c>
      <c r="B2091" s="30" t="s">
        <v>21</v>
      </c>
      <c r="C2091" s="30"/>
      <c r="D2091" s="30" t="s">
        <v>3538</v>
      </c>
      <c r="E2091" s="31">
        <v>114951</v>
      </c>
      <c r="F2091" s="31"/>
      <c r="G2091" s="31"/>
      <c r="H2091" s="31"/>
      <c r="I2091" s="31"/>
      <c r="J2091" s="31">
        <v>114951</v>
      </c>
      <c r="K2091" s="31">
        <v>31820</v>
      </c>
      <c r="L2091" s="31">
        <v>146771</v>
      </c>
      <c r="M2091" s="30"/>
    </row>
    <row r="2092" spans="1:13" ht="13.5" customHeight="1" x14ac:dyDescent="0.2">
      <c r="A2092" s="30" t="s">
        <v>1210</v>
      </c>
      <c r="B2092" s="30" t="s">
        <v>21</v>
      </c>
      <c r="C2092" s="30"/>
      <c r="D2092" s="30" t="s">
        <v>3539</v>
      </c>
      <c r="E2092" s="31">
        <v>99466</v>
      </c>
      <c r="F2092" s="31"/>
      <c r="G2092" s="31"/>
      <c r="H2092" s="31"/>
      <c r="I2092" s="31"/>
      <c r="J2092" s="31">
        <v>99466</v>
      </c>
      <c r="K2092" s="31">
        <v>27593</v>
      </c>
      <c r="L2092" s="31">
        <v>127059</v>
      </c>
      <c r="M2092" s="30"/>
    </row>
    <row r="2093" spans="1:13" ht="13.5" customHeight="1" x14ac:dyDescent="0.2">
      <c r="A2093" s="30" t="s">
        <v>1210</v>
      </c>
      <c r="B2093" s="30" t="s">
        <v>21</v>
      </c>
      <c r="C2093" s="30"/>
      <c r="D2093" s="30" t="s">
        <v>2248</v>
      </c>
      <c r="E2093" s="31"/>
      <c r="F2093" s="31"/>
      <c r="G2093" s="31"/>
      <c r="H2093" s="31"/>
      <c r="I2093" s="31"/>
      <c r="J2093" s="31">
        <v>117500</v>
      </c>
      <c r="K2093" s="31"/>
      <c r="L2093" s="31">
        <v>117500</v>
      </c>
      <c r="M2093" s="30"/>
    </row>
    <row r="2094" spans="1:13" ht="13.5" customHeight="1" x14ac:dyDescent="0.2">
      <c r="A2094" s="30" t="s">
        <v>1210</v>
      </c>
      <c r="B2094" s="30" t="s">
        <v>21</v>
      </c>
      <c r="C2094" s="30"/>
      <c r="D2094" s="30" t="s">
        <v>3540</v>
      </c>
      <c r="E2094" s="31">
        <v>88620</v>
      </c>
      <c r="F2094" s="31"/>
      <c r="G2094" s="31"/>
      <c r="H2094" s="31"/>
      <c r="I2094" s="31"/>
      <c r="J2094" s="31">
        <v>88620</v>
      </c>
      <c r="K2094" s="31">
        <v>24584</v>
      </c>
      <c r="L2094" s="31">
        <v>113204</v>
      </c>
      <c r="M2094" s="30"/>
    </row>
    <row r="2095" spans="1:13" ht="13.5" customHeight="1" x14ac:dyDescent="0.2">
      <c r="A2095" s="30" t="s">
        <v>1210</v>
      </c>
      <c r="B2095" s="30" t="s">
        <v>21</v>
      </c>
      <c r="C2095" s="30"/>
      <c r="D2095" s="30" t="s">
        <v>3541</v>
      </c>
      <c r="E2095" s="31">
        <v>85252</v>
      </c>
      <c r="F2095" s="31"/>
      <c r="G2095" s="31"/>
      <c r="H2095" s="31"/>
      <c r="I2095" s="31"/>
      <c r="J2095" s="31">
        <v>85252</v>
      </c>
      <c r="K2095" s="31">
        <v>23359</v>
      </c>
      <c r="L2095" s="31">
        <v>108611</v>
      </c>
      <c r="M2095" s="30"/>
    </row>
    <row r="2096" spans="1:13" ht="13.5" customHeight="1" x14ac:dyDescent="0.2">
      <c r="A2096" s="30" t="s">
        <v>1210</v>
      </c>
      <c r="B2096" s="30" t="s">
        <v>21</v>
      </c>
      <c r="C2096" s="30"/>
      <c r="D2096" s="30" t="s">
        <v>3542</v>
      </c>
      <c r="E2096" s="31">
        <v>83944</v>
      </c>
      <c r="F2096" s="31"/>
      <c r="G2096" s="31"/>
      <c r="H2096" s="31"/>
      <c r="I2096" s="31"/>
      <c r="J2096" s="31">
        <v>83944</v>
      </c>
      <c r="K2096" s="31">
        <v>23353</v>
      </c>
      <c r="L2096" s="31">
        <v>107297</v>
      </c>
      <c r="M2096" s="30"/>
    </row>
    <row r="2097" spans="1:13" ht="13.5" customHeight="1" x14ac:dyDescent="0.2">
      <c r="A2097" s="30" t="s">
        <v>1210</v>
      </c>
      <c r="B2097" s="30" t="s">
        <v>21</v>
      </c>
      <c r="C2097" s="30"/>
      <c r="D2097" s="30" t="s">
        <v>3543</v>
      </c>
      <c r="E2097" s="31">
        <v>83944</v>
      </c>
      <c r="F2097" s="31"/>
      <c r="G2097" s="31"/>
      <c r="H2097" s="31"/>
      <c r="I2097" s="31"/>
      <c r="J2097" s="31">
        <v>83944</v>
      </c>
      <c r="K2097" s="31">
        <v>23325</v>
      </c>
      <c r="L2097" s="31">
        <v>107269</v>
      </c>
      <c r="M2097" s="30"/>
    </row>
    <row r="2098" spans="1:13" ht="13.5" customHeight="1" x14ac:dyDescent="0.2">
      <c r="A2098" s="30" t="s">
        <v>1210</v>
      </c>
      <c r="B2098" s="30" t="s">
        <v>21</v>
      </c>
      <c r="C2098" s="30"/>
      <c r="D2098" s="30" t="s">
        <v>3544</v>
      </c>
      <c r="E2098" s="31">
        <v>83944</v>
      </c>
      <c r="F2098" s="31"/>
      <c r="G2098" s="31"/>
      <c r="H2098" s="31"/>
      <c r="I2098" s="31"/>
      <c r="J2098" s="31">
        <v>83944</v>
      </c>
      <c r="K2098" s="31">
        <v>23318</v>
      </c>
      <c r="L2098" s="31">
        <v>107262</v>
      </c>
      <c r="M2098" s="30"/>
    </row>
    <row r="2099" spans="1:13" ht="13.5" customHeight="1" x14ac:dyDescent="0.2">
      <c r="A2099" s="30" t="s">
        <v>1210</v>
      </c>
      <c r="B2099" s="30" t="s">
        <v>21</v>
      </c>
      <c r="C2099" s="30"/>
      <c r="D2099" s="30" t="s">
        <v>3545</v>
      </c>
      <c r="E2099" s="31">
        <v>83944</v>
      </c>
      <c r="F2099" s="31"/>
      <c r="G2099" s="31"/>
      <c r="H2099" s="31"/>
      <c r="I2099" s="31"/>
      <c r="J2099" s="31">
        <v>83944</v>
      </c>
      <c r="K2099" s="31">
        <v>23287</v>
      </c>
      <c r="L2099" s="31">
        <v>107231</v>
      </c>
      <c r="M2099" s="30"/>
    </row>
    <row r="2100" spans="1:13" ht="13.5" customHeight="1" x14ac:dyDescent="0.2">
      <c r="A2100" s="30" t="s">
        <v>1210</v>
      </c>
      <c r="B2100" s="30" t="s">
        <v>21</v>
      </c>
      <c r="C2100" s="30"/>
      <c r="D2100" s="30" t="s">
        <v>3546</v>
      </c>
      <c r="E2100" s="31">
        <v>83844</v>
      </c>
      <c r="F2100" s="31"/>
      <c r="G2100" s="31"/>
      <c r="H2100" s="31"/>
      <c r="I2100" s="31"/>
      <c r="J2100" s="31">
        <v>83844</v>
      </c>
      <c r="K2100" s="31">
        <v>23360</v>
      </c>
      <c r="L2100" s="31">
        <v>107204</v>
      </c>
      <c r="M2100" s="30"/>
    </row>
    <row r="2101" spans="1:13" ht="13.5" customHeight="1" x14ac:dyDescent="0.2">
      <c r="A2101" s="30" t="s">
        <v>1210</v>
      </c>
      <c r="B2101" s="30" t="s">
        <v>21</v>
      </c>
      <c r="C2101" s="30"/>
      <c r="D2101" s="30" t="s">
        <v>3547</v>
      </c>
      <c r="E2101" s="31">
        <v>80308</v>
      </c>
      <c r="F2101" s="31"/>
      <c r="G2101" s="31"/>
      <c r="H2101" s="31"/>
      <c r="I2101" s="31"/>
      <c r="J2101" s="31">
        <v>80308</v>
      </c>
      <c r="K2101" s="31">
        <v>22425</v>
      </c>
      <c r="L2101" s="31">
        <v>102733</v>
      </c>
      <c r="M2101" s="30"/>
    </row>
    <row r="2102" spans="1:13" ht="13.5" customHeight="1" x14ac:dyDescent="0.2">
      <c r="A2102" s="30" t="s">
        <v>1210</v>
      </c>
      <c r="B2102" s="30" t="s">
        <v>21</v>
      </c>
      <c r="C2102" s="30"/>
      <c r="D2102" s="30" t="s">
        <v>3548</v>
      </c>
      <c r="E2102" s="31">
        <v>80308</v>
      </c>
      <c r="F2102" s="31"/>
      <c r="G2102" s="31"/>
      <c r="H2102" s="31"/>
      <c r="I2102" s="31"/>
      <c r="J2102" s="31">
        <v>80308</v>
      </c>
      <c r="K2102" s="31">
        <v>22384</v>
      </c>
      <c r="L2102" s="31">
        <v>102692</v>
      </c>
      <c r="M2102" s="30"/>
    </row>
    <row r="2103" spans="1:13" ht="13.5" customHeight="1" x14ac:dyDescent="0.2">
      <c r="A2103" s="30" t="s">
        <v>573</v>
      </c>
      <c r="B2103" s="30" t="s">
        <v>27</v>
      </c>
      <c r="C2103" s="30"/>
      <c r="D2103" s="30" t="s">
        <v>2185</v>
      </c>
      <c r="E2103" s="31">
        <v>88000</v>
      </c>
      <c r="F2103" s="31">
        <v>4000</v>
      </c>
      <c r="G2103" s="31"/>
      <c r="H2103" s="31"/>
      <c r="I2103" s="31"/>
      <c r="J2103" s="31">
        <v>92000</v>
      </c>
      <c r="K2103" s="31">
        <v>15000</v>
      </c>
      <c r="L2103" s="31">
        <v>107000</v>
      </c>
      <c r="M2103" s="30"/>
    </row>
    <row r="2104" spans="1:13" ht="13.5" customHeight="1" x14ac:dyDescent="0.2">
      <c r="A2104" s="30" t="s">
        <v>1456</v>
      </c>
      <c r="B2104" s="30" t="s">
        <v>11</v>
      </c>
      <c r="C2104" s="30"/>
      <c r="D2104" s="30" t="s">
        <v>2185</v>
      </c>
      <c r="E2104" s="31">
        <v>157243</v>
      </c>
      <c r="F2104" s="31"/>
      <c r="G2104" s="31">
        <v>3781</v>
      </c>
      <c r="H2104" s="31"/>
      <c r="I2104" s="31">
        <v>7171</v>
      </c>
      <c r="J2104" s="31">
        <v>168195</v>
      </c>
      <c r="K2104" s="31">
        <v>25603</v>
      </c>
      <c r="L2104" s="31">
        <v>193798</v>
      </c>
      <c r="M2104" s="30"/>
    </row>
    <row r="2105" spans="1:13" ht="13.5" customHeight="1" x14ac:dyDescent="0.2">
      <c r="A2105" s="30" t="s">
        <v>1456</v>
      </c>
      <c r="B2105" s="30" t="s">
        <v>11</v>
      </c>
      <c r="C2105" s="30"/>
      <c r="D2105" s="30" t="s">
        <v>3549</v>
      </c>
      <c r="E2105" s="31">
        <v>106626</v>
      </c>
      <c r="F2105" s="31"/>
      <c r="G2105" s="31">
        <v>2403</v>
      </c>
      <c r="H2105" s="31"/>
      <c r="I2105" s="31">
        <v>2921</v>
      </c>
      <c r="J2105" s="31">
        <v>111950</v>
      </c>
      <c r="K2105" s="31">
        <v>17336</v>
      </c>
      <c r="L2105" s="31">
        <v>129286</v>
      </c>
      <c r="M2105" s="30"/>
    </row>
    <row r="2106" spans="1:13" ht="13.5" customHeight="1" x14ac:dyDescent="0.2">
      <c r="A2106" s="30" t="s">
        <v>1456</v>
      </c>
      <c r="B2106" s="30" t="s">
        <v>11</v>
      </c>
      <c r="C2106" s="30"/>
      <c r="D2106" s="30" t="s">
        <v>3550</v>
      </c>
      <c r="E2106" s="31">
        <v>106626</v>
      </c>
      <c r="F2106" s="31"/>
      <c r="G2106" s="31">
        <v>2403</v>
      </c>
      <c r="H2106" s="31"/>
      <c r="I2106" s="31"/>
      <c r="J2106" s="31">
        <v>109029</v>
      </c>
      <c r="K2106" s="31">
        <v>17336</v>
      </c>
      <c r="L2106" s="31">
        <v>126365</v>
      </c>
      <c r="M2106" s="30"/>
    </row>
    <row r="2107" spans="1:13" ht="13.5" customHeight="1" x14ac:dyDescent="0.2">
      <c r="A2107" s="30" t="s">
        <v>1456</v>
      </c>
      <c r="B2107" s="30" t="s">
        <v>11</v>
      </c>
      <c r="C2107" s="30"/>
      <c r="D2107" s="30" t="s">
        <v>3551</v>
      </c>
      <c r="E2107" s="31">
        <v>106626</v>
      </c>
      <c r="F2107" s="31"/>
      <c r="G2107" s="31">
        <v>2403</v>
      </c>
      <c r="H2107" s="31"/>
      <c r="I2107" s="31"/>
      <c r="J2107" s="31">
        <v>109029</v>
      </c>
      <c r="K2107" s="31">
        <v>17336</v>
      </c>
      <c r="L2107" s="31">
        <v>126365</v>
      </c>
      <c r="M2107" s="30"/>
    </row>
    <row r="2108" spans="1:13" ht="13.5" customHeight="1" x14ac:dyDescent="0.2">
      <c r="A2108" s="30" t="s">
        <v>1456</v>
      </c>
      <c r="B2108" s="30" t="s">
        <v>11</v>
      </c>
      <c r="C2108" s="30"/>
      <c r="D2108" s="30" t="s">
        <v>3552</v>
      </c>
      <c r="E2108" s="31">
        <v>62199</v>
      </c>
      <c r="F2108" s="31"/>
      <c r="G2108" s="31"/>
      <c r="H2108" s="31">
        <v>55305</v>
      </c>
      <c r="I2108" s="31"/>
      <c r="J2108" s="31">
        <v>117504</v>
      </c>
      <c r="K2108" s="31">
        <v>9890</v>
      </c>
      <c r="L2108" s="31">
        <v>127394</v>
      </c>
      <c r="M2108" s="30"/>
    </row>
    <row r="2109" spans="1:13" ht="13.5" customHeight="1" x14ac:dyDescent="0.2">
      <c r="A2109" s="30" t="s">
        <v>1456</v>
      </c>
      <c r="B2109" s="30" t="s">
        <v>11</v>
      </c>
      <c r="C2109" s="30"/>
      <c r="D2109" s="30" t="s">
        <v>3553</v>
      </c>
      <c r="E2109" s="31">
        <v>79249</v>
      </c>
      <c r="F2109" s="31"/>
      <c r="G2109" s="31"/>
      <c r="H2109" s="31">
        <v>49389</v>
      </c>
      <c r="I2109" s="31"/>
      <c r="J2109" s="31">
        <v>128638</v>
      </c>
      <c r="K2109" s="31">
        <v>12601</v>
      </c>
      <c r="L2109" s="31">
        <v>141239</v>
      </c>
      <c r="M2109" s="30"/>
    </row>
    <row r="2110" spans="1:13" ht="13.5" customHeight="1" x14ac:dyDescent="0.2">
      <c r="A2110" s="30" t="s">
        <v>86</v>
      </c>
      <c r="B2110" s="30" t="s">
        <v>27</v>
      </c>
      <c r="C2110" s="30" t="s">
        <v>3554</v>
      </c>
      <c r="D2110" s="30" t="s">
        <v>3555</v>
      </c>
      <c r="E2110" s="31">
        <v>146929</v>
      </c>
      <c r="F2110" s="31"/>
      <c r="G2110" s="31"/>
      <c r="H2110" s="31"/>
      <c r="I2110" s="31"/>
      <c r="J2110" s="31">
        <v>146929</v>
      </c>
      <c r="K2110" s="31">
        <v>27916</v>
      </c>
      <c r="L2110" s="31">
        <v>174845</v>
      </c>
      <c r="M2110" s="30"/>
    </row>
    <row r="2111" spans="1:13" ht="13.5" customHeight="1" x14ac:dyDescent="0.2">
      <c r="A2111" s="30" t="s">
        <v>86</v>
      </c>
      <c r="B2111" s="30" t="s">
        <v>27</v>
      </c>
      <c r="C2111" s="30"/>
      <c r="D2111" s="30" t="s">
        <v>3556</v>
      </c>
      <c r="E2111" s="31">
        <v>142874</v>
      </c>
      <c r="F2111" s="31"/>
      <c r="G2111" s="31"/>
      <c r="H2111" s="31"/>
      <c r="I2111" s="31"/>
      <c r="J2111" s="31">
        <v>142874</v>
      </c>
      <c r="K2111" s="31">
        <v>27273</v>
      </c>
      <c r="L2111" s="31">
        <v>170147</v>
      </c>
      <c r="M2111" s="30"/>
    </row>
    <row r="2112" spans="1:13" ht="13.5" customHeight="1" x14ac:dyDescent="0.2">
      <c r="A2112" s="30" t="s">
        <v>86</v>
      </c>
      <c r="B2112" s="30" t="s">
        <v>27</v>
      </c>
      <c r="C2112" s="30"/>
      <c r="D2112" s="30" t="s">
        <v>3557</v>
      </c>
      <c r="E2112" s="31">
        <v>141527</v>
      </c>
      <c r="F2112" s="31"/>
      <c r="G2112" s="31"/>
      <c r="H2112" s="31"/>
      <c r="I2112" s="31"/>
      <c r="J2112" s="31">
        <v>141527</v>
      </c>
      <c r="K2112" s="31">
        <v>26890</v>
      </c>
      <c r="L2112" s="31">
        <v>168417</v>
      </c>
      <c r="M2112" s="30"/>
    </row>
    <row r="2113" spans="1:13" ht="13.5" customHeight="1" x14ac:dyDescent="0.2">
      <c r="A2113" s="30" t="s">
        <v>86</v>
      </c>
      <c r="B2113" s="30" t="s">
        <v>27</v>
      </c>
      <c r="C2113" s="30"/>
      <c r="D2113" s="30" t="s">
        <v>1586</v>
      </c>
      <c r="E2113" s="31">
        <v>119992</v>
      </c>
      <c r="F2113" s="31"/>
      <c r="G2113" s="31"/>
      <c r="H2113" s="31"/>
      <c r="I2113" s="31"/>
      <c r="J2113" s="31">
        <v>119992</v>
      </c>
      <c r="K2113" s="31">
        <v>17308</v>
      </c>
      <c r="L2113" s="31">
        <v>137300</v>
      </c>
      <c r="M2113" s="30"/>
    </row>
    <row r="2114" spans="1:13" ht="13.5" customHeight="1" x14ac:dyDescent="0.2">
      <c r="A2114" s="30" t="s">
        <v>86</v>
      </c>
      <c r="B2114" s="30" t="s">
        <v>27</v>
      </c>
      <c r="C2114" s="30"/>
      <c r="D2114" s="30" t="s">
        <v>3558</v>
      </c>
      <c r="E2114" s="31">
        <v>89631</v>
      </c>
      <c r="F2114" s="31">
        <v>4987</v>
      </c>
      <c r="G2114" s="31"/>
      <c r="H2114" s="31"/>
      <c r="I2114" s="31"/>
      <c r="J2114" s="31">
        <v>94618</v>
      </c>
      <c r="K2114" s="31">
        <v>17030</v>
      </c>
      <c r="L2114" s="31">
        <v>111648</v>
      </c>
      <c r="M2114" s="30"/>
    </row>
    <row r="2115" spans="1:13" ht="13.5" customHeight="1" x14ac:dyDescent="0.2">
      <c r="A2115" s="30" t="s">
        <v>86</v>
      </c>
      <c r="B2115" s="30" t="s">
        <v>27</v>
      </c>
      <c r="C2115" s="30"/>
      <c r="D2115" s="30" t="s">
        <v>2248</v>
      </c>
      <c r="E2115" s="31"/>
      <c r="F2115" s="31"/>
      <c r="G2115" s="31"/>
      <c r="H2115" s="31"/>
      <c r="I2115" s="31"/>
      <c r="J2115" s="31">
        <v>102500</v>
      </c>
      <c r="K2115" s="31"/>
      <c r="L2115" s="31">
        <v>102500</v>
      </c>
      <c r="M2115" s="30"/>
    </row>
    <row r="2116" spans="1:13" ht="13.5" customHeight="1" x14ac:dyDescent="0.2">
      <c r="A2116" s="30" t="s">
        <v>86</v>
      </c>
      <c r="B2116" s="30" t="s">
        <v>27</v>
      </c>
      <c r="C2116" s="30"/>
      <c r="D2116" s="30" t="s">
        <v>3559</v>
      </c>
      <c r="E2116" s="31">
        <v>85876</v>
      </c>
      <c r="F2116" s="31">
        <v>11</v>
      </c>
      <c r="G2116" s="31"/>
      <c r="H2116" s="31"/>
      <c r="I2116" s="31"/>
      <c r="J2116" s="31">
        <v>85887</v>
      </c>
      <c r="K2116" s="31">
        <v>16599</v>
      </c>
      <c r="L2116" s="31">
        <v>102486</v>
      </c>
      <c r="M2116" s="30"/>
    </row>
    <row r="2117" spans="1:13" ht="13.5" customHeight="1" x14ac:dyDescent="0.2">
      <c r="A2117" s="30" t="s">
        <v>25</v>
      </c>
      <c r="B2117" s="30" t="s">
        <v>5</v>
      </c>
      <c r="C2117" s="30" t="s">
        <v>445</v>
      </c>
      <c r="D2117" s="30" t="s">
        <v>2185</v>
      </c>
      <c r="E2117" s="31">
        <v>109475</v>
      </c>
      <c r="F2117" s="31"/>
      <c r="G2117" s="31"/>
      <c r="H2117" s="31"/>
      <c r="I2117" s="31"/>
      <c r="J2117" s="31">
        <v>109475</v>
      </c>
      <c r="K2117" s="31">
        <v>23000</v>
      </c>
      <c r="L2117" s="31">
        <v>132475</v>
      </c>
      <c r="M2117" s="30"/>
    </row>
    <row r="2118" spans="1:13" ht="13.5" customHeight="1" x14ac:dyDescent="0.2">
      <c r="A2118" s="30" t="s">
        <v>25</v>
      </c>
      <c r="B2118" s="30" t="s">
        <v>5</v>
      </c>
      <c r="C2118" s="30"/>
      <c r="D2118" s="30" t="s">
        <v>2248</v>
      </c>
      <c r="E2118" s="31"/>
      <c r="F2118" s="31"/>
      <c r="G2118" s="31"/>
      <c r="H2118" s="31"/>
      <c r="I2118" s="31"/>
      <c r="J2118" s="31"/>
      <c r="K2118" s="31"/>
      <c r="L2118" s="31">
        <v>127500</v>
      </c>
      <c r="M2118" s="30"/>
    </row>
    <row r="2119" spans="1:13" ht="13.5" customHeight="1" x14ac:dyDescent="0.2">
      <c r="A2119" s="30" t="s">
        <v>25</v>
      </c>
      <c r="B2119" s="30" t="s">
        <v>5</v>
      </c>
      <c r="C2119" s="30"/>
      <c r="D2119" s="30" t="s">
        <v>2248</v>
      </c>
      <c r="E2119" s="31"/>
      <c r="F2119" s="31"/>
      <c r="G2119" s="31"/>
      <c r="H2119" s="31"/>
      <c r="I2119" s="31"/>
      <c r="J2119" s="31"/>
      <c r="K2119" s="31"/>
      <c r="L2119" s="31">
        <v>122500</v>
      </c>
      <c r="M2119" s="30"/>
    </row>
    <row r="2120" spans="1:13" ht="13.5" customHeight="1" x14ac:dyDescent="0.2">
      <c r="A2120" s="30" t="s">
        <v>25</v>
      </c>
      <c r="B2120" s="30" t="s">
        <v>5</v>
      </c>
      <c r="C2120" s="30"/>
      <c r="D2120" s="30" t="s">
        <v>2248</v>
      </c>
      <c r="E2120" s="31"/>
      <c r="F2120" s="31"/>
      <c r="G2120" s="31"/>
      <c r="H2120" s="31"/>
      <c r="I2120" s="31"/>
      <c r="J2120" s="31"/>
      <c r="K2120" s="31"/>
      <c r="L2120" s="31">
        <v>122500</v>
      </c>
      <c r="M2120" s="30"/>
    </row>
    <row r="2121" spans="1:13" ht="13.5" customHeight="1" x14ac:dyDescent="0.2">
      <c r="A2121" s="30" t="s">
        <v>25</v>
      </c>
      <c r="B2121" s="30" t="s">
        <v>5</v>
      </c>
      <c r="C2121" s="30"/>
      <c r="D2121" s="30" t="s">
        <v>2248</v>
      </c>
      <c r="E2121" s="31"/>
      <c r="F2121" s="31"/>
      <c r="G2121" s="31"/>
      <c r="H2121" s="31"/>
      <c r="I2121" s="31"/>
      <c r="J2121" s="31"/>
      <c r="K2121" s="31"/>
      <c r="L2121" s="31">
        <v>122500</v>
      </c>
      <c r="M2121" s="30"/>
    </row>
    <row r="2122" spans="1:13" ht="13.5" customHeight="1" x14ac:dyDescent="0.2">
      <c r="A2122" s="30" t="s">
        <v>25</v>
      </c>
      <c r="B2122" s="30" t="s">
        <v>5</v>
      </c>
      <c r="C2122" s="30"/>
      <c r="D2122" s="30" t="s">
        <v>2248</v>
      </c>
      <c r="E2122" s="31"/>
      <c r="F2122" s="31"/>
      <c r="G2122" s="31"/>
      <c r="H2122" s="31"/>
      <c r="I2122" s="31"/>
      <c r="J2122" s="31"/>
      <c r="K2122" s="31"/>
      <c r="L2122" s="31">
        <v>117500</v>
      </c>
      <c r="M2122" s="30"/>
    </row>
    <row r="2123" spans="1:13" ht="13.5" customHeight="1" x14ac:dyDescent="0.2">
      <c r="A2123" s="30" t="s">
        <v>25</v>
      </c>
      <c r="B2123" s="30" t="s">
        <v>5</v>
      </c>
      <c r="C2123" s="30" t="s">
        <v>449</v>
      </c>
      <c r="D2123" s="30" t="s">
        <v>3560</v>
      </c>
      <c r="E2123" s="31">
        <v>91533</v>
      </c>
      <c r="F2123" s="31">
        <v>280</v>
      </c>
      <c r="G2123" s="31"/>
      <c r="H2123" s="31"/>
      <c r="I2123" s="31"/>
      <c r="J2123" s="31">
        <v>91813</v>
      </c>
      <c r="K2123" s="31">
        <v>19000</v>
      </c>
      <c r="L2123" s="31">
        <v>110813</v>
      </c>
      <c r="M2123" s="30"/>
    </row>
    <row r="2124" spans="1:13" ht="13.5" customHeight="1" x14ac:dyDescent="0.2">
      <c r="A2124" s="30" t="s">
        <v>25</v>
      </c>
      <c r="B2124" s="30" t="s">
        <v>5</v>
      </c>
      <c r="C2124" s="30" t="s">
        <v>443</v>
      </c>
      <c r="D2124" s="30" t="s">
        <v>3561</v>
      </c>
      <c r="E2124" s="31">
        <v>91533</v>
      </c>
      <c r="F2124" s="31"/>
      <c r="G2124" s="31"/>
      <c r="H2124" s="31"/>
      <c r="I2124" s="31"/>
      <c r="J2124" s="31">
        <v>91533</v>
      </c>
      <c r="K2124" s="31">
        <v>19000</v>
      </c>
      <c r="L2124" s="31">
        <v>110533</v>
      </c>
      <c r="M2124" s="30"/>
    </row>
    <row r="2125" spans="1:13" ht="13.5" customHeight="1" x14ac:dyDescent="0.2">
      <c r="A2125" s="30" t="s">
        <v>25</v>
      </c>
      <c r="B2125" s="30" t="s">
        <v>5</v>
      </c>
      <c r="C2125" s="30" t="s">
        <v>447</v>
      </c>
      <c r="D2125" s="30" t="s">
        <v>3562</v>
      </c>
      <c r="E2125" s="31">
        <v>91533</v>
      </c>
      <c r="F2125" s="31"/>
      <c r="G2125" s="31"/>
      <c r="H2125" s="31"/>
      <c r="I2125" s="31"/>
      <c r="J2125" s="31">
        <v>91533</v>
      </c>
      <c r="K2125" s="31">
        <v>19000</v>
      </c>
      <c r="L2125" s="31">
        <v>110533</v>
      </c>
      <c r="M2125" s="30"/>
    </row>
    <row r="2126" spans="1:13" ht="13.5" customHeight="1" x14ac:dyDescent="0.2">
      <c r="A2126" s="30" t="s">
        <v>25</v>
      </c>
      <c r="B2126" s="30" t="s">
        <v>5</v>
      </c>
      <c r="C2126" s="30" t="s">
        <v>3563</v>
      </c>
      <c r="D2126" s="30" t="s">
        <v>3564</v>
      </c>
      <c r="E2126" s="31">
        <v>89156</v>
      </c>
      <c r="F2126" s="31"/>
      <c r="G2126" s="31"/>
      <c r="H2126" s="31"/>
      <c r="I2126" s="31"/>
      <c r="J2126" s="31">
        <v>89156</v>
      </c>
      <c r="K2126" s="31">
        <v>19000</v>
      </c>
      <c r="L2126" s="31">
        <v>108156</v>
      </c>
      <c r="M2126" s="30"/>
    </row>
    <row r="2127" spans="1:13" ht="13.5" customHeight="1" x14ac:dyDescent="0.2">
      <c r="A2127" s="30" t="s">
        <v>25</v>
      </c>
      <c r="B2127" s="30" t="s">
        <v>5</v>
      </c>
      <c r="C2127" s="30"/>
      <c r="D2127" s="30" t="s">
        <v>2248</v>
      </c>
      <c r="E2127" s="31"/>
      <c r="F2127" s="31"/>
      <c r="G2127" s="31"/>
      <c r="H2127" s="31"/>
      <c r="I2127" s="31"/>
      <c r="J2127" s="31"/>
      <c r="K2127" s="31"/>
      <c r="L2127" s="31">
        <v>107500</v>
      </c>
      <c r="M2127" s="30"/>
    </row>
    <row r="2128" spans="1:13" ht="13.5" customHeight="1" x14ac:dyDescent="0.2">
      <c r="A2128" s="30" t="s">
        <v>1351</v>
      </c>
      <c r="B2128" s="30" t="s">
        <v>38</v>
      </c>
      <c r="C2128" s="30" t="s">
        <v>3565</v>
      </c>
      <c r="D2128" s="30" t="s">
        <v>2185</v>
      </c>
      <c r="E2128" s="31">
        <v>153000</v>
      </c>
      <c r="F2128" s="31"/>
      <c r="G2128" s="31"/>
      <c r="H2128" s="31"/>
      <c r="I2128" s="31"/>
      <c r="J2128" s="31">
        <v>153000</v>
      </c>
      <c r="K2128" s="31">
        <v>22644</v>
      </c>
      <c r="L2128" s="31">
        <v>175644</v>
      </c>
      <c r="M2128" s="30"/>
    </row>
    <row r="2129" spans="1:13" ht="13.5" customHeight="1" x14ac:dyDescent="0.2">
      <c r="A2129" s="30" t="s">
        <v>1351</v>
      </c>
      <c r="B2129" s="30" t="s">
        <v>38</v>
      </c>
      <c r="C2129" s="30" t="s">
        <v>2248</v>
      </c>
      <c r="D2129" s="30" t="s">
        <v>3566</v>
      </c>
      <c r="E2129" s="31">
        <v>132600</v>
      </c>
      <c r="F2129" s="31"/>
      <c r="G2129" s="31"/>
      <c r="H2129" s="31"/>
      <c r="I2129" s="31"/>
      <c r="J2129" s="31">
        <v>132600</v>
      </c>
      <c r="K2129" s="31">
        <v>19625</v>
      </c>
      <c r="L2129" s="31">
        <v>152225</v>
      </c>
      <c r="M2129" s="30"/>
    </row>
    <row r="2130" spans="1:13" ht="13.5" customHeight="1" x14ac:dyDescent="0.2">
      <c r="A2130" s="30" t="s">
        <v>1351</v>
      </c>
      <c r="B2130" s="30" t="s">
        <v>38</v>
      </c>
      <c r="C2130" s="30" t="s">
        <v>2248</v>
      </c>
      <c r="D2130" s="30" t="s">
        <v>3252</v>
      </c>
      <c r="E2130" s="31">
        <v>131706</v>
      </c>
      <c r="F2130" s="31"/>
      <c r="G2130" s="31"/>
      <c r="H2130" s="31"/>
      <c r="I2130" s="31"/>
      <c r="J2130" s="31">
        <v>131706</v>
      </c>
      <c r="K2130" s="31">
        <v>19492</v>
      </c>
      <c r="L2130" s="31">
        <v>151198</v>
      </c>
      <c r="M2130" s="30"/>
    </row>
    <row r="2131" spans="1:13" ht="13.5" customHeight="1" x14ac:dyDescent="0.2">
      <c r="A2131" s="30" t="s">
        <v>1351</v>
      </c>
      <c r="B2131" s="30" t="s">
        <v>38</v>
      </c>
      <c r="C2131" s="30" t="s">
        <v>2248</v>
      </c>
      <c r="D2131" s="30" t="s">
        <v>2609</v>
      </c>
      <c r="E2131" s="31">
        <v>132600</v>
      </c>
      <c r="F2131" s="31"/>
      <c r="G2131" s="31"/>
      <c r="H2131" s="31"/>
      <c r="I2131" s="31"/>
      <c r="J2131" s="31">
        <v>132600</v>
      </c>
      <c r="K2131" s="31"/>
      <c r="L2131" s="31">
        <v>132600</v>
      </c>
      <c r="M2131" s="30"/>
    </row>
    <row r="2132" spans="1:13" ht="13.5" customHeight="1" x14ac:dyDescent="0.2">
      <c r="A2132" s="30" t="s">
        <v>1351</v>
      </c>
      <c r="B2132" s="30" t="s">
        <v>38</v>
      </c>
      <c r="C2132" s="30" t="s">
        <v>2248</v>
      </c>
      <c r="D2132" s="30" t="s">
        <v>3567</v>
      </c>
      <c r="E2132" s="31">
        <v>112200</v>
      </c>
      <c r="F2132" s="31"/>
      <c r="G2132" s="31"/>
      <c r="H2132" s="31"/>
      <c r="I2132" s="31"/>
      <c r="J2132" s="31">
        <v>112200</v>
      </c>
      <c r="K2132" s="31">
        <v>16606</v>
      </c>
      <c r="L2132" s="31">
        <v>128806</v>
      </c>
      <c r="M2132" s="30"/>
    </row>
    <row r="2133" spans="1:13" ht="13.5" customHeight="1" x14ac:dyDescent="0.2">
      <c r="A2133" s="30" t="s">
        <v>1351</v>
      </c>
      <c r="B2133" s="30" t="s">
        <v>38</v>
      </c>
      <c r="C2133" s="30" t="s">
        <v>2248</v>
      </c>
      <c r="D2133" s="30" t="s">
        <v>3568</v>
      </c>
      <c r="E2133" s="31">
        <v>112200</v>
      </c>
      <c r="F2133" s="31"/>
      <c r="G2133" s="31"/>
      <c r="H2133" s="31"/>
      <c r="I2133" s="31"/>
      <c r="J2133" s="31">
        <v>112200</v>
      </c>
      <c r="K2133" s="31">
        <v>16606</v>
      </c>
      <c r="L2133" s="31">
        <v>128806</v>
      </c>
      <c r="M2133" s="30"/>
    </row>
    <row r="2134" spans="1:13" ht="13.5" customHeight="1" x14ac:dyDescent="0.2">
      <c r="A2134" s="30" t="s">
        <v>1351</v>
      </c>
      <c r="B2134" s="30" t="s">
        <v>38</v>
      </c>
      <c r="C2134" s="30" t="s">
        <v>2248</v>
      </c>
      <c r="D2134" s="30" t="s">
        <v>3569</v>
      </c>
      <c r="E2134" s="31">
        <v>112200</v>
      </c>
      <c r="F2134" s="31"/>
      <c r="G2134" s="31"/>
      <c r="H2134" s="31"/>
      <c r="I2134" s="31"/>
      <c r="J2134" s="31">
        <v>112200</v>
      </c>
      <c r="K2134" s="31">
        <v>16606</v>
      </c>
      <c r="L2134" s="31">
        <v>128806</v>
      </c>
      <c r="M2134" s="30"/>
    </row>
    <row r="2135" spans="1:13" ht="13.5" customHeight="1" x14ac:dyDescent="0.2">
      <c r="A2135" s="30" t="s">
        <v>1351</v>
      </c>
      <c r="B2135" s="30" t="s">
        <v>38</v>
      </c>
      <c r="C2135" s="30"/>
      <c r="D2135" s="30" t="s">
        <v>2248</v>
      </c>
      <c r="E2135" s="31"/>
      <c r="F2135" s="31"/>
      <c r="G2135" s="31"/>
      <c r="H2135" s="31"/>
      <c r="I2135" s="31"/>
      <c r="J2135" s="31">
        <v>107500</v>
      </c>
      <c r="K2135" s="31"/>
      <c r="L2135" s="31">
        <v>107500</v>
      </c>
      <c r="M2135" s="30"/>
    </row>
    <row r="2136" spans="1:13" ht="13.5" customHeight="1" x14ac:dyDescent="0.2">
      <c r="A2136" s="30" t="s">
        <v>76</v>
      </c>
      <c r="B2136" s="30" t="s">
        <v>11</v>
      </c>
      <c r="C2136" s="30"/>
      <c r="D2136" s="30"/>
      <c r="E2136" s="31"/>
      <c r="F2136" s="31"/>
      <c r="G2136" s="31"/>
      <c r="H2136" s="31"/>
      <c r="I2136" s="31"/>
      <c r="J2136" s="31"/>
      <c r="K2136" s="31"/>
      <c r="L2136" s="31"/>
      <c r="M2136" s="30" t="s">
        <v>2558</v>
      </c>
    </row>
    <row r="2137" spans="1:13" ht="13.5" customHeight="1" x14ac:dyDescent="0.2">
      <c r="A2137" s="30" t="s">
        <v>1561</v>
      </c>
      <c r="B2137" s="30" t="s">
        <v>38</v>
      </c>
      <c r="C2137" s="30" t="s">
        <v>3570</v>
      </c>
      <c r="D2137" s="30" t="s">
        <v>2185</v>
      </c>
      <c r="E2137" s="31">
        <v>158798</v>
      </c>
      <c r="F2137" s="31">
        <v>13606</v>
      </c>
      <c r="G2137" s="31"/>
      <c r="H2137" s="31"/>
      <c r="I2137" s="31"/>
      <c r="J2137" s="31">
        <v>172404</v>
      </c>
      <c r="K2137" s="31">
        <v>29219</v>
      </c>
      <c r="L2137" s="31">
        <v>201623</v>
      </c>
      <c r="M2137" s="30"/>
    </row>
    <row r="2138" spans="1:13" ht="13.5" customHeight="1" x14ac:dyDescent="0.2">
      <c r="A2138" s="30" t="s">
        <v>1561</v>
      </c>
      <c r="B2138" s="30" t="s">
        <v>38</v>
      </c>
      <c r="C2138" s="30"/>
      <c r="D2138" s="30" t="s">
        <v>2842</v>
      </c>
      <c r="E2138" s="31">
        <v>134786</v>
      </c>
      <c r="F2138" s="31"/>
      <c r="G2138" s="31"/>
      <c r="H2138" s="31"/>
      <c r="I2138" s="31"/>
      <c r="J2138" s="31">
        <v>134786</v>
      </c>
      <c r="K2138" s="31">
        <v>24801</v>
      </c>
      <c r="L2138" s="31">
        <v>159587</v>
      </c>
      <c r="M2138" s="30"/>
    </row>
    <row r="2139" spans="1:13" ht="13.5" customHeight="1" x14ac:dyDescent="0.2">
      <c r="A2139" s="30" t="s">
        <v>1561</v>
      </c>
      <c r="B2139" s="30" t="s">
        <v>38</v>
      </c>
      <c r="C2139" s="30"/>
      <c r="D2139" s="30" t="s">
        <v>3571</v>
      </c>
      <c r="E2139" s="31">
        <v>131183</v>
      </c>
      <c r="F2139" s="31"/>
      <c r="G2139" s="31"/>
      <c r="H2139" s="31"/>
      <c r="I2139" s="31"/>
      <c r="J2139" s="31">
        <v>131183</v>
      </c>
      <c r="K2139" s="31">
        <v>23034</v>
      </c>
      <c r="L2139" s="31">
        <v>154217</v>
      </c>
      <c r="M2139" s="30"/>
    </row>
    <row r="2140" spans="1:13" ht="13.5" customHeight="1" x14ac:dyDescent="0.2">
      <c r="A2140" s="30" t="s">
        <v>1561</v>
      </c>
      <c r="B2140" s="30" t="s">
        <v>38</v>
      </c>
      <c r="C2140" s="30"/>
      <c r="D2140" s="30" t="s">
        <v>3572</v>
      </c>
      <c r="E2140" s="31">
        <v>125183</v>
      </c>
      <c r="F2140" s="31"/>
      <c r="G2140" s="31"/>
      <c r="H2140" s="31"/>
      <c r="I2140" s="31"/>
      <c r="J2140" s="31">
        <v>125183</v>
      </c>
      <c r="K2140" s="31">
        <v>23034</v>
      </c>
      <c r="L2140" s="31">
        <v>148217</v>
      </c>
      <c r="M2140" s="30"/>
    </row>
    <row r="2141" spans="1:13" ht="13.5" customHeight="1" x14ac:dyDescent="0.2">
      <c r="A2141" s="30" t="s">
        <v>1561</v>
      </c>
      <c r="B2141" s="30" t="s">
        <v>38</v>
      </c>
      <c r="C2141" s="30"/>
      <c r="D2141" s="30" t="s">
        <v>3573</v>
      </c>
      <c r="E2141" s="31">
        <v>75932</v>
      </c>
      <c r="F2141" s="31"/>
      <c r="G2141" s="31"/>
      <c r="H2141" s="31"/>
      <c r="I2141" s="31"/>
      <c r="J2141" s="31">
        <v>75932</v>
      </c>
      <c r="K2141" s="31">
        <v>42956</v>
      </c>
      <c r="L2141" s="31">
        <v>118888</v>
      </c>
      <c r="M2141" s="30"/>
    </row>
    <row r="2142" spans="1:13" ht="13.5" customHeight="1" x14ac:dyDescent="0.2">
      <c r="A2142" s="30" t="s">
        <v>1561</v>
      </c>
      <c r="B2142" s="30" t="s">
        <v>38</v>
      </c>
      <c r="C2142" s="30"/>
      <c r="D2142" s="30" t="s">
        <v>3574</v>
      </c>
      <c r="E2142" s="31">
        <v>99459</v>
      </c>
      <c r="F2142" s="31"/>
      <c r="G2142" s="31"/>
      <c r="H2142" s="31"/>
      <c r="I2142" s="31"/>
      <c r="J2142" s="31">
        <v>99459</v>
      </c>
      <c r="K2142" s="31">
        <v>18300</v>
      </c>
      <c r="L2142" s="31">
        <v>117759</v>
      </c>
      <c r="M2142" s="30"/>
    </row>
    <row r="2143" spans="1:13" ht="13.5" customHeight="1" x14ac:dyDescent="0.2">
      <c r="A2143" s="30" t="s">
        <v>162</v>
      </c>
      <c r="B2143" s="30" t="s">
        <v>49</v>
      </c>
      <c r="C2143" s="30" t="s">
        <v>2092</v>
      </c>
      <c r="D2143" s="30" t="s">
        <v>2259</v>
      </c>
      <c r="E2143" s="31">
        <v>162400</v>
      </c>
      <c r="F2143" s="31"/>
      <c r="G2143" s="31"/>
      <c r="H2143" s="31"/>
      <c r="I2143" s="31"/>
      <c r="J2143" s="31">
        <v>162400</v>
      </c>
      <c r="K2143" s="31">
        <v>25200</v>
      </c>
      <c r="L2143" s="31">
        <v>187600</v>
      </c>
      <c r="M2143" s="30"/>
    </row>
    <row r="2144" spans="1:13" ht="13.5" customHeight="1" x14ac:dyDescent="0.2">
      <c r="A2144" s="30" t="s">
        <v>162</v>
      </c>
      <c r="B2144" s="30" t="s">
        <v>49</v>
      </c>
      <c r="C2144" s="30"/>
      <c r="D2144" s="30" t="s">
        <v>3575</v>
      </c>
      <c r="E2144" s="31">
        <v>176400</v>
      </c>
      <c r="F2144" s="31"/>
      <c r="G2144" s="31"/>
      <c r="H2144" s="31"/>
      <c r="I2144" s="31"/>
      <c r="J2144" s="31">
        <v>176400</v>
      </c>
      <c r="K2144" s="31"/>
      <c r="L2144" s="31">
        <v>176400</v>
      </c>
      <c r="M2144" s="30"/>
    </row>
    <row r="2145" spans="1:13" ht="13.5" customHeight="1" x14ac:dyDescent="0.2">
      <c r="A2145" s="30" t="s">
        <v>162</v>
      </c>
      <c r="B2145" s="30" t="s">
        <v>49</v>
      </c>
      <c r="C2145" s="30"/>
      <c r="D2145" s="30" t="s">
        <v>3576</v>
      </c>
      <c r="E2145" s="31">
        <v>127000</v>
      </c>
      <c r="F2145" s="31"/>
      <c r="G2145" s="31"/>
      <c r="H2145" s="31"/>
      <c r="I2145" s="31"/>
      <c r="J2145" s="31">
        <v>127000</v>
      </c>
      <c r="K2145" s="31">
        <v>19700</v>
      </c>
      <c r="L2145" s="31">
        <v>146700</v>
      </c>
      <c r="M2145" s="30"/>
    </row>
    <row r="2146" spans="1:13" ht="13.5" customHeight="1" x14ac:dyDescent="0.2">
      <c r="A2146" s="30" t="s">
        <v>162</v>
      </c>
      <c r="B2146" s="30" t="s">
        <v>49</v>
      </c>
      <c r="C2146" s="30"/>
      <c r="D2146" s="30" t="s">
        <v>2248</v>
      </c>
      <c r="E2146" s="31"/>
      <c r="F2146" s="31"/>
      <c r="G2146" s="31"/>
      <c r="H2146" s="31"/>
      <c r="I2146" s="31"/>
      <c r="J2146" s="31">
        <v>137500</v>
      </c>
      <c r="K2146" s="31"/>
      <c r="L2146" s="31">
        <v>137500</v>
      </c>
      <c r="M2146" s="30"/>
    </row>
    <row r="2147" spans="1:13" ht="13.5" customHeight="1" x14ac:dyDescent="0.2">
      <c r="A2147" s="30" t="s">
        <v>162</v>
      </c>
      <c r="B2147" s="30" t="s">
        <v>49</v>
      </c>
      <c r="C2147" s="30"/>
      <c r="D2147" s="30" t="s">
        <v>1586</v>
      </c>
      <c r="E2147" s="31">
        <v>113700</v>
      </c>
      <c r="F2147" s="31"/>
      <c r="G2147" s="31"/>
      <c r="H2147" s="31"/>
      <c r="I2147" s="31"/>
      <c r="J2147" s="31">
        <v>113700</v>
      </c>
      <c r="K2147" s="31">
        <v>16300</v>
      </c>
      <c r="L2147" s="31">
        <v>130000</v>
      </c>
      <c r="M2147" s="30"/>
    </row>
    <row r="2148" spans="1:13" ht="13.5" customHeight="1" x14ac:dyDescent="0.2">
      <c r="A2148" s="30" t="s">
        <v>162</v>
      </c>
      <c r="B2148" s="30" t="s">
        <v>49</v>
      </c>
      <c r="C2148" s="30"/>
      <c r="D2148" s="30" t="s">
        <v>2248</v>
      </c>
      <c r="E2148" s="31"/>
      <c r="F2148" s="31"/>
      <c r="G2148" s="31"/>
      <c r="H2148" s="31"/>
      <c r="I2148" s="31"/>
      <c r="J2148" s="31">
        <v>127500</v>
      </c>
      <c r="K2148" s="31"/>
      <c r="L2148" s="31">
        <v>127500</v>
      </c>
      <c r="M2148" s="30"/>
    </row>
    <row r="2149" spans="1:13" ht="13.5" customHeight="1" x14ac:dyDescent="0.2">
      <c r="A2149" s="30" t="s">
        <v>162</v>
      </c>
      <c r="B2149" s="30" t="s">
        <v>49</v>
      </c>
      <c r="C2149" s="30"/>
      <c r="D2149" s="30" t="s">
        <v>3012</v>
      </c>
      <c r="E2149" s="31">
        <v>103000</v>
      </c>
      <c r="F2149" s="31"/>
      <c r="G2149" s="31"/>
      <c r="H2149" s="31"/>
      <c r="I2149" s="31"/>
      <c r="J2149" s="31">
        <v>103000</v>
      </c>
      <c r="K2149" s="31">
        <v>16000</v>
      </c>
      <c r="L2149" s="31">
        <v>119000</v>
      </c>
      <c r="M2149" s="30"/>
    </row>
    <row r="2150" spans="1:13" ht="13.5" customHeight="1" x14ac:dyDescent="0.2">
      <c r="A2150" s="30" t="s">
        <v>162</v>
      </c>
      <c r="B2150" s="30" t="s">
        <v>49</v>
      </c>
      <c r="C2150" s="30"/>
      <c r="D2150" s="30" t="s">
        <v>2248</v>
      </c>
      <c r="E2150" s="31"/>
      <c r="F2150" s="31"/>
      <c r="G2150" s="31"/>
      <c r="H2150" s="31"/>
      <c r="I2150" s="31"/>
      <c r="J2150" s="31">
        <v>112500</v>
      </c>
      <c r="K2150" s="31"/>
      <c r="L2150" s="31">
        <v>112500</v>
      </c>
      <c r="M2150" s="30"/>
    </row>
    <row r="2151" spans="1:13" ht="13.5" customHeight="1" x14ac:dyDescent="0.2">
      <c r="A2151" s="30" t="s">
        <v>162</v>
      </c>
      <c r="B2151" s="30" t="s">
        <v>49</v>
      </c>
      <c r="C2151" s="30"/>
      <c r="D2151" s="30" t="s">
        <v>2248</v>
      </c>
      <c r="E2151" s="31"/>
      <c r="F2151" s="31"/>
      <c r="G2151" s="31"/>
      <c r="H2151" s="31"/>
      <c r="I2151" s="31"/>
      <c r="J2151" s="31">
        <v>107500</v>
      </c>
      <c r="K2151" s="31"/>
      <c r="L2151" s="31">
        <v>107500</v>
      </c>
      <c r="M2151" s="30"/>
    </row>
    <row r="2152" spans="1:13" ht="13.5" customHeight="1" x14ac:dyDescent="0.2">
      <c r="A2152" s="30" t="s">
        <v>162</v>
      </c>
      <c r="B2152" s="30" t="s">
        <v>49</v>
      </c>
      <c r="C2152" s="30"/>
      <c r="D2152" s="30" t="s">
        <v>2248</v>
      </c>
      <c r="E2152" s="31"/>
      <c r="F2152" s="31"/>
      <c r="G2152" s="31"/>
      <c r="H2152" s="31"/>
      <c r="I2152" s="31"/>
      <c r="J2152" s="31">
        <v>107500</v>
      </c>
      <c r="K2152" s="31"/>
      <c r="L2152" s="31">
        <v>107500</v>
      </c>
      <c r="M2152" s="30"/>
    </row>
    <row r="2153" spans="1:13" ht="13.5" customHeight="1" x14ac:dyDescent="0.2">
      <c r="A2153" s="30" t="s">
        <v>162</v>
      </c>
      <c r="B2153" s="30" t="s">
        <v>49</v>
      </c>
      <c r="C2153" s="30"/>
      <c r="D2153" s="30" t="s">
        <v>3577</v>
      </c>
      <c r="E2153" s="31">
        <v>92300</v>
      </c>
      <c r="F2153" s="31"/>
      <c r="G2153" s="31"/>
      <c r="H2153" s="31"/>
      <c r="I2153" s="31"/>
      <c r="J2153" s="31">
        <v>92300</v>
      </c>
      <c r="K2153" s="31">
        <v>14200</v>
      </c>
      <c r="L2153" s="31">
        <v>106500</v>
      </c>
      <c r="M2153" s="30"/>
    </row>
    <row r="2154" spans="1:13" ht="13.5" customHeight="1" x14ac:dyDescent="0.2">
      <c r="A2154" s="30" t="s">
        <v>162</v>
      </c>
      <c r="B2154" s="30" t="s">
        <v>49</v>
      </c>
      <c r="C2154" s="30"/>
      <c r="D2154" s="30" t="s">
        <v>3578</v>
      </c>
      <c r="E2154" s="31">
        <v>88600</v>
      </c>
      <c r="F2154" s="31"/>
      <c r="G2154" s="31"/>
      <c r="H2154" s="31"/>
      <c r="I2154" s="31"/>
      <c r="J2154" s="31">
        <v>88600</v>
      </c>
      <c r="K2154" s="31">
        <v>12200</v>
      </c>
      <c r="L2154" s="31">
        <v>100800</v>
      </c>
      <c r="M2154" s="30"/>
    </row>
    <row r="2155" spans="1:13" ht="13.5" customHeight="1" x14ac:dyDescent="0.2">
      <c r="A2155" s="30" t="s">
        <v>481</v>
      </c>
      <c r="B2155" s="30" t="s">
        <v>5</v>
      </c>
      <c r="C2155" s="30" t="s">
        <v>3579</v>
      </c>
      <c r="D2155" s="30" t="s">
        <v>2185</v>
      </c>
      <c r="E2155" s="31">
        <v>136530</v>
      </c>
      <c r="F2155" s="31"/>
      <c r="G2155" s="31"/>
      <c r="H2155" s="31"/>
      <c r="I2155" s="31"/>
      <c r="J2155" s="31">
        <v>136530</v>
      </c>
      <c r="K2155" s="31">
        <v>26350</v>
      </c>
      <c r="L2155" s="31">
        <v>162880</v>
      </c>
      <c r="M2155" s="30"/>
    </row>
    <row r="2156" spans="1:13" ht="13.5" customHeight="1" x14ac:dyDescent="0.2">
      <c r="A2156" s="30" t="s">
        <v>481</v>
      </c>
      <c r="B2156" s="30" t="s">
        <v>5</v>
      </c>
      <c r="C2156" s="30" t="s">
        <v>3580</v>
      </c>
      <c r="D2156" s="30" t="s">
        <v>431</v>
      </c>
      <c r="E2156" s="31">
        <v>117514</v>
      </c>
      <c r="F2156" s="31"/>
      <c r="G2156" s="31"/>
      <c r="H2156" s="31"/>
      <c r="I2156" s="31"/>
      <c r="J2156" s="31">
        <v>117514</v>
      </c>
      <c r="K2156" s="31">
        <v>22294</v>
      </c>
      <c r="L2156" s="31">
        <v>139808</v>
      </c>
      <c r="M2156" s="30"/>
    </row>
    <row r="2157" spans="1:13" ht="13.5" customHeight="1" x14ac:dyDescent="0.2">
      <c r="A2157" s="30" t="s">
        <v>481</v>
      </c>
      <c r="B2157" s="30" t="s">
        <v>5</v>
      </c>
      <c r="C2157" s="30" t="s">
        <v>3581</v>
      </c>
      <c r="D2157" s="30" t="s">
        <v>3582</v>
      </c>
      <c r="E2157" s="31">
        <v>115514</v>
      </c>
      <c r="F2157" s="31"/>
      <c r="G2157" s="31"/>
      <c r="H2157" s="31"/>
      <c r="I2157" s="31"/>
      <c r="J2157" s="31">
        <v>115514</v>
      </c>
      <c r="K2157" s="31">
        <v>22294</v>
      </c>
      <c r="L2157" s="31">
        <v>137808</v>
      </c>
      <c r="M2157" s="30"/>
    </row>
    <row r="2158" spans="1:13" ht="13.5" customHeight="1" x14ac:dyDescent="0.2">
      <c r="A2158" s="30" t="s">
        <v>481</v>
      </c>
      <c r="B2158" s="30" t="s">
        <v>5</v>
      </c>
      <c r="C2158" s="30"/>
      <c r="D2158" s="30" t="s">
        <v>2248</v>
      </c>
      <c r="E2158" s="31"/>
      <c r="F2158" s="31"/>
      <c r="G2158" s="31"/>
      <c r="H2158" s="31"/>
      <c r="I2158" s="31"/>
      <c r="J2158" s="31">
        <v>132500</v>
      </c>
      <c r="K2158" s="31"/>
      <c r="L2158" s="31">
        <v>132500</v>
      </c>
      <c r="M2158" s="30"/>
    </row>
    <row r="2159" spans="1:13" ht="13.5" customHeight="1" x14ac:dyDescent="0.2">
      <c r="A2159" s="30" t="s">
        <v>481</v>
      </c>
      <c r="B2159" s="30" t="s">
        <v>5</v>
      </c>
      <c r="C2159" s="30" t="s">
        <v>3583</v>
      </c>
      <c r="D2159" s="30" t="s">
        <v>2251</v>
      </c>
      <c r="E2159" s="31">
        <v>104291</v>
      </c>
      <c r="F2159" s="31"/>
      <c r="G2159" s="31"/>
      <c r="H2159" s="31"/>
      <c r="I2159" s="31"/>
      <c r="J2159" s="31">
        <v>104291</v>
      </c>
      <c r="K2159" s="31">
        <v>20128</v>
      </c>
      <c r="L2159" s="31">
        <v>124419</v>
      </c>
      <c r="M2159" s="30"/>
    </row>
    <row r="2160" spans="1:13" ht="13.5" customHeight="1" x14ac:dyDescent="0.2">
      <c r="A2160" s="30" t="s">
        <v>481</v>
      </c>
      <c r="B2160" s="30" t="s">
        <v>5</v>
      </c>
      <c r="C2160" s="30"/>
      <c r="D2160" s="30" t="s">
        <v>2248</v>
      </c>
      <c r="E2160" s="31"/>
      <c r="F2160" s="31"/>
      <c r="G2160" s="31"/>
      <c r="H2160" s="31"/>
      <c r="I2160" s="31"/>
      <c r="J2160" s="31">
        <v>112500</v>
      </c>
      <c r="K2160" s="31"/>
      <c r="L2160" s="31">
        <v>112500</v>
      </c>
      <c r="M2160" s="30"/>
    </row>
    <row r="2161" spans="1:13" ht="13.5" customHeight="1" x14ac:dyDescent="0.2">
      <c r="A2161" s="30" t="s">
        <v>481</v>
      </c>
      <c r="B2161" s="30" t="s">
        <v>5</v>
      </c>
      <c r="C2161" s="30"/>
      <c r="D2161" s="30" t="s">
        <v>2248</v>
      </c>
      <c r="E2161" s="31"/>
      <c r="F2161" s="31"/>
      <c r="G2161" s="31"/>
      <c r="H2161" s="31"/>
      <c r="I2161" s="31"/>
      <c r="J2161" s="31">
        <v>112500</v>
      </c>
      <c r="K2161" s="31"/>
      <c r="L2161" s="31">
        <v>112500</v>
      </c>
      <c r="M2161" s="30"/>
    </row>
    <row r="2162" spans="1:13" ht="13.5" customHeight="1" x14ac:dyDescent="0.2">
      <c r="A2162" s="30" t="s">
        <v>481</v>
      </c>
      <c r="B2162" s="30" t="s">
        <v>5</v>
      </c>
      <c r="C2162" s="30" t="s">
        <v>3584</v>
      </c>
      <c r="D2162" s="30" t="s">
        <v>3585</v>
      </c>
      <c r="E2162" s="31">
        <v>86725</v>
      </c>
      <c r="F2162" s="31"/>
      <c r="G2162" s="31"/>
      <c r="H2162" s="31"/>
      <c r="I2162" s="31"/>
      <c r="J2162" s="31">
        <v>86725</v>
      </c>
      <c r="K2162" s="31">
        <v>16400</v>
      </c>
      <c r="L2162" s="31">
        <v>103125</v>
      </c>
      <c r="M2162" s="30"/>
    </row>
    <row r="2163" spans="1:13" ht="13.5" customHeight="1" x14ac:dyDescent="0.2">
      <c r="A2163" s="30" t="s">
        <v>481</v>
      </c>
      <c r="B2163" s="30" t="s">
        <v>5</v>
      </c>
      <c r="C2163" s="30" t="s">
        <v>3586</v>
      </c>
      <c r="D2163" s="30" t="s">
        <v>3587</v>
      </c>
      <c r="E2163" s="31">
        <v>84975</v>
      </c>
      <c r="F2163" s="31"/>
      <c r="G2163" s="31"/>
      <c r="H2163" s="31"/>
      <c r="I2163" s="31"/>
      <c r="J2163" s="31">
        <v>84975</v>
      </c>
      <c r="K2163" s="31">
        <v>16400</v>
      </c>
      <c r="L2163" s="31">
        <v>101375</v>
      </c>
      <c r="M2163" s="30"/>
    </row>
    <row r="2164" spans="1:13" ht="13.5" customHeight="1" x14ac:dyDescent="0.2">
      <c r="A2164" s="30" t="s">
        <v>481</v>
      </c>
      <c r="B2164" s="30" t="s">
        <v>5</v>
      </c>
      <c r="C2164" s="30" t="s">
        <v>3588</v>
      </c>
      <c r="D2164" s="30" t="s">
        <v>3589</v>
      </c>
      <c r="E2164" s="31">
        <v>84975</v>
      </c>
      <c r="F2164" s="31"/>
      <c r="G2164" s="31"/>
      <c r="H2164" s="31"/>
      <c r="I2164" s="31"/>
      <c r="J2164" s="31">
        <v>84975</v>
      </c>
      <c r="K2164" s="31">
        <v>16294</v>
      </c>
      <c r="L2164" s="31">
        <v>101269</v>
      </c>
      <c r="M2164" s="30"/>
    </row>
    <row r="2165" spans="1:13" ht="13.5" customHeight="1" x14ac:dyDescent="0.2">
      <c r="A2165" s="30" t="s">
        <v>939</v>
      </c>
      <c r="B2165" s="30" t="s">
        <v>11</v>
      </c>
      <c r="C2165" s="30"/>
      <c r="D2165" s="30"/>
      <c r="E2165" s="31"/>
      <c r="F2165" s="31"/>
      <c r="G2165" s="31"/>
      <c r="H2165" s="31"/>
      <c r="I2165" s="31"/>
      <c r="J2165" s="31"/>
      <c r="K2165" s="31"/>
      <c r="L2165" s="31"/>
      <c r="M2165" s="30" t="s">
        <v>3590</v>
      </c>
    </row>
    <row r="2166" spans="1:13" ht="13.5" customHeight="1" x14ac:dyDescent="0.2">
      <c r="A2166" s="30" t="s">
        <v>1013</v>
      </c>
      <c r="B2166" s="30" t="s">
        <v>1</v>
      </c>
      <c r="C2166" s="30"/>
      <c r="D2166" s="30"/>
      <c r="E2166" s="31"/>
      <c r="F2166" s="31"/>
      <c r="G2166" s="31"/>
      <c r="H2166" s="31"/>
      <c r="I2166" s="31"/>
      <c r="J2166" s="31"/>
      <c r="K2166" s="31"/>
      <c r="L2166" s="31"/>
      <c r="M2166" s="30" t="s">
        <v>2558</v>
      </c>
    </row>
    <row r="2167" spans="1:13" ht="13.5" customHeight="1" x14ac:dyDescent="0.2">
      <c r="A2167" s="30" t="s">
        <v>1298</v>
      </c>
      <c r="B2167" s="30" t="s">
        <v>33</v>
      </c>
      <c r="C2167" s="30"/>
      <c r="D2167" s="30" t="s">
        <v>2185</v>
      </c>
      <c r="E2167" s="31">
        <v>128419</v>
      </c>
      <c r="F2167" s="31">
        <v>1516</v>
      </c>
      <c r="G2167" s="31"/>
      <c r="H2167" s="31"/>
      <c r="I2167" s="31"/>
      <c r="J2167" s="31">
        <v>129935</v>
      </c>
      <c r="K2167" s="31">
        <v>17722</v>
      </c>
      <c r="L2167" s="31">
        <v>147657</v>
      </c>
      <c r="M2167" s="30"/>
    </row>
    <row r="2168" spans="1:13" ht="13.5" customHeight="1" x14ac:dyDescent="0.2">
      <c r="A2168" s="30" t="s">
        <v>1298</v>
      </c>
      <c r="B2168" s="30" t="s">
        <v>33</v>
      </c>
      <c r="C2168" s="30"/>
      <c r="D2168" s="30" t="s">
        <v>2744</v>
      </c>
      <c r="E2168" s="31">
        <v>91685</v>
      </c>
      <c r="F2168" s="31">
        <v>1516</v>
      </c>
      <c r="G2168" s="31"/>
      <c r="H2168" s="31"/>
      <c r="I2168" s="31"/>
      <c r="J2168" s="31">
        <v>93201</v>
      </c>
      <c r="K2168" s="31">
        <v>12653</v>
      </c>
      <c r="L2168" s="31">
        <v>105854</v>
      </c>
      <c r="M2168" s="30"/>
    </row>
    <row r="2169" spans="1:13" ht="13.5" customHeight="1" x14ac:dyDescent="0.2">
      <c r="A2169" s="30" t="s">
        <v>1298</v>
      </c>
      <c r="B2169" s="30" t="s">
        <v>33</v>
      </c>
      <c r="C2169" s="30"/>
      <c r="D2169" s="30" t="s">
        <v>3591</v>
      </c>
      <c r="E2169" s="31">
        <v>91685</v>
      </c>
      <c r="F2169" s="31">
        <v>1516</v>
      </c>
      <c r="G2169" s="31"/>
      <c r="H2169" s="31"/>
      <c r="I2169" s="31"/>
      <c r="J2169" s="31">
        <v>93201</v>
      </c>
      <c r="K2169" s="31">
        <v>12653</v>
      </c>
      <c r="L2169" s="31">
        <v>105854</v>
      </c>
      <c r="M2169" s="30"/>
    </row>
    <row r="2170" spans="1:13" ht="13.5" customHeight="1" x14ac:dyDescent="0.2">
      <c r="A2170" s="30" t="s">
        <v>914</v>
      </c>
      <c r="B2170" s="30" t="s">
        <v>49</v>
      </c>
      <c r="C2170" s="30" t="s">
        <v>3592</v>
      </c>
      <c r="D2170" s="30" t="s">
        <v>3593</v>
      </c>
      <c r="E2170" s="31">
        <v>151530</v>
      </c>
      <c r="F2170" s="31"/>
      <c r="G2170" s="31"/>
      <c r="H2170" s="31"/>
      <c r="I2170" s="31"/>
      <c r="J2170" s="31">
        <v>151530</v>
      </c>
      <c r="K2170" s="31">
        <v>34549</v>
      </c>
      <c r="L2170" s="31">
        <v>186079</v>
      </c>
      <c r="M2170" s="30"/>
    </row>
    <row r="2171" spans="1:13" ht="13.5" customHeight="1" x14ac:dyDescent="0.2">
      <c r="A2171" s="30" t="s">
        <v>914</v>
      </c>
      <c r="B2171" s="30" t="s">
        <v>49</v>
      </c>
      <c r="C2171" s="30"/>
      <c r="D2171" s="30" t="s">
        <v>3594</v>
      </c>
      <c r="E2171" s="31">
        <v>129586</v>
      </c>
      <c r="F2171" s="31"/>
      <c r="G2171" s="31"/>
      <c r="H2171" s="31"/>
      <c r="I2171" s="31"/>
      <c r="J2171" s="31">
        <v>129586</v>
      </c>
      <c r="K2171" s="31">
        <v>29546</v>
      </c>
      <c r="L2171" s="31">
        <v>159132</v>
      </c>
      <c r="M2171" s="30"/>
    </row>
    <row r="2172" spans="1:13" ht="13.5" customHeight="1" x14ac:dyDescent="0.2">
      <c r="A2172" s="30" t="s">
        <v>914</v>
      </c>
      <c r="B2172" s="30" t="s">
        <v>49</v>
      </c>
      <c r="C2172" s="30"/>
      <c r="D2172" s="30" t="s">
        <v>3595</v>
      </c>
      <c r="E2172" s="31">
        <v>126856</v>
      </c>
      <c r="F2172" s="31"/>
      <c r="G2172" s="31"/>
      <c r="H2172" s="31"/>
      <c r="I2172" s="31"/>
      <c r="J2172" s="31">
        <v>126856</v>
      </c>
      <c r="K2172" s="31">
        <v>28923</v>
      </c>
      <c r="L2172" s="31">
        <v>155779</v>
      </c>
      <c r="M2172" s="30"/>
    </row>
    <row r="2173" spans="1:13" ht="13.5" customHeight="1" x14ac:dyDescent="0.2">
      <c r="A2173" s="30" t="s">
        <v>914</v>
      </c>
      <c r="B2173" s="30" t="s">
        <v>49</v>
      </c>
      <c r="C2173" s="30"/>
      <c r="D2173" s="30" t="s">
        <v>3596</v>
      </c>
      <c r="E2173" s="31">
        <v>127365</v>
      </c>
      <c r="F2173" s="31"/>
      <c r="G2173" s="31"/>
      <c r="H2173" s="31"/>
      <c r="I2173" s="31"/>
      <c r="J2173" s="31">
        <v>127365</v>
      </c>
      <c r="K2173" s="31">
        <v>18196</v>
      </c>
      <c r="L2173" s="31">
        <v>145561</v>
      </c>
      <c r="M2173" s="30"/>
    </row>
    <row r="2174" spans="1:13" ht="13.5" customHeight="1" x14ac:dyDescent="0.2">
      <c r="A2174" s="30" t="s">
        <v>914</v>
      </c>
      <c r="B2174" s="30" t="s">
        <v>49</v>
      </c>
      <c r="C2174" s="30"/>
      <c r="D2174" s="30" t="s">
        <v>3597</v>
      </c>
      <c r="E2174" s="31">
        <v>95957</v>
      </c>
      <c r="F2174" s="31"/>
      <c r="G2174" s="31"/>
      <c r="H2174" s="31"/>
      <c r="I2174" s="31"/>
      <c r="J2174" s="31">
        <v>95957</v>
      </c>
      <c r="K2174" s="31">
        <v>21878</v>
      </c>
      <c r="L2174" s="31">
        <v>117835</v>
      </c>
      <c r="M2174" s="30"/>
    </row>
    <row r="2175" spans="1:13" ht="13.5" customHeight="1" x14ac:dyDescent="0.2">
      <c r="A2175" s="30" t="s">
        <v>914</v>
      </c>
      <c r="B2175" s="30" t="s">
        <v>49</v>
      </c>
      <c r="C2175" s="30"/>
      <c r="D2175" s="30" t="s">
        <v>3598</v>
      </c>
      <c r="E2175" s="31">
        <v>114270</v>
      </c>
      <c r="F2175" s="31"/>
      <c r="G2175" s="31"/>
      <c r="H2175" s="31"/>
      <c r="I2175" s="31"/>
      <c r="J2175" s="31">
        <v>114270</v>
      </c>
      <c r="K2175" s="31"/>
      <c r="L2175" s="31">
        <v>114270</v>
      </c>
      <c r="M2175" s="30"/>
    </row>
    <row r="2176" spans="1:13" ht="13.5" customHeight="1" x14ac:dyDescent="0.2">
      <c r="A2176" s="30" t="s">
        <v>914</v>
      </c>
      <c r="B2176" s="30" t="s">
        <v>49</v>
      </c>
      <c r="C2176" s="30"/>
      <c r="D2176" s="30" t="s">
        <v>1586</v>
      </c>
      <c r="E2176" s="31">
        <v>92536</v>
      </c>
      <c r="F2176" s="31"/>
      <c r="G2176" s="31"/>
      <c r="H2176" s="31"/>
      <c r="I2176" s="31"/>
      <c r="J2176" s="31">
        <v>92536</v>
      </c>
      <c r="K2176" s="31">
        <v>13307</v>
      </c>
      <c r="L2176" s="31">
        <v>105843</v>
      </c>
      <c r="M2176" s="30"/>
    </row>
    <row r="2177" spans="1:13" ht="13.5" customHeight="1" x14ac:dyDescent="0.2">
      <c r="A2177" s="30" t="s">
        <v>914</v>
      </c>
      <c r="B2177" s="30" t="s">
        <v>49</v>
      </c>
      <c r="C2177" s="30" t="s">
        <v>3599</v>
      </c>
      <c r="D2177" s="30" t="s">
        <v>3600</v>
      </c>
      <c r="E2177" s="31">
        <v>82650</v>
      </c>
      <c r="F2177" s="31"/>
      <c r="G2177" s="31"/>
      <c r="H2177" s="31"/>
      <c r="I2177" s="31"/>
      <c r="J2177" s="31">
        <v>82650</v>
      </c>
      <c r="K2177" s="31">
        <v>18844</v>
      </c>
      <c r="L2177" s="31">
        <v>101494</v>
      </c>
      <c r="M2177" s="30"/>
    </row>
    <row r="2178" spans="1:13" ht="13.5" customHeight="1" x14ac:dyDescent="0.2">
      <c r="A2178" s="30" t="s">
        <v>1322</v>
      </c>
      <c r="B2178" s="30" t="s">
        <v>49</v>
      </c>
      <c r="C2178" s="30"/>
      <c r="D2178" s="30" t="s">
        <v>3601</v>
      </c>
      <c r="E2178" s="31">
        <v>111900</v>
      </c>
      <c r="F2178" s="31">
        <v>800</v>
      </c>
      <c r="G2178" s="31"/>
      <c r="H2178" s="31"/>
      <c r="I2178" s="31"/>
      <c r="J2178" s="31">
        <v>112700</v>
      </c>
      <c r="K2178" s="31">
        <v>16300</v>
      </c>
      <c r="L2178" s="31">
        <v>129000</v>
      </c>
      <c r="M2178" s="30"/>
    </row>
    <row r="2179" spans="1:13" ht="13.5" customHeight="1" x14ac:dyDescent="0.2">
      <c r="A2179" s="30" t="s">
        <v>185</v>
      </c>
      <c r="B2179" s="30" t="s">
        <v>33</v>
      </c>
      <c r="C2179" s="30"/>
      <c r="D2179" s="30"/>
      <c r="E2179" s="31"/>
      <c r="F2179" s="31"/>
      <c r="G2179" s="31"/>
      <c r="H2179" s="31"/>
      <c r="I2179" s="31"/>
      <c r="J2179" s="31"/>
      <c r="K2179" s="31"/>
      <c r="L2179" s="31"/>
      <c r="M2179" s="30" t="s">
        <v>3602</v>
      </c>
    </row>
    <row r="2180" spans="1:13" ht="13.5" customHeight="1" x14ac:dyDescent="0.2">
      <c r="A2180" s="30" t="s">
        <v>192</v>
      </c>
      <c r="B2180" s="30" t="s">
        <v>33</v>
      </c>
      <c r="C2180" s="30" t="s">
        <v>3603</v>
      </c>
      <c r="D2180" s="30" t="s">
        <v>2185</v>
      </c>
      <c r="E2180" s="31">
        <v>43000</v>
      </c>
      <c r="F2180" s="31"/>
      <c r="G2180" s="31">
        <v>12000</v>
      </c>
      <c r="H2180" s="31">
        <v>84000</v>
      </c>
      <c r="I2180" s="31"/>
      <c r="J2180" s="31">
        <v>139000</v>
      </c>
      <c r="K2180" s="31">
        <v>7000</v>
      </c>
      <c r="L2180" s="31">
        <v>146000</v>
      </c>
      <c r="M2180" s="30"/>
    </row>
    <row r="2181" spans="1:13" ht="13.5" customHeight="1" x14ac:dyDescent="0.2">
      <c r="A2181" s="30" t="s">
        <v>192</v>
      </c>
      <c r="B2181" s="30" t="s">
        <v>33</v>
      </c>
      <c r="C2181" s="30" t="s">
        <v>3604</v>
      </c>
      <c r="D2181" s="30" t="s">
        <v>3605</v>
      </c>
      <c r="E2181" s="31">
        <v>115000</v>
      </c>
      <c r="F2181" s="31"/>
      <c r="G2181" s="31">
        <v>3000</v>
      </c>
      <c r="H2181" s="31"/>
      <c r="I2181" s="31"/>
      <c r="J2181" s="31">
        <v>118000</v>
      </c>
      <c r="K2181" s="31">
        <v>19000</v>
      </c>
      <c r="L2181" s="31">
        <v>137000</v>
      </c>
      <c r="M2181" s="30"/>
    </row>
    <row r="2182" spans="1:13" ht="13.5" customHeight="1" x14ac:dyDescent="0.2">
      <c r="A2182" s="30" t="s">
        <v>192</v>
      </c>
      <c r="B2182" s="30" t="s">
        <v>33</v>
      </c>
      <c r="C2182" s="30"/>
      <c r="D2182" s="30" t="s">
        <v>2263</v>
      </c>
      <c r="E2182" s="31">
        <v>97000</v>
      </c>
      <c r="F2182" s="31"/>
      <c r="G2182" s="31">
        <v>2000</v>
      </c>
      <c r="H2182" s="31"/>
      <c r="I2182" s="31"/>
      <c r="J2182" s="31">
        <v>99000</v>
      </c>
      <c r="K2182" s="31">
        <v>16000</v>
      </c>
      <c r="L2182" s="31">
        <v>115000</v>
      </c>
      <c r="M2182" s="30"/>
    </row>
    <row r="2183" spans="1:13" ht="13.5" customHeight="1" x14ac:dyDescent="0.2">
      <c r="A2183" s="30" t="s">
        <v>192</v>
      </c>
      <c r="B2183" s="30" t="s">
        <v>33</v>
      </c>
      <c r="C2183" s="30" t="s">
        <v>3606</v>
      </c>
      <c r="D2183" s="30" t="s">
        <v>3607</v>
      </c>
      <c r="E2183" s="31">
        <v>89000</v>
      </c>
      <c r="F2183" s="31"/>
      <c r="G2183" s="31">
        <v>1000</v>
      </c>
      <c r="H2183" s="31"/>
      <c r="I2183" s="31"/>
      <c r="J2183" s="31">
        <v>90000</v>
      </c>
      <c r="K2183" s="31">
        <v>15000</v>
      </c>
      <c r="L2183" s="31">
        <v>105000</v>
      </c>
      <c r="M2183" s="30"/>
    </row>
    <row r="2184" spans="1:13" ht="13.5" customHeight="1" x14ac:dyDescent="0.2">
      <c r="A2184" s="30" t="s">
        <v>1100</v>
      </c>
      <c r="B2184" s="30" t="s">
        <v>21</v>
      </c>
      <c r="C2184" s="30"/>
      <c r="D2184" s="30" t="s">
        <v>3608</v>
      </c>
      <c r="E2184" s="31">
        <v>51000</v>
      </c>
      <c r="F2184" s="31">
        <v>1000</v>
      </c>
      <c r="G2184" s="31"/>
      <c r="H2184" s="31">
        <v>60000</v>
      </c>
      <c r="I2184" s="31"/>
      <c r="J2184" s="31">
        <v>112000</v>
      </c>
      <c r="K2184" s="31">
        <v>8000</v>
      </c>
      <c r="L2184" s="31">
        <v>120000</v>
      </c>
      <c r="M2184" s="30"/>
    </row>
    <row r="2185" spans="1:13" ht="13.5" customHeight="1" x14ac:dyDescent="0.2">
      <c r="A2185" s="30" t="s">
        <v>1100</v>
      </c>
      <c r="B2185" s="30" t="s">
        <v>21</v>
      </c>
      <c r="C2185" s="30"/>
      <c r="D2185" s="30" t="s">
        <v>2185</v>
      </c>
      <c r="E2185" s="31">
        <v>111000</v>
      </c>
      <c r="F2185" s="31">
        <v>1000</v>
      </c>
      <c r="G2185" s="31"/>
      <c r="H2185" s="31"/>
      <c r="I2185" s="31"/>
      <c r="J2185" s="31">
        <v>112000</v>
      </c>
      <c r="K2185" s="31">
        <v>18000</v>
      </c>
      <c r="L2185" s="31">
        <v>130000</v>
      </c>
      <c r="M2185" s="30"/>
    </row>
    <row r="2186" spans="1:13" ht="13.5" customHeight="1" x14ac:dyDescent="0.2">
      <c r="A2186" s="30" t="s">
        <v>491</v>
      </c>
      <c r="B2186" s="30" t="s">
        <v>5</v>
      </c>
      <c r="C2186" s="30" t="s">
        <v>498</v>
      </c>
      <c r="D2186" s="30" t="s">
        <v>3609</v>
      </c>
      <c r="E2186" s="31">
        <v>153576</v>
      </c>
      <c r="F2186" s="31"/>
      <c r="G2186" s="31"/>
      <c r="H2186" s="31"/>
      <c r="I2186" s="31"/>
      <c r="J2186" s="31">
        <v>153576</v>
      </c>
      <c r="K2186" s="31">
        <v>27695</v>
      </c>
      <c r="L2186" s="31">
        <v>181271</v>
      </c>
      <c r="M2186" s="30"/>
    </row>
    <row r="2187" spans="1:13" ht="13.5" customHeight="1" x14ac:dyDescent="0.2">
      <c r="A2187" s="30" t="s">
        <v>491</v>
      </c>
      <c r="B2187" s="30" t="s">
        <v>5</v>
      </c>
      <c r="C2187" s="30" t="s">
        <v>496</v>
      </c>
      <c r="D2187" s="30" t="s">
        <v>3610</v>
      </c>
      <c r="E2187" s="31">
        <v>136865</v>
      </c>
      <c r="F2187" s="31"/>
      <c r="G2187" s="31"/>
      <c r="H2187" s="31"/>
      <c r="I2187" s="31"/>
      <c r="J2187" s="31">
        <v>136865</v>
      </c>
      <c r="K2187" s="31">
        <v>26254</v>
      </c>
      <c r="L2187" s="31">
        <v>163119</v>
      </c>
      <c r="M2187" s="30"/>
    </row>
    <row r="2188" spans="1:13" ht="13.5" customHeight="1" x14ac:dyDescent="0.2">
      <c r="A2188" s="30" t="s">
        <v>491</v>
      </c>
      <c r="B2188" s="30" t="s">
        <v>5</v>
      </c>
      <c r="C2188" s="30" t="s">
        <v>3611</v>
      </c>
      <c r="D2188" s="30" t="s">
        <v>3612</v>
      </c>
      <c r="E2188" s="31">
        <v>136032</v>
      </c>
      <c r="F2188" s="31"/>
      <c r="G2188" s="31"/>
      <c r="H2188" s="31"/>
      <c r="I2188" s="31"/>
      <c r="J2188" s="31">
        <v>136032</v>
      </c>
      <c r="K2188" s="31">
        <v>26254</v>
      </c>
      <c r="L2188" s="31">
        <v>162286</v>
      </c>
      <c r="M2188" s="30"/>
    </row>
    <row r="2189" spans="1:13" ht="13.5" customHeight="1" x14ac:dyDescent="0.2">
      <c r="A2189" s="30" t="s">
        <v>491</v>
      </c>
      <c r="B2189" s="30" t="s">
        <v>5</v>
      </c>
      <c r="C2189" s="30" t="s">
        <v>494</v>
      </c>
      <c r="D2189" s="30" t="s">
        <v>3613</v>
      </c>
      <c r="E2189" s="31">
        <v>136032</v>
      </c>
      <c r="F2189" s="31"/>
      <c r="G2189" s="31"/>
      <c r="H2189" s="31"/>
      <c r="I2189" s="31"/>
      <c r="J2189" s="31">
        <v>136032</v>
      </c>
      <c r="K2189" s="31">
        <v>26254</v>
      </c>
      <c r="L2189" s="31">
        <v>162286</v>
      </c>
      <c r="M2189" s="30"/>
    </row>
    <row r="2190" spans="1:13" ht="13.5" customHeight="1" x14ac:dyDescent="0.2">
      <c r="A2190" s="30" t="s">
        <v>491</v>
      </c>
      <c r="B2190" s="30" t="s">
        <v>5</v>
      </c>
      <c r="C2190" s="30" t="s">
        <v>3614</v>
      </c>
      <c r="D2190" s="30" t="s">
        <v>3615</v>
      </c>
      <c r="E2190" s="31">
        <v>136032</v>
      </c>
      <c r="F2190" s="31"/>
      <c r="G2190" s="31"/>
      <c r="H2190" s="31"/>
      <c r="I2190" s="31"/>
      <c r="J2190" s="31">
        <v>136032</v>
      </c>
      <c r="K2190" s="31">
        <v>26254</v>
      </c>
      <c r="L2190" s="31">
        <v>162286</v>
      </c>
      <c r="M2190" s="30"/>
    </row>
    <row r="2191" spans="1:13" ht="13.5" customHeight="1" x14ac:dyDescent="0.2">
      <c r="A2191" s="30" t="s">
        <v>491</v>
      </c>
      <c r="B2191" s="30" t="s">
        <v>5</v>
      </c>
      <c r="C2191" s="30" t="s">
        <v>3616</v>
      </c>
      <c r="D2191" s="30" t="s">
        <v>2615</v>
      </c>
      <c r="E2191" s="31">
        <v>102030</v>
      </c>
      <c r="F2191" s="31"/>
      <c r="G2191" s="31"/>
      <c r="H2191" s="31"/>
      <c r="I2191" s="31"/>
      <c r="J2191" s="31">
        <v>102030</v>
      </c>
      <c r="K2191" s="31">
        <v>19691</v>
      </c>
      <c r="L2191" s="31">
        <v>121721</v>
      </c>
      <c r="M2191" s="30"/>
    </row>
    <row r="2192" spans="1:13" ht="13.5" customHeight="1" x14ac:dyDescent="0.2">
      <c r="A2192" s="30" t="s">
        <v>491</v>
      </c>
      <c r="B2192" s="30" t="s">
        <v>5</v>
      </c>
      <c r="C2192" s="30" t="s">
        <v>3617</v>
      </c>
      <c r="D2192" s="30" t="s">
        <v>3618</v>
      </c>
      <c r="E2192" s="31">
        <v>88988</v>
      </c>
      <c r="F2192" s="31"/>
      <c r="G2192" s="31"/>
      <c r="H2192" s="31"/>
      <c r="I2192" s="31"/>
      <c r="J2192" s="31">
        <v>88988</v>
      </c>
      <c r="K2192" s="31">
        <v>17175</v>
      </c>
      <c r="L2192" s="31">
        <v>106163</v>
      </c>
      <c r="M2192" s="30"/>
    </row>
    <row r="2193" spans="1:13" ht="13.5" customHeight="1" x14ac:dyDescent="0.2">
      <c r="A2193" s="30" t="s">
        <v>491</v>
      </c>
      <c r="B2193" s="30" t="s">
        <v>5</v>
      </c>
      <c r="C2193" s="30"/>
      <c r="D2193" s="30" t="s">
        <v>2248</v>
      </c>
      <c r="E2193" s="31"/>
      <c r="F2193" s="31"/>
      <c r="G2193" s="31"/>
      <c r="H2193" s="31"/>
      <c r="I2193" s="31"/>
      <c r="J2193" s="31">
        <v>102500</v>
      </c>
      <c r="K2193" s="31"/>
      <c r="L2193" s="31">
        <v>102500</v>
      </c>
      <c r="M2193" s="30"/>
    </row>
    <row r="2194" spans="1:13" ht="13.5" customHeight="1" x14ac:dyDescent="0.2">
      <c r="A2194" s="30" t="s">
        <v>491</v>
      </c>
      <c r="B2194" s="30" t="s">
        <v>5</v>
      </c>
      <c r="C2194" s="30"/>
      <c r="D2194" s="30" t="s">
        <v>2248</v>
      </c>
      <c r="E2194" s="31"/>
      <c r="F2194" s="31"/>
      <c r="G2194" s="31"/>
      <c r="H2194" s="31"/>
      <c r="I2194" s="31"/>
      <c r="J2194" s="31">
        <v>102500</v>
      </c>
      <c r="K2194" s="31"/>
      <c r="L2194" s="31">
        <v>102500</v>
      </c>
      <c r="M2194" s="30"/>
    </row>
    <row r="2195" spans="1:13" ht="13.5" customHeight="1" x14ac:dyDescent="0.2">
      <c r="A2195" s="30" t="s">
        <v>267</v>
      </c>
      <c r="B2195" s="30" t="s">
        <v>1</v>
      </c>
      <c r="C2195" s="30"/>
      <c r="D2195" s="30"/>
      <c r="E2195" s="31"/>
      <c r="F2195" s="31"/>
      <c r="G2195" s="31"/>
      <c r="H2195" s="31"/>
      <c r="I2195" s="31"/>
      <c r="J2195" s="31"/>
      <c r="K2195" s="31"/>
      <c r="L2195" s="31"/>
      <c r="M2195" s="30" t="s">
        <v>3619</v>
      </c>
    </row>
    <row r="2196" spans="1:13" ht="13.5" customHeight="1" x14ac:dyDescent="0.2">
      <c r="A2196" s="30" t="s">
        <v>394</v>
      </c>
      <c r="B2196" s="30" t="s">
        <v>33</v>
      </c>
      <c r="C2196" s="30"/>
      <c r="D2196" s="30" t="s">
        <v>2185</v>
      </c>
      <c r="E2196" s="31">
        <v>120620</v>
      </c>
      <c r="F2196" s="31">
        <v>440</v>
      </c>
      <c r="G2196" s="31"/>
      <c r="H2196" s="31"/>
      <c r="I2196" s="31"/>
      <c r="J2196" s="31">
        <v>121060</v>
      </c>
      <c r="K2196" s="31"/>
      <c r="L2196" s="31">
        <v>121060</v>
      </c>
      <c r="M2196" s="30"/>
    </row>
    <row r="2197" spans="1:13" ht="13.5" customHeight="1" x14ac:dyDescent="0.2">
      <c r="A2197" s="30" t="s">
        <v>923</v>
      </c>
      <c r="B2197" s="30" t="s">
        <v>11</v>
      </c>
      <c r="C2197" s="30"/>
      <c r="D2197" s="30" t="s">
        <v>2259</v>
      </c>
      <c r="E2197" s="31">
        <v>161227</v>
      </c>
      <c r="F2197" s="31">
        <v>2122</v>
      </c>
      <c r="G2197" s="31"/>
      <c r="H2197" s="31"/>
      <c r="I2197" s="31"/>
      <c r="J2197" s="31">
        <v>163349</v>
      </c>
      <c r="K2197" s="31">
        <v>20798</v>
      </c>
      <c r="L2197" s="31">
        <v>184147</v>
      </c>
      <c r="M2197" s="30" t="s">
        <v>3620</v>
      </c>
    </row>
    <row r="2198" spans="1:13" ht="13.5" customHeight="1" x14ac:dyDescent="0.2">
      <c r="A2198" s="30" t="s">
        <v>923</v>
      </c>
      <c r="B2198" s="30" t="s">
        <v>11</v>
      </c>
      <c r="C2198" s="30"/>
      <c r="D2198" s="30" t="s">
        <v>2736</v>
      </c>
      <c r="E2198" s="31">
        <v>94596</v>
      </c>
      <c r="F2198" s="31">
        <v>180.2</v>
      </c>
      <c r="G2198" s="31"/>
      <c r="H2198" s="31"/>
      <c r="I2198" s="31"/>
      <c r="J2198" s="31">
        <v>94776</v>
      </c>
      <c r="K2198" s="31">
        <v>12203</v>
      </c>
      <c r="L2198" s="31">
        <v>106979</v>
      </c>
      <c r="M2198" s="30" t="s">
        <v>3620</v>
      </c>
    </row>
    <row r="2199" spans="1:13" ht="13.5" customHeight="1" x14ac:dyDescent="0.2">
      <c r="A2199" s="30" t="s">
        <v>1512</v>
      </c>
      <c r="B2199" s="30" t="s">
        <v>21</v>
      </c>
      <c r="C2199" s="30"/>
      <c r="D2199" s="30" t="s">
        <v>2185</v>
      </c>
      <c r="E2199" s="31">
        <v>123202</v>
      </c>
      <c r="F2199" s="31">
        <v>3407</v>
      </c>
      <c r="G2199" s="31"/>
      <c r="H2199" s="31"/>
      <c r="I2199" s="31"/>
      <c r="J2199" s="31">
        <v>126609</v>
      </c>
      <c r="K2199" s="31">
        <v>18764</v>
      </c>
      <c r="L2199" s="31">
        <v>145373</v>
      </c>
      <c r="M2199" s="30"/>
    </row>
    <row r="2200" spans="1:13" ht="13.5" customHeight="1" x14ac:dyDescent="0.2">
      <c r="A2200" s="30" t="s">
        <v>70</v>
      </c>
      <c r="B2200" s="30" t="s">
        <v>49</v>
      </c>
      <c r="C2200" s="30"/>
      <c r="D2200" s="30" t="s">
        <v>2248</v>
      </c>
      <c r="E2200" s="31"/>
      <c r="F2200" s="31"/>
      <c r="G2200" s="31"/>
      <c r="H2200" s="31"/>
      <c r="I2200" s="31"/>
      <c r="J2200" s="31">
        <v>152500</v>
      </c>
      <c r="K2200" s="31"/>
      <c r="L2200" s="31">
        <v>152500</v>
      </c>
      <c r="M2200" s="30"/>
    </row>
    <row r="2201" spans="1:13" ht="13.5" customHeight="1" x14ac:dyDescent="0.2">
      <c r="A2201" s="30" t="s">
        <v>70</v>
      </c>
      <c r="B2201" s="30" t="s">
        <v>49</v>
      </c>
      <c r="C2201" s="30" t="s">
        <v>3621</v>
      </c>
      <c r="D2201" s="30" t="s">
        <v>2185</v>
      </c>
      <c r="E2201" s="31">
        <v>115000</v>
      </c>
      <c r="F2201" s="31">
        <v>2000</v>
      </c>
      <c r="G2201" s="31"/>
      <c r="H2201" s="31"/>
      <c r="I2201" s="31"/>
      <c r="J2201" s="31">
        <v>117000</v>
      </c>
      <c r="K2201" s="31">
        <v>18000</v>
      </c>
      <c r="L2201" s="31">
        <v>135000</v>
      </c>
      <c r="M2201" s="30"/>
    </row>
    <row r="2202" spans="1:13" ht="13.5" customHeight="1" x14ac:dyDescent="0.2">
      <c r="A2202" s="30" t="s">
        <v>70</v>
      </c>
      <c r="B2202" s="30" t="s">
        <v>49</v>
      </c>
      <c r="C2202" s="30"/>
      <c r="D2202" s="30" t="s">
        <v>2248</v>
      </c>
      <c r="E2202" s="31"/>
      <c r="F2202" s="31"/>
      <c r="G2202" s="31"/>
      <c r="H2202" s="31"/>
      <c r="I2202" s="31"/>
      <c r="J2202" s="31">
        <v>112500</v>
      </c>
      <c r="K2202" s="31"/>
      <c r="L2202" s="31">
        <v>112500</v>
      </c>
      <c r="M2202" s="30"/>
    </row>
    <row r="2203" spans="1:13" ht="13.5" customHeight="1" x14ac:dyDescent="0.2">
      <c r="A2203" s="30" t="s">
        <v>70</v>
      </c>
      <c r="B2203" s="30" t="s">
        <v>49</v>
      </c>
      <c r="C2203" s="30"/>
      <c r="D2203" s="30" t="s">
        <v>2248</v>
      </c>
      <c r="E2203" s="31"/>
      <c r="F2203" s="31"/>
      <c r="G2203" s="31"/>
      <c r="H2203" s="31"/>
      <c r="I2203" s="31"/>
      <c r="J2203" s="31">
        <v>112500</v>
      </c>
      <c r="K2203" s="31"/>
      <c r="L2203" s="31">
        <v>112500</v>
      </c>
      <c r="M2203" s="30"/>
    </row>
    <row r="2204" spans="1:13" ht="13.5" customHeight="1" x14ac:dyDescent="0.2">
      <c r="A2204" s="30" t="s">
        <v>70</v>
      </c>
      <c r="B2204" s="30" t="s">
        <v>49</v>
      </c>
      <c r="C2204" s="30"/>
      <c r="D2204" s="30" t="s">
        <v>2248</v>
      </c>
      <c r="E2204" s="31"/>
      <c r="F2204" s="31"/>
      <c r="G2204" s="31"/>
      <c r="H2204" s="31"/>
      <c r="I2204" s="31"/>
      <c r="J2204" s="31">
        <v>112500</v>
      </c>
      <c r="K2204" s="31"/>
      <c r="L2204" s="31">
        <v>112500</v>
      </c>
      <c r="M2204" s="30"/>
    </row>
    <row r="2205" spans="1:13" ht="13.5" customHeight="1" x14ac:dyDescent="0.2">
      <c r="A2205" s="30" t="s">
        <v>70</v>
      </c>
      <c r="B2205" s="30" t="s">
        <v>49</v>
      </c>
      <c r="C2205" s="30"/>
      <c r="D2205" s="30" t="s">
        <v>3622</v>
      </c>
      <c r="E2205" s="31">
        <v>87000</v>
      </c>
      <c r="F2205" s="31"/>
      <c r="G2205" s="31"/>
      <c r="H2205" s="31"/>
      <c r="I2205" s="31"/>
      <c r="J2205" s="31">
        <v>87000</v>
      </c>
      <c r="K2205" s="31">
        <v>14000</v>
      </c>
      <c r="L2205" s="31">
        <v>101000</v>
      </c>
      <c r="M2205" s="30"/>
    </row>
    <row r="2206" spans="1:13" ht="13.5" customHeight="1" x14ac:dyDescent="0.2">
      <c r="A2206" s="30" t="s">
        <v>70</v>
      </c>
      <c r="B2206" s="30" t="s">
        <v>49</v>
      </c>
      <c r="C2206" s="30"/>
      <c r="D2206" s="30" t="s">
        <v>3623</v>
      </c>
      <c r="E2206" s="31">
        <v>86000</v>
      </c>
      <c r="F2206" s="31"/>
      <c r="G2206" s="31"/>
      <c r="H2206" s="31"/>
      <c r="I2206" s="31"/>
      <c r="J2206" s="31">
        <v>86000</v>
      </c>
      <c r="K2206" s="31">
        <v>14000</v>
      </c>
      <c r="L2206" s="31">
        <v>100000</v>
      </c>
      <c r="M2206" s="30"/>
    </row>
    <row r="2207" spans="1:13" ht="13.5" customHeight="1" x14ac:dyDescent="0.2">
      <c r="A2207" s="30" t="s">
        <v>70</v>
      </c>
      <c r="B2207" s="30" t="s">
        <v>49</v>
      </c>
      <c r="C2207" s="30"/>
      <c r="D2207" s="30" t="s">
        <v>3624</v>
      </c>
      <c r="E2207" s="31">
        <v>86000</v>
      </c>
      <c r="F2207" s="31"/>
      <c r="G2207" s="31"/>
      <c r="H2207" s="31"/>
      <c r="I2207" s="31"/>
      <c r="J2207" s="31">
        <v>86000</v>
      </c>
      <c r="K2207" s="31">
        <v>14000</v>
      </c>
      <c r="L2207" s="31">
        <v>100000</v>
      </c>
      <c r="M2207" s="30"/>
    </row>
    <row r="2208" spans="1:13" ht="13.5" customHeight="1" x14ac:dyDescent="0.2">
      <c r="A2208" s="30" t="s">
        <v>1059</v>
      </c>
      <c r="B2208" s="30" t="s">
        <v>38</v>
      </c>
      <c r="C2208" s="30"/>
      <c r="D2208" s="30" t="s">
        <v>2185</v>
      </c>
      <c r="E2208" s="31">
        <v>101506</v>
      </c>
      <c r="F2208" s="31">
        <v>1301</v>
      </c>
      <c r="G2208" s="31"/>
      <c r="H2208" s="31"/>
      <c r="I2208" s="31"/>
      <c r="J2208" s="31">
        <v>102807</v>
      </c>
      <c r="K2208" s="31">
        <v>16647</v>
      </c>
      <c r="L2208" s="31">
        <v>119454</v>
      </c>
      <c r="M2208" s="30"/>
    </row>
    <row r="2209" spans="1:13" ht="13.5" customHeight="1" x14ac:dyDescent="0.2">
      <c r="A2209" s="30" t="s">
        <v>89</v>
      </c>
      <c r="B2209" s="30" t="s">
        <v>16</v>
      </c>
      <c r="C2209" s="30"/>
      <c r="D2209" s="30" t="s">
        <v>2693</v>
      </c>
      <c r="E2209" s="31">
        <v>54799</v>
      </c>
      <c r="F2209" s="31"/>
      <c r="G2209" s="31"/>
      <c r="H2209" s="31">
        <v>75000</v>
      </c>
      <c r="I2209" s="31"/>
      <c r="J2209" s="31">
        <v>129799</v>
      </c>
      <c r="K2209" s="31">
        <v>10081</v>
      </c>
      <c r="L2209" s="31">
        <v>139880</v>
      </c>
      <c r="M2209" s="30"/>
    </row>
    <row r="2210" spans="1:13" ht="13.5" customHeight="1" x14ac:dyDescent="0.2">
      <c r="A2210" s="30" t="s">
        <v>89</v>
      </c>
      <c r="B2210" s="30" t="s">
        <v>16</v>
      </c>
      <c r="C2210" s="30" t="s">
        <v>3625</v>
      </c>
      <c r="D2210" s="30" t="s">
        <v>2185</v>
      </c>
      <c r="E2210" s="31">
        <v>161920</v>
      </c>
      <c r="F2210" s="31"/>
      <c r="G2210" s="31"/>
      <c r="H2210" s="31"/>
      <c r="I2210" s="31"/>
      <c r="J2210" s="31">
        <v>161920</v>
      </c>
      <c r="K2210" s="31">
        <v>28920</v>
      </c>
      <c r="L2210" s="31">
        <v>190840</v>
      </c>
      <c r="M2210" s="30"/>
    </row>
    <row r="2211" spans="1:13" ht="13.5" customHeight="1" x14ac:dyDescent="0.2">
      <c r="A2211" s="30" t="s">
        <v>89</v>
      </c>
      <c r="B2211" s="30" t="s">
        <v>16</v>
      </c>
      <c r="C2211" s="30"/>
      <c r="D2211" s="30" t="s">
        <v>3626</v>
      </c>
      <c r="E2211" s="31">
        <v>119918</v>
      </c>
      <c r="F2211" s="31"/>
      <c r="G2211" s="31"/>
      <c r="H2211" s="31"/>
      <c r="I2211" s="31"/>
      <c r="J2211" s="31">
        <v>119918</v>
      </c>
      <c r="K2211" s="31">
        <v>21293</v>
      </c>
      <c r="L2211" s="31">
        <v>141211</v>
      </c>
      <c r="M2211" s="30"/>
    </row>
    <row r="2212" spans="1:13" ht="13.5" customHeight="1" x14ac:dyDescent="0.2">
      <c r="A2212" s="30" t="s">
        <v>89</v>
      </c>
      <c r="B2212" s="30" t="s">
        <v>16</v>
      </c>
      <c r="C2212" s="30"/>
      <c r="D2212" s="30" t="s">
        <v>3627</v>
      </c>
      <c r="E2212" s="31">
        <v>109966</v>
      </c>
      <c r="F2212" s="31"/>
      <c r="G2212" s="31"/>
      <c r="H2212" s="31"/>
      <c r="I2212" s="31"/>
      <c r="J2212" s="31">
        <v>109966</v>
      </c>
      <c r="K2212" s="31">
        <v>19477</v>
      </c>
      <c r="L2212" s="31">
        <v>129443</v>
      </c>
      <c r="M2212" s="30"/>
    </row>
    <row r="2213" spans="1:13" ht="13.5" customHeight="1" x14ac:dyDescent="0.2">
      <c r="A2213" s="30" t="s">
        <v>89</v>
      </c>
      <c r="B2213" s="30" t="s">
        <v>16</v>
      </c>
      <c r="C2213" s="30"/>
      <c r="D2213" s="30" t="s">
        <v>3628</v>
      </c>
      <c r="E2213" s="31">
        <v>102739</v>
      </c>
      <c r="F2213" s="31"/>
      <c r="G2213" s="31"/>
      <c r="H2213" s="31"/>
      <c r="I2213" s="31"/>
      <c r="J2213" s="31">
        <v>102739</v>
      </c>
      <c r="K2213" s="31">
        <v>16438</v>
      </c>
      <c r="L2213" s="31">
        <v>119177</v>
      </c>
      <c r="M2213" s="30"/>
    </row>
    <row r="2214" spans="1:13" ht="13.5" customHeight="1" x14ac:dyDescent="0.2">
      <c r="A2214" s="30" t="s">
        <v>89</v>
      </c>
      <c r="B2214" s="30" t="s">
        <v>16</v>
      </c>
      <c r="C2214" s="30"/>
      <c r="D2214" s="30" t="s">
        <v>3629</v>
      </c>
      <c r="E2214" s="31">
        <v>96123</v>
      </c>
      <c r="F2214" s="31"/>
      <c r="G2214" s="31"/>
      <c r="H2214" s="31"/>
      <c r="I2214" s="31"/>
      <c r="J2214" s="31">
        <v>96123</v>
      </c>
      <c r="K2214" s="31">
        <v>17206</v>
      </c>
      <c r="L2214" s="31">
        <v>113329</v>
      </c>
      <c r="M2214" s="30"/>
    </row>
    <row r="2215" spans="1:13" ht="13.5" customHeight="1" x14ac:dyDescent="0.2">
      <c r="A2215" s="30" t="s">
        <v>89</v>
      </c>
      <c r="B2215" s="30" t="s">
        <v>16</v>
      </c>
      <c r="C2215" s="30"/>
      <c r="D2215" s="30" t="s">
        <v>1586</v>
      </c>
      <c r="E2215" s="31">
        <v>95592</v>
      </c>
      <c r="F2215" s="31"/>
      <c r="G2215" s="31"/>
      <c r="H2215" s="31"/>
      <c r="I2215" s="31"/>
      <c r="J2215" s="31">
        <v>95592</v>
      </c>
      <c r="K2215" s="31">
        <v>15654</v>
      </c>
      <c r="L2215" s="31">
        <v>111246</v>
      </c>
      <c r="M2215" s="30"/>
    </row>
    <row r="2216" spans="1:13" ht="13.5" customHeight="1" x14ac:dyDescent="0.2">
      <c r="A2216" s="30" t="s">
        <v>89</v>
      </c>
      <c r="B2216" s="30" t="s">
        <v>16</v>
      </c>
      <c r="C2216" s="30"/>
      <c r="D2216" s="30" t="s">
        <v>3630</v>
      </c>
      <c r="E2216" s="31">
        <v>92949</v>
      </c>
      <c r="F2216" s="31"/>
      <c r="G2216" s="31"/>
      <c r="H2216" s="31"/>
      <c r="I2216" s="31"/>
      <c r="J2216" s="31">
        <v>92949</v>
      </c>
      <c r="K2216" s="31">
        <v>15912</v>
      </c>
      <c r="L2216" s="31">
        <v>108861</v>
      </c>
      <c r="M2216" s="30"/>
    </row>
    <row r="2217" spans="1:13" ht="13.5" customHeight="1" x14ac:dyDescent="0.2">
      <c r="A2217" s="30" t="s">
        <v>89</v>
      </c>
      <c r="B2217" s="30" t="s">
        <v>16</v>
      </c>
      <c r="C2217" s="30"/>
      <c r="D2217" s="30" t="s">
        <v>3631</v>
      </c>
      <c r="E2217" s="31">
        <v>91413</v>
      </c>
      <c r="F2217" s="31"/>
      <c r="G2217" s="31"/>
      <c r="H2217" s="31"/>
      <c r="I2217" s="31"/>
      <c r="J2217" s="31">
        <v>91413</v>
      </c>
      <c r="K2217" s="31">
        <v>16275</v>
      </c>
      <c r="L2217" s="31">
        <v>107688</v>
      </c>
      <c r="M2217" s="30"/>
    </row>
    <row r="2218" spans="1:13" ht="13.5" customHeight="1" x14ac:dyDescent="0.2">
      <c r="A2218" s="30" t="s">
        <v>89</v>
      </c>
      <c r="B2218" s="30" t="s">
        <v>16</v>
      </c>
      <c r="C2218" s="30"/>
      <c r="D2218" s="30" t="s">
        <v>3632</v>
      </c>
      <c r="E2218" s="31">
        <v>85202</v>
      </c>
      <c r="F2218" s="31"/>
      <c r="G2218" s="31"/>
      <c r="H2218" s="31"/>
      <c r="I2218" s="31"/>
      <c r="J2218" s="31">
        <v>85202</v>
      </c>
      <c r="K2218" s="31">
        <v>15108</v>
      </c>
      <c r="L2218" s="31">
        <v>100310</v>
      </c>
      <c r="M2218" s="30"/>
    </row>
    <row r="2219" spans="1:13" ht="13.5" customHeight="1" x14ac:dyDescent="0.2">
      <c r="A2219" s="30" t="s">
        <v>89</v>
      </c>
      <c r="B2219" s="30" t="s">
        <v>16</v>
      </c>
      <c r="C2219" s="30"/>
      <c r="D2219" s="30" t="s">
        <v>3633</v>
      </c>
      <c r="E2219" s="31">
        <v>85159</v>
      </c>
      <c r="F2219" s="31"/>
      <c r="G2219" s="31"/>
      <c r="H2219" s="31"/>
      <c r="I2219" s="31"/>
      <c r="J2219" s="31">
        <v>85159</v>
      </c>
      <c r="K2219" s="31">
        <v>15122</v>
      </c>
      <c r="L2219" s="31">
        <v>100281</v>
      </c>
      <c r="M2219" s="30"/>
    </row>
    <row r="2220" spans="1:13" ht="13.5" customHeight="1" x14ac:dyDescent="0.2">
      <c r="A2220" s="30" t="s">
        <v>81</v>
      </c>
      <c r="B2220" s="30" t="s">
        <v>11</v>
      </c>
      <c r="C2220" s="30" t="s">
        <v>3634</v>
      </c>
      <c r="D2220" s="30" t="s">
        <v>3635</v>
      </c>
      <c r="E2220" s="31">
        <v>115667</v>
      </c>
      <c r="F2220" s="31">
        <v>1523</v>
      </c>
      <c r="G2220" s="31"/>
      <c r="H2220" s="31"/>
      <c r="I2220" s="31"/>
      <c r="J2220" s="31">
        <v>117190</v>
      </c>
      <c r="K2220" s="31"/>
      <c r="L2220" s="31">
        <v>117190</v>
      </c>
      <c r="M2220" s="30"/>
    </row>
    <row r="2221" spans="1:13" ht="13.5" customHeight="1" x14ac:dyDescent="0.2">
      <c r="A2221" s="30" t="s">
        <v>81</v>
      </c>
      <c r="B2221" s="30" t="s">
        <v>11</v>
      </c>
      <c r="C2221" s="30" t="s">
        <v>3636</v>
      </c>
      <c r="D2221" s="30" t="s">
        <v>3637</v>
      </c>
      <c r="E2221" s="31">
        <v>122896</v>
      </c>
      <c r="F2221" s="31">
        <v>1049</v>
      </c>
      <c r="G2221" s="31"/>
      <c r="H2221" s="31"/>
      <c r="I2221" s="31"/>
      <c r="J2221" s="31">
        <v>123945</v>
      </c>
      <c r="K2221" s="31">
        <v>19786</v>
      </c>
      <c r="L2221" s="31">
        <v>143731</v>
      </c>
      <c r="M2221" s="30"/>
    </row>
    <row r="2222" spans="1:13" ht="13.5" customHeight="1" x14ac:dyDescent="0.2">
      <c r="A2222" s="30" t="s">
        <v>81</v>
      </c>
      <c r="B2222" s="30" t="s">
        <v>11</v>
      </c>
      <c r="C2222" s="30" t="s">
        <v>3638</v>
      </c>
      <c r="D2222" s="30" t="s">
        <v>3639</v>
      </c>
      <c r="E2222" s="31">
        <v>141808</v>
      </c>
      <c r="F2222" s="31">
        <v>212</v>
      </c>
      <c r="G2222" s="31"/>
      <c r="H2222" s="31"/>
      <c r="I2222" s="31"/>
      <c r="J2222" s="31">
        <v>142020</v>
      </c>
      <c r="K2222" s="31">
        <v>22831</v>
      </c>
      <c r="L2222" s="31">
        <v>164851</v>
      </c>
      <c r="M2222" s="30"/>
    </row>
    <row r="2223" spans="1:13" ht="13.5" customHeight="1" x14ac:dyDescent="0.2">
      <c r="A2223" s="30" t="s">
        <v>81</v>
      </c>
      <c r="B2223" s="30" t="s">
        <v>11</v>
      </c>
      <c r="C2223" s="30" t="s">
        <v>3640</v>
      </c>
      <c r="D2223" s="30" t="s">
        <v>3641</v>
      </c>
      <c r="E2223" s="31">
        <v>86943</v>
      </c>
      <c r="F2223" s="31"/>
      <c r="G2223" s="31"/>
      <c r="H2223" s="31">
        <v>42769</v>
      </c>
      <c r="I2223" s="31"/>
      <c r="J2223" s="31">
        <v>129712</v>
      </c>
      <c r="K2223" s="31">
        <v>213366</v>
      </c>
      <c r="L2223" s="31">
        <v>343078</v>
      </c>
      <c r="M2223" s="30"/>
    </row>
    <row r="2224" spans="1:13" ht="13.5" customHeight="1" x14ac:dyDescent="0.2">
      <c r="A2224" s="30" t="s">
        <v>81</v>
      </c>
      <c r="B2224" s="30" t="s">
        <v>11</v>
      </c>
      <c r="C2224" s="30" t="s">
        <v>3642</v>
      </c>
      <c r="D2224" s="30" t="s">
        <v>2185</v>
      </c>
      <c r="E2224" s="31">
        <v>171032</v>
      </c>
      <c r="F2224" s="31"/>
      <c r="G2224" s="31"/>
      <c r="H2224" s="31"/>
      <c r="I2224" s="31"/>
      <c r="J2224" s="31">
        <v>171032</v>
      </c>
      <c r="K2224" s="31">
        <v>34420</v>
      </c>
      <c r="L2224" s="31">
        <v>205452</v>
      </c>
      <c r="M2224" s="30"/>
    </row>
    <row r="2225" spans="1:13" ht="13.5" customHeight="1" x14ac:dyDescent="0.2">
      <c r="A2225" s="30" t="s">
        <v>81</v>
      </c>
      <c r="B2225" s="30" t="s">
        <v>11</v>
      </c>
      <c r="C2225" s="30"/>
      <c r="D2225" s="30" t="s">
        <v>2248</v>
      </c>
      <c r="E2225" s="31"/>
      <c r="F2225" s="31"/>
      <c r="G2225" s="31"/>
      <c r="H2225" s="31"/>
      <c r="I2225" s="31"/>
      <c r="J2225" s="31">
        <v>142500</v>
      </c>
      <c r="K2225" s="31"/>
      <c r="L2225" s="31">
        <v>142500</v>
      </c>
      <c r="M2225" s="30"/>
    </row>
    <row r="2226" spans="1:13" ht="13.5" customHeight="1" x14ac:dyDescent="0.2">
      <c r="A2226" s="30" t="s">
        <v>81</v>
      </c>
      <c r="B2226" s="30" t="s">
        <v>11</v>
      </c>
      <c r="C2226" s="30"/>
      <c r="D2226" s="30" t="s">
        <v>2248</v>
      </c>
      <c r="E2226" s="31"/>
      <c r="F2226" s="31"/>
      <c r="G2226" s="31"/>
      <c r="H2226" s="31"/>
      <c r="I2226" s="31"/>
      <c r="J2226" s="31">
        <v>117500</v>
      </c>
      <c r="K2226" s="31"/>
      <c r="L2226" s="31">
        <v>117500</v>
      </c>
      <c r="M2226" s="30"/>
    </row>
    <row r="2227" spans="1:13" ht="13.5" customHeight="1" x14ac:dyDescent="0.2">
      <c r="A2227" s="30" t="s">
        <v>81</v>
      </c>
      <c r="B2227" s="30" t="s">
        <v>11</v>
      </c>
      <c r="C2227" s="30"/>
      <c r="D2227" s="30" t="s">
        <v>2248</v>
      </c>
      <c r="E2227" s="31"/>
      <c r="F2227" s="31"/>
      <c r="G2227" s="31"/>
      <c r="H2227" s="31"/>
      <c r="I2227" s="31"/>
      <c r="J2227" s="31">
        <v>112500</v>
      </c>
      <c r="K2227" s="31"/>
      <c r="L2227" s="31">
        <v>112500</v>
      </c>
      <c r="M2227" s="30"/>
    </row>
    <row r="2228" spans="1:13" ht="13.5" customHeight="1" x14ac:dyDescent="0.2">
      <c r="A2228" s="30" t="s">
        <v>81</v>
      </c>
      <c r="B2228" s="30" t="s">
        <v>11</v>
      </c>
      <c r="C2228" s="30"/>
      <c r="D2228" s="30" t="s">
        <v>2248</v>
      </c>
      <c r="E2228" s="31"/>
      <c r="F2228" s="31"/>
      <c r="G2228" s="31"/>
      <c r="H2228" s="31"/>
      <c r="I2228" s="31"/>
      <c r="J2228" s="31">
        <v>107500</v>
      </c>
      <c r="K2228" s="31"/>
      <c r="L2228" s="31">
        <v>107500</v>
      </c>
      <c r="M2228" s="30"/>
    </row>
    <row r="2229" spans="1:13" ht="13.5" customHeight="1" x14ac:dyDescent="0.2">
      <c r="A2229" s="30" t="s">
        <v>988</v>
      </c>
      <c r="B2229" s="30" t="s">
        <v>1</v>
      </c>
      <c r="C2229" s="30" t="s">
        <v>3643</v>
      </c>
      <c r="D2229" s="35" t="s">
        <v>2286</v>
      </c>
      <c r="E2229" s="31">
        <v>111969</v>
      </c>
      <c r="F2229" s="31"/>
      <c r="G2229" s="31"/>
      <c r="H2229" s="31"/>
      <c r="I2229" s="31"/>
      <c r="J2229" s="31">
        <v>111969</v>
      </c>
      <c r="K2229" s="31">
        <v>166381</v>
      </c>
      <c r="L2229" s="31">
        <v>278350</v>
      </c>
      <c r="M2229" s="30"/>
    </row>
    <row r="2230" spans="1:13" ht="13.5" customHeight="1" x14ac:dyDescent="0.2">
      <c r="A2230" s="30" t="s">
        <v>988</v>
      </c>
      <c r="B2230" s="30" t="s">
        <v>1</v>
      </c>
      <c r="C2230" s="30"/>
      <c r="D2230" s="30" t="s">
        <v>2248</v>
      </c>
      <c r="E2230" s="31"/>
      <c r="F2230" s="31"/>
      <c r="G2230" s="31"/>
      <c r="H2230" s="31"/>
      <c r="I2230" s="31"/>
      <c r="J2230" s="31">
        <v>192500</v>
      </c>
      <c r="K2230" s="31"/>
      <c r="L2230" s="31">
        <v>192500</v>
      </c>
      <c r="M2230" s="30"/>
    </row>
    <row r="2231" spans="1:13" ht="13.5" customHeight="1" x14ac:dyDescent="0.2">
      <c r="A2231" s="30" t="s">
        <v>988</v>
      </c>
      <c r="B2231" s="30" t="s">
        <v>1</v>
      </c>
      <c r="C2231" s="30" t="s">
        <v>3644</v>
      </c>
      <c r="D2231" s="30" t="s">
        <v>206</v>
      </c>
      <c r="E2231" s="31">
        <v>159120</v>
      </c>
      <c r="F2231" s="31"/>
      <c r="G2231" s="31"/>
      <c r="H2231" s="31"/>
      <c r="I2231" s="31"/>
      <c r="J2231" s="31">
        <v>159120</v>
      </c>
      <c r="K2231" s="31">
        <v>26414</v>
      </c>
      <c r="L2231" s="31">
        <v>185534</v>
      </c>
      <c r="M2231" s="30"/>
    </row>
    <row r="2232" spans="1:13" ht="13.5" customHeight="1" x14ac:dyDescent="0.2">
      <c r="A2232" s="30" t="s">
        <v>988</v>
      </c>
      <c r="B2232" s="30" t="s">
        <v>1</v>
      </c>
      <c r="C2232" s="30"/>
      <c r="D2232" s="30" t="s">
        <v>2248</v>
      </c>
      <c r="E2232" s="31"/>
      <c r="F2232" s="31"/>
      <c r="G2232" s="31"/>
      <c r="H2232" s="31"/>
      <c r="I2232" s="31"/>
      <c r="J2232" s="31">
        <v>177500</v>
      </c>
      <c r="K2232" s="31"/>
      <c r="L2232" s="31">
        <v>177500</v>
      </c>
      <c r="M2232" s="30"/>
    </row>
    <row r="2233" spans="1:13" ht="13.5" customHeight="1" x14ac:dyDescent="0.2">
      <c r="A2233" s="30" t="s">
        <v>988</v>
      </c>
      <c r="B2233" s="30" t="s">
        <v>1</v>
      </c>
      <c r="C2233" s="30" t="s">
        <v>3645</v>
      </c>
      <c r="D2233" s="30" t="s">
        <v>202</v>
      </c>
      <c r="E2233" s="31">
        <v>135252</v>
      </c>
      <c r="F2233" s="31"/>
      <c r="G2233" s="31"/>
      <c r="H2233" s="31"/>
      <c r="I2233" s="31"/>
      <c r="J2233" s="31">
        <v>135252</v>
      </c>
      <c r="K2233" s="31">
        <v>22452</v>
      </c>
      <c r="L2233" s="31">
        <v>157704</v>
      </c>
      <c r="M2233" s="30"/>
    </row>
    <row r="2234" spans="1:13" ht="13.5" customHeight="1" x14ac:dyDescent="0.2">
      <c r="A2234" s="30" t="s">
        <v>988</v>
      </c>
      <c r="B2234" s="30" t="s">
        <v>1</v>
      </c>
      <c r="C2234" s="30"/>
      <c r="D2234" s="30" t="s">
        <v>3646</v>
      </c>
      <c r="E2234" s="31">
        <v>106248</v>
      </c>
      <c r="F2234" s="31"/>
      <c r="G2234" s="31"/>
      <c r="H2234" s="31"/>
      <c r="I2234" s="31"/>
      <c r="J2234" s="31">
        <v>106248</v>
      </c>
      <c r="K2234" s="31">
        <v>17637</v>
      </c>
      <c r="L2234" s="31">
        <v>123885</v>
      </c>
      <c r="M2234" s="30"/>
    </row>
    <row r="2235" spans="1:13" ht="13.5" customHeight="1" x14ac:dyDescent="0.2">
      <c r="A2235" s="30" t="s">
        <v>988</v>
      </c>
      <c r="B2235" s="30" t="s">
        <v>1</v>
      </c>
      <c r="C2235" s="30"/>
      <c r="D2235" s="30" t="s">
        <v>3647</v>
      </c>
      <c r="E2235" s="31">
        <v>106080</v>
      </c>
      <c r="F2235" s="31"/>
      <c r="G2235" s="31"/>
      <c r="H2235" s="31"/>
      <c r="I2235" s="31"/>
      <c r="J2235" s="31">
        <v>106080</v>
      </c>
      <c r="K2235" s="31">
        <v>17557</v>
      </c>
      <c r="L2235" s="31">
        <v>123637</v>
      </c>
      <c r="M2235" s="30"/>
    </row>
    <row r="2236" spans="1:13" ht="13.5" customHeight="1" x14ac:dyDescent="0.2">
      <c r="A2236" s="30" t="s">
        <v>988</v>
      </c>
      <c r="B2236" s="30" t="s">
        <v>1</v>
      </c>
      <c r="C2236" s="30"/>
      <c r="D2236" s="30" t="s">
        <v>3648</v>
      </c>
      <c r="E2236" s="31">
        <v>92345</v>
      </c>
      <c r="F2236" s="31"/>
      <c r="G2236" s="31"/>
      <c r="H2236" s="31"/>
      <c r="I2236" s="31"/>
      <c r="J2236" s="31">
        <v>92345</v>
      </c>
      <c r="K2236" s="31">
        <v>15329</v>
      </c>
      <c r="L2236" s="31">
        <v>107674</v>
      </c>
      <c r="M2236" s="30"/>
    </row>
    <row r="2237" spans="1:13" ht="13.5" customHeight="1" x14ac:dyDescent="0.2">
      <c r="A2237" s="30" t="s">
        <v>988</v>
      </c>
      <c r="B2237" s="30" t="s">
        <v>1</v>
      </c>
      <c r="C2237" s="30"/>
      <c r="D2237" s="30" t="s">
        <v>3649</v>
      </c>
      <c r="E2237" s="31">
        <v>92345</v>
      </c>
      <c r="F2237" s="31"/>
      <c r="G2237" s="31"/>
      <c r="H2237" s="31"/>
      <c r="I2237" s="31"/>
      <c r="J2237" s="31">
        <v>92345</v>
      </c>
      <c r="K2237" s="31">
        <v>15329</v>
      </c>
      <c r="L2237" s="31">
        <v>107674</v>
      </c>
      <c r="M2237" s="30"/>
    </row>
    <row r="2238" spans="1:13" ht="13.5" customHeight="1" x14ac:dyDescent="0.2">
      <c r="A2238" s="30" t="s">
        <v>988</v>
      </c>
      <c r="B2238" s="30" t="s">
        <v>1</v>
      </c>
      <c r="C2238" s="30"/>
      <c r="D2238" s="30" t="s">
        <v>3650</v>
      </c>
      <c r="E2238" s="31">
        <v>92345</v>
      </c>
      <c r="F2238" s="31"/>
      <c r="G2238" s="31"/>
      <c r="H2238" s="31"/>
      <c r="I2238" s="31"/>
      <c r="J2238" s="31">
        <v>92345</v>
      </c>
      <c r="K2238" s="31">
        <v>15329</v>
      </c>
      <c r="L2238" s="31">
        <v>107674</v>
      </c>
      <c r="M2238" s="30"/>
    </row>
    <row r="2239" spans="1:13" ht="13.5" customHeight="1" x14ac:dyDescent="0.2">
      <c r="A2239" s="30" t="s">
        <v>988</v>
      </c>
      <c r="B2239" s="30" t="s">
        <v>1</v>
      </c>
      <c r="C2239" s="30"/>
      <c r="D2239" s="30" t="s">
        <v>3651</v>
      </c>
      <c r="E2239" s="31">
        <v>92345</v>
      </c>
      <c r="F2239" s="31"/>
      <c r="G2239" s="31"/>
      <c r="H2239" s="31"/>
      <c r="I2239" s="31"/>
      <c r="J2239" s="31">
        <v>92345</v>
      </c>
      <c r="K2239" s="31">
        <v>15329</v>
      </c>
      <c r="L2239" s="31">
        <v>107674</v>
      </c>
      <c r="M2239" s="30"/>
    </row>
    <row r="2240" spans="1:13" ht="13.5" customHeight="1" x14ac:dyDescent="0.2">
      <c r="A2240" s="30" t="s">
        <v>988</v>
      </c>
      <c r="B2240" s="30" t="s">
        <v>1</v>
      </c>
      <c r="C2240" s="30"/>
      <c r="D2240" s="30" t="s">
        <v>3652</v>
      </c>
      <c r="E2240" s="31">
        <v>92345</v>
      </c>
      <c r="F2240" s="31"/>
      <c r="G2240" s="31"/>
      <c r="H2240" s="31"/>
      <c r="I2240" s="31"/>
      <c r="J2240" s="31">
        <v>92345</v>
      </c>
      <c r="K2240" s="31">
        <v>15329</v>
      </c>
      <c r="L2240" s="31">
        <v>107674</v>
      </c>
      <c r="M2240" s="30"/>
    </row>
    <row r="2241" spans="1:13" ht="13.5" customHeight="1" x14ac:dyDescent="0.2">
      <c r="A2241" s="30" t="s">
        <v>988</v>
      </c>
      <c r="B2241" s="30" t="s">
        <v>1</v>
      </c>
      <c r="C2241" s="30"/>
      <c r="D2241" s="30" t="s">
        <v>3653</v>
      </c>
      <c r="E2241" s="31">
        <v>92345</v>
      </c>
      <c r="F2241" s="31"/>
      <c r="G2241" s="31"/>
      <c r="H2241" s="31"/>
      <c r="I2241" s="31"/>
      <c r="J2241" s="31">
        <v>92345</v>
      </c>
      <c r="K2241" s="31">
        <v>15329</v>
      </c>
      <c r="L2241" s="31">
        <v>107674</v>
      </c>
      <c r="M2241" s="30"/>
    </row>
    <row r="2242" spans="1:13" ht="13.5" customHeight="1" x14ac:dyDescent="0.2">
      <c r="A2242" s="30" t="s">
        <v>139</v>
      </c>
      <c r="B2242" s="30" t="s">
        <v>120</v>
      </c>
      <c r="C2242" s="30" t="s">
        <v>3654</v>
      </c>
      <c r="D2242" s="30" t="s">
        <v>2185</v>
      </c>
      <c r="E2242" s="31"/>
      <c r="F2242" s="31"/>
      <c r="G2242" s="31"/>
      <c r="H2242" s="31"/>
      <c r="I2242" s="31"/>
      <c r="J2242" s="31">
        <v>212026</v>
      </c>
      <c r="K2242" s="31">
        <v>15372</v>
      </c>
      <c r="L2242" s="31">
        <v>227398</v>
      </c>
      <c r="M2242" s="30"/>
    </row>
    <row r="2243" spans="1:13" ht="13.5" customHeight="1" x14ac:dyDescent="0.2">
      <c r="A2243" s="30" t="s">
        <v>139</v>
      </c>
      <c r="B2243" s="30" t="s">
        <v>120</v>
      </c>
      <c r="C2243" s="30" t="s">
        <v>3655</v>
      </c>
      <c r="D2243" s="30" t="s">
        <v>3656</v>
      </c>
      <c r="E2243" s="31"/>
      <c r="F2243" s="31"/>
      <c r="G2243" s="31"/>
      <c r="H2243" s="31"/>
      <c r="I2243" s="31"/>
      <c r="J2243" s="31">
        <v>186918</v>
      </c>
      <c r="K2243" s="31">
        <v>13552</v>
      </c>
      <c r="L2243" s="31">
        <v>200470</v>
      </c>
      <c r="M2243" s="30"/>
    </row>
    <row r="2244" spans="1:13" ht="13.5" customHeight="1" x14ac:dyDescent="0.2">
      <c r="A2244" s="30" t="s">
        <v>139</v>
      </c>
      <c r="B2244" s="30" t="s">
        <v>120</v>
      </c>
      <c r="C2244" s="30" t="s">
        <v>3657</v>
      </c>
      <c r="D2244" s="30" t="s">
        <v>3658</v>
      </c>
      <c r="E2244" s="31"/>
      <c r="F2244" s="31"/>
      <c r="G2244" s="31"/>
      <c r="H2244" s="31"/>
      <c r="I2244" s="31"/>
      <c r="J2244" s="31">
        <v>169530</v>
      </c>
      <c r="K2244" s="31">
        <v>24582</v>
      </c>
      <c r="L2244" s="31">
        <v>194112</v>
      </c>
      <c r="M2244" s="30"/>
    </row>
    <row r="2245" spans="1:13" ht="13.5" customHeight="1" x14ac:dyDescent="0.2">
      <c r="A2245" s="30" t="s">
        <v>139</v>
      </c>
      <c r="B2245" s="30" t="s">
        <v>120</v>
      </c>
      <c r="C2245" s="30" t="s">
        <v>3659</v>
      </c>
      <c r="D2245" s="30" t="s">
        <v>3660</v>
      </c>
      <c r="E2245" s="31"/>
      <c r="F2245" s="31"/>
      <c r="G2245" s="31"/>
      <c r="H2245" s="31"/>
      <c r="I2245" s="31"/>
      <c r="J2245" s="31">
        <v>169530</v>
      </c>
      <c r="K2245" s="31">
        <v>24582</v>
      </c>
      <c r="L2245" s="31">
        <v>194112</v>
      </c>
      <c r="M2245" s="30"/>
    </row>
    <row r="2246" spans="1:13" ht="13.5" customHeight="1" x14ac:dyDescent="0.2">
      <c r="A2246" s="30" t="s">
        <v>139</v>
      </c>
      <c r="B2246" s="30" t="s">
        <v>120</v>
      </c>
      <c r="C2246" s="30" t="s">
        <v>3661</v>
      </c>
      <c r="D2246" s="30" t="s">
        <v>3662</v>
      </c>
      <c r="E2246" s="31"/>
      <c r="F2246" s="31"/>
      <c r="G2246" s="31"/>
      <c r="H2246" s="31"/>
      <c r="I2246" s="31"/>
      <c r="J2246" s="31">
        <v>164572</v>
      </c>
      <c r="K2246" s="31"/>
      <c r="L2246" s="31">
        <v>164572</v>
      </c>
      <c r="M2246" s="30"/>
    </row>
    <row r="2247" spans="1:13" ht="13.5" customHeight="1" x14ac:dyDescent="0.2">
      <c r="A2247" s="30" t="s">
        <v>139</v>
      </c>
      <c r="B2247" s="30" t="s">
        <v>120</v>
      </c>
      <c r="C2247" s="30" t="s">
        <v>3663</v>
      </c>
      <c r="D2247" s="30" t="s">
        <v>3664</v>
      </c>
      <c r="E2247" s="31"/>
      <c r="F2247" s="31"/>
      <c r="G2247" s="31"/>
      <c r="H2247" s="31"/>
      <c r="I2247" s="31"/>
      <c r="J2247" s="31">
        <v>119187</v>
      </c>
      <c r="K2247" s="31">
        <v>17282</v>
      </c>
      <c r="L2247" s="31">
        <v>136469</v>
      </c>
      <c r="M2247" s="30"/>
    </row>
    <row r="2248" spans="1:13" ht="13.5" customHeight="1" x14ac:dyDescent="0.2">
      <c r="A2248" s="30" t="s">
        <v>139</v>
      </c>
      <c r="B2248" s="30" t="s">
        <v>120</v>
      </c>
      <c r="C2248" s="30"/>
      <c r="D2248" s="30" t="s">
        <v>2248</v>
      </c>
      <c r="E2248" s="31"/>
      <c r="F2248" s="31"/>
      <c r="G2248" s="31"/>
      <c r="H2248" s="31"/>
      <c r="I2248" s="31"/>
      <c r="J2248" s="31">
        <v>132500</v>
      </c>
      <c r="K2248" s="31"/>
      <c r="L2248" s="31">
        <v>132500</v>
      </c>
      <c r="M2248" s="30"/>
    </row>
    <row r="2249" spans="1:13" ht="13.5" customHeight="1" x14ac:dyDescent="0.2">
      <c r="A2249" s="30" t="s">
        <v>139</v>
      </c>
      <c r="B2249" s="30" t="s">
        <v>120</v>
      </c>
      <c r="C2249" s="30"/>
      <c r="D2249" s="30" t="s">
        <v>2248</v>
      </c>
      <c r="E2249" s="31"/>
      <c r="F2249" s="31"/>
      <c r="G2249" s="31"/>
      <c r="H2249" s="31"/>
      <c r="I2249" s="31"/>
      <c r="J2249" s="31">
        <v>132500</v>
      </c>
      <c r="K2249" s="31"/>
      <c r="L2249" s="31">
        <v>132500</v>
      </c>
      <c r="M2249" s="30"/>
    </row>
    <row r="2250" spans="1:13" ht="13.5" customHeight="1" x14ac:dyDescent="0.2">
      <c r="A2250" s="30" t="s">
        <v>139</v>
      </c>
      <c r="B2250" s="30" t="s">
        <v>120</v>
      </c>
      <c r="C2250" s="30"/>
      <c r="D2250" s="30" t="s">
        <v>2248</v>
      </c>
      <c r="E2250" s="31"/>
      <c r="F2250" s="31"/>
      <c r="G2250" s="31"/>
      <c r="H2250" s="31"/>
      <c r="I2250" s="31"/>
      <c r="J2250" s="31">
        <v>132500</v>
      </c>
      <c r="K2250" s="31"/>
      <c r="L2250" s="31">
        <v>132500</v>
      </c>
      <c r="M2250" s="30"/>
    </row>
    <row r="2251" spans="1:13" ht="13.5" customHeight="1" x14ac:dyDescent="0.2">
      <c r="A2251" s="30" t="s">
        <v>139</v>
      </c>
      <c r="B2251" s="30" t="s">
        <v>120</v>
      </c>
      <c r="C2251" s="30"/>
      <c r="D2251" s="30" t="s">
        <v>2248</v>
      </c>
      <c r="E2251" s="31"/>
      <c r="F2251" s="31"/>
      <c r="G2251" s="31"/>
      <c r="H2251" s="31"/>
      <c r="I2251" s="31"/>
      <c r="J2251" s="31">
        <v>132500</v>
      </c>
      <c r="K2251" s="31"/>
      <c r="L2251" s="31">
        <v>132500</v>
      </c>
      <c r="M2251" s="30"/>
    </row>
    <row r="2252" spans="1:13" ht="13.5" customHeight="1" x14ac:dyDescent="0.2">
      <c r="A2252" s="30" t="s">
        <v>139</v>
      </c>
      <c r="B2252" s="30" t="s">
        <v>120</v>
      </c>
      <c r="C2252" s="30"/>
      <c r="D2252" s="30" t="s">
        <v>2248</v>
      </c>
      <c r="E2252" s="31"/>
      <c r="F2252" s="31"/>
      <c r="G2252" s="31"/>
      <c r="H2252" s="31"/>
      <c r="I2252" s="31"/>
      <c r="J2252" s="31">
        <v>132500</v>
      </c>
      <c r="K2252" s="31"/>
      <c r="L2252" s="31">
        <v>132500</v>
      </c>
      <c r="M2252" s="30"/>
    </row>
    <row r="2253" spans="1:13" ht="13.5" customHeight="1" x14ac:dyDescent="0.2">
      <c r="A2253" s="30" t="s">
        <v>139</v>
      </c>
      <c r="B2253" s="30" t="s">
        <v>120</v>
      </c>
      <c r="C2253" s="30"/>
      <c r="D2253" s="30" t="s">
        <v>2248</v>
      </c>
      <c r="E2253" s="31"/>
      <c r="F2253" s="31"/>
      <c r="G2253" s="31"/>
      <c r="H2253" s="31"/>
      <c r="I2253" s="31"/>
      <c r="J2253" s="31">
        <v>127500</v>
      </c>
      <c r="K2253" s="31"/>
      <c r="L2253" s="31">
        <v>127500</v>
      </c>
      <c r="M2253" s="30"/>
    </row>
    <row r="2254" spans="1:13" ht="13.5" customHeight="1" x14ac:dyDescent="0.2">
      <c r="A2254" s="30" t="s">
        <v>139</v>
      </c>
      <c r="B2254" s="30" t="s">
        <v>120</v>
      </c>
      <c r="C2254" s="30"/>
      <c r="D2254" s="30" t="s">
        <v>2248</v>
      </c>
      <c r="E2254" s="31"/>
      <c r="F2254" s="31"/>
      <c r="G2254" s="31"/>
      <c r="H2254" s="31"/>
      <c r="I2254" s="31"/>
      <c r="J2254" s="31">
        <v>122500</v>
      </c>
      <c r="K2254" s="31"/>
      <c r="L2254" s="31">
        <v>122500</v>
      </c>
      <c r="M2254" s="30"/>
    </row>
    <row r="2255" spans="1:13" ht="13.5" customHeight="1" x14ac:dyDescent="0.2">
      <c r="A2255" s="30" t="s">
        <v>139</v>
      </c>
      <c r="B2255" s="30" t="s">
        <v>120</v>
      </c>
      <c r="C2255" s="30"/>
      <c r="D2255" s="30" t="s">
        <v>2248</v>
      </c>
      <c r="E2255" s="31"/>
      <c r="F2255" s="31"/>
      <c r="G2255" s="31"/>
      <c r="H2255" s="31"/>
      <c r="I2255" s="31"/>
      <c r="J2255" s="31">
        <v>122500</v>
      </c>
      <c r="K2255" s="31"/>
      <c r="L2255" s="31">
        <v>122500</v>
      </c>
      <c r="M2255" s="30"/>
    </row>
    <row r="2256" spans="1:13" ht="13.5" customHeight="1" x14ac:dyDescent="0.2">
      <c r="A2256" s="30" t="s">
        <v>139</v>
      </c>
      <c r="B2256" s="30" t="s">
        <v>120</v>
      </c>
      <c r="C2256" s="30"/>
      <c r="D2256" s="30" t="s">
        <v>2248</v>
      </c>
      <c r="E2256" s="31"/>
      <c r="F2256" s="31"/>
      <c r="G2256" s="31"/>
      <c r="H2256" s="31"/>
      <c r="I2256" s="31"/>
      <c r="J2256" s="31">
        <v>117500</v>
      </c>
      <c r="K2256" s="31"/>
      <c r="L2256" s="31">
        <v>117500</v>
      </c>
      <c r="M2256" s="30"/>
    </row>
    <row r="2257" spans="1:13" ht="13.5" customHeight="1" x14ac:dyDescent="0.2">
      <c r="A2257" s="30" t="s">
        <v>139</v>
      </c>
      <c r="B2257" s="30" t="s">
        <v>120</v>
      </c>
      <c r="C2257" s="30"/>
      <c r="D2257" s="30" t="s">
        <v>2248</v>
      </c>
      <c r="E2257" s="31"/>
      <c r="F2257" s="31"/>
      <c r="G2257" s="31"/>
      <c r="H2257" s="31"/>
      <c r="I2257" s="31"/>
      <c r="J2257" s="31">
        <v>117500</v>
      </c>
      <c r="K2257" s="31"/>
      <c r="L2257" s="31">
        <v>117500</v>
      </c>
      <c r="M2257" s="30"/>
    </row>
    <row r="2258" spans="1:13" ht="13.5" customHeight="1" x14ac:dyDescent="0.2">
      <c r="A2258" s="30" t="s">
        <v>139</v>
      </c>
      <c r="B2258" s="30" t="s">
        <v>120</v>
      </c>
      <c r="C2258" s="30"/>
      <c r="D2258" s="30" t="s">
        <v>2248</v>
      </c>
      <c r="E2258" s="31"/>
      <c r="F2258" s="31"/>
      <c r="G2258" s="31"/>
      <c r="H2258" s="31"/>
      <c r="I2258" s="31"/>
      <c r="J2258" s="31">
        <v>117500</v>
      </c>
      <c r="K2258" s="31"/>
      <c r="L2258" s="31">
        <v>117500</v>
      </c>
      <c r="M2258" s="30"/>
    </row>
    <row r="2259" spans="1:13" ht="13.5" customHeight="1" x14ac:dyDescent="0.2">
      <c r="A2259" s="30" t="s">
        <v>139</v>
      </c>
      <c r="B2259" s="30" t="s">
        <v>120</v>
      </c>
      <c r="C2259" s="30"/>
      <c r="D2259" s="30" t="s">
        <v>2248</v>
      </c>
      <c r="E2259" s="31"/>
      <c r="F2259" s="31"/>
      <c r="G2259" s="31"/>
      <c r="H2259" s="31"/>
      <c r="I2259" s="31"/>
      <c r="J2259" s="31">
        <v>117500</v>
      </c>
      <c r="K2259" s="31"/>
      <c r="L2259" s="31">
        <v>117500</v>
      </c>
      <c r="M2259" s="30"/>
    </row>
    <row r="2260" spans="1:13" ht="13.5" customHeight="1" x14ac:dyDescent="0.2">
      <c r="A2260" s="30" t="s">
        <v>139</v>
      </c>
      <c r="B2260" s="30" t="s">
        <v>120</v>
      </c>
      <c r="C2260" s="30"/>
      <c r="D2260" s="30" t="s">
        <v>2248</v>
      </c>
      <c r="E2260" s="31"/>
      <c r="F2260" s="31"/>
      <c r="G2260" s="31"/>
      <c r="H2260" s="31"/>
      <c r="I2260" s="31"/>
      <c r="J2260" s="31">
        <v>112500</v>
      </c>
      <c r="K2260" s="31"/>
      <c r="L2260" s="31">
        <v>112500</v>
      </c>
      <c r="M2260" s="30"/>
    </row>
    <row r="2261" spans="1:13" ht="13.5" customHeight="1" x14ac:dyDescent="0.2">
      <c r="A2261" s="30" t="s">
        <v>139</v>
      </c>
      <c r="B2261" s="30" t="s">
        <v>120</v>
      </c>
      <c r="C2261" s="30"/>
      <c r="D2261" s="30" t="s">
        <v>2248</v>
      </c>
      <c r="E2261" s="31"/>
      <c r="F2261" s="31"/>
      <c r="G2261" s="31"/>
      <c r="H2261" s="31"/>
      <c r="I2261" s="31"/>
      <c r="J2261" s="31">
        <v>107500</v>
      </c>
      <c r="K2261" s="31"/>
      <c r="L2261" s="31">
        <v>107500</v>
      </c>
      <c r="M2261" s="30"/>
    </row>
    <row r="2262" spans="1:13" ht="13.5" customHeight="1" x14ac:dyDescent="0.2">
      <c r="A2262" s="30" t="s">
        <v>139</v>
      </c>
      <c r="B2262" s="30" t="s">
        <v>120</v>
      </c>
      <c r="C2262" s="30"/>
      <c r="D2262" s="30" t="s">
        <v>2248</v>
      </c>
      <c r="E2262" s="31"/>
      <c r="F2262" s="31"/>
      <c r="G2262" s="31"/>
      <c r="H2262" s="31"/>
      <c r="I2262" s="31"/>
      <c r="J2262" s="31">
        <v>107500</v>
      </c>
      <c r="K2262" s="31"/>
      <c r="L2262" s="31">
        <v>107500</v>
      </c>
      <c r="M2262" s="30"/>
    </row>
    <row r="2263" spans="1:13" ht="13.5" customHeight="1" x14ac:dyDescent="0.2">
      <c r="A2263" s="30" t="s">
        <v>139</v>
      </c>
      <c r="B2263" s="30" t="s">
        <v>120</v>
      </c>
      <c r="C2263" s="30"/>
      <c r="D2263" s="30" t="s">
        <v>2248</v>
      </c>
      <c r="E2263" s="31"/>
      <c r="F2263" s="31"/>
      <c r="G2263" s="31"/>
      <c r="H2263" s="31"/>
      <c r="I2263" s="31"/>
      <c r="J2263" s="31">
        <v>107500</v>
      </c>
      <c r="K2263" s="31"/>
      <c r="L2263" s="31">
        <v>107500</v>
      </c>
      <c r="M2263" s="30"/>
    </row>
    <row r="2264" spans="1:13" ht="13.5" customHeight="1" x14ac:dyDescent="0.2">
      <c r="A2264" s="30" t="s">
        <v>139</v>
      </c>
      <c r="B2264" s="30" t="s">
        <v>120</v>
      </c>
      <c r="C2264" s="30"/>
      <c r="D2264" s="30" t="s">
        <v>2248</v>
      </c>
      <c r="E2264" s="31"/>
      <c r="F2264" s="31"/>
      <c r="G2264" s="31"/>
      <c r="H2264" s="31"/>
      <c r="I2264" s="31"/>
      <c r="J2264" s="31">
        <v>102500</v>
      </c>
      <c r="K2264" s="31"/>
      <c r="L2264" s="31">
        <v>102500</v>
      </c>
      <c r="M2264" s="30"/>
    </row>
    <row r="2265" spans="1:13" ht="13.5" customHeight="1" x14ac:dyDescent="0.2">
      <c r="A2265" s="30" t="s">
        <v>363</v>
      </c>
      <c r="B2265" s="30" t="s">
        <v>11</v>
      </c>
      <c r="C2265" s="30"/>
      <c r="D2265" s="30" t="s">
        <v>2185</v>
      </c>
      <c r="E2265" s="31">
        <v>129638</v>
      </c>
      <c r="F2265" s="31"/>
      <c r="G2265" s="31"/>
      <c r="H2265" s="31"/>
      <c r="I2265" s="31"/>
      <c r="J2265" s="31">
        <v>129638</v>
      </c>
      <c r="K2265" s="31">
        <v>21097</v>
      </c>
      <c r="L2265" s="31">
        <v>150735</v>
      </c>
      <c r="M2265" s="30"/>
    </row>
    <row r="2266" spans="1:13" ht="13.5" customHeight="1" x14ac:dyDescent="0.2">
      <c r="A2266" s="30" t="s">
        <v>363</v>
      </c>
      <c r="B2266" s="30" t="s">
        <v>11</v>
      </c>
      <c r="C2266" s="30"/>
      <c r="D2266" s="30" t="s">
        <v>3665</v>
      </c>
      <c r="E2266" s="31">
        <v>95875</v>
      </c>
      <c r="F2266" s="31"/>
      <c r="G2266" s="31"/>
      <c r="H2266" s="31"/>
      <c r="I2266" s="31"/>
      <c r="J2266" s="31">
        <v>95875</v>
      </c>
      <c r="K2266" s="31">
        <v>15648</v>
      </c>
      <c r="L2266" s="31">
        <v>111523</v>
      </c>
      <c r="M2266" s="30"/>
    </row>
    <row r="2267" spans="1:13" ht="13.5" customHeight="1" x14ac:dyDescent="0.2">
      <c r="A2267" s="30" t="s">
        <v>363</v>
      </c>
      <c r="B2267" s="30" t="s">
        <v>11</v>
      </c>
      <c r="C2267" s="30"/>
      <c r="D2267" s="30" t="s">
        <v>2286</v>
      </c>
      <c r="E2267" s="31">
        <v>95122</v>
      </c>
      <c r="F2267" s="31"/>
      <c r="G2267" s="31"/>
      <c r="H2267" s="31"/>
      <c r="I2267" s="31"/>
      <c r="J2267" s="31">
        <v>95122</v>
      </c>
      <c r="K2267" s="31">
        <v>15529</v>
      </c>
      <c r="L2267" s="31">
        <v>110651</v>
      </c>
      <c r="M2267" s="30"/>
    </row>
    <row r="2268" spans="1:13" ht="13.5" customHeight="1" x14ac:dyDescent="0.2">
      <c r="A2268" s="30" t="s">
        <v>998</v>
      </c>
      <c r="B2268" s="30" t="s">
        <v>1</v>
      </c>
      <c r="C2268" s="30"/>
      <c r="D2268" s="30" t="s">
        <v>3666</v>
      </c>
      <c r="E2268" s="31">
        <v>106100</v>
      </c>
      <c r="F2268" s="31"/>
      <c r="G2268" s="31"/>
      <c r="H2268" s="31"/>
      <c r="I2268" s="31"/>
      <c r="J2268" s="31">
        <v>106100</v>
      </c>
      <c r="K2268" s="31">
        <v>44700</v>
      </c>
      <c r="L2268" s="31">
        <v>150800</v>
      </c>
      <c r="M2268" s="30"/>
    </row>
    <row r="2269" spans="1:13" ht="13.5" customHeight="1" x14ac:dyDescent="0.2">
      <c r="A2269" s="30" t="s">
        <v>998</v>
      </c>
      <c r="B2269" s="30" t="s">
        <v>1</v>
      </c>
      <c r="C2269" s="30"/>
      <c r="D2269" s="30" t="s">
        <v>3667</v>
      </c>
      <c r="E2269" s="31">
        <v>76700</v>
      </c>
      <c r="F2269" s="31"/>
      <c r="G2269" s="31"/>
      <c r="H2269" s="31"/>
      <c r="I2269" s="31"/>
      <c r="J2269" s="31">
        <v>76700</v>
      </c>
      <c r="K2269" s="31">
        <v>24200</v>
      </c>
      <c r="L2269" s="31">
        <v>100900</v>
      </c>
      <c r="M2269" s="30"/>
    </row>
    <row r="2270" spans="1:13" ht="13.5" customHeight="1" x14ac:dyDescent="0.2">
      <c r="A2270" s="30" t="s">
        <v>84</v>
      </c>
      <c r="B2270" s="30" t="s">
        <v>21</v>
      </c>
      <c r="C2270" s="30" t="s">
        <v>3668</v>
      </c>
      <c r="D2270" s="30" t="s">
        <v>2185</v>
      </c>
      <c r="E2270" s="31">
        <v>237000</v>
      </c>
      <c r="F2270" s="31"/>
      <c r="G2270" s="31"/>
      <c r="H2270" s="31"/>
      <c r="I2270" s="31"/>
      <c r="J2270" s="31">
        <v>237000</v>
      </c>
      <c r="K2270" s="31">
        <v>17000</v>
      </c>
      <c r="L2270" s="31">
        <v>254000</v>
      </c>
      <c r="M2270" s="30"/>
    </row>
    <row r="2271" spans="1:13" ht="13.5" customHeight="1" x14ac:dyDescent="0.2">
      <c r="A2271" s="30" t="s">
        <v>84</v>
      </c>
      <c r="B2271" s="30" t="s">
        <v>21</v>
      </c>
      <c r="C2271" s="30"/>
      <c r="D2271" s="30" t="s">
        <v>3669</v>
      </c>
      <c r="E2271" s="31">
        <v>140000</v>
      </c>
      <c r="F2271" s="31"/>
      <c r="G2271" s="31"/>
      <c r="H2271" s="31"/>
      <c r="I2271" s="31"/>
      <c r="J2271" s="31">
        <v>140000</v>
      </c>
      <c r="K2271" s="31">
        <v>29000</v>
      </c>
      <c r="L2271" s="31">
        <v>169000</v>
      </c>
      <c r="M2271" s="30"/>
    </row>
    <row r="2272" spans="1:13" ht="13.5" customHeight="1" x14ac:dyDescent="0.2">
      <c r="A2272" s="30" t="s">
        <v>84</v>
      </c>
      <c r="B2272" s="30" t="s">
        <v>21</v>
      </c>
      <c r="C2272" s="30"/>
      <c r="D2272" s="30" t="s">
        <v>3670</v>
      </c>
      <c r="E2272" s="31">
        <v>114000</v>
      </c>
      <c r="F2272" s="31"/>
      <c r="G2272" s="31"/>
      <c r="H2272" s="31"/>
      <c r="I2272" s="31"/>
      <c r="J2272" s="31">
        <v>114000</v>
      </c>
      <c r="K2272" s="31">
        <v>17000</v>
      </c>
      <c r="L2272" s="31">
        <v>131000</v>
      </c>
      <c r="M2272" s="30"/>
    </row>
    <row r="2273" spans="1:13" ht="13.5" customHeight="1" x14ac:dyDescent="0.2">
      <c r="A2273" s="30" t="s">
        <v>84</v>
      </c>
      <c r="B2273" s="30" t="s">
        <v>21</v>
      </c>
      <c r="C2273" s="30"/>
      <c r="D2273" s="30" t="s">
        <v>2248</v>
      </c>
      <c r="E2273" s="31"/>
      <c r="F2273" s="31"/>
      <c r="G2273" s="31"/>
      <c r="H2273" s="31"/>
      <c r="I2273" s="31"/>
      <c r="J2273" s="31">
        <v>127500</v>
      </c>
      <c r="K2273" s="31"/>
      <c r="L2273" s="31">
        <v>127500</v>
      </c>
      <c r="M2273" s="30"/>
    </row>
    <row r="2274" spans="1:13" ht="13.5" customHeight="1" x14ac:dyDescent="0.2">
      <c r="A2274" s="30" t="s">
        <v>84</v>
      </c>
      <c r="B2274" s="30" t="s">
        <v>21</v>
      </c>
      <c r="C2274" s="30"/>
      <c r="D2274" s="30" t="s">
        <v>2248</v>
      </c>
      <c r="E2274" s="31"/>
      <c r="F2274" s="31"/>
      <c r="G2274" s="31"/>
      <c r="H2274" s="31"/>
      <c r="I2274" s="31"/>
      <c r="J2274" s="31">
        <v>102500</v>
      </c>
      <c r="K2274" s="31"/>
      <c r="L2274" s="31">
        <v>102500</v>
      </c>
      <c r="M2274" s="30"/>
    </row>
    <row r="2275" spans="1:13" ht="13.5" customHeight="1" x14ac:dyDescent="0.2">
      <c r="A2275" s="30" t="s">
        <v>1068</v>
      </c>
      <c r="B2275" s="30" t="s">
        <v>38</v>
      </c>
      <c r="C2275" s="30"/>
      <c r="D2275" s="30" t="s">
        <v>2185</v>
      </c>
      <c r="E2275" s="31">
        <v>126096</v>
      </c>
      <c r="F2275" s="31"/>
      <c r="G2275" s="31"/>
      <c r="H2275" s="31"/>
      <c r="I2275" s="31"/>
      <c r="J2275" s="31">
        <v>126096</v>
      </c>
      <c r="K2275" s="31">
        <v>20246</v>
      </c>
      <c r="L2275" s="31">
        <v>146342</v>
      </c>
      <c r="M2275" s="30"/>
    </row>
    <row r="2276" spans="1:13" ht="13.5" customHeight="1" x14ac:dyDescent="0.2">
      <c r="A2276" s="30" t="s">
        <v>163</v>
      </c>
      <c r="B2276" s="30" t="s">
        <v>38</v>
      </c>
      <c r="C2276" s="30" t="s">
        <v>3671</v>
      </c>
      <c r="D2276" s="30" t="s">
        <v>2185</v>
      </c>
      <c r="E2276" s="31">
        <v>188375</v>
      </c>
      <c r="F2276" s="31"/>
      <c r="G2276" s="31">
        <v>15000</v>
      </c>
      <c r="H2276" s="31"/>
      <c r="I2276" s="31"/>
      <c r="J2276" s="31">
        <v>203375</v>
      </c>
      <c r="K2276" s="31"/>
      <c r="L2276" s="31">
        <v>203375</v>
      </c>
      <c r="M2276" s="30"/>
    </row>
    <row r="2277" spans="1:13" ht="13.5" customHeight="1" x14ac:dyDescent="0.2">
      <c r="A2277" s="30" t="s">
        <v>163</v>
      </c>
      <c r="B2277" s="30" t="s">
        <v>38</v>
      </c>
      <c r="C2277" s="30" t="s">
        <v>3672</v>
      </c>
      <c r="D2277" s="30" t="s">
        <v>3673</v>
      </c>
      <c r="E2277" s="31">
        <v>153875</v>
      </c>
      <c r="F2277" s="31"/>
      <c r="G2277" s="31">
        <v>11262</v>
      </c>
      <c r="H2277" s="31"/>
      <c r="I2277" s="31"/>
      <c r="J2277" s="31">
        <v>165137</v>
      </c>
      <c r="K2277" s="31"/>
      <c r="L2277" s="31">
        <v>165137</v>
      </c>
      <c r="M2277" s="30"/>
    </row>
    <row r="2278" spans="1:13" ht="13.5" customHeight="1" x14ac:dyDescent="0.2">
      <c r="A2278" s="30" t="s">
        <v>163</v>
      </c>
      <c r="B2278" s="30" t="s">
        <v>38</v>
      </c>
      <c r="C2278" s="30"/>
      <c r="D2278" s="30" t="s">
        <v>3674</v>
      </c>
      <c r="E2278" s="31">
        <v>116843</v>
      </c>
      <c r="F2278" s="31">
        <v>6253</v>
      </c>
      <c r="G2278" s="31">
        <v>10854</v>
      </c>
      <c r="H2278" s="31"/>
      <c r="I2278" s="31"/>
      <c r="J2278" s="31">
        <v>133950</v>
      </c>
      <c r="K2278" s="31">
        <v>31413</v>
      </c>
      <c r="L2278" s="31">
        <v>165363</v>
      </c>
      <c r="M2278" s="30"/>
    </row>
    <row r="2279" spans="1:13" ht="13.5" customHeight="1" x14ac:dyDescent="0.2">
      <c r="A2279" s="30" t="s">
        <v>163</v>
      </c>
      <c r="B2279" s="30" t="s">
        <v>38</v>
      </c>
      <c r="C2279" s="30"/>
      <c r="D2279" s="30" t="s">
        <v>3675</v>
      </c>
      <c r="E2279" s="31">
        <v>142216</v>
      </c>
      <c r="F2279" s="31">
        <v>8740</v>
      </c>
      <c r="G2279" s="31"/>
      <c r="H2279" s="31"/>
      <c r="I2279" s="31"/>
      <c r="J2279" s="31">
        <v>150956</v>
      </c>
      <c r="K2279" s="31">
        <v>34985</v>
      </c>
      <c r="L2279" s="31">
        <v>185941</v>
      </c>
      <c r="M2279" s="30"/>
    </row>
    <row r="2280" spans="1:13" ht="13.5" customHeight="1" x14ac:dyDescent="0.2">
      <c r="A2280" s="30" t="s">
        <v>163</v>
      </c>
      <c r="B2280" s="30" t="s">
        <v>38</v>
      </c>
      <c r="C2280" s="30"/>
      <c r="D2280" s="30" t="s">
        <v>2471</v>
      </c>
      <c r="E2280" s="31">
        <v>142216</v>
      </c>
      <c r="F2280" s="31">
        <v>7225</v>
      </c>
      <c r="G2280" s="31"/>
      <c r="H2280" s="31"/>
      <c r="I2280" s="31"/>
      <c r="J2280" s="31">
        <v>149441</v>
      </c>
      <c r="K2280" s="31">
        <v>34985</v>
      </c>
      <c r="L2280" s="31">
        <v>184426</v>
      </c>
      <c r="M2280" s="30"/>
    </row>
    <row r="2281" spans="1:13" ht="13.5" customHeight="1" x14ac:dyDescent="0.2">
      <c r="A2281" s="30" t="s">
        <v>163</v>
      </c>
      <c r="B2281" s="30" t="s">
        <v>38</v>
      </c>
      <c r="C2281" s="30"/>
      <c r="D2281" s="30" t="s">
        <v>3676</v>
      </c>
      <c r="E2281" s="31">
        <v>111173</v>
      </c>
      <c r="F2281" s="31">
        <v>5313</v>
      </c>
      <c r="G2281" s="31"/>
      <c r="H2281" s="31"/>
      <c r="I2281" s="31"/>
      <c r="J2281" s="31">
        <v>116486</v>
      </c>
      <c r="K2281" s="31">
        <v>27307</v>
      </c>
      <c r="L2281" s="31">
        <v>143793</v>
      </c>
      <c r="M2281" s="30"/>
    </row>
    <row r="2282" spans="1:13" ht="13.5" customHeight="1" x14ac:dyDescent="0.2">
      <c r="A2282" s="30" t="s">
        <v>163</v>
      </c>
      <c r="B2282" s="30" t="s">
        <v>38</v>
      </c>
      <c r="C2282" s="30"/>
      <c r="D2282" s="30" t="s">
        <v>2248</v>
      </c>
      <c r="E2282" s="31"/>
      <c r="F2282" s="31"/>
      <c r="G2282" s="31"/>
      <c r="H2282" s="31"/>
      <c r="I2282" s="31"/>
      <c r="J2282" s="31">
        <v>162500</v>
      </c>
      <c r="K2282" s="31"/>
      <c r="L2282" s="31">
        <v>162500</v>
      </c>
      <c r="M2282" s="30"/>
    </row>
    <row r="2283" spans="1:13" ht="13.5" customHeight="1" x14ac:dyDescent="0.2">
      <c r="A2283" s="30" t="s">
        <v>163</v>
      </c>
      <c r="B2283" s="30" t="s">
        <v>38</v>
      </c>
      <c r="C2283" s="30"/>
      <c r="D2283" s="30" t="s">
        <v>2248</v>
      </c>
      <c r="E2283" s="31"/>
      <c r="F2283" s="31"/>
      <c r="G2283" s="31"/>
      <c r="H2283" s="31"/>
      <c r="I2283" s="31"/>
      <c r="J2283" s="31">
        <v>147500</v>
      </c>
      <c r="K2283" s="31"/>
      <c r="L2283" s="31">
        <v>147500</v>
      </c>
      <c r="M2283" s="30"/>
    </row>
    <row r="2284" spans="1:13" ht="13.5" customHeight="1" x14ac:dyDescent="0.2">
      <c r="A2284" s="30" t="s">
        <v>163</v>
      </c>
      <c r="B2284" s="30" t="s">
        <v>38</v>
      </c>
      <c r="C2284" s="30"/>
      <c r="D2284" s="30" t="s">
        <v>2248</v>
      </c>
      <c r="E2284" s="31"/>
      <c r="F2284" s="31"/>
      <c r="G2284" s="31"/>
      <c r="H2284" s="31"/>
      <c r="I2284" s="31"/>
      <c r="J2284" s="31">
        <v>127500</v>
      </c>
      <c r="K2284" s="31"/>
      <c r="L2284" s="31">
        <v>127500</v>
      </c>
      <c r="M2284" s="30"/>
    </row>
    <row r="2285" spans="1:13" ht="13.5" customHeight="1" x14ac:dyDescent="0.2">
      <c r="A2285" s="30" t="s">
        <v>163</v>
      </c>
      <c r="B2285" s="30" t="s">
        <v>38</v>
      </c>
      <c r="C2285" s="30"/>
      <c r="D2285" s="30" t="s">
        <v>2248</v>
      </c>
      <c r="E2285" s="31"/>
      <c r="F2285" s="31"/>
      <c r="G2285" s="31"/>
      <c r="H2285" s="31"/>
      <c r="I2285" s="31"/>
      <c r="J2285" s="31">
        <v>127500</v>
      </c>
      <c r="K2285" s="31"/>
      <c r="L2285" s="31">
        <v>127500</v>
      </c>
      <c r="M2285" s="30"/>
    </row>
    <row r="2286" spans="1:13" ht="13.5" customHeight="1" x14ac:dyDescent="0.2">
      <c r="A2286" s="30" t="s">
        <v>163</v>
      </c>
      <c r="B2286" s="30" t="s">
        <v>38</v>
      </c>
      <c r="C2286" s="30"/>
      <c r="D2286" s="30" t="s">
        <v>2248</v>
      </c>
      <c r="E2286" s="31"/>
      <c r="F2286" s="31"/>
      <c r="G2286" s="31"/>
      <c r="H2286" s="31"/>
      <c r="I2286" s="31"/>
      <c r="J2286" s="31">
        <v>122500</v>
      </c>
      <c r="K2286" s="31"/>
      <c r="L2286" s="31">
        <v>122500</v>
      </c>
      <c r="M2286" s="30"/>
    </row>
    <row r="2287" spans="1:13" ht="13.5" customHeight="1" x14ac:dyDescent="0.2">
      <c r="A2287" s="30" t="s">
        <v>163</v>
      </c>
      <c r="B2287" s="30" t="s">
        <v>38</v>
      </c>
      <c r="C2287" s="30"/>
      <c r="D2287" s="30" t="s">
        <v>2248</v>
      </c>
      <c r="E2287" s="31"/>
      <c r="F2287" s="31"/>
      <c r="G2287" s="31"/>
      <c r="H2287" s="31"/>
      <c r="I2287" s="31"/>
      <c r="J2287" s="31">
        <v>122500</v>
      </c>
      <c r="K2287" s="31"/>
      <c r="L2287" s="31">
        <v>122500</v>
      </c>
      <c r="M2287" s="30"/>
    </row>
    <row r="2288" spans="1:13" ht="13.5" customHeight="1" x14ac:dyDescent="0.2">
      <c r="A2288" s="30" t="s">
        <v>163</v>
      </c>
      <c r="B2288" s="30" t="s">
        <v>38</v>
      </c>
      <c r="C2288" s="30"/>
      <c r="D2288" s="30" t="s">
        <v>2248</v>
      </c>
      <c r="E2288" s="31"/>
      <c r="F2288" s="31"/>
      <c r="G2288" s="31"/>
      <c r="H2288" s="31"/>
      <c r="I2288" s="31"/>
      <c r="J2288" s="31">
        <v>117500</v>
      </c>
      <c r="K2288" s="31"/>
      <c r="L2288" s="31">
        <v>117500</v>
      </c>
      <c r="M2288" s="30"/>
    </row>
    <row r="2289" spans="1:13" ht="13.5" customHeight="1" x14ac:dyDescent="0.2">
      <c r="A2289" s="30" t="s">
        <v>163</v>
      </c>
      <c r="B2289" s="30" t="s">
        <v>38</v>
      </c>
      <c r="C2289" s="30"/>
      <c r="D2289" s="30" t="s">
        <v>2248</v>
      </c>
      <c r="E2289" s="31"/>
      <c r="F2289" s="31"/>
      <c r="G2289" s="31"/>
      <c r="H2289" s="31"/>
      <c r="I2289" s="31"/>
      <c r="J2289" s="31">
        <v>112500</v>
      </c>
      <c r="K2289" s="31"/>
      <c r="L2289" s="31">
        <v>112500</v>
      </c>
      <c r="M2289" s="30"/>
    </row>
    <row r="2290" spans="1:13" ht="13.5" customHeight="1" x14ac:dyDescent="0.2">
      <c r="A2290" s="30" t="s">
        <v>163</v>
      </c>
      <c r="B2290" s="30" t="s">
        <v>38</v>
      </c>
      <c r="C2290" s="30"/>
      <c r="D2290" s="30" t="s">
        <v>2248</v>
      </c>
      <c r="E2290" s="31"/>
      <c r="F2290" s="31"/>
      <c r="G2290" s="31"/>
      <c r="H2290" s="31"/>
      <c r="I2290" s="31"/>
      <c r="J2290" s="31">
        <v>102500</v>
      </c>
      <c r="K2290" s="31"/>
      <c r="L2290" s="31">
        <v>102500</v>
      </c>
      <c r="M2290" s="30"/>
    </row>
    <row r="2291" spans="1:13" ht="13.5" customHeight="1" x14ac:dyDescent="0.2">
      <c r="A2291" s="30" t="s">
        <v>163</v>
      </c>
      <c r="B2291" s="30" t="s">
        <v>38</v>
      </c>
      <c r="C2291" s="30"/>
      <c r="D2291" s="30" t="s">
        <v>2248</v>
      </c>
      <c r="E2291" s="31"/>
      <c r="F2291" s="31"/>
      <c r="G2291" s="31"/>
      <c r="H2291" s="31"/>
      <c r="I2291" s="31"/>
      <c r="J2291" s="31">
        <v>102500</v>
      </c>
      <c r="K2291" s="31"/>
      <c r="L2291" s="31">
        <v>102500</v>
      </c>
      <c r="M2291" s="30"/>
    </row>
    <row r="2292" spans="1:13" ht="13.5" customHeight="1" x14ac:dyDescent="0.2">
      <c r="A2292" s="30" t="s">
        <v>163</v>
      </c>
      <c r="B2292" s="30" t="s">
        <v>38</v>
      </c>
      <c r="C2292" s="30"/>
      <c r="D2292" s="30" t="s">
        <v>2248</v>
      </c>
      <c r="E2292" s="31"/>
      <c r="F2292" s="31"/>
      <c r="G2292" s="31"/>
      <c r="H2292" s="31"/>
      <c r="I2292" s="31"/>
      <c r="J2292" s="31">
        <v>102500</v>
      </c>
      <c r="K2292" s="31"/>
      <c r="L2292" s="31">
        <v>102500</v>
      </c>
      <c r="M2292" s="30"/>
    </row>
    <row r="2293" spans="1:13" ht="13.5" customHeight="1" x14ac:dyDescent="0.2">
      <c r="A2293" s="30" t="s">
        <v>1090</v>
      </c>
      <c r="B2293" s="30" t="s">
        <v>38</v>
      </c>
      <c r="C2293" s="30"/>
      <c r="D2293" s="30"/>
      <c r="E2293" s="31"/>
      <c r="F2293" s="31"/>
      <c r="G2293" s="31"/>
      <c r="H2293" s="31"/>
      <c r="I2293" s="31"/>
      <c r="J2293" s="31"/>
      <c r="K2293" s="31"/>
      <c r="L2293" s="31"/>
      <c r="M2293" s="30" t="s">
        <v>3677</v>
      </c>
    </row>
    <row r="2294" spans="1:13" ht="13.5" customHeight="1" x14ac:dyDescent="0.2">
      <c r="A2294" s="30" t="s">
        <v>72</v>
      </c>
      <c r="B2294" s="30" t="s">
        <v>1</v>
      </c>
      <c r="C2294" s="30"/>
      <c r="D2294" s="30" t="s">
        <v>3678</v>
      </c>
      <c r="E2294" s="31">
        <v>111069</v>
      </c>
      <c r="F2294" s="31">
        <v>1225</v>
      </c>
      <c r="G2294" s="31"/>
      <c r="H2294" s="31"/>
      <c r="I2294" s="31">
        <v>9160</v>
      </c>
      <c r="J2294" s="31">
        <v>121454</v>
      </c>
      <c r="K2294" s="31">
        <v>33664</v>
      </c>
      <c r="L2294" s="31">
        <v>155118</v>
      </c>
      <c r="M2294" s="30"/>
    </row>
    <row r="2295" spans="1:13" ht="13.5" customHeight="1" x14ac:dyDescent="0.2">
      <c r="A2295" s="30" t="s">
        <v>72</v>
      </c>
      <c r="B2295" s="30" t="s">
        <v>1</v>
      </c>
      <c r="C2295" s="30"/>
      <c r="D2295" s="30" t="s">
        <v>3679</v>
      </c>
      <c r="E2295" s="31">
        <v>101657</v>
      </c>
      <c r="F2295" s="31">
        <v>330</v>
      </c>
      <c r="G2295" s="31"/>
      <c r="H2295" s="31"/>
      <c r="I2295" s="31">
        <v>2041</v>
      </c>
      <c r="J2295" s="31">
        <v>104028</v>
      </c>
      <c r="K2295" s="31">
        <v>28465</v>
      </c>
      <c r="L2295" s="31">
        <v>132493</v>
      </c>
      <c r="M2295" s="30"/>
    </row>
    <row r="2296" spans="1:13" ht="13.5" customHeight="1" x14ac:dyDescent="0.2">
      <c r="A2296" s="30" t="s">
        <v>512</v>
      </c>
      <c r="B2296" s="30" t="s">
        <v>5</v>
      </c>
      <c r="C2296" s="30" t="s">
        <v>3680</v>
      </c>
      <c r="D2296" s="30" t="s">
        <v>2185</v>
      </c>
      <c r="E2296" s="31">
        <v>113155</v>
      </c>
      <c r="F2296" s="31">
        <v>1917</v>
      </c>
      <c r="G2296" s="31"/>
      <c r="H2296" s="31"/>
      <c r="I2296" s="31">
        <v>4880</v>
      </c>
      <c r="J2296" s="31">
        <v>119952</v>
      </c>
      <c r="K2296" s="31">
        <v>24894</v>
      </c>
      <c r="L2296" s="31">
        <v>144846</v>
      </c>
      <c r="M2296" s="30"/>
    </row>
    <row r="2297" spans="1:13" ht="13.5" customHeight="1" x14ac:dyDescent="0.2">
      <c r="A2297" s="30" t="s">
        <v>512</v>
      </c>
      <c r="B2297" s="30" t="s">
        <v>5</v>
      </c>
      <c r="C2297" s="30" t="s">
        <v>3681</v>
      </c>
      <c r="D2297" s="30" t="s">
        <v>3682</v>
      </c>
      <c r="E2297" s="31">
        <v>88321</v>
      </c>
      <c r="F2297" s="31"/>
      <c r="G2297" s="31"/>
      <c r="H2297" s="31"/>
      <c r="I2297" s="31"/>
      <c r="J2297" s="31">
        <v>88321</v>
      </c>
      <c r="K2297" s="31">
        <v>19239</v>
      </c>
      <c r="L2297" s="31">
        <v>107560</v>
      </c>
      <c r="M2297" s="30"/>
    </row>
    <row r="2298" spans="1:13" ht="13.5" customHeight="1" x14ac:dyDescent="0.2">
      <c r="A2298" s="30" t="s">
        <v>512</v>
      </c>
      <c r="B2298" s="30" t="s">
        <v>5</v>
      </c>
      <c r="C2298" s="30" t="s">
        <v>3683</v>
      </c>
      <c r="D2298" s="30" t="s">
        <v>3684</v>
      </c>
      <c r="E2298" s="31">
        <v>86492</v>
      </c>
      <c r="F2298" s="31">
        <v>142</v>
      </c>
      <c r="G2298" s="31"/>
      <c r="H2298" s="31"/>
      <c r="I2298" s="31">
        <v>616</v>
      </c>
      <c r="J2298" s="31">
        <v>87250</v>
      </c>
      <c r="K2298" s="31">
        <v>18808</v>
      </c>
      <c r="L2298" s="31">
        <v>106058</v>
      </c>
      <c r="M2298" s="30"/>
    </row>
    <row r="2299" spans="1:13" ht="13.5" customHeight="1" x14ac:dyDescent="0.2">
      <c r="A2299" s="30" t="s">
        <v>512</v>
      </c>
      <c r="B2299" s="30" t="s">
        <v>5</v>
      </c>
      <c r="C2299" s="30" t="s">
        <v>3685</v>
      </c>
      <c r="D2299" s="30" t="s">
        <v>3686</v>
      </c>
      <c r="E2299" s="31">
        <v>85867</v>
      </c>
      <c r="F2299" s="31"/>
      <c r="G2299" s="31"/>
      <c r="H2299" s="31"/>
      <c r="I2299" s="31"/>
      <c r="J2299" s="31">
        <v>85867</v>
      </c>
      <c r="K2299" s="31">
        <v>18671</v>
      </c>
      <c r="L2299" s="31">
        <v>104538</v>
      </c>
      <c r="M2299" s="30"/>
    </row>
    <row r="2300" spans="1:13" ht="13.5" customHeight="1" x14ac:dyDescent="0.2">
      <c r="A2300" s="30" t="s">
        <v>512</v>
      </c>
      <c r="B2300" s="30" t="s">
        <v>5</v>
      </c>
      <c r="C2300" s="30" t="s">
        <v>3687</v>
      </c>
      <c r="D2300" s="30" t="s">
        <v>3688</v>
      </c>
      <c r="E2300" s="31">
        <v>85488</v>
      </c>
      <c r="F2300" s="31"/>
      <c r="G2300" s="31"/>
      <c r="H2300" s="31"/>
      <c r="I2300" s="31">
        <v>100</v>
      </c>
      <c r="J2300" s="31">
        <v>85588</v>
      </c>
      <c r="K2300" s="31">
        <v>18807</v>
      </c>
      <c r="L2300" s="31">
        <v>104395</v>
      </c>
      <c r="M2300" s="30"/>
    </row>
    <row r="2301" spans="1:13" ht="13.5" customHeight="1" x14ac:dyDescent="0.2">
      <c r="A2301" s="30" t="s">
        <v>80</v>
      </c>
      <c r="B2301" s="30" t="s">
        <v>21</v>
      </c>
      <c r="C2301" s="30"/>
      <c r="D2301" s="30" t="s">
        <v>1661</v>
      </c>
      <c r="E2301" s="31">
        <v>100390</v>
      </c>
      <c r="F2301" s="31">
        <v>1102</v>
      </c>
      <c r="G2301" s="31"/>
      <c r="H2301" s="31"/>
      <c r="I2301" s="31"/>
      <c r="J2301" s="31">
        <v>101492</v>
      </c>
      <c r="K2301" s="31">
        <v>18371</v>
      </c>
      <c r="L2301" s="31">
        <v>119863</v>
      </c>
      <c r="M2301" s="30"/>
    </row>
    <row r="2302" spans="1:13" ht="13.5" customHeight="1" x14ac:dyDescent="0.2">
      <c r="A2302" s="30" t="s">
        <v>80</v>
      </c>
      <c r="B2302" s="30" t="s">
        <v>21</v>
      </c>
      <c r="C2302" s="30"/>
      <c r="D2302" s="30" t="s">
        <v>2286</v>
      </c>
      <c r="E2302" s="31">
        <v>139616</v>
      </c>
      <c r="F2302" s="31">
        <v>846</v>
      </c>
      <c r="G2302" s="31"/>
      <c r="H2302" s="31"/>
      <c r="I2302" s="31"/>
      <c r="J2302" s="31">
        <v>140462</v>
      </c>
      <c r="K2302" s="31">
        <v>25550</v>
      </c>
      <c r="L2302" s="31">
        <v>166012</v>
      </c>
      <c r="M2302" s="30"/>
    </row>
    <row r="2303" spans="1:13" ht="13.5" customHeight="1" x14ac:dyDescent="0.2">
      <c r="A2303" s="30" t="s">
        <v>80</v>
      </c>
      <c r="B2303" s="30" t="s">
        <v>21</v>
      </c>
      <c r="C2303" s="30"/>
      <c r="D2303" s="30" t="s">
        <v>2319</v>
      </c>
      <c r="E2303" s="31">
        <v>124398</v>
      </c>
      <c r="F2303" s="31">
        <v>161</v>
      </c>
      <c r="G2303" s="31"/>
      <c r="H2303" s="31"/>
      <c r="I2303" s="31">
        <v>5717</v>
      </c>
      <c r="J2303" s="31">
        <v>130276</v>
      </c>
      <c r="K2303" s="31">
        <v>21893</v>
      </c>
      <c r="L2303" s="31">
        <v>152169</v>
      </c>
      <c r="M2303" s="30"/>
    </row>
    <row r="2304" spans="1:13" ht="13.5" customHeight="1" x14ac:dyDescent="0.2">
      <c r="A2304" s="30" t="s">
        <v>80</v>
      </c>
      <c r="B2304" s="30" t="s">
        <v>21</v>
      </c>
      <c r="C2304" s="30" t="s">
        <v>3689</v>
      </c>
      <c r="D2304" s="30" t="s">
        <v>2185</v>
      </c>
      <c r="E2304" s="31">
        <v>156637</v>
      </c>
      <c r="F2304" s="31"/>
      <c r="G2304" s="31"/>
      <c r="H2304" s="31"/>
      <c r="I2304" s="31"/>
      <c r="J2304" s="31">
        <v>156637</v>
      </c>
      <c r="K2304" s="31">
        <v>21498</v>
      </c>
      <c r="L2304" s="31">
        <v>178135</v>
      </c>
      <c r="M2304" s="30"/>
    </row>
    <row r="2305" spans="1:13" ht="13.5" customHeight="1" x14ac:dyDescent="0.2">
      <c r="A2305" s="30" t="s">
        <v>80</v>
      </c>
      <c r="B2305" s="30" t="s">
        <v>21</v>
      </c>
      <c r="C2305" s="30"/>
      <c r="D2305" s="30" t="s">
        <v>3690</v>
      </c>
      <c r="E2305" s="31">
        <v>134266</v>
      </c>
      <c r="F2305" s="31"/>
      <c r="G2305" s="31"/>
      <c r="H2305" s="31"/>
      <c r="I2305" s="31"/>
      <c r="J2305" s="31">
        <v>134266</v>
      </c>
      <c r="K2305" s="31">
        <v>24571</v>
      </c>
      <c r="L2305" s="31">
        <v>158837</v>
      </c>
      <c r="M2305" s="30"/>
    </row>
    <row r="2306" spans="1:13" ht="13.5" customHeight="1" x14ac:dyDescent="0.2">
      <c r="A2306" s="30" t="s">
        <v>80</v>
      </c>
      <c r="B2306" s="30" t="s">
        <v>21</v>
      </c>
      <c r="C2306" s="30"/>
      <c r="D2306" s="30" t="s">
        <v>2248</v>
      </c>
      <c r="E2306" s="31"/>
      <c r="F2306" s="31"/>
      <c r="G2306" s="31"/>
      <c r="H2306" s="31"/>
      <c r="I2306" s="31"/>
      <c r="J2306" s="31">
        <v>137500</v>
      </c>
      <c r="K2306" s="31"/>
      <c r="L2306" s="31">
        <v>137500</v>
      </c>
      <c r="M2306" s="30"/>
    </row>
    <row r="2307" spans="1:13" ht="13.5" customHeight="1" x14ac:dyDescent="0.2">
      <c r="A2307" s="30" t="s">
        <v>80</v>
      </c>
      <c r="B2307" s="30" t="s">
        <v>21</v>
      </c>
      <c r="C2307" s="30"/>
      <c r="D2307" s="30" t="s">
        <v>2248</v>
      </c>
      <c r="E2307" s="31"/>
      <c r="F2307" s="31"/>
      <c r="G2307" s="31"/>
      <c r="H2307" s="31"/>
      <c r="I2307" s="31"/>
      <c r="J2307" s="31">
        <v>137500</v>
      </c>
      <c r="K2307" s="31"/>
      <c r="L2307" s="31">
        <v>137500</v>
      </c>
      <c r="M2307" s="30"/>
    </row>
    <row r="2308" spans="1:13" ht="13.5" customHeight="1" x14ac:dyDescent="0.2">
      <c r="A2308" s="30" t="s">
        <v>80</v>
      </c>
      <c r="B2308" s="30" t="s">
        <v>21</v>
      </c>
      <c r="C2308" s="30"/>
      <c r="D2308" s="30" t="s">
        <v>2248</v>
      </c>
      <c r="E2308" s="31"/>
      <c r="F2308" s="31"/>
      <c r="G2308" s="31"/>
      <c r="H2308" s="31"/>
      <c r="I2308" s="31"/>
      <c r="J2308" s="31">
        <v>117500</v>
      </c>
      <c r="K2308" s="31"/>
      <c r="L2308" s="31">
        <v>117500</v>
      </c>
      <c r="M2308" s="30"/>
    </row>
    <row r="2309" spans="1:13" ht="13.5" customHeight="1" x14ac:dyDescent="0.2">
      <c r="A2309" s="30" t="s">
        <v>80</v>
      </c>
      <c r="B2309" s="30" t="s">
        <v>21</v>
      </c>
      <c r="C2309" s="30"/>
      <c r="D2309" s="30" t="s">
        <v>2248</v>
      </c>
      <c r="E2309" s="31"/>
      <c r="F2309" s="31"/>
      <c r="G2309" s="31"/>
      <c r="H2309" s="31"/>
      <c r="I2309" s="31"/>
      <c r="J2309" s="31">
        <v>102500</v>
      </c>
      <c r="K2309" s="31"/>
      <c r="L2309" s="31">
        <v>102500</v>
      </c>
      <c r="M2309" s="30"/>
    </row>
    <row r="2310" spans="1:13" ht="13.5" customHeight="1" x14ac:dyDescent="0.2">
      <c r="A2310" s="30" t="s">
        <v>80</v>
      </c>
      <c r="B2310" s="30" t="s">
        <v>21</v>
      </c>
      <c r="C2310" s="30"/>
      <c r="D2310" s="30" t="s">
        <v>2248</v>
      </c>
      <c r="E2310" s="31"/>
      <c r="F2310" s="31"/>
      <c r="G2310" s="31"/>
      <c r="H2310" s="31"/>
      <c r="I2310" s="31"/>
      <c r="J2310" s="31">
        <v>102500</v>
      </c>
      <c r="K2310" s="31"/>
      <c r="L2310" s="31">
        <v>102500</v>
      </c>
      <c r="M2310" s="30"/>
    </row>
    <row r="2311" spans="1:13" ht="13.5" customHeight="1" x14ac:dyDescent="0.2">
      <c r="A2311" s="30" t="s">
        <v>17</v>
      </c>
      <c r="B2311" s="30" t="s">
        <v>16</v>
      </c>
      <c r="C2311" s="30"/>
      <c r="D2311" s="30" t="s">
        <v>3691</v>
      </c>
      <c r="E2311" s="31">
        <v>109447</v>
      </c>
      <c r="F2311" s="31">
        <v>176</v>
      </c>
      <c r="G2311" s="31"/>
      <c r="H2311" s="31"/>
      <c r="I2311" s="31"/>
      <c r="J2311" s="31">
        <v>109623</v>
      </c>
      <c r="K2311" s="31">
        <v>17183</v>
      </c>
      <c r="L2311" s="31">
        <v>126806</v>
      </c>
      <c r="M2311" s="30"/>
    </row>
    <row r="2312" spans="1:13" ht="13.5" customHeight="1" x14ac:dyDescent="0.2">
      <c r="A2312" s="30" t="s">
        <v>17</v>
      </c>
      <c r="B2312" s="30" t="s">
        <v>16</v>
      </c>
      <c r="C2312" s="30"/>
      <c r="D2312" s="30" t="s">
        <v>2387</v>
      </c>
      <c r="E2312" s="31">
        <v>148851</v>
      </c>
      <c r="F2312" s="31"/>
      <c r="G2312" s="31"/>
      <c r="H2312" s="31"/>
      <c r="I2312" s="31"/>
      <c r="J2312" s="31">
        <v>148851</v>
      </c>
      <c r="K2312" s="31">
        <v>23370</v>
      </c>
      <c r="L2312" s="31">
        <v>172221</v>
      </c>
      <c r="M2312" s="30"/>
    </row>
    <row r="2313" spans="1:13" ht="13.5" customHeight="1" x14ac:dyDescent="0.2">
      <c r="A2313" s="30" t="s">
        <v>17</v>
      </c>
      <c r="B2313" s="30" t="s">
        <v>16</v>
      </c>
      <c r="C2313" s="30"/>
      <c r="D2313" s="30" t="s">
        <v>2319</v>
      </c>
      <c r="E2313" s="31">
        <v>119397</v>
      </c>
      <c r="F2313" s="31"/>
      <c r="G2313" s="31"/>
      <c r="H2313" s="31"/>
      <c r="I2313" s="31"/>
      <c r="J2313" s="31">
        <v>119397</v>
      </c>
      <c r="K2313" s="31">
        <v>18745</v>
      </c>
      <c r="L2313" s="31">
        <v>138142</v>
      </c>
      <c r="M2313" s="30"/>
    </row>
    <row r="2314" spans="1:13" ht="13.5" customHeight="1" x14ac:dyDescent="0.2">
      <c r="A2314" s="30" t="s">
        <v>17</v>
      </c>
      <c r="B2314" s="30" t="s">
        <v>16</v>
      </c>
      <c r="C2314" s="30"/>
      <c r="D2314" s="30" t="s">
        <v>3692</v>
      </c>
      <c r="E2314" s="31">
        <v>119397</v>
      </c>
      <c r="F2314" s="31"/>
      <c r="G2314" s="31"/>
      <c r="H2314" s="31"/>
      <c r="I2314" s="31"/>
      <c r="J2314" s="31">
        <v>119397</v>
      </c>
      <c r="K2314" s="31">
        <v>18745</v>
      </c>
      <c r="L2314" s="31">
        <v>138142</v>
      </c>
      <c r="M2314" s="30"/>
    </row>
    <row r="2315" spans="1:13" ht="13.5" customHeight="1" x14ac:dyDescent="0.2">
      <c r="A2315" s="30" t="s">
        <v>17</v>
      </c>
      <c r="B2315" s="30" t="s">
        <v>16</v>
      </c>
      <c r="C2315" s="30"/>
      <c r="D2315" s="30" t="s">
        <v>2736</v>
      </c>
      <c r="E2315" s="31">
        <v>119397</v>
      </c>
      <c r="F2315" s="31"/>
      <c r="G2315" s="31"/>
      <c r="H2315" s="31"/>
      <c r="I2315" s="31"/>
      <c r="J2315" s="31">
        <v>119397</v>
      </c>
      <c r="K2315" s="31">
        <v>18745</v>
      </c>
      <c r="L2315" s="31">
        <v>138142</v>
      </c>
      <c r="M2315" s="30"/>
    </row>
    <row r="2316" spans="1:13" ht="13.5" customHeight="1" x14ac:dyDescent="0.2">
      <c r="A2316" s="30" t="s">
        <v>17</v>
      </c>
      <c r="B2316" s="30" t="s">
        <v>16</v>
      </c>
      <c r="C2316" s="30"/>
      <c r="D2316" s="30" t="s">
        <v>2248</v>
      </c>
      <c r="E2316" s="31"/>
      <c r="F2316" s="31"/>
      <c r="G2316" s="31"/>
      <c r="H2316" s="31"/>
      <c r="I2316" s="31"/>
      <c r="J2316" s="31">
        <v>127500</v>
      </c>
      <c r="K2316" s="31"/>
      <c r="L2316" s="31">
        <v>127500</v>
      </c>
      <c r="M2316" s="30"/>
    </row>
    <row r="2317" spans="1:13" ht="13.5" customHeight="1" x14ac:dyDescent="0.2">
      <c r="A2317" s="30" t="s">
        <v>17</v>
      </c>
      <c r="B2317" s="30" t="s">
        <v>16</v>
      </c>
      <c r="C2317" s="30"/>
      <c r="D2317" s="30" t="s">
        <v>2248</v>
      </c>
      <c r="E2317" s="31"/>
      <c r="F2317" s="31"/>
      <c r="G2317" s="31"/>
      <c r="H2317" s="31"/>
      <c r="I2317" s="31"/>
      <c r="J2317" s="31">
        <v>127500</v>
      </c>
      <c r="K2317" s="31"/>
      <c r="L2317" s="31">
        <v>127500</v>
      </c>
      <c r="M2317" s="30"/>
    </row>
    <row r="2318" spans="1:13" ht="13.5" customHeight="1" x14ac:dyDescent="0.2">
      <c r="A2318" s="30" t="s">
        <v>45</v>
      </c>
      <c r="B2318" s="30" t="s">
        <v>38</v>
      </c>
      <c r="C2318" s="30" t="s">
        <v>3693</v>
      </c>
      <c r="D2318" s="30" t="s">
        <v>3694</v>
      </c>
      <c r="E2318" s="31">
        <v>129218</v>
      </c>
      <c r="F2318" s="31">
        <v>149</v>
      </c>
      <c r="G2318" s="31"/>
      <c r="H2318" s="31"/>
      <c r="I2318" s="31"/>
      <c r="J2318" s="31">
        <v>129367</v>
      </c>
      <c r="K2318" s="31">
        <v>20024</v>
      </c>
      <c r="L2318" s="31">
        <v>149391</v>
      </c>
      <c r="M2318" s="30"/>
    </row>
    <row r="2319" spans="1:13" ht="13.5" customHeight="1" x14ac:dyDescent="0.2">
      <c r="A2319" s="30" t="s">
        <v>45</v>
      </c>
      <c r="B2319" s="30" t="s">
        <v>38</v>
      </c>
      <c r="C2319" s="30"/>
      <c r="D2319" s="30" t="s">
        <v>3695</v>
      </c>
      <c r="E2319" s="31">
        <v>131710</v>
      </c>
      <c r="F2319" s="31">
        <v>106</v>
      </c>
      <c r="G2319" s="31"/>
      <c r="H2319" s="31"/>
      <c r="I2319" s="31"/>
      <c r="J2319" s="31">
        <v>131816</v>
      </c>
      <c r="K2319" s="31">
        <v>20530</v>
      </c>
      <c r="L2319" s="31">
        <v>152346</v>
      </c>
      <c r="M2319" s="30"/>
    </row>
    <row r="2320" spans="1:13" ht="13.5" customHeight="1" x14ac:dyDescent="0.2">
      <c r="A2320" s="30" t="s">
        <v>45</v>
      </c>
      <c r="B2320" s="30" t="s">
        <v>38</v>
      </c>
      <c r="C2320" s="30"/>
      <c r="D2320" s="30" t="s">
        <v>3696</v>
      </c>
      <c r="E2320" s="31">
        <v>127393</v>
      </c>
      <c r="F2320" s="31">
        <v>89</v>
      </c>
      <c r="G2320" s="31"/>
      <c r="H2320" s="31"/>
      <c r="I2320" s="31"/>
      <c r="J2320" s="31">
        <v>127482</v>
      </c>
      <c r="K2320" s="31">
        <v>19868</v>
      </c>
      <c r="L2320" s="31">
        <v>147350</v>
      </c>
      <c r="M2320" s="30"/>
    </row>
    <row r="2321" spans="1:13" ht="13.5" customHeight="1" x14ac:dyDescent="0.2">
      <c r="A2321" s="30" t="s">
        <v>45</v>
      </c>
      <c r="B2321" s="30" t="s">
        <v>38</v>
      </c>
      <c r="C2321" s="30"/>
      <c r="D2321" s="30" t="s">
        <v>3697</v>
      </c>
      <c r="E2321" s="31">
        <v>145576</v>
      </c>
      <c r="F2321" s="31">
        <v>48</v>
      </c>
      <c r="G2321" s="31"/>
      <c r="H2321" s="31"/>
      <c r="I2321" s="31"/>
      <c r="J2321" s="31">
        <v>145624</v>
      </c>
      <c r="K2321" s="31">
        <v>8927</v>
      </c>
      <c r="L2321" s="31">
        <v>154551</v>
      </c>
      <c r="M2321" s="30"/>
    </row>
    <row r="2322" spans="1:13" ht="13.5" customHeight="1" x14ac:dyDescent="0.2">
      <c r="A2322" s="30" t="s">
        <v>45</v>
      </c>
      <c r="B2322" s="30" t="s">
        <v>38</v>
      </c>
      <c r="C2322" s="30"/>
      <c r="D2322" s="30" t="s">
        <v>3698</v>
      </c>
      <c r="E2322" s="31">
        <v>89575</v>
      </c>
      <c r="F2322" s="31">
        <v>36</v>
      </c>
      <c r="G2322" s="31"/>
      <c r="H2322" s="31"/>
      <c r="I2322" s="31"/>
      <c r="J2322" s="31">
        <v>89611</v>
      </c>
      <c r="K2322" s="31">
        <v>13974</v>
      </c>
      <c r="L2322" s="31">
        <v>103585</v>
      </c>
      <c r="M2322" s="30"/>
    </row>
    <row r="2323" spans="1:13" ht="13.5" customHeight="1" x14ac:dyDescent="0.2">
      <c r="A2323" s="30" t="s">
        <v>45</v>
      </c>
      <c r="B2323" s="30" t="s">
        <v>38</v>
      </c>
      <c r="C2323" s="30"/>
      <c r="D2323" s="30" t="s">
        <v>2248</v>
      </c>
      <c r="E2323" s="31"/>
      <c r="F2323" s="31"/>
      <c r="G2323" s="31"/>
      <c r="H2323" s="31"/>
      <c r="I2323" s="31"/>
      <c r="J2323" s="31">
        <v>132500</v>
      </c>
      <c r="K2323" s="31"/>
      <c r="L2323" s="31">
        <v>132500</v>
      </c>
      <c r="M2323" s="30"/>
    </row>
    <row r="2324" spans="1:13" ht="13.5" customHeight="1" x14ac:dyDescent="0.2">
      <c r="A2324" s="30" t="s">
        <v>45</v>
      </c>
      <c r="B2324" s="30" t="s">
        <v>38</v>
      </c>
      <c r="C2324" s="30"/>
      <c r="D2324" s="30" t="s">
        <v>2248</v>
      </c>
      <c r="E2324" s="31"/>
      <c r="F2324" s="31"/>
      <c r="G2324" s="31"/>
      <c r="H2324" s="31"/>
      <c r="I2324" s="31"/>
      <c r="J2324" s="31">
        <v>127500</v>
      </c>
      <c r="K2324" s="31"/>
      <c r="L2324" s="31">
        <v>127500</v>
      </c>
      <c r="M2324" s="30"/>
    </row>
    <row r="2325" spans="1:13" ht="13.5" customHeight="1" x14ac:dyDescent="0.2">
      <c r="A2325" s="30" t="s">
        <v>45</v>
      </c>
      <c r="B2325" s="30" t="s">
        <v>38</v>
      </c>
      <c r="C2325" s="30"/>
      <c r="D2325" s="30" t="s">
        <v>3699</v>
      </c>
      <c r="E2325" s="31">
        <v>100204</v>
      </c>
      <c r="F2325" s="31"/>
      <c r="G2325" s="31"/>
      <c r="H2325" s="31"/>
      <c r="I2325" s="31"/>
      <c r="J2325" s="31">
        <v>100204</v>
      </c>
      <c r="K2325" s="31">
        <v>15632</v>
      </c>
      <c r="L2325" s="31">
        <v>115836</v>
      </c>
      <c r="M2325" s="30"/>
    </row>
    <row r="2326" spans="1:13" ht="13.5" customHeight="1" x14ac:dyDescent="0.2">
      <c r="A2326" s="30" t="s">
        <v>556</v>
      </c>
      <c r="B2326" s="30" t="s">
        <v>38</v>
      </c>
      <c r="C2326" s="30"/>
      <c r="D2326" s="30" t="s">
        <v>2185</v>
      </c>
      <c r="E2326" s="31">
        <v>103867</v>
      </c>
      <c r="F2326" s="31">
        <v>1304</v>
      </c>
      <c r="G2326" s="31"/>
      <c r="H2326" s="31"/>
      <c r="I2326" s="31"/>
      <c r="J2326" s="31">
        <v>105171</v>
      </c>
      <c r="K2326" s="31">
        <v>20358</v>
      </c>
      <c r="L2326" s="31">
        <v>125529</v>
      </c>
      <c r="M2326" s="30"/>
    </row>
    <row r="2327" spans="1:13" ht="13.5" customHeight="1" x14ac:dyDescent="0.2">
      <c r="A2327" s="30" t="s">
        <v>1287</v>
      </c>
      <c r="B2327" s="30" t="s">
        <v>49</v>
      </c>
      <c r="C2327" s="30"/>
      <c r="D2327" s="30" t="s">
        <v>2185</v>
      </c>
      <c r="E2327" s="31">
        <v>115269</v>
      </c>
      <c r="F2327" s="31"/>
      <c r="G2327" s="31"/>
      <c r="H2327" s="31"/>
      <c r="I2327" s="31"/>
      <c r="J2327" s="31">
        <v>115269</v>
      </c>
      <c r="K2327" s="31">
        <v>20748</v>
      </c>
      <c r="L2327" s="31">
        <v>136017</v>
      </c>
      <c r="M2327" s="30"/>
    </row>
    <row r="2328" spans="1:13" ht="13.5" customHeight="1" x14ac:dyDescent="0.2">
      <c r="A2328" s="30" t="s">
        <v>164</v>
      </c>
      <c r="B2328" s="30" t="s">
        <v>1</v>
      </c>
      <c r="C2328" s="30" t="s">
        <v>3700</v>
      </c>
      <c r="D2328" s="30" t="s">
        <v>2185</v>
      </c>
      <c r="E2328" s="31">
        <v>176868</v>
      </c>
      <c r="F2328" s="31">
        <v>140</v>
      </c>
      <c r="G2328" s="31"/>
      <c r="H2328" s="31"/>
      <c r="I2328" s="31"/>
      <c r="J2328" s="31">
        <v>177008</v>
      </c>
      <c r="K2328" s="31">
        <v>45986</v>
      </c>
      <c r="L2328" s="31">
        <v>222994</v>
      </c>
      <c r="M2328" s="30"/>
    </row>
    <row r="2329" spans="1:13" ht="13.5" customHeight="1" x14ac:dyDescent="0.2">
      <c r="A2329" s="30" t="s">
        <v>164</v>
      </c>
      <c r="B2329" s="30" t="s">
        <v>1</v>
      </c>
      <c r="C2329" s="30" t="s">
        <v>3701</v>
      </c>
      <c r="D2329" s="30" t="s">
        <v>3702</v>
      </c>
      <c r="E2329" s="31">
        <v>124848</v>
      </c>
      <c r="F2329" s="31">
        <v>60</v>
      </c>
      <c r="G2329" s="31"/>
      <c r="H2329" s="31"/>
      <c r="I2329" s="31"/>
      <c r="J2329" s="31">
        <v>124908</v>
      </c>
      <c r="K2329" s="31">
        <v>32460</v>
      </c>
      <c r="L2329" s="31">
        <v>157368</v>
      </c>
      <c r="M2329" s="30"/>
    </row>
    <row r="2330" spans="1:13" ht="13.5" customHeight="1" x14ac:dyDescent="0.2">
      <c r="A2330" s="30" t="s">
        <v>164</v>
      </c>
      <c r="B2330" s="30" t="s">
        <v>1</v>
      </c>
      <c r="C2330" s="30" t="s">
        <v>3703</v>
      </c>
      <c r="D2330" s="30" t="s">
        <v>3704</v>
      </c>
      <c r="E2330" s="31">
        <v>148987</v>
      </c>
      <c r="F2330" s="31"/>
      <c r="G2330" s="31"/>
      <c r="H2330" s="31"/>
      <c r="I2330" s="31">
        <v>25000</v>
      </c>
      <c r="J2330" s="31">
        <v>173987</v>
      </c>
      <c r="K2330" s="31">
        <v>38407</v>
      </c>
      <c r="L2330" s="31">
        <v>212394</v>
      </c>
      <c r="M2330" s="30"/>
    </row>
    <row r="2331" spans="1:13" ht="13.5" customHeight="1" x14ac:dyDescent="0.2">
      <c r="A2331" s="30" t="s">
        <v>164</v>
      </c>
      <c r="B2331" s="30" t="s">
        <v>1</v>
      </c>
      <c r="C2331" s="30" t="s">
        <v>2105</v>
      </c>
      <c r="D2331" s="30" t="s">
        <v>3705</v>
      </c>
      <c r="E2331" s="31">
        <v>123687</v>
      </c>
      <c r="F2331" s="31"/>
      <c r="G2331" s="31"/>
      <c r="H2331" s="31"/>
      <c r="I2331" s="31">
        <v>15000</v>
      </c>
      <c r="J2331" s="31">
        <v>138687</v>
      </c>
      <c r="K2331" s="31">
        <v>31902</v>
      </c>
      <c r="L2331" s="31">
        <v>170589</v>
      </c>
      <c r="M2331" s="30"/>
    </row>
    <row r="2332" spans="1:13" ht="13.5" customHeight="1" x14ac:dyDescent="0.2">
      <c r="A2332" s="30" t="s">
        <v>164</v>
      </c>
      <c r="B2332" s="30" t="s">
        <v>1</v>
      </c>
      <c r="C2332" s="30" t="s">
        <v>3706</v>
      </c>
      <c r="D2332" s="30" t="s">
        <v>3707</v>
      </c>
      <c r="E2332" s="31">
        <v>127697</v>
      </c>
      <c r="F2332" s="31"/>
      <c r="G2332" s="31"/>
      <c r="H2332" s="31"/>
      <c r="I2332" s="31"/>
      <c r="J2332" s="31">
        <v>127697</v>
      </c>
      <c r="K2332" s="31">
        <v>36671</v>
      </c>
      <c r="L2332" s="31">
        <v>164368</v>
      </c>
      <c r="M2332" s="30"/>
    </row>
    <row r="2333" spans="1:13" ht="13.5" customHeight="1" x14ac:dyDescent="0.2">
      <c r="A2333" s="30" t="s">
        <v>164</v>
      </c>
      <c r="B2333" s="30" t="s">
        <v>1</v>
      </c>
      <c r="C2333" s="30" t="s">
        <v>3708</v>
      </c>
      <c r="D2333" s="30" t="s">
        <v>3709</v>
      </c>
      <c r="E2333" s="31">
        <v>130000</v>
      </c>
      <c r="F2333" s="31"/>
      <c r="G2333" s="31"/>
      <c r="H2333" s="31"/>
      <c r="I2333" s="31"/>
      <c r="J2333" s="31">
        <v>130000</v>
      </c>
      <c r="K2333" s="31">
        <v>33800</v>
      </c>
      <c r="L2333" s="31">
        <v>163800</v>
      </c>
      <c r="M2333" s="30"/>
    </row>
    <row r="2334" spans="1:13" ht="13.5" customHeight="1" x14ac:dyDescent="0.2">
      <c r="A2334" s="30" t="s">
        <v>164</v>
      </c>
      <c r="B2334" s="30" t="s">
        <v>1</v>
      </c>
      <c r="C2334" s="30" t="s">
        <v>2099</v>
      </c>
      <c r="D2334" s="30" t="s">
        <v>3710</v>
      </c>
      <c r="E2334" s="31">
        <v>92876</v>
      </c>
      <c r="F2334" s="31"/>
      <c r="G2334" s="31"/>
      <c r="H2334" s="31"/>
      <c r="I2334" s="31"/>
      <c r="J2334" s="31">
        <v>92876</v>
      </c>
      <c r="K2334" s="31">
        <v>24148</v>
      </c>
      <c r="L2334" s="31">
        <v>117024</v>
      </c>
      <c r="M2334" s="30"/>
    </row>
    <row r="2335" spans="1:13" ht="13.5" customHeight="1" x14ac:dyDescent="0.2">
      <c r="A2335" s="30" t="s">
        <v>164</v>
      </c>
      <c r="B2335" s="30" t="s">
        <v>1</v>
      </c>
      <c r="C2335" s="30" t="s">
        <v>3711</v>
      </c>
      <c r="D2335" s="30" t="s">
        <v>3712</v>
      </c>
      <c r="E2335" s="31">
        <v>88185</v>
      </c>
      <c r="F2335" s="31"/>
      <c r="G2335" s="31"/>
      <c r="H2335" s="31"/>
      <c r="I2335" s="31"/>
      <c r="J2335" s="31">
        <v>88185</v>
      </c>
      <c r="K2335" s="31">
        <v>22856</v>
      </c>
      <c r="L2335" s="31">
        <v>111041</v>
      </c>
      <c r="M2335" s="30"/>
    </row>
    <row r="2336" spans="1:13" ht="13.5" customHeight="1" x14ac:dyDescent="0.2">
      <c r="A2336" s="30" t="s">
        <v>164</v>
      </c>
      <c r="B2336" s="30" t="s">
        <v>1</v>
      </c>
      <c r="C2336" s="30"/>
      <c r="D2336" s="30"/>
      <c r="E2336" s="31">
        <v>102500</v>
      </c>
      <c r="F2336" s="31"/>
      <c r="G2336" s="31"/>
      <c r="H2336" s="31"/>
      <c r="I2336" s="31"/>
      <c r="J2336" s="31">
        <v>102500</v>
      </c>
      <c r="K2336" s="31"/>
      <c r="L2336" s="31">
        <v>102500</v>
      </c>
      <c r="M2336" s="30"/>
    </row>
    <row r="2337" spans="1:13" ht="13.5" customHeight="1" x14ac:dyDescent="0.2">
      <c r="A2337" s="30" t="s">
        <v>164</v>
      </c>
      <c r="B2337" s="30" t="s">
        <v>1</v>
      </c>
      <c r="C2337" s="30"/>
      <c r="D2337" s="30"/>
      <c r="E2337" s="31">
        <v>102500</v>
      </c>
      <c r="F2337" s="31"/>
      <c r="G2337" s="31"/>
      <c r="H2337" s="31"/>
      <c r="I2337" s="31"/>
      <c r="J2337" s="31">
        <v>102500</v>
      </c>
      <c r="K2337" s="31"/>
      <c r="L2337" s="31">
        <v>102500</v>
      </c>
      <c r="M2337" s="30"/>
    </row>
    <row r="2338" spans="1:13" ht="13.5" customHeight="1" x14ac:dyDescent="0.2">
      <c r="A2338" s="30" t="s">
        <v>90</v>
      </c>
      <c r="B2338" s="30" t="s">
        <v>16</v>
      </c>
      <c r="C2338" s="30" t="s">
        <v>3713</v>
      </c>
      <c r="D2338" s="30" t="s">
        <v>2185</v>
      </c>
      <c r="E2338" s="31">
        <v>186471</v>
      </c>
      <c r="F2338" s="31"/>
      <c r="G2338" s="31"/>
      <c r="H2338" s="31"/>
      <c r="I2338" s="31"/>
      <c r="J2338" s="31">
        <v>186471</v>
      </c>
      <c r="K2338" s="31">
        <v>33192</v>
      </c>
      <c r="L2338" s="31">
        <v>219663</v>
      </c>
      <c r="M2338" s="30"/>
    </row>
    <row r="2339" spans="1:13" ht="13.5" customHeight="1" x14ac:dyDescent="0.2">
      <c r="A2339" s="30" t="s">
        <v>90</v>
      </c>
      <c r="B2339" s="30" t="s">
        <v>16</v>
      </c>
      <c r="C2339" s="30"/>
      <c r="D2339" s="30" t="s">
        <v>2768</v>
      </c>
      <c r="E2339" s="31">
        <v>147113</v>
      </c>
      <c r="F2339" s="31"/>
      <c r="G2339" s="31"/>
      <c r="H2339" s="31"/>
      <c r="I2339" s="31"/>
      <c r="J2339" s="31">
        <v>147113</v>
      </c>
      <c r="K2339" s="31">
        <v>26186</v>
      </c>
      <c r="L2339" s="31">
        <v>173299</v>
      </c>
      <c r="M2339" s="30"/>
    </row>
    <row r="2340" spans="1:13" ht="13.5" customHeight="1" x14ac:dyDescent="0.2">
      <c r="A2340" s="30" t="s">
        <v>90</v>
      </c>
      <c r="B2340" s="30" t="s">
        <v>16</v>
      </c>
      <c r="C2340" s="30"/>
      <c r="D2340" s="30" t="s">
        <v>3670</v>
      </c>
      <c r="E2340" s="31">
        <v>136605</v>
      </c>
      <c r="F2340" s="31"/>
      <c r="G2340" s="31"/>
      <c r="H2340" s="31"/>
      <c r="I2340" s="31"/>
      <c r="J2340" s="31">
        <v>136605</v>
      </c>
      <c r="K2340" s="31">
        <v>24316</v>
      </c>
      <c r="L2340" s="31">
        <v>160921</v>
      </c>
      <c r="M2340" s="30"/>
    </row>
    <row r="2341" spans="1:13" ht="13.5" customHeight="1" x14ac:dyDescent="0.2">
      <c r="A2341" s="30" t="s">
        <v>90</v>
      </c>
      <c r="B2341" s="30" t="s">
        <v>16</v>
      </c>
      <c r="C2341" s="30"/>
      <c r="D2341" s="30" t="s">
        <v>3714</v>
      </c>
      <c r="E2341" s="31">
        <v>136605</v>
      </c>
      <c r="F2341" s="31"/>
      <c r="G2341" s="31"/>
      <c r="H2341" s="31"/>
      <c r="I2341" s="31"/>
      <c r="J2341" s="31">
        <v>136605</v>
      </c>
      <c r="K2341" s="31">
        <v>24316</v>
      </c>
      <c r="L2341" s="31">
        <v>160921</v>
      </c>
      <c r="M2341" s="30"/>
    </row>
    <row r="2342" spans="1:13" ht="13.5" customHeight="1" x14ac:dyDescent="0.2">
      <c r="A2342" s="30" t="s">
        <v>90</v>
      </c>
      <c r="B2342" s="30" t="s">
        <v>16</v>
      </c>
      <c r="C2342" s="30"/>
      <c r="D2342" s="30" t="s">
        <v>3715</v>
      </c>
      <c r="E2342" s="31">
        <v>136605</v>
      </c>
      <c r="F2342" s="31"/>
      <c r="G2342" s="31"/>
      <c r="H2342" s="31"/>
      <c r="I2342" s="31"/>
      <c r="J2342" s="31">
        <v>136605</v>
      </c>
      <c r="K2342" s="31">
        <v>24316</v>
      </c>
      <c r="L2342" s="31">
        <v>160921</v>
      </c>
      <c r="M2342" s="30"/>
    </row>
    <row r="2343" spans="1:13" ht="13.5" customHeight="1" x14ac:dyDescent="0.2">
      <c r="A2343" s="30" t="s">
        <v>90</v>
      </c>
      <c r="B2343" s="30" t="s">
        <v>16</v>
      </c>
      <c r="C2343" s="30"/>
      <c r="D2343" s="30" t="s">
        <v>2248</v>
      </c>
      <c r="E2343" s="31"/>
      <c r="F2343" s="31"/>
      <c r="G2343" s="31"/>
      <c r="H2343" s="31"/>
      <c r="I2343" s="31"/>
      <c r="J2343" s="31">
        <v>132500</v>
      </c>
      <c r="K2343" s="31"/>
      <c r="L2343" s="31">
        <v>132500</v>
      </c>
      <c r="M2343" s="30"/>
    </row>
    <row r="2344" spans="1:13" ht="13.5" customHeight="1" x14ac:dyDescent="0.2">
      <c r="A2344" s="30" t="s">
        <v>90</v>
      </c>
      <c r="B2344" s="30" t="s">
        <v>16</v>
      </c>
      <c r="C2344" s="30"/>
      <c r="D2344" s="32" t="s">
        <v>3716</v>
      </c>
      <c r="E2344" s="31">
        <v>105361</v>
      </c>
      <c r="F2344" s="31"/>
      <c r="G2344" s="31"/>
      <c r="H2344" s="31"/>
      <c r="I2344" s="31"/>
      <c r="J2344" s="31">
        <v>105361</v>
      </c>
      <c r="K2344" s="31">
        <v>18754</v>
      </c>
      <c r="L2344" s="31">
        <v>124115</v>
      </c>
      <c r="M2344" s="30"/>
    </row>
    <row r="2345" spans="1:13" ht="13.5" customHeight="1" x14ac:dyDescent="0.2">
      <c r="A2345" s="30" t="s">
        <v>165</v>
      </c>
      <c r="B2345" s="30" t="s">
        <v>11</v>
      </c>
      <c r="C2345" s="30" t="s">
        <v>3717</v>
      </c>
      <c r="D2345" s="30" t="s">
        <v>2857</v>
      </c>
      <c r="E2345" s="31">
        <v>289660</v>
      </c>
      <c r="F2345" s="31">
        <v>722</v>
      </c>
      <c r="G2345" s="31"/>
      <c r="H2345" s="31"/>
      <c r="I2345" s="31"/>
      <c r="J2345" s="31">
        <v>290382</v>
      </c>
      <c r="K2345" s="31"/>
      <c r="L2345" s="31">
        <v>290382</v>
      </c>
      <c r="M2345" s="30"/>
    </row>
    <row r="2346" spans="1:13" ht="13.5" customHeight="1" x14ac:dyDescent="0.2">
      <c r="A2346" s="30" t="s">
        <v>165</v>
      </c>
      <c r="B2346" s="30" t="s">
        <v>11</v>
      </c>
      <c r="C2346" s="30" t="s">
        <v>3718</v>
      </c>
      <c r="D2346" s="30" t="s">
        <v>3719</v>
      </c>
      <c r="E2346" s="31">
        <v>237150</v>
      </c>
      <c r="F2346" s="31">
        <v>121</v>
      </c>
      <c r="G2346" s="31"/>
      <c r="H2346" s="31"/>
      <c r="I2346" s="31"/>
      <c r="J2346" s="31">
        <v>237271</v>
      </c>
      <c r="K2346" s="31">
        <v>20535</v>
      </c>
      <c r="L2346" s="31">
        <v>257806</v>
      </c>
      <c r="M2346" s="30"/>
    </row>
    <row r="2347" spans="1:13" ht="13.5" customHeight="1" x14ac:dyDescent="0.2">
      <c r="A2347" s="30" t="s">
        <v>165</v>
      </c>
      <c r="B2347" s="30" t="s">
        <v>11</v>
      </c>
      <c r="C2347" s="30"/>
      <c r="D2347" s="30" t="s">
        <v>3720</v>
      </c>
      <c r="E2347" s="31">
        <v>36230</v>
      </c>
      <c r="F2347" s="31"/>
      <c r="G2347" s="31"/>
      <c r="H2347" s="31">
        <v>78514</v>
      </c>
      <c r="I2347" s="31"/>
      <c r="J2347" s="31">
        <v>114744</v>
      </c>
      <c r="K2347" s="31">
        <v>4839</v>
      </c>
      <c r="L2347" s="31">
        <v>119583</v>
      </c>
      <c r="M2347" s="30"/>
    </row>
    <row r="2348" spans="1:13" ht="13.5" customHeight="1" x14ac:dyDescent="0.2">
      <c r="A2348" s="30" t="s">
        <v>165</v>
      </c>
      <c r="B2348" s="30" t="s">
        <v>11</v>
      </c>
      <c r="C2348" s="30"/>
      <c r="D2348" s="30" t="s">
        <v>3721</v>
      </c>
      <c r="E2348" s="31">
        <v>44176</v>
      </c>
      <c r="F2348" s="31"/>
      <c r="G2348" s="31"/>
      <c r="H2348" s="31">
        <v>60000</v>
      </c>
      <c r="I2348" s="31"/>
      <c r="J2348" s="31">
        <v>104176</v>
      </c>
      <c r="K2348" s="31">
        <v>5443</v>
      </c>
      <c r="L2348" s="31">
        <v>109619</v>
      </c>
      <c r="M2348" s="30"/>
    </row>
    <row r="2349" spans="1:13" ht="13.5" customHeight="1" x14ac:dyDescent="0.2">
      <c r="A2349" s="30" t="s">
        <v>165</v>
      </c>
      <c r="B2349" s="30" t="s">
        <v>11</v>
      </c>
      <c r="C2349" s="30" t="s">
        <v>3722</v>
      </c>
      <c r="D2349" s="30" t="s">
        <v>2185</v>
      </c>
      <c r="E2349" s="31">
        <v>220728</v>
      </c>
      <c r="F2349" s="31"/>
      <c r="G2349" s="31"/>
      <c r="H2349" s="31"/>
      <c r="I2349" s="31"/>
      <c r="J2349" s="31">
        <v>220728</v>
      </c>
      <c r="K2349" s="31"/>
      <c r="L2349" s="31">
        <v>220728</v>
      </c>
      <c r="M2349" s="30"/>
    </row>
    <row r="2350" spans="1:13" ht="13.5" customHeight="1" x14ac:dyDescent="0.2">
      <c r="A2350" s="30" t="s">
        <v>165</v>
      </c>
      <c r="B2350" s="30" t="s">
        <v>11</v>
      </c>
      <c r="C2350" s="30" t="s">
        <v>3723</v>
      </c>
      <c r="D2350" s="30" t="s">
        <v>3724</v>
      </c>
      <c r="E2350" s="31">
        <v>175000</v>
      </c>
      <c r="F2350" s="31"/>
      <c r="G2350" s="31"/>
      <c r="H2350" s="31"/>
      <c r="I2350" s="31"/>
      <c r="J2350" s="31">
        <v>175000</v>
      </c>
      <c r="K2350" s="31">
        <v>25900</v>
      </c>
      <c r="L2350" s="31">
        <v>200900</v>
      </c>
      <c r="M2350" s="30"/>
    </row>
    <row r="2351" spans="1:13" ht="13.5" customHeight="1" x14ac:dyDescent="0.2">
      <c r="A2351" s="30" t="s">
        <v>165</v>
      </c>
      <c r="B2351" s="30" t="s">
        <v>11</v>
      </c>
      <c r="C2351" s="30" t="s">
        <v>3725</v>
      </c>
      <c r="D2351" s="30" t="s">
        <v>3726</v>
      </c>
      <c r="E2351" s="31">
        <v>190000</v>
      </c>
      <c r="F2351" s="31"/>
      <c r="G2351" s="31"/>
      <c r="H2351" s="31"/>
      <c r="I2351" s="31"/>
      <c r="J2351" s="31">
        <v>190000</v>
      </c>
      <c r="K2351" s="31"/>
      <c r="L2351" s="31">
        <v>190000</v>
      </c>
      <c r="M2351" s="30"/>
    </row>
    <row r="2352" spans="1:13" ht="13.5" customHeight="1" x14ac:dyDescent="0.2">
      <c r="A2352" s="30" t="s">
        <v>165</v>
      </c>
      <c r="B2352" s="30" t="s">
        <v>11</v>
      </c>
      <c r="C2352" s="30"/>
      <c r="D2352" s="30" t="s">
        <v>3727</v>
      </c>
      <c r="E2352" s="31">
        <v>126299</v>
      </c>
      <c r="F2352" s="31"/>
      <c r="G2352" s="31"/>
      <c r="H2352" s="31"/>
      <c r="I2352" s="31"/>
      <c r="J2352" s="31">
        <v>126299</v>
      </c>
      <c r="K2352" s="31">
        <v>18675</v>
      </c>
      <c r="L2352" s="31">
        <v>144974</v>
      </c>
      <c r="M2352" s="30"/>
    </row>
    <row r="2353" spans="1:13" ht="13.5" customHeight="1" x14ac:dyDescent="0.2">
      <c r="A2353" s="30" t="s">
        <v>165</v>
      </c>
      <c r="B2353" s="30" t="s">
        <v>11</v>
      </c>
      <c r="C2353" s="30"/>
      <c r="D2353" s="30" t="s">
        <v>2248</v>
      </c>
      <c r="E2353" s="31"/>
      <c r="F2353" s="31"/>
      <c r="G2353" s="31"/>
      <c r="H2353" s="31"/>
      <c r="I2353" s="31"/>
      <c r="J2353" s="31">
        <v>132500</v>
      </c>
      <c r="K2353" s="31"/>
      <c r="L2353" s="31">
        <v>132500</v>
      </c>
      <c r="M2353" s="30"/>
    </row>
    <row r="2354" spans="1:13" ht="13.5" customHeight="1" x14ac:dyDescent="0.2">
      <c r="A2354" s="30" t="s">
        <v>165</v>
      </c>
      <c r="B2354" s="30" t="s">
        <v>11</v>
      </c>
      <c r="C2354" s="30"/>
      <c r="D2354" s="30" t="s">
        <v>2248</v>
      </c>
      <c r="E2354" s="31"/>
      <c r="F2354" s="31"/>
      <c r="G2354" s="31"/>
      <c r="H2354" s="31"/>
      <c r="I2354" s="31"/>
      <c r="J2354" s="31">
        <v>127500</v>
      </c>
      <c r="K2354" s="31"/>
      <c r="L2354" s="31">
        <v>127500</v>
      </c>
      <c r="M2354" s="30"/>
    </row>
    <row r="2355" spans="1:13" ht="13.5" customHeight="1" x14ac:dyDescent="0.2">
      <c r="A2355" s="30" t="s">
        <v>165</v>
      </c>
      <c r="B2355" s="30" t="s">
        <v>11</v>
      </c>
      <c r="C2355" s="30"/>
      <c r="D2355" s="30" t="s">
        <v>2248</v>
      </c>
      <c r="E2355" s="31"/>
      <c r="F2355" s="31"/>
      <c r="G2355" s="31"/>
      <c r="H2355" s="31"/>
      <c r="I2355" s="31"/>
      <c r="J2355" s="31">
        <v>122500</v>
      </c>
      <c r="K2355" s="31"/>
      <c r="L2355" s="31">
        <v>122500</v>
      </c>
      <c r="M2355" s="30"/>
    </row>
    <row r="2356" spans="1:13" ht="13.5" customHeight="1" x14ac:dyDescent="0.2">
      <c r="A2356" s="30" t="s">
        <v>165</v>
      </c>
      <c r="B2356" s="30" t="s">
        <v>11</v>
      </c>
      <c r="C2356" s="30"/>
      <c r="D2356" s="30" t="s">
        <v>2248</v>
      </c>
      <c r="E2356" s="31"/>
      <c r="F2356" s="31"/>
      <c r="G2356" s="31"/>
      <c r="H2356" s="31"/>
      <c r="I2356" s="31"/>
      <c r="J2356" s="31">
        <v>117500</v>
      </c>
      <c r="K2356" s="31"/>
      <c r="L2356" s="31">
        <v>117500</v>
      </c>
      <c r="M2356" s="30"/>
    </row>
    <row r="2357" spans="1:13" ht="13.5" customHeight="1" x14ac:dyDescent="0.2">
      <c r="A2357" s="30" t="s">
        <v>165</v>
      </c>
      <c r="B2357" s="30" t="s">
        <v>11</v>
      </c>
      <c r="C2357" s="30"/>
      <c r="D2357" s="30" t="s">
        <v>2248</v>
      </c>
      <c r="E2357" s="31"/>
      <c r="F2357" s="31"/>
      <c r="G2357" s="31"/>
      <c r="H2357" s="31"/>
      <c r="I2357" s="31"/>
      <c r="J2357" s="31">
        <v>117500</v>
      </c>
      <c r="K2357" s="31"/>
      <c r="L2357" s="31">
        <v>117500</v>
      </c>
      <c r="M2357" s="30"/>
    </row>
    <row r="2358" spans="1:13" ht="13.5" customHeight="1" x14ac:dyDescent="0.2">
      <c r="A2358" s="30" t="s">
        <v>165</v>
      </c>
      <c r="B2358" s="30" t="s">
        <v>11</v>
      </c>
      <c r="C2358" s="30"/>
      <c r="D2358" s="30" t="s">
        <v>2248</v>
      </c>
      <c r="E2358" s="31"/>
      <c r="F2358" s="31"/>
      <c r="G2358" s="31"/>
      <c r="H2358" s="31"/>
      <c r="I2358" s="31"/>
      <c r="J2358" s="31">
        <v>112500</v>
      </c>
      <c r="K2358" s="31"/>
      <c r="L2358" s="31">
        <v>112500</v>
      </c>
      <c r="M2358" s="30"/>
    </row>
    <row r="2359" spans="1:13" ht="13.5" customHeight="1" x14ac:dyDescent="0.2">
      <c r="A2359" s="30" t="s">
        <v>165</v>
      </c>
      <c r="B2359" s="30" t="s">
        <v>11</v>
      </c>
      <c r="C2359" s="30"/>
      <c r="D2359" s="30" t="s">
        <v>2248</v>
      </c>
      <c r="E2359" s="31"/>
      <c r="F2359" s="31"/>
      <c r="G2359" s="31"/>
      <c r="H2359" s="31"/>
      <c r="I2359" s="31"/>
      <c r="J2359" s="31">
        <v>112500</v>
      </c>
      <c r="K2359" s="31"/>
      <c r="L2359" s="31">
        <v>112500</v>
      </c>
      <c r="M2359" s="30"/>
    </row>
    <row r="2360" spans="1:13" ht="13.5" customHeight="1" x14ac:dyDescent="0.2">
      <c r="A2360" s="30" t="s">
        <v>165</v>
      </c>
      <c r="B2360" s="30" t="s">
        <v>11</v>
      </c>
      <c r="C2360" s="30"/>
      <c r="D2360" s="30" t="s">
        <v>2248</v>
      </c>
      <c r="E2360" s="31"/>
      <c r="F2360" s="31"/>
      <c r="G2360" s="31"/>
      <c r="H2360" s="31"/>
      <c r="I2360" s="31"/>
      <c r="J2360" s="31">
        <v>112500</v>
      </c>
      <c r="K2360" s="31"/>
      <c r="L2360" s="31">
        <v>112500</v>
      </c>
      <c r="M2360" s="30"/>
    </row>
    <row r="2361" spans="1:13" ht="13.5" customHeight="1" x14ac:dyDescent="0.2">
      <c r="A2361" s="30" t="s">
        <v>165</v>
      </c>
      <c r="B2361" s="30" t="s">
        <v>11</v>
      </c>
      <c r="C2361" s="30"/>
      <c r="D2361" s="30" t="s">
        <v>2248</v>
      </c>
      <c r="E2361" s="31"/>
      <c r="F2361" s="31"/>
      <c r="G2361" s="31"/>
      <c r="H2361" s="31"/>
      <c r="I2361" s="31"/>
      <c r="J2361" s="31">
        <v>112500</v>
      </c>
      <c r="K2361" s="31"/>
      <c r="L2361" s="31">
        <v>112500</v>
      </c>
      <c r="M2361" s="30"/>
    </row>
    <row r="2362" spans="1:13" ht="13.5" customHeight="1" x14ac:dyDescent="0.2">
      <c r="A2362" s="30" t="s">
        <v>165</v>
      </c>
      <c r="B2362" s="30" t="s">
        <v>11</v>
      </c>
      <c r="C2362" s="30"/>
      <c r="D2362" s="30" t="s">
        <v>2248</v>
      </c>
      <c r="E2362" s="31"/>
      <c r="F2362" s="31"/>
      <c r="G2362" s="31"/>
      <c r="H2362" s="31"/>
      <c r="I2362" s="31"/>
      <c r="J2362" s="31">
        <v>112500</v>
      </c>
      <c r="K2362" s="31"/>
      <c r="L2362" s="31">
        <v>112500</v>
      </c>
      <c r="M2362" s="30"/>
    </row>
    <row r="2363" spans="1:13" ht="13.5" customHeight="1" x14ac:dyDescent="0.2">
      <c r="A2363" s="30" t="s">
        <v>165</v>
      </c>
      <c r="B2363" s="30" t="s">
        <v>11</v>
      </c>
      <c r="C2363" s="30"/>
      <c r="D2363" s="30" t="s">
        <v>2248</v>
      </c>
      <c r="E2363" s="31"/>
      <c r="F2363" s="31"/>
      <c r="G2363" s="31"/>
      <c r="H2363" s="31"/>
      <c r="I2363" s="31"/>
      <c r="J2363" s="31">
        <v>112500</v>
      </c>
      <c r="K2363" s="31"/>
      <c r="L2363" s="31">
        <v>112500</v>
      </c>
      <c r="M2363" s="30"/>
    </row>
    <row r="2364" spans="1:13" ht="13.5" customHeight="1" x14ac:dyDescent="0.2">
      <c r="A2364" s="30" t="s">
        <v>165</v>
      </c>
      <c r="B2364" s="30" t="s">
        <v>11</v>
      </c>
      <c r="C2364" s="30"/>
      <c r="D2364" s="30" t="s">
        <v>2248</v>
      </c>
      <c r="E2364" s="31"/>
      <c r="F2364" s="31"/>
      <c r="G2364" s="31"/>
      <c r="H2364" s="31"/>
      <c r="I2364" s="31"/>
      <c r="J2364" s="31">
        <v>107500</v>
      </c>
      <c r="K2364" s="31"/>
      <c r="L2364" s="31">
        <v>107500</v>
      </c>
      <c r="M2364" s="30"/>
    </row>
    <row r="2365" spans="1:13" ht="13.5" customHeight="1" x14ac:dyDescent="0.2">
      <c r="A2365" s="30" t="s">
        <v>165</v>
      </c>
      <c r="B2365" s="30" t="s">
        <v>11</v>
      </c>
      <c r="C2365" s="30"/>
      <c r="D2365" s="30" t="s">
        <v>2248</v>
      </c>
      <c r="E2365" s="31"/>
      <c r="F2365" s="31"/>
      <c r="G2365" s="31"/>
      <c r="H2365" s="31"/>
      <c r="I2365" s="31"/>
      <c r="J2365" s="31">
        <v>102500</v>
      </c>
      <c r="K2365" s="31"/>
      <c r="L2365" s="31">
        <v>102500</v>
      </c>
      <c r="M2365" s="30"/>
    </row>
    <row r="2366" spans="1:13" ht="13.5" customHeight="1" x14ac:dyDescent="0.2">
      <c r="A2366" s="30" t="s">
        <v>165</v>
      </c>
      <c r="B2366" s="30" t="s">
        <v>11</v>
      </c>
      <c r="C2366" s="30"/>
      <c r="D2366" s="30" t="s">
        <v>2248</v>
      </c>
      <c r="E2366" s="31"/>
      <c r="F2366" s="31"/>
      <c r="G2366" s="31"/>
      <c r="H2366" s="31"/>
      <c r="I2366" s="31"/>
      <c r="J2366" s="31">
        <v>102500</v>
      </c>
      <c r="K2366" s="31"/>
      <c r="L2366" s="31">
        <v>102500</v>
      </c>
      <c r="M2366" s="30"/>
    </row>
    <row r="2367" spans="1:13" ht="13.5" customHeight="1" x14ac:dyDescent="0.2">
      <c r="A2367" s="30" t="s">
        <v>419</v>
      </c>
      <c r="B2367" s="30" t="s">
        <v>11</v>
      </c>
      <c r="C2367" s="30" t="s">
        <v>3728</v>
      </c>
      <c r="D2367" s="30" t="s">
        <v>2185</v>
      </c>
      <c r="E2367" s="31">
        <v>124000</v>
      </c>
      <c r="F2367" s="31">
        <v>7000</v>
      </c>
      <c r="G2367" s="31"/>
      <c r="H2367" s="31"/>
      <c r="I2367" s="31">
        <v>21000</v>
      </c>
      <c r="J2367" s="31">
        <v>152000</v>
      </c>
      <c r="K2367" s="31">
        <v>22000</v>
      </c>
      <c r="L2367" s="31">
        <v>174000</v>
      </c>
      <c r="M2367" s="30"/>
    </row>
    <row r="2368" spans="1:13" ht="13.5" customHeight="1" x14ac:dyDescent="0.2">
      <c r="A2368" s="30" t="s">
        <v>419</v>
      </c>
      <c r="B2368" s="30" t="s">
        <v>11</v>
      </c>
      <c r="C2368" s="30"/>
      <c r="D2368" s="30" t="s">
        <v>3729</v>
      </c>
      <c r="E2368" s="31">
        <v>88000</v>
      </c>
      <c r="F2368" s="31">
        <v>2000</v>
      </c>
      <c r="G2368" s="31"/>
      <c r="H2368" s="31"/>
      <c r="I2368" s="31">
        <v>7000</v>
      </c>
      <c r="J2368" s="31">
        <v>97000</v>
      </c>
      <c r="K2368" s="31">
        <v>15000</v>
      </c>
      <c r="L2368" s="31">
        <v>112000</v>
      </c>
      <c r="M2368" s="30"/>
    </row>
    <row r="2369" spans="1:13" ht="13.5" customHeight="1" x14ac:dyDescent="0.2">
      <c r="A2369" s="30" t="s">
        <v>419</v>
      </c>
      <c r="B2369" s="30" t="s">
        <v>11</v>
      </c>
      <c r="C2369" s="30"/>
      <c r="D2369" s="30" t="s">
        <v>3730</v>
      </c>
      <c r="E2369" s="31">
        <v>87000</v>
      </c>
      <c r="F2369" s="31">
        <v>2000</v>
      </c>
      <c r="G2369" s="31"/>
      <c r="H2369" s="31"/>
      <c r="I2369" s="31">
        <v>6000</v>
      </c>
      <c r="J2369" s="31">
        <v>95000</v>
      </c>
      <c r="K2369" s="31">
        <v>14000</v>
      </c>
      <c r="L2369" s="31">
        <v>109000</v>
      </c>
      <c r="M2369" s="30"/>
    </row>
    <row r="2370" spans="1:13" ht="13.5" customHeight="1" x14ac:dyDescent="0.2">
      <c r="A2370" s="30" t="s">
        <v>419</v>
      </c>
      <c r="B2370" s="30" t="s">
        <v>11</v>
      </c>
      <c r="C2370" s="30"/>
      <c r="D2370" s="30" t="s">
        <v>3731</v>
      </c>
      <c r="E2370" s="31">
        <v>91000</v>
      </c>
      <c r="F2370" s="31">
        <v>2000</v>
      </c>
      <c r="G2370" s="31"/>
      <c r="H2370" s="31"/>
      <c r="I2370" s="31"/>
      <c r="J2370" s="31">
        <v>93000</v>
      </c>
      <c r="K2370" s="31">
        <v>14000</v>
      </c>
      <c r="L2370" s="31">
        <v>107000</v>
      </c>
      <c r="M2370" s="30"/>
    </row>
    <row r="2371" spans="1:13" ht="13.5" customHeight="1" x14ac:dyDescent="0.2">
      <c r="A2371" s="30" t="s">
        <v>419</v>
      </c>
      <c r="B2371" s="30" t="s">
        <v>11</v>
      </c>
      <c r="C2371" s="30"/>
      <c r="D2371" s="30" t="s">
        <v>3732</v>
      </c>
      <c r="E2371" s="31">
        <v>88000</v>
      </c>
      <c r="F2371" s="31">
        <v>2000</v>
      </c>
      <c r="G2371" s="31"/>
      <c r="H2371" s="31"/>
      <c r="I2371" s="31"/>
      <c r="J2371" s="31">
        <v>90000</v>
      </c>
      <c r="K2371" s="31">
        <v>13000</v>
      </c>
      <c r="L2371" s="31">
        <v>103000</v>
      </c>
      <c r="M2371" s="30"/>
    </row>
    <row r="2372" spans="1:13" ht="13.5" customHeight="1" x14ac:dyDescent="0.2">
      <c r="A2372" s="30" t="s">
        <v>419</v>
      </c>
      <c r="B2372" s="30" t="s">
        <v>11</v>
      </c>
      <c r="C2372" s="30"/>
      <c r="D2372" s="30" t="s">
        <v>3733</v>
      </c>
      <c r="E2372" s="31">
        <v>88000</v>
      </c>
      <c r="F2372" s="31">
        <v>2000</v>
      </c>
      <c r="G2372" s="31"/>
      <c r="H2372" s="31"/>
      <c r="I2372" s="31"/>
      <c r="J2372" s="31">
        <v>90000</v>
      </c>
      <c r="K2372" s="31">
        <v>13000</v>
      </c>
      <c r="L2372" s="31">
        <v>103000</v>
      </c>
      <c r="M2372" s="30"/>
    </row>
    <row r="2373" spans="1:13" ht="13.5" customHeight="1" x14ac:dyDescent="0.2">
      <c r="A2373" s="30" t="s">
        <v>419</v>
      </c>
      <c r="B2373" s="30" t="s">
        <v>11</v>
      </c>
      <c r="C2373" s="30"/>
      <c r="D2373" s="30" t="s">
        <v>3734</v>
      </c>
      <c r="E2373" s="31">
        <v>84000</v>
      </c>
      <c r="F2373" s="31">
        <v>2000</v>
      </c>
      <c r="G2373" s="31"/>
      <c r="H2373" s="31"/>
      <c r="I2373" s="31">
        <v>3000</v>
      </c>
      <c r="J2373" s="31">
        <v>89000</v>
      </c>
      <c r="K2373" s="31">
        <v>13000</v>
      </c>
      <c r="L2373" s="31">
        <v>102000</v>
      </c>
      <c r="M2373" s="30"/>
    </row>
    <row r="2374" spans="1:13" ht="13.5" customHeight="1" x14ac:dyDescent="0.2">
      <c r="A2374" s="30" t="s">
        <v>140</v>
      </c>
      <c r="B2374" s="30" t="s">
        <v>120</v>
      </c>
      <c r="C2374" s="30" t="s">
        <v>3735</v>
      </c>
      <c r="D2374" s="30" t="s">
        <v>2185</v>
      </c>
      <c r="E2374" s="31">
        <v>177621</v>
      </c>
      <c r="F2374" s="31"/>
      <c r="G2374" s="31"/>
      <c r="H2374" s="31"/>
      <c r="I2374" s="31"/>
      <c r="J2374" s="31">
        <v>177621</v>
      </c>
      <c r="K2374" s="31">
        <v>30551</v>
      </c>
      <c r="L2374" s="31">
        <v>208172</v>
      </c>
      <c r="M2374" s="30"/>
    </row>
    <row r="2375" spans="1:13" ht="13.5" customHeight="1" x14ac:dyDescent="0.2">
      <c r="A2375" s="30" t="s">
        <v>140</v>
      </c>
      <c r="B2375" s="30" t="s">
        <v>120</v>
      </c>
      <c r="C2375" s="30"/>
      <c r="D2375" s="30" t="s">
        <v>3736</v>
      </c>
      <c r="E2375" s="31">
        <v>138948</v>
      </c>
      <c r="F2375" s="31"/>
      <c r="G2375" s="31"/>
      <c r="H2375" s="31"/>
      <c r="I2375" s="31"/>
      <c r="J2375" s="31">
        <v>138948</v>
      </c>
      <c r="K2375" s="31">
        <v>23899</v>
      </c>
      <c r="L2375" s="31">
        <v>162847</v>
      </c>
      <c r="M2375" s="30"/>
    </row>
    <row r="2376" spans="1:13" ht="13.5" customHeight="1" x14ac:dyDescent="0.2">
      <c r="A2376" s="30" t="s">
        <v>140</v>
      </c>
      <c r="B2376" s="30" t="s">
        <v>120</v>
      </c>
      <c r="C2376" s="30"/>
      <c r="D2376" s="30" t="s">
        <v>2969</v>
      </c>
      <c r="E2376" s="31">
        <v>132009</v>
      </c>
      <c r="F2376" s="31"/>
      <c r="G2376" s="31"/>
      <c r="H2376" s="31"/>
      <c r="I2376" s="31"/>
      <c r="J2376" s="31">
        <v>132009</v>
      </c>
      <c r="K2376" s="31">
        <v>22706</v>
      </c>
      <c r="L2376" s="31">
        <v>154715</v>
      </c>
      <c r="M2376" s="30"/>
    </row>
    <row r="2377" spans="1:13" ht="13.5" customHeight="1" x14ac:dyDescent="0.2">
      <c r="A2377" s="30" t="s">
        <v>140</v>
      </c>
      <c r="B2377" s="30" t="s">
        <v>120</v>
      </c>
      <c r="C2377" s="30"/>
      <c r="D2377" s="30" t="s">
        <v>3737</v>
      </c>
      <c r="E2377" s="31">
        <v>115350</v>
      </c>
      <c r="F2377" s="31"/>
      <c r="G2377" s="31"/>
      <c r="H2377" s="31"/>
      <c r="I2377" s="31"/>
      <c r="J2377" s="31">
        <v>115350</v>
      </c>
      <c r="K2377" s="31">
        <v>19840</v>
      </c>
      <c r="L2377" s="31">
        <v>135190</v>
      </c>
      <c r="M2377" s="30"/>
    </row>
    <row r="2378" spans="1:13" ht="13.5" customHeight="1" x14ac:dyDescent="0.2">
      <c r="A2378" s="30" t="s">
        <v>140</v>
      </c>
      <c r="B2378" s="30" t="s">
        <v>120</v>
      </c>
      <c r="C2378" s="30"/>
      <c r="D2378" s="30" t="s">
        <v>2248</v>
      </c>
      <c r="E2378" s="31"/>
      <c r="F2378" s="31"/>
      <c r="G2378" s="31"/>
      <c r="H2378" s="31"/>
      <c r="I2378" s="31"/>
      <c r="J2378" s="31">
        <v>127500</v>
      </c>
      <c r="K2378" s="31"/>
      <c r="L2378" s="31">
        <v>127500</v>
      </c>
      <c r="M2378" s="30"/>
    </row>
    <row r="2379" spans="1:13" ht="13.5" customHeight="1" x14ac:dyDescent="0.2">
      <c r="A2379" s="30" t="s">
        <v>140</v>
      </c>
      <c r="B2379" s="30" t="s">
        <v>120</v>
      </c>
      <c r="C2379" s="30"/>
      <c r="D2379" s="30" t="s">
        <v>2248</v>
      </c>
      <c r="E2379" s="31"/>
      <c r="F2379" s="31"/>
      <c r="G2379" s="31"/>
      <c r="H2379" s="31"/>
      <c r="I2379" s="31"/>
      <c r="J2379" s="31">
        <v>127500</v>
      </c>
      <c r="K2379" s="31"/>
      <c r="L2379" s="31">
        <v>127500</v>
      </c>
      <c r="M2379" s="30"/>
    </row>
    <row r="2380" spans="1:13" ht="13.5" customHeight="1" x14ac:dyDescent="0.2">
      <c r="A2380" s="30" t="s">
        <v>140</v>
      </c>
      <c r="B2380" s="30" t="s">
        <v>120</v>
      </c>
      <c r="C2380" s="30"/>
      <c r="D2380" s="30" t="s">
        <v>1586</v>
      </c>
      <c r="E2380" s="31">
        <v>100000</v>
      </c>
      <c r="F2380" s="31"/>
      <c r="G2380" s="31"/>
      <c r="H2380" s="31"/>
      <c r="I2380" s="31"/>
      <c r="J2380" s="31">
        <v>100000</v>
      </c>
      <c r="K2380" s="31">
        <v>17200</v>
      </c>
      <c r="L2380" s="31">
        <v>117200</v>
      </c>
      <c r="M2380" s="30"/>
    </row>
    <row r="2381" spans="1:13" ht="13.5" customHeight="1" x14ac:dyDescent="0.2">
      <c r="A2381" s="30" t="s">
        <v>140</v>
      </c>
      <c r="B2381" s="30" t="s">
        <v>120</v>
      </c>
      <c r="C2381" s="30"/>
      <c r="D2381" s="30" t="s">
        <v>2248</v>
      </c>
      <c r="E2381" s="31"/>
      <c r="F2381" s="31"/>
      <c r="G2381" s="31"/>
      <c r="H2381" s="31"/>
      <c r="I2381" s="31"/>
      <c r="J2381" s="31">
        <v>107500</v>
      </c>
      <c r="K2381" s="31"/>
      <c r="L2381" s="31">
        <v>107500</v>
      </c>
      <c r="M2381" s="30"/>
    </row>
    <row r="2382" spans="1:13" ht="13.5" customHeight="1" x14ac:dyDescent="0.2">
      <c r="A2382" s="30" t="s">
        <v>140</v>
      </c>
      <c r="B2382" s="30" t="s">
        <v>120</v>
      </c>
      <c r="C2382" s="30"/>
      <c r="D2382" s="30" t="s">
        <v>2248</v>
      </c>
      <c r="E2382" s="31"/>
      <c r="F2382" s="31"/>
      <c r="G2382" s="31"/>
      <c r="H2382" s="31"/>
      <c r="I2382" s="31"/>
      <c r="J2382" s="31">
        <v>102500</v>
      </c>
      <c r="K2382" s="31"/>
      <c r="L2382" s="31">
        <v>102500</v>
      </c>
      <c r="M2382" s="30"/>
    </row>
    <row r="2383" spans="1:13" ht="13.5" customHeight="1" x14ac:dyDescent="0.2">
      <c r="A2383" s="30" t="s">
        <v>140</v>
      </c>
      <c r="B2383" s="30" t="s">
        <v>120</v>
      </c>
      <c r="C2383" s="30"/>
      <c r="D2383" s="30" t="s">
        <v>2248</v>
      </c>
      <c r="E2383" s="31"/>
      <c r="F2383" s="31"/>
      <c r="G2383" s="31"/>
      <c r="H2383" s="31"/>
      <c r="I2383" s="31"/>
      <c r="J2383" s="31">
        <v>102500</v>
      </c>
      <c r="K2383" s="31"/>
      <c r="L2383" s="31">
        <v>102500</v>
      </c>
      <c r="M2383" s="30"/>
    </row>
    <row r="2384" spans="1:13" ht="13.5" customHeight="1" x14ac:dyDescent="0.2">
      <c r="A2384" s="30" t="s">
        <v>1474</v>
      </c>
      <c r="B2384" s="30" t="s">
        <v>11</v>
      </c>
      <c r="C2384" s="30"/>
      <c r="D2384" s="30" t="s">
        <v>2185</v>
      </c>
      <c r="E2384" s="31">
        <v>105000</v>
      </c>
      <c r="F2384" s="31"/>
      <c r="G2384" s="31"/>
      <c r="H2384" s="31"/>
      <c r="I2384" s="31"/>
      <c r="J2384" s="31">
        <v>105000</v>
      </c>
      <c r="K2384" s="31">
        <v>37000</v>
      </c>
      <c r="L2384" s="31">
        <v>142000</v>
      </c>
      <c r="M2384" s="30"/>
    </row>
    <row r="2385" spans="1:13" ht="13.5" customHeight="1" x14ac:dyDescent="0.2">
      <c r="A2385" s="30" t="s">
        <v>1474</v>
      </c>
      <c r="B2385" s="30" t="s">
        <v>11</v>
      </c>
      <c r="C2385" s="30"/>
      <c r="D2385" s="30" t="s">
        <v>1660</v>
      </c>
      <c r="E2385" s="31">
        <v>100000</v>
      </c>
      <c r="F2385" s="31"/>
      <c r="G2385" s="31"/>
      <c r="H2385" s="31"/>
      <c r="I2385" s="31"/>
      <c r="J2385" s="31">
        <v>100000</v>
      </c>
      <c r="K2385" s="31">
        <v>30000</v>
      </c>
      <c r="L2385" s="31">
        <v>130000</v>
      </c>
      <c r="M2385" s="30"/>
    </row>
    <row r="2386" spans="1:13" ht="13.5" customHeight="1" x14ac:dyDescent="0.2">
      <c r="A2386" s="30" t="s">
        <v>1474</v>
      </c>
      <c r="B2386" s="30" t="s">
        <v>11</v>
      </c>
      <c r="C2386" s="30"/>
      <c r="D2386" s="30" t="s">
        <v>2693</v>
      </c>
      <c r="E2386" s="31">
        <v>86000</v>
      </c>
      <c r="F2386" s="31"/>
      <c r="G2386" s="31"/>
      <c r="H2386" s="31"/>
      <c r="I2386" s="31"/>
      <c r="J2386" s="31">
        <v>86000</v>
      </c>
      <c r="K2386" s="31">
        <v>26000</v>
      </c>
      <c r="L2386" s="31">
        <v>112000</v>
      </c>
      <c r="M2386" s="30"/>
    </row>
    <row r="2387" spans="1:13" ht="13.5" customHeight="1" x14ac:dyDescent="0.2">
      <c r="A2387" s="30" t="s">
        <v>1474</v>
      </c>
      <c r="B2387" s="30" t="s">
        <v>11</v>
      </c>
      <c r="C2387" s="30"/>
      <c r="D2387" s="30" t="s">
        <v>3738</v>
      </c>
      <c r="E2387" s="31">
        <v>83000</v>
      </c>
      <c r="F2387" s="31"/>
      <c r="G2387" s="31"/>
      <c r="H2387" s="31"/>
      <c r="I2387" s="31"/>
      <c r="J2387" s="31">
        <v>83000</v>
      </c>
      <c r="K2387" s="31">
        <v>25000</v>
      </c>
      <c r="L2387" s="31">
        <v>108000</v>
      </c>
      <c r="M2387" s="30"/>
    </row>
    <row r="2388" spans="1:13" ht="13.5" customHeight="1" x14ac:dyDescent="0.2">
      <c r="A2388" s="30" t="s">
        <v>1474</v>
      </c>
      <c r="B2388" s="30" t="s">
        <v>11</v>
      </c>
      <c r="C2388" s="30"/>
      <c r="D2388" s="30" t="s">
        <v>3739</v>
      </c>
      <c r="E2388" s="31">
        <v>82000</v>
      </c>
      <c r="F2388" s="31"/>
      <c r="G2388" s="31"/>
      <c r="H2388" s="31"/>
      <c r="I2388" s="31"/>
      <c r="J2388" s="31">
        <v>82000</v>
      </c>
      <c r="K2388" s="31">
        <v>24000</v>
      </c>
      <c r="L2388" s="31">
        <v>106000</v>
      </c>
      <c r="M2388" s="30"/>
    </row>
    <row r="2389" spans="1:13" ht="13.5" customHeight="1" x14ac:dyDescent="0.2">
      <c r="A2389" s="30" t="s">
        <v>1474</v>
      </c>
      <c r="B2389" s="30" t="s">
        <v>11</v>
      </c>
      <c r="C2389" s="30"/>
      <c r="D2389" s="30" t="s">
        <v>3740</v>
      </c>
      <c r="E2389" s="31">
        <v>81000</v>
      </c>
      <c r="F2389" s="31"/>
      <c r="G2389" s="31"/>
      <c r="H2389" s="31"/>
      <c r="I2389" s="31"/>
      <c r="J2389" s="31">
        <v>81000</v>
      </c>
      <c r="K2389" s="31">
        <v>24000</v>
      </c>
      <c r="L2389" s="31">
        <v>105000</v>
      </c>
      <c r="M2389" s="30"/>
    </row>
    <row r="2390" spans="1:13" ht="13.5" customHeight="1" x14ac:dyDescent="0.2">
      <c r="A2390" s="30" t="s">
        <v>1474</v>
      </c>
      <c r="B2390" s="30" t="s">
        <v>11</v>
      </c>
      <c r="C2390" s="30"/>
      <c r="D2390" s="30" t="s">
        <v>3741</v>
      </c>
      <c r="E2390" s="31">
        <v>78000</v>
      </c>
      <c r="F2390" s="31"/>
      <c r="G2390" s="31"/>
      <c r="H2390" s="31"/>
      <c r="I2390" s="31"/>
      <c r="J2390" s="31">
        <v>78000</v>
      </c>
      <c r="K2390" s="31">
        <v>23000</v>
      </c>
      <c r="L2390" s="31">
        <v>101000</v>
      </c>
      <c r="M2390" s="30"/>
    </row>
    <row r="2391" spans="1:13" ht="13.5" customHeight="1" x14ac:dyDescent="0.2">
      <c r="A2391" s="30" t="s">
        <v>839</v>
      </c>
      <c r="B2391" s="30" t="s">
        <v>56</v>
      </c>
      <c r="C2391" s="30"/>
      <c r="D2391" s="30" t="s">
        <v>2185</v>
      </c>
      <c r="E2391" s="31">
        <v>148584</v>
      </c>
      <c r="F2391" s="31"/>
      <c r="G2391" s="31"/>
      <c r="H2391" s="31"/>
      <c r="I2391" s="31"/>
      <c r="J2391" s="31">
        <v>148584</v>
      </c>
      <c r="K2391" s="31">
        <v>19167</v>
      </c>
      <c r="L2391" s="31">
        <v>167751</v>
      </c>
      <c r="M2391" s="30"/>
    </row>
    <row r="2392" spans="1:13" ht="13.5" customHeight="1" x14ac:dyDescent="0.2">
      <c r="A2392" s="30" t="s">
        <v>839</v>
      </c>
      <c r="B2392" s="30" t="s">
        <v>56</v>
      </c>
      <c r="C2392" s="30"/>
      <c r="D2392" s="30" t="s">
        <v>3288</v>
      </c>
      <c r="E2392" s="31">
        <v>117550</v>
      </c>
      <c r="F2392" s="31"/>
      <c r="G2392" s="31"/>
      <c r="H2392" s="31"/>
      <c r="I2392" s="31"/>
      <c r="J2392" s="31">
        <v>117550</v>
      </c>
      <c r="K2392" s="31">
        <v>30263</v>
      </c>
      <c r="L2392" s="31">
        <v>147813</v>
      </c>
      <c r="M2392" s="30"/>
    </row>
    <row r="2393" spans="1:13" ht="13.5" customHeight="1" x14ac:dyDescent="0.2">
      <c r="A2393" s="30" t="s">
        <v>839</v>
      </c>
      <c r="B2393" s="30" t="s">
        <v>56</v>
      </c>
      <c r="C2393" s="30"/>
      <c r="D2393" s="30" t="s">
        <v>3099</v>
      </c>
      <c r="E2393" s="31">
        <v>111439</v>
      </c>
      <c r="F2393" s="31"/>
      <c r="G2393" s="31"/>
      <c r="H2393" s="31"/>
      <c r="I2393" s="31"/>
      <c r="J2393" s="31">
        <v>111439</v>
      </c>
      <c r="K2393" s="31">
        <v>28751</v>
      </c>
      <c r="L2393" s="31">
        <v>140190</v>
      </c>
      <c r="M2393" s="30"/>
    </row>
    <row r="2394" spans="1:13" ht="13.5" customHeight="1" x14ac:dyDescent="0.2">
      <c r="A2394" s="30" t="s">
        <v>839</v>
      </c>
      <c r="B2394" s="30" t="s">
        <v>56</v>
      </c>
      <c r="C2394" s="30"/>
      <c r="D2394" s="30" t="s">
        <v>2251</v>
      </c>
      <c r="E2394" s="31">
        <v>109853</v>
      </c>
      <c r="F2394" s="31"/>
      <c r="G2394" s="31"/>
      <c r="H2394" s="31"/>
      <c r="I2394" s="31"/>
      <c r="J2394" s="31">
        <v>109853</v>
      </c>
      <c r="K2394" s="31">
        <v>28067</v>
      </c>
      <c r="L2394" s="31">
        <v>137920</v>
      </c>
      <c r="M2394" s="30"/>
    </row>
    <row r="2395" spans="1:13" ht="13.5" customHeight="1" x14ac:dyDescent="0.2">
      <c r="A2395" s="30" t="s">
        <v>839</v>
      </c>
      <c r="B2395" s="30" t="s">
        <v>56</v>
      </c>
      <c r="C2395" s="30"/>
      <c r="D2395" s="30" t="s">
        <v>2476</v>
      </c>
      <c r="E2395" s="31">
        <v>105941</v>
      </c>
      <c r="F2395" s="31"/>
      <c r="G2395" s="31"/>
      <c r="H2395" s="31"/>
      <c r="I2395" s="31"/>
      <c r="J2395" s="31">
        <v>105941</v>
      </c>
      <c r="K2395" s="31">
        <v>27333</v>
      </c>
      <c r="L2395" s="31">
        <v>133274</v>
      </c>
      <c r="M2395" s="30"/>
    </row>
    <row r="2396" spans="1:13" ht="13.5" customHeight="1" x14ac:dyDescent="0.2">
      <c r="A2396" s="30" t="s">
        <v>839</v>
      </c>
      <c r="B2396" s="30" t="s">
        <v>56</v>
      </c>
      <c r="C2396" s="30"/>
      <c r="D2396" s="30" t="s">
        <v>2248</v>
      </c>
      <c r="E2396" s="31"/>
      <c r="F2396" s="31"/>
      <c r="G2396" s="31"/>
      <c r="H2396" s="31"/>
      <c r="I2396" s="31"/>
      <c r="J2396" s="31">
        <v>127500</v>
      </c>
      <c r="K2396" s="31"/>
      <c r="L2396" s="31">
        <v>127500</v>
      </c>
      <c r="M2396" s="30"/>
    </row>
    <row r="2397" spans="1:13" ht="13.5" customHeight="1" x14ac:dyDescent="0.2">
      <c r="A2397" s="30" t="s">
        <v>839</v>
      </c>
      <c r="B2397" s="30" t="s">
        <v>56</v>
      </c>
      <c r="C2397" s="30"/>
      <c r="D2397" s="30" t="s">
        <v>3742</v>
      </c>
      <c r="E2397" s="31">
        <v>100467</v>
      </c>
      <c r="F2397" s="31"/>
      <c r="G2397" s="31"/>
      <c r="H2397" s="31"/>
      <c r="I2397" s="31"/>
      <c r="J2397" s="31">
        <v>100467</v>
      </c>
      <c r="K2397" s="31">
        <v>25835</v>
      </c>
      <c r="L2397" s="31">
        <v>126302</v>
      </c>
      <c r="M2397" s="30"/>
    </row>
    <row r="2398" spans="1:13" ht="13.5" customHeight="1" x14ac:dyDescent="0.2">
      <c r="A2398" s="30" t="s">
        <v>839</v>
      </c>
      <c r="B2398" s="30" t="s">
        <v>56</v>
      </c>
      <c r="C2398" s="30"/>
      <c r="D2398" s="30" t="s">
        <v>3743</v>
      </c>
      <c r="E2398" s="31">
        <v>94813</v>
      </c>
      <c r="F2398" s="31"/>
      <c r="G2398" s="31"/>
      <c r="H2398" s="31"/>
      <c r="I2398" s="31"/>
      <c r="J2398" s="31">
        <v>94813</v>
      </c>
      <c r="K2398" s="31">
        <v>24462</v>
      </c>
      <c r="L2398" s="31">
        <v>119275</v>
      </c>
      <c r="M2398" s="30"/>
    </row>
    <row r="2399" spans="1:13" ht="13.5" customHeight="1" x14ac:dyDescent="0.2">
      <c r="A2399" s="30" t="s">
        <v>839</v>
      </c>
      <c r="B2399" s="30" t="s">
        <v>56</v>
      </c>
      <c r="C2399" s="30"/>
      <c r="D2399" s="30" t="s">
        <v>3744</v>
      </c>
      <c r="E2399" s="31">
        <v>92355</v>
      </c>
      <c r="F2399" s="31"/>
      <c r="G2399" s="31"/>
      <c r="H2399" s="31"/>
      <c r="I2399" s="31"/>
      <c r="J2399" s="31">
        <v>92355</v>
      </c>
      <c r="K2399" s="31">
        <v>23740</v>
      </c>
      <c r="L2399" s="31">
        <v>116095</v>
      </c>
      <c r="M2399" s="30"/>
    </row>
    <row r="2400" spans="1:13" ht="13.5" customHeight="1" x14ac:dyDescent="0.2">
      <c r="A2400" s="30" t="s">
        <v>839</v>
      </c>
      <c r="B2400" s="30" t="s">
        <v>56</v>
      </c>
      <c r="C2400" s="30"/>
      <c r="D2400" s="30" t="s">
        <v>3745</v>
      </c>
      <c r="E2400" s="31">
        <v>86604</v>
      </c>
      <c r="F2400" s="31"/>
      <c r="G2400" s="31"/>
      <c r="H2400" s="31"/>
      <c r="I2400" s="31"/>
      <c r="J2400" s="31">
        <v>86604</v>
      </c>
      <c r="K2400" s="31">
        <v>22344</v>
      </c>
      <c r="L2400" s="31">
        <v>108948</v>
      </c>
      <c r="M2400" s="30"/>
    </row>
    <row r="2401" spans="1:13" ht="13.5" customHeight="1" x14ac:dyDescent="0.2">
      <c r="A2401" s="30" t="s">
        <v>839</v>
      </c>
      <c r="B2401" s="30" t="s">
        <v>56</v>
      </c>
      <c r="C2401" s="30"/>
      <c r="D2401" s="30" t="s">
        <v>3746</v>
      </c>
      <c r="E2401" s="31">
        <v>86604</v>
      </c>
      <c r="F2401" s="31"/>
      <c r="G2401" s="31"/>
      <c r="H2401" s="31"/>
      <c r="I2401" s="31"/>
      <c r="J2401" s="31">
        <v>86604</v>
      </c>
      <c r="K2401" s="31">
        <v>22344</v>
      </c>
      <c r="L2401" s="31">
        <v>108948</v>
      </c>
      <c r="M2401" s="30"/>
    </row>
    <row r="2402" spans="1:13" ht="13.5" customHeight="1" x14ac:dyDescent="0.2">
      <c r="A2402" s="30" t="s">
        <v>839</v>
      </c>
      <c r="B2402" s="30" t="s">
        <v>56</v>
      </c>
      <c r="C2402" s="30"/>
      <c r="D2402" s="30" t="s">
        <v>3747</v>
      </c>
      <c r="E2402" s="31">
        <v>86604</v>
      </c>
      <c r="F2402" s="31"/>
      <c r="G2402" s="31"/>
      <c r="H2402" s="31"/>
      <c r="I2402" s="31"/>
      <c r="J2402" s="31">
        <v>86604</v>
      </c>
      <c r="K2402" s="31">
        <v>22344</v>
      </c>
      <c r="L2402" s="31">
        <v>108948</v>
      </c>
      <c r="M2402" s="30"/>
    </row>
    <row r="2403" spans="1:13" ht="13.5" customHeight="1" x14ac:dyDescent="0.2">
      <c r="A2403" s="30" t="s">
        <v>839</v>
      </c>
      <c r="B2403" s="30" t="s">
        <v>56</v>
      </c>
      <c r="C2403" s="30"/>
      <c r="D2403" s="30" t="s">
        <v>3748</v>
      </c>
      <c r="E2403" s="31">
        <v>86604</v>
      </c>
      <c r="F2403" s="31"/>
      <c r="G2403" s="31"/>
      <c r="H2403" s="31"/>
      <c r="I2403" s="31"/>
      <c r="J2403" s="31">
        <v>86604</v>
      </c>
      <c r="K2403" s="31">
        <v>22344</v>
      </c>
      <c r="L2403" s="31">
        <v>108948</v>
      </c>
      <c r="M2403" s="30"/>
    </row>
    <row r="2404" spans="1:13" ht="13.5" customHeight="1" x14ac:dyDescent="0.2">
      <c r="A2404" s="30" t="s">
        <v>839</v>
      </c>
      <c r="B2404" s="30" t="s">
        <v>56</v>
      </c>
      <c r="C2404" s="30"/>
      <c r="D2404" s="30" t="s">
        <v>3749</v>
      </c>
      <c r="E2404" s="31">
        <v>86604</v>
      </c>
      <c r="F2404" s="31"/>
      <c r="G2404" s="31"/>
      <c r="H2404" s="31"/>
      <c r="I2404" s="31"/>
      <c r="J2404" s="31">
        <v>86604</v>
      </c>
      <c r="K2404" s="31">
        <v>22344</v>
      </c>
      <c r="L2404" s="31">
        <v>108948</v>
      </c>
      <c r="M2404" s="30"/>
    </row>
    <row r="2405" spans="1:13" ht="13.5" customHeight="1" x14ac:dyDescent="0.2">
      <c r="A2405" s="30" t="s">
        <v>839</v>
      </c>
      <c r="B2405" s="30" t="s">
        <v>56</v>
      </c>
      <c r="C2405" s="30"/>
      <c r="D2405" s="30" t="s">
        <v>2248</v>
      </c>
      <c r="E2405" s="31"/>
      <c r="F2405" s="31"/>
      <c r="G2405" s="31"/>
      <c r="H2405" s="31"/>
      <c r="I2405" s="31"/>
      <c r="J2405" s="31">
        <v>102500</v>
      </c>
      <c r="K2405" s="31"/>
      <c r="L2405" s="31">
        <v>102500</v>
      </c>
      <c r="M2405" s="30"/>
    </row>
    <row r="2406" spans="1:13" ht="13.5" customHeight="1" x14ac:dyDescent="0.2">
      <c r="A2406" s="30" t="s">
        <v>839</v>
      </c>
      <c r="B2406" s="30" t="s">
        <v>56</v>
      </c>
      <c r="C2406" s="30"/>
      <c r="D2406" s="30" t="s">
        <v>2248</v>
      </c>
      <c r="E2406" s="31"/>
      <c r="F2406" s="31"/>
      <c r="G2406" s="31"/>
      <c r="H2406" s="31"/>
      <c r="I2406" s="31"/>
      <c r="J2406" s="31">
        <v>102500</v>
      </c>
      <c r="K2406" s="31"/>
      <c r="L2406" s="31">
        <v>102500</v>
      </c>
      <c r="M2406" s="30"/>
    </row>
    <row r="2407" spans="1:13" ht="13.5" customHeight="1" x14ac:dyDescent="0.2">
      <c r="A2407" s="30" t="s">
        <v>839</v>
      </c>
      <c r="B2407" s="30" t="s">
        <v>56</v>
      </c>
      <c r="C2407" s="30"/>
      <c r="D2407" s="30" t="s">
        <v>3750</v>
      </c>
      <c r="E2407" s="31">
        <v>80790</v>
      </c>
      <c r="F2407" s="31"/>
      <c r="G2407" s="31"/>
      <c r="H2407" s="31"/>
      <c r="I2407" s="31"/>
      <c r="J2407" s="31">
        <v>80790</v>
      </c>
      <c r="K2407" s="31">
        <v>20844</v>
      </c>
      <c r="L2407" s="31">
        <v>101634</v>
      </c>
      <c r="M2407" s="30"/>
    </row>
    <row r="2408" spans="1:13" ht="13.5" customHeight="1" x14ac:dyDescent="0.2">
      <c r="A2408" s="30" t="s">
        <v>955</v>
      </c>
      <c r="B2408" s="30" t="s">
        <v>49</v>
      </c>
      <c r="C2408" s="30" t="s">
        <v>3751</v>
      </c>
      <c r="D2408" s="30" t="s">
        <v>2185</v>
      </c>
      <c r="E2408" s="31">
        <v>170340</v>
      </c>
      <c r="F2408" s="31"/>
      <c r="G2408" s="31"/>
      <c r="H2408" s="31"/>
      <c r="I2408" s="31"/>
      <c r="J2408" s="31">
        <v>170340</v>
      </c>
      <c r="K2408" s="31"/>
      <c r="L2408" s="31">
        <v>170340</v>
      </c>
      <c r="M2408" s="30"/>
    </row>
    <row r="2409" spans="1:13" ht="13.5" customHeight="1" x14ac:dyDescent="0.2">
      <c r="A2409" s="30" t="s">
        <v>955</v>
      </c>
      <c r="B2409" s="30" t="s">
        <v>49</v>
      </c>
      <c r="C2409" s="30"/>
      <c r="D2409" s="30" t="s">
        <v>3752</v>
      </c>
      <c r="E2409" s="31">
        <v>130050</v>
      </c>
      <c r="F2409" s="31"/>
      <c r="G2409" s="31"/>
      <c r="H2409" s="31"/>
      <c r="I2409" s="31"/>
      <c r="J2409" s="31">
        <v>130050</v>
      </c>
      <c r="K2409" s="31">
        <v>27831</v>
      </c>
      <c r="L2409" s="31">
        <v>157881</v>
      </c>
      <c r="M2409" s="30"/>
    </row>
    <row r="2410" spans="1:13" ht="13.5" customHeight="1" x14ac:dyDescent="0.2">
      <c r="A2410" s="30" t="s">
        <v>955</v>
      </c>
      <c r="B2410" s="30" t="s">
        <v>49</v>
      </c>
      <c r="C2410" s="30"/>
      <c r="D2410" s="30" t="s">
        <v>3753</v>
      </c>
      <c r="E2410" s="31">
        <v>128417</v>
      </c>
      <c r="F2410" s="31"/>
      <c r="G2410" s="31"/>
      <c r="H2410" s="31"/>
      <c r="I2410" s="31"/>
      <c r="J2410" s="31">
        <v>128417</v>
      </c>
      <c r="K2410" s="31">
        <v>26956</v>
      </c>
      <c r="L2410" s="31">
        <v>155373</v>
      </c>
      <c r="M2410" s="30"/>
    </row>
    <row r="2411" spans="1:13" ht="13.5" customHeight="1" x14ac:dyDescent="0.2">
      <c r="A2411" s="30" t="s">
        <v>955</v>
      </c>
      <c r="B2411" s="30" t="s">
        <v>49</v>
      </c>
      <c r="C2411" s="30"/>
      <c r="D2411" s="30" t="s">
        <v>3754</v>
      </c>
      <c r="E2411" s="31">
        <v>124456</v>
      </c>
      <c r="F2411" s="31"/>
      <c r="G2411" s="31"/>
      <c r="H2411" s="31"/>
      <c r="I2411" s="31"/>
      <c r="J2411" s="31">
        <v>124456</v>
      </c>
      <c r="K2411" s="31">
        <v>26634</v>
      </c>
      <c r="L2411" s="31">
        <v>151090</v>
      </c>
      <c r="M2411" s="30"/>
    </row>
    <row r="2412" spans="1:13" ht="13.5" customHeight="1" x14ac:dyDescent="0.2">
      <c r="A2412" s="30" t="s">
        <v>955</v>
      </c>
      <c r="B2412" s="30" t="s">
        <v>49</v>
      </c>
      <c r="C2412" s="30"/>
      <c r="D2412" s="30" t="s">
        <v>2248</v>
      </c>
      <c r="E2412" s="31"/>
      <c r="F2412" s="31"/>
      <c r="G2412" s="31"/>
      <c r="H2412" s="31"/>
      <c r="I2412" s="31"/>
      <c r="J2412" s="31">
        <v>107500</v>
      </c>
      <c r="K2412" s="31"/>
      <c r="L2412" s="31">
        <v>107500</v>
      </c>
      <c r="M2412" s="30"/>
    </row>
    <row r="2413" spans="1:13" ht="13.5" customHeight="1" x14ac:dyDescent="0.2">
      <c r="A2413" s="30" t="s">
        <v>955</v>
      </c>
      <c r="B2413" s="30" t="s">
        <v>49</v>
      </c>
      <c r="C2413" s="30"/>
      <c r="D2413" s="30" t="s">
        <v>2248</v>
      </c>
      <c r="E2413" s="31"/>
      <c r="F2413" s="31"/>
      <c r="G2413" s="31"/>
      <c r="H2413" s="31"/>
      <c r="I2413" s="31"/>
      <c r="J2413" s="31">
        <v>102500</v>
      </c>
      <c r="K2413" s="31"/>
      <c r="L2413" s="31">
        <v>102500</v>
      </c>
      <c r="M2413" s="30"/>
    </row>
    <row r="2414" spans="1:13" ht="13.5" customHeight="1" x14ac:dyDescent="0.2">
      <c r="A2414" s="30" t="s">
        <v>1157</v>
      </c>
      <c r="B2414" s="30" t="s">
        <v>21</v>
      </c>
      <c r="C2414" s="30" t="s">
        <v>3755</v>
      </c>
      <c r="D2414" s="30" t="s">
        <v>2185</v>
      </c>
      <c r="E2414" s="31">
        <v>177164</v>
      </c>
      <c r="F2414" s="31"/>
      <c r="G2414" s="31"/>
      <c r="H2414" s="31"/>
      <c r="I2414" s="31"/>
      <c r="J2414" s="31">
        <v>177164</v>
      </c>
      <c r="K2414" s="31">
        <v>37204</v>
      </c>
      <c r="L2414" s="31">
        <v>214368</v>
      </c>
      <c r="M2414" s="30"/>
    </row>
    <row r="2415" spans="1:13" ht="13.5" customHeight="1" x14ac:dyDescent="0.2">
      <c r="A2415" s="30" t="s">
        <v>1157</v>
      </c>
      <c r="B2415" s="30" t="s">
        <v>21</v>
      </c>
      <c r="C2415" s="30" t="s">
        <v>3756</v>
      </c>
      <c r="D2415" s="30" t="s">
        <v>3757</v>
      </c>
      <c r="E2415" s="31">
        <v>131606</v>
      </c>
      <c r="F2415" s="31"/>
      <c r="G2415" s="31"/>
      <c r="H2415" s="31"/>
      <c r="I2415" s="31"/>
      <c r="J2415" s="31">
        <v>131606</v>
      </c>
      <c r="K2415" s="31">
        <v>27637</v>
      </c>
      <c r="L2415" s="31">
        <v>159243</v>
      </c>
      <c r="M2415" s="30"/>
    </row>
    <row r="2416" spans="1:13" ht="13.5" customHeight="1" x14ac:dyDescent="0.2">
      <c r="A2416" s="30" t="s">
        <v>1157</v>
      </c>
      <c r="B2416" s="30" t="s">
        <v>21</v>
      </c>
      <c r="C2416" s="30" t="s">
        <v>3758</v>
      </c>
      <c r="D2416" s="30" t="s">
        <v>2319</v>
      </c>
      <c r="E2416" s="31">
        <v>127500</v>
      </c>
      <c r="F2416" s="31"/>
      <c r="G2416" s="31"/>
      <c r="H2416" s="31"/>
      <c r="I2416" s="31"/>
      <c r="J2416" s="31">
        <v>127500</v>
      </c>
      <c r="K2416" s="31">
        <v>26775</v>
      </c>
      <c r="L2416" s="31">
        <v>154275</v>
      </c>
      <c r="M2416" s="30"/>
    </row>
    <row r="2417" spans="1:13" ht="13.5" customHeight="1" x14ac:dyDescent="0.2">
      <c r="A2417" s="30" t="s">
        <v>1157</v>
      </c>
      <c r="B2417" s="30" t="s">
        <v>21</v>
      </c>
      <c r="C2417" s="30"/>
      <c r="D2417" s="30" t="s">
        <v>3759</v>
      </c>
      <c r="E2417" s="31">
        <v>102026</v>
      </c>
      <c r="F2417" s="31"/>
      <c r="G2417" s="31"/>
      <c r="H2417" s="31"/>
      <c r="I2417" s="31"/>
      <c r="J2417" s="31">
        <v>102026</v>
      </c>
      <c r="K2417" s="31">
        <v>21420</v>
      </c>
      <c r="L2417" s="31">
        <v>123446</v>
      </c>
      <c r="M2417" s="30"/>
    </row>
    <row r="2418" spans="1:13" ht="13.5" customHeight="1" x14ac:dyDescent="0.2">
      <c r="A2418" s="30" t="s">
        <v>1157</v>
      </c>
      <c r="B2418" s="30" t="s">
        <v>21</v>
      </c>
      <c r="C2418" s="30"/>
      <c r="D2418" s="30" t="s">
        <v>3760</v>
      </c>
      <c r="E2418" s="31">
        <v>99704</v>
      </c>
      <c r="F2418" s="31"/>
      <c r="G2418" s="31"/>
      <c r="H2418" s="31"/>
      <c r="I2418" s="31"/>
      <c r="J2418" s="31">
        <v>99704</v>
      </c>
      <c r="K2418" s="31">
        <v>20938</v>
      </c>
      <c r="L2418" s="31">
        <v>120642</v>
      </c>
      <c r="M2418" s="30"/>
    </row>
    <row r="2419" spans="1:13" ht="13.5" customHeight="1" x14ac:dyDescent="0.2">
      <c r="A2419" s="30" t="s">
        <v>1157</v>
      </c>
      <c r="B2419" s="30" t="s">
        <v>21</v>
      </c>
      <c r="C2419" s="30"/>
      <c r="D2419" s="30" t="s">
        <v>3761</v>
      </c>
      <c r="E2419" s="31">
        <v>98838</v>
      </c>
      <c r="F2419" s="31"/>
      <c r="G2419" s="31"/>
      <c r="H2419" s="31"/>
      <c r="I2419" s="31"/>
      <c r="J2419" s="31">
        <v>98838</v>
      </c>
      <c r="K2419" s="31">
        <v>20756</v>
      </c>
      <c r="L2419" s="31">
        <v>119594</v>
      </c>
      <c r="M2419" s="30"/>
    </row>
    <row r="2420" spans="1:13" ht="13.5" customHeight="1" x14ac:dyDescent="0.2">
      <c r="A2420" s="30" t="s">
        <v>1115</v>
      </c>
      <c r="B2420" s="30" t="s">
        <v>38</v>
      </c>
      <c r="C2420" s="30"/>
      <c r="D2420" s="30" t="s">
        <v>2887</v>
      </c>
      <c r="E2420" s="31">
        <v>90110</v>
      </c>
      <c r="F2420" s="31">
        <v>1370</v>
      </c>
      <c r="G2420" s="31"/>
      <c r="H2420" s="31"/>
      <c r="I2420" s="31"/>
      <c r="J2420" s="31">
        <v>91480</v>
      </c>
      <c r="K2420" s="31">
        <v>14642</v>
      </c>
      <c r="L2420" s="31">
        <v>106122</v>
      </c>
      <c r="M2420" s="30"/>
    </row>
    <row r="2421" spans="1:13" ht="13.5" customHeight="1" x14ac:dyDescent="0.2">
      <c r="A2421" s="30" t="s">
        <v>1115</v>
      </c>
      <c r="B2421" s="30" t="s">
        <v>38</v>
      </c>
      <c r="C2421" s="30"/>
      <c r="D2421" s="30" t="s">
        <v>3762</v>
      </c>
      <c r="E2421" s="31">
        <v>89949</v>
      </c>
      <c r="F2421" s="31">
        <v>1209</v>
      </c>
      <c r="G2421" s="31"/>
      <c r="H2421" s="31"/>
      <c r="I2421" s="31"/>
      <c r="J2421" s="31">
        <v>91158</v>
      </c>
      <c r="K2421" s="31">
        <v>14642</v>
      </c>
      <c r="L2421" s="31">
        <v>105800</v>
      </c>
      <c r="M2421" s="30"/>
    </row>
    <row r="2422" spans="1:13" ht="13.5" customHeight="1" x14ac:dyDescent="0.2">
      <c r="A2422" s="30" t="s">
        <v>1115</v>
      </c>
      <c r="B2422" s="30" t="s">
        <v>38</v>
      </c>
      <c r="C2422" s="30"/>
      <c r="D2422" s="30" t="s">
        <v>2185</v>
      </c>
      <c r="E2422" s="31">
        <v>115884</v>
      </c>
      <c r="F2422" s="31">
        <v>1094</v>
      </c>
      <c r="G2422" s="31"/>
      <c r="H2422" s="31"/>
      <c r="I2422" s="31"/>
      <c r="J2422" s="31">
        <v>116978</v>
      </c>
      <c r="K2422" s="31">
        <v>19830</v>
      </c>
      <c r="L2422" s="31">
        <v>136808</v>
      </c>
      <c r="M2422" s="30"/>
    </row>
    <row r="2423" spans="1:13" ht="13.5" customHeight="1" x14ac:dyDescent="0.2">
      <c r="A2423" s="30" t="s">
        <v>1115</v>
      </c>
      <c r="B2423" s="30" t="s">
        <v>38</v>
      </c>
      <c r="C2423" s="30"/>
      <c r="D2423" s="30" t="s">
        <v>3763</v>
      </c>
      <c r="E2423" s="31">
        <v>94935</v>
      </c>
      <c r="F2423" s="31">
        <v>1094</v>
      </c>
      <c r="G2423" s="31"/>
      <c r="H2423" s="31"/>
      <c r="I2423" s="31"/>
      <c r="J2423" s="31">
        <v>96029</v>
      </c>
      <c r="K2423" s="31">
        <v>15484</v>
      </c>
      <c r="L2423" s="31">
        <v>111513</v>
      </c>
      <c r="M2423" s="30"/>
    </row>
    <row r="2424" spans="1:13" ht="13.5" customHeight="1" x14ac:dyDescent="0.2">
      <c r="A2424" s="30" t="s">
        <v>423</v>
      </c>
      <c r="B2424" s="30" t="s">
        <v>11</v>
      </c>
      <c r="C2424" s="30"/>
      <c r="D2424" s="30" t="s">
        <v>3764</v>
      </c>
      <c r="E2424" s="31">
        <v>101041</v>
      </c>
      <c r="F2424" s="31">
        <v>296</v>
      </c>
      <c r="G2424" s="31"/>
      <c r="H2424" s="31"/>
      <c r="I2424" s="31">
        <v>57</v>
      </c>
      <c r="J2424" s="31">
        <v>101394</v>
      </c>
      <c r="K2424" s="31">
        <v>15456</v>
      </c>
      <c r="L2424" s="31">
        <v>116850</v>
      </c>
      <c r="M2424" s="30"/>
    </row>
    <row r="2425" spans="1:13" ht="13.5" customHeight="1" x14ac:dyDescent="0.2">
      <c r="A2425" s="30" t="s">
        <v>423</v>
      </c>
      <c r="B2425" s="30" t="s">
        <v>11</v>
      </c>
      <c r="C2425" s="30" t="s">
        <v>3765</v>
      </c>
      <c r="D2425" s="30" t="s">
        <v>3766</v>
      </c>
      <c r="E2425" s="31">
        <v>158335</v>
      </c>
      <c r="F2425" s="31"/>
      <c r="G2425" s="31"/>
      <c r="H2425" s="31"/>
      <c r="I2425" s="31"/>
      <c r="J2425" s="31">
        <v>158335</v>
      </c>
      <c r="K2425" s="31"/>
      <c r="L2425" s="31">
        <v>158335</v>
      </c>
      <c r="M2425" s="30"/>
    </row>
    <row r="2426" spans="1:13" ht="13.5" customHeight="1" x14ac:dyDescent="0.2">
      <c r="A2426" s="30" t="s">
        <v>1342</v>
      </c>
      <c r="B2426" s="30" t="s">
        <v>49</v>
      </c>
      <c r="C2426" s="30"/>
      <c r="D2426" s="30" t="s">
        <v>2387</v>
      </c>
      <c r="E2426" s="31">
        <v>117837</v>
      </c>
      <c r="F2426" s="31">
        <v>843</v>
      </c>
      <c r="G2426" s="31"/>
      <c r="H2426" s="31"/>
      <c r="I2426" s="31"/>
      <c r="J2426" s="31">
        <v>118680</v>
      </c>
      <c r="K2426" s="31">
        <v>17204</v>
      </c>
      <c r="L2426" s="31">
        <v>135884</v>
      </c>
      <c r="M2426" s="30"/>
    </row>
    <row r="2427" spans="1:13" ht="13.5" customHeight="1" x14ac:dyDescent="0.2">
      <c r="A2427" s="30" t="s">
        <v>1342</v>
      </c>
      <c r="B2427" s="30" t="s">
        <v>49</v>
      </c>
      <c r="C2427" s="30"/>
      <c r="D2427" s="30" t="s">
        <v>2248</v>
      </c>
      <c r="E2427" s="31"/>
      <c r="F2427" s="31"/>
      <c r="G2427" s="31"/>
      <c r="H2427" s="31"/>
      <c r="I2427" s="31"/>
      <c r="J2427" s="31">
        <v>132500</v>
      </c>
      <c r="K2427" s="31"/>
      <c r="L2427" s="31">
        <v>132500</v>
      </c>
      <c r="M2427" s="30"/>
    </row>
    <row r="2428" spans="1:13" ht="13.5" customHeight="1" x14ac:dyDescent="0.2">
      <c r="A2428" s="30" t="s">
        <v>681</v>
      </c>
      <c r="B2428" s="30" t="s">
        <v>38</v>
      </c>
      <c r="C2428" s="30"/>
      <c r="D2428" s="30" t="s">
        <v>2387</v>
      </c>
      <c r="E2428" s="31">
        <v>86769</v>
      </c>
      <c r="F2428" s="31"/>
      <c r="G2428" s="31"/>
      <c r="H2428" s="31">
        <v>36350</v>
      </c>
      <c r="I2428" s="31"/>
      <c r="J2428" s="31">
        <v>123119</v>
      </c>
      <c r="K2428" s="31">
        <v>6834</v>
      </c>
      <c r="L2428" s="31">
        <v>129953</v>
      </c>
      <c r="M2428" s="30"/>
    </row>
    <row r="2429" spans="1:13" ht="13.5" customHeight="1" x14ac:dyDescent="0.2">
      <c r="A2429" s="30" t="s">
        <v>681</v>
      </c>
      <c r="B2429" s="30" t="s">
        <v>38</v>
      </c>
      <c r="C2429" s="30"/>
      <c r="D2429" s="30" t="s">
        <v>3767</v>
      </c>
      <c r="E2429" s="31">
        <v>116321</v>
      </c>
      <c r="F2429" s="31"/>
      <c r="G2429" s="31"/>
      <c r="H2429" s="31"/>
      <c r="I2429" s="31"/>
      <c r="J2429" s="31">
        <v>116321</v>
      </c>
      <c r="K2429" s="31">
        <v>16401</v>
      </c>
      <c r="L2429" s="31">
        <v>132722</v>
      </c>
      <c r="M2429" s="30"/>
    </row>
    <row r="2430" spans="1:13" ht="13.5" customHeight="1" x14ac:dyDescent="0.2">
      <c r="A2430" s="30" t="s">
        <v>681</v>
      </c>
      <c r="B2430" s="30" t="s">
        <v>38</v>
      </c>
      <c r="C2430" s="30"/>
      <c r="D2430" s="30" t="s">
        <v>3768</v>
      </c>
      <c r="E2430" s="31">
        <v>116321</v>
      </c>
      <c r="F2430" s="31"/>
      <c r="G2430" s="31"/>
      <c r="H2430" s="31"/>
      <c r="I2430" s="31"/>
      <c r="J2430" s="31">
        <v>116321</v>
      </c>
      <c r="K2430" s="31">
        <v>16401</v>
      </c>
      <c r="L2430" s="31">
        <v>132722</v>
      </c>
      <c r="M2430" s="30"/>
    </row>
    <row r="2431" spans="1:13" ht="13.5" customHeight="1" x14ac:dyDescent="0.2">
      <c r="A2431" s="30" t="s">
        <v>681</v>
      </c>
      <c r="B2431" s="30" t="s">
        <v>38</v>
      </c>
      <c r="C2431" s="30"/>
      <c r="D2431" s="30" t="s">
        <v>3769</v>
      </c>
      <c r="E2431" s="31">
        <v>89097</v>
      </c>
      <c r="F2431" s="31"/>
      <c r="G2431" s="31"/>
      <c r="H2431" s="31"/>
      <c r="I2431" s="31"/>
      <c r="J2431" s="31">
        <v>89097</v>
      </c>
      <c r="K2431" s="31">
        <v>17958</v>
      </c>
      <c r="L2431" s="31">
        <v>107055</v>
      </c>
      <c r="M2431" s="30"/>
    </row>
    <row r="2432" spans="1:13" ht="13.5" customHeight="1" x14ac:dyDescent="0.2">
      <c r="A2432" s="30" t="s">
        <v>681</v>
      </c>
      <c r="B2432" s="30" t="s">
        <v>38</v>
      </c>
      <c r="C2432" s="30"/>
      <c r="D2432" s="30" t="s">
        <v>3770</v>
      </c>
      <c r="E2432" s="31">
        <v>89097</v>
      </c>
      <c r="F2432" s="31"/>
      <c r="G2432" s="31"/>
      <c r="H2432" s="31"/>
      <c r="I2432" s="31"/>
      <c r="J2432" s="31">
        <v>89097</v>
      </c>
      <c r="K2432" s="31">
        <v>12563</v>
      </c>
      <c r="L2432" s="31">
        <v>101660</v>
      </c>
      <c r="M2432" s="30"/>
    </row>
    <row r="2433" spans="1:13" ht="13.5" customHeight="1" x14ac:dyDescent="0.2">
      <c r="A2433" s="30" t="s">
        <v>681</v>
      </c>
      <c r="B2433" s="30" t="s">
        <v>38</v>
      </c>
      <c r="C2433" s="30"/>
      <c r="D2433" s="30" t="s">
        <v>3771</v>
      </c>
      <c r="E2433" s="31">
        <v>89097</v>
      </c>
      <c r="F2433" s="31"/>
      <c r="G2433" s="31"/>
      <c r="H2433" s="31"/>
      <c r="I2433" s="31"/>
      <c r="J2433" s="31">
        <v>89097</v>
      </c>
      <c r="K2433" s="31">
        <v>12563</v>
      </c>
      <c r="L2433" s="31">
        <v>101660</v>
      </c>
      <c r="M2433" s="30"/>
    </row>
    <row r="2434" spans="1:13" ht="13.5" customHeight="1" x14ac:dyDescent="0.2">
      <c r="A2434" s="30" t="s">
        <v>681</v>
      </c>
      <c r="B2434" s="30" t="s">
        <v>38</v>
      </c>
      <c r="C2434" s="30"/>
      <c r="D2434" s="30" t="s">
        <v>3772</v>
      </c>
      <c r="E2434" s="31">
        <v>89097</v>
      </c>
      <c r="F2434" s="31"/>
      <c r="G2434" s="31"/>
      <c r="H2434" s="31"/>
      <c r="I2434" s="31"/>
      <c r="J2434" s="31">
        <v>89097</v>
      </c>
      <c r="K2434" s="31">
        <v>12563</v>
      </c>
      <c r="L2434" s="31">
        <v>101660</v>
      </c>
      <c r="M2434" s="30"/>
    </row>
    <row r="2435" spans="1:13" ht="13.5" customHeight="1" x14ac:dyDescent="0.2">
      <c r="A2435" s="30" t="s">
        <v>681</v>
      </c>
      <c r="B2435" s="30" t="s">
        <v>38</v>
      </c>
      <c r="C2435" s="30"/>
      <c r="D2435" s="30" t="s">
        <v>3773</v>
      </c>
      <c r="E2435" s="31">
        <v>89097</v>
      </c>
      <c r="F2435" s="31"/>
      <c r="G2435" s="31"/>
      <c r="H2435" s="31"/>
      <c r="I2435" s="31"/>
      <c r="J2435" s="31">
        <v>89097</v>
      </c>
      <c r="K2435" s="31">
        <v>12563</v>
      </c>
      <c r="L2435" s="31">
        <v>101660</v>
      </c>
      <c r="M2435" s="30"/>
    </row>
    <row r="2436" spans="1:13" ht="13.5" customHeight="1" x14ac:dyDescent="0.2">
      <c r="A2436" s="30" t="s">
        <v>681</v>
      </c>
      <c r="B2436" s="30" t="s">
        <v>38</v>
      </c>
      <c r="C2436" s="30"/>
      <c r="D2436" s="30" t="s">
        <v>3774</v>
      </c>
      <c r="E2436" s="31">
        <v>89097</v>
      </c>
      <c r="F2436" s="31"/>
      <c r="G2436" s="31"/>
      <c r="H2436" s="31"/>
      <c r="I2436" s="31"/>
      <c r="J2436" s="31">
        <v>89097</v>
      </c>
      <c r="K2436" s="31">
        <v>12563</v>
      </c>
      <c r="L2436" s="31">
        <v>101660</v>
      </c>
      <c r="M2436" s="30"/>
    </row>
    <row r="2437" spans="1:13" ht="13.5" customHeight="1" x14ac:dyDescent="0.2">
      <c r="A2437" s="30" t="s">
        <v>681</v>
      </c>
      <c r="B2437" s="30" t="s">
        <v>38</v>
      </c>
      <c r="C2437" s="30"/>
      <c r="D2437" s="30" t="s">
        <v>3775</v>
      </c>
      <c r="E2437" s="31">
        <v>89097</v>
      </c>
      <c r="F2437" s="31"/>
      <c r="G2437" s="31"/>
      <c r="H2437" s="31"/>
      <c r="I2437" s="31"/>
      <c r="J2437" s="31">
        <v>89097</v>
      </c>
      <c r="K2437" s="31">
        <v>12563</v>
      </c>
      <c r="L2437" s="31">
        <v>101660</v>
      </c>
      <c r="M2437" s="30"/>
    </row>
    <row r="2438" spans="1:13" ht="13.5" customHeight="1" x14ac:dyDescent="0.2">
      <c r="A2438" s="30" t="s">
        <v>1497</v>
      </c>
      <c r="B2438" s="30" t="s">
        <v>1</v>
      </c>
      <c r="C2438" s="30"/>
      <c r="D2438" s="30" t="s">
        <v>2185</v>
      </c>
      <c r="E2438" s="31">
        <v>132433</v>
      </c>
      <c r="F2438" s="31"/>
      <c r="G2438" s="31"/>
      <c r="H2438" s="31"/>
      <c r="I2438" s="31"/>
      <c r="J2438" s="31">
        <v>132433</v>
      </c>
      <c r="K2438" s="31">
        <v>21984</v>
      </c>
      <c r="L2438" s="31">
        <v>154417</v>
      </c>
      <c r="M2438" s="30"/>
    </row>
    <row r="2439" spans="1:13" ht="13.5" customHeight="1" x14ac:dyDescent="0.2">
      <c r="A2439" s="30" t="s">
        <v>1497</v>
      </c>
      <c r="B2439" s="30" t="s">
        <v>1</v>
      </c>
      <c r="C2439" s="30"/>
      <c r="D2439" s="30" t="s">
        <v>2248</v>
      </c>
      <c r="E2439" s="31"/>
      <c r="F2439" s="31"/>
      <c r="G2439" s="31"/>
      <c r="H2439" s="31"/>
      <c r="I2439" s="31"/>
      <c r="J2439" s="31">
        <v>152500</v>
      </c>
      <c r="K2439" s="31"/>
      <c r="L2439" s="31">
        <v>152500</v>
      </c>
      <c r="M2439" s="30"/>
    </row>
    <row r="2440" spans="1:13" ht="13.5" customHeight="1" x14ac:dyDescent="0.2">
      <c r="A2440" s="30" t="s">
        <v>1497</v>
      </c>
      <c r="B2440" s="30" t="s">
        <v>1</v>
      </c>
      <c r="C2440" s="30"/>
      <c r="D2440" s="30" t="s">
        <v>3776</v>
      </c>
      <c r="E2440" s="31">
        <v>88789</v>
      </c>
      <c r="F2440" s="31"/>
      <c r="G2440" s="31"/>
      <c r="H2440" s="31"/>
      <c r="I2440" s="31"/>
      <c r="J2440" s="31">
        <v>88789</v>
      </c>
      <c r="K2440" s="31">
        <v>14739</v>
      </c>
      <c r="L2440" s="31">
        <v>103528</v>
      </c>
      <c r="M2440" s="30"/>
    </row>
    <row r="2441" spans="1:13" ht="13.5" customHeight="1" x14ac:dyDescent="0.2">
      <c r="A2441" s="30" t="s">
        <v>1497</v>
      </c>
      <c r="B2441" s="30" t="s">
        <v>1</v>
      </c>
      <c r="C2441" s="30"/>
      <c r="D2441" s="30" t="s">
        <v>3777</v>
      </c>
      <c r="E2441" s="31">
        <v>86678</v>
      </c>
      <c r="F2441" s="31"/>
      <c r="G2441" s="31"/>
      <c r="H2441" s="31"/>
      <c r="I2441" s="31"/>
      <c r="J2441" s="31">
        <v>86678</v>
      </c>
      <c r="K2441" s="31">
        <v>14389</v>
      </c>
      <c r="L2441" s="31">
        <v>101067</v>
      </c>
      <c r="M2441" s="30"/>
    </row>
    <row r="2442" spans="1:13" ht="13.5" customHeight="1" x14ac:dyDescent="0.2">
      <c r="A2442" s="30" t="s">
        <v>1359</v>
      </c>
      <c r="B2442" s="30" t="s">
        <v>11</v>
      </c>
      <c r="C2442" s="30" t="s">
        <v>3778</v>
      </c>
      <c r="D2442" s="30" t="s">
        <v>2185</v>
      </c>
      <c r="E2442" s="31">
        <v>150000</v>
      </c>
      <c r="F2442" s="31">
        <v>8000</v>
      </c>
      <c r="G2442" s="31"/>
      <c r="H2442" s="31"/>
      <c r="I2442" s="31"/>
      <c r="J2442" s="31">
        <v>158000</v>
      </c>
      <c r="K2442" s="31">
        <v>21000</v>
      </c>
      <c r="L2442" s="31">
        <v>179000</v>
      </c>
      <c r="M2442" s="30"/>
    </row>
    <row r="2443" spans="1:13" ht="13.5" customHeight="1" x14ac:dyDescent="0.2">
      <c r="A2443" s="30" t="s">
        <v>1359</v>
      </c>
      <c r="B2443" s="30" t="s">
        <v>11</v>
      </c>
      <c r="C2443" s="30"/>
      <c r="D2443" s="30" t="s">
        <v>2300</v>
      </c>
      <c r="E2443" s="31">
        <v>107000</v>
      </c>
      <c r="F2443" s="31">
        <v>6000</v>
      </c>
      <c r="G2443" s="31"/>
      <c r="H2443" s="31"/>
      <c r="I2443" s="31"/>
      <c r="J2443" s="31">
        <v>113000</v>
      </c>
      <c r="K2443" s="31">
        <v>17000</v>
      </c>
      <c r="L2443" s="31">
        <v>130000</v>
      </c>
      <c r="M2443" s="30"/>
    </row>
    <row r="2444" spans="1:13" ht="13.5" customHeight="1" x14ac:dyDescent="0.2">
      <c r="A2444" s="30" t="s">
        <v>1359</v>
      </c>
      <c r="B2444" s="30" t="s">
        <v>11</v>
      </c>
      <c r="C2444" s="30"/>
      <c r="D2444" s="30" t="s">
        <v>2300</v>
      </c>
      <c r="E2444" s="31">
        <v>107000</v>
      </c>
      <c r="F2444" s="31">
        <v>5000</v>
      </c>
      <c r="G2444" s="31"/>
      <c r="H2444" s="31"/>
      <c r="I2444" s="31"/>
      <c r="J2444" s="31">
        <v>112000</v>
      </c>
      <c r="K2444" s="31">
        <v>17000</v>
      </c>
      <c r="L2444" s="31">
        <v>129000</v>
      </c>
      <c r="M2444" s="30"/>
    </row>
    <row r="2445" spans="1:13" ht="13.5" customHeight="1" x14ac:dyDescent="0.2">
      <c r="A2445" s="30" t="s">
        <v>1359</v>
      </c>
      <c r="B2445" s="30" t="s">
        <v>11</v>
      </c>
      <c r="C2445" s="30"/>
      <c r="D2445" s="30" t="s">
        <v>3779</v>
      </c>
      <c r="E2445" s="31">
        <v>82000</v>
      </c>
      <c r="F2445" s="31">
        <v>5000</v>
      </c>
      <c r="G2445" s="31"/>
      <c r="H2445" s="31"/>
      <c r="I2445" s="31"/>
      <c r="J2445" s="31">
        <v>87000</v>
      </c>
      <c r="K2445" s="31">
        <v>13000</v>
      </c>
      <c r="L2445" s="31">
        <v>100000</v>
      </c>
      <c r="M2445" s="30"/>
    </row>
    <row r="2446" spans="1:13" ht="13.5" customHeight="1" x14ac:dyDescent="0.2">
      <c r="A2446" s="30" t="s">
        <v>1359</v>
      </c>
      <c r="B2446" s="30" t="s">
        <v>11</v>
      </c>
      <c r="C2446" s="30"/>
      <c r="D2446" s="30" t="s">
        <v>2513</v>
      </c>
      <c r="E2446" s="31">
        <v>82000</v>
      </c>
      <c r="F2446" s="31">
        <v>5000</v>
      </c>
      <c r="G2446" s="31"/>
      <c r="H2446" s="31"/>
      <c r="I2446" s="31"/>
      <c r="J2446" s="31">
        <v>87000</v>
      </c>
      <c r="K2446" s="31">
        <v>13000</v>
      </c>
      <c r="L2446" s="31">
        <v>100000</v>
      </c>
      <c r="M2446" s="30"/>
    </row>
    <row r="2447" spans="1:13" ht="13.5" customHeight="1" x14ac:dyDescent="0.2">
      <c r="A2447" s="30" t="s">
        <v>1291</v>
      </c>
      <c r="B2447" s="30" t="s">
        <v>49</v>
      </c>
      <c r="C2447" s="30"/>
      <c r="D2447" s="30" t="s">
        <v>2395</v>
      </c>
      <c r="E2447" s="31">
        <v>94000</v>
      </c>
      <c r="F2447" s="31"/>
      <c r="G2447" s="31"/>
      <c r="H2447" s="31"/>
      <c r="I2447" s="31"/>
      <c r="J2447" s="31">
        <v>94000</v>
      </c>
      <c r="K2447" s="31">
        <v>16000</v>
      </c>
      <c r="L2447" s="31">
        <v>110000</v>
      </c>
      <c r="M2447" s="30"/>
    </row>
    <row r="2448" spans="1:13" ht="13.5" customHeight="1" x14ac:dyDescent="0.2">
      <c r="A2448" s="30" t="s">
        <v>1291</v>
      </c>
      <c r="B2448" s="30" t="s">
        <v>49</v>
      </c>
      <c r="C2448" s="30"/>
      <c r="D2448" s="30" t="s">
        <v>2286</v>
      </c>
      <c r="E2448" s="31">
        <v>91000</v>
      </c>
      <c r="F2448" s="31"/>
      <c r="G2448" s="31"/>
      <c r="H2448" s="31"/>
      <c r="I2448" s="31"/>
      <c r="J2448" s="31">
        <v>91000</v>
      </c>
      <c r="K2448" s="31">
        <v>16000</v>
      </c>
      <c r="L2448" s="31">
        <v>107000</v>
      </c>
      <c r="M2448" s="30"/>
    </row>
    <row r="2449" spans="1:13" ht="13.5" customHeight="1" x14ac:dyDescent="0.2">
      <c r="A2449" s="30" t="s">
        <v>1478</v>
      </c>
      <c r="B2449" s="30" t="s">
        <v>11</v>
      </c>
      <c r="C2449" s="30"/>
      <c r="D2449" s="30" t="s">
        <v>206</v>
      </c>
      <c r="E2449" s="31">
        <v>123948</v>
      </c>
      <c r="F2449" s="31"/>
      <c r="G2449" s="31"/>
      <c r="H2449" s="31"/>
      <c r="I2449" s="31">
        <v>23845</v>
      </c>
      <c r="J2449" s="31">
        <v>147793</v>
      </c>
      <c r="K2449" s="31">
        <v>22365</v>
      </c>
      <c r="L2449" s="31">
        <v>170158</v>
      </c>
      <c r="M2449" s="30"/>
    </row>
    <row r="2450" spans="1:13" ht="13.5" customHeight="1" x14ac:dyDescent="0.2">
      <c r="A2450" s="30" t="s">
        <v>1478</v>
      </c>
      <c r="B2450" s="30" t="s">
        <v>11</v>
      </c>
      <c r="C2450" s="30"/>
      <c r="D2450" s="30" t="s">
        <v>3780</v>
      </c>
      <c r="E2450" s="31">
        <v>107796</v>
      </c>
      <c r="F2450" s="31"/>
      <c r="G2450" s="31"/>
      <c r="H2450" s="31"/>
      <c r="I2450" s="31">
        <v>5272</v>
      </c>
      <c r="J2450" s="31">
        <v>113068</v>
      </c>
      <c r="K2450" s="31">
        <v>16924</v>
      </c>
      <c r="L2450" s="31">
        <v>129992</v>
      </c>
      <c r="M2450" s="30"/>
    </row>
    <row r="2451" spans="1:13" ht="13.5" customHeight="1" x14ac:dyDescent="0.2">
      <c r="A2451" s="30" t="s">
        <v>1478</v>
      </c>
      <c r="B2451" s="30" t="s">
        <v>11</v>
      </c>
      <c r="C2451" s="30"/>
      <c r="D2451" s="30" t="s">
        <v>1479</v>
      </c>
      <c r="E2451" s="31">
        <v>98484</v>
      </c>
      <c r="F2451" s="31"/>
      <c r="G2451" s="31"/>
      <c r="H2451" s="31"/>
      <c r="I2451" s="31">
        <v>4624</v>
      </c>
      <c r="J2451" s="31">
        <v>103108</v>
      </c>
      <c r="K2451" s="31">
        <v>15462</v>
      </c>
      <c r="L2451" s="31">
        <v>118570</v>
      </c>
      <c r="M2451" s="30"/>
    </row>
    <row r="2452" spans="1:13" ht="13.5" customHeight="1" x14ac:dyDescent="0.2">
      <c r="A2452" s="30" t="s">
        <v>1478</v>
      </c>
      <c r="B2452" s="30" t="s">
        <v>11</v>
      </c>
      <c r="C2452" s="30"/>
      <c r="D2452" s="30" t="s">
        <v>3781</v>
      </c>
      <c r="E2452" s="31">
        <v>98484</v>
      </c>
      <c r="F2452" s="31"/>
      <c r="G2452" s="31"/>
      <c r="H2452" s="31"/>
      <c r="I2452" s="31">
        <v>4000</v>
      </c>
      <c r="J2452" s="31">
        <v>102484</v>
      </c>
      <c r="K2452" s="31">
        <v>15462</v>
      </c>
      <c r="L2452" s="31">
        <v>117946</v>
      </c>
      <c r="M2452" s="30"/>
    </row>
    <row r="2453" spans="1:13" ht="13.5" customHeight="1" x14ac:dyDescent="0.2">
      <c r="A2453" s="30" t="s">
        <v>1416</v>
      </c>
      <c r="B2453" s="30" t="s">
        <v>1</v>
      </c>
      <c r="C2453" s="30"/>
      <c r="D2453" s="30" t="s">
        <v>2185</v>
      </c>
      <c r="E2453" s="31">
        <v>87375</v>
      </c>
      <c r="F2453" s="31"/>
      <c r="G2453" s="31"/>
      <c r="H2453" s="31">
        <v>63514</v>
      </c>
      <c r="I2453" s="31"/>
      <c r="J2453" s="31">
        <v>150889</v>
      </c>
      <c r="K2453" s="31">
        <v>5780</v>
      </c>
      <c r="L2453" s="31">
        <v>156669</v>
      </c>
      <c r="M2453" s="30"/>
    </row>
    <row r="2454" spans="1:13" ht="13.5" customHeight="1" x14ac:dyDescent="0.2">
      <c r="A2454" s="30" t="s">
        <v>1416</v>
      </c>
      <c r="B2454" s="30" t="s">
        <v>1</v>
      </c>
      <c r="C2454" s="30"/>
      <c r="D2454" s="30" t="s">
        <v>3782</v>
      </c>
      <c r="E2454" s="31">
        <v>109387</v>
      </c>
      <c r="F2454" s="31"/>
      <c r="G2454" s="31"/>
      <c r="H2454" s="31"/>
      <c r="I2454" s="31"/>
      <c r="J2454" s="31">
        <v>109387</v>
      </c>
      <c r="K2454" s="31">
        <v>19752</v>
      </c>
      <c r="L2454" s="31">
        <v>129139</v>
      </c>
      <c r="M2454" s="30"/>
    </row>
    <row r="2455" spans="1:13" ht="13.5" customHeight="1" x14ac:dyDescent="0.2">
      <c r="A2455" s="30" t="s">
        <v>1416</v>
      </c>
      <c r="B2455" s="30" t="s">
        <v>1</v>
      </c>
      <c r="C2455" s="30"/>
      <c r="D2455" s="30" t="s">
        <v>2402</v>
      </c>
      <c r="E2455" s="31">
        <v>94037</v>
      </c>
      <c r="F2455" s="31"/>
      <c r="G2455" s="31"/>
      <c r="H2455" s="31"/>
      <c r="I2455" s="31"/>
      <c r="J2455" s="31">
        <v>94037</v>
      </c>
      <c r="K2455" s="31">
        <v>16891</v>
      </c>
      <c r="L2455" s="31">
        <v>110928</v>
      </c>
      <c r="M2455" s="30"/>
    </row>
    <row r="2456" spans="1:13" ht="13.5" customHeight="1" x14ac:dyDescent="0.2">
      <c r="A2456" s="30" t="s">
        <v>1416</v>
      </c>
      <c r="B2456" s="30" t="s">
        <v>1</v>
      </c>
      <c r="C2456" s="30"/>
      <c r="D2456" s="30" t="s">
        <v>2505</v>
      </c>
      <c r="E2456" s="31">
        <v>110658</v>
      </c>
      <c r="F2456" s="31"/>
      <c r="G2456" s="31"/>
      <c r="H2456" s="31"/>
      <c r="I2456" s="31"/>
      <c r="J2456" s="31">
        <v>110658</v>
      </c>
      <c r="K2456" s="31"/>
      <c r="L2456" s="31">
        <v>110658</v>
      </c>
      <c r="M2456" s="30"/>
    </row>
    <row r="2457" spans="1:13" ht="13.5" customHeight="1" x14ac:dyDescent="0.2">
      <c r="A2457" s="30" t="s">
        <v>1416</v>
      </c>
      <c r="B2457" s="30" t="s">
        <v>1</v>
      </c>
      <c r="C2457" s="30"/>
      <c r="D2457" s="30" t="s">
        <v>2248</v>
      </c>
      <c r="E2457" s="31"/>
      <c r="F2457" s="31"/>
      <c r="G2457" s="31"/>
      <c r="H2457" s="31"/>
      <c r="I2457" s="31"/>
      <c r="J2457" s="31">
        <v>102500</v>
      </c>
      <c r="K2457" s="31"/>
      <c r="L2457" s="31">
        <v>102500</v>
      </c>
      <c r="M2457" s="30"/>
    </row>
    <row r="2458" spans="1:13" ht="13.5" customHeight="1" x14ac:dyDescent="0.2">
      <c r="A2458" s="30" t="s">
        <v>1003</v>
      </c>
      <c r="B2458" s="30" t="s">
        <v>1</v>
      </c>
      <c r="C2458" s="30" t="s">
        <v>3783</v>
      </c>
      <c r="D2458" s="30" t="s">
        <v>2185</v>
      </c>
      <c r="E2458" s="31">
        <v>178500</v>
      </c>
      <c r="F2458" s="31"/>
      <c r="G2458" s="31"/>
      <c r="H2458" s="31"/>
      <c r="I2458" s="31"/>
      <c r="J2458" s="31">
        <v>178500</v>
      </c>
      <c r="K2458" s="31">
        <v>28739</v>
      </c>
      <c r="L2458" s="31">
        <v>207239</v>
      </c>
      <c r="M2458" s="30"/>
    </row>
    <row r="2459" spans="1:13" ht="13.5" customHeight="1" x14ac:dyDescent="0.2">
      <c r="A2459" s="30" t="s">
        <v>1003</v>
      </c>
      <c r="B2459" s="30" t="s">
        <v>1</v>
      </c>
      <c r="C2459" s="30"/>
      <c r="D2459" s="30" t="s">
        <v>3784</v>
      </c>
      <c r="E2459" s="31">
        <v>145150</v>
      </c>
      <c r="F2459" s="31"/>
      <c r="G2459" s="31"/>
      <c r="H2459" s="31"/>
      <c r="I2459" s="31"/>
      <c r="J2459" s="31">
        <v>145150</v>
      </c>
      <c r="K2459" s="31">
        <v>23369</v>
      </c>
      <c r="L2459" s="31">
        <v>168519</v>
      </c>
      <c r="M2459" s="30"/>
    </row>
    <row r="2460" spans="1:13" ht="13.5" customHeight="1" x14ac:dyDescent="0.2">
      <c r="A2460" s="30" t="s">
        <v>1003</v>
      </c>
      <c r="B2460" s="30" t="s">
        <v>1</v>
      </c>
      <c r="C2460" s="30"/>
      <c r="D2460" s="30" t="s">
        <v>2251</v>
      </c>
      <c r="E2460" s="31">
        <v>120794</v>
      </c>
      <c r="F2460" s="31"/>
      <c r="G2460" s="31"/>
      <c r="H2460" s="31"/>
      <c r="I2460" s="31"/>
      <c r="J2460" s="31">
        <v>120794</v>
      </c>
      <c r="K2460" s="31">
        <v>19448</v>
      </c>
      <c r="L2460" s="31">
        <v>140242</v>
      </c>
      <c r="M2460" s="30"/>
    </row>
    <row r="2461" spans="1:13" ht="13.5" customHeight="1" x14ac:dyDescent="0.2">
      <c r="A2461" s="30" t="s">
        <v>1003</v>
      </c>
      <c r="B2461" s="30" t="s">
        <v>1</v>
      </c>
      <c r="C2461" s="30"/>
      <c r="D2461" s="30" t="s">
        <v>3785</v>
      </c>
      <c r="E2461" s="31">
        <v>120263</v>
      </c>
      <c r="F2461" s="31"/>
      <c r="G2461" s="31"/>
      <c r="H2461" s="31"/>
      <c r="I2461" s="31"/>
      <c r="J2461" s="31">
        <v>120263</v>
      </c>
      <c r="K2461" s="31">
        <v>19362</v>
      </c>
      <c r="L2461" s="31">
        <v>139625</v>
      </c>
      <c r="M2461" s="30"/>
    </row>
    <row r="2462" spans="1:13" ht="13.5" customHeight="1" x14ac:dyDescent="0.2">
      <c r="A2462" s="30" t="s">
        <v>1003</v>
      </c>
      <c r="B2462" s="30" t="s">
        <v>1</v>
      </c>
      <c r="C2462" s="30"/>
      <c r="D2462" s="30" t="s">
        <v>1586</v>
      </c>
      <c r="E2462" s="31">
        <v>113001</v>
      </c>
      <c r="F2462" s="31"/>
      <c r="G2462" s="31"/>
      <c r="H2462" s="31"/>
      <c r="I2462" s="31"/>
      <c r="J2462" s="31">
        <v>113001</v>
      </c>
      <c r="K2462" s="31">
        <v>18193</v>
      </c>
      <c r="L2462" s="31">
        <v>131194</v>
      </c>
      <c r="M2462" s="30"/>
    </row>
    <row r="2463" spans="1:13" ht="13.5" customHeight="1" x14ac:dyDescent="0.2">
      <c r="A2463" s="30" t="s">
        <v>1003</v>
      </c>
      <c r="B2463" s="30" t="s">
        <v>1</v>
      </c>
      <c r="C2463" s="30"/>
      <c r="D2463" s="30" t="s">
        <v>3786</v>
      </c>
      <c r="E2463" s="31">
        <v>111626</v>
      </c>
      <c r="F2463" s="31"/>
      <c r="G2463" s="31"/>
      <c r="H2463" s="31"/>
      <c r="I2463" s="31"/>
      <c r="J2463" s="31">
        <v>111626</v>
      </c>
      <c r="K2463" s="31">
        <v>17972</v>
      </c>
      <c r="L2463" s="31">
        <v>129598</v>
      </c>
      <c r="M2463" s="30"/>
    </row>
    <row r="2464" spans="1:13" ht="13.5" customHeight="1" x14ac:dyDescent="0.2">
      <c r="A2464" s="30" t="s">
        <v>1003</v>
      </c>
      <c r="B2464" s="30" t="s">
        <v>1</v>
      </c>
      <c r="C2464" s="30"/>
      <c r="D2464" s="30" t="s">
        <v>3787</v>
      </c>
      <c r="E2464" s="31">
        <v>108000</v>
      </c>
      <c r="F2464" s="31"/>
      <c r="G2464" s="31"/>
      <c r="H2464" s="31"/>
      <c r="I2464" s="31"/>
      <c r="J2464" s="31">
        <v>108000</v>
      </c>
      <c r="K2464" s="31">
        <v>17388</v>
      </c>
      <c r="L2464" s="31">
        <v>125388</v>
      </c>
      <c r="M2464" s="30"/>
    </row>
    <row r="2465" spans="1:13" ht="13.5" customHeight="1" x14ac:dyDescent="0.2">
      <c r="A2465" s="30" t="s">
        <v>1003</v>
      </c>
      <c r="B2465" s="30" t="s">
        <v>1</v>
      </c>
      <c r="C2465" s="30"/>
      <c r="D2465" s="30" t="s">
        <v>3788</v>
      </c>
      <c r="E2465" s="31">
        <v>108000</v>
      </c>
      <c r="F2465" s="31"/>
      <c r="G2465" s="31"/>
      <c r="H2465" s="31"/>
      <c r="I2465" s="31"/>
      <c r="J2465" s="31">
        <v>108000</v>
      </c>
      <c r="K2465" s="31">
        <v>17388</v>
      </c>
      <c r="L2465" s="31">
        <v>125388</v>
      </c>
      <c r="M2465" s="30"/>
    </row>
    <row r="2466" spans="1:13" ht="13.5" customHeight="1" x14ac:dyDescent="0.2">
      <c r="A2466" s="30" t="s">
        <v>1003</v>
      </c>
      <c r="B2466" s="30" t="s">
        <v>1</v>
      </c>
      <c r="C2466" s="30"/>
      <c r="D2466" s="30" t="s">
        <v>3178</v>
      </c>
      <c r="E2466" s="31">
        <v>106056</v>
      </c>
      <c r="F2466" s="31"/>
      <c r="G2466" s="31"/>
      <c r="H2466" s="31"/>
      <c r="I2466" s="31"/>
      <c r="J2466" s="31">
        <v>106056</v>
      </c>
      <c r="K2466" s="31">
        <v>17075</v>
      </c>
      <c r="L2466" s="31">
        <v>123131</v>
      </c>
      <c r="M2466" s="30"/>
    </row>
    <row r="2467" spans="1:13" ht="13.5" customHeight="1" x14ac:dyDescent="0.2">
      <c r="A2467" s="30" t="s">
        <v>1003</v>
      </c>
      <c r="B2467" s="30" t="s">
        <v>1</v>
      </c>
      <c r="C2467" s="30"/>
      <c r="D2467" s="30" t="s">
        <v>3789</v>
      </c>
      <c r="E2467" s="31">
        <v>103273</v>
      </c>
      <c r="F2467" s="31"/>
      <c r="G2467" s="31"/>
      <c r="H2467" s="31"/>
      <c r="I2467" s="31"/>
      <c r="J2467" s="31">
        <v>103273</v>
      </c>
      <c r="K2467" s="31">
        <v>16627</v>
      </c>
      <c r="L2467" s="31">
        <v>119900</v>
      </c>
      <c r="M2467" s="30"/>
    </row>
    <row r="2468" spans="1:13" ht="13.5" customHeight="1" x14ac:dyDescent="0.2">
      <c r="A2468" s="30" t="s">
        <v>1482</v>
      </c>
      <c r="B2468" s="30" t="s">
        <v>11</v>
      </c>
      <c r="C2468" s="30"/>
      <c r="D2468" s="30" t="s">
        <v>3790</v>
      </c>
      <c r="E2468" s="31">
        <v>94000</v>
      </c>
      <c r="F2468" s="31">
        <v>7000</v>
      </c>
      <c r="G2468" s="31"/>
      <c r="H2468" s="31"/>
      <c r="I2468" s="31"/>
      <c r="J2468" s="31">
        <v>101000</v>
      </c>
      <c r="K2468" s="31">
        <v>15000</v>
      </c>
      <c r="L2468" s="31">
        <v>116000</v>
      </c>
      <c r="M2468" s="30"/>
    </row>
    <row r="2469" spans="1:13" ht="13.5" customHeight="1" x14ac:dyDescent="0.2">
      <c r="A2469" s="30" t="s">
        <v>1482</v>
      </c>
      <c r="B2469" s="30" t="s">
        <v>11</v>
      </c>
      <c r="C2469" s="30"/>
      <c r="D2469" s="32" t="s">
        <v>3791</v>
      </c>
      <c r="E2469" s="31">
        <v>93000</v>
      </c>
      <c r="F2469" s="31">
        <v>7000</v>
      </c>
      <c r="G2469" s="31"/>
      <c r="H2469" s="31"/>
      <c r="I2469" s="31"/>
      <c r="J2469" s="31">
        <v>100000</v>
      </c>
      <c r="K2469" s="31">
        <v>15000</v>
      </c>
      <c r="L2469" s="31">
        <v>115000</v>
      </c>
      <c r="M2469" s="30"/>
    </row>
    <row r="2470" spans="1:13" ht="13.5" customHeight="1" x14ac:dyDescent="0.2">
      <c r="A2470" s="30" t="s">
        <v>1482</v>
      </c>
      <c r="B2470" s="30" t="s">
        <v>11</v>
      </c>
      <c r="C2470" s="30"/>
      <c r="D2470" s="30" t="s">
        <v>3084</v>
      </c>
      <c r="E2470" s="31">
        <v>93000</v>
      </c>
      <c r="F2470" s="31">
        <v>6000</v>
      </c>
      <c r="G2470" s="31"/>
      <c r="H2470" s="31"/>
      <c r="I2470" s="31">
        <v>1000</v>
      </c>
      <c r="J2470" s="31">
        <v>100000</v>
      </c>
      <c r="K2470" s="31">
        <v>15000</v>
      </c>
      <c r="L2470" s="31">
        <v>115000</v>
      </c>
      <c r="M2470" s="30"/>
    </row>
    <row r="2471" spans="1:13" ht="13.5" customHeight="1" x14ac:dyDescent="0.2">
      <c r="A2471" s="30" t="s">
        <v>1482</v>
      </c>
      <c r="B2471" s="30" t="s">
        <v>11</v>
      </c>
      <c r="C2471" s="30"/>
      <c r="D2471" s="30" t="s">
        <v>3792</v>
      </c>
      <c r="E2471" s="31">
        <v>90000</v>
      </c>
      <c r="F2471" s="31">
        <v>6000</v>
      </c>
      <c r="G2471" s="31"/>
      <c r="H2471" s="31"/>
      <c r="I2471" s="31"/>
      <c r="J2471" s="31">
        <v>96000</v>
      </c>
      <c r="K2471" s="31">
        <v>14000</v>
      </c>
      <c r="L2471" s="31">
        <v>110000</v>
      </c>
      <c r="M2471" s="30"/>
    </row>
    <row r="2472" spans="1:13" ht="13.5" customHeight="1" x14ac:dyDescent="0.2">
      <c r="A2472" s="30" t="s">
        <v>1482</v>
      </c>
      <c r="B2472" s="30" t="s">
        <v>11</v>
      </c>
      <c r="C2472" s="30"/>
      <c r="D2472" s="30" t="s">
        <v>2185</v>
      </c>
      <c r="E2472" s="31">
        <v>119000</v>
      </c>
      <c r="F2472" s="31">
        <v>5000</v>
      </c>
      <c r="G2472" s="31"/>
      <c r="H2472" s="31"/>
      <c r="I2472" s="31"/>
      <c r="J2472" s="31">
        <v>124000</v>
      </c>
      <c r="K2472" s="31">
        <v>18000</v>
      </c>
      <c r="L2472" s="31">
        <v>142000</v>
      </c>
      <c r="M2472" s="30"/>
    </row>
    <row r="2473" spans="1:13" ht="13.5" customHeight="1" x14ac:dyDescent="0.2">
      <c r="A2473" s="30" t="s">
        <v>67</v>
      </c>
      <c r="B2473" s="30" t="s">
        <v>49</v>
      </c>
      <c r="C2473" s="30"/>
      <c r="D2473" s="30" t="s">
        <v>3793</v>
      </c>
      <c r="E2473" s="31">
        <v>112000</v>
      </c>
      <c r="F2473" s="31"/>
      <c r="G2473" s="31"/>
      <c r="H2473" s="31"/>
      <c r="I2473" s="31"/>
      <c r="J2473" s="31">
        <v>112000</v>
      </c>
      <c r="K2473" s="31">
        <v>17000</v>
      </c>
      <c r="L2473" s="31">
        <v>129000</v>
      </c>
      <c r="M2473" s="30"/>
    </row>
    <row r="2474" spans="1:13" ht="13.5" customHeight="1" x14ac:dyDescent="0.2">
      <c r="A2474" s="30" t="s">
        <v>67</v>
      </c>
      <c r="B2474" s="30" t="s">
        <v>49</v>
      </c>
      <c r="C2474" s="30"/>
      <c r="D2474" s="30" t="s">
        <v>3794</v>
      </c>
      <c r="E2474" s="31">
        <v>109000</v>
      </c>
      <c r="F2474" s="31"/>
      <c r="G2474" s="31"/>
      <c r="H2474" s="31"/>
      <c r="I2474" s="31"/>
      <c r="J2474" s="31">
        <v>109000</v>
      </c>
      <c r="K2474" s="31">
        <v>16000</v>
      </c>
      <c r="L2474" s="31">
        <v>125000</v>
      </c>
      <c r="M2474" s="30"/>
    </row>
    <row r="2475" spans="1:13" ht="13.5" customHeight="1" x14ac:dyDescent="0.2">
      <c r="A2475" s="30" t="s">
        <v>67</v>
      </c>
      <c r="B2475" s="30" t="s">
        <v>49</v>
      </c>
      <c r="C2475" s="30"/>
      <c r="D2475" s="30" t="s">
        <v>1586</v>
      </c>
      <c r="E2475" s="31">
        <v>108000</v>
      </c>
      <c r="F2475" s="31"/>
      <c r="G2475" s="31"/>
      <c r="H2475" s="31"/>
      <c r="I2475" s="31"/>
      <c r="J2475" s="31">
        <v>108000</v>
      </c>
      <c r="K2475" s="31">
        <v>16000</v>
      </c>
      <c r="L2475" s="31">
        <v>124000</v>
      </c>
      <c r="M2475" s="30"/>
    </row>
    <row r="2476" spans="1:13" ht="13.5" customHeight="1" x14ac:dyDescent="0.2">
      <c r="A2476" s="30" t="s">
        <v>67</v>
      </c>
      <c r="B2476" s="30" t="s">
        <v>49</v>
      </c>
      <c r="C2476" s="30"/>
      <c r="D2476" s="30" t="s">
        <v>2251</v>
      </c>
      <c r="E2476" s="31">
        <v>100000</v>
      </c>
      <c r="F2476" s="31">
        <v>1000</v>
      </c>
      <c r="G2476" s="31"/>
      <c r="H2476" s="31"/>
      <c r="I2476" s="31"/>
      <c r="J2476" s="31">
        <v>101000</v>
      </c>
      <c r="K2476" s="31">
        <v>15000</v>
      </c>
      <c r="L2476" s="31">
        <v>116000</v>
      </c>
      <c r="M2476" s="30"/>
    </row>
    <row r="2477" spans="1:13" ht="13.5" customHeight="1" x14ac:dyDescent="0.2">
      <c r="A2477" s="30" t="s">
        <v>67</v>
      </c>
      <c r="B2477" s="30" t="s">
        <v>49</v>
      </c>
      <c r="C2477" s="30"/>
      <c r="D2477" s="30" t="s">
        <v>3712</v>
      </c>
      <c r="E2477" s="31">
        <v>95000</v>
      </c>
      <c r="F2477" s="31"/>
      <c r="G2477" s="31"/>
      <c r="H2477" s="31"/>
      <c r="I2477" s="31"/>
      <c r="J2477" s="31">
        <v>95000</v>
      </c>
      <c r="K2477" s="31">
        <v>14000</v>
      </c>
      <c r="L2477" s="31">
        <v>109000</v>
      </c>
      <c r="M2477" s="30"/>
    </row>
    <row r="2478" spans="1:13" ht="13.5" customHeight="1" x14ac:dyDescent="0.2">
      <c r="A2478" s="30" t="s">
        <v>67</v>
      </c>
      <c r="B2478" s="30" t="s">
        <v>49</v>
      </c>
      <c r="C2478" s="30"/>
      <c r="D2478" s="30" t="s">
        <v>2248</v>
      </c>
      <c r="E2478" s="31"/>
      <c r="F2478" s="31"/>
      <c r="G2478" s="31"/>
      <c r="H2478" s="31"/>
      <c r="I2478" s="31"/>
      <c r="J2478" s="31">
        <v>107500</v>
      </c>
      <c r="K2478" s="31"/>
      <c r="L2478" s="31">
        <v>107500</v>
      </c>
      <c r="M2478" s="30"/>
    </row>
    <row r="2479" spans="1:13" ht="13.5" customHeight="1" x14ac:dyDescent="0.2">
      <c r="A2479" s="30" t="s">
        <v>889</v>
      </c>
      <c r="B2479" s="30" t="s">
        <v>56</v>
      </c>
      <c r="C2479" s="30"/>
      <c r="D2479" s="30" t="s">
        <v>2185</v>
      </c>
      <c r="E2479" s="31">
        <v>113509</v>
      </c>
      <c r="F2479" s="31"/>
      <c r="G2479" s="31"/>
      <c r="H2479" s="31"/>
      <c r="I2479" s="31"/>
      <c r="J2479" s="31">
        <v>113509</v>
      </c>
      <c r="K2479" s="31">
        <v>27152</v>
      </c>
      <c r="L2479" s="31">
        <v>140661</v>
      </c>
      <c r="M2479" s="30"/>
    </row>
    <row r="2480" spans="1:13" ht="13.5" customHeight="1" x14ac:dyDescent="0.2">
      <c r="A2480" s="30" t="s">
        <v>889</v>
      </c>
      <c r="B2480" s="30" t="s">
        <v>56</v>
      </c>
      <c r="C2480" s="30"/>
      <c r="D2480" s="30" t="s">
        <v>2248</v>
      </c>
      <c r="E2480" s="31"/>
      <c r="F2480" s="31"/>
      <c r="G2480" s="31"/>
      <c r="H2480" s="31"/>
      <c r="I2480" s="31"/>
      <c r="J2480" s="31">
        <v>117500</v>
      </c>
      <c r="K2480" s="31"/>
      <c r="L2480" s="31">
        <v>117500</v>
      </c>
      <c r="M2480" s="30"/>
    </row>
    <row r="2481" spans="1:13" ht="13.5" customHeight="1" x14ac:dyDescent="0.2">
      <c r="A2481" s="30" t="s">
        <v>889</v>
      </c>
      <c r="B2481" s="30" t="s">
        <v>56</v>
      </c>
      <c r="C2481" s="30"/>
      <c r="D2481" s="30" t="s">
        <v>3795</v>
      </c>
      <c r="E2481" s="31">
        <v>92512</v>
      </c>
      <c r="F2481" s="31"/>
      <c r="G2481" s="31"/>
      <c r="H2481" s="31"/>
      <c r="I2481" s="31"/>
      <c r="J2481" s="31">
        <v>92512</v>
      </c>
      <c r="K2481" s="31">
        <v>22573</v>
      </c>
      <c r="L2481" s="31">
        <v>115085</v>
      </c>
      <c r="M2481" s="30"/>
    </row>
    <row r="2482" spans="1:13" ht="13.5" customHeight="1" x14ac:dyDescent="0.2">
      <c r="A2482" s="30" t="s">
        <v>889</v>
      </c>
      <c r="B2482" s="30" t="s">
        <v>56</v>
      </c>
      <c r="C2482" s="30"/>
      <c r="D2482" s="30" t="s">
        <v>3796</v>
      </c>
      <c r="E2482" s="31">
        <v>90348</v>
      </c>
      <c r="F2482" s="31"/>
      <c r="G2482" s="31"/>
      <c r="H2482" s="31"/>
      <c r="I2482" s="31"/>
      <c r="J2482" s="31">
        <v>90348</v>
      </c>
      <c r="K2482" s="31">
        <v>22045</v>
      </c>
      <c r="L2482" s="31">
        <v>112393</v>
      </c>
      <c r="M2482" s="30"/>
    </row>
    <row r="2483" spans="1:13" ht="13.5" customHeight="1" x14ac:dyDescent="0.2">
      <c r="A2483" s="30" t="s">
        <v>889</v>
      </c>
      <c r="B2483" s="30" t="s">
        <v>56</v>
      </c>
      <c r="C2483" s="30"/>
      <c r="D2483" s="30" t="s">
        <v>3797</v>
      </c>
      <c r="E2483" s="31">
        <v>90348</v>
      </c>
      <c r="F2483" s="31"/>
      <c r="G2483" s="31"/>
      <c r="H2483" s="31"/>
      <c r="I2483" s="31"/>
      <c r="J2483" s="31">
        <v>90348</v>
      </c>
      <c r="K2483" s="31">
        <v>22045</v>
      </c>
      <c r="L2483" s="31">
        <v>112393</v>
      </c>
      <c r="M2483" s="30"/>
    </row>
    <row r="2484" spans="1:13" ht="13.5" customHeight="1" x14ac:dyDescent="0.2">
      <c r="A2484" s="30" t="s">
        <v>889</v>
      </c>
      <c r="B2484" s="30" t="s">
        <v>56</v>
      </c>
      <c r="C2484" s="30"/>
      <c r="D2484" s="30" t="s">
        <v>3798</v>
      </c>
      <c r="E2484" s="31">
        <v>89648</v>
      </c>
      <c r="F2484" s="31"/>
      <c r="G2484" s="31"/>
      <c r="H2484" s="31"/>
      <c r="I2484" s="31"/>
      <c r="J2484" s="31">
        <v>89648</v>
      </c>
      <c r="K2484" s="31">
        <v>21874</v>
      </c>
      <c r="L2484" s="31">
        <v>111522</v>
      </c>
      <c r="M2484" s="30"/>
    </row>
    <row r="2485" spans="1:13" ht="13.5" customHeight="1" x14ac:dyDescent="0.2">
      <c r="A2485" s="30" t="s">
        <v>889</v>
      </c>
      <c r="B2485" s="30" t="s">
        <v>56</v>
      </c>
      <c r="C2485" s="30"/>
      <c r="D2485" s="30" t="s">
        <v>3799</v>
      </c>
      <c r="E2485" s="31">
        <v>89491</v>
      </c>
      <c r="F2485" s="31"/>
      <c r="G2485" s="31"/>
      <c r="H2485" s="31"/>
      <c r="I2485" s="31"/>
      <c r="J2485" s="31">
        <v>89491</v>
      </c>
      <c r="K2485" s="31">
        <v>20762</v>
      </c>
      <c r="L2485" s="31">
        <v>110253</v>
      </c>
      <c r="M2485" s="30"/>
    </row>
    <row r="2486" spans="1:13" ht="13.5" customHeight="1" x14ac:dyDescent="0.2">
      <c r="A2486" s="30" t="s">
        <v>889</v>
      </c>
      <c r="B2486" s="30" t="s">
        <v>56</v>
      </c>
      <c r="C2486" s="30"/>
      <c r="D2486" s="30" t="s">
        <v>2248</v>
      </c>
      <c r="E2486" s="31"/>
      <c r="F2486" s="31"/>
      <c r="G2486" s="31"/>
      <c r="H2486" s="31"/>
      <c r="I2486" s="31"/>
      <c r="J2486" s="31">
        <v>102500</v>
      </c>
      <c r="K2486" s="31"/>
      <c r="L2486" s="31">
        <v>102500</v>
      </c>
      <c r="M2486" s="30"/>
    </row>
    <row r="2487" spans="1:13" ht="13.5" customHeight="1" x14ac:dyDescent="0.2">
      <c r="A2487" s="30" t="s">
        <v>1349</v>
      </c>
      <c r="B2487" s="30" t="s">
        <v>49</v>
      </c>
      <c r="C2487" s="30"/>
      <c r="D2487" s="30" t="s">
        <v>2259</v>
      </c>
      <c r="E2487" s="31">
        <v>88592</v>
      </c>
      <c r="F2487" s="31">
        <v>398</v>
      </c>
      <c r="G2487" s="31"/>
      <c r="H2487" s="31">
        <v>112135</v>
      </c>
      <c r="I2487" s="31"/>
      <c r="J2487" s="31">
        <v>201125</v>
      </c>
      <c r="K2487" s="31">
        <v>13978</v>
      </c>
      <c r="L2487" s="31">
        <v>215103</v>
      </c>
      <c r="M2487" s="30"/>
    </row>
    <row r="2488" spans="1:13" ht="13.5" customHeight="1" x14ac:dyDescent="0.2">
      <c r="A2488" s="30" t="s">
        <v>141</v>
      </c>
      <c r="B2488" s="30" t="s">
        <v>120</v>
      </c>
      <c r="C2488" s="30" t="s">
        <v>3800</v>
      </c>
      <c r="D2488" s="30" t="s">
        <v>2185</v>
      </c>
      <c r="E2488" s="31">
        <v>206931</v>
      </c>
      <c r="F2488" s="31">
        <v>603</v>
      </c>
      <c r="G2488" s="31"/>
      <c r="H2488" s="31"/>
      <c r="I2488" s="31"/>
      <c r="J2488" s="31">
        <v>207534</v>
      </c>
      <c r="K2488" s="31">
        <v>40530</v>
      </c>
      <c r="L2488" s="31">
        <v>248064</v>
      </c>
      <c r="M2488" s="30"/>
    </row>
    <row r="2489" spans="1:13" ht="13.5" customHeight="1" x14ac:dyDescent="0.2">
      <c r="A2489" s="30" t="s">
        <v>141</v>
      </c>
      <c r="B2489" s="30" t="s">
        <v>120</v>
      </c>
      <c r="C2489" s="30"/>
      <c r="D2489" s="30" t="s">
        <v>3801</v>
      </c>
      <c r="E2489" s="31">
        <v>146553</v>
      </c>
      <c r="F2489" s="31">
        <v>220</v>
      </c>
      <c r="G2489" s="31"/>
      <c r="H2489" s="31"/>
      <c r="I2489" s="31"/>
      <c r="J2489" s="31">
        <v>146773</v>
      </c>
      <c r="K2489" s="31"/>
      <c r="L2489" s="31">
        <v>146773</v>
      </c>
      <c r="M2489" s="30"/>
    </row>
    <row r="2490" spans="1:13" ht="13.5" customHeight="1" x14ac:dyDescent="0.2">
      <c r="A2490" s="30" t="s">
        <v>141</v>
      </c>
      <c r="B2490" s="30" t="s">
        <v>120</v>
      </c>
      <c r="C2490" s="30"/>
      <c r="D2490" s="30" t="s">
        <v>3802</v>
      </c>
      <c r="E2490" s="31">
        <v>138999</v>
      </c>
      <c r="F2490" s="31">
        <v>200</v>
      </c>
      <c r="G2490" s="31"/>
      <c r="H2490" s="31"/>
      <c r="I2490" s="31"/>
      <c r="J2490" s="31">
        <v>139199</v>
      </c>
      <c r="K2490" s="31">
        <v>27011</v>
      </c>
      <c r="L2490" s="31">
        <v>166210</v>
      </c>
      <c r="M2490" s="30"/>
    </row>
    <row r="2491" spans="1:13" ht="13.5" customHeight="1" x14ac:dyDescent="0.2">
      <c r="A2491" s="30" t="s">
        <v>141</v>
      </c>
      <c r="B2491" s="30" t="s">
        <v>120</v>
      </c>
      <c r="C2491" s="30"/>
      <c r="D2491" s="30" t="s">
        <v>3803</v>
      </c>
      <c r="E2491" s="31">
        <v>135039</v>
      </c>
      <c r="F2491" s="31"/>
      <c r="G2491" s="31"/>
      <c r="H2491" s="31"/>
      <c r="I2491" s="31"/>
      <c r="J2491" s="31">
        <v>135039</v>
      </c>
      <c r="K2491" s="31">
        <v>26223</v>
      </c>
      <c r="L2491" s="31">
        <v>161262</v>
      </c>
      <c r="M2491" s="30"/>
    </row>
    <row r="2492" spans="1:13" ht="13.5" customHeight="1" x14ac:dyDescent="0.2">
      <c r="A2492" s="30" t="s">
        <v>141</v>
      </c>
      <c r="B2492" s="30" t="s">
        <v>120</v>
      </c>
      <c r="C2492" s="30"/>
      <c r="D2492" s="30" t="s">
        <v>3804</v>
      </c>
      <c r="E2492" s="31">
        <v>129996</v>
      </c>
      <c r="F2492" s="31"/>
      <c r="G2492" s="31"/>
      <c r="H2492" s="31"/>
      <c r="I2492" s="31"/>
      <c r="J2492" s="31">
        <v>129996</v>
      </c>
      <c r="K2492" s="31">
        <v>25220</v>
      </c>
      <c r="L2492" s="31">
        <v>155216</v>
      </c>
      <c r="M2492" s="30"/>
    </row>
    <row r="2493" spans="1:13" ht="13.5" customHeight="1" x14ac:dyDescent="0.2">
      <c r="A2493" s="30" t="s">
        <v>141</v>
      </c>
      <c r="B2493" s="30" t="s">
        <v>120</v>
      </c>
      <c r="C2493" s="30"/>
      <c r="D2493" s="30" t="s">
        <v>2248</v>
      </c>
      <c r="E2493" s="31"/>
      <c r="F2493" s="31"/>
      <c r="G2493" s="31"/>
      <c r="H2493" s="31"/>
      <c r="I2493" s="31"/>
      <c r="J2493" s="31">
        <v>142500</v>
      </c>
      <c r="K2493" s="31"/>
      <c r="L2493" s="31">
        <v>142500</v>
      </c>
      <c r="M2493" s="30"/>
    </row>
    <row r="2494" spans="1:13" ht="13.5" customHeight="1" x14ac:dyDescent="0.2">
      <c r="A2494" s="30" t="s">
        <v>141</v>
      </c>
      <c r="B2494" s="30" t="s">
        <v>120</v>
      </c>
      <c r="C2494" s="30"/>
      <c r="D2494" s="30" t="s">
        <v>3805</v>
      </c>
      <c r="E2494" s="31">
        <v>106725</v>
      </c>
      <c r="F2494" s="31"/>
      <c r="G2494" s="31"/>
      <c r="H2494" s="31"/>
      <c r="I2494" s="31"/>
      <c r="J2494" s="31">
        <v>106725</v>
      </c>
      <c r="K2494" s="31">
        <v>15347</v>
      </c>
      <c r="L2494" s="31">
        <v>122072</v>
      </c>
      <c r="M2494" s="30"/>
    </row>
    <row r="2495" spans="1:13" ht="13.5" customHeight="1" x14ac:dyDescent="0.2">
      <c r="A2495" s="30" t="s">
        <v>141</v>
      </c>
      <c r="B2495" s="30" t="s">
        <v>120</v>
      </c>
      <c r="C2495" s="30"/>
      <c r="D2495" s="30" t="s">
        <v>2248</v>
      </c>
      <c r="E2495" s="31"/>
      <c r="F2495" s="31"/>
      <c r="G2495" s="31"/>
      <c r="H2495" s="31"/>
      <c r="I2495" s="31"/>
      <c r="J2495" s="31">
        <v>117500</v>
      </c>
      <c r="K2495" s="31"/>
      <c r="L2495" s="31">
        <v>117500</v>
      </c>
      <c r="M2495" s="30"/>
    </row>
    <row r="2496" spans="1:13" ht="13.5" customHeight="1" x14ac:dyDescent="0.2">
      <c r="A2496" s="30" t="s">
        <v>141</v>
      </c>
      <c r="B2496" s="30" t="s">
        <v>120</v>
      </c>
      <c r="C2496" s="30"/>
      <c r="D2496" s="30" t="s">
        <v>2248</v>
      </c>
      <c r="E2496" s="31"/>
      <c r="F2496" s="31"/>
      <c r="G2496" s="31"/>
      <c r="H2496" s="31"/>
      <c r="I2496" s="31"/>
      <c r="J2496" s="31">
        <v>112500</v>
      </c>
      <c r="K2496" s="31"/>
      <c r="L2496" s="31">
        <v>112500</v>
      </c>
      <c r="M2496" s="30"/>
    </row>
    <row r="2497" spans="1:13" ht="13.5" customHeight="1" x14ac:dyDescent="0.2">
      <c r="A2497" s="30" t="s">
        <v>141</v>
      </c>
      <c r="B2497" s="30" t="s">
        <v>120</v>
      </c>
      <c r="C2497" s="30"/>
      <c r="D2497" s="30" t="s">
        <v>2248</v>
      </c>
      <c r="E2497" s="31"/>
      <c r="F2497" s="31"/>
      <c r="G2497" s="31"/>
      <c r="H2497" s="31"/>
      <c r="I2497" s="31"/>
      <c r="J2497" s="31">
        <v>112500</v>
      </c>
      <c r="K2497" s="31"/>
      <c r="L2497" s="31">
        <v>112500</v>
      </c>
      <c r="M2497" s="30"/>
    </row>
    <row r="2498" spans="1:13" ht="13.5" customHeight="1" x14ac:dyDescent="0.2">
      <c r="A2498" s="30" t="s">
        <v>141</v>
      </c>
      <c r="B2498" s="30" t="s">
        <v>120</v>
      </c>
      <c r="C2498" s="30"/>
      <c r="D2498" s="30" t="s">
        <v>2248</v>
      </c>
      <c r="E2498" s="31"/>
      <c r="F2498" s="31"/>
      <c r="G2498" s="31"/>
      <c r="H2498" s="31"/>
      <c r="I2498" s="31"/>
      <c r="J2498" s="31">
        <v>112500</v>
      </c>
      <c r="K2498" s="31"/>
      <c r="L2498" s="31">
        <v>112500</v>
      </c>
      <c r="M2498" s="30"/>
    </row>
    <row r="2499" spans="1:13" ht="13.5" customHeight="1" x14ac:dyDescent="0.2">
      <c r="A2499" s="30" t="s">
        <v>141</v>
      </c>
      <c r="B2499" s="30" t="s">
        <v>120</v>
      </c>
      <c r="C2499" s="30"/>
      <c r="D2499" s="30" t="s">
        <v>2248</v>
      </c>
      <c r="E2499" s="31"/>
      <c r="F2499" s="31"/>
      <c r="G2499" s="31"/>
      <c r="H2499" s="31"/>
      <c r="I2499" s="31"/>
      <c r="J2499" s="31">
        <v>107500</v>
      </c>
      <c r="K2499" s="31"/>
      <c r="L2499" s="31">
        <v>107500</v>
      </c>
      <c r="M2499" s="30"/>
    </row>
    <row r="2500" spans="1:13" ht="13.5" customHeight="1" x14ac:dyDescent="0.2">
      <c r="A2500" s="30" t="s">
        <v>141</v>
      </c>
      <c r="B2500" s="30" t="s">
        <v>120</v>
      </c>
      <c r="C2500" s="30"/>
      <c r="D2500" s="30" t="s">
        <v>2248</v>
      </c>
      <c r="E2500" s="31"/>
      <c r="F2500" s="31"/>
      <c r="G2500" s="31"/>
      <c r="H2500" s="31"/>
      <c r="I2500" s="31"/>
      <c r="J2500" s="31">
        <v>107500</v>
      </c>
      <c r="K2500" s="31"/>
      <c r="L2500" s="31">
        <v>107500</v>
      </c>
      <c r="M2500" s="30"/>
    </row>
    <row r="2501" spans="1:13" ht="13.5" customHeight="1" x14ac:dyDescent="0.2">
      <c r="A2501" s="30" t="s">
        <v>141</v>
      </c>
      <c r="B2501" s="30" t="s">
        <v>120</v>
      </c>
      <c r="C2501" s="30"/>
      <c r="D2501" s="30" t="s">
        <v>2248</v>
      </c>
      <c r="E2501" s="31"/>
      <c r="F2501" s="31"/>
      <c r="G2501" s="31"/>
      <c r="H2501" s="31"/>
      <c r="I2501" s="31"/>
      <c r="J2501" s="31">
        <v>107500</v>
      </c>
      <c r="K2501" s="31"/>
      <c r="L2501" s="31">
        <v>107500</v>
      </c>
      <c r="M2501" s="30"/>
    </row>
    <row r="2502" spans="1:13" ht="13.5" customHeight="1" x14ac:dyDescent="0.2">
      <c r="A2502" s="30" t="s">
        <v>141</v>
      </c>
      <c r="B2502" s="30" t="s">
        <v>120</v>
      </c>
      <c r="C2502" s="30"/>
      <c r="D2502" s="30" t="s">
        <v>2248</v>
      </c>
      <c r="E2502" s="31"/>
      <c r="F2502" s="31"/>
      <c r="G2502" s="31"/>
      <c r="H2502" s="31"/>
      <c r="I2502" s="31"/>
      <c r="J2502" s="31">
        <v>107500</v>
      </c>
      <c r="K2502" s="31"/>
      <c r="L2502" s="31">
        <v>107500</v>
      </c>
      <c r="M2502" s="30"/>
    </row>
    <row r="2503" spans="1:13" ht="13.5" customHeight="1" x14ac:dyDescent="0.2">
      <c r="A2503" s="30" t="s">
        <v>141</v>
      </c>
      <c r="B2503" s="30" t="s">
        <v>120</v>
      </c>
      <c r="C2503" s="30"/>
      <c r="D2503" s="30" t="s">
        <v>2248</v>
      </c>
      <c r="E2503" s="31"/>
      <c r="F2503" s="31"/>
      <c r="G2503" s="31"/>
      <c r="H2503" s="31"/>
      <c r="I2503" s="31"/>
      <c r="J2503" s="31">
        <v>107500</v>
      </c>
      <c r="K2503" s="31"/>
      <c r="L2503" s="31">
        <v>107500</v>
      </c>
      <c r="M2503" s="30"/>
    </row>
    <row r="2504" spans="1:13" ht="13.5" customHeight="1" x14ac:dyDescent="0.2">
      <c r="A2504" s="30" t="s">
        <v>141</v>
      </c>
      <c r="B2504" s="30" t="s">
        <v>120</v>
      </c>
      <c r="C2504" s="30"/>
      <c r="D2504" s="30" t="s">
        <v>2248</v>
      </c>
      <c r="E2504" s="31"/>
      <c r="F2504" s="31"/>
      <c r="G2504" s="31"/>
      <c r="H2504" s="31"/>
      <c r="I2504" s="31"/>
      <c r="J2504" s="31">
        <v>107500</v>
      </c>
      <c r="K2504" s="31"/>
      <c r="L2504" s="31">
        <v>107500</v>
      </c>
      <c r="M2504" s="30"/>
    </row>
    <row r="2505" spans="1:13" ht="13.5" customHeight="1" x14ac:dyDescent="0.2">
      <c r="A2505" s="30" t="s">
        <v>141</v>
      </c>
      <c r="B2505" s="30" t="s">
        <v>120</v>
      </c>
      <c r="C2505" s="30"/>
      <c r="D2505" s="30" t="s">
        <v>2248</v>
      </c>
      <c r="E2505" s="31"/>
      <c r="F2505" s="31"/>
      <c r="G2505" s="31"/>
      <c r="H2505" s="31"/>
      <c r="I2505" s="31"/>
      <c r="J2505" s="31">
        <v>107500</v>
      </c>
      <c r="K2505" s="31"/>
      <c r="L2505" s="31">
        <v>107500</v>
      </c>
      <c r="M2505" s="30"/>
    </row>
    <row r="2506" spans="1:13" ht="13.5" customHeight="1" x14ac:dyDescent="0.2">
      <c r="A2506" s="30" t="s">
        <v>141</v>
      </c>
      <c r="B2506" s="30" t="s">
        <v>120</v>
      </c>
      <c r="C2506" s="30"/>
      <c r="D2506" s="30" t="s">
        <v>2248</v>
      </c>
      <c r="E2506" s="31"/>
      <c r="F2506" s="31"/>
      <c r="G2506" s="31"/>
      <c r="H2506" s="31"/>
      <c r="I2506" s="31"/>
      <c r="J2506" s="31">
        <v>102500</v>
      </c>
      <c r="K2506" s="31"/>
      <c r="L2506" s="31">
        <v>102500</v>
      </c>
      <c r="M2506" s="30"/>
    </row>
    <row r="2507" spans="1:13" ht="13.5" customHeight="1" x14ac:dyDescent="0.2">
      <c r="A2507" s="30" t="s">
        <v>141</v>
      </c>
      <c r="B2507" s="30" t="s">
        <v>120</v>
      </c>
      <c r="C2507" s="30"/>
      <c r="D2507" s="30" t="s">
        <v>2248</v>
      </c>
      <c r="E2507" s="31"/>
      <c r="F2507" s="31"/>
      <c r="G2507" s="31"/>
      <c r="H2507" s="31"/>
      <c r="I2507" s="31"/>
      <c r="J2507" s="31">
        <v>102500</v>
      </c>
      <c r="K2507" s="31"/>
      <c r="L2507" s="31">
        <v>102500</v>
      </c>
      <c r="M2507" s="30"/>
    </row>
    <row r="2508" spans="1:13" ht="13.5" customHeight="1" x14ac:dyDescent="0.2">
      <c r="A2508" s="30" t="s">
        <v>141</v>
      </c>
      <c r="B2508" s="30" t="s">
        <v>120</v>
      </c>
      <c r="C2508" s="30"/>
      <c r="D2508" s="30" t="s">
        <v>2248</v>
      </c>
      <c r="E2508" s="31"/>
      <c r="F2508" s="31"/>
      <c r="G2508" s="31"/>
      <c r="H2508" s="31"/>
      <c r="I2508" s="31"/>
      <c r="J2508" s="31">
        <v>102500</v>
      </c>
      <c r="K2508" s="31"/>
      <c r="L2508" s="31">
        <v>102500</v>
      </c>
      <c r="M2508" s="30"/>
    </row>
    <row r="2509" spans="1:13" ht="13.5" customHeight="1" x14ac:dyDescent="0.2">
      <c r="A2509" s="30" t="s">
        <v>1178</v>
      </c>
      <c r="B2509" s="30" t="s">
        <v>21</v>
      </c>
      <c r="C2509" s="30" t="s">
        <v>3806</v>
      </c>
      <c r="D2509" s="30" t="s">
        <v>2185</v>
      </c>
      <c r="E2509" s="31">
        <v>165000</v>
      </c>
      <c r="F2509" s="31">
        <v>627</v>
      </c>
      <c r="G2509" s="31"/>
      <c r="H2509" s="31"/>
      <c r="I2509" s="31"/>
      <c r="J2509" s="31">
        <v>165627</v>
      </c>
      <c r="K2509" s="31">
        <v>33660</v>
      </c>
      <c r="L2509" s="31">
        <v>199287</v>
      </c>
      <c r="M2509" s="30"/>
    </row>
    <row r="2510" spans="1:13" ht="13.5" customHeight="1" x14ac:dyDescent="0.2">
      <c r="A2510" s="30" t="s">
        <v>1178</v>
      </c>
      <c r="B2510" s="30" t="s">
        <v>21</v>
      </c>
      <c r="C2510" s="30"/>
      <c r="D2510" s="30" t="s">
        <v>3807</v>
      </c>
      <c r="E2510" s="31">
        <v>107642</v>
      </c>
      <c r="F2510" s="31">
        <v>350</v>
      </c>
      <c r="G2510" s="31"/>
      <c r="H2510" s="31"/>
      <c r="I2510" s="31"/>
      <c r="J2510" s="31">
        <v>107992</v>
      </c>
      <c r="K2510" s="31">
        <v>21959</v>
      </c>
      <c r="L2510" s="31">
        <v>129951</v>
      </c>
      <c r="M2510" s="30"/>
    </row>
    <row r="2511" spans="1:13" ht="13.5" customHeight="1" x14ac:dyDescent="0.2">
      <c r="A2511" s="30" t="s">
        <v>1178</v>
      </c>
      <c r="B2511" s="30" t="s">
        <v>21</v>
      </c>
      <c r="C2511" s="30"/>
      <c r="D2511" s="30" t="s">
        <v>3808</v>
      </c>
      <c r="E2511" s="31">
        <v>116745</v>
      </c>
      <c r="F2511" s="31">
        <v>168</v>
      </c>
      <c r="G2511" s="31"/>
      <c r="H2511" s="31"/>
      <c r="I2511" s="31"/>
      <c r="J2511" s="31">
        <v>116913</v>
      </c>
      <c r="K2511" s="31">
        <v>23816</v>
      </c>
      <c r="L2511" s="31">
        <v>140729</v>
      </c>
      <c r="M2511" s="30"/>
    </row>
    <row r="2512" spans="1:13" ht="13.5" customHeight="1" x14ac:dyDescent="0.2">
      <c r="A2512" s="30" t="s">
        <v>1178</v>
      </c>
      <c r="B2512" s="30" t="s">
        <v>21</v>
      </c>
      <c r="C2512" s="30"/>
      <c r="D2512" s="30" t="s">
        <v>3809</v>
      </c>
      <c r="E2512" s="31">
        <v>113163</v>
      </c>
      <c r="F2512" s="31">
        <v>8</v>
      </c>
      <c r="G2512" s="31"/>
      <c r="H2512" s="31"/>
      <c r="I2512" s="31"/>
      <c r="J2512" s="31">
        <v>113171</v>
      </c>
      <c r="K2512" s="31">
        <v>23085</v>
      </c>
      <c r="L2512" s="31">
        <v>136256</v>
      </c>
      <c r="M2512" s="30"/>
    </row>
    <row r="2513" spans="1:13" ht="13.5" customHeight="1" x14ac:dyDescent="0.2">
      <c r="A2513" s="30" t="s">
        <v>1178</v>
      </c>
      <c r="B2513" s="30" t="s">
        <v>21</v>
      </c>
      <c r="C2513" s="30"/>
      <c r="D2513" s="30" t="s">
        <v>3810</v>
      </c>
      <c r="E2513" s="31">
        <v>116745</v>
      </c>
      <c r="F2513" s="31"/>
      <c r="G2513" s="31"/>
      <c r="H2513" s="31"/>
      <c r="I2513" s="31"/>
      <c r="J2513" s="31">
        <v>116745</v>
      </c>
      <c r="K2513" s="31">
        <v>23816</v>
      </c>
      <c r="L2513" s="31">
        <v>140561</v>
      </c>
      <c r="M2513" s="30"/>
    </row>
    <row r="2514" spans="1:13" ht="13.5" customHeight="1" x14ac:dyDescent="0.2">
      <c r="A2514" s="30" t="s">
        <v>1178</v>
      </c>
      <c r="B2514" s="30" t="s">
        <v>21</v>
      </c>
      <c r="C2514" s="30"/>
      <c r="D2514" s="30" t="s">
        <v>3811</v>
      </c>
      <c r="E2514" s="31">
        <v>133342</v>
      </c>
      <c r="F2514" s="31"/>
      <c r="G2514" s="31"/>
      <c r="H2514" s="31"/>
      <c r="I2514" s="31"/>
      <c r="J2514" s="31">
        <v>133342</v>
      </c>
      <c r="K2514" s="31"/>
      <c r="L2514" s="31">
        <v>133342</v>
      </c>
      <c r="M2514" s="30"/>
    </row>
    <row r="2515" spans="1:13" ht="13.5" customHeight="1" x14ac:dyDescent="0.2">
      <c r="A2515" s="30" t="s">
        <v>1178</v>
      </c>
      <c r="B2515" s="30" t="s">
        <v>21</v>
      </c>
      <c r="C2515" s="30"/>
      <c r="D2515" s="30" t="s">
        <v>3102</v>
      </c>
      <c r="E2515" s="31">
        <v>116745</v>
      </c>
      <c r="F2515" s="31"/>
      <c r="G2515" s="31"/>
      <c r="H2515" s="31"/>
      <c r="I2515" s="31"/>
      <c r="J2515" s="31">
        <v>116745</v>
      </c>
      <c r="K2515" s="31"/>
      <c r="L2515" s="31">
        <v>116745</v>
      </c>
      <c r="M2515" s="30"/>
    </row>
    <row r="2516" spans="1:13" ht="13.5" customHeight="1" x14ac:dyDescent="0.2">
      <c r="A2516" s="30" t="s">
        <v>1178</v>
      </c>
      <c r="B2516" s="30" t="s">
        <v>21</v>
      </c>
      <c r="C2516" s="30"/>
      <c r="D2516" s="30" t="s">
        <v>3812</v>
      </c>
      <c r="E2516" s="31">
        <v>90166</v>
      </c>
      <c r="F2516" s="31"/>
      <c r="G2516" s="31"/>
      <c r="H2516" s="31"/>
      <c r="I2516" s="31"/>
      <c r="J2516" s="31">
        <v>90166</v>
      </c>
      <c r="K2516" s="31">
        <v>18558</v>
      </c>
      <c r="L2516" s="31">
        <v>108724</v>
      </c>
      <c r="M2516" s="30"/>
    </row>
    <row r="2517" spans="1:13" ht="13.5" customHeight="1" x14ac:dyDescent="0.2">
      <c r="A2517" s="30" t="s">
        <v>109</v>
      </c>
      <c r="B2517" s="30" t="s">
        <v>11</v>
      </c>
      <c r="C2517" s="30"/>
      <c r="D2517" s="30" t="s">
        <v>2185</v>
      </c>
      <c r="E2517" s="31">
        <v>139712</v>
      </c>
      <c r="F2517" s="31"/>
      <c r="G2517" s="31"/>
      <c r="H2517" s="31"/>
      <c r="I2517" s="31"/>
      <c r="J2517" s="31">
        <v>139712</v>
      </c>
      <c r="K2517" s="31">
        <v>19094</v>
      </c>
      <c r="L2517" s="31">
        <v>158806</v>
      </c>
      <c r="M2517" s="30"/>
    </row>
    <row r="2518" spans="1:13" ht="13.5" customHeight="1" x14ac:dyDescent="0.2">
      <c r="A2518" s="30" t="s">
        <v>109</v>
      </c>
      <c r="B2518" s="30" t="s">
        <v>11</v>
      </c>
      <c r="C2518" s="30"/>
      <c r="D2518" s="30" t="s">
        <v>3813</v>
      </c>
      <c r="E2518" s="31">
        <v>112718</v>
      </c>
      <c r="F2518" s="31"/>
      <c r="G2518" s="31"/>
      <c r="H2518" s="31"/>
      <c r="I2518" s="31"/>
      <c r="J2518" s="31">
        <v>112718</v>
      </c>
      <c r="K2518" s="31">
        <v>13327</v>
      </c>
      <c r="L2518" s="31">
        <v>126045</v>
      </c>
      <c r="M2518" s="30"/>
    </row>
    <row r="2519" spans="1:13" ht="13.5" customHeight="1" x14ac:dyDescent="0.2">
      <c r="A2519" s="30" t="s">
        <v>109</v>
      </c>
      <c r="B2519" s="30" t="s">
        <v>11</v>
      </c>
      <c r="C2519" s="30"/>
      <c r="D2519" s="30" t="s">
        <v>3814</v>
      </c>
      <c r="E2519" s="31">
        <v>97407</v>
      </c>
      <c r="F2519" s="31"/>
      <c r="G2519" s="31"/>
      <c r="H2519" s="31"/>
      <c r="I2519" s="31"/>
      <c r="J2519" s="31">
        <v>97407</v>
      </c>
      <c r="K2519" s="31">
        <v>13345</v>
      </c>
      <c r="L2519" s="31">
        <v>110752</v>
      </c>
      <c r="M2519" s="30"/>
    </row>
    <row r="2520" spans="1:13" ht="13.5" customHeight="1" x14ac:dyDescent="0.2">
      <c r="A2520" s="30" t="s">
        <v>109</v>
      </c>
      <c r="B2520" s="30" t="s">
        <v>11</v>
      </c>
      <c r="C2520" s="30"/>
      <c r="D2520" s="30" t="s">
        <v>2248</v>
      </c>
      <c r="E2520" s="31"/>
      <c r="F2520" s="31"/>
      <c r="G2520" s="31"/>
      <c r="H2520" s="31"/>
      <c r="I2520" s="31"/>
      <c r="J2520" s="31">
        <v>102500</v>
      </c>
      <c r="K2520" s="31"/>
      <c r="L2520" s="31">
        <v>102500</v>
      </c>
      <c r="M2520" s="30"/>
    </row>
    <row r="2521" spans="1:13" ht="13.5" customHeight="1" x14ac:dyDescent="0.2">
      <c r="A2521" s="30" t="s">
        <v>1500</v>
      </c>
      <c r="B2521" s="30" t="s">
        <v>1</v>
      </c>
      <c r="C2521" s="30"/>
      <c r="D2521" s="30" t="s">
        <v>2185</v>
      </c>
      <c r="E2521" s="31">
        <v>116639</v>
      </c>
      <c r="F2521" s="31"/>
      <c r="G2521" s="31"/>
      <c r="H2521" s="31"/>
      <c r="I2521" s="31"/>
      <c r="J2521" s="31">
        <v>116639</v>
      </c>
      <c r="K2521" s="31">
        <v>19595</v>
      </c>
      <c r="L2521" s="31">
        <v>136234</v>
      </c>
      <c r="M2521" s="30"/>
    </row>
    <row r="2522" spans="1:13" ht="13.5" customHeight="1" x14ac:dyDescent="0.2">
      <c r="A2522" s="30" t="s">
        <v>1500</v>
      </c>
      <c r="B2522" s="30" t="s">
        <v>1</v>
      </c>
      <c r="C2522" s="30"/>
      <c r="D2522" s="30" t="s">
        <v>2511</v>
      </c>
      <c r="E2522" s="31">
        <v>92471</v>
      </c>
      <c r="F2522" s="31"/>
      <c r="G2522" s="31"/>
      <c r="H2522" s="31"/>
      <c r="I2522" s="31"/>
      <c r="J2522" s="31">
        <v>92471</v>
      </c>
      <c r="K2522" s="31">
        <v>15535</v>
      </c>
      <c r="L2522" s="31">
        <v>108006</v>
      </c>
      <c r="M2522" s="30"/>
    </row>
    <row r="2523" spans="1:13" ht="13.5" customHeight="1" x14ac:dyDescent="0.2">
      <c r="A2523" s="30" t="s">
        <v>1500</v>
      </c>
      <c r="B2523" s="30" t="s">
        <v>1</v>
      </c>
      <c r="C2523" s="30"/>
      <c r="D2523" s="30" t="s">
        <v>2339</v>
      </c>
      <c r="E2523" s="31">
        <v>92471</v>
      </c>
      <c r="F2523" s="31"/>
      <c r="G2523" s="31"/>
      <c r="H2523" s="31"/>
      <c r="I2523" s="31"/>
      <c r="J2523" s="31">
        <v>92471</v>
      </c>
      <c r="K2523" s="31">
        <v>15535</v>
      </c>
      <c r="L2523" s="31">
        <v>108006</v>
      </c>
      <c r="M2523" s="30"/>
    </row>
    <row r="2524" spans="1:13" ht="13.5" customHeight="1" x14ac:dyDescent="0.2">
      <c r="A2524" s="30" t="s">
        <v>857</v>
      </c>
      <c r="B2524" s="30" t="s">
        <v>56</v>
      </c>
      <c r="C2524" s="30"/>
      <c r="D2524" s="30" t="s">
        <v>2387</v>
      </c>
      <c r="E2524" s="31">
        <v>134930</v>
      </c>
      <c r="F2524" s="31"/>
      <c r="G2524" s="31"/>
      <c r="H2524" s="31"/>
      <c r="I2524" s="31"/>
      <c r="J2524" s="31">
        <v>134930</v>
      </c>
      <c r="K2524" s="31">
        <v>31169</v>
      </c>
      <c r="L2524" s="31">
        <v>166099</v>
      </c>
      <c r="M2524" s="30"/>
    </row>
    <row r="2525" spans="1:13" ht="13.5" customHeight="1" x14ac:dyDescent="0.2">
      <c r="A2525" s="30" t="s">
        <v>857</v>
      </c>
      <c r="B2525" s="30" t="s">
        <v>56</v>
      </c>
      <c r="C2525" s="30"/>
      <c r="D2525" s="30" t="s">
        <v>3815</v>
      </c>
      <c r="E2525" s="31">
        <v>102842</v>
      </c>
      <c r="F2525" s="31"/>
      <c r="G2525" s="31"/>
      <c r="H2525" s="31"/>
      <c r="I2525" s="31"/>
      <c r="J2525" s="31">
        <v>102842</v>
      </c>
      <c r="K2525" s="31">
        <v>23757</v>
      </c>
      <c r="L2525" s="31">
        <v>126599</v>
      </c>
      <c r="M2525" s="30"/>
    </row>
    <row r="2526" spans="1:13" ht="13.5" customHeight="1" x14ac:dyDescent="0.2">
      <c r="A2526" s="30" t="s">
        <v>857</v>
      </c>
      <c r="B2526" s="30" t="s">
        <v>56</v>
      </c>
      <c r="C2526" s="30"/>
      <c r="D2526" s="30" t="s">
        <v>3816</v>
      </c>
      <c r="E2526" s="31">
        <v>100273</v>
      </c>
      <c r="F2526" s="31"/>
      <c r="G2526" s="31"/>
      <c r="H2526" s="31"/>
      <c r="I2526" s="31"/>
      <c r="J2526" s="31">
        <v>100273</v>
      </c>
      <c r="K2526" s="31">
        <v>23163</v>
      </c>
      <c r="L2526" s="31">
        <v>123436</v>
      </c>
      <c r="M2526" s="30"/>
    </row>
    <row r="2527" spans="1:13" ht="13.5" customHeight="1" x14ac:dyDescent="0.2">
      <c r="A2527" s="30" t="s">
        <v>857</v>
      </c>
      <c r="B2527" s="30" t="s">
        <v>56</v>
      </c>
      <c r="C2527" s="30"/>
      <c r="D2527" s="30" t="s">
        <v>3099</v>
      </c>
      <c r="E2527" s="31">
        <v>97701</v>
      </c>
      <c r="F2527" s="31"/>
      <c r="G2527" s="31"/>
      <c r="H2527" s="31"/>
      <c r="I2527" s="31"/>
      <c r="J2527" s="31">
        <v>97701</v>
      </c>
      <c r="K2527" s="31">
        <v>22569</v>
      </c>
      <c r="L2527" s="31">
        <v>120270</v>
      </c>
      <c r="M2527" s="30"/>
    </row>
    <row r="2528" spans="1:13" ht="13.5" customHeight="1" x14ac:dyDescent="0.2">
      <c r="A2528" s="30" t="s">
        <v>857</v>
      </c>
      <c r="B2528" s="30" t="s">
        <v>56</v>
      </c>
      <c r="C2528" s="30"/>
      <c r="D2528" s="30" t="s">
        <v>2513</v>
      </c>
      <c r="E2528" s="31">
        <v>88231</v>
      </c>
      <c r="F2528" s="31"/>
      <c r="G2528" s="31"/>
      <c r="H2528" s="31"/>
      <c r="I2528" s="31"/>
      <c r="J2528" s="31">
        <v>88231</v>
      </c>
      <c r="K2528" s="31">
        <v>20381</v>
      </c>
      <c r="L2528" s="31">
        <v>108612</v>
      </c>
      <c r="M2528" s="30"/>
    </row>
    <row r="2529" spans="1:13" ht="13.5" customHeight="1" x14ac:dyDescent="0.2">
      <c r="A2529" s="30" t="s">
        <v>857</v>
      </c>
      <c r="B2529" s="30" t="s">
        <v>56</v>
      </c>
      <c r="C2529" s="30"/>
      <c r="D2529" s="30" t="s">
        <v>3817</v>
      </c>
      <c r="E2529" s="31">
        <v>88231</v>
      </c>
      <c r="F2529" s="31"/>
      <c r="G2529" s="31"/>
      <c r="H2529" s="31"/>
      <c r="I2529" s="31"/>
      <c r="J2529" s="31">
        <v>88231</v>
      </c>
      <c r="K2529" s="31">
        <v>20381</v>
      </c>
      <c r="L2529" s="31">
        <v>108612</v>
      </c>
      <c r="M2529" s="30"/>
    </row>
    <row r="2530" spans="1:13" ht="13.5" customHeight="1" x14ac:dyDescent="0.2">
      <c r="A2530" s="30" t="s">
        <v>927</v>
      </c>
      <c r="B2530" s="30" t="s">
        <v>11</v>
      </c>
      <c r="C2530" s="30"/>
      <c r="D2530" s="30"/>
      <c r="E2530" s="31"/>
      <c r="F2530" s="31"/>
      <c r="G2530" s="31"/>
      <c r="H2530" s="31"/>
      <c r="I2530" s="31"/>
      <c r="J2530" s="31"/>
      <c r="K2530" s="31"/>
      <c r="L2530" s="31"/>
      <c r="M2530" s="30" t="s">
        <v>3818</v>
      </c>
    </row>
    <row r="2531" spans="1:13" ht="13.5" customHeight="1" x14ac:dyDescent="0.2">
      <c r="A2531" s="30" t="s">
        <v>1608</v>
      </c>
      <c r="B2531" s="30" t="s">
        <v>27</v>
      </c>
      <c r="C2531" s="30" t="s">
        <v>3819</v>
      </c>
      <c r="D2531" s="30" t="s">
        <v>2185</v>
      </c>
      <c r="E2531" s="31">
        <v>176868</v>
      </c>
      <c r="F2531" s="31">
        <v>175</v>
      </c>
      <c r="G2531" s="31"/>
      <c r="H2531" s="31"/>
      <c r="I2531" s="31"/>
      <c r="J2531" s="31">
        <v>177043</v>
      </c>
      <c r="K2531" s="31">
        <v>34951</v>
      </c>
      <c r="L2531" s="31">
        <v>211994</v>
      </c>
      <c r="M2531" s="30"/>
    </row>
    <row r="2532" spans="1:13" ht="13.5" customHeight="1" x14ac:dyDescent="0.2">
      <c r="A2532" s="30" t="s">
        <v>1608</v>
      </c>
      <c r="B2532" s="30" t="s">
        <v>27</v>
      </c>
      <c r="C2532" s="30"/>
      <c r="D2532" s="30" t="s">
        <v>1609</v>
      </c>
      <c r="E2532" s="31">
        <v>134704</v>
      </c>
      <c r="F2532" s="31"/>
      <c r="G2532" s="31"/>
      <c r="H2532" s="31"/>
      <c r="I2532" s="31"/>
      <c r="J2532" s="31">
        <v>134704</v>
      </c>
      <c r="K2532" s="31">
        <v>23439</v>
      </c>
      <c r="L2532" s="31">
        <v>158143</v>
      </c>
      <c r="M2532" s="30"/>
    </row>
    <row r="2533" spans="1:13" ht="13.5" customHeight="1" x14ac:dyDescent="0.2">
      <c r="A2533" s="30" t="s">
        <v>1608</v>
      </c>
      <c r="B2533" s="30" t="s">
        <v>27</v>
      </c>
      <c r="C2533" s="30"/>
      <c r="D2533" s="30" t="s">
        <v>1611</v>
      </c>
      <c r="E2533" s="31">
        <v>127357</v>
      </c>
      <c r="F2533" s="31">
        <v>35</v>
      </c>
      <c r="G2533" s="31"/>
      <c r="H2533" s="31"/>
      <c r="I2533" s="31"/>
      <c r="J2533" s="31">
        <v>127392</v>
      </c>
      <c r="K2533" s="31">
        <v>22160</v>
      </c>
      <c r="L2533" s="31">
        <v>149552</v>
      </c>
      <c r="M2533" s="30"/>
    </row>
    <row r="2534" spans="1:13" ht="13.5" customHeight="1" x14ac:dyDescent="0.2">
      <c r="A2534" s="30" t="s">
        <v>1608</v>
      </c>
      <c r="B2534" s="30" t="s">
        <v>27</v>
      </c>
      <c r="C2534" s="30"/>
      <c r="D2534" s="30" t="s">
        <v>1610</v>
      </c>
      <c r="E2534" s="31">
        <v>127357</v>
      </c>
      <c r="F2534" s="31"/>
      <c r="G2534" s="31"/>
      <c r="H2534" s="31"/>
      <c r="I2534" s="31"/>
      <c r="J2534" s="31">
        <v>127357</v>
      </c>
      <c r="K2534" s="31">
        <v>22160</v>
      </c>
      <c r="L2534" s="31">
        <v>149517</v>
      </c>
      <c r="M2534" s="30"/>
    </row>
    <row r="2535" spans="1:13" ht="13.5" customHeight="1" x14ac:dyDescent="0.2">
      <c r="A2535" s="30" t="s">
        <v>1608</v>
      </c>
      <c r="B2535" s="30" t="s">
        <v>27</v>
      </c>
      <c r="C2535" s="30"/>
      <c r="D2535" s="30" t="s">
        <v>3820</v>
      </c>
      <c r="E2535" s="31">
        <v>127357</v>
      </c>
      <c r="F2535" s="31"/>
      <c r="G2535" s="31"/>
      <c r="H2535" s="31"/>
      <c r="I2535" s="31"/>
      <c r="J2535" s="31">
        <v>127357</v>
      </c>
      <c r="K2535" s="31">
        <v>22160</v>
      </c>
      <c r="L2535" s="31">
        <v>149517</v>
      </c>
      <c r="M2535" s="30"/>
    </row>
    <row r="2536" spans="1:13" ht="13.5" customHeight="1" x14ac:dyDescent="0.2">
      <c r="A2536" s="30" t="s">
        <v>1608</v>
      </c>
      <c r="B2536" s="30" t="s">
        <v>27</v>
      </c>
      <c r="C2536" s="30"/>
      <c r="D2536" s="30" t="s">
        <v>2248</v>
      </c>
      <c r="E2536" s="31"/>
      <c r="F2536" s="31"/>
      <c r="G2536" s="31"/>
      <c r="H2536" s="31"/>
      <c r="I2536" s="31"/>
      <c r="J2536" s="31"/>
      <c r="K2536" s="31"/>
      <c r="L2536" s="31">
        <v>137500</v>
      </c>
      <c r="M2536" s="30"/>
    </row>
    <row r="2537" spans="1:13" ht="13.5" customHeight="1" x14ac:dyDescent="0.2">
      <c r="A2537" s="30" t="s">
        <v>1608</v>
      </c>
      <c r="B2537" s="30" t="s">
        <v>27</v>
      </c>
      <c r="C2537" s="30"/>
      <c r="D2537" s="30" t="s">
        <v>327</v>
      </c>
      <c r="E2537" s="31">
        <v>97602</v>
      </c>
      <c r="F2537" s="31">
        <v>163</v>
      </c>
      <c r="G2537" s="31"/>
      <c r="H2537" s="31"/>
      <c r="I2537" s="31"/>
      <c r="J2537" s="31">
        <v>97765</v>
      </c>
      <c r="K2537" s="31">
        <v>14010</v>
      </c>
      <c r="L2537" s="31">
        <v>111775</v>
      </c>
      <c r="M2537" s="30"/>
    </row>
    <row r="2538" spans="1:13" ht="13.5" customHeight="1" x14ac:dyDescent="0.2">
      <c r="A2538" s="30" t="s">
        <v>1608</v>
      </c>
      <c r="B2538" s="30" t="s">
        <v>27</v>
      </c>
      <c r="C2538" s="30"/>
      <c r="D2538" s="30" t="s">
        <v>3821</v>
      </c>
      <c r="E2538" s="31">
        <v>88768</v>
      </c>
      <c r="F2538" s="31">
        <v>10</v>
      </c>
      <c r="G2538" s="31"/>
      <c r="H2538" s="31"/>
      <c r="I2538" s="31"/>
      <c r="J2538" s="31">
        <v>88778</v>
      </c>
      <c r="K2538" s="31">
        <v>17319</v>
      </c>
      <c r="L2538" s="31">
        <v>106097</v>
      </c>
      <c r="M2538" s="30"/>
    </row>
    <row r="2539" spans="1:13" ht="13.5" customHeight="1" x14ac:dyDescent="0.2">
      <c r="A2539" s="30" t="s">
        <v>1608</v>
      </c>
      <c r="B2539" s="30" t="s">
        <v>27</v>
      </c>
      <c r="C2539" s="30"/>
      <c r="D2539" s="30" t="s">
        <v>3822</v>
      </c>
      <c r="E2539" s="31">
        <v>88768</v>
      </c>
      <c r="F2539" s="31"/>
      <c r="G2539" s="31"/>
      <c r="H2539" s="31"/>
      <c r="I2539" s="31"/>
      <c r="J2539" s="31">
        <v>88768</v>
      </c>
      <c r="K2539" s="31">
        <v>15446</v>
      </c>
      <c r="L2539" s="31">
        <v>104214</v>
      </c>
      <c r="M2539" s="30"/>
    </row>
    <row r="2540" spans="1:13" ht="13.5" customHeight="1" x14ac:dyDescent="0.2">
      <c r="A2540" s="30" t="s">
        <v>115</v>
      </c>
      <c r="B2540" s="30" t="s">
        <v>38</v>
      </c>
      <c r="C2540" s="30" t="s">
        <v>3823</v>
      </c>
      <c r="D2540" s="30" t="s">
        <v>2185</v>
      </c>
      <c r="E2540" s="31">
        <v>182070</v>
      </c>
      <c r="F2540" s="31">
        <v>31526</v>
      </c>
      <c r="G2540" s="31"/>
      <c r="H2540" s="31"/>
      <c r="I2540" s="31"/>
      <c r="J2540" s="31">
        <v>213596</v>
      </c>
      <c r="K2540" s="31"/>
      <c r="L2540" s="31">
        <v>213596</v>
      </c>
      <c r="M2540" s="30"/>
    </row>
    <row r="2541" spans="1:13" ht="13.5" customHeight="1" x14ac:dyDescent="0.2">
      <c r="A2541" s="30" t="s">
        <v>115</v>
      </c>
      <c r="B2541" s="30" t="s">
        <v>38</v>
      </c>
      <c r="C2541" s="30"/>
      <c r="D2541" s="30" t="s">
        <v>3824</v>
      </c>
      <c r="E2541" s="31">
        <v>134152</v>
      </c>
      <c r="F2541" s="31">
        <v>35</v>
      </c>
      <c r="G2541" s="31"/>
      <c r="H2541" s="31"/>
      <c r="I2541" s="31"/>
      <c r="J2541" s="31">
        <v>134187</v>
      </c>
      <c r="K2541" s="31">
        <v>24550</v>
      </c>
      <c r="L2541" s="31">
        <v>158737</v>
      </c>
      <c r="M2541" s="30"/>
    </row>
    <row r="2542" spans="1:13" ht="13.5" customHeight="1" x14ac:dyDescent="0.2">
      <c r="A2542" s="30" t="s">
        <v>115</v>
      </c>
      <c r="B2542" s="30" t="s">
        <v>38</v>
      </c>
      <c r="C2542" s="30"/>
      <c r="D2542" s="30" t="s">
        <v>3825</v>
      </c>
      <c r="E2542" s="31">
        <v>98901</v>
      </c>
      <c r="F2542" s="31">
        <v>11</v>
      </c>
      <c r="G2542" s="31"/>
      <c r="H2542" s="31"/>
      <c r="I2542" s="31"/>
      <c r="J2542" s="31">
        <v>98912</v>
      </c>
      <c r="K2542" s="31">
        <v>18099</v>
      </c>
      <c r="L2542" s="31">
        <v>117011</v>
      </c>
      <c r="M2542" s="30"/>
    </row>
    <row r="2543" spans="1:13" ht="13.5" customHeight="1" x14ac:dyDescent="0.2">
      <c r="A2543" s="30" t="s">
        <v>115</v>
      </c>
      <c r="B2543" s="30" t="s">
        <v>38</v>
      </c>
      <c r="C2543" s="30"/>
      <c r="D2543" s="30" t="s">
        <v>3826</v>
      </c>
      <c r="E2543" s="31">
        <v>139067</v>
      </c>
      <c r="F2543" s="31"/>
      <c r="G2543" s="31"/>
      <c r="H2543" s="31">
        <v>116670</v>
      </c>
      <c r="I2543" s="31"/>
      <c r="J2543" s="31">
        <v>255737</v>
      </c>
      <c r="K2543" s="31"/>
      <c r="L2543" s="31">
        <v>255737</v>
      </c>
      <c r="M2543" s="30"/>
    </row>
    <row r="2544" spans="1:13" ht="13.5" customHeight="1" x14ac:dyDescent="0.2">
      <c r="A2544" s="30" t="s">
        <v>115</v>
      </c>
      <c r="B2544" s="30" t="s">
        <v>38</v>
      </c>
      <c r="C2544" s="30"/>
      <c r="D2544" s="30" t="s">
        <v>3827</v>
      </c>
      <c r="E2544" s="31">
        <v>140541</v>
      </c>
      <c r="F2544" s="31"/>
      <c r="G2544" s="31"/>
      <c r="H2544" s="31"/>
      <c r="I2544" s="31"/>
      <c r="J2544" s="31">
        <v>140541</v>
      </c>
      <c r="K2544" s="31">
        <v>25719</v>
      </c>
      <c r="L2544" s="31">
        <v>166260</v>
      </c>
      <c r="M2544" s="30"/>
    </row>
    <row r="2545" spans="1:13" ht="13.5" customHeight="1" x14ac:dyDescent="0.2">
      <c r="A2545" s="30" t="s">
        <v>115</v>
      </c>
      <c r="B2545" s="30" t="s">
        <v>38</v>
      </c>
      <c r="C2545" s="30"/>
      <c r="D2545" s="30" t="s">
        <v>3828</v>
      </c>
      <c r="E2545" s="31">
        <v>134152</v>
      </c>
      <c r="F2545" s="31"/>
      <c r="G2545" s="31"/>
      <c r="H2545" s="31"/>
      <c r="I2545" s="31"/>
      <c r="J2545" s="31">
        <v>134152</v>
      </c>
      <c r="K2545" s="31">
        <v>24550</v>
      </c>
      <c r="L2545" s="31">
        <v>158702</v>
      </c>
      <c r="M2545" s="30"/>
    </row>
    <row r="2546" spans="1:13" ht="13.5" customHeight="1" x14ac:dyDescent="0.2">
      <c r="A2546" s="30" t="s">
        <v>142</v>
      </c>
      <c r="B2546" s="30" t="s">
        <v>120</v>
      </c>
      <c r="C2546" s="30" t="s">
        <v>3829</v>
      </c>
      <c r="D2546" s="30" t="s">
        <v>206</v>
      </c>
      <c r="E2546" s="31">
        <v>221610</v>
      </c>
      <c r="F2546" s="31"/>
      <c r="G2546" s="31"/>
      <c r="H2546" s="31"/>
      <c r="I2546" s="31"/>
      <c r="J2546" s="31">
        <v>221610</v>
      </c>
      <c r="K2546" s="31"/>
      <c r="L2546" s="31">
        <v>221610</v>
      </c>
      <c r="M2546" s="30"/>
    </row>
    <row r="2547" spans="1:13" ht="13.5" customHeight="1" x14ac:dyDescent="0.2">
      <c r="A2547" s="30" t="s">
        <v>142</v>
      </c>
      <c r="B2547" s="30" t="s">
        <v>120</v>
      </c>
      <c r="C2547" s="30"/>
      <c r="D2547" s="30" t="s">
        <v>3830</v>
      </c>
      <c r="E2547" s="31">
        <v>157524</v>
      </c>
      <c r="F2547" s="31"/>
      <c r="G2547" s="31"/>
      <c r="H2547" s="31"/>
      <c r="I2547" s="31"/>
      <c r="J2547" s="31">
        <v>157524</v>
      </c>
      <c r="K2547" s="31">
        <v>22914</v>
      </c>
      <c r="L2547" s="31">
        <v>180438</v>
      </c>
      <c r="M2547" s="30"/>
    </row>
    <row r="2548" spans="1:13" ht="13.5" customHeight="1" x14ac:dyDescent="0.2">
      <c r="A2548" s="30" t="s">
        <v>142</v>
      </c>
      <c r="B2548" s="30" t="s">
        <v>120</v>
      </c>
      <c r="C2548" s="30"/>
      <c r="D2548" s="30" t="s">
        <v>3831</v>
      </c>
      <c r="E2548" s="31">
        <v>143133</v>
      </c>
      <c r="F2548" s="31"/>
      <c r="G2548" s="31"/>
      <c r="H2548" s="31"/>
      <c r="I2548" s="31"/>
      <c r="J2548" s="31">
        <v>143133</v>
      </c>
      <c r="K2548" s="31">
        <v>20798</v>
      </c>
      <c r="L2548" s="31">
        <v>163931</v>
      </c>
      <c r="M2548" s="30"/>
    </row>
    <row r="2549" spans="1:13" ht="13.5" customHeight="1" x14ac:dyDescent="0.2">
      <c r="A2549" s="30" t="s">
        <v>142</v>
      </c>
      <c r="B2549" s="30" t="s">
        <v>120</v>
      </c>
      <c r="C2549" s="30"/>
      <c r="D2549" s="30" t="s">
        <v>3832</v>
      </c>
      <c r="E2549" s="31">
        <v>136063</v>
      </c>
      <c r="F2549" s="31"/>
      <c r="G2549" s="31"/>
      <c r="H2549" s="31"/>
      <c r="I2549" s="31"/>
      <c r="J2549" s="31">
        <v>136063</v>
      </c>
      <c r="K2549" s="31">
        <v>19711</v>
      </c>
      <c r="L2549" s="31">
        <v>155774</v>
      </c>
      <c r="M2549" s="30"/>
    </row>
    <row r="2550" spans="1:13" ht="13.5" customHeight="1" x14ac:dyDescent="0.2">
      <c r="A2550" s="30" t="s">
        <v>142</v>
      </c>
      <c r="B2550" s="30" t="s">
        <v>120</v>
      </c>
      <c r="C2550" s="30"/>
      <c r="D2550" s="30" t="s">
        <v>3833</v>
      </c>
      <c r="E2550" s="31">
        <v>129859</v>
      </c>
      <c r="F2550" s="31"/>
      <c r="G2550" s="31"/>
      <c r="H2550" s="31"/>
      <c r="I2550" s="31"/>
      <c r="J2550" s="31">
        <v>129859</v>
      </c>
      <c r="K2550" s="31">
        <v>17888</v>
      </c>
      <c r="L2550" s="31">
        <v>147747</v>
      </c>
      <c r="M2550" s="30"/>
    </row>
    <row r="2551" spans="1:13" ht="13.5" customHeight="1" x14ac:dyDescent="0.2">
      <c r="A2551" s="30" t="s">
        <v>142</v>
      </c>
      <c r="B2551" s="30" t="s">
        <v>120</v>
      </c>
      <c r="C2551" s="30"/>
      <c r="D2551" s="30" t="s">
        <v>3834</v>
      </c>
      <c r="E2551" s="31">
        <v>146983</v>
      </c>
      <c r="F2551" s="31"/>
      <c r="G2551" s="31"/>
      <c r="H2551" s="31"/>
      <c r="I2551" s="31"/>
      <c r="J2551" s="31">
        <v>146983</v>
      </c>
      <c r="K2551" s="31"/>
      <c r="L2551" s="31">
        <v>146983</v>
      </c>
      <c r="M2551" s="30"/>
    </row>
    <row r="2552" spans="1:13" ht="13.5" customHeight="1" x14ac:dyDescent="0.2">
      <c r="A2552" s="30" t="s">
        <v>142</v>
      </c>
      <c r="B2552" s="30" t="s">
        <v>120</v>
      </c>
      <c r="C2552" s="30"/>
      <c r="D2552" s="30" t="s">
        <v>2248</v>
      </c>
      <c r="E2552" s="31"/>
      <c r="F2552" s="31"/>
      <c r="G2552" s="31"/>
      <c r="H2552" s="31"/>
      <c r="I2552" s="31"/>
      <c r="J2552" s="31">
        <v>117500</v>
      </c>
      <c r="K2552" s="31"/>
      <c r="L2552" s="31">
        <v>117500</v>
      </c>
      <c r="M2552" s="30"/>
    </row>
    <row r="2553" spans="1:13" ht="13.5" customHeight="1" x14ac:dyDescent="0.2">
      <c r="A2553" s="30" t="s">
        <v>142</v>
      </c>
      <c r="B2553" s="30" t="s">
        <v>120</v>
      </c>
      <c r="C2553" s="30"/>
      <c r="D2553" s="30" t="s">
        <v>2248</v>
      </c>
      <c r="E2553" s="31"/>
      <c r="F2553" s="31"/>
      <c r="G2553" s="31"/>
      <c r="H2553" s="31"/>
      <c r="I2553" s="31"/>
      <c r="J2553" s="31">
        <v>117500</v>
      </c>
      <c r="K2553" s="31"/>
      <c r="L2553" s="31">
        <v>117500</v>
      </c>
      <c r="M2553" s="30"/>
    </row>
    <row r="2554" spans="1:13" ht="13.5" customHeight="1" x14ac:dyDescent="0.2">
      <c r="A2554" s="30" t="s">
        <v>142</v>
      </c>
      <c r="B2554" s="30" t="s">
        <v>120</v>
      </c>
      <c r="C2554" s="30"/>
      <c r="D2554" s="30" t="s">
        <v>2248</v>
      </c>
      <c r="E2554" s="31"/>
      <c r="F2554" s="31"/>
      <c r="G2554" s="31"/>
      <c r="H2554" s="31"/>
      <c r="I2554" s="31"/>
      <c r="J2554" s="31">
        <v>117500</v>
      </c>
      <c r="K2554" s="31"/>
      <c r="L2554" s="31">
        <v>117500</v>
      </c>
      <c r="M2554" s="30"/>
    </row>
    <row r="2555" spans="1:13" ht="13.5" customHeight="1" x14ac:dyDescent="0.2">
      <c r="A2555" s="30" t="s">
        <v>142</v>
      </c>
      <c r="B2555" s="30" t="s">
        <v>120</v>
      </c>
      <c r="C2555" s="30"/>
      <c r="D2555" s="30" t="s">
        <v>1586</v>
      </c>
      <c r="E2555" s="31">
        <v>100676</v>
      </c>
      <c r="F2555" s="31"/>
      <c r="G2555" s="31"/>
      <c r="H2555" s="31"/>
      <c r="I2555" s="31"/>
      <c r="J2555" s="31">
        <v>100676</v>
      </c>
      <c r="K2555" s="31">
        <v>14799</v>
      </c>
      <c r="L2555" s="31">
        <v>115475</v>
      </c>
      <c r="M2555" s="30"/>
    </row>
    <row r="2556" spans="1:13" ht="13.5" customHeight="1" x14ac:dyDescent="0.2">
      <c r="A2556" s="30" t="s">
        <v>142</v>
      </c>
      <c r="B2556" s="30" t="s">
        <v>120</v>
      </c>
      <c r="C2556" s="30"/>
      <c r="D2556" s="30" t="s">
        <v>2248</v>
      </c>
      <c r="E2556" s="31"/>
      <c r="F2556" s="31"/>
      <c r="G2556" s="31"/>
      <c r="H2556" s="31"/>
      <c r="I2556" s="31"/>
      <c r="J2556" s="31">
        <v>112500</v>
      </c>
      <c r="K2556" s="31"/>
      <c r="L2556" s="31">
        <v>112500</v>
      </c>
      <c r="M2556" s="30"/>
    </row>
    <row r="2557" spans="1:13" ht="13.5" customHeight="1" x14ac:dyDescent="0.2">
      <c r="A2557" s="30" t="s">
        <v>142</v>
      </c>
      <c r="B2557" s="30" t="s">
        <v>120</v>
      </c>
      <c r="C2557" s="30"/>
      <c r="D2557" s="30" t="s">
        <v>2248</v>
      </c>
      <c r="E2557" s="31"/>
      <c r="F2557" s="31"/>
      <c r="G2557" s="31"/>
      <c r="H2557" s="31"/>
      <c r="I2557" s="31"/>
      <c r="J2557" s="31">
        <v>112500</v>
      </c>
      <c r="K2557" s="31"/>
      <c r="L2557" s="31">
        <v>112500</v>
      </c>
      <c r="M2557" s="30"/>
    </row>
    <row r="2558" spans="1:13" ht="13.5" customHeight="1" x14ac:dyDescent="0.2">
      <c r="A2558" s="30" t="s">
        <v>142</v>
      </c>
      <c r="B2558" s="30" t="s">
        <v>120</v>
      </c>
      <c r="C2558" s="30"/>
      <c r="D2558" s="30" t="s">
        <v>2248</v>
      </c>
      <c r="E2558" s="31"/>
      <c r="F2558" s="31"/>
      <c r="G2558" s="31"/>
      <c r="H2558" s="31"/>
      <c r="I2558" s="31"/>
      <c r="J2558" s="31">
        <v>107500</v>
      </c>
      <c r="K2558" s="31"/>
      <c r="L2558" s="31">
        <v>107500</v>
      </c>
      <c r="M2558" s="30"/>
    </row>
    <row r="2559" spans="1:13" ht="13.5" customHeight="1" x14ac:dyDescent="0.2">
      <c r="A2559" s="30" t="s">
        <v>143</v>
      </c>
      <c r="B2559" s="30" t="s">
        <v>120</v>
      </c>
      <c r="C2559" s="30" t="s">
        <v>3835</v>
      </c>
      <c r="D2559" s="30" t="s">
        <v>3836</v>
      </c>
      <c r="E2559" s="31">
        <v>218654</v>
      </c>
      <c r="F2559" s="31"/>
      <c r="G2559" s="31"/>
      <c r="H2559" s="31"/>
      <c r="I2559" s="31"/>
      <c r="J2559" s="31">
        <v>218654</v>
      </c>
      <c r="K2559" s="31">
        <v>23926</v>
      </c>
      <c r="L2559" s="31">
        <v>242580</v>
      </c>
      <c r="M2559" s="30"/>
    </row>
    <row r="2560" spans="1:13" ht="13.5" customHeight="1" x14ac:dyDescent="0.2">
      <c r="A2560" s="30" t="s">
        <v>143</v>
      </c>
      <c r="B2560" s="30" t="s">
        <v>120</v>
      </c>
      <c r="C2560" s="30" t="s">
        <v>3508</v>
      </c>
      <c r="D2560" s="30" t="s">
        <v>2185</v>
      </c>
      <c r="E2560" s="31">
        <v>197469</v>
      </c>
      <c r="F2560" s="31"/>
      <c r="G2560" s="31"/>
      <c r="H2560" s="31"/>
      <c r="I2560" s="31"/>
      <c r="J2560" s="31">
        <v>197469</v>
      </c>
      <c r="K2560" s="31">
        <v>43347</v>
      </c>
      <c r="L2560" s="31">
        <v>240816</v>
      </c>
      <c r="M2560" s="30"/>
    </row>
    <row r="2561" spans="1:13" ht="13.5" customHeight="1" x14ac:dyDescent="0.2">
      <c r="A2561" s="30" t="s">
        <v>143</v>
      </c>
      <c r="B2561" s="30" t="s">
        <v>120</v>
      </c>
      <c r="C2561" s="30"/>
      <c r="D2561" s="30" t="s">
        <v>2248</v>
      </c>
      <c r="E2561" s="31"/>
      <c r="F2561" s="31"/>
      <c r="G2561" s="31"/>
      <c r="H2561" s="31"/>
      <c r="I2561" s="31"/>
      <c r="J2561" s="31">
        <v>222500</v>
      </c>
      <c r="K2561" s="31"/>
      <c r="L2561" s="31">
        <v>222500</v>
      </c>
      <c r="M2561" s="30"/>
    </row>
    <row r="2562" spans="1:13" ht="13.5" customHeight="1" x14ac:dyDescent="0.2">
      <c r="A2562" s="30" t="s">
        <v>143</v>
      </c>
      <c r="B2562" s="30" t="s">
        <v>120</v>
      </c>
      <c r="C2562" s="30" t="s">
        <v>3837</v>
      </c>
      <c r="D2562" s="30" t="s">
        <v>2842</v>
      </c>
      <c r="E2562" s="31">
        <v>178865</v>
      </c>
      <c r="F2562" s="31"/>
      <c r="G2562" s="31"/>
      <c r="H2562" s="31"/>
      <c r="I2562" s="31"/>
      <c r="J2562" s="31">
        <v>178865</v>
      </c>
      <c r="K2562" s="31">
        <v>39263</v>
      </c>
      <c r="L2562" s="31">
        <v>218128</v>
      </c>
      <c r="M2562" s="30"/>
    </row>
    <row r="2563" spans="1:13" ht="13.5" customHeight="1" x14ac:dyDescent="0.2">
      <c r="A2563" s="30" t="s">
        <v>143</v>
      </c>
      <c r="B2563" s="30" t="s">
        <v>120</v>
      </c>
      <c r="C2563" s="30" t="s">
        <v>1880</v>
      </c>
      <c r="D2563" s="30" t="s">
        <v>3838</v>
      </c>
      <c r="E2563" s="31">
        <v>173526</v>
      </c>
      <c r="F2563" s="31"/>
      <c r="G2563" s="31"/>
      <c r="H2563" s="31"/>
      <c r="I2563" s="31"/>
      <c r="J2563" s="31">
        <v>173526</v>
      </c>
      <c r="K2563" s="31">
        <v>38091</v>
      </c>
      <c r="L2563" s="31">
        <v>211617</v>
      </c>
      <c r="M2563" s="30"/>
    </row>
    <row r="2564" spans="1:13" ht="13.5" customHeight="1" x14ac:dyDescent="0.2">
      <c r="A2564" s="30" t="s">
        <v>143</v>
      </c>
      <c r="B2564" s="30" t="s">
        <v>120</v>
      </c>
      <c r="C2564" s="30" t="s">
        <v>3839</v>
      </c>
      <c r="D2564" s="30" t="s">
        <v>3840</v>
      </c>
      <c r="E2564" s="31">
        <v>211052</v>
      </c>
      <c r="F2564" s="31"/>
      <c r="G2564" s="31"/>
      <c r="H2564" s="31"/>
      <c r="I2564" s="31"/>
      <c r="J2564" s="31">
        <v>211052</v>
      </c>
      <c r="K2564" s="31"/>
      <c r="L2564" s="31">
        <v>211052</v>
      </c>
      <c r="M2564" s="30"/>
    </row>
    <row r="2565" spans="1:13" ht="13.5" customHeight="1" x14ac:dyDescent="0.2">
      <c r="A2565" s="30" t="s">
        <v>143</v>
      </c>
      <c r="B2565" s="30" t="s">
        <v>120</v>
      </c>
      <c r="C2565" s="30" t="s">
        <v>3841</v>
      </c>
      <c r="D2565" s="30" t="s">
        <v>3842</v>
      </c>
      <c r="E2565" s="31">
        <v>150153</v>
      </c>
      <c r="F2565" s="31"/>
      <c r="G2565" s="31"/>
      <c r="H2565" s="31"/>
      <c r="I2565" s="31"/>
      <c r="J2565" s="31">
        <v>150153</v>
      </c>
      <c r="K2565" s="31">
        <v>32960</v>
      </c>
      <c r="L2565" s="31">
        <v>183113</v>
      </c>
      <c r="M2565" s="30"/>
    </row>
    <row r="2566" spans="1:13" ht="13.5" customHeight="1" x14ac:dyDescent="0.2">
      <c r="A2566" s="30" t="s">
        <v>143</v>
      </c>
      <c r="B2566" s="30" t="s">
        <v>120</v>
      </c>
      <c r="C2566" s="30" t="s">
        <v>3843</v>
      </c>
      <c r="D2566" s="30" t="s">
        <v>3844</v>
      </c>
      <c r="E2566" s="31">
        <v>147146</v>
      </c>
      <c r="F2566" s="31"/>
      <c r="G2566" s="31"/>
      <c r="H2566" s="31"/>
      <c r="I2566" s="31"/>
      <c r="J2566" s="31">
        <v>147146</v>
      </c>
      <c r="K2566" s="31">
        <v>31538</v>
      </c>
      <c r="L2566" s="31">
        <v>178684</v>
      </c>
      <c r="M2566" s="30"/>
    </row>
    <row r="2567" spans="1:13" ht="13.5" customHeight="1" x14ac:dyDescent="0.2">
      <c r="A2567" s="30" t="s">
        <v>143</v>
      </c>
      <c r="B2567" s="30" t="s">
        <v>120</v>
      </c>
      <c r="C2567" s="30" t="s">
        <v>3845</v>
      </c>
      <c r="D2567" s="30" t="s">
        <v>3846</v>
      </c>
      <c r="E2567" s="31">
        <v>159142</v>
      </c>
      <c r="F2567" s="31"/>
      <c r="G2567" s="31"/>
      <c r="H2567" s="31"/>
      <c r="I2567" s="31"/>
      <c r="J2567" s="31">
        <v>159142</v>
      </c>
      <c r="K2567" s="31">
        <v>13078</v>
      </c>
      <c r="L2567" s="31">
        <v>172220</v>
      </c>
      <c r="M2567" s="30"/>
    </row>
    <row r="2568" spans="1:13" ht="13.5" customHeight="1" x14ac:dyDescent="0.2">
      <c r="A2568" s="30" t="s">
        <v>143</v>
      </c>
      <c r="B2568" s="30" t="s">
        <v>120</v>
      </c>
      <c r="C2568" s="30" t="s">
        <v>3847</v>
      </c>
      <c r="D2568" s="30" t="s">
        <v>3848</v>
      </c>
      <c r="E2568" s="31">
        <v>124031</v>
      </c>
      <c r="F2568" s="31"/>
      <c r="G2568" s="31"/>
      <c r="H2568" s="31"/>
      <c r="I2568" s="31"/>
      <c r="J2568" s="31">
        <v>124031</v>
      </c>
      <c r="K2568" s="31">
        <v>27226</v>
      </c>
      <c r="L2568" s="31">
        <v>151257</v>
      </c>
      <c r="M2568" s="30"/>
    </row>
    <row r="2569" spans="1:13" ht="13.5" customHeight="1" x14ac:dyDescent="0.2">
      <c r="A2569" s="30" t="s">
        <v>143</v>
      </c>
      <c r="B2569" s="30" t="s">
        <v>120</v>
      </c>
      <c r="C2569" s="30"/>
      <c r="D2569" s="30" t="s">
        <v>3849</v>
      </c>
      <c r="E2569" s="31">
        <v>114862</v>
      </c>
      <c r="F2569" s="31"/>
      <c r="G2569" s="31"/>
      <c r="H2569" s="31"/>
      <c r="I2569" s="31"/>
      <c r="J2569" s="31">
        <v>114862</v>
      </c>
      <c r="K2569" s="31">
        <v>25214</v>
      </c>
      <c r="L2569" s="31">
        <v>140076</v>
      </c>
      <c r="M2569" s="30"/>
    </row>
    <row r="2570" spans="1:13" ht="13.5" customHeight="1" x14ac:dyDescent="0.2">
      <c r="A2570" s="30" t="s">
        <v>143</v>
      </c>
      <c r="B2570" s="30" t="s">
        <v>120</v>
      </c>
      <c r="C2570" s="30" t="s">
        <v>3850</v>
      </c>
      <c r="D2570" s="30" t="s">
        <v>3851</v>
      </c>
      <c r="E2570" s="31">
        <v>118152</v>
      </c>
      <c r="F2570" s="31"/>
      <c r="G2570" s="31"/>
      <c r="H2570" s="31"/>
      <c r="I2570" s="31"/>
      <c r="J2570" s="31">
        <v>118152</v>
      </c>
      <c r="K2570" s="31">
        <v>20955</v>
      </c>
      <c r="L2570" s="31">
        <v>139107</v>
      </c>
      <c r="M2570" s="30"/>
    </row>
    <row r="2571" spans="1:13" ht="13.5" customHeight="1" x14ac:dyDescent="0.2">
      <c r="A2571" s="30" t="s">
        <v>143</v>
      </c>
      <c r="B2571" s="30" t="s">
        <v>120</v>
      </c>
      <c r="C2571" s="30"/>
      <c r="D2571" s="30" t="s">
        <v>2248</v>
      </c>
      <c r="E2571" s="31"/>
      <c r="F2571" s="31"/>
      <c r="G2571" s="31"/>
      <c r="H2571" s="31"/>
      <c r="I2571" s="31"/>
      <c r="J2571" s="31">
        <v>137500</v>
      </c>
      <c r="K2571" s="31"/>
      <c r="L2571" s="31">
        <v>137500</v>
      </c>
      <c r="M2571" s="30" t="s">
        <v>3852</v>
      </c>
    </row>
    <row r="2572" spans="1:13" ht="13.5" customHeight="1" x14ac:dyDescent="0.2">
      <c r="A2572" s="30" t="s">
        <v>143</v>
      </c>
      <c r="B2572" s="30" t="s">
        <v>120</v>
      </c>
      <c r="C2572" s="30"/>
      <c r="D2572" s="30" t="s">
        <v>2248</v>
      </c>
      <c r="E2572" s="31"/>
      <c r="F2572" s="31"/>
      <c r="G2572" s="31"/>
      <c r="H2572" s="31"/>
      <c r="I2572" s="31"/>
      <c r="J2572" s="31">
        <v>132500</v>
      </c>
      <c r="K2572" s="31"/>
      <c r="L2572" s="31">
        <v>132500</v>
      </c>
      <c r="M2572" s="30" t="s">
        <v>3852</v>
      </c>
    </row>
    <row r="2573" spans="1:13" ht="13.5" customHeight="1" x14ac:dyDescent="0.2">
      <c r="A2573" s="30" t="s">
        <v>143</v>
      </c>
      <c r="B2573" s="30" t="s">
        <v>120</v>
      </c>
      <c r="C2573" s="30"/>
      <c r="D2573" s="30" t="s">
        <v>2248</v>
      </c>
      <c r="E2573" s="31"/>
      <c r="F2573" s="31"/>
      <c r="G2573" s="31"/>
      <c r="H2573" s="31"/>
      <c r="I2573" s="31"/>
      <c r="J2573" s="31">
        <v>132500</v>
      </c>
      <c r="K2573" s="31"/>
      <c r="L2573" s="31">
        <v>132500</v>
      </c>
      <c r="M2573" s="30" t="s">
        <v>3852</v>
      </c>
    </row>
    <row r="2574" spans="1:13" ht="13.5" customHeight="1" x14ac:dyDescent="0.2">
      <c r="A2574" s="30" t="s">
        <v>143</v>
      </c>
      <c r="B2574" s="30" t="s">
        <v>120</v>
      </c>
      <c r="C2574" s="30"/>
      <c r="D2574" s="30" t="s">
        <v>2248</v>
      </c>
      <c r="E2574" s="31"/>
      <c r="F2574" s="31"/>
      <c r="G2574" s="31"/>
      <c r="H2574" s="31"/>
      <c r="I2574" s="31"/>
      <c r="J2574" s="31">
        <v>127500</v>
      </c>
      <c r="K2574" s="31"/>
      <c r="L2574" s="31">
        <v>127500</v>
      </c>
      <c r="M2574" s="30" t="s">
        <v>3852</v>
      </c>
    </row>
    <row r="2575" spans="1:13" ht="13.5" customHeight="1" x14ac:dyDescent="0.2">
      <c r="A2575" s="30" t="s">
        <v>143</v>
      </c>
      <c r="B2575" s="30" t="s">
        <v>120</v>
      </c>
      <c r="C2575" s="30"/>
      <c r="D2575" s="30" t="s">
        <v>2248</v>
      </c>
      <c r="E2575" s="31"/>
      <c r="F2575" s="31"/>
      <c r="G2575" s="31"/>
      <c r="H2575" s="31"/>
      <c r="I2575" s="31"/>
      <c r="J2575" s="31">
        <v>127500</v>
      </c>
      <c r="K2575" s="31"/>
      <c r="L2575" s="31">
        <v>127500</v>
      </c>
      <c r="M2575" s="30" t="s">
        <v>3852</v>
      </c>
    </row>
    <row r="2576" spans="1:13" ht="13.5" customHeight="1" x14ac:dyDescent="0.2">
      <c r="A2576" s="30" t="s">
        <v>143</v>
      </c>
      <c r="B2576" s="30" t="s">
        <v>120</v>
      </c>
      <c r="C2576" s="30"/>
      <c r="D2576" s="30" t="s">
        <v>2248</v>
      </c>
      <c r="E2576" s="31"/>
      <c r="F2576" s="31"/>
      <c r="G2576" s="31"/>
      <c r="H2576" s="31"/>
      <c r="I2576" s="31"/>
      <c r="J2576" s="31">
        <v>127500</v>
      </c>
      <c r="K2576" s="31"/>
      <c r="L2576" s="31">
        <v>127500</v>
      </c>
      <c r="M2576" s="30" t="s">
        <v>3852</v>
      </c>
    </row>
    <row r="2577" spans="1:13" ht="13.5" customHeight="1" x14ac:dyDescent="0.2">
      <c r="A2577" s="30" t="s">
        <v>143</v>
      </c>
      <c r="B2577" s="30" t="s">
        <v>120</v>
      </c>
      <c r="C2577" s="30"/>
      <c r="D2577" s="30" t="s">
        <v>2248</v>
      </c>
      <c r="E2577" s="31"/>
      <c r="F2577" s="31"/>
      <c r="G2577" s="31"/>
      <c r="H2577" s="31"/>
      <c r="I2577" s="31"/>
      <c r="J2577" s="31">
        <v>117500</v>
      </c>
      <c r="K2577" s="31"/>
      <c r="L2577" s="31">
        <v>117500</v>
      </c>
      <c r="M2577" s="30" t="s">
        <v>3852</v>
      </c>
    </row>
    <row r="2578" spans="1:13" ht="13.5" customHeight="1" x14ac:dyDescent="0.2">
      <c r="A2578" s="30" t="s">
        <v>143</v>
      </c>
      <c r="B2578" s="30" t="s">
        <v>120</v>
      </c>
      <c r="C2578" s="30"/>
      <c r="D2578" s="30" t="s">
        <v>2248</v>
      </c>
      <c r="E2578" s="31"/>
      <c r="F2578" s="31"/>
      <c r="G2578" s="31"/>
      <c r="H2578" s="31"/>
      <c r="I2578" s="31"/>
      <c r="J2578" s="31">
        <v>117500</v>
      </c>
      <c r="K2578" s="31"/>
      <c r="L2578" s="31">
        <v>117500</v>
      </c>
      <c r="M2578" s="30" t="s">
        <v>3852</v>
      </c>
    </row>
    <row r="2579" spans="1:13" ht="13.5" customHeight="1" x14ac:dyDescent="0.2">
      <c r="A2579" s="30" t="s">
        <v>143</v>
      </c>
      <c r="B2579" s="30" t="s">
        <v>120</v>
      </c>
      <c r="C2579" s="30" t="s">
        <v>3853</v>
      </c>
      <c r="D2579" s="30" t="s">
        <v>3854</v>
      </c>
      <c r="E2579" s="31">
        <v>89986</v>
      </c>
      <c r="F2579" s="31"/>
      <c r="G2579" s="31"/>
      <c r="H2579" s="31"/>
      <c r="I2579" s="31"/>
      <c r="J2579" s="31">
        <v>89986</v>
      </c>
      <c r="K2579" s="31">
        <v>16198</v>
      </c>
      <c r="L2579" s="31">
        <v>106184</v>
      </c>
      <c r="M2579" s="30" t="s">
        <v>3852</v>
      </c>
    </row>
    <row r="2580" spans="1:13" ht="13.5" customHeight="1" x14ac:dyDescent="0.2">
      <c r="A2580" s="30" t="s">
        <v>22</v>
      </c>
      <c r="B2580" s="30" t="s">
        <v>21</v>
      </c>
      <c r="C2580" s="30" t="s">
        <v>3855</v>
      </c>
      <c r="D2580" s="30" t="s">
        <v>3759</v>
      </c>
      <c r="E2580" s="31">
        <v>91763</v>
      </c>
      <c r="F2580" s="31">
        <v>2437</v>
      </c>
      <c r="G2580" s="31"/>
      <c r="H2580" s="31"/>
      <c r="I2580" s="31">
        <v>8169</v>
      </c>
      <c r="J2580" s="31">
        <v>102369</v>
      </c>
      <c r="K2580" s="31">
        <v>21840</v>
      </c>
      <c r="L2580" s="31">
        <v>124209</v>
      </c>
      <c r="M2580" s="30"/>
    </row>
    <row r="2581" spans="1:13" ht="13.5" customHeight="1" x14ac:dyDescent="0.2">
      <c r="A2581" s="30" t="s">
        <v>22</v>
      </c>
      <c r="B2581" s="30" t="s">
        <v>21</v>
      </c>
      <c r="C2581" s="30" t="s">
        <v>369</v>
      </c>
      <c r="D2581" s="30" t="s">
        <v>3856</v>
      </c>
      <c r="E2581" s="31">
        <v>107453</v>
      </c>
      <c r="F2581" s="31">
        <v>2387</v>
      </c>
      <c r="G2581" s="31"/>
      <c r="H2581" s="31"/>
      <c r="I2581" s="31">
        <v>12502</v>
      </c>
      <c r="J2581" s="31">
        <v>122342</v>
      </c>
      <c r="K2581" s="31">
        <v>25574</v>
      </c>
      <c r="L2581" s="31">
        <v>147916</v>
      </c>
      <c r="M2581" s="30"/>
    </row>
    <row r="2582" spans="1:13" ht="13.5" customHeight="1" x14ac:dyDescent="0.2">
      <c r="A2582" s="30" t="s">
        <v>22</v>
      </c>
      <c r="B2582" s="30" t="s">
        <v>21</v>
      </c>
      <c r="C2582" s="30" t="s">
        <v>3857</v>
      </c>
      <c r="D2582" s="30" t="s">
        <v>3858</v>
      </c>
      <c r="E2582" s="31">
        <v>72611</v>
      </c>
      <c r="F2582" s="31">
        <v>1330</v>
      </c>
      <c r="G2582" s="31"/>
      <c r="H2582" s="31">
        <v>93276</v>
      </c>
      <c r="I2582" s="31">
        <v>4374</v>
      </c>
      <c r="J2582" s="31">
        <v>171591</v>
      </c>
      <c r="K2582" s="31">
        <v>17086</v>
      </c>
      <c r="L2582" s="31">
        <v>188677</v>
      </c>
      <c r="M2582" s="30"/>
    </row>
    <row r="2583" spans="1:13" ht="13.5" customHeight="1" x14ac:dyDescent="0.2">
      <c r="A2583" s="30" t="s">
        <v>22</v>
      </c>
      <c r="B2583" s="30" t="s">
        <v>21</v>
      </c>
      <c r="C2583" s="30" t="s">
        <v>3859</v>
      </c>
      <c r="D2583" s="30" t="s">
        <v>2830</v>
      </c>
      <c r="E2583" s="31">
        <v>91780</v>
      </c>
      <c r="F2583" s="31">
        <v>846</v>
      </c>
      <c r="G2583" s="31"/>
      <c r="H2583" s="31"/>
      <c r="I2583" s="31"/>
      <c r="J2583" s="31">
        <v>92626</v>
      </c>
      <c r="K2583" s="31">
        <v>21844</v>
      </c>
      <c r="L2583" s="31">
        <v>114470</v>
      </c>
      <c r="M2583" s="30"/>
    </row>
    <row r="2584" spans="1:13" ht="13.5" customHeight="1" x14ac:dyDescent="0.2">
      <c r="A2584" s="30" t="s">
        <v>22</v>
      </c>
      <c r="B2584" s="30" t="s">
        <v>21</v>
      </c>
      <c r="C2584" s="30" t="s">
        <v>371</v>
      </c>
      <c r="D2584" s="30" t="s">
        <v>2185</v>
      </c>
      <c r="E2584" s="31">
        <v>147218</v>
      </c>
      <c r="F2584" s="31">
        <v>776</v>
      </c>
      <c r="G2584" s="31"/>
      <c r="H2584" s="31"/>
      <c r="I2584" s="31"/>
      <c r="J2584" s="31">
        <v>147994</v>
      </c>
      <c r="K2584" s="31"/>
      <c r="L2584" s="31">
        <v>147994</v>
      </c>
      <c r="M2584" s="30"/>
    </row>
    <row r="2585" spans="1:13" ht="13.5" customHeight="1" x14ac:dyDescent="0.2">
      <c r="A2585" s="30" t="s">
        <v>22</v>
      </c>
      <c r="B2585" s="30" t="s">
        <v>21</v>
      </c>
      <c r="C2585" s="30" t="s">
        <v>3860</v>
      </c>
      <c r="D2585" s="30" t="s">
        <v>3861</v>
      </c>
      <c r="E2585" s="31">
        <v>100091</v>
      </c>
      <c r="F2585" s="31">
        <v>776</v>
      </c>
      <c r="G2585" s="31"/>
      <c r="H2585" s="31"/>
      <c r="I2585" s="31"/>
      <c r="J2585" s="31">
        <v>100867</v>
      </c>
      <c r="K2585" s="31">
        <v>23822</v>
      </c>
      <c r="L2585" s="31">
        <v>124689</v>
      </c>
      <c r="M2585" s="30"/>
    </row>
    <row r="2586" spans="1:13" ht="13.5" customHeight="1" x14ac:dyDescent="0.2">
      <c r="A2586" s="30" t="s">
        <v>22</v>
      </c>
      <c r="B2586" s="30" t="s">
        <v>21</v>
      </c>
      <c r="C2586" s="30" t="s">
        <v>3862</v>
      </c>
      <c r="D2586" s="30" t="s">
        <v>3185</v>
      </c>
      <c r="E2586" s="31">
        <v>99932</v>
      </c>
      <c r="F2586" s="31">
        <v>776</v>
      </c>
      <c r="G2586" s="31"/>
      <c r="H2586" s="31"/>
      <c r="I2586" s="31"/>
      <c r="J2586" s="31">
        <v>100708</v>
      </c>
      <c r="K2586" s="31">
        <v>23784</v>
      </c>
      <c r="L2586" s="31">
        <v>124492</v>
      </c>
      <c r="M2586" s="30"/>
    </row>
    <row r="2587" spans="1:13" ht="13.5" customHeight="1" x14ac:dyDescent="0.2">
      <c r="A2587" s="30" t="s">
        <v>22</v>
      </c>
      <c r="B2587" s="30" t="s">
        <v>21</v>
      </c>
      <c r="C2587" s="30" t="s">
        <v>3863</v>
      </c>
      <c r="D2587" s="30" t="s">
        <v>3864</v>
      </c>
      <c r="E2587" s="31">
        <v>99622</v>
      </c>
      <c r="F2587" s="31">
        <v>776</v>
      </c>
      <c r="G2587" s="31"/>
      <c r="H2587" s="31"/>
      <c r="I2587" s="31"/>
      <c r="J2587" s="31">
        <v>100398</v>
      </c>
      <c r="K2587" s="31">
        <v>23822</v>
      </c>
      <c r="L2587" s="31">
        <v>124220</v>
      </c>
      <c r="M2587" s="30"/>
    </row>
    <row r="2588" spans="1:13" ht="13.5" customHeight="1" x14ac:dyDescent="0.2">
      <c r="A2588" s="30" t="s">
        <v>22</v>
      </c>
      <c r="B2588" s="30" t="s">
        <v>21</v>
      </c>
      <c r="C2588" s="30" t="s">
        <v>3865</v>
      </c>
      <c r="D2588" s="30" t="s">
        <v>3866</v>
      </c>
      <c r="E2588" s="31">
        <v>90554</v>
      </c>
      <c r="F2588" s="31">
        <v>776</v>
      </c>
      <c r="G2588" s="31"/>
      <c r="H2588" s="31"/>
      <c r="I2588" s="31"/>
      <c r="J2588" s="31">
        <v>91330</v>
      </c>
      <c r="K2588" s="31">
        <v>21552</v>
      </c>
      <c r="L2588" s="31">
        <v>112882</v>
      </c>
      <c r="M2588" s="30"/>
    </row>
    <row r="2589" spans="1:13" ht="13.5" customHeight="1" x14ac:dyDescent="0.2">
      <c r="A2589" s="30" t="s">
        <v>22</v>
      </c>
      <c r="B2589" s="30" t="s">
        <v>21</v>
      </c>
      <c r="C2589" s="30" t="s">
        <v>3867</v>
      </c>
      <c r="D2589" s="30" t="s">
        <v>3868</v>
      </c>
      <c r="E2589" s="31">
        <v>94919</v>
      </c>
      <c r="F2589" s="31">
        <v>635</v>
      </c>
      <c r="G2589" s="31"/>
      <c r="H2589" s="31"/>
      <c r="I2589" s="31"/>
      <c r="J2589" s="31">
        <v>95554</v>
      </c>
      <c r="K2589" s="31">
        <v>22591</v>
      </c>
      <c r="L2589" s="31">
        <v>118145</v>
      </c>
      <c r="M2589" s="30"/>
    </row>
    <row r="2590" spans="1:13" ht="13.5" customHeight="1" x14ac:dyDescent="0.2">
      <c r="A2590" s="30" t="s">
        <v>22</v>
      </c>
      <c r="B2590" s="30" t="s">
        <v>21</v>
      </c>
      <c r="C2590" s="30" t="s">
        <v>378</v>
      </c>
      <c r="D2590" s="30" t="s">
        <v>3869</v>
      </c>
      <c r="E2590" s="31">
        <v>48177</v>
      </c>
      <c r="F2590" s="31">
        <v>282</v>
      </c>
      <c r="G2590" s="31"/>
      <c r="H2590" s="31">
        <v>103528</v>
      </c>
      <c r="I2590" s="31"/>
      <c r="J2590" s="31">
        <v>151987</v>
      </c>
      <c r="K2590" s="31">
        <v>9516</v>
      </c>
      <c r="L2590" s="31">
        <v>161503</v>
      </c>
      <c r="M2590" s="30"/>
    </row>
    <row r="2591" spans="1:13" ht="13.5" customHeight="1" x14ac:dyDescent="0.2">
      <c r="A2591" s="30" t="s">
        <v>22</v>
      </c>
      <c r="B2591" s="30" t="s">
        <v>21</v>
      </c>
      <c r="C2591" s="30"/>
      <c r="D2591" s="30" t="s">
        <v>2248</v>
      </c>
      <c r="E2591" s="31"/>
      <c r="F2591" s="31"/>
      <c r="G2591" s="31"/>
      <c r="H2591" s="31"/>
      <c r="I2591" s="31"/>
      <c r="J2591" s="31">
        <v>137500</v>
      </c>
      <c r="K2591" s="31"/>
      <c r="L2591" s="31">
        <v>137500</v>
      </c>
      <c r="M2591" s="30"/>
    </row>
    <row r="2592" spans="1:13" ht="13.5" customHeight="1" x14ac:dyDescent="0.2">
      <c r="A2592" s="30" t="s">
        <v>22</v>
      </c>
      <c r="B2592" s="30" t="s">
        <v>21</v>
      </c>
      <c r="C2592" s="30"/>
      <c r="D2592" s="30" t="s">
        <v>3870</v>
      </c>
      <c r="E2592" s="31">
        <v>94547</v>
      </c>
      <c r="F2592" s="31"/>
      <c r="G2592" s="31"/>
      <c r="H2592" s="31"/>
      <c r="I2592" s="31"/>
      <c r="J2592" s="31">
        <v>94547</v>
      </c>
      <c r="K2592" s="31">
        <v>22502</v>
      </c>
      <c r="L2592" s="31">
        <v>117049</v>
      </c>
      <c r="M2592" s="30"/>
    </row>
    <row r="2593" spans="1:13" ht="13.5" customHeight="1" x14ac:dyDescent="0.2">
      <c r="A2593" s="30" t="s">
        <v>574</v>
      </c>
      <c r="B2593" s="30" t="s">
        <v>38</v>
      </c>
      <c r="C2593" s="30"/>
      <c r="D2593" s="30" t="s">
        <v>2185</v>
      </c>
      <c r="E2593" s="31">
        <v>138377</v>
      </c>
      <c r="F2593" s="31"/>
      <c r="G2593" s="31"/>
      <c r="H2593" s="31"/>
      <c r="I2593" s="31"/>
      <c r="J2593" s="31">
        <v>138377</v>
      </c>
      <c r="K2593" s="31">
        <v>27122</v>
      </c>
      <c r="L2593" s="31">
        <v>165499</v>
      </c>
      <c r="M2593" s="30"/>
    </row>
    <row r="2594" spans="1:13" ht="13.5" customHeight="1" x14ac:dyDescent="0.2">
      <c r="A2594" s="30" t="s">
        <v>574</v>
      </c>
      <c r="B2594" s="30" t="s">
        <v>38</v>
      </c>
      <c r="C2594" s="30"/>
      <c r="D2594" s="30" t="s">
        <v>2286</v>
      </c>
      <c r="E2594" s="31">
        <v>93342</v>
      </c>
      <c r="F2594" s="31"/>
      <c r="G2594" s="31"/>
      <c r="H2594" s="31"/>
      <c r="I2594" s="31"/>
      <c r="J2594" s="31">
        <v>93342</v>
      </c>
      <c r="K2594" s="31">
        <v>18295</v>
      </c>
      <c r="L2594" s="31">
        <v>111637</v>
      </c>
      <c r="M2594" s="30"/>
    </row>
    <row r="2595" spans="1:13" ht="13.5" customHeight="1" x14ac:dyDescent="0.2">
      <c r="A2595" s="30" t="s">
        <v>574</v>
      </c>
      <c r="B2595" s="30" t="s">
        <v>38</v>
      </c>
      <c r="C2595" s="30"/>
      <c r="D2595" s="30" t="s">
        <v>2286</v>
      </c>
      <c r="E2595" s="31">
        <v>91473</v>
      </c>
      <c r="F2595" s="31"/>
      <c r="G2595" s="31"/>
      <c r="H2595" s="31"/>
      <c r="I2595" s="31"/>
      <c r="J2595" s="31">
        <v>91473</v>
      </c>
      <c r="K2595" s="31">
        <v>17929</v>
      </c>
      <c r="L2595" s="31">
        <v>109402</v>
      </c>
      <c r="M2595" s="30"/>
    </row>
    <row r="2596" spans="1:13" ht="13.5" customHeight="1" x14ac:dyDescent="0.2">
      <c r="A2596" s="30" t="s">
        <v>166</v>
      </c>
      <c r="B2596" s="30" t="s">
        <v>38</v>
      </c>
      <c r="C2596" s="30" t="s">
        <v>3871</v>
      </c>
      <c r="D2596" s="30" t="s">
        <v>2285</v>
      </c>
      <c r="E2596" s="31">
        <v>179500</v>
      </c>
      <c r="F2596" s="31"/>
      <c r="G2596" s="31"/>
      <c r="H2596" s="31"/>
      <c r="I2596" s="31"/>
      <c r="J2596" s="31">
        <v>179500</v>
      </c>
      <c r="K2596" s="31">
        <v>35002</v>
      </c>
      <c r="L2596" s="31">
        <v>214502</v>
      </c>
      <c r="M2596" s="30"/>
    </row>
    <row r="2597" spans="1:13" ht="13.5" customHeight="1" x14ac:dyDescent="0.2">
      <c r="A2597" s="30" t="s">
        <v>166</v>
      </c>
      <c r="B2597" s="30" t="s">
        <v>38</v>
      </c>
      <c r="C2597" s="30"/>
      <c r="D2597" s="30" t="s">
        <v>3872</v>
      </c>
      <c r="E2597" s="31">
        <v>132038</v>
      </c>
      <c r="F2597" s="31"/>
      <c r="G2597" s="31"/>
      <c r="H2597" s="31"/>
      <c r="I2597" s="31"/>
      <c r="J2597" s="31">
        <v>132038</v>
      </c>
      <c r="K2597" s="31">
        <v>36200</v>
      </c>
      <c r="L2597" s="31">
        <v>168238</v>
      </c>
      <c r="M2597" s="30"/>
    </row>
    <row r="2598" spans="1:13" ht="13.5" customHeight="1" x14ac:dyDescent="0.2">
      <c r="A2598" s="30" t="s">
        <v>166</v>
      </c>
      <c r="B2598" s="30" t="s">
        <v>38</v>
      </c>
      <c r="C2598" s="30"/>
      <c r="D2598" s="30" t="s">
        <v>3460</v>
      </c>
      <c r="E2598" s="31">
        <v>139250</v>
      </c>
      <c r="F2598" s="31"/>
      <c r="G2598" s="31"/>
      <c r="H2598" s="31"/>
      <c r="I2598" s="31"/>
      <c r="J2598" s="31">
        <v>139250</v>
      </c>
      <c r="K2598" s="31">
        <v>25747</v>
      </c>
      <c r="L2598" s="31">
        <v>164997</v>
      </c>
      <c r="M2598" s="30"/>
    </row>
    <row r="2599" spans="1:13" ht="13.5" customHeight="1" x14ac:dyDescent="0.2">
      <c r="A2599" s="30" t="s">
        <v>166</v>
      </c>
      <c r="B2599" s="30" t="s">
        <v>38</v>
      </c>
      <c r="C2599" s="30"/>
      <c r="D2599" s="30" t="s">
        <v>3873</v>
      </c>
      <c r="E2599" s="31">
        <v>135644</v>
      </c>
      <c r="F2599" s="31"/>
      <c r="G2599" s="31"/>
      <c r="H2599" s="31"/>
      <c r="I2599" s="31"/>
      <c r="J2599" s="31">
        <v>135644</v>
      </c>
      <c r="K2599" s="31">
        <v>18106</v>
      </c>
      <c r="L2599" s="31">
        <v>153750</v>
      </c>
      <c r="M2599" s="30"/>
    </row>
    <row r="2600" spans="1:13" ht="13.5" customHeight="1" x14ac:dyDescent="0.2">
      <c r="A2600" s="30" t="s">
        <v>166</v>
      </c>
      <c r="B2600" s="30" t="s">
        <v>38</v>
      </c>
      <c r="C2600" s="30"/>
      <c r="D2600" s="30" t="s">
        <v>2683</v>
      </c>
      <c r="E2600" s="31">
        <v>133532</v>
      </c>
      <c r="F2600" s="31"/>
      <c r="G2600" s="31"/>
      <c r="H2600" s="31"/>
      <c r="I2600" s="31"/>
      <c r="J2600" s="31">
        <v>133532</v>
      </c>
      <c r="K2600" s="31"/>
      <c r="L2600" s="31">
        <v>133532</v>
      </c>
      <c r="M2600" s="30"/>
    </row>
    <row r="2601" spans="1:13" ht="13.5" customHeight="1" x14ac:dyDescent="0.2">
      <c r="A2601" s="30" t="s">
        <v>166</v>
      </c>
      <c r="B2601" s="30" t="s">
        <v>38</v>
      </c>
      <c r="C2601" s="30"/>
      <c r="D2601" s="30" t="s">
        <v>3874</v>
      </c>
      <c r="E2601" s="31">
        <v>111555</v>
      </c>
      <c r="F2601" s="31"/>
      <c r="G2601" s="31"/>
      <c r="H2601" s="31"/>
      <c r="I2601" s="31"/>
      <c r="J2601" s="31">
        <v>111555</v>
      </c>
      <c r="K2601" s="31">
        <v>21753</v>
      </c>
      <c r="L2601" s="31">
        <v>133308</v>
      </c>
      <c r="M2601" s="30"/>
    </row>
    <row r="2602" spans="1:13" ht="13.5" customHeight="1" x14ac:dyDescent="0.2">
      <c r="A2602" s="30" t="s">
        <v>166</v>
      </c>
      <c r="B2602" s="30" t="s">
        <v>38</v>
      </c>
      <c r="C2602" s="30"/>
      <c r="D2602" s="30" t="s">
        <v>3875</v>
      </c>
      <c r="E2602" s="31">
        <v>108273</v>
      </c>
      <c r="F2602" s="31"/>
      <c r="G2602" s="31"/>
      <c r="H2602" s="31"/>
      <c r="I2602" s="31"/>
      <c r="J2602" s="31">
        <v>108273</v>
      </c>
      <c r="K2602" s="31">
        <v>21753</v>
      </c>
      <c r="L2602" s="31">
        <v>130026</v>
      </c>
      <c r="M2602" s="30"/>
    </row>
    <row r="2603" spans="1:13" ht="13.5" customHeight="1" x14ac:dyDescent="0.2">
      <c r="A2603" s="30" t="s">
        <v>166</v>
      </c>
      <c r="B2603" s="30" t="s">
        <v>38</v>
      </c>
      <c r="C2603" s="30"/>
      <c r="D2603" s="30" t="s">
        <v>2248</v>
      </c>
      <c r="E2603" s="31"/>
      <c r="F2603" s="31"/>
      <c r="G2603" s="31"/>
      <c r="H2603" s="31"/>
      <c r="I2603" s="31"/>
      <c r="J2603" s="31">
        <v>117500</v>
      </c>
      <c r="K2603" s="31"/>
      <c r="L2603" s="31">
        <v>117500</v>
      </c>
      <c r="M2603" s="30"/>
    </row>
    <row r="2604" spans="1:13" ht="13.5" customHeight="1" x14ac:dyDescent="0.2">
      <c r="A2604" s="30" t="s">
        <v>166</v>
      </c>
      <c r="B2604" s="30" t="s">
        <v>38</v>
      </c>
      <c r="C2604" s="30"/>
      <c r="D2604" s="30" t="s">
        <v>2248</v>
      </c>
      <c r="E2604" s="31"/>
      <c r="F2604" s="31"/>
      <c r="G2604" s="31"/>
      <c r="H2604" s="31"/>
      <c r="I2604" s="31"/>
      <c r="J2604" s="31">
        <v>117500</v>
      </c>
      <c r="K2604" s="31"/>
      <c r="L2604" s="31">
        <v>117500</v>
      </c>
      <c r="M2604" s="30"/>
    </row>
    <row r="2605" spans="1:13" ht="13.5" customHeight="1" x14ac:dyDescent="0.2">
      <c r="A2605" s="30" t="s">
        <v>166</v>
      </c>
      <c r="B2605" s="30" t="s">
        <v>38</v>
      </c>
      <c r="C2605" s="30"/>
      <c r="D2605" s="30" t="s">
        <v>2248</v>
      </c>
      <c r="E2605" s="31"/>
      <c r="F2605" s="31"/>
      <c r="G2605" s="31"/>
      <c r="H2605" s="31"/>
      <c r="I2605" s="31"/>
      <c r="J2605" s="31">
        <v>112500</v>
      </c>
      <c r="K2605" s="31"/>
      <c r="L2605" s="31">
        <v>112500</v>
      </c>
      <c r="M2605" s="30"/>
    </row>
    <row r="2606" spans="1:13" ht="13.5" customHeight="1" x14ac:dyDescent="0.2">
      <c r="A2606" s="30" t="s">
        <v>166</v>
      </c>
      <c r="B2606" s="30" t="s">
        <v>38</v>
      </c>
      <c r="C2606" s="30"/>
      <c r="D2606" s="30" t="s">
        <v>2248</v>
      </c>
      <c r="E2606" s="31"/>
      <c r="F2606" s="31"/>
      <c r="G2606" s="31"/>
      <c r="H2606" s="31"/>
      <c r="I2606" s="31"/>
      <c r="J2606" s="31">
        <v>107500</v>
      </c>
      <c r="K2606" s="31"/>
      <c r="L2606" s="31">
        <v>107500</v>
      </c>
      <c r="M2606" s="30"/>
    </row>
    <row r="2607" spans="1:13" ht="13.5" customHeight="1" x14ac:dyDescent="0.2">
      <c r="A2607" s="30" t="s">
        <v>166</v>
      </c>
      <c r="B2607" s="30" t="s">
        <v>38</v>
      </c>
      <c r="C2607" s="30"/>
      <c r="D2607" s="30" t="s">
        <v>2248</v>
      </c>
      <c r="E2607" s="31"/>
      <c r="F2607" s="31"/>
      <c r="G2607" s="31"/>
      <c r="H2607" s="31"/>
      <c r="I2607" s="31"/>
      <c r="J2607" s="31">
        <v>102500</v>
      </c>
      <c r="K2607" s="31"/>
      <c r="L2607" s="31">
        <v>102500</v>
      </c>
      <c r="M2607" s="30"/>
    </row>
    <row r="2608" spans="1:13" ht="13.5" customHeight="1" x14ac:dyDescent="0.2">
      <c r="A2608" s="30" t="s">
        <v>166</v>
      </c>
      <c r="B2608" s="30" t="s">
        <v>38</v>
      </c>
      <c r="C2608" s="30"/>
      <c r="D2608" s="30" t="s">
        <v>2248</v>
      </c>
      <c r="E2608" s="31"/>
      <c r="F2608" s="31"/>
      <c r="G2608" s="31"/>
      <c r="H2608" s="31"/>
      <c r="I2608" s="31"/>
      <c r="J2608" s="31">
        <v>102500</v>
      </c>
      <c r="K2608" s="31"/>
      <c r="L2608" s="31">
        <v>102500</v>
      </c>
      <c r="M2608" s="30"/>
    </row>
    <row r="2609" spans="1:13" ht="13.5" customHeight="1" x14ac:dyDescent="0.2">
      <c r="A2609" s="30" t="s">
        <v>1420</v>
      </c>
      <c r="B2609" s="30" t="s">
        <v>1</v>
      </c>
      <c r="C2609" s="30"/>
      <c r="D2609" s="30" t="s">
        <v>3876</v>
      </c>
      <c r="E2609" s="31">
        <v>74731</v>
      </c>
      <c r="F2609" s="31"/>
      <c r="G2609" s="31"/>
      <c r="H2609" s="31">
        <v>26010</v>
      </c>
      <c r="I2609" s="31"/>
      <c r="J2609" s="31">
        <v>100741</v>
      </c>
      <c r="K2609" s="31">
        <v>7902</v>
      </c>
      <c r="L2609" s="31">
        <v>108643</v>
      </c>
      <c r="M2609" s="30"/>
    </row>
    <row r="2610" spans="1:13" ht="13.5" customHeight="1" x14ac:dyDescent="0.2">
      <c r="A2610" s="30" t="s">
        <v>1420</v>
      </c>
      <c r="B2610" s="30" t="s">
        <v>1</v>
      </c>
      <c r="C2610" s="30"/>
      <c r="D2610" s="30" t="s">
        <v>2387</v>
      </c>
      <c r="E2610" s="31">
        <v>144823</v>
      </c>
      <c r="F2610" s="31"/>
      <c r="G2610" s="31"/>
      <c r="H2610" s="31"/>
      <c r="I2610" s="31"/>
      <c r="J2610" s="31">
        <v>144823</v>
      </c>
      <c r="K2610" s="31">
        <v>26358</v>
      </c>
      <c r="L2610" s="31">
        <v>171181</v>
      </c>
      <c r="M2610" s="30"/>
    </row>
    <row r="2611" spans="1:13" ht="13.5" customHeight="1" x14ac:dyDescent="0.2">
      <c r="A2611" s="30" t="s">
        <v>1420</v>
      </c>
      <c r="B2611" s="30" t="s">
        <v>1</v>
      </c>
      <c r="C2611" s="30"/>
      <c r="D2611" s="30" t="s">
        <v>2248</v>
      </c>
      <c r="E2611" s="31"/>
      <c r="F2611" s="31"/>
      <c r="G2611" s="31"/>
      <c r="H2611" s="31"/>
      <c r="I2611" s="31"/>
      <c r="J2611" s="31">
        <v>112500</v>
      </c>
      <c r="K2611" s="31"/>
      <c r="L2611" s="31">
        <v>112500</v>
      </c>
      <c r="M2611" s="30"/>
    </row>
    <row r="2612" spans="1:13" ht="13.5" customHeight="1" x14ac:dyDescent="0.2">
      <c r="A2612" s="30" t="s">
        <v>468</v>
      </c>
      <c r="B2612" s="30" t="s">
        <v>11</v>
      </c>
      <c r="C2612" s="30"/>
      <c r="D2612" s="30" t="s">
        <v>2185</v>
      </c>
      <c r="E2612" s="31">
        <v>129389</v>
      </c>
      <c r="F2612" s="31"/>
      <c r="G2612" s="31"/>
      <c r="H2612" s="31"/>
      <c r="I2612" s="31"/>
      <c r="J2612" s="31">
        <v>129389</v>
      </c>
      <c r="K2612" s="31">
        <v>23345</v>
      </c>
      <c r="L2612" s="31">
        <v>152734</v>
      </c>
      <c r="M2612" s="30"/>
    </row>
    <row r="2613" spans="1:13" ht="13.5" customHeight="1" x14ac:dyDescent="0.2">
      <c r="A2613" s="30" t="s">
        <v>468</v>
      </c>
      <c r="B2613" s="30" t="s">
        <v>11</v>
      </c>
      <c r="C2613" s="30"/>
      <c r="D2613" s="30" t="s">
        <v>2263</v>
      </c>
      <c r="E2613" s="31">
        <v>106199</v>
      </c>
      <c r="F2613" s="31"/>
      <c r="G2613" s="31"/>
      <c r="H2613" s="31"/>
      <c r="I2613" s="31">
        <v>187</v>
      </c>
      <c r="J2613" s="31">
        <v>106386</v>
      </c>
      <c r="K2613" s="31">
        <v>17553</v>
      </c>
      <c r="L2613" s="31">
        <v>123939</v>
      </c>
      <c r="M2613" s="30"/>
    </row>
    <row r="2614" spans="1:13" ht="13.5" customHeight="1" x14ac:dyDescent="0.2">
      <c r="A2614" s="30" t="s">
        <v>468</v>
      </c>
      <c r="B2614" s="30" t="s">
        <v>11</v>
      </c>
      <c r="C2614" s="30"/>
      <c r="D2614" s="30" t="s">
        <v>2263</v>
      </c>
      <c r="E2614" s="31">
        <v>97831</v>
      </c>
      <c r="F2614" s="31"/>
      <c r="G2614" s="31"/>
      <c r="H2614" s="31"/>
      <c r="I2614" s="31">
        <v>1239</v>
      </c>
      <c r="J2614" s="31">
        <v>99070</v>
      </c>
      <c r="K2614" s="31">
        <v>15805</v>
      </c>
      <c r="L2614" s="31">
        <v>114875</v>
      </c>
      <c r="M2614" s="30"/>
    </row>
    <row r="2615" spans="1:13" ht="13.5" customHeight="1" x14ac:dyDescent="0.2">
      <c r="A2615" s="30" t="s">
        <v>1439</v>
      </c>
      <c r="B2615" s="30" t="s">
        <v>11</v>
      </c>
      <c r="C2615" s="30"/>
      <c r="D2615" s="30" t="s">
        <v>2185</v>
      </c>
      <c r="E2615" s="31">
        <v>125761</v>
      </c>
      <c r="F2615" s="31">
        <v>108</v>
      </c>
      <c r="G2615" s="31">
        <v>200</v>
      </c>
      <c r="H2615" s="31"/>
      <c r="I2615" s="31"/>
      <c r="J2615" s="31">
        <v>126069</v>
      </c>
      <c r="K2615" s="31">
        <v>26880</v>
      </c>
      <c r="L2615" s="31">
        <v>152949</v>
      </c>
      <c r="M2615" s="30"/>
    </row>
    <row r="2616" spans="1:13" ht="13.5" customHeight="1" x14ac:dyDescent="0.2">
      <c r="A2616" s="30" t="s">
        <v>1439</v>
      </c>
      <c r="B2616" s="30" t="s">
        <v>11</v>
      </c>
      <c r="C2616" s="30"/>
      <c r="D2616" s="30" t="s">
        <v>3877</v>
      </c>
      <c r="E2616" s="31">
        <v>100296</v>
      </c>
      <c r="F2616" s="31"/>
      <c r="G2616" s="31">
        <v>200</v>
      </c>
      <c r="H2616" s="31"/>
      <c r="I2616" s="31"/>
      <c r="J2616" s="31">
        <v>100496</v>
      </c>
      <c r="K2616" s="31">
        <v>17744</v>
      </c>
      <c r="L2616" s="31">
        <v>118240</v>
      </c>
      <c r="M2616" s="30"/>
    </row>
    <row r="2617" spans="1:13" ht="13.5" customHeight="1" x14ac:dyDescent="0.2">
      <c r="A2617" s="30" t="s">
        <v>1439</v>
      </c>
      <c r="B2617" s="30" t="s">
        <v>11</v>
      </c>
      <c r="C2617" s="30"/>
      <c r="D2617" s="30" t="s">
        <v>3878</v>
      </c>
      <c r="E2617" s="31">
        <v>117874</v>
      </c>
      <c r="F2617" s="31"/>
      <c r="G2617" s="31"/>
      <c r="H2617" s="31"/>
      <c r="I2617" s="31"/>
      <c r="J2617" s="31">
        <v>117874</v>
      </c>
      <c r="K2617" s="31">
        <v>11425</v>
      </c>
      <c r="L2617" s="31">
        <v>129299</v>
      </c>
      <c r="M2617" s="30"/>
    </row>
    <row r="2618" spans="1:13" ht="13.5" customHeight="1" x14ac:dyDescent="0.2">
      <c r="A2618" s="30" t="s">
        <v>1439</v>
      </c>
      <c r="B2618" s="30" t="s">
        <v>11</v>
      </c>
      <c r="C2618" s="30"/>
      <c r="D2618" s="30" t="s">
        <v>3879</v>
      </c>
      <c r="E2618" s="31">
        <v>109470</v>
      </c>
      <c r="F2618" s="31"/>
      <c r="G2618" s="31"/>
      <c r="H2618" s="31"/>
      <c r="I2618" s="31"/>
      <c r="J2618" s="31">
        <v>109470</v>
      </c>
      <c r="K2618" s="31">
        <v>18815</v>
      </c>
      <c r="L2618" s="31">
        <v>128285</v>
      </c>
      <c r="M2618" s="30"/>
    </row>
    <row r="2619" spans="1:13" ht="13.5" customHeight="1" x14ac:dyDescent="0.2">
      <c r="A2619" s="30" t="s">
        <v>1439</v>
      </c>
      <c r="B2619" s="30" t="s">
        <v>11</v>
      </c>
      <c r="C2619" s="30"/>
      <c r="D2619" s="30" t="s">
        <v>3880</v>
      </c>
      <c r="E2619" s="31">
        <v>117134</v>
      </c>
      <c r="F2619" s="31"/>
      <c r="G2619" s="31"/>
      <c r="H2619" s="31"/>
      <c r="I2619" s="31"/>
      <c r="J2619" s="31">
        <v>117134</v>
      </c>
      <c r="K2619" s="31">
        <v>8802</v>
      </c>
      <c r="L2619" s="31">
        <v>125936</v>
      </c>
      <c r="M2619" s="30"/>
    </row>
    <row r="2620" spans="1:13" ht="13.5" customHeight="1" x14ac:dyDescent="0.2">
      <c r="A2620" s="30" t="s">
        <v>434</v>
      </c>
      <c r="B2620" s="30" t="s">
        <v>33</v>
      </c>
      <c r="C2620" s="30"/>
      <c r="D2620" s="30" t="s">
        <v>3881</v>
      </c>
      <c r="E2620" s="31">
        <v>93677</v>
      </c>
      <c r="F2620" s="31">
        <v>2237</v>
      </c>
      <c r="G2620" s="31"/>
      <c r="H2620" s="31"/>
      <c r="I2620" s="31"/>
      <c r="J2620" s="31">
        <v>95914</v>
      </c>
      <c r="K2620" s="31">
        <v>15550</v>
      </c>
      <c r="L2620" s="31">
        <v>111464</v>
      </c>
      <c r="M2620" s="30"/>
    </row>
    <row r="2621" spans="1:13" ht="13.5" customHeight="1" x14ac:dyDescent="0.2">
      <c r="A2621" s="30" t="s">
        <v>1010</v>
      </c>
      <c r="B2621" s="30" t="s">
        <v>1</v>
      </c>
      <c r="C2621" s="30"/>
      <c r="D2621" s="30" t="s">
        <v>2185</v>
      </c>
      <c r="E2621" s="31">
        <v>132000</v>
      </c>
      <c r="F2621" s="31"/>
      <c r="G2621" s="31"/>
      <c r="H2621" s="31"/>
      <c r="I2621" s="31"/>
      <c r="J2621" s="31">
        <v>132000</v>
      </c>
      <c r="K2621" s="31">
        <v>24000</v>
      </c>
      <c r="L2621" s="31">
        <v>156000</v>
      </c>
      <c r="M2621" s="30"/>
    </row>
    <row r="2622" spans="1:13" ht="13.5" customHeight="1" x14ac:dyDescent="0.2">
      <c r="A2622" s="30" t="s">
        <v>1010</v>
      </c>
      <c r="B2622" s="30" t="s">
        <v>1</v>
      </c>
      <c r="C2622" s="30"/>
      <c r="D2622" s="30" t="s">
        <v>3882</v>
      </c>
      <c r="E2622" s="31">
        <v>99000</v>
      </c>
      <c r="F2622" s="31"/>
      <c r="G2622" s="31"/>
      <c r="H2622" s="31"/>
      <c r="I2622" s="31"/>
      <c r="J2622" s="31">
        <v>99000</v>
      </c>
      <c r="K2622" s="31">
        <v>18000</v>
      </c>
      <c r="L2622" s="31">
        <v>117000</v>
      </c>
      <c r="M2622" s="30"/>
    </row>
    <row r="2623" spans="1:13" ht="13.5" customHeight="1" x14ac:dyDescent="0.2">
      <c r="A2623" s="30" t="s">
        <v>1010</v>
      </c>
      <c r="B2623" s="30" t="s">
        <v>1</v>
      </c>
      <c r="C2623" s="30"/>
      <c r="D2623" s="30" t="s">
        <v>3883</v>
      </c>
      <c r="E2623" s="31">
        <v>99000</v>
      </c>
      <c r="F2623" s="31"/>
      <c r="G2623" s="31"/>
      <c r="H2623" s="31"/>
      <c r="I2623" s="31"/>
      <c r="J2623" s="31">
        <v>99000</v>
      </c>
      <c r="K2623" s="31">
        <v>18000</v>
      </c>
      <c r="L2623" s="31">
        <v>117000</v>
      </c>
      <c r="M2623" s="30"/>
    </row>
    <row r="2624" spans="1:13" ht="13.5" customHeight="1" x14ac:dyDescent="0.2">
      <c r="A2624" s="30" t="s">
        <v>1010</v>
      </c>
      <c r="B2624" s="30" t="s">
        <v>1</v>
      </c>
      <c r="C2624" s="30"/>
      <c r="D2624" s="30" t="s">
        <v>3884</v>
      </c>
      <c r="E2624" s="31">
        <v>99000</v>
      </c>
      <c r="F2624" s="31"/>
      <c r="G2624" s="31"/>
      <c r="H2624" s="31"/>
      <c r="I2624" s="31"/>
      <c r="J2624" s="31">
        <v>99000</v>
      </c>
      <c r="K2624" s="31">
        <v>18000</v>
      </c>
      <c r="L2624" s="31">
        <v>117000</v>
      </c>
      <c r="M2624" s="30"/>
    </row>
    <row r="2625" spans="1:13" ht="13.5" customHeight="1" x14ac:dyDescent="0.2">
      <c r="A2625" s="30" t="s">
        <v>1037</v>
      </c>
      <c r="B2625" s="30" t="s">
        <v>11</v>
      </c>
      <c r="C2625" s="30"/>
      <c r="D2625" s="30" t="s">
        <v>2185</v>
      </c>
      <c r="E2625" s="31">
        <v>146599</v>
      </c>
      <c r="F2625" s="31"/>
      <c r="G2625" s="31"/>
      <c r="H2625" s="31"/>
      <c r="I2625" s="31"/>
      <c r="J2625" s="31">
        <v>146599</v>
      </c>
      <c r="K2625" s="31">
        <v>31860</v>
      </c>
      <c r="L2625" s="31">
        <v>178459</v>
      </c>
      <c r="M2625" s="30"/>
    </row>
    <row r="2626" spans="1:13" ht="13.5" customHeight="1" x14ac:dyDescent="0.2">
      <c r="A2626" s="30" t="s">
        <v>1037</v>
      </c>
      <c r="B2626" s="30" t="s">
        <v>11</v>
      </c>
      <c r="C2626" s="30"/>
      <c r="D2626" s="30" t="s">
        <v>2296</v>
      </c>
      <c r="E2626" s="31">
        <v>114841</v>
      </c>
      <c r="F2626" s="31"/>
      <c r="G2626" s="31"/>
      <c r="H2626" s="31"/>
      <c r="I2626" s="31"/>
      <c r="J2626" s="31">
        <v>114841</v>
      </c>
      <c r="K2626" s="31">
        <v>24939</v>
      </c>
      <c r="L2626" s="31">
        <v>139780</v>
      </c>
      <c r="M2626" s="30"/>
    </row>
    <row r="2627" spans="1:13" ht="13.5" customHeight="1" x14ac:dyDescent="0.2">
      <c r="A2627" s="30" t="s">
        <v>1037</v>
      </c>
      <c r="B2627" s="30" t="s">
        <v>11</v>
      </c>
      <c r="C2627" s="30"/>
      <c r="D2627" s="30" t="s">
        <v>2290</v>
      </c>
      <c r="E2627" s="31">
        <v>110551</v>
      </c>
      <c r="F2627" s="31"/>
      <c r="G2627" s="31"/>
      <c r="H2627" s="31"/>
      <c r="I2627" s="31">
        <v>374</v>
      </c>
      <c r="J2627" s="31">
        <v>110925</v>
      </c>
      <c r="K2627" s="31">
        <v>24874</v>
      </c>
      <c r="L2627" s="31">
        <v>135799</v>
      </c>
      <c r="M2627" s="30"/>
    </row>
    <row r="2628" spans="1:13" ht="13.5" customHeight="1" x14ac:dyDescent="0.2">
      <c r="A2628" s="30" t="s">
        <v>1037</v>
      </c>
      <c r="B2628" s="30" t="s">
        <v>11</v>
      </c>
      <c r="C2628" s="30"/>
      <c r="D2628" s="30" t="s">
        <v>2957</v>
      </c>
      <c r="E2628" s="31">
        <v>89591</v>
      </c>
      <c r="F2628" s="31"/>
      <c r="G2628" s="31"/>
      <c r="H2628" s="31"/>
      <c r="I2628" s="31"/>
      <c r="J2628" s="31">
        <v>89591</v>
      </c>
      <c r="K2628" s="31">
        <v>19371</v>
      </c>
      <c r="L2628" s="31">
        <v>108962</v>
      </c>
      <c r="M2628" s="30"/>
    </row>
    <row r="2629" spans="1:13" ht="13.5" customHeight="1" x14ac:dyDescent="0.2">
      <c r="A2629" s="30" t="s">
        <v>1037</v>
      </c>
      <c r="B2629" s="30" t="s">
        <v>11</v>
      </c>
      <c r="C2629" s="30"/>
      <c r="D2629" s="30" t="s">
        <v>3885</v>
      </c>
      <c r="E2629" s="31">
        <v>84707</v>
      </c>
      <c r="F2629" s="31"/>
      <c r="G2629" s="31"/>
      <c r="H2629" s="31"/>
      <c r="I2629" s="31">
        <v>3696</v>
      </c>
      <c r="J2629" s="31">
        <v>88403</v>
      </c>
      <c r="K2629" s="31">
        <v>19058</v>
      </c>
      <c r="L2629" s="31">
        <v>107461</v>
      </c>
      <c r="M2629" s="30"/>
    </row>
    <row r="2630" spans="1:13" ht="13.5" customHeight="1" x14ac:dyDescent="0.2">
      <c r="A2630" s="30" t="s">
        <v>1037</v>
      </c>
      <c r="B2630" s="30" t="s">
        <v>11</v>
      </c>
      <c r="C2630" s="30"/>
      <c r="D2630" s="30" t="s">
        <v>2248</v>
      </c>
      <c r="E2630" s="31"/>
      <c r="F2630" s="31"/>
      <c r="G2630" s="31"/>
      <c r="H2630" s="31"/>
      <c r="I2630" s="31"/>
      <c r="J2630" s="31">
        <v>102500</v>
      </c>
      <c r="K2630" s="31"/>
      <c r="L2630" s="31">
        <v>102500</v>
      </c>
      <c r="M2630" s="30"/>
    </row>
    <row r="2631" spans="1:13" ht="13.5" customHeight="1" x14ac:dyDescent="0.2">
      <c r="A2631" s="30" t="s">
        <v>1357</v>
      </c>
      <c r="B2631" s="30" t="s">
        <v>49</v>
      </c>
      <c r="C2631" s="30"/>
      <c r="D2631" s="30" t="s">
        <v>3886</v>
      </c>
      <c r="E2631" s="31">
        <v>89000</v>
      </c>
      <c r="F2631" s="31">
        <v>1000</v>
      </c>
      <c r="G2631" s="31"/>
      <c r="H2631" s="31"/>
      <c r="I2631" s="31"/>
      <c r="J2631" s="31">
        <v>90000</v>
      </c>
      <c r="K2631" s="31">
        <v>11800</v>
      </c>
      <c r="L2631" s="31">
        <v>101800</v>
      </c>
      <c r="M2631" s="30"/>
    </row>
    <row r="2632" spans="1:13" ht="13.5" customHeight="1" x14ac:dyDescent="0.2">
      <c r="A2632" s="30" t="s">
        <v>35</v>
      </c>
      <c r="B2632" s="30" t="s">
        <v>5</v>
      </c>
      <c r="C2632" s="30" t="s">
        <v>637</v>
      </c>
      <c r="D2632" s="30" t="s">
        <v>2185</v>
      </c>
      <c r="E2632" s="31">
        <v>129053</v>
      </c>
      <c r="F2632" s="31"/>
      <c r="G2632" s="31"/>
      <c r="H2632" s="31"/>
      <c r="I2632" s="31">
        <v>5742</v>
      </c>
      <c r="J2632" s="31">
        <v>134795</v>
      </c>
      <c r="K2632" s="31">
        <v>25882</v>
      </c>
      <c r="L2632" s="31">
        <v>160677</v>
      </c>
      <c r="M2632" s="30"/>
    </row>
    <row r="2633" spans="1:13" ht="13.5" customHeight="1" x14ac:dyDescent="0.2">
      <c r="A2633" s="30" t="s">
        <v>35</v>
      </c>
      <c r="B2633" s="30" t="s">
        <v>5</v>
      </c>
      <c r="C2633" s="30" t="s">
        <v>633</v>
      </c>
      <c r="D2633" s="30" t="s">
        <v>3887</v>
      </c>
      <c r="E2633" s="31">
        <v>112086</v>
      </c>
      <c r="F2633" s="31"/>
      <c r="G2633" s="31"/>
      <c r="H2633" s="31"/>
      <c r="I2633" s="31">
        <v>1950</v>
      </c>
      <c r="J2633" s="31">
        <v>114036</v>
      </c>
      <c r="K2633" s="31">
        <v>21518</v>
      </c>
      <c r="L2633" s="31">
        <v>135554</v>
      </c>
      <c r="M2633" s="30"/>
    </row>
    <row r="2634" spans="1:13" ht="13.5" customHeight="1" x14ac:dyDescent="0.2">
      <c r="A2634" s="30" t="s">
        <v>35</v>
      </c>
      <c r="B2634" s="30" t="s">
        <v>5</v>
      </c>
      <c r="C2634" s="30" t="s">
        <v>635</v>
      </c>
      <c r="D2634" s="30" t="s">
        <v>3888</v>
      </c>
      <c r="E2634" s="31">
        <v>112086</v>
      </c>
      <c r="F2634" s="31"/>
      <c r="G2634" s="31"/>
      <c r="H2634" s="31"/>
      <c r="I2634" s="31"/>
      <c r="J2634" s="31">
        <v>112086</v>
      </c>
      <c r="K2634" s="31">
        <v>21518</v>
      </c>
      <c r="L2634" s="31">
        <v>133604</v>
      </c>
      <c r="M2634" s="30"/>
    </row>
    <row r="2635" spans="1:13" ht="13.5" customHeight="1" x14ac:dyDescent="0.2">
      <c r="A2635" s="30" t="s">
        <v>35</v>
      </c>
      <c r="B2635" s="30" t="s">
        <v>5</v>
      </c>
      <c r="C2635" s="30"/>
      <c r="D2635" s="30" t="s">
        <v>2248</v>
      </c>
      <c r="E2635" s="31"/>
      <c r="F2635" s="31"/>
      <c r="G2635" s="31"/>
      <c r="H2635" s="31"/>
      <c r="I2635" s="31"/>
      <c r="J2635" s="31">
        <v>112500</v>
      </c>
      <c r="K2635" s="31"/>
      <c r="L2635" s="31">
        <v>112500</v>
      </c>
      <c r="M2635" s="30"/>
    </row>
    <row r="2636" spans="1:13" ht="13.5" customHeight="1" x14ac:dyDescent="0.2">
      <c r="A2636" s="30" t="s">
        <v>35</v>
      </c>
      <c r="B2636" s="30" t="s">
        <v>5</v>
      </c>
      <c r="C2636" s="30" t="s">
        <v>3889</v>
      </c>
      <c r="D2636" s="30" t="s">
        <v>3890</v>
      </c>
      <c r="E2636" s="31">
        <v>90856</v>
      </c>
      <c r="F2636" s="31"/>
      <c r="G2636" s="31"/>
      <c r="H2636" s="31"/>
      <c r="I2636" s="31">
        <v>470</v>
      </c>
      <c r="J2636" s="31">
        <v>91326</v>
      </c>
      <c r="K2636" s="31">
        <v>17443</v>
      </c>
      <c r="L2636" s="31">
        <v>108769</v>
      </c>
      <c r="M2636" s="30"/>
    </row>
    <row r="2637" spans="1:13" ht="13.5" customHeight="1" x14ac:dyDescent="0.2">
      <c r="A2637" s="30" t="s">
        <v>35</v>
      </c>
      <c r="B2637" s="30" t="s">
        <v>5</v>
      </c>
      <c r="C2637" s="30" t="s">
        <v>3891</v>
      </c>
      <c r="D2637" s="30" t="s">
        <v>3892</v>
      </c>
      <c r="E2637" s="31">
        <v>85838</v>
      </c>
      <c r="F2637" s="31"/>
      <c r="G2637" s="31"/>
      <c r="H2637" s="31"/>
      <c r="I2637" s="31">
        <v>4998</v>
      </c>
      <c r="J2637" s="31">
        <v>90836</v>
      </c>
      <c r="K2637" s="31">
        <v>16480</v>
      </c>
      <c r="L2637" s="31">
        <v>107316</v>
      </c>
      <c r="M2637" s="30"/>
    </row>
    <row r="2638" spans="1:13" ht="13.5" customHeight="1" x14ac:dyDescent="0.2">
      <c r="A2638" s="30" t="s">
        <v>35</v>
      </c>
      <c r="B2638" s="30" t="s">
        <v>5</v>
      </c>
      <c r="C2638" s="30" t="s">
        <v>3893</v>
      </c>
      <c r="D2638" s="30" t="s">
        <v>3894</v>
      </c>
      <c r="E2638" s="31">
        <v>85838</v>
      </c>
      <c r="F2638" s="31"/>
      <c r="G2638" s="31"/>
      <c r="H2638" s="31"/>
      <c r="I2638" s="31">
        <v>190</v>
      </c>
      <c r="J2638" s="31">
        <v>86028</v>
      </c>
      <c r="K2638" s="31">
        <v>16480</v>
      </c>
      <c r="L2638" s="31">
        <v>102508</v>
      </c>
      <c r="M2638" s="30"/>
    </row>
    <row r="2639" spans="1:13" ht="13.5" customHeight="1" x14ac:dyDescent="0.2">
      <c r="A2639" s="30" t="s">
        <v>35</v>
      </c>
      <c r="B2639" s="30" t="s">
        <v>5</v>
      </c>
      <c r="C2639" s="30" t="s">
        <v>3895</v>
      </c>
      <c r="D2639" s="30" t="s">
        <v>3896</v>
      </c>
      <c r="E2639" s="31">
        <v>85597</v>
      </c>
      <c r="F2639" s="31"/>
      <c r="G2639" s="31"/>
      <c r="H2639" s="31"/>
      <c r="I2639" s="31"/>
      <c r="J2639" s="31">
        <v>85597</v>
      </c>
      <c r="K2639" s="31">
        <v>16520</v>
      </c>
      <c r="L2639" s="31">
        <v>102117</v>
      </c>
      <c r="M2639" s="30"/>
    </row>
    <row r="2640" spans="1:13" ht="13.5" customHeight="1" x14ac:dyDescent="0.2">
      <c r="A2640" s="30" t="s">
        <v>35</v>
      </c>
      <c r="B2640" s="30" t="s">
        <v>5</v>
      </c>
      <c r="C2640" s="30" t="s">
        <v>3897</v>
      </c>
      <c r="D2640" s="30" t="s">
        <v>3898</v>
      </c>
      <c r="E2640" s="31">
        <v>84963</v>
      </c>
      <c r="F2640" s="31"/>
      <c r="G2640" s="31"/>
      <c r="H2640" s="31"/>
      <c r="I2640" s="31"/>
      <c r="J2640" s="31">
        <v>84963</v>
      </c>
      <c r="K2640" s="31">
        <v>16324</v>
      </c>
      <c r="L2640" s="31">
        <v>101287</v>
      </c>
      <c r="M2640" s="30"/>
    </row>
    <row r="2641" spans="1:13" ht="13.5" customHeight="1" x14ac:dyDescent="0.2">
      <c r="A2641" s="30" t="s">
        <v>1513</v>
      </c>
      <c r="B2641" s="30" t="s">
        <v>21</v>
      </c>
      <c r="C2641" s="30"/>
      <c r="D2641" s="30" t="s">
        <v>3899</v>
      </c>
      <c r="E2641" s="31">
        <v>70302</v>
      </c>
      <c r="F2641" s="31"/>
      <c r="G2641" s="31"/>
      <c r="H2641" s="31">
        <v>114634</v>
      </c>
      <c r="I2641" s="31"/>
      <c r="J2641" s="31">
        <v>184936</v>
      </c>
      <c r="K2641" s="31">
        <v>223807</v>
      </c>
      <c r="L2641" s="31">
        <v>408743</v>
      </c>
      <c r="M2641" s="30"/>
    </row>
    <row r="2642" spans="1:13" ht="13.5" customHeight="1" x14ac:dyDescent="0.2">
      <c r="A2642" s="30" t="s">
        <v>1513</v>
      </c>
      <c r="B2642" s="30" t="s">
        <v>21</v>
      </c>
      <c r="C2642" s="30"/>
      <c r="D2642" s="30" t="s">
        <v>3900</v>
      </c>
      <c r="E2642" s="31">
        <v>49176</v>
      </c>
      <c r="F2642" s="31"/>
      <c r="G2642" s="31"/>
      <c r="H2642" s="31">
        <v>92429</v>
      </c>
      <c r="I2642" s="31"/>
      <c r="J2642" s="31">
        <v>141605</v>
      </c>
      <c r="K2642" s="31">
        <v>70174</v>
      </c>
      <c r="L2642" s="31">
        <v>211779</v>
      </c>
      <c r="M2642" s="30"/>
    </row>
    <row r="2643" spans="1:13" ht="13.5" customHeight="1" x14ac:dyDescent="0.2">
      <c r="A2643" s="30" t="s">
        <v>1513</v>
      </c>
      <c r="B2643" s="30" t="s">
        <v>21</v>
      </c>
      <c r="C2643" s="30"/>
      <c r="D2643" s="30" t="s">
        <v>3901</v>
      </c>
      <c r="E2643" s="31">
        <v>39820</v>
      </c>
      <c r="F2643" s="31"/>
      <c r="G2643" s="31"/>
      <c r="H2643" s="31">
        <v>65489</v>
      </c>
      <c r="I2643" s="31"/>
      <c r="J2643" s="31">
        <v>105309</v>
      </c>
      <c r="K2643" s="31">
        <v>181592</v>
      </c>
      <c r="L2643" s="31">
        <v>286901</v>
      </c>
      <c r="M2643" s="30"/>
    </row>
    <row r="2644" spans="1:13" ht="13.5" customHeight="1" x14ac:dyDescent="0.2">
      <c r="A2644" s="30" t="s">
        <v>1513</v>
      </c>
      <c r="B2644" s="30" t="s">
        <v>21</v>
      </c>
      <c r="C2644" s="30"/>
      <c r="D2644" s="30" t="s">
        <v>2248</v>
      </c>
      <c r="E2644" s="31"/>
      <c r="F2644" s="31"/>
      <c r="G2644" s="31"/>
      <c r="H2644" s="31"/>
      <c r="I2644" s="31"/>
      <c r="J2644" s="31">
        <v>112500</v>
      </c>
      <c r="K2644" s="31"/>
      <c r="L2644" s="31">
        <v>112500</v>
      </c>
      <c r="M2644" s="30"/>
    </row>
    <row r="2645" spans="1:13" ht="13.5" customHeight="1" x14ac:dyDescent="0.2">
      <c r="A2645" s="30" t="s">
        <v>1513</v>
      </c>
      <c r="B2645" s="30" t="s">
        <v>21</v>
      </c>
      <c r="C2645" s="30"/>
      <c r="D2645" s="30" t="s">
        <v>3902</v>
      </c>
      <c r="E2645" s="31">
        <v>91202</v>
      </c>
      <c r="F2645" s="31"/>
      <c r="G2645" s="31"/>
      <c r="H2645" s="31"/>
      <c r="I2645" s="31"/>
      <c r="J2645" s="31">
        <v>91202</v>
      </c>
      <c r="K2645" s="31">
        <v>14168</v>
      </c>
      <c r="L2645" s="31">
        <v>105370</v>
      </c>
      <c r="M2645" s="30"/>
    </row>
    <row r="2646" spans="1:13" ht="13.5" customHeight="1" x14ac:dyDescent="0.2">
      <c r="A2646" s="30" t="s">
        <v>194</v>
      </c>
      <c r="B2646" s="30" t="s">
        <v>33</v>
      </c>
      <c r="C2646" s="30"/>
      <c r="D2646" s="30" t="s">
        <v>2185</v>
      </c>
      <c r="E2646" s="31">
        <v>101752</v>
      </c>
      <c r="F2646" s="31"/>
      <c r="G2646" s="31"/>
      <c r="H2646" s="31"/>
      <c r="I2646" s="31"/>
      <c r="J2646" s="31">
        <v>101752</v>
      </c>
      <c r="K2646" s="31">
        <v>27457</v>
      </c>
      <c r="L2646" s="31">
        <v>129209</v>
      </c>
      <c r="M2646" s="30"/>
    </row>
    <row r="2647" spans="1:13" ht="13.5" customHeight="1" x14ac:dyDescent="0.2">
      <c r="A2647" s="30" t="s">
        <v>194</v>
      </c>
      <c r="B2647" s="30" t="s">
        <v>33</v>
      </c>
      <c r="C2647" s="30"/>
      <c r="D2647" s="30" t="s">
        <v>3903</v>
      </c>
      <c r="E2647" s="31">
        <v>95105</v>
      </c>
      <c r="F2647" s="31"/>
      <c r="G2647" s="31"/>
      <c r="H2647" s="31"/>
      <c r="I2647" s="31"/>
      <c r="J2647" s="31">
        <v>95105</v>
      </c>
      <c r="K2647" s="31">
        <v>25663</v>
      </c>
      <c r="L2647" s="31">
        <v>120768</v>
      </c>
      <c r="M2647" s="30"/>
    </row>
    <row r="2648" spans="1:13" ht="13.5" customHeight="1" x14ac:dyDescent="0.2">
      <c r="A2648" s="30" t="s">
        <v>646</v>
      </c>
      <c r="B2648" s="30" t="s">
        <v>5</v>
      </c>
      <c r="C2648" s="30" t="s">
        <v>666</v>
      </c>
      <c r="D2648" s="30" t="s">
        <v>2185</v>
      </c>
      <c r="E2648" s="31">
        <v>140706</v>
      </c>
      <c r="F2648" s="31"/>
      <c r="G2648" s="31"/>
      <c r="H2648" s="31"/>
      <c r="I2648" s="31"/>
      <c r="J2648" s="31">
        <v>140706</v>
      </c>
      <c r="K2648" s="31">
        <v>30790</v>
      </c>
      <c r="L2648" s="31">
        <v>171496</v>
      </c>
      <c r="M2648" s="30"/>
    </row>
    <row r="2649" spans="1:13" ht="13.5" customHeight="1" x14ac:dyDescent="0.2">
      <c r="A2649" s="30" t="s">
        <v>646</v>
      </c>
      <c r="B2649" s="30" t="s">
        <v>5</v>
      </c>
      <c r="C2649" s="30" t="s">
        <v>3904</v>
      </c>
      <c r="D2649" s="30" t="s">
        <v>3905</v>
      </c>
      <c r="E2649" s="31">
        <v>122975</v>
      </c>
      <c r="F2649" s="31"/>
      <c r="G2649" s="31"/>
      <c r="H2649" s="31"/>
      <c r="I2649" s="31"/>
      <c r="J2649" s="31">
        <v>122975</v>
      </c>
      <c r="K2649" s="31">
        <v>26317</v>
      </c>
      <c r="L2649" s="31">
        <v>149292</v>
      </c>
      <c r="M2649" s="30"/>
    </row>
    <row r="2650" spans="1:13" ht="13.5" customHeight="1" x14ac:dyDescent="0.2">
      <c r="A2650" s="30" t="s">
        <v>646</v>
      </c>
      <c r="B2650" s="30" t="s">
        <v>5</v>
      </c>
      <c r="C2650" s="30" t="s">
        <v>663</v>
      </c>
      <c r="D2650" s="30" t="s">
        <v>2213</v>
      </c>
      <c r="E2650" s="31">
        <v>122975</v>
      </c>
      <c r="F2650" s="31"/>
      <c r="G2650" s="31"/>
      <c r="H2650" s="31"/>
      <c r="I2650" s="31"/>
      <c r="J2650" s="31">
        <v>122975</v>
      </c>
      <c r="K2650" s="31">
        <v>26317</v>
      </c>
      <c r="L2650" s="31">
        <v>149292</v>
      </c>
      <c r="M2650" s="30"/>
    </row>
    <row r="2651" spans="1:13" ht="13.5" customHeight="1" x14ac:dyDescent="0.2">
      <c r="A2651" s="30" t="s">
        <v>646</v>
      </c>
      <c r="B2651" s="30" t="s">
        <v>5</v>
      </c>
      <c r="C2651" s="30" t="s">
        <v>3906</v>
      </c>
      <c r="D2651" s="30" t="s">
        <v>3907</v>
      </c>
      <c r="E2651" s="31">
        <v>135799</v>
      </c>
      <c r="F2651" s="31"/>
      <c r="G2651" s="31"/>
      <c r="H2651" s="31"/>
      <c r="I2651" s="31"/>
      <c r="J2651" s="31">
        <v>135799</v>
      </c>
      <c r="K2651" s="31"/>
      <c r="L2651" s="31">
        <v>135799</v>
      </c>
      <c r="M2651" s="30"/>
    </row>
    <row r="2652" spans="1:13" ht="13.5" customHeight="1" x14ac:dyDescent="0.2">
      <c r="A2652" s="30" t="s">
        <v>646</v>
      </c>
      <c r="B2652" s="30" t="s">
        <v>5</v>
      </c>
      <c r="C2652" s="30" t="s">
        <v>659</v>
      </c>
      <c r="D2652" s="30" t="s">
        <v>3908</v>
      </c>
      <c r="E2652" s="31">
        <v>100557</v>
      </c>
      <c r="F2652" s="31"/>
      <c r="G2652" s="31"/>
      <c r="H2652" s="31"/>
      <c r="I2652" s="31"/>
      <c r="J2652" s="31">
        <v>100557</v>
      </c>
      <c r="K2652" s="31">
        <v>21519</v>
      </c>
      <c r="L2652" s="31">
        <v>122076</v>
      </c>
      <c r="M2652" s="30"/>
    </row>
    <row r="2653" spans="1:13" ht="13.5" customHeight="1" x14ac:dyDescent="0.2">
      <c r="A2653" s="30" t="s">
        <v>646</v>
      </c>
      <c r="B2653" s="30" t="s">
        <v>5</v>
      </c>
      <c r="C2653" s="30" t="s">
        <v>661</v>
      </c>
      <c r="D2653" s="30" t="s">
        <v>3909</v>
      </c>
      <c r="E2653" s="31">
        <v>100557</v>
      </c>
      <c r="F2653" s="31"/>
      <c r="G2653" s="31"/>
      <c r="H2653" s="31"/>
      <c r="I2653" s="31"/>
      <c r="J2653" s="31">
        <v>100557</v>
      </c>
      <c r="K2653" s="31">
        <v>21519</v>
      </c>
      <c r="L2653" s="31">
        <v>122076</v>
      </c>
      <c r="M2653" s="30"/>
    </row>
    <row r="2654" spans="1:13" ht="13.5" customHeight="1" x14ac:dyDescent="0.2">
      <c r="A2654" s="30" t="s">
        <v>646</v>
      </c>
      <c r="B2654" s="30" t="s">
        <v>5</v>
      </c>
      <c r="C2654" s="30" t="s">
        <v>655</v>
      </c>
      <c r="D2654" s="30" t="s">
        <v>3910</v>
      </c>
      <c r="E2654" s="31">
        <v>100557</v>
      </c>
      <c r="F2654" s="31"/>
      <c r="G2654" s="31"/>
      <c r="H2654" s="31"/>
      <c r="I2654" s="31"/>
      <c r="J2654" s="31">
        <v>100557</v>
      </c>
      <c r="K2654" s="31">
        <v>21519</v>
      </c>
      <c r="L2654" s="31">
        <v>122076</v>
      </c>
      <c r="M2654" s="30"/>
    </row>
    <row r="2655" spans="1:13" ht="13.5" customHeight="1" x14ac:dyDescent="0.2">
      <c r="A2655" s="30" t="s">
        <v>934</v>
      </c>
      <c r="B2655" s="30" t="s">
        <v>11</v>
      </c>
      <c r="C2655" s="30"/>
      <c r="D2655" s="30"/>
      <c r="E2655" s="31"/>
      <c r="F2655" s="31"/>
      <c r="G2655" s="31"/>
      <c r="H2655" s="31"/>
      <c r="I2655" s="31"/>
      <c r="J2655" s="31"/>
      <c r="K2655" s="31"/>
      <c r="L2655" s="31"/>
      <c r="M2655" s="30"/>
    </row>
    <row r="2656" spans="1:13" ht="13.5" customHeight="1" x14ac:dyDescent="0.2">
      <c r="A2656" s="30" t="s">
        <v>2153</v>
      </c>
      <c r="B2656" s="30" t="s">
        <v>1</v>
      </c>
      <c r="C2656" s="30"/>
      <c r="D2656" s="30" t="s">
        <v>3911</v>
      </c>
      <c r="E2656" s="31">
        <v>80250</v>
      </c>
      <c r="F2656" s="31">
        <v>1239</v>
      </c>
      <c r="G2656" s="31"/>
      <c r="H2656" s="31"/>
      <c r="I2656" s="31"/>
      <c r="J2656" s="31">
        <v>81489</v>
      </c>
      <c r="K2656" s="31">
        <v>23821</v>
      </c>
      <c r="L2656" s="31">
        <v>105310</v>
      </c>
      <c r="M2656" s="30"/>
    </row>
    <row r="2657" spans="1:13" ht="13.5" customHeight="1" x14ac:dyDescent="0.2">
      <c r="A2657" s="30" t="s">
        <v>2153</v>
      </c>
      <c r="B2657" s="30" t="s">
        <v>1</v>
      </c>
      <c r="C2657" s="30"/>
      <c r="D2657" s="30" t="s">
        <v>3912</v>
      </c>
      <c r="E2657" s="31">
        <v>80250</v>
      </c>
      <c r="F2657" s="31">
        <v>846</v>
      </c>
      <c r="G2657" s="31"/>
      <c r="H2657" s="31"/>
      <c r="I2657" s="31"/>
      <c r="J2657" s="31">
        <v>81096</v>
      </c>
      <c r="K2657" s="31">
        <v>23821</v>
      </c>
      <c r="L2657" s="31">
        <v>104917</v>
      </c>
      <c r="M2657" s="30"/>
    </row>
    <row r="2658" spans="1:13" ht="13.5" customHeight="1" x14ac:dyDescent="0.2">
      <c r="A2658" s="30" t="s">
        <v>2153</v>
      </c>
      <c r="B2658" s="30" t="s">
        <v>1</v>
      </c>
      <c r="C2658" s="30"/>
      <c r="D2658" s="30" t="s">
        <v>3913</v>
      </c>
      <c r="E2658" s="31">
        <v>85010</v>
      </c>
      <c r="F2658" s="31">
        <v>674</v>
      </c>
      <c r="G2658" s="31"/>
      <c r="H2658" s="31"/>
      <c r="I2658" s="31">
        <v>2867</v>
      </c>
      <c r="J2658" s="31">
        <v>88551</v>
      </c>
      <c r="K2658" s="31">
        <v>25305</v>
      </c>
      <c r="L2658" s="31">
        <v>113856</v>
      </c>
      <c r="M2658" s="30"/>
    </row>
    <row r="2659" spans="1:13" ht="13.5" customHeight="1" x14ac:dyDescent="0.2">
      <c r="A2659" s="30" t="s">
        <v>2153</v>
      </c>
      <c r="B2659" s="30" t="s">
        <v>1</v>
      </c>
      <c r="C2659" s="30"/>
      <c r="D2659" s="30" t="s">
        <v>2185</v>
      </c>
      <c r="E2659" s="31">
        <v>136875</v>
      </c>
      <c r="F2659" s="31"/>
      <c r="G2659" s="31"/>
      <c r="H2659" s="31"/>
      <c r="I2659" s="31">
        <v>7596</v>
      </c>
      <c r="J2659" s="31">
        <v>144471</v>
      </c>
      <c r="K2659" s="31">
        <v>40629</v>
      </c>
      <c r="L2659" s="31">
        <v>185100</v>
      </c>
      <c r="M2659" s="30"/>
    </row>
    <row r="2660" spans="1:13" ht="13.5" customHeight="1" x14ac:dyDescent="0.2">
      <c r="A2660" s="30" t="s">
        <v>2153</v>
      </c>
      <c r="B2660" s="30" t="s">
        <v>1</v>
      </c>
      <c r="C2660" s="30"/>
      <c r="D2660" s="30" t="s">
        <v>1286</v>
      </c>
      <c r="E2660" s="31">
        <v>100313</v>
      </c>
      <c r="F2660" s="31"/>
      <c r="G2660" s="31"/>
      <c r="H2660" s="31"/>
      <c r="I2660" s="31">
        <v>4815</v>
      </c>
      <c r="J2660" s="31">
        <v>105128</v>
      </c>
      <c r="K2660" s="31">
        <v>29776</v>
      </c>
      <c r="L2660" s="31">
        <v>134904</v>
      </c>
      <c r="M2660" s="30"/>
    </row>
    <row r="2661" spans="1:13" ht="13.5" customHeight="1" x14ac:dyDescent="0.2">
      <c r="A2661" s="30" t="s">
        <v>2153</v>
      </c>
      <c r="B2661" s="30" t="s">
        <v>1</v>
      </c>
      <c r="C2661" s="30"/>
      <c r="D2661" s="30" t="s">
        <v>1286</v>
      </c>
      <c r="E2661" s="31">
        <v>100313</v>
      </c>
      <c r="F2661" s="31"/>
      <c r="G2661" s="31"/>
      <c r="H2661" s="31"/>
      <c r="I2661" s="31">
        <v>3552</v>
      </c>
      <c r="J2661" s="31">
        <v>103865</v>
      </c>
      <c r="K2661" s="31">
        <v>29776</v>
      </c>
      <c r="L2661" s="31">
        <v>133641</v>
      </c>
      <c r="M2661" s="30"/>
    </row>
    <row r="2662" spans="1:13" ht="13.5" customHeight="1" x14ac:dyDescent="0.2">
      <c r="A2662" s="30" t="s">
        <v>2153</v>
      </c>
      <c r="B2662" s="30" t="s">
        <v>1</v>
      </c>
      <c r="C2662" s="30"/>
      <c r="D2662" s="30" t="s">
        <v>3914</v>
      </c>
      <c r="E2662" s="31">
        <v>84000</v>
      </c>
      <c r="F2662" s="31"/>
      <c r="G2662" s="31"/>
      <c r="H2662" s="31"/>
      <c r="I2662" s="31">
        <v>7204</v>
      </c>
      <c r="J2662" s="31">
        <v>91204</v>
      </c>
      <c r="K2662" s="31">
        <v>24934</v>
      </c>
      <c r="L2662" s="31">
        <v>116138</v>
      </c>
      <c r="M2662" s="30"/>
    </row>
    <row r="2663" spans="1:13" ht="13.5" customHeight="1" x14ac:dyDescent="0.2">
      <c r="A2663" s="30" t="s">
        <v>2153</v>
      </c>
      <c r="B2663" s="30" t="s">
        <v>1</v>
      </c>
      <c r="C2663" s="30"/>
      <c r="D2663" s="30" t="s">
        <v>2307</v>
      </c>
      <c r="E2663" s="31">
        <v>80250</v>
      </c>
      <c r="F2663" s="31"/>
      <c r="G2663" s="31"/>
      <c r="H2663" s="31"/>
      <c r="I2663" s="31">
        <v>6141</v>
      </c>
      <c r="J2663" s="31">
        <v>86391</v>
      </c>
      <c r="K2663" s="31">
        <v>23821</v>
      </c>
      <c r="L2663" s="31">
        <v>110212</v>
      </c>
      <c r="M2663" s="30"/>
    </row>
    <row r="2664" spans="1:13" ht="13.5" customHeight="1" x14ac:dyDescent="0.2">
      <c r="A2664" s="30" t="s">
        <v>167</v>
      </c>
      <c r="B2664" s="30" t="s">
        <v>11</v>
      </c>
      <c r="C2664" s="30"/>
      <c r="D2664" s="30" t="s">
        <v>2318</v>
      </c>
      <c r="E2664" s="31">
        <v>76613</v>
      </c>
      <c r="F2664" s="31">
        <v>17000</v>
      </c>
      <c r="G2664" s="31"/>
      <c r="H2664" s="31">
        <v>23969</v>
      </c>
      <c r="I2664" s="31"/>
      <c r="J2664" s="31">
        <v>117582</v>
      </c>
      <c r="K2664" s="31">
        <v>16048</v>
      </c>
      <c r="L2664" s="31">
        <v>133630</v>
      </c>
      <c r="M2664" s="30"/>
    </row>
    <row r="2665" spans="1:13" ht="13.5" customHeight="1" x14ac:dyDescent="0.2">
      <c r="A2665" s="30" t="s">
        <v>167</v>
      </c>
      <c r="B2665" s="30" t="s">
        <v>11</v>
      </c>
      <c r="C2665" s="30" t="s">
        <v>3915</v>
      </c>
      <c r="D2665" s="30" t="s">
        <v>3916</v>
      </c>
      <c r="E2665" s="31">
        <v>150000</v>
      </c>
      <c r="F2665" s="31">
        <v>9000</v>
      </c>
      <c r="G2665" s="31"/>
      <c r="H2665" s="31"/>
      <c r="I2665" s="31">
        <v>52</v>
      </c>
      <c r="J2665" s="31">
        <v>159052</v>
      </c>
      <c r="K2665" s="31">
        <v>36365</v>
      </c>
      <c r="L2665" s="31">
        <v>195417</v>
      </c>
      <c r="M2665" s="30"/>
    </row>
    <row r="2666" spans="1:13" ht="13.5" customHeight="1" x14ac:dyDescent="0.2">
      <c r="A2666" s="30" t="s">
        <v>167</v>
      </c>
      <c r="B2666" s="30" t="s">
        <v>11</v>
      </c>
      <c r="C2666" s="30"/>
      <c r="D2666" s="30" t="s">
        <v>3917</v>
      </c>
      <c r="E2666" s="31">
        <v>110004</v>
      </c>
      <c r="F2666" s="31">
        <v>7500</v>
      </c>
      <c r="G2666" s="31"/>
      <c r="H2666" s="31"/>
      <c r="I2666" s="31">
        <v>115</v>
      </c>
      <c r="J2666" s="31">
        <v>117619</v>
      </c>
      <c r="K2666" s="31">
        <v>26669</v>
      </c>
      <c r="L2666" s="31">
        <v>144288</v>
      </c>
      <c r="M2666" s="30"/>
    </row>
    <row r="2667" spans="1:13" ht="13.5" customHeight="1" x14ac:dyDescent="0.2">
      <c r="A2667" s="30" t="s">
        <v>167</v>
      </c>
      <c r="B2667" s="30" t="s">
        <v>11</v>
      </c>
      <c r="C2667" s="30"/>
      <c r="D2667" s="30" t="s">
        <v>3918</v>
      </c>
      <c r="E2667" s="31">
        <v>85159</v>
      </c>
      <c r="F2667" s="31">
        <v>4000</v>
      </c>
      <c r="G2667" s="31"/>
      <c r="H2667" s="31"/>
      <c r="I2667" s="31"/>
      <c r="J2667" s="31">
        <v>89159</v>
      </c>
      <c r="K2667" s="31">
        <v>20304</v>
      </c>
      <c r="L2667" s="31">
        <v>109463</v>
      </c>
      <c r="M2667" s="30"/>
    </row>
    <row r="2668" spans="1:13" ht="13.5" customHeight="1" x14ac:dyDescent="0.2">
      <c r="A2668" s="30" t="s">
        <v>167</v>
      </c>
      <c r="B2668" s="30" t="s">
        <v>11</v>
      </c>
      <c r="C2668" s="30"/>
      <c r="D2668" s="30" t="s">
        <v>3919</v>
      </c>
      <c r="E2668" s="31">
        <v>125000</v>
      </c>
      <c r="F2668" s="31">
        <v>79</v>
      </c>
      <c r="G2668" s="31"/>
      <c r="H2668" s="31"/>
      <c r="I2668" s="31"/>
      <c r="J2668" s="31">
        <v>125079</v>
      </c>
      <c r="K2668" s="31">
        <v>30304</v>
      </c>
      <c r="L2668" s="31">
        <v>155383</v>
      </c>
      <c r="M2668" s="30"/>
    </row>
    <row r="2669" spans="1:13" ht="13.5" customHeight="1" x14ac:dyDescent="0.2">
      <c r="A2669" s="30" t="s">
        <v>167</v>
      </c>
      <c r="B2669" s="30" t="s">
        <v>11</v>
      </c>
      <c r="C2669" s="30" t="s">
        <v>3920</v>
      </c>
      <c r="D2669" s="30" t="s">
        <v>2185</v>
      </c>
      <c r="E2669" s="31">
        <v>226945</v>
      </c>
      <c r="F2669" s="31"/>
      <c r="G2669" s="31"/>
      <c r="H2669" s="31">
        <v>170000</v>
      </c>
      <c r="I2669" s="31"/>
      <c r="J2669" s="31">
        <v>396945</v>
      </c>
      <c r="K2669" s="31">
        <v>30708</v>
      </c>
      <c r="L2669" s="31">
        <v>427653</v>
      </c>
      <c r="M2669" s="30"/>
    </row>
    <row r="2670" spans="1:13" ht="13.5" customHeight="1" x14ac:dyDescent="0.2">
      <c r="A2670" s="30" t="s">
        <v>167</v>
      </c>
      <c r="B2670" s="30" t="s">
        <v>11</v>
      </c>
      <c r="C2670" s="30" t="s">
        <v>3921</v>
      </c>
      <c r="D2670" s="30" t="s">
        <v>3922</v>
      </c>
      <c r="E2670" s="31">
        <v>153727</v>
      </c>
      <c r="F2670" s="31"/>
      <c r="G2670" s="31"/>
      <c r="H2670" s="31"/>
      <c r="I2670" s="31"/>
      <c r="J2670" s="31">
        <v>153727</v>
      </c>
      <c r="K2670" s="31">
        <v>37269</v>
      </c>
      <c r="L2670" s="31">
        <v>190996</v>
      </c>
      <c r="M2670" s="30"/>
    </row>
    <row r="2671" spans="1:13" ht="13.5" customHeight="1" x14ac:dyDescent="0.2">
      <c r="A2671" s="30" t="s">
        <v>167</v>
      </c>
      <c r="B2671" s="30" t="s">
        <v>11</v>
      </c>
      <c r="C2671" s="30"/>
      <c r="D2671" s="30" t="s">
        <v>1586</v>
      </c>
      <c r="E2671" s="31">
        <v>130000</v>
      </c>
      <c r="F2671" s="31"/>
      <c r="G2671" s="31"/>
      <c r="H2671" s="31"/>
      <c r="I2671" s="31"/>
      <c r="J2671" s="31">
        <v>130000</v>
      </c>
      <c r="K2671" s="31">
        <v>18694</v>
      </c>
      <c r="L2671" s="31">
        <v>148694</v>
      </c>
      <c r="M2671" s="30"/>
    </row>
    <row r="2672" spans="1:13" ht="13.5" customHeight="1" x14ac:dyDescent="0.2">
      <c r="A2672" s="30" t="s">
        <v>167</v>
      </c>
      <c r="B2672" s="30" t="s">
        <v>11</v>
      </c>
      <c r="C2672" s="30"/>
      <c r="D2672" s="30" t="s">
        <v>3923</v>
      </c>
      <c r="E2672" s="31">
        <v>115000</v>
      </c>
      <c r="F2672" s="31"/>
      <c r="G2672" s="31"/>
      <c r="H2672" s="31"/>
      <c r="I2672" s="31"/>
      <c r="J2672" s="31">
        <v>115000</v>
      </c>
      <c r="K2672" s="31">
        <v>27880</v>
      </c>
      <c r="L2672" s="31">
        <v>142880</v>
      </c>
      <c r="M2672" s="30"/>
    </row>
    <row r="2673" spans="1:13" ht="13.5" customHeight="1" x14ac:dyDescent="0.2">
      <c r="A2673" s="30" t="s">
        <v>167</v>
      </c>
      <c r="B2673" s="30" t="s">
        <v>11</v>
      </c>
      <c r="C2673" s="30"/>
      <c r="D2673" s="30" t="s">
        <v>2248</v>
      </c>
      <c r="E2673" s="31"/>
      <c r="F2673" s="31"/>
      <c r="G2673" s="31"/>
      <c r="H2673" s="31"/>
      <c r="I2673" s="31"/>
      <c r="J2673" s="31">
        <v>127500</v>
      </c>
      <c r="K2673" s="31"/>
      <c r="L2673" s="31">
        <v>127500</v>
      </c>
      <c r="M2673" s="30"/>
    </row>
    <row r="2674" spans="1:13" ht="13.5" customHeight="1" x14ac:dyDescent="0.2">
      <c r="A2674" s="30" t="s">
        <v>167</v>
      </c>
      <c r="B2674" s="30" t="s">
        <v>11</v>
      </c>
      <c r="C2674" s="30"/>
      <c r="D2674" s="30" t="s">
        <v>2248</v>
      </c>
      <c r="E2674" s="31"/>
      <c r="F2674" s="31"/>
      <c r="G2674" s="31"/>
      <c r="H2674" s="31"/>
      <c r="I2674" s="31"/>
      <c r="J2674" s="31">
        <v>127500</v>
      </c>
      <c r="K2674" s="31"/>
      <c r="L2674" s="31">
        <v>127500</v>
      </c>
      <c r="M2674" s="30"/>
    </row>
    <row r="2675" spans="1:13" ht="13.5" customHeight="1" x14ac:dyDescent="0.2">
      <c r="A2675" s="30" t="s">
        <v>167</v>
      </c>
      <c r="B2675" s="30" t="s">
        <v>11</v>
      </c>
      <c r="C2675" s="30"/>
      <c r="D2675" s="30" t="s">
        <v>2248</v>
      </c>
      <c r="E2675" s="31"/>
      <c r="F2675" s="31"/>
      <c r="G2675" s="31"/>
      <c r="H2675" s="31"/>
      <c r="I2675" s="31"/>
      <c r="J2675" s="31">
        <v>112500</v>
      </c>
      <c r="K2675" s="31"/>
      <c r="L2675" s="31">
        <v>112500</v>
      </c>
      <c r="M2675" s="30"/>
    </row>
    <row r="2676" spans="1:13" ht="13.5" customHeight="1" x14ac:dyDescent="0.2">
      <c r="A2676" s="30" t="s">
        <v>167</v>
      </c>
      <c r="B2676" s="30" t="s">
        <v>11</v>
      </c>
      <c r="C2676" s="30"/>
      <c r="D2676" s="30" t="s">
        <v>2248</v>
      </c>
      <c r="E2676" s="31"/>
      <c r="F2676" s="31"/>
      <c r="G2676" s="31"/>
      <c r="H2676" s="31"/>
      <c r="I2676" s="31"/>
      <c r="J2676" s="31">
        <v>107500</v>
      </c>
      <c r="K2676" s="31"/>
      <c r="L2676" s="31">
        <v>107500</v>
      </c>
      <c r="M2676" s="30"/>
    </row>
    <row r="2677" spans="1:13" ht="13.5" customHeight="1" x14ac:dyDescent="0.2">
      <c r="A2677" s="30" t="s">
        <v>167</v>
      </c>
      <c r="B2677" s="30" t="s">
        <v>11</v>
      </c>
      <c r="C2677" s="30"/>
      <c r="D2677" s="30" t="s">
        <v>2683</v>
      </c>
      <c r="E2677" s="31">
        <v>81667</v>
      </c>
      <c r="F2677" s="31"/>
      <c r="G2677" s="31"/>
      <c r="H2677" s="31"/>
      <c r="I2677" s="31"/>
      <c r="J2677" s="31">
        <v>81667</v>
      </c>
      <c r="K2677" s="31">
        <v>23520</v>
      </c>
      <c r="L2677" s="31">
        <v>105187</v>
      </c>
      <c r="M2677" s="30"/>
    </row>
    <row r="2678" spans="1:13" ht="13.5" customHeight="1" x14ac:dyDescent="0.2">
      <c r="A2678" s="30" t="s">
        <v>167</v>
      </c>
      <c r="B2678" s="30" t="s">
        <v>11</v>
      </c>
      <c r="C2678" s="30"/>
      <c r="D2678" s="30" t="s">
        <v>2248</v>
      </c>
      <c r="E2678" s="31"/>
      <c r="F2678" s="31"/>
      <c r="G2678" s="31"/>
      <c r="H2678" s="31"/>
      <c r="I2678" s="31"/>
      <c r="J2678" s="31">
        <v>102500</v>
      </c>
      <c r="K2678" s="31"/>
      <c r="L2678" s="31">
        <v>102500</v>
      </c>
      <c r="M2678" s="30"/>
    </row>
    <row r="2679" spans="1:13" ht="13.5" customHeight="1" x14ac:dyDescent="0.2">
      <c r="A2679" s="30" t="s">
        <v>1887</v>
      </c>
      <c r="B2679" s="30" t="s">
        <v>120</v>
      </c>
      <c r="C2679" s="30" t="s">
        <v>3924</v>
      </c>
      <c r="D2679" s="30" t="s">
        <v>3925</v>
      </c>
      <c r="E2679" s="31">
        <v>169206</v>
      </c>
      <c r="F2679" s="31">
        <v>62</v>
      </c>
      <c r="G2679" s="31"/>
      <c r="H2679" s="31"/>
      <c r="I2679" s="31">
        <v>16994</v>
      </c>
      <c r="J2679" s="31">
        <v>186262</v>
      </c>
      <c r="K2679" s="31">
        <v>45706</v>
      </c>
      <c r="L2679" s="31">
        <v>231968</v>
      </c>
      <c r="M2679" s="30"/>
    </row>
    <row r="2680" spans="1:13" ht="13.5" customHeight="1" x14ac:dyDescent="0.2">
      <c r="A2680" s="30" t="s">
        <v>1887</v>
      </c>
      <c r="B2680" s="30" t="s">
        <v>120</v>
      </c>
      <c r="C2680" s="30" t="s">
        <v>3926</v>
      </c>
      <c r="D2680" s="30" t="s">
        <v>2185</v>
      </c>
      <c r="E2680" s="31">
        <v>211722</v>
      </c>
      <c r="F2680" s="31"/>
      <c r="G2680" s="31"/>
      <c r="H2680" s="31"/>
      <c r="I2680" s="31">
        <v>23119</v>
      </c>
      <c r="J2680" s="31">
        <v>234841</v>
      </c>
      <c r="K2680" s="31">
        <v>56726</v>
      </c>
      <c r="L2680" s="31">
        <v>291567</v>
      </c>
      <c r="M2680" s="30"/>
    </row>
    <row r="2681" spans="1:13" ht="13.5" customHeight="1" x14ac:dyDescent="0.2">
      <c r="A2681" s="30" t="s">
        <v>1887</v>
      </c>
      <c r="B2681" s="30" t="s">
        <v>120</v>
      </c>
      <c r="C2681" s="30" t="s">
        <v>3927</v>
      </c>
      <c r="D2681" s="30" t="s">
        <v>1586</v>
      </c>
      <c r="E2681" s="31">
        <v>251663</v>
      </c>
      <c r="F2681" s="31"/>
      <c r="G2681" s="31"/>
      <c r="H2681" s="31"/>
      <c r="I2681" s="31"/>
      <c r="J2681" s="31">
        <v>251663</v>
      </c>
      <c r="K2681" s="31"/>
      <c r="L2681" s="31">
        <v>251663</v>
      </c>
      <c r="M2681" s="30"/>
    </row>
    <row r="2682" spans="1:13" ht="13.5" customHeight="1" x14ac:dyDescent="0.2">
      <c r="A2682" s="30" t="s">
        <v>1887</v>
      </c>
      <c r="B2682" s="30" t="s">
        <v>120</v>
      </c>
      <c r="C2682" s="30" t="s">
        <v>3928</v>
      </c>
      <c r="D2682" s="30" t="s">
        <v>3929</v>
      </c>
      <c r="E2682" s="31">
        <v>169206</v>
      </c>
      <c r="F2682" s="31"/>
      <c r="G2682" s="31"/>
      <c r="H2682" s="31"/>
      <c r="I2682" s="31">
        <v>19613</v>
      </c>
      <c r="J2682" s="31">
        <v>188819</v>
      </c>
      <c r="K2682" s="31">
        <v>46449</v>
      </c>
      <c r="L2682" s="31">
        <v>235268</v>
      </c>
      <c r="M2682" s="30"/>
    </row>
    <row r="2683" spans="1:13" ht="13.5" customHeight="1" x14ac:dyDescent="0.2">
      <c r="A2683" s="30" t="s">
        <v>1887</v>
      </c>
      <c r="B2683" s="30" t="s">
        <v>120</v>
      </c>
      <c r="C2683" s="30" t="s">
        <v>3930</v>
      </c>
      <c r="D2683" s="30" t="s">
        <v>3931</v>
      </c>
      <c r="E2683" s="31">
        <v>160308</v>
      </c>
      <c r="F2683" s="31"/>
      <c r="G2683" s="31"/>
      <c r="H2683" s="31"/>
      <c r="I2683" s="31">
        <v>15833</v>
      </c>
      <c r="J2683" s="31">
        <v>176141</v>
      </c>
      <c r="K2683" s="31">
        <v>43331</v>
      </c>
      <c r="L2683" s="31">
        <v>219472</v>
      </c>
      <c r="M2683" s="30"/>
    </row>
    <row r="2684" spans="1:13" ht="13.5" customHeight="1" x14ac:dyDescent="0.2">
      <c r="A2684" s="30" t="s">
        <v>1887</v>
      </c>
      <c r="B2684" s="30" t="s">
        <v>120</v>
      </c>
      <c r="C2684" s="30" t="s">
        <v>3932</v>
      </c>
      <c r="D2684" s="30" t="s">
        <v>3933</v>
      </c>
      <c r="E2684" s="31">
        <v>162935</v>
      </c>
      <c r="F2684" s="31"/>
      <c r="G2684" s="31"/>
      <c r="H2684" s="31"/>
      <c r="I2684" s="31">
        <v>4874</v>
      </c>
      <c r="J2684" s="31">
        <v>167809</v>
      </c>
      <c r="K2684" s="31">
        <v>40789</v>
      </c>
      <c r="L2684" s="31">
        <v>208598</v>
      </c>
      <c r="M2684" s="30"/>
    </row>
    <row r="2685" spans="1:13" ht="13.5" customHeight="1" x14ac:dyDescent="0.2">
      <c r="A2685" s="30" t="s">
        <v>1887</v>
      </c>
      <c r="B2685" s="30" t="s">
        <v>120</v>
      </c>
      <c r="C2685" s="30" t="s">
        <v>3934</v>
      </c>
      <c r="D2685" s="30" t="s">
        <v>3935</v>
      </c>
      <c r="E2685" s="31">
        <v>169206</v>
      </c>
      <c r="F2685" s="31"/>
      <c r="G2685" s="31"/>
      <c r="H2685" s="31"/>
      <c r="I2685" s="31">
        <v>1946</v>
      </c>
      <c r="J2685" s="31">
        <v>171152</v>
      </c>
      <c r="K2685" s="31">
        <v>31219</v>
      </c>
      <c r="L2685" s="31">
        <v>202371</v>
      </c>
      <c r="M2685" s="30"/>
    </row>
    <row r="2686" spans="1:13" ht="13.5" customHeight="1" x14ac:dyDescent="0.2">
      <c r="A2686" s="30" t="s">
        <v>1887</v>
      </c>
      <c r="B2686" s="30" t="s">
        <v>120</v>
      </c>
      <c r="C2686" s="30" t="s">
        <v>3936</v>
      </c>
      <c r="D2686" s="30" t="s">
        <v>3488</v>
      </c>
      <c r="E2686" s="31">
        <v>143632</v>
      </c>
      <c r="F2686" s="31"/>
      <c r="G2686" s="31"/>
      <c r="H2686" s="31"/>
      <c r="I2686" s="31">
        <v>15665</v>
      </c>
      <c r="J2686" s="31">
        <v>159297</v>
      </c>
      <c r="K2686" s="31">
        <v>39187</v>
      </c>
      <c r="L2686" s="31">
        <v>198484</v>
      </c>
      <c r="M2686" s="30"/>
    </row>
    <row r="2687" spans="1:13" ht="13.5" customHeight="1" x14ac:dyDescent="0.2">
      <c r="A2687" s="30" t="s">
        <v>1887</v>
      </c>
      <c r="B2687" s="30" t="s">
        <v>120</v>
      </c>
      <c r="C2687" s="30" t="s">
        <v>3937</v>
      </c>
      <c r="D2687" s="30" t="s">
        <v>3938</v>
      </c>
      <c r="E2687" s="31">
        <v>144102</v>
      </c>
      <c r="F2687" s="31"/>
      <c r="G2687" s="31"/>
      <c r="H2687" s="31"/>
      <c r="I2687" s="31">
        <v>14397</v>
      </c>
      <c r="J2687" s="31">
        <v>158499</v>
      </c>
      <c r="K2687" s="31">
        <v>38919</v>
      </c>
      <c r="L2687" s="31">
        <v>197418</v>
      </c>
      <c r="M2687" s="30"/>
    </row>
    <row r="2688" spans="1:13" ht="13.5" customHeight="1" x14ac:dyDescent="0.2">
      <c r="A2688" s="30" t="s">
        <v>1887</v>
      </c>
      <c r="B2688" s="30" t="s">
        <v>120</v>
      </c>
      <c r="C2688" s="30" t="s">
        <v>3939</v>
      </c>
      <c r="D2688" s="30" t="s">
        <v>3940</v>
      </c>
      <c r="E2688" s="31">
        <v>131524</v>
      </c>
      <c r="F2688" s="31"/>
      <c r="G2688" s="31"/>
      <c r="H2688" s="31"/>
      <c r="I2688" s="31">
        <v>17632</v>
      </c>
      <c r="J2688" s="31">
        <v>149156</v>
      </c>
      <c r="K2688" s="31">
        <v>36217</v>
      </c>
      <c r="L2688" s="31">
        <v>185373</v>
      </c>
      <c r="M2688" s="30"/>
    </row>
    <row r="2689" spans="1:13" ht="13.5" customHeight="1" x14ac:dyDescent="0.2">
      <c r="A2689" s="30" t="s">
        <v>1887</v>
      </c>
      <c r="B2689" s="30" t="s">
        <v>120</v>
      </c>
      <c r="C2689" s="30" t="s">
        <v>3941</v>
      </c>
      <c r="D2689" s="30" t="s">
        <v>3942</v>
      </c>
      <c r="E2689" s="31">
        <v>137961</v>
      </c>
      <c r="F2689" s="31"/>
      <c r="G2689" s="31"/>
      <c r="H2689" s="31"/>
      <c r="I2689" s="31">
        <v>5230</v>
      </c>
      <c r="J2689" s="31">
        <v>143191</v>
      </c>
      <c r="K2689" s="31">
        <v>35153</v>
      </c>
      <c r="L2689" s="31">
        <v>178344</v>
      </c>
      <c r="M2689" s="30"/>
    </row>
    <row r="2690" spans="1:13" ht="13.5" customHeight="1" x14ac:dyDescent="0.2">
      <c r="A2690" s="30" t="s">
        <v>1887</v>
      </c>
      <c r="B2690" s="30" t="s">
        <v>120</v>
      </c>
      <c r="C2690" s="30"/>
      <c r="D2690" s="30" t="s">
        <v>2248</v>
      </c>
      <c r="E2690" s="31"/>
      <c r="F2690" s="31"/>
      <c r="G2690" s="31"/>
      <c r="H2690" s="31"/>
      <c r="I2690" s="31"/>
      <c r="J2690" s="31">
        <v>147500</v>
      </c>
      <c r="K2690" s="31"/>
      <c r="L2690" s="31">
        <v>147500</v>
      </c>
      <c r="M2690" s="30"/>
    </row>
    <row r="2691" spans="1:13" ht="13.5" customHeight="1" x14ac:dyDescent="0.2">
      <c r="A2691" s="30" t="s">
        <v>1887</v>
      </c>
      <c r="B2691" s="30" t="s">
        <v>120</v>
      </c>
      <c r="C2691" s="30"/>
      <c r="D2691" s="30" t="s">
        <v>2248</v>
      </c>
      <c r="E2691" s="31"/>
      <c r="F2691" s="31"/>
      <c r="G2691" s="31"/>
      <c r="H2691" s="31"/>
      <c r="I2691" s="31"/>
      <c r="J2691" s="31">
        <v>142500</v>
      </c>
      <c r="K2691" s="31"/>
      <c r="L2691" s="31">
        <v>142500</v>
      </c>
      <c r="M2691" s="30"/>
    </row>
    <row r="2692" spans="1:13" ht="13.5" customHeight="1" x14ac:dyDescent="0.2">
      <c r="A2692" s="30" t="s">
        <v>1887</v>
      </c>
      <c r="B2692" s="30" t="s">
        <v>120</v>
      </c>
      <c r="C2692" s="30"/>
      <c r="D2692" s="30" t="s">
        <v>2248</v>
      </c>
      <c r="E2692" s="31"/>
      <c r="F2692" s="31"/>
      <c r="G2692" s="31"/>
      <c r="H2692" s="31"/>
      <c r="I2692" s="31"/>
      <c r="J2692" s="31">
        <v>142500</v>
      </c>
      <c r="K2692" s="31"/>
      <c r="L2692" s="31">
        <v>142500</v>
      </c>
      <c r="M2692" s="30"/>
    </row>
    <row r="2693" spans="1:13" ht="13.5" customHeight="1" x14ac:dyDescent="0.2">
      <c r="A2693" s="30" t="s">
        <v>1887</v>
      </c>
      <c r="B2693" s="30" t="s">
        <v>120</v>
      </c>
      <c r="C2693" s="30"/>
      <c r="D2693" s="30" t="s">
        <v>2248</v>
      </c>
      <c r="E2693" s="31"/>
      <c r="F2693" s="31"/>
      <c r="G2693" s="31"/>
      <c r="H2693" s="31"/>
      <c r="I2693" s="31"/>
      <c r="J2693" s="31">
        <v>137500</v>
      </c>
      <c r="K2693" s="31"/>
      <c r="L2693" s="31">
        <v>137500</v>
      </c>
      <c r="M2693" s="30"/>
    </row>
    <row r="2694" spans="1:13" ht="13.5" customHeight="1" x14ac:dyDescent="0.2">
      <c r="A2694" s="30" t="s">
        <v>1887</v>
      </c>
      <c r="B2694" s="30" t="s">
        <v>120</v>
      </c>
      <c r="C2694" s="30"/>
      <c r="D2694" s="30" t="s">
        <v>2248</v>
      </c>
      <c r="E2694" s="31"/>
      <c r="F2694" s="31"/>
      <c r="G2694" s="31"/>
      <c r="H2694" s="31"/>
      <c r="I2694" s="31"/>
      <c r="J2694" s="31">
        <v>137500</v>
      </c>
      <c r="K2694" s="31"/>
      <c r="L2694" s="31">
        <v>137500</v>
      </c>
      <c r="M2694" s="30"/>
    </row>
    <row r="2695" spans="1:13" ht="13.5" customHeight="1" x14ac:dyDescent="0.2">
      <c r="A2695" s="30" t="s">
        <v>1887</v>
      </c>
      <c r="B2695" s="30" t="s">
        <v>120</v>
      </c>
      <c r="C2695" s="30"/>
      <c r="D2695" s="30" t="s">
        <v>2248</v>
      </c>
      <c r="E2695" s="31"/>
      <c r="F2695" s="31"/>
      <c r="G2695" s="31"/>
      <c r="H2695" s="31"/>
      <c r="I2695" s="31"/>
      <c r="J2695" s="31">
        <v>132500</v>
      </c>
      <c r="K2695" s="31"/>
      <c r="L2695" s="31">
        <v>132500</v>
      </c>
      <c r="M2695" s="30"/>
    </row>
    <row r="2696" spans="1:13" ht="13.5" customHeight="1" x14ac:dyDescent="0.2">
      <c r="A2696" s="30" t="s">
        <v>1887</v>
      </c>
      <c r="B2696" s="30" t="s">
        <v>120</v>
      </c>
      <c r="C2696" s="30"/>
      <c r="D2696" s="30" t="s">
        <v>2248</v>
      </c>
      <c r="E2696" s="31"/>
      <c r="F2696" s="31"/>
      <c r="G2696" s="31"/>
      <c r="H2696" s="31"/>
      <c r="I2696" s="31"/>
      <c r="J2696" s="31">
        <v>127500</v>
      </c>
      <c r="K2696" s="31"/>
      <c r="L2696" s="31">
        <v>127500</v>
      </c>
      <c r="M2696" s="30"/>
    </row>
    <row r="2697" spans="1:13" ht="13.5" customHeight="1" x14ac:dyDescent="0.2">
      <c r="A2697" s="30" t="s">
        <v>1887</v>
      </c>
      <c r="B2697" s="30" t="s">
        <v>120</v>
      </c>
      <c r="C2697" s="30"/>
      <c r="D2697" s="30" t="s">
        <v>2248</v>
      </c>
      <c r="E2697" s="31"/>
      <c r="F2697" s="31"/>
      <c r="G2697" s="31"/>
      <c r="H2697" s="31"/>
      <c r="I2697" s="31"/>
      <c r="J2697" s="31">
        <v>122500</v>
      </c>
      <c r="K2697" s="31"/>
      <c r="L2697" s="31">
        <v>122500</v>
      </c>
      <c r="M2697" s="30"/>
    </row>
    <row r="2698" spans="1:13" ht="13.5" customHeight="1" x14ac:dyDescent="0.2">
      <c r="A2698" s="30" t="s">
        <v>1887</v>
      </c>
      <c r="B2698" s="30" t="s">
        <v>120</v>
      </c>
      <c r="C2698" s="30"/>
      <c r="D2698" s="30" t="s">
        <v>2248</v>
      </c>
      <c r="E2698" s="31"/>
      <c r="F2698" s="31"/>
      <c r="G2698" s="31"/>
      <c r="H2698" s="31"/>
      <c r="I2698" s="31"/>
      <c r="J2698" s="31">
        <v>117500</v>
      </c>
      <c r="K2698" s="31"/>
      <c r="L2698" s="31">
        <v>117500</v>
      </c>
      <c r="M2698" s="30"/>
    </row>
    <row r="2699" spans="1:13" ht="13.5" customHeight="1" x14ac:dyDescent="0.2">
      <c r="A2699" s="30" t="s">
        <v>1887</v>
      </c>
      <c r="B2699" s="30" t="s">
        <v>120</v>
      </c>
      <c r="C2699" s="30"/>
      <c r="D2699" s="30" t="s">
        <v>2248</v>
      </c>
      <c r="E2699" s="31"/>
      <c r="F2699" s="31"/>
      <c r="G2699" s="31"/>
      <c r="H2699" s="31"/>
      <c r="I2699" s="31"/>
      <c r="J2699" s="31">
        <v>117500</v>
      </c>
      <c r="K2699" s="31"/>
      <c r="L2699" s="31">
        <v>117500</v>
      </c>
      <c r="M2699" s="30"/>
    </row>
    <row r="2700" spans="1:13" ht="13.5" customHeight="1" x14ac:dyDescent="0.2">
      <c r="A2700" s="30" t="s">
        <v>1887</v>
      </c>
      <c r="B2700" s="30" t="s">
        <v>120</v>
      </c>
      <c r="C2700" s="30"/>
      <c r="D2700" s="30" t="s">
        <v>2248</v>
      </c>
      <c r="E2700" s="31"/>
      <c r="F2700" s="31"/>
      <c r="G2700" s="31"/>
      <c r="H2700" s="31"/>
      <c r="I2700" s="31"/>
      <c r="J2700" s="31">
        <v>117500</v>
      </c>
      <c r="K2700" s="31"/>
      <c r="L2700" s="31">
        <v>117500</v>
      </c>
      <c r="M2700" s="30"/>
    </row>
    <row r="2701" spans="1:13" ht="13.5" customHeight="1" x14ac:dyDescent="0.2">
      <c r="A2701" s="30" t="s">
        <v>1887</v>
      </c>
      <c r="B2701" s="30" t="s">
        <v>120</v>
      </c>
      <c r="C2701" s="30"/>
      <c r="D2701" s="30" t="s">
        <v>2248</v>
      </c>
      <c r="E2701" s="31"/>
      <c r="F2701" s="31"/>
      <c r="G2701" s="31"/>
      <c r="H2701" s="31"/>
      <c r="I2701" s="31"/>
      <c r="J2701" s="31">
        <v>117500</v>
      </c>
      <c r="K2701" s="31"/>
      <c r="L2701" s="31">
        <v>117500</v>
      </c>
      <c r="M2701" s="30"/>
    </row>
    <row r="2702" spans="1:13" ht="13.5" customHeight="1" x14ac:dyDescent="0.2">
      <c r="A2702" s="30" t="s">
        <v>1887</v>
      </c>
      <c r="B2702" s="30" t="s">
        <v>120</v>
      </c>
      <c r="C2702" s="30"/>
      <c r="D2702" s="30" t="s">
        <v>2248</v>
      </c>
      <c r="E2702" s="31"/>
      <c r="F2702" s="31"/>
      <c r="G2702" s="31"/>
      <c r="H2702" s="31"/>
      <c r="I2702" s="31"/>
      <c r="J2702" s="31">
        <v>117500</v>
      </c>
      <c r="K2702" s="31"/>
      <c r="L2702" s="31">
        <v>117500</v>
      </c>
      <c r="M2702" s="30"/>
    </row>
    <row r="2703" spans="1:13" ht="13.5" customHeight="1" x14ac:dyDescent="0.2">
      <c r="A2703" s="30" t="s">
        <v>1887</v>
      </c>
      <c r="B2703" s="30" t="s">
        <v>120</v>
      </c>
      <c r="C2703" s="30"/>
      <c r="D2703" s="30" t="s">
        <v>2248</v>
      </c>
      <c r="E2703" s="31"/>
      <c r="F2703" s="31"/>
      <c r="G2703" s="31"/>
      <c r="H2703" s="31"/>
      <c r="I2703" s="31"/>
      <c r="J2703" s="31">
        <v>117500</v>
      </c>
      <c r="K2703" s="31"/>
      <c r="L2703" s="31">
        <v>117500</v>
      </c>
      <c r="M2703" s="30"/>
    </row>
    <row r="2704" spans="1:13" ht="13.5" customHeight="1" x14ac:dyDescent="0.2">
      <c r="A2704" s="30" t="s">
        <v>1887</v>
      </c>
      <c r="B2704" s="30" t="s">
        <v>120</v>
      </c>
      <c r="C2704" s="30"/>
      <c r="D2704" s="30" t="s">
        <v>2248</v>
      </c>
      <c r="E2704" s="31"/>
      <c r="F2704" s="31"/>
      <c r="G2704" s="31"/>
      <c r="H2704" s="31"/>
      <c r="I2704" s="31"/>
      <c r="J2704" s="31">
        <v>112500</v>
      </c>
      <c r="K2704" s="31"/>
      <c r="L2704" s="31">
        <v>112500</v>
      </c>
      <c r="M2704" s="30"/>
    </row>
    <row r="2705" spans="1:13" ht="13.5" customHeight="1" x14ac:dyDescent="0.2">
      <c r="A2705" s="30" t="s">
        <v>1887</v>
      </c>
      <c r="B2705" s="30" t="s">
        <v>120</v>
      </c>
      <c r="C2705" s="30"/>
      <c r="D2705" s="30" t="s">
        <v>2248</v>
      </c>
      <c r="E2705" s="31"/>
      <c r="F2705" s="31"/>
      <c r="G2705" s="31"/>
      <c r="H2705" s="31"/>
      <c r="I2705" s="31"/>
      <c r="J2705" s="31">
        <v>112500</v>
      </c>
      <c r="K2705" s="31"/>
      <c r="L2705" s="31">
        <v>112500</v>
      </c>
      <c r="M2705" s="30"/>
    </row>
    <row r="2706" spans="1:13" ht="13.5" customHeight="1" x14ac:dyDescent="0.2">
      <c r="A2706" s="30" t="s">
        <v>1887</v>
      </c>
      <c r="B2706" s="30" t="s">
        <v>120</v>
      </c>
      <c r="C2706" s="30"/>
      <c r="D2706" s="30" t="s">
        <v>2248</v>
      </c>
      <c r="E2706" s="31"/>
      <c r="F2706" s="31"/>
      <c r="G2706" s="31"/>
      <c r="H2706" s="31"/>
      <c r="I2706" s="31"/>
      <c r="J2706" s="31">
        <v>112500</v>
      </c>
      <c r="K2706" s="31"/>
      <c r="L2706" s="31">
        <v>112500</v>
      </c>
      <c r="M2706" s="30"/>
    </row>
    <row r="2707" spans="1:13" ht="13.5" customHeight="1" x14ac:dyDescent="0.2">
      <c r="A2707" s="30" t="s">
        <v>1887</v>
      </c>
      <c r="B2707" s="30" t="s">
        <v>120</v>
      </c>
      <c r="C2707" s="30"/>
      <c r="D2707" s="30" t="s">
        <v>2248</v>
      </c>
      <c r="E2707" s="31"/>
      <c r="F2707" s="31"/>
      <c r="G2707" s="31"/>
      <c r="H2707" s="31"/>
      <c r="I2707" s="31"/>
      <c r="J2707" s="31">
        <v>107500</v>
      </c>
      <c r="K2707" s="31"/>
      <c r="L2707" s="31">
        <v>107500</v>
      </c>
      <c r="M2707" s="30"/>
    </row>
    <row r="2708" spans="1:13" ht="13.5" customHeight="1" x14ac:dyDescent="0.2">
      <c r="A2708" s="30" t="s">
        <v>1887</v>
      </c>
      <c r="B2708" s="30" t="s">
        <v>120</v>
      </c>
      <c r="C2708" s="30"/>
      <c r="D2708" s="30" t="s">
        <v>2248</v>
      </c>
      <c r="E2708" s="31"/>
      <c r="F2708" s="31"/>
      <c r="G2708" s="31"/>
      <c r="H2708" s="31"/>
      <c r="I2708" s="31"/>
      <c r="J2708" s="31">
        <v>107500</v>
      </c>
      <c r="K2708" s="31"/>
      <c r="L2708" s="31">
        <v>107500</v>
      </c>
      <c r="M2708" s="30"/>
    </row>
    <row r="2709" spans="1:13" ht="13.5" customHeight="1" x14ac:dyDescent="0.2">
      <c r="A2709" s="30" t="s">
        <v>1887</v>
      </c>
      <c r="B2709" s="30" t="s">
        <v>120</v>
      </c>
      <c r="C2709" s="30"/>
      <c r="D2709" s="30" t="s">
        <v>2248</v>
      </c>
      <c r="E2709" s="31"/>
      <c r="F2709" s="31"/>
      <c r="G2709" s="31"/>
      <c r="H2709" s="31"/>
      <c r="I2709" s="31"/>
      <c r="J2709" s="31">
        <v>102500</v>
      </c>
      <c r="K2709" s="31"/>
      <c r="L2709" s="31">
        <v>102500</v>
      </c>
      <c r="M2709" s="30"/>
    </row>
    <row r="2710" spans="1:13" ht="13.5" customHeight="1" x14ac:dyDescent="0.2">
      <c r="A2710" s="30" t="s">
        <v>1887</v>
      </c>
      <c r="B2710" s="30" t="s">
        <v>120</v>
      </c>
      <c r="C2710" s="30"/>
      <c r="D2710" s="30" t="s">
        <v>2248</v>
      </c>
      <c r="E2710" s="31"/>
      <c r="F2710" s="31"/>
      <c r="G2710" s="31"/>
      <c r="H2710" s="31"/>
      <c r="I2710" s="31"/>
      <c r="J2710" s="31">
        <v>102500</v>
      </c>
      <c r="K2710" s="31"/>
      <c r="L2710" s="31">
        <v>102500</v>
      </c>
      <c r="M2710" s="30"/>
    </row>
    <row r="2711" spans="1:13" ht="13.5" customHeight="1" x14ac:dyDescent="0.2">
      <c r="A2711" s="30" t="s">
        <v>1887</v>
      </c>
      <c r="B2711" s="30" t="s">
        <v>120</v>
      </c>
      <c r="C2711" s="30"/>
      <c r="D2711" s="30" t="s">
        <v>2248</v>
      </c>
      <c r="E2711" s="31"/>
      <c r="F2711" s="31"/>
      <c r="G2711" s="31"/>
      <c r="H2711" s="31"/>
      <c r="I2711" s="31"/>
      <c r="J2711" s="31">
        <v>102500</v>
      </c>
      <c r="K2711" s="31"/>
      <c r="L2711" s="31">
        <v>102500</v>
      </c>
      <c r="M2711" s="30"/>
    </row>
    <row r="2712" spans="1:13" ht="13.5" customHeight="1" x14ac:dyDescent="0.2">
      <c r="A2712" s="30" t="s">
        <v>1887</v>
      </c>
      <c r="B2712" s="30" t="s">
        <v>120</v>
      </c>
      <c r="C2712" s="30"/>
      <c r="D2712" s="30" t="s">
        <v>2248</v>
      </c>
      <c r="E2712" s="31"/>
      <c r="F2712" s="31"/>
      <c r="G2712" s="31"/>
      <c r="H2712" s="31"/>
      <c r="I2712" s="31"/>
      <c r="J2712" s="31">
        <v>102500</v>
      </c>
      <c r="K2712" s="31"/>
      <c r="L2712" s="31">
        <v>102500</v>
      </c>
      <c r="M2712" s="30"/>
    </row>
    <row r="2713" spans="1:13" ht="13.5" customHeight="1" x14ac:dyDescent="0.2">
      <c r="A2713" s="30" t="s">
        <v>1887</v>
      </c>
      <c r="B2713" s="30" t="s">
        <v>120</v>
      </c>
      <c r="C2713" s="30"/>
      <c r="D2713" s="30" t="s">
        <v>2248</v>
      </c>
      <c r="E2713" s="31"/>
      <c r="F2713" s="31"/>
      <c r="G2713" s="31"/>
      <c r="H2713" s="31"/>
      <c r="I2713" s="31"/>
      <c r="J2713" s="31">
        <v>102500</v>
      </c>
      <c r="K2713" s="31"/>
      <c r="L2713" s="31">
        <v>102500</v>
      </c>
      <c r="M2713" s="30"/>
    </row>
    <row r="2714" spans="1:13" ht="13.5" customHeight="1" x14ac:dyDescent="0.2">
      <c r="A2714" s="30" t="s">
        <v>1180</v>
      </c>
      <c r="B2714" s="30" t="s">
        <v>21</v>
      </c>
      <c r="C2714" s="30"/>
      <c r="D2714" s="30" t="s">
        <v>206</v>
      </c>
      <c r="E2714" s="31">
        <v>183600</v>
      </c>
      <c r="F2714" s="31"/>
      <c r="G2714" s="31"/>
      <c r="H2714" s="31"/>
      <c r="I2714" s="31"/>
      <c r="J2714" s="31">
        <v>183600</v>
      </c>
      <c r="K2714" s="31">
        <v>35986</v>
      </c>
      <c r="L2714" s="31">
        <v>219586</v>
      </c>
      <c r="M2714" s="30"/>
    </row>
    <row r="2715" spans="1:13" ht="13.5" customHeight="1" x14ac:dyDescent="0.2">
      <c r="A2715" s="30" t="s">
        <v>1180</v>
      </c>
      <c r="B2715" s="30" t="s">
        <v>21</v>
      </c>
      <c r="C2715" s="30"/>
      <c r="D2715" s="30" t="s">
        <v>3943</v>
      </c>
      <c r="E2715" s="31">
        <v>145656</v>
      </c>
      <c r="F2715" s="31"/>
      <c r="G2715" s="31"/>
      <c r="H2715" s="31"/>
      <c r="I2715" s="31"/>
      <c r="J2715" s="31">
        <v>145656</v>
      </c>
      <c r="K2715" s="31">
        <v>27216</v>
      </c>
      <c r="L2715" s="31">
        <v>172872</v>
      </c>
      <c r="M2715" s="30"/>
    </row>
    <row r="2716" spans="1:13" ht="13.5" customHeight="1" x14ac:dyDescent="0.2">
      <c r="A2716" s="30" t="s">
        <v>1180</v>
      </c>
      <c r="B2716" s="30" t="s">
        <v>21</v>
      </c>
      <c r="C2716" s="30"/>
      <c r="D2716" s="30" t="s">
        <v>202</v>
      </c>
      <c r="E2716" s="31">
        <v>145656</v>
      </c>
      <c r="F2716" s="31"/>
      <c r="G2716" s="31"/>
      <c r="H2716" s="31"/>
      <c r="I2716" s="31"/>
      <c r="J2716" s="31">
        <v>145656</v>
      </c>
      <c r="K2716" s="31">
        <v>11895</v>
      </c>
      <c r="L2716" s="31">
        <v>157551</v>
      </c>
      <c r="M2716" s="30"/>
    </row>
    <row r="2717" spans="1:13" ht="13.5" customHeight="1" x14ac:dyDescent="0.2">
      <c r="A2717" s="30" t="s">
        <v>1180</v>
      </c>
      <c r="B2717" s="30" t="s">
        <v>21</v>
      </c>
      <c r="C2717" s="30"/>
      <c r="D2717" s="30" t="s">
        <v>3944</v>
      </c>
      <c r="E2717" s="31">
        <v>131007</v>
      </c>
      <c r="F2717" s="31"/>
      <c r="G2717" s="31"/>
      <c r="H2717" s="31"/>
      <c r="I2717" s="31"/>
      <c r="J2717" s="31">
        <v>131007</v>
      </c>
      <c r="K2717" s="31">
        <v>25677</v>
      </c>
      <c r="L2717" s="31">
        <v>156684</v>
      </c>
      <c r="M2717" s="30"/>
    </row>
    <row r="2718" spans="1:13" ht="13.5" customHeight="1" x14ac:dyDescent="0.2">
      <c r="A2718" s="30" t="s">
        <v>1180</v>
      </c>
      <c r="B2718" s="30" t="s">
        <v>21</v>
      </c>
      <c r="C2718" s="30"/>
      <c r="D2718" s="30" t="s">
        <v>3945</v>
      </c>
      <c r="E2718" s="31">
        <v>124848</v>
      </c>
      <c r="F2718" s="31"/>
      <c r="G2718" s="31"/>
      <c r="H2718" s="31"/>
      <c r="I2718" s="31"/>
      <c r="J2718" s="31">
        <v>124848</v>
      </c>
      <c r="K2718" s="31">
        <v>24470</v>
      </c>
      <c r="L2718" s="31">
        <v>149318</v>
      </c>
      <c r="M2718" s="30"/>
    </row>
    <row r="2719" spans="1:13" ht="13.5" customHeight="1" x14ac:dyDescent="0.2">
      <c r="A2719" s="30" t="s">
        <v>1180</v>
      </c>
      <c r="B2719" s="30" t="s">
        <v>21</v>
      </c>
      <c r="C2719" s="30"/>
      <c r="D2719" s="30" t="s">
        <v>252</v>
      </c>
      <c r="E2719" s="31">
        <v>124848</v>
      </c>
      <c r="F2719" s="31"/>
      <c r="G2719" s="31"/>
      <c r="H2719" s="31"/>
      <c r="I2719" s="31"/>
      <c r="J2719" s="31">
        <v>124848</v>
      </c>
      <c r="K2719" s="31">
        <v>24470</v>
      </c>
      <c r="L2719" s="31">
        <v>149318</v>
      </c>
      <c r="M2719" s="30"/>
    </row>
    <row r="2720" spans="1:13" ht="13.5" customHeight="1" x14ac:dyDescent="0.2">
      <c r="A2720" s="30" t="s">
        <v>1180</v>
      </c>
      <c r="B2720" s="30" t="s">
        <v>21</v>
      </c>
      <c r="C2720" s="30"/>
      <c r="D2720" s="30" t="s">
        <v>327</v>
      </c>
      <c r="E2720" s="31">
        <v>121865</v>
      </c>
      <c r="F2720" s="31"/>
      <c r="G2720" s="31"/>
      <c r="H2720" s="31"/>
      <c r="I2720" s="31"/>
      <c r="J2720" s="31">
        <v>121865</v>
      </c>
      <c r="K2720" s="31">
        <v>17524</v>
      </c>
      <c r="L2720" s="31">
        <v>139389</v>
      </c>
      <c r="M2720" s="30"/>
    </row>
    <row r="2721" spans="1:13" ht="13.5" customHeight="1" x14ac:dyDescent="0.2">
      <c r="A2721" s="30" t="s">
        <v>1180</v>
      </c>
      <c r="B2721" s="30" t="s">
        <v>21</v>
      </c>
      <c r="C2721" s="30"/>
      <c r="D2721" s="30" t="s">
        <v>639</v>
      </c>
      <c r="E2721" s="31">
        <v>96097</v>
      </c>
      <c r="F2721" s="31"/>
      <c r="G2721" s="31"/>
      <c r="H2721" s="31"/>
      <c r="I2721" s="31"/>
      <c r="J2721" s="31">
        <v>96097</v>
      </c>
      <c r="K2721" s="31">
        <v>19304</v>
      </c>
      <c r="L2721" s="31">
        <v>115401</v>
      </c>
      <c r="M2721" s="30"/>
    </row>
    <row r="2722" spans="1:13" ht="13.5" customHeight="1" x14ac:dyDescent="0.2">
      <c r="A2722" s="30" t="s">
        <v>1180</v>
      </c>
      <c r="B2722" s="30" t="s">
        <v>21</v>
      </c>
      <c r="C2722" s="30"/>
      <c r="D2722" s="30" t="s">
        <v>2248</v>
      </c>
      <c r="E2722" s="31"/>
      <c r="F2722" s="31"/>
      <c r="G2722" s="31"/>
      <c r="H2722" s="31"/>
      <c r="I2722" s="31"/>
      <c r="J2722" s="31">
        <v>107500</v>
      </c>
      <c r="K2722" s="31"/>
      <c r="L2722" s="31">
        <v>107500</v>
      </c>
      <c r="M2722" s="30"/>
    </row>
    <row r="2723" spans="1:13" ht="13.5" customHeight="1" x14ac:dyDescent="0.2">
      <c r="A2723" s="30" t="s">
        <v>1180</v>
      </c>
      <c r="B2723" s="30" t="s">
        <v>21</v>
      </c>
      <c r="C2723" s="30"/>
      <c r="D2723" s="30" t="s">
        <v>2248</v>
      </c>
      <c r="E2723" s="31"/>
      <c r="F2723" s="31"/>
      <c r="G2723" s="31"/>
      <c r="H2723" s="31"/>
      <c r="I2723" s="31"/>
      <c r="J2723" s="31">
        <v>102500</v>
      </c>
      <c r="K2723" s="31"/>
      <c r="L2723" s="31">
        <v>102500</v>
      </c>
      <c r="M2723" s="30"/>
    </row>
    <row r="2724" spans="1:13" ht="13.5" customHeight="1" x14ac:dyDescent="0.2">
      <c r="A2724" s="30" t="s">
        <v>1180</v>
      </c>
      <c r="B2724" s="30" t="s">
        <v>21</v>
      </c>
      <c r="C2724" s="30"/>
      <c r="D2724" s="30" t="s">
        <v>2248</v>
      </c>
      <c r="E2724" s="31"/>
      <c r="F2724" s="31"/>
      <c r="G2724" s="31"/>
      <c r="H2724" s="31"/>
      <c r="I2724" s="31"/>
      <c r="J2724" s="31">
        <v>102500</v>
      </c>
      <c r="K2724" s="31"/>
      <c r="L2724" s="31">
        <v>102500</v>
      </c>
      <c r="M2724" s="30"/>
    </row>
    <row r="2725" spans="1:13" ht="13.5" customHeight="1" x14ac:dyDescent="0.2">
      <c r="A2725" s="30" t="s">
        <v>1180</v>
      </c>
      <c r="B2725" s="30" t="s">
        <v>21</v>
      </c>
      <c r="C2725" s="30"/>
      <c r="D2725" s="30" t="s">
        <v>2248</v>
      </c>
      <c r="E2725" s="31"/>
      <c r="F2725" s="31"/>
      <c r="G2725" s="31"/>
      <c r="H2725" s="31"/>
      <c r="I2725" s="31"/>
      <c r="J2725" s="31">
        <v>102500</v>
      </c>
      <c r="K2725" s="31"/>
      <c r="L2725" s="31">
        <v>102500</v>
      </c>
      <c r="M2725" s="30"/>
    </row>
    <row r="2726" spans="1:13" ht="13.5" customHeight="1" x14ac:dyDescent="0.2">
      <c r="A2726" s="30" t="s">
        <v>1180</v>
      </c>
      <c r="B2726" s="30" t="s">
        <v>21</v>
      </c>
      <c r="C2726" s="30"/>
      <c r="D2726" s="30" t="s">
        <v>2248</v>
      </c>
      <c r="E2726" s="31"/>
      <c r="F2726" s="31"/>
      <c r="G2726" s="31"/>
      <c r="H2726" s="31"/>
      <c r="I2726" s="31"/>
      <c r="J2726" s="31">
        <v>102500</v>
      </c>
      <c r="K2726" s="31"/>
      <c r="L2726" s="31">
        <v>102500</v>
      </c>
      <c r="M2726" s="30"/>
    </row>
    <row r="2727" spans="1:13" ht="13.5" customHeight="1" x14ac:dyDescent="0.2">
      <c r="A2727" s="30" t="s">
        <v>1180</v>
      </c>
      <c r="B2727" s="30" t="s">
        <v>21</v>
      </c>
      <c r="C2727" s="30"/>
      <c r="D2727" s="30" t="s">
        <v>2248</v>
      </c>
      <c r="E2727" s="31"/>
      <c r="F2727" s="31"/>
      <c r="G2727" s="31"/>
      <c r="H2727" s="31"/>
      <c r="I2727" s="31"/>
      <c r="J2727" s="31">
        <v>102500</v>
      </c>
      <c r="K2727" s="31"/>
      <c r="L2727" s="31">
        <v>102500</v>
      </c>
      <c r="M2727" s="30"/>
    </row>
    <row r="2728" spans="1:13" ht="13.5" customHeight="1" x14ac:dyDescent="0.2">
      <c r="A2728" s="30" t="s">
        <v>1371</v>
      </c>
      <c r="B2728" s="30" t="s">
        <v>49</v>
      </c>
      <c r="C2728" s="30" t="s">
        <v>3946</v>
      </c>
      <c r="D2728" s="30" t="s">
        <v>3947</v>
      </c>
      <c r="E2728" s="31">
        <v>159084</v>
      </c>
      <c r="F2728" s="31"/>
      <c r="G2728" s="31"/>
      <c r="H2728" s="31">
        <v>120727</v>
      </c>
      <c r="I2728" s="31"/>
      <c r="J2728" s="31">
        <v>279811</v>
      </c>
      <c r="K2728" s="31">
        <v>25675</v>
      </c>
      <c r="L2728" s="31">
        <v>305486</v>
      </c>
      <c r="M2728" s="30"/>
    </row>
    <row r="2729" spans="1:13" ht="13.5" customHeight="1" x14ac:dyDescent="0.2">
      <c r="A2729" s="30" t="s">
        <v>1371</v>
      </c>
      <c r="B2729" s="30" t="s">
        <v>49</v>
      </c>
      <c r="C2729" s="30" t="s">
        <v>3948</v>
      </c>
      <c r="D2729" s="30" t="s">
        <v>3949</v>
      </c>
      <c r="E2729" s="31">
        <v>156297</v>
      </c>
      <c r="F2729" s="31">
        <v>2881</v>
      </c>
      <c r="G2729" s="31"/>
      <c r="H2729" s="31"/>
      <c r="I2729" s="31"/>
      <c r="J2729" s="31">
        <v>159178</v>
      </c>
      <c r="K2729" s="31">
        <v>32822</v>
      </c>
      <c r="L2729" s="31">
        <v>192000</v>
      </c>
      <c r="M2729" s="30"/>
    </row>
    <row r="2730" spans="1:13" ht="13.5" customHeight="1" x14ac:dyDescent="0.2">
      <c r="A2730" s="30" t="s">
        <v>1371</v>
      </c>
      <c r="B2730" s="30" t="s">
        <v>49</v>
      </c>
      <c r="C2730" s="30" t="s">
        <v>3950</v>
      </c>
      <c r="D2730" s="30" t="s">
        <v>3951</v>
      </c>
      <c r="E2730" s="31">
        <v>156297</v>
      </c>
      <c r="F2730" s="31">
        <v>1275</v>
      </c>
      <c r="G2730" s="31"/>
      <c r="H2730" s="31"/>
      <c r="I2730" s="31"/>
      <c r="J2730" s="31">
        <v>157572</v>
      </c>
      <c r="K2730" s="31">
        <v>32822</v>
      </c>
      <c r="L2730" s="31">
        <v>190394</v>
      </c>
      <c r="M2730" s="30"/>
    </row>
    <row r="2731" spans="1:13" ht="13.5" customHeight="1" x14ac:dyDescent="0.2">
      <c r="A2731" s="30" t="s">
        <v>1371</v>
      </c>
      <c r="B2731" s="30" t="s">
        <v>49</v>
      </c>
      <c r="C2731" s="30"/>
      <c r="D2731" s="30" t="s">
        <v>3952</v>
      </c>
      <c r="E2731" s="31">
        <v>110084</v>
      </c>
      <c r="F2731" s="31">
        <v>163</v>
      </c>
      <c r="G2731" s="31"/>
      <c r="H2731" s="31"/>
      <c r="I2731" s="31"/>
      <c r="J2731" s="31">
        <v>110247</v>
      </c>
      <c r="K2731" s="31">
        <v>23118</v>
      </c>
      <c r="L2731" s="31">
        <v>133365</v>
      </c>
      <c r="M2731" s="30"/>
    </row>
    <row r="2732" spans="1:13" ht="13.5" customHeight="1" x14ac:dyDescent="0.2">
      <c r="A2732" s="30" t="s">
        <v>1371</v>
      </c>
      <c r="B2732" s="30" t="s">
        <v>49</v>
      </c>
      <c r="C2732" s="30"/>
      <c r="D2732" s="30" t="s">
        <v>1971</v>
      </c>
      <c r="E2732" s="31">
        <v>108099</v>
      </c>
      <c r="F2732" s="31">
        <v>742</v>
      </c>
      <c r="G2732" s="31"/>
      <c r="H2732" s="31"/>
      <c r="I2732" s="31"/>
      <c r="J2732" s="31">
        <v>108841</v>
      </c>
      <c r="K2732" s="31">
        <v>22701</v>
      </c>
      <c r="L2732" s="31">
        <v>131542</v>
      </c>
      <c r="M2732" s="30"/>
    </row>
    <row r="2733" spans="1:13" ht="13.5" customHeight="1" x14ac:dyDescent="0.2">
      <c r="A2733" s="30" t="s">
        <v>1371</v>
      </c>
      <c r="B2733" s="30" t="s">
        <v>49</v>
      </c>
      <c r="C2733" s="30"/>
      <c r="D2733" s="30" t="s">
        <v>3953</v>
      </c>
      <c r="E2733" s="31">
        <v>103263</v>
      </c>
      <c r="F2733" s="31"/>
      <c r="G2733" s="31"/>
      <c r="H2733" s="31"/>
      <c r="I2733" s="31"/>
      <c r="J2733" s="31">
        <v>103263</v>
      </c>
      <c r="K2733" s="31">
        <v>21685</v>
      </c>
      <c r="L2733" s="31">
        <v>124948</v>
      </c>
      <c r="M2733" s="30"/>
    </row>
    <row r="2734" spans="1:13" ht="13.5" customHeight="1" x14ac:dyDescent="0.2">
      <c r="A2734" s="30" t="s">
        <v>1371</v>
      </c>
      <c r="B2734" s="30" t="s">
        <v>49</v>
      </c>
      <c r="C2734" s="30"/>
      <c r="D2734" s="30" t="s">
        <v>3954</v>
      </c>
      <c r="E2734" s="31">
        <v>101560</v>
      </c>
      <c r="F2734" s="31"/>
      <c r="G2734" s="31"/>
      <c r="H2734" s="31"/>
      <c r="I2734" s="31"/>
      <c r="J2734" s="31">
        <v>101560</v>
      </c>
      <c r="K2734" s="31">
        <v>21327</v>
      </c>
      <c r="L2734" s="31">
        <v>122887</v>
      </c>
      <c r="M2734" s="30"/>
    </row>
    <row r="2735" spans="1:13" ht="13.5" customHeight="1" x14ac:dyDescent="0.2">
      <c r="A2735" s="30" t="s">
        <v>1365</v>
      </c>
      <c r="B2735" s="30" t="s">
        <v>11</v>
      </c>
      <c r="C2735" s="30"/>
      <c r="D2735" s="30" t="s">
        <v>104</v>
      </c>
      <c r="E2735" s="31">
        <v>94000</v>
      </c>
      <c r="F2735" s="31">
        <v>3000</v>
      </c>
      <c r="G2735" s="31"/>
      <c r="H2735" s="31"/>
      <c r="I2735" s="31"/>
      <c r="J2735" s="31">
        <v>97000</v>
      </c>
      <c r="K2735" s="31">
        <v>15000</v>
      </c>
      <c r="L2735" s="31">
        <v>112000</v>
      </c>
      <c r="M2735" s="30"/>
    </row>
    <row r="2736" spans="1:13" ht="13.5" customHeight="1" x14ac:dyDescent="0.2">
      <c r="A2736" s="30" t="s">
        <v>1365</v>
      </c>
      <c r="B2736" s="30" t="s">
        <v>11</v>
      </c>
      <c r="C2736" s="30"/>
      <c r="D2736" s="30" t="s">
        <v>3955</v>
      </c>
      <c r="E2736" s="31">
        <v>91000</v>
      </c>
      <c r="F2736" s="31">
        <v>3000</v>
      </c>
      <c r="G2736" s="31"/>
      <c r="H2736" s="31"/>
      <c r="I2736" s="31"/>
      <c r="J2736" s="31">
        <v>94000</v>
      </c>
      <c r="K2736" s="31">
        <v>15000</v>
      </c>
      <c r="L2736" s="31">
        <v>109000</v>
      </c>
      <c r="M2736" s="30"/>
    </row>
    <row r="2737" spans="1:13" ht="13.5" customHeight="1" x14ac:dyDescent="0.2">
      <c r="A2737" s="30" t="s">
        <v>1365</v>
      </c>
      <c r="B2737" s="30" t="s">
        <v>11</v>
      </c>
      <c r="C2737" s="30"/>
      <c r="D2737" s="30" t="s">
        <v>3956</v>
      </c>
      <c r="E2737" s="31">
        <v>97000</v>
      </c>
      <c r="F2737" s="31">
        <v>2000</v>
      </c>
      <c r="G2737" s="31"/>
      <c r="H2737" s="31"/>
      <c r="I2737" s="31"/>
      <c r="J2737" s="31">
        <v>99000</v>
      </c>
      <c r="K2737" s="31">
        <v>16000</v>
      </c>
      <c r="L2737" s="31">
        <v>115000</v>
      </c>
      <c r="M2737" s="30"/>
    </row>
    <row r="2738" spans="1:13" ht="13.5" customHeight="1" x14ac:dyDescent="0.2">
      <c r="A2738" s="30" t="s">
        <v>1365</v>
      </c>
      <c r="B2738" s="30" t="s">
        <v>11</v>
      </c>
      <c r="C2738" s="30"/>
      <c r="D2738" s="30" t="s">
        <v>206</v>
      </c>
      <c r="E2738" s="31">
        <v>120000</v>
      </c>
      <c r="F2738" s="31">
        <v>1000</v>
      </c>
      <c r="G2738" s="31"/>
      <c r="H2738" s="31"/>
      <c r="I2738" s="31"/>
      <c r="J2738" s="31">
        <v>121000</v>
      </c>
      <c r="K2738" s="31">
        <v>19000</v>
      </c>
      <c r="L2738" s="31">
        <v>140000</v>
      </c>
      <c r="M2738" s="30"/>
    </row>
    <row r="2739" spans="1:13" ht="13.5" customHeight="1" x14ac:dyDescent="0.2">
      <c r="A2739" s="30" t="s">
        <v>1365</v>
      </c>
      <c r="B2739" s="30" t="s">
        <v>11</v>
      </c>
      <c r="C2739" s="30"/>
      <c r="D2739" s="30" t="s">
        <v>2248</v>
      </c>
      <c r="E2739" s="31"/>
      <c r="F2739" s="31"/>
      <c r="G2739" s="31"/>
      <c r="H2739" s="31"/>
      <c r="I2739" s="31"/>
      <c r="J2739" s="31">
        <v>112500</v>
      </c>
      <c r="K2739" s="31"/>
      <c r="L2739" s="31">
        <v>112500</v>
      </c>
      <c r="M2739" s="30"/>
    </row>
    <row r="2740" spans="1:13" ht="13.5" customHeight="1" x14ac:dyDescent="0.2">
      <c r="A2740" s="30" t="s">
        <v>1083</v>
      </c>
      <c r="B2740" s="30" t="s">
        <v>11</v>
      </c>
      <c r="C2740" s="30"/>
      <c r="D2740" s="30" t="s">
        <v>3957</v>
      </c>
      <c r="E2740" s="31">
        <v>51904</v>
      </c>
      <c r="F2740" s="31"/>
      <c r="G2740" s="31"/>
      <c r="H2740" s="31">
        <v>49086</v>
      </c>
      <c r="I2740" s="31"/>
      <c r="J2740" s="31">
        <v>100990</v>
      </c>
      <c r="K2740" s="31">
        <v>7098</v>
      </c>
      <c r="L2740" s="31">
        <v>108088</v>
      </c>
      <c r="M2740" s="30"/>
    </row>
    <row r="2741" spans="1:13" ht="13.5" customHeight="1" x14ac:dyDescent="0.2">
      <c r="A2741" s="30" t="s">
        <v>1083</v>
      </c>
      <c r="B2741" s="30" t="s">
        <v>11</v>
      </c>
      <c r="C2741" s="30" t="s">
        <v>3958</v>
      </c>
      <c r="D2741" s="30" t="s">
        <v>1002</v>
      </c>
      <c r="E2741" s="31">
        <v>149000</v>
      </c>
      <c r="F2741" s="31"/>
      <c r="G2741" s="31"/>
      <c r="H2741" s="31"/>
      <c r="I2741" s="31"/>
      <c r="J2741" s="31">
        <v>149000</v>
      </c>
      <c r="K2741" s="31">
        <v>21307</v>
      </c>
      <c r="L2741" s="31">
        <v>170307</v>
      </c>
      <c r="M2741" s="30"/>
    </row>
    <row r="2742" spans="1:13" ht="13.5" customHeight="1" x14ac:dyDescent="0.2">
      <c r="A2742" s="30" t="s">
        <v>1083</v>
      </c>
      <c r="B2742" s="30" t="s">
        <v>11</v>
      </c>
      <c r="C2742" s="30"/>
      <c r="D2742" s="30" t="s">
        <v>2248</v>
      </c>
      <c r="E2742" s="31"/>
      <c r="F2742" s="31"/>
      <c r="G2742" s="31"/>
      <c r="H2742" s="31"/>
      <c r="I2742" s="31"/>
      <c r="J2742" s="31">
        <v>147500</v>
      </c>
      <c r="K2742" s="31"/>
      <c r="L2742" s="31">
        <v>147500</v>
      </c>
      <c r="M2742" s="30"/>
    </row>
    <row r="2743" spans="1:13" ht="13.5" customHeight="1" x14ac:dyDescent="0.2">
      <c r="A2743" s="30" t="s">
        <v>1083</v>
      </c>
      <c r="B2743" s="30" t="s">
        <v>11</v>
      </c>
      <c r="C2743" s="30"/>
      <c r="D2743" s="30" t="s">
        <v>200</v>
      </c>
      <c r="E2743" s="31">
        <v>122952</v>
      </c>
      <c r="F2743" s="31"/>
      <c r="G2743" s="31"/>
      <c r="H2743" s="31"/>
      <c r="I2743" s="31"/>
      <c r="J2743" s="31">
        <v>122952</v>
      </c>
      <c r="K2743" s="31">
        <v>17582</v>
      </c>
      <c r="L2743" s="31">
        <v>140534</v>
      </c>
      <c r="M2743" s="30"/>
    </row>
    <row r="2744" spans="1:13" ht="13.5" customHeight="1" x14ac:dyDescent="0.2">
      <c r="A2744" s="30" t="s">
        <v>1083</v>
      </c>
      <c r="B2744" s="30" t="s">
        <v>11</v>
      </c>
      <c r="C2744" s="30"/>
      <c r="D2744" s="30" t="s">
        <v>3959</v>
      </c>
      <c r="E2744" s="31">
        <v>108128</v>
      </c>
      <c r="F2744" s="31"/>
      <c r="G2744" s="31"/>
      <c r="H2744" s="31"/>
      <c r="I2744" s="31"/>
      <c r="J2744" s="31">
        <v>108128</v>
      </c>
      <c r="K2744" s="31">
        <v>15462</v>
      </c>
      <c r="L2744" s="31">
        <v>123590</v>
      </c>
      <c r="M2744" s="30"/>
    </row>
    <row r="2745" spans="1:13" ht="13.5" customHeight="1" x14ac:dyDescent="0.2">
      <c r="A2745" s="30" t="s">
        <v>1083</v>
      </c>
      <c r="B2745" s="30" t="s">
        <v>11</v>
      </c>
      <c r="C2745" s="30"/>
      <c r="D2745" s="30" t="s">
        <v>2248</v>
      </c>
      <c r="E2745" s="31"/>
      <c r="F2745" s="31"/>
      <c r="G2745" s="31"/>
      <c r="H2745" s="31"/>
      <c r="I2745" s="31"/>
      <c r="J2745" s="31">
        <v>117500</v>
      </c>
      <c r="K2745" s="31"/>
      <c r="L2745" s="31">
        <v>117500</v>
      </c>
      <c r="M2745" s="30"/>
    </row>
    <row r="2746" spans="1:13" ht="13.5" customHeight="1" x14ac:dyDescent="0.2">
      <c r="A2746" s="30" t="s">
        <v>1083</v>
      </c>
      <c r="B2746" s="30" t="s">
        <v>11</v>
      </c>
      <c r="C2746" s="30"/>
      <c r="D2746" s="30" t="s">
        <v>2248</v>
      </c>
      <c r="E2746" s="31"/>
      <c r="F2746" s="31"/>
      <c r="G2746" s="31"/>
      <c r="H2746" s="31"/>
      <c r="I2746" s="31"/>
      <c r="J2746" s="31">
        <v>112500</v>
      </c>
      <c r="K2746" s="31"/>
      <c r="L2746" s="31">
        <v>112500</v>
      </c>
      <c r="M2746" s="30"/>
    </row>
    <row r="2747" spans="1:13" ht="13.5" customHeight="1" x14ac:dyDescent="0.2">
      <c r="A2747" s="30" t="s">
        <v>1083</v>
      </c>
      <c r="B2747" s="30" t="s">
        <v>11</v>
      </c>
      <c r="C2747" s="30"/>
      <c r="D2747" s="30" t="s">
        <v>3960</v>
      </c>
      <c r="E2747" s="31">
        <v>94326</v>
      </c>
      <c r="F2747" s="31"/>
      <c r="G2747" s="31"/>
      <c r="H2747" s="31"/>
      <c r="I2747" s="31"/>
      <c r="J2747" s="31">
        <v>94326</v>
      </c>
      <c r="K2747" s="31">
        <v>13489</v>
      </c>
      <c r="L2747" s="31">
        <v>107815</v>
      </c>
      <c r="M2747" s="30"/>
    </row>
    <row r="2748" spans="1:13" ht="13.5" customHeight="1" x14ac:dyDescent="0.2">
      <c r="A2748" s="30" t="s">
        <v>1083</v>
      </c>
      <c r="B2748" s="30" t="s">
        <v>11</v>
      </c>
      <c r="C2748" s="30"/>
      <c r="D2748" s="30" t="s">
        <v>2248</v>
      </c>
      <c r="E2748" s="31"/>
      <c r="F2748" s="31"/>
      <c r="G2748" s="31"/>
      <c r="H2748" s="31"/>
      <c r="I2748" s="31"/>
      <c r="J2748" s="31">
        <v>102500</v>
      </c>
      <c r="K2748" s="31"/>
      <c r="L2748" s="31">
        <v>102500</v>
      </c>
      <c r="M2748" s="30"/>
    </row>
    <row r="2749" spans="1:13" ht="13.5" customHeight="1" x14ac:dyDescent="0.2">
      <c r="A2749" s="30" t="s">
        <v>1218</v>
      </c>
      <c r="B2749" s="30" t="s">
        <v>21</v>
      </c>
      <c r="C2749" s="30"/>
      <c r="D2749" s="30" t="s">
        <v>3961</v>
      </c>
      <c r="E2749" s="31">
        <v>120564</v>
      </c>
      <c r="F2749" s="31">
        <v>834</v>
      </c>
      <c r="G2749" s="31"/>
      <c r="H2749" s="31"/>
      <c r="I2749" s="31"/>
      <c r="J2749" s="31">
        <v>121398</v>
      </c>
      <c r="K2749" s="31">
        <v>18654</v>
      </c>
      <c r="L2749" s="31">
        <v>140052</v>
      </c>
      <c r="M2749" s="30"/>
    </row>
    <row r="2750" spans="1:13" ht="13.5" customHeight="1" x14ac:dyDescent="0.2">
      <c r="A2750" s="30" t="s">
        <v>1218</v>
      </c>
      <c r="B2750" s="30" t="s">
        <v>21</v>
      </c>
      <c r="C2750" s="30"/>
      <c r="D2750" s="30" t="s">
        <v>3962</v>
      </c>
      <c r="E2750" s="31">
        <v>114198</v>
      </c>
      <c r="F2750" s="31">
        <v>169</v>
      </c>
      <c r="G2750" s="31"/>
      <c r="H2750" s="31"/>
      <c r="I2750" s="31"/>
      <c r="J2750" s="31">
        <v>114367</v>
      </c>
      <c r="K2750" s="31">
        <v>17721</v>
      </c>
      <c r="L2750" s="31">
        <v>132088</v>
      </c>
      <c r="M2750" s="30"/>
    </row>
    <row r="2751" spans="1:13" ht="13.5" customHeight="1" x14ac:dyDescent="0.2">
      <c r="A2751" s="30" t="s">
        <v>1218</v>
      </c>
      <c r="B2751" s="30" t="s">
        <v>21</v>
      </c>
      <c r="C2751" s="30"/>
      <c r="D2751" s="30" t="s">
        <v>3963</v>
      </c>
      <c r="E2751" s="31">
        <v>119408</v>
      </c>
      <c r="F2751" s="31"/>
      <c r="G2751" s="31"/>
      <c r="H2751" s="31">
        <v>73604</v>
      </c>
      <c r="I2751" s="31"/>
      <c r="J2751" s="31">
        <v>193012</v>
      </c>
      <c r="K2751" s="31">
        <v>14625</v>
      </c>
      <c r="L2751" s="31">
        <v>207637</v>
      </c>
      <c r="M2751" s="30"/>
    </row>
    <row r="2752" spans="1:13" ht="13.5" customHeight="1" x14ac:dyDescent="0.2">
      <c r="A2752" s="30" t="s">
        <v>1218</v>
      </c>
      <c r="B2752" s="30" t="s">
        <v>21</v>
      </c>
      <c r="C2752" s="30"/>
      <c r="D2752" s="30" t="s">
        <v>3964</v>
      </c>
      <c r="E2752" s="31">
        <v>151695</v>
      </c>
      <c r="F2752" s="31"/>
      <c r="G2752" s="31"/>
      <c r="H2752" s="31"/>
      <c r="I2752" s="31"/>
      <c r="J2752" s="31">
        <v>151695</v>
      </c>
      <c r="K2752" s="31">
        <v>23664</v>
      </c>
      <c r="L2752" s="31">
        <v>175359</v>
      </c>
      <c r="M2752" s="30"/>
    </row>
    <row r="2753" spans="1:13" ht="13.5" customHeight="1" x14ac:dyDescent="0.2">
      <c r="A2753" s="30" t="s">
        <v>1218</v>
      </c>
      <c r="B2753" s="30" t="s">
        <v>21</v>
      </c>
      <c r="C2753" s="30"/>
      <c r="D2753" s="30" t="s">
        <v>2248</v>
      </c>
      <c r="E2753" s="31"/>
      <c r="F2753" s="31"/>
      <c r="G2753" s="31"/>
      <c r="H2753" s="31"/>
      <c r="I2753" s="31"/>
      <c r="J2753" s="31">
        <v>157500</v>
      </c>
      <c r="K2753" s="31"/>
      <c r="L2753" s="31">
        <v>157500</v>
      </c>
      <c r="M2753" s="30"/>
    </row>
    <row r="2754" spans="1:13" ht="13.5" customHeight="1" x14ac:dyDescent="0.2">
      <c r="A2754" s="30" t="s">
        <v>1218</v>
      </c>
      <c r="B2754" s="30" t="s">
        <v>21</v>
      </c>
      <c r="C2754" s="30"/>
      <c r="D2754" s="30" t="s">
        <v>789</v>
      </c>
      <c r="E2754" s="31">
        <v>120054</v>
      </c>
      <c r="F2754" s="31"/>
      <c r="G2754" s="31"/>
      <c r="H2754" s="31"/>
      <c r="I2754" s="31"/>
      <c r="J2754" s="31">
        <v>120054</v>
      </c>
      <c r="K2754" s="31">
        <v>33964</v>
      </c>
      <c r="L2754" s="31">
        <v>154018</v>
      </c>
      <c r="M2754" s="30"/>
    </row>
    <row r="2755" spans="1:13" ht="13.5" customHeight="1" x14ac:dyDescent="0.2">
      <c r="A2755" s="30" t="s">
        <v>1218</v>
      </c>
      <c r="B2755" s="30" t="s">
        <v>21</v>
      </c>
      <c r="C2755" s="30"/>
      <c r="D2755" s="30" t="s">
        <v>3965</v>
      </c>
      <c r="E2755" s="31">
        <v>131696</v>
      </c>
      <c r="F2755" s="31"/>
      <c r="G2755" s="31"/>
      <c r="H2755" s="31"/>
      <c r="I2755" s="31"/>
      <c r="J2755" s="31">
        <v>131696</v>
      </c>
      <c r="K2755" s="31">
        <v>18187</v>
      </c>
      <c r="L2755" s="31">
        <v>149883</v>
      </c>
      <c r="M2755" s="30"/>
    </row>
    <row r="2756" spans="1:13" ht="13.5" customHeight="1" x14ac:dyDescent="0.2">
      <c r="A2756" s="30" t="s">
        <v>1218</v>
      </c>
      <c r="B2756" s="30" t="s">
        <v>21</v>
      </c>
      <c r="C2756" s="30" t="s">
        <v>3966</v>
      </c>
      <c r="D2756" s="30" t="s">
        <v>206</v>
      </c>
      <c r="E2756" s="31">
        <v>120129</v>
      </c>
      <c r="F2756" s="31"/>
      <c r="G2756" s="31"/>
      <c r="H2756" s="31"/>
      <c r="I2756" s="31"/>
      <c r="J2756" s="31">
        <v>120129</v>
      </c>
      <c r="K2756" s="31">
        <v>17517</v>
      </c>
      <c r="L2756" s="31">
        <v>137646</v>
      </c>
      <c r="M2756" s="30"/>
    </row>
    <row r="2757" spans="1:13" ht="13.5" customHeight="1" x14ac:dyDescent="0.2">
      <c r="A2757" s="30" t="s">
        <v>1218</v>
      </c>
      <c r="B2757" s="30" t="s">
        <v>21</v>
      </c>
      <c r="C2757" s="30"/>
      <c r="D2757" s="30" t="s">
        <v>3967</v>
      </c>
      <c r="E2757" s="31">
        <v>107866</v>
      </c>
      <c r="F2757" s="31"/>
      <c r="G2757" s="31"/>
      <c r="H2757" s="31"/>
      <c r="I2757" s="31"/>
      <c r="J2757" s="31">
        <v>107866</v>
      </c>
      <c r="K2757" s="31">
        <v>16821</v>
      </c>
      <c r="L2757" s="31">
        <v>124687</v>
      </c>
      <c r="M2757" s="30"/>
    </row>
    <row r="2758" spans="1:13" ht="13.5" customHeight="1" x14ac:dyDescent="0.2">
      <c r="A2758" s="30" t="s">
        <v>1218</v>
      </c>
      <c r="B2758" s="30" t="s">
        <v>21</v>
      </c>
      <c r="C2758" s="30"/>
      <c r="D2758" s="30" t="s">
        <v>2248</v>
      </c>
      <c r="E2758" s="31"/>
      <c r="F2758" s="31"/>
      <c r="G2758" s="31"/>
      <c r="H2758" s="31"/>
      <c r="I2758" s="31"/>
      <c r="J2758" s="31">
        <v>102500</v>
      </c>
      <c r="K2758" s="31"/>
      <c r="L2758" s="31">
        <v>102500</v>
      </c>
      <c r="M2758" s="30"/>
    </row>
    <row r="2759" spans="1:13" ht="13.5" customHeight="1" x14ac:dyDescent="0.2">
      <c r="A2759" s="30" t="s">
        <v>1218</v>
      </c>
      <c r="B2759" s="30" t="s">
        <v>21</v>
      </c>
      <c r="C2759" s="30"/>
      <c r="D2759" s="30" t="s">
        <v>2248</v>
      </c>
      <c r="E2759" s="31"/>
      <c r="F2759" s="31"/>
      <c r="G2759" s="31"/>
      <c r="H2759" s="31"/>
      <c r="I2759" s="31"/>
      <c r="J2759" s="31">
        <v>102500</v>
      </c>
      <c r="K2759" s="31"/>
      <c r="L2759" s="31">
        <v>102500</v>
      </c>
      <c r="M2759" s="30"/>
    </row>
    <row r="2760" spans="1:13" ht="13.5" customHeight="1" x14ac:dyDescent="0.2">
      <c r="A2760" s="30" t="s">
        <v>473</v>
      </c>
      <c r="B2760" s="30" t="s">
        <v>11</v>
      </c>
      <c r="C2760" s="30"/>
      <c r="D2760" s="30" t="s">
        <v>202</v>
      </c>
      <c r="E2760" s="31">
        <v>137449</v>
      </c>
      <c r="F2760" s="31"/>
      <c r="G2760" s="31"/>
      <c r="H2760" s="31"/>
      <c r="I2760" s="31"/>
      <c r="J2760" s="31">
        <v>137449</v>
      </c>
      <c r="K2760" s="31">
        <v>19837</v>
      </c>
      <c r="L2760" s="31">
        <v>157286</v>
      </c>
      <c r="M2760" s="30"/>
    </row>
    <row r="2761" spans="1:13" ht="13.5" customHeight="1" x14ac:dyDescent="0.2">
      <c r="A2761" s="30" t="s">
        <v>473</v>
      </c>
      <c r="B2761" s="30" t="s">
        <v>11</v>
      </c>
      <c r="C2761" s="30"/>
      <c r="D2761" s="30" t="s">
        <v>2248</v>
      </c>
      <c r="E2761" s="31"/>
      <c r="F2761" s="31"/>
      <c r="G2761" s="31"/>
      <c r="H2761" s="31"/>
      <c r="I2761" s="31"/>
      <c r="J2761" s="31">
        <v>147500</v>
      </c>
      <c r="K2761" s="31"/>
      <c r="L2761" s="31">
        <v>147500</v>
      </c>
      <c r="M2761" s="30"/>
    </row>
    <row r="2762" spans="1:13" ht="13.5" customHeight="1" x14ac:dyDescent="0.2">
      <c r="A2762" s="30" t="s">
        <v>473</v>
      </c>
      <c r="B2762" s="30" t="s">
        <v>11</v>
      </c>
      <c r="C2762" s="30"/>
      <c r="D2762" s="30" t="s">
        <v>206</v>
      </c>
      <c r="E2762" s="31">
        <v>131783</v>
      </c>
      <c r="F2762" s="31"/>
      <c r="G2762" s="31"/>
      <c r="H2762" s="31"/>
      <c r="I2762" s="31"/>
      <c r="J2762" s="31">
        <v>131783</v>
      </c>
      <c r="K2762" s="31"/>
      <c r="L2762" s="31">
        <v>131783</v>
      </c>
      <c r="M2762" s="30"/>
    </row>
    <row r="2763" spans="1:13" ht="13.5" customHeight="1" x14ac:dyDescent="0.2">
      <c r="A2763" s="30" t="s">
        <v>473</v>
      </c>
      <c r="B2763" s="30" t="s">
        <v>11</v>
      </c>
      <c r="C2763" s="30"/>
      <c r="D2763" s="30" t="s">
        <v>3968</v>
      </c>
      <c r="E2763" s="31">
        <v>94868</v>
      </c>
      <c r="F2763" s="31"/>
      <c r="G2763" s="31"/>
      <c r="H2763" s="31"/>
      <c r="I2763" s="31"/>
      <c r="J2763" s="31">
        <v>94868</v>
      </c>
      <c r="K2763" s="31">
        <v>13541</v>
      </c>
      <c r="L2763" s="31">
        <v>108409</v>
      </c>
      <c r="M2763" s="30"/>
    </row>
    <row r="2764" spans="1:13" ht="13.5" customHeight="1" x14ac:dyDescent="0.2">
      <c r="A2764" s="30" t="s">
        <v>1101</v>
      </c>
      <c r="B2764" s="30" t="s">
        <v>11</v>
      </c>
      <c r="C2764" s="30"/>
      <c r="D2764" s="30" t="s">
        <v>3969</v>
      </c>
      <c r="E2764" s="31">
        <v>120000</v>
      </c>
      <c r="F2764" s="31">
        <v>7273</v>
      </c>
      <c r="G2764" s="31">
        <v>8015</v>
      </c>
      <c r="H2764" s="31"/>
      <c r="I2764" s="31"/>
      <c r="J2764" s="31">
        <v>135288</v>
      </c>
      <c r="K2764" s="31">
        <v>24883</v>
      </c>
      <c r="L2764" s="31">
        <v>160171</v>
      </c>
      <c r="M2764" s="30"/>
    </row>
    <row r="2765" spans="1:13" ht="13.5" customHeight="1" x14ac:dyDescent="0.2">
      <c r="A2765" s="30" t="s">
        <v>1101</v>
      </c>
      <c r="B2765" s="30" t="s">
        <v>11</v>
      </c>
      <c r="C2765" s="30"/>
      <c r="D2765" s="30" t="s">
        <v>3970</v>
      </c>
      <c r="E2765" s="31">
        <v>112695</v>
      </c>
      <c r="F2765" s="31">
        <v>160</v>
      </c>
      <c r="G2765" s="31">
        <v>3934</v>
      </c>
      <c r="H2765" s="31"/>
      <c r="I2765" s="31"/>
      <c r="J2765" s="31">
        <v>116789</v>
      </c>
      <c r="K2765" s="31">
        <v>22703</v>
      </c>
      <c r="L2765" s="31">
        <v>139492</v>
      </c>
      <c r="M2765" s="30"/>
    </row>
    <row r="2766" spans="1:13" ht="13.5" customHeight="1" x14ac:dyDescent="0.2">
      <c r="A2766" s="30" t="s">
        <v>1101</v>
      </c>
      <c r="B2766" s="30" t="s">
        <v>11</v>
      </c>
      <c r="C2766" s="30"/>
      <c r="D2766" s="30" t="s">
        <v>3971</v>
      </c>
      <c r="E2766" s="31">
        <v>112695</v>
      </c>
      <c r="F2766" s="31">
        <v>7273</v>
      </c>
      <c r="G2766" s="31">
        <v>3264</v>
      </c>
      <c r="H2766" s="31"/>
      <c r="I2766" s="31"/>
      <c r="J2766" s="31">
        <v>123232</v>
      </c>
      <c r="K2766" s="31">
        <v>16442</v>
      </c>
      <c r="L2766" s="31">
        <v>139674</v>
      </c>
      <c r="M2766" s="30"/>
    </row>
    <row r="2767" spans="1:13" ht="13.5" customHeight="1" x14ac:dyDescent="0.2">
      <c r="A2767" s="30" t="s">
        <v>1101</v>
      </c>
      <c r="B2767" s="30" t="s">
        <v>11</v>
      </c>
      <c r="C2767" s="30"/>
      <c r="D2767" s="30" t="s">
        <v>3972</v>
      </c>
      <c r="E2767" s="31">
        <v>115415</v>
      </c>
      <c r="F2767" s="31">
        <v>7273</v>
      </c>
      <c r="G2767" s="31"/>
      <c r="H2767" s="31"/>
      <c r="I2767" s="31"/>
      <c r="J2767" s="31">
        <v>122688</v>
      </c>
      <c r="K2767" s="31">
        <v>18771</v>
      </c>
      <c r="L2767" s="31">
        <v>141459</v>
      </c>
      <c r="M2767" s="30"/>
    </row>
    <row r="2768" spans="1:13" ht="13.5" customHeight="1" x14ac:dyDescent="0.2">
      <c r="A2768" s="30" t="s">
        <v>1101</v>
      </c>
      <c r="B2768" s="30" t="s">
        <v>11</v>
      </c>
      <c r="C2768" s="30"/>
      <c r="D2768" s="30" t="s">
        <v>3973</v>
      </c>
      <c r="E2768" s="31">
        <v>150000</v>
      </c>
      <c r="F2768" s="31">
        <v>5586</v>
      </c>
      <c r="G2768" s="31"/>
      <c r="H2768" s="31"/>
      <c r="I2768" s="31"/>
      <c r="J2768" s="31">
        <v>155586</v>
      </c>
      <c r="K2768" s="31">
        <v>29250</v>
      </c>
      <c r="L2768" s="31">
        <v>184836</v>
      </c>
      <c r="M2768" s="30"/>
    </row>
    <row r="2769" spans="1:13" ht="13.5" customHeight="1" x14ac:dyDescent="0.2">
      <c r="A2769" s="30" t="s">
        <v>1101</v>
      </c>
      <c r="B2769" s="30" t="s">
        <v>11</v>
      </c>
      <c r="C2769" s="30"/>
      <c r="D2769" s="30" t="s">
        <v>3974</v>
      </c>
      <c r="E2769" s="31">
        <v>103930</v>
      </c>
      <c r="F2769" s="31"/>
      <c r="G2769" s="31"/>
      <c r="H2769" s="31"/>
      <c r="I2769" s="31"/>
      <c r="J2769" s="31">
        <v>103930</v>
      </c>
      <c r="K2769" s="31">
        <v>20266</v>
      </c>
      <c r="L2769" s="31">
        <v>124196</v>
      </c>
      <c r="M2769" s="30"/>
    </row>
    <row r="2770" spans="1:13" ht="13.5" customHeight="1" x14ac:dyDescent="0.2">
      <c r="A2770" s="30" t="s">
        <v>1569</v>
      </c>
      <c r="B2770" s="30" t="s">
        <v>38</v>
      </c>
      <c r="C2770" s="30"/>
      <c r="D2770" s="30" t="s">
        <v>3975</v>
      </c>
      <c r="E2770" s="31">
        <v>136384</v>
      </c>
      <c r="F2770" s="31"/>
      <c r="G2770" s="31"/>
      <c r="H2770" s="31"/>
      <c r="I2770" s="31"/>
      <c r="J2770" s="31">
        <v>136384</v>
      </c>
      <c r="K2770" s="31">
        <v>41114</v>
      </c>
      <c r="L2770" s="31">
        <v>177498</v>
      </c>
      <c r="M2770" s="30"/>
    </row>
    <row r="2771" spans="1:13" ht="13.5" customHeight="1" x14ac:dyDescent="0.2">
      <c r="A2771" s="30" t="s">
        <v>1569</v>
      </c>
      <c r="B2771" s="30" t="s">
        <v>38</v>
      </c>
      <c r="C2771" s="30"/>
      <c r="D2771" s="30" t="s">
        <v>3976</v>
      </c>
      <c r="E2771" s="31">
        <v>156282</v>
      </c>
      <c r="F2771" s="31"/>
      <c r="G2771" s="31"/>
      <c r="H2771" s="31"/>
      <c r="I2771" s="31"/>
      <c r="J2771" s="31">
        <v>156282</v>
      </c>
      <c r="K2771" s="31"/>
      <c r="L2771" s="31">
        <v>156282</v>
      </c>
      <c r="M2771" s="30"/>
    </row>
    <row r="2772" spans="1:13" ht="13.5" customHeight="1" x14ac:dyDescent="0.2">
      <c r="A2772" s="30" t="s">
        <v>1569</v>
      </c>
      <c r="B2772" s="30" t="s">
        <v>38</v>
      </c>
      <c r="C2772" s="30"/>
      <c r="D2772" s="30" t="s">
        <v>3977</v>
      </c>
      <c r="E2772" s="31">
        <v>115401</v>
      </c>
      <c r="F2772" s="31"/>
      <c r="G2772" s="31"/>
      <c r="H2772" s="31"/>
      <c r="I2772" s="31"/>
      <c r="J2772" s="31">
        <v>115401</v>
      </c>
      <c r="K2772" s="31">
        <v>37240</v>
      </c>
      <c r="L2772" s="31">
        <v>152641</v>
      </c>
      <c r="M2772" s="30"/>
    </row>
    <row r="2773" spans="1:13" ht="13.5" customHeight="1" x14ac:dyDescent="0.2">
      <c r="A2773" s="30" t="s">
        <v>1569</v>
      </c>
      <c r="B2773" s="30" t="s">
        <v>38</v>
      </c>
      <c r="C2773" s="30"/>
      <c r="D2773" s="30" t="s">
        <v>410</v>
      </c>
      <c r="E2773" s="31">
        <v>111940</v>
      </c>
      <c r="F2773" s="31"/>
      <c r="G2773" s="31"/>
      <c r="H2773" s="31"/>
      <c r="I2773" s="31"/>
      <c r="J2773" s="31">
        <v>111940</v>
      </c>
      <c r="K2773" s="31">
        <v>36123</v>
      </c>
      <c r="L2773" s="31">
        <v>148063</v>
      </c>
      <c r="M2773" s="30"/>
    </row>
    <row r="2774" spans="1:13" ht="13.5" customHeight="1" x14ac:dyDescent="0.2">
      <c r="A2774" s="30" t="s">
        <v>1569</v>
      </c>
      <c r="B2774" s="30" t="s">
        <v>38</v>
      </c>
      <c r="C2774" s="30"/>
      <c r="D2774" s="30" t="s">
        <v>321</v>
      </c>
      <c r="E2774" s="31">
        <v>111940</v>
      </c>
      <c r="F2774" s="31"/>
      <c r="G2774" s="31"/>
      <c r="H2774" s="31"/>
      <c r="I2774" s="31"/>
      <c r="J2774" s="31">
        <v>111940</v>
      </c>
      <c r="K2774" s="31">
        <v>36123</v>
      </c>
      <c r="L2774" s="31">
        <v>148063</v>
      </c>
      <c r="M2774" s="30"/>
    </row>
    <row r="2775" spans="1:13" ht="13.5" customHeight="1" x14ac:dyDescent="0.2">
      <c r="A2775" s="30" t="s">
        <v>1569</v>
      </c>
      <c r="B2775" s="30" t="s">
        <v>38</v>
      </c>
      <c r="C2775" s="30"/>
      <c r="D2775" s="30" t="s">
        <v>327</v>
      </c>
      <c r="E2775" s="31">
        <v>111940</v>
      </c>
      <c r="F2775" s="31"/>
      <c r="G2775" s="31"/>
      <c r="H2775" s="31"/>
      <c r="I2775" s="31"/>
      <c r="J2775" s="31">
        <v>111940</v>
      </c>
      <c r="K2775" s="31">
        <v>36123</v>
      </c>
      <c r="L2775" s="31">
        <v>148063</v>
      </c>
      <c r="M2775" s="30"/>
    </row>
    <row r="2776" spans="1:13" ht="13.5" customHeight="1" x14ac:dyDescent="0.2">
      <c r="A2776" s="30" t="s">
        <v>1569</v>
      </c>
      <c r="B2776" s="30" t="s">
        <v>38</v>
      </c>
      <c r="C2776" s="30"/>
      <c r="D2776" s="30" t="s">
        <v>3978</v>
      </c>
      <c r="E2776" s="31">
        <v>108426</v>
      </c>
      <c r="F2776" s="31"/>
      <c r="G2776" s="31"/>
      <c r="H2776" s="31"/>
      <c r="I2776" s="31"/>
      <c r="J2776" s="31">
        <v>108426</v>
      </c>
      <c r="K2776" s="31">
        <v>34989</v>
      </c>
      <c r="L2776" s="31">
        <v>143415</v>
      </c>
      <c r="M2776" s="30"/>
    </row>
    <row r="2777" spans="1:13" ht="13.5" customHeight="1" x14ac:dyDescent="0.2">
      <c r="A2777" s="30" t="s">
        <v>1569</v>
      </c>
      <c r="B2777" s="30" t="s">
        <v>38</v>
      </c>
      <c r="C2777" s="30"/>
      <c r="D2777" s="30" t="s">
        <v>3979</v>
      </c>
      <c r="E2777" s="31">
        <v>108426</v>
      </c>
      <c r="F2777" s="31"/>
      <c r="G2777" s="31"/>
      <c r="H2777" s="31"/>
      <c r="I2777" s="31"/>
      <c r="J2777" s="31">
        <v>108426</v>
      </c>
      <c r="K2777" s="31">
        <v>34989</v>
      </c>
      <c r="L2777" s="31">
        <v>143415</v>
      </c>
      <c r="M2777" s="30"/>
    </row>
    <row r="2778" spans="1:13" ht="13.5" customHeight="1" x14ac:dyDescent="0.2">
      <c r="A2778" s="30" t="s">
        <v>1569</v>
      </c>
      <c r="B2778" s="30" t="s">
        <v>38</v>
      </c>
      <c r="C2778" s="30"/>
      <c r="D2778" s="30" t="s">
        <v>3980</v>
      </c>
      <c r="E2778" s="31">
        <v>104910</v>
      </c>
      <c r="F2778" s="31"/>
      <c r="G2778" s="31"/>
      <c r="H2778" s="31"/>
      <c r="I2778" s="31"/>
      <c r="J2778" s="31">
        <v>104910</v>
      </c>
      <c r="K2778" s="31">
        <v>33855</v>
      </c>
      <c r="L2778" s="31">
        <v>138765</v>
      </c>
      <c r="M2778" s="30"/>
    </row>
    <row r="2779" spans="1:13" ht="13.5" customHeight="1" x14ac:dyDescent="0.2">
      <c r="A2779" s="30" t="s">
        <v>1569</v>
      </c>
      <c r="B2779" s="30" t="s">
        <v>38</v>
      </c>
      <c r="C2779" s="30"/>
      <c r="D2779" s="30" t="s">
        <v>3981</v>
      </c>
      <c r="E2779" s="31">
        <v>104910</v>
      </c>
      <c r="F2779" s="31"/>
      <c r="G2779" s="31"/>
      <c r="H2779" s="31"/>
      <c r="I2779" s="31"/>
      <c r="J2779" s="31">
        <v>104910</v>
      </c>
      <c r="K2779" s="31">
        <v>33855</v>
      </c>
      <c r="L2779" s="31">
        <v>138765</v>
      </c>
      <c r="M2779" s="30"/>
    </row>
    <row r="2780" spans="1:13" ht="13.5" customHeight="1" x14ac:dyDescent="0.2">
      <c r="A2780" s="30" t="s">
        <v>1569</v>
      </c>
      <c r="B2780" s="30" t="s">
        <v>38</v>
      </c>
      <c r="C2780" s="30"/>
      <c r="D2780" s="30" t="s">
        <v>3982</v>
      </c>
      <c r="E2780" s="31">
        <v>129835</v>
      </c>
      <c r="F2780" s="31"/>
      <c r="G2780" s="31"/>
      <c r="H2780" s="31"/>
      <c r="I2780" s="31"/>
      <c r="J2780" s="31">
        <v>129835</v>
      </c>
      <c r="K2780" s="31"/>
      <c r="L2780" s="31">
        <v>129835</v>
      </c>
      <c r="M2780" s="30"/>
    </row>
    <row r="2781" spans="1:13" ht="13.5" customHeight="1" x14ac:dyDescent="0.2">
      <c r="A2781" s="30" t="s">
        <v>1569</v>
      </c>
      <c r="B2781" s="30" t="s">
        <v>38</v>
      </c>
      <c r="C2781" s="30"/>
      <c r="D2781" s="30" t="s">
        <v>3983</v>
      </c>
      <c r="E2781" s="31">
        <v>95866</v>
      </c>
      <c r="F2781" s="31"/>
      <c r="G2781" s="31"/>
      <c r="H2781" s="31"/>
      <c r="I2781" s="31"/>
      <c r="J2781" s="31">
        <v>95866</v>
      </c>
      <c r="K2781" s="31">
        <v>30936</v>
      </c>
      <c r="L2781" s="31">
        <v>126802</v>
      </c>
      <c r="M2781" s="30"/>
    </row>
    <row r="2782" spans="1:13" ht="13.5" customHeight="1" x14ac:dyDescent="0.2">
      <c r="A2782" s="30" t="s">
        <v>1569</v>
      </c>
      <c r="B2782" s="30" t="s">
        <v>38</v>
      </c>
      <c r="C2782" s="30"/>
      <c r="D2782" s="30" t="s">
        <v>3984</v>
      </c>
      <c r="E2782" s="31">
        <v>95800</v>
      </c>
      <c r="F2782" s="31"/>
      <c r="G2782" s="31"/>
      <c r="H2782" s="31"/>
      <c r="I2782" s="31"/>
      <c r="J2782" s="31">
        <v>95800</v>
      </c>
      <c r="K2782" s="31">
        <v>30915</v>
      </c>
      <c r="L2782" s="31">
        <v>126715</v>
      </c>
      <c r="M2782" s="30"/>
    </row>
    <row r="2783" spans="1:13" ht="13.5" customHeight="1" x14ac:dyDescent="0.2">
      <c r="A2783" s="30" t="s">
        <v>1569</v>
      </c>
      <c r="B2783" s="30" t="s">
        <v>38</v>
      </c>
      <c r="C2783" s="30"/>
      <c r="D2783" s="30" t="s">
        <v>2248</v>
      </c>
      <c r="E2783" s="31"/>
      <c r="F2783" s="31"/>
      <c r="G2783" s="31"/>
      <c r="H2783" s="31"/>
      <c r="I2783" s="31"/>
      <c r="J2783" s="31">
        <v>117500</v>
      </c>
      <c r="K2783" s="31"/>
      <c r="L2783" s="31">
        <v>117500</v>
      </c>
      <c r="M2783" s="30"/>
    </row>
    <row r="2784" spans="1:13" ht="13.5" customHeight="1" x14ac:dyDescent="0.2">
      <c r="A2784" s="30" t="s">
        <v>1569</v>
      </c>
      <c r="B2784" s="30" t="s">
        <v>38</v>
      </c>
      <c r="C2784" s="30"/>
      <c r="D2784" s="30" t="s">
        <v>2248</v>
      </c>
      <c r="E2784" s="31"/>
      <c r="F2784" s="31"/>
      <c r="G2784" s="31"/>
      <c r="H2784" s="31"/>
      <c r="I2784" s="31"/>
      <c r="J2784" s="31">
        <v>112500</v>
      </c>
      <c r="K2784" s="31"/>
      <c r="L2784" s="31">
        <v>112500</v>
      </c>
      <c r="M2784" s="30"/>
    </row>
    <row r="2785" spans="1:13" ht="13.5" customHeight="1" x14ac:dyDescent="0.2">
      <c r="A2785" s="30" t="s">
        <v>1569</v>
      </c>
      <c r="B2785" s="30" t="s">
        <v>38</v>
      </c>
      <c r="C2785" s="30"/>
      <c r="D2785" s="30" t="s">
        <v>3985</v>
      </c>
      <c r="E2785" s="31">
        <v>79328</v>
      </c>
      <c r="F2785" s="31"/>
      <c r="G2785" s="31"/>
      <c r="H2785" s="31"/>
      <c r="I2785" s="31"/>
      <c r="J2785" s="31">
        <v>79328</v>
      </c>
      <c r="K2785" s="31">
        <v>25599</v>
      </c>
      <c r="L2785" s="31">
        <v>104927</v>
      </c>
      <c r="M2785" s="30"/>
    </row>
    <row r="2786" spans="1:13" ht="13.5" customHeight="1" x14ac:dyDescent="0.2">
      <c r="A2786" s="30" t="s">
        <v>962</v>
      </c>
      <c r="B2786" s="30" t="s">
        <v>38</v>
      </c>
      <c r="C2786" s="30"/>
      <c r="D2786" s="30" t="s">
        <v>1002</v>
      </c>
      <c r="E2786" s="31">
        <v>112363</v>
      </c>
      <c r="F2786" s="31"/>
      <c r="G2786" s="31"/>
      <c r="H2786" s="31"/>
      <c r="I2786" s="31"/>
      <c r="J2786" s="31">
        <v>112363</v>
      </c>
      <c r="K2786" s="31">
        <v>28990</v>
      </c>
      <c r="L2786" s="31">
        <v>141353</v>
      </c>
      <c r="M2786" s="30"/>
    </row>
    <row r="2787" spans="1:13" ht="13.5" customHeight="1" x14ac:dyDescent="0.2">
      <c r="A2787" s="30" t="s">
        <v>962</v>
      </c>
      <c r="B2787" s="30" t="s">
        <v>38</v>
      </c>
      <c r="C2787" s="30"/>
      <c r="D2787" s="30" t="s">
        <v>196</v>
      </c>
      <c r="E2787" s="31">
        <v>84064</v>
      </c>
      <c r="F2787" s="31"/>
      <c r="G2787" s="31"/>
      <c r="H2787" s="31"/>
      <c r="I2787" s="31"/>
      <c r="J2787" s="31">
        <v>84064</v>
      </c>
      <c r="K2787" s="31">
        <v>21688</v>
      </c>
      <c r="L2787" s="31">
        <v>105752</v>
      </c>
      <c r="M2787" s="30"/>
    </row>
    <row r="2788" spans="1:13" ht="13.5" customHeight="1" x14ac:dyDescent="0.2">
      <c r="A2788" s="30" t="s">
        <v>962</v>
      </c>
      <c r="B2788" s="30" t="s">
        <v>38</v>
      </c>
      <c r="C2788" s="30"/>
      <c r="D2788" s="30" t="s">
        <v>430</v>
      </c>
      <c r="E2788" s="31">
        <v>84064</v>
      </c>
      <c r="F2788" s="31"/>
      <c r="G2788" s="31"/>
      <c r="H2788" s="31"/>
      <c r="I2788" s="31"/>
      <c r="J2788" s="31">
        <v>84064</v>
      </c>
      <c r="K2788" s="31">
        <v>21688</v>
      </c>
      <c r="L2788" s="31">
        <v>105752</v>
      </c>
      <c r="M2788" s="30"/>
    </row>
    <row r="2789" spans="1:13" ht="13.5" customHeight="1" x14ac:dyDescent="0.2">
      <c r="A2789" s="30" t="s">
        <v>962</v>
      </c>
      <c r="B2789" s="30" t="s">
        <v>38</v>
      </c>
      <c r="C2789" s="30"/>
      <c r="D2789" s="30" t="s">
        <v>3986</v>
      </c>
      <c r="E2789" s="31">
        <v>79796</v>
      </c>
      <c r="F2789" s="31"/>
      <c r="G2789" s="31"/>
      <c r="H2789" s="31"/>
      <c r="I2789" s="31"/>
      <c r="J2789" s="31">
        <v>79796</v>
      </c>
      <c r="K2789" s="31">
        <v>20587</v>
      </c>
      <c r="L2789" s="31">
        <v>100383</v>
      </c>
      <c r="M2789" s="30"/>
    </row>
    <row r="2790" spans="1:13" ht="13.5" customHeight="1" x14ac:dyDescent="0.2">
      <c r="A2790" s="30" t="s">
        <v>168</v>
      </c>
      <c r="B2790" s="30" t="s">
        <v>38</v>
      </c>
      <c r="C2790" s="30" t="s">
        <v>3987</v>
      </c>
      <c r="D2790" s="30" t="s">
        <v>206</v>
      </c>
      <c r="E2790" s="31">
        <v>179048</v>
      </c>
      <c r="F2790" s="31">
        <v>339</v>
      </c>
      <c r="G2790" s="31"/>
      <c r="H2790" s="31"/>
      <c r="I2790" s="31">
        <v>23516</v>
      </c>
      <c r="J2790" s="31">
        <v>202903</v>
      </c>
      <c r="K2790" s="31">
        <v>27424</v>
      </c>
      <c r="L2790" s="31">
        <v>230327</v>
      </c>
      <c r="M2790" s="30"/>
    </row>
    <row r="2791" spans="1:13" ht="13.5" customHeight="1" x14ac:dyDescent="0.2">
      <c r="A2791" s="30" t="s">
        <v>168</v>
      </c>
      <c r="B2791" s="30" t="s">
        <v>38</v>
      </c>
      <c r="C2791" s="30"/>
      <c r="D2791" s="30" t="s">
        <v>248</v>
      </c>
      <c r="E2791" s="31">
        <v>108243</v>
      </c>
      <c r="F2791" s="31">
        <v>305</v>
      </c>
      <c r="G2791" s="31"/>
      <c r="H2791" s="31"/>
      <c r="I2791" s="31">
        <v>13747</v>
      </c>
      <c r="J2791" s="31">
        <v>122295</v>
      </c>
      <c r="K2791" s="31">
        <v>16580</v>
      </c>
      <c r="L2791" s="31">
        <v>138875</v>
      </c>
      <c r="M2791" s="30"/>
    </row>
    <row r="2792" spans="1:13" ht="13.5" customHeight="1" x14ac:dyDescent="0.2">
      <c r="A2792" s="30" t="s">
        <v>168</v>
      </c>
      <c r="B2792" s="30" t="s">
        <v>38</v>
      </c>
      <c r="C2792" s="30"/>
      <c r="D2792" s="30" t="s">
        <v>2248</v>
      </c>
      <c r="E2792" s="31"/>
      <c r="F2792" s="31"/>
      <c r="G2792" s="31"/>
      <c r="H2792" s="31"/>
      <c r="I2792" s="31"/>
      <c r="J2792" s="31">
        <v>172500</v>
      </c>
      <c r="K2792" s="31"/>
      <c r="L2792" s="31">
        <v>172500</v>
      </c>
      <c r="M2792" s="30"/>
    </row>
    <row r="2793" spans="1:13" ht="13.5" customHeight="1" x14ac:dyDescent="0.2">
      <c r="A2793" s="30" t="s">
        <v>168</v>
      </c>
      <c r="B2793" s="30" t="s">
        <v>38</v>
      </c>
      <c r="C2793" s="30"/>
      <c r="D2793" s="30" t="s">
        <v>2142</v>
      </c>
      <c r="E2793" s="31">
        <v>131910</v>
      </c>
      <c r="F2793" s="31"/>
      <c r="G2793" s="31"/>
      <c r="H2793" s="31"/>
      <c r="I2793" s="31">
        <v>16986</v>
      </c>
      <c r="J2793" s="31">
        <v>148896</v>
      </c>
      <c r="K2793" s="31">
        <v>20204</v>
      </c>
      <c r="L2793" s="31">
        <v>169100</v>
      </c>
      <c r="M2793" s="30"/>
    </row>
    <row r="2794" spans="1:13" ht="13.5" customHeight="1" x14ac:dyDescent="0.2">
      <c r="A2794" s="30" t="s">
        <v>168</v>
      </c>
      <c r="B2794" s="30" t="s">
        <v>38</v>
      </c>
      <c r="C2794" s="30"/>
      <c r="D2794" s="30" t="s">
        <v>3988</v>
      </c>
      <c r="E2794" s="31">
        <v>121910</v>
      </c>
      <c r="F2794" s="31"/>
      <c r="G2794" s="31"/>
      <c r="H2794" s="31"/>
      <c r="I2794" s="31">
        <v>15633</v>
      </c>
      <c r="J2794" s="31">
        <v>137543</v>
      </c>
      <c r="K2794" s="31">
        <v>18967</v>
      </c>
      <c r="L2794" s="31">
        <v>156510</v>
      </c>
      <c r="M2794" s="30"/>
    </row>
    <row r="2795" spans="1:13" ht="13.5" customHeight="1" x14ac:dyDescent="0.2">
      <c r="A2795" s="30" t="s">
        <v>168</v>
      </c>
      <c r="B2795" s="30" t="s">
        <v>38</v>
      </c>
      <c r="C2795" s="30"/>
      <c r="D2795" s="30" t="s">
        <v>2248</v>
      </c>
      <c r="E2795" s="31"/>
      <c r="F2795" s="31"/>
      <c r="G2795" s="31"/>
      <c r="H2795" s="31"/>
      <c r="I2795" s="31"/>
      <c r="J2795" s="31">
        <v>132500</v>
      </c>
      <c r="K2795" s="31"/>
      <c r="L2795" s="31">
        <v>132500</v>
      </c>
      <c r="M2795" s="30"/>
    </row>
    <row r="2796" spans="1:13" ht="13.5" customHeight="1" x14ac:dyDescent="0.2">
      <c r="A2796" s="30" t="s">
        <v>168</v>
      </c>
      <c r="B2796" s="30" t="s">
        <v>38</v>
      </c>
      <c r="C2796" s="30"/>
      <c r="D2796" s="30" t="s">
        <v>2248</v>
      </c>
      <c r="E2796" s="31"/>
      <c r="F2796" s="31"/>
      <c r="G2796" s="31"/>
      <c r="H2796" s="31"/>
      <c r="I2796" s="31"/>
      <c r="J2796" s="31">
        <v>107500</v>
      </c>
      <c r="K2796" s="31"/>
      <c r="L2796" s="31">
        <v>107500</v>
      </c>
      <c r="M2796" s="30"/>
    </row>
    <row r="2797" spans="1:13" ht="13.5" customHeight="1" x14ac:dyDescent="0.2">
      <c r="A2797" s="30" t="s">
        <v>168</v>
      </c>
      <c r="B2797" s="30" t="s">
        <v>38</v>
      </c>
      <c r="C2797" s="30"/>
      <c r="D2797" s="30" t="s">
        <v>2248</v>
      </c>
      <c r="E2797" s="31"/>
      <c r="F2797" s="31"/>
      <c r="G2797" s="31"/>
      <c r="H2797" s="31"/>
      <c r="I2797" s="31"/>
      <c r="J2797" s="31">
        <v>102500</v>
      </c>
      <c r="K2797" s="31"/>
      <c r="L2797" s="31">
        <v>102500</v>
      </c>
      <c r="M2797" s="30"/>
    </row>
    <row r="2798" spans="1:13" ht="13.5" customHeight="1" x14ac:dyDescent="0.2">
      <c r="A2798" s="30" t="s">
        <v>2161</v>
      </c>
      <c r="B2798" s="30" t="s">
        <v>11</v>
      </c>
      <c r="C2798" s="30"/>
      <c r="D2798" s="30"/>
      <c r="E2798" s="31"/>
      <c r="F2798" s="31"/>
      <c r="G2798" s="31"/>
      <c r="H2798" s="31"/>
      <c r="I2798" s="31"/>
      <c r="J2798" s="31"/>
      <c r="K2798" s="31"/>
      <c r="L2798" s="31"/>
      <c r="M2798" s="30" t="s">
        <v>3989</v>
      </c>
    </row>
    <row r="2799" spans="1:13" ht="13.5" customHeight="1" x14ac:dyDescent="0.2">
      <c r="A2799" s="30" t="s">
        <v>59</v>
      </c>
      <c r="B2799" s="30" t="s">
        <v>56</v>
      </c>
      <c r="C2799" s="30"/>
      <c r="D2799" s="30" t="s">
        <v>206</v>
      </c>
      <c r="E2799" s="31">
        <v>119928</v>
      </c>
      <c r="F2799" s="31"/>
      <c r="G2799" s="31"/>
      <c r="H2799" s="31"/>
      <c r="I2799" s="31"/>
      <c r="J2799" s="31">
        <v>119928</v>
      </c>
      <c r="K2799" s="31">
        <v>34311</v>
      </c>
      <c r="L2799" s="31">
        <v>154239</v>
      </c>
      <c r="M2799" s="30"/>
    </row>
    <row r="2800" spans="1:13" ht="13.5" customHeight="1" x14ac:dyDescent="0.2">
      <c r="A2800" s="30" t="s">
        <v>59</v>
      </c>
      <c r="B2800" s="30" t="s">
        <v>56</v>
      </c>
      <c r="C2800" s="30"/>
      <c r="D2800" s="30" t="s">
        <v>3990</v>
      </c>
      <c r="E2800" s="31">
        <v>90780</v>
      </c>
      <c r="F2800" s="31"/>
      <c r="G2800" s="31"/>
      <c r="H2800" s="31"/>
      <c r="I2800" s="31"/>
      <c r="J2800" s="31">
        <v>90780</v>
      </c>
      <c r="K2800" s="31">
        <v>25972</v>
      </c>
      <c r="L2800" s="31">
        <v>116752</v>
      </c>
      <c r="M2800" s="30"/>
    </row>
    <row r="2801" spans="1:13" ht="13.5" customHeight="1" x14ac:dyDescent="0.2">
      <c r="A2801" s="30" t="s">
        <v>59</v>
      </c>
      <c r="B2801" s="30" t="s">
        <v>56</v>
      </c>
      <c r="C2801" s="30"/>
      <c r="D2801" s="30" t="s">
        <v>3991</v>
      </c>
      <c r="E2801" s="31">
        <v>90780</v>
      </c>
      <c r="F2801" s="31"/>
      <c r="G2801" s="31"/>
      <c r="H2801" s="31"/>
      <c r="I2801" s="31"/>
      <c r="J2801" s="31">
        <v>90780</v>
      </c>
      <c r="K2801" s="31">
        <v>25972</v>
      </c>
      <c r="L2801" s="31">
        <v>116752</v>
      </c>
      <c r="M2801" s="30"/>
    </row>
    <row r="2802" spans="1:13" ht="13.5" customHeight="1" x14ac:dyDescent="0.2">
      <c r="A2802" s="30" t="s">
        <v>59</v>
      </c>
      <c r="B2802" s="30" t="s">
        <v>56</v>
      </c>
      <c r="C2802" s="30"/>
      <c r="D2802" s="30" t="s">
        <v>3992</v>
      </c>
      <c r="E2802" s="31">
        <v>90780</v>
      </c>
      <c r="F2802" s="31"/>
      <c r="G2802" s="31"/>
      <c r="H2802" s="31"/>
      <c r="I2802" s="31"/>
      <c r="J2802" s="31">
        <v>90780</v>
      </c>
      <c r="K2802" s="31">
        <v>25972</v>
      </c>
      <c r="L2802" s="31">
        <v>116752</v>
      </c>
      <c r="M2802" s="30"/>
    </row>
    <row r="2803" spans="1:13" ht="13.5" customHeight="1" x14ac:dyDescent="0.2">
      <c r="A2803" s="30" t="s">
        <v>59</v>
      </c>
      <c r="B2803" s="30" t="s">
        <v>56</v>
      </c>
      <c r="C2803" s="30"/>
      <c r="D2803" s="30" t="s">
        <v>3993</v>
      </c>
      <c r="E2803" s="31">
        <v>90780</v>
      </c>
      <c r="F2803" s="31"/>
      <c r="G2803" s="31"/>
      <c r="H2803" s="31"/>
      <c r="I2803" s="31"/>
      <c r="J2803" s="31">
        <v>90780</v>
      </c>
      <c r="K2803" s="31">
        <v>25972</v>
      </c>
      <c r="L2803" s="31">
        <v>116752</v>
      </c>
      <c r="M2803" s="30"/>
    </row>
    <row r="2804" spans="1:13" ht="13.5" customHeight="1" x14ac:dyDescent="0.2">
      <c r="A2804" s="30" t="s">
        <v>59</v>
      </c>
      <c r="B2804" s="30" t="s">
        <v>56</v>
      </c>
      <c r="C2804" s="30"/>
      <c r="D2804" s="30" t="s">
        <v>3994</v>
      </c>
      <c r="E2804" s="31">
        <v>86700</v>
      </c>
      <c r="F2804" s="31"/>
      <c r="G2804" s="31"/>
      <c r="H2804" s="31"/>
      <c r="I2804" s="31"/>
      <c r="J2804" s="31">
        <v>86700</v>
      </c>
      <c r="K2804" s="31">
        <v>24805</v>
      </c>
      <c r="L2804" s="31">
        <v>111505</v>
      </c>
      <c r="M2804" s="30"/>
    </row>
    <row r="2805" spans="1:13" ht="13.5" customHeight="1" x14ac:dyDescent="0.2">
      <c r="A2805" s="30" t="s">
        <v>59</v>
      </c>
      <c r="B2805" s="30" t="s">
        <v>56</v>
      </c>
      <c r="C2805" s="30"/>
      <c r="D2805" s="30" t="s">
        <v>3995</v>
      </c>
      <c r="E2805" s="31">
        <v>86700</v>
      </c>
      <c r="F2805" s="31"/>
      <c r="G2805" s="31"/>
      <c r="H2805" s="31"/>
      <c r="I2805" s="31"/>
      <c r="J2805" s="31">
        <v>86700</v>
      </c>
      <c r="K2805" s="31">
        <v>24805</v>
      </c>
      <c r="L2805" s="31">
        <v>111505</v>
      </c>
      <c r="M2805" s="30"/>
    </row>
    <row r="2806" spans="1:13" ht="13.5" customHeight="1" x14ac:dyDescent="0.2">
      <c r="A2806" s="30" t="s">
        <v>59</v>
      </c>
      <c r="B2806" s="30" t="s">
        <v>56</v>
      </c>
      <c r="C2806" s="30"/>
      <c r="D2806" s="30" t="s">
        <v>3996</v>
      </c>
      <c r="E2806" s="31">
        <v>82971</v>
      </c>
      <c r="F2806" s="31"/>
      <c r="G2806" s="31"/>
      <c r="H2806" s="31"/>
      <c r="I2806" s="31"/>
      <c r="J2806" s="31">
        <v>82971</v>
      </c>
      <c r="K2806" s="31">
        <v>23738</v>
      </c>
      <c r="L2806" s="31">
        <v>106709</v>
      </c>
      <c r="M2806" s="30"/>
    </row>
    <row r="2807" spans="1:13" ht="13.5" customHeight="1" x14ac:dyDescent="0.2">
      <c r="A2807" s="30" t="s">
        <v>59</v>
      </c>
      <c r="B2807" s="30" t="s">
        <v>56</v>
      </c>
      <c r="C2807" s="30"/>
      <c r="D2807" s="30" t="s">
        <v>824</v>
      </c>
      <c r="E2807" s="31">
        <v>17320</v>
      </c>
      <c r="F2807" s="31"/>
      <c r="G2807" s="31"/>
      <c r="H2807" s="31"/>
      <c r="I2807" s="31">
        <v>82438</v>
      </c>
      <c r="J2807" s="31">
        <v>99758</v>
      </c>
      <c r="K2807" s="31">
        <v>4955</v>
      </c>
      <c r="L2807" s="31">
        <v>104713</v>
      </c>
      <c r="M2807" s="30"/>
    </row>
    <row r="2808" spans="1:13" ht="13.5" customHeight="1" x14ac:dyDescent="0.2">
      <c r="A2808" s="30" t="s">
        <v>975</v>
      </c>
      <c r="B2808" s="30" t="s">
        <v>38</v>
      </c>
      <c r="C2808" s="30"/>
      <c r="D2808" s="30" t="s">
        <v>202</v>
      </c>
      <c r="E2808" s="31">
        <v>86139</v>
      </c>
      <c r="F2808" s="31">
        <v>931</v>
      </c>
      <c r="G2808" s="31"/>
      <c r="H2808" s="31"/>
      <c r="I2808" s="31">
        <v>4600</v>
      </c>
      <c r="J2808" s="31">
        <v>91670</v>
      </c>
      <c r="K2808" s="31">
        <v>12749</v>
      </c>
      <c r="L2808" s="31">
        <v>104419</v>
      </c>
      <c r="M2808" s="30" t="s">
        <v>3997</v>
      </c>
    </row>
    <row r="2809" spans="1:13" ht="13.5" customHeight="1" x14ac:dyDescent="0.2">
      <c r="A2809" s="30" t="s">
        <v>975</v>
      </c>
      <c r="B2809" s="30" t="s">
        <v>38</v>
      </c>
      <c r="C2809" s="30"/>
      <c r="D2809" s="30" t="s">
        <v>1139</v>
      </c>
      <c r="E2809" s="31">
        <v>135316</v>
      </c>
      <c r="F2809" s="31">
        <v>805</v>
      </c>
      <c r="G2809" s="31"/>
      <c r="H2809" s="31"/>
      <c r="I2809" s="31">
        <v>4600</v>
      </c>
      <c r="J2809" s="31">
        <v>140721</v>
      </c>
      <c r="K2809" s="31">
        <v>20027</v>
      </c>
      <c r="L2809" s="31">
        <v>160748</v>
      </c>
      <c r="M2809" s="30" t="s">
        <v>3997</v>
      </c>
    </row>
    <row r="2810" spans="1:13" ht="13.5" customHeight="1" x14ac:dyDescent="0.2">
      <c r="A2810" s="30" t="s">
        <v>975</v>
      </c>
      <c r="B2810" s="30" t="s">
        <v>38</v>
      </c>
      <c r="C2810" s="30"/>
      <c r="D2810" s="30" t="s">
        <v>3998</v>
      </c>
      <c r="E2810" s="31">
        <v>84407</v>
      </c>
      <c r="F2810" s="31">
        <v>316</v>
      </c>
      <c r="G2810" s="31"/>
      <c r="H2810" s="31"/>
      <c r="I2810" s="31">
        <v>3400</v>
      </c>
      <c r="J2810" s="31">
        <v>88123</v>
      </c>
      <c r="K2810" s="31">
        <v>12492</v>
      </c>
      <c r="L2810" s="31">
        <v>100615</v>
      </c>
      <c r="M2810" s="30" t="s">
        <v>3997</v>
      </c>
    </row>
    <row r="2811" spans="1:13" ht="13.5" customHeight="1" x14ac:dyDescent="0.2">
      <c r="A2811" s="30" t="s">
        <v>975</v>
      </c>
      <c r="B2811" s="30" t="s">
        <v>38</v>
      </c>
      <c r="C2811" s="30"/>
      <c r="D2811" s="30" t="s">
        <v>2248</v>
      </c>
      <c r="E2811" s="31"/>
      <c r="F2811" s="31"/>
      <c r="G2811" s="31"/>
      <c r="H2811" s="31"/>
      <c r="I2811" s="31"/>
      <c r="J2811" s="31">
        <v>137500</v>
      </c>
      <c r="K2811" s="31"/>
      <c r="L2811" s="31">
        <v>137500</v>
      </c>
      <c r="M2811" s="30" t="s">
        <v>3997</v>
      </c>
    </row>
    <row r="2812" spans="1:13" ht="13.5" customHeight="1" x14ac:dyDescent="0.2">
      <c r="A2812" s="30" t="s">
        <v>975</v>
      </c>
      <c r="B2812" s="30" t="s">
        <v>38</v>
      </c>
      <c r="C2812" s="30"/>
      <c r="D2812" s="30" t="s">
        <v>3999</v>
      </c>
      <c r="E2812" s="31">
        <v>84407</v>
      </c>
      <c r="F2812" s="31"/>
      <c r="G2812" s="31"/>
      <c r="H2812" s="31"/>
      <c r="I2812" s="31">
        <v>3400</v>
      </c>
      <c r="J2812" s="31">
        <v>87807</v>
      </c>
      <c r="K2812" s="31">
        <v>12492</v>
      </c>
      <c r="L2812" s="31">
        <v>100299</v>
      </c>
      <c r="M2812" s="30" t="s">
        <v>3997</v>
      </c>
    </row>
    <row r="2813" spans="1:13" ht="13.5" customHeight="1" x14ac:dyDescent="0.2">
      <c r="A2813" s="30" t="s">
        <v>951</v>
      </c>
      <c r="B2813" s="30" t="s">
        <v>11</v>
      </c>
      <c r="C2813" s="30" t="s">
        <v>954</v>
      </c>
      <c r="D2813" s="30" t="s">
        <v>206</v>
      </c>
      <c r="E2813" s="31">
        <v>174141</v>
      </c>
      <c r="F2813" s="31"/>
      <c r="G2813" s="31"/>
      <c r="H2813" s="31"/>
      <c r="I2813" s="31">
        <v>223</v>
      </c>
      <c r="J2813" s="31">
        <v>174364</v>
      </c>
      <c r="K2813" s="31">
        <v>6764</v>
      </c>
      <c r="L2813" s="31">
        <v>181128</v>
      </c>
      <c r="M2813" s="30"/>
    </row>
    <row r="2814" spans="1:13" ht="13.5" customHeight="1" x14ac:dyDescent="0.2">
      <c r="A2814" s="30" t="s">
        <v>951</v>
      </c>
      <c r="B2814" s="30" t="s">
        <v>11</v>
      </c>
      <c r="C2814" s="30"/>
      <c r="D2814" s="30" t="s">
        <v>4000</v>
      </c>
      <c r="E2814" s="31">
        <v>107320</v>
      </c>
      <c r="F2814" s="31"/>
      <c r="G2814" s="31"/>
      <c r="H2814" s="31"/>
      <c r="I2814" s="31">
        <v>668</v>
      </c>
      <c r="J2814" s="31">
        <v>107988</v>
      </c>
      <c r="K2814" s="31">
        <v>15384</v>
      </c>
      <c r="L2814" s="31">
        <v>123372</v>
      </c>
      <c r="M2814" s="30"/>
    </row>
    <row r="2815" spans="1:13" ht="13.5" customHeight="1" x14ac:dyDescent="0.2">
      <c r="A2815" s="30" t="s">
        <v>951</v>
      </c>
      <c r="B2815" s="30" t="s">
        <v>11</v>
      </c>
      <c r="C2815" s="30"/>
      <c r="D2815" s="30" t="s">
        <v>4001</v>
      </c>
      <c r="E2815" s="31">
        <v>101987</v>
      </c>
      <c r="F2815" s="31"/>
      <c r="G2815" s="31"/>
      <c r="H2815" s="31"/>
      <c r="I2815" s="31">
        <v>668</v>
      </c>
      <c r="J2815" s="31">
        <v>102655</v>
      </c>
      <c r="K2815" s="31">
        <v>15844</v>
      </c>
      <c r="L2815" s="31">
        <v>118499</v>
      </c>
      <c r="M2815" s="30"/>
    </row>
    <row r="2816" spans="1:13" ht="13.5" customHeight="1" x14ac:dyDescent="0.2">
      <c r="A2816" s="30" t="s">
        <v>951</v>
      </c>
      <c r="B2816" s="30" t="s">
        <v>11</v>
      </c>
      <c r="C2816" s="30"/>
      <c r="D2816" s="30" t="s">
        <v>4002</v>
      </c>
      <c r="E2816" s="31">
        <v>100247</v>
      </c>
      <c r="F2816" s="31"/>
      <c r="G2816" s="31"/>
      <c r="H2816" s="31"/>
      <c r="I2816" s="31"/>
      <c r="J2816" s="31">
        <v>100247</v>
      </c>
      <c r="K2816" s="31">
        <v>15739</v>
      </c>
      <c r="L2816" s="31">
        <v>115986</v>
      </c>
      <c r="M2816" s="30"/>
    </row>
    <row r="2817" spans="1:13" ht="13.5" customHeight="1" x14ac:dyDescent="0.2">
      <c r="A2817" s="30" t="s">
        <v>951</v>
      </c>
      <c r="B2817" s="30" t="s">
        <v>11</v>
      </c>
      <c r="C2817" s="30"/>
      <c r="D2817" s="30" t="s">
        <v>4003</v>
      </c>
      <c r="E2817" s="31">
        <v>90251</v>
      </c>
      <c r="F2817" s="31"/>
      <c r="G2817" s="31"/>
      <c r="H2817" s="31"/>
      <c r="I2817" s="31">
        <v>668</v>
      </c>
      <c r="J2817" s="31">
        <v>90919</v>
      </c>
      <c r="K2817" s="31">
        <v>14274</v>
      </c>
      <c r="L2817" s="31">
        <v>105193</v>
      </c>
      <c r="M2817" s="30"/>
    </row>
    <row r="2818" spans="1:13" ht="13.5" customHeight="1" x14ac:dyDescent="0.2">
      <c r="A2818" s="30" t="s">
        <v>951</v>
      </c>
      <c r="B2818" s="30" t="s">
        <v>11</v>
      </c>
      <c r="C2818" s="30"/>
      <c r="D2818" s="30" t="s">
        <v>4004</v>
      </c>
      <c r="E2818" s="31">
        <v>90251</v>
      </c>
      <c r="F2818" s="31"/>
      <c r="G2818" s="31"/>
      <c r="H2818" s="31"/>
      <c r="I2818" s="31">
        <v>668</v>
      </c>
      <c r="J2818" s="31">
        <v>90919</v>
      </c>
      <c r="K2818" s="31">
        <v>14274</v>
      </c>
      <c r="L2818" s="31">
        <v>105193</v>
      </c>
      <c r="M2818" s="30"/>
    </row>
    <row r="2819" spans="1:13" ht="13.5" customHeight="1" x14ac:dyDescent="0.2">
      <c r="A2819" s="30" t="s">
        <v>1514</v>
      </c>
      <c r="B2819" s="30" t="s">
        <v>21</v>
      </c>
      <c r="C2819" s="30"/>
      <c r="D2819" s="30" t="s">
        <v>206</v>
      </c>
      <c r="E2819" s="31">
        <v>106131</v>
      </c>
      <c r="F2819" s="31">
        <v>80</v>
      </c>
      <c r="G2819" s="31"/>
      <c r="H2819" s="31"/>
      <c r="I2819" s="31"/>
      <c r="J2819" s="31">
        <v>106211</v>
      </c>
      <c r="K2819" s="31">
        <v>16769</v>
      </c>
      <c r="L2819" s="31">
        <v>122980</v>
      </c>
      <c r="M2819" s="30"/>
    </row>
    <row r="2820" spans="1:13" ht="13.5" customHeight="1" x14ac:dyDescent="0.2">
      <c r="A2820" s="30" t="s">
        <v>985</v>
      </c>
      <c r="B2820" s="30" t="s">
        <v>38</v>
      </c>
      <c r="C2820" s="30"/>
      <c r="D2820" s="30" t="s">
        <v>206</v>
      </c>
      <c r="E2820" s="31">
        <v>112767</v>
      </c>
      <c r="F2820" s="31">
        <v>693</v>
      </c>
      <c r="G2820" s="31"/>
      <c r="H2820" s="31"/>
      <c r="I2820" s="31"/>
      <c r="J2820" s="31">
        <v>113460</v>
      </c>
      <c r="K2820" s="31">
        <v>17253</v>
      </c>
      <c r="L2820" s="31">
        <v>130713</v>
      </c>
      <c r="M2820" s="30"/>
    </row>
    <row r="2821" spans="1:13" ht="13.5" customHeight="1" x14ac:dyDescent="0.2">
      <c r="A2821" s="30" t="s">
        <v>985</v>
      </c>
      <c r="B2821" s="30" t="s">
        <v>38</v>
      </c>
      <c r="C2821" s="30"/>
      <c r="D2821" s="32" t="s">
        <v>4005</v>
      </c>
      <c r="E2821" s="31">
        <v>76153</v>
      </c>
      <c r="F2821" s="31">
        <v>37</v>
      </c>
      <c r="G2821" s="31"/>
      <c r="H2821" s="31">
        <v>40893</v>
      </c>
      <c r="I2821" s="31"/>
      <c r="J2821" s="31">
        <v>117083</v>
      </c>
      <c r="K2821" s="31">
        <v>207600</v>
      </c>
      <c r="L2821" s="31">
        <v>324683</v>
      </c>
      <c r="M2821" s="30"/>
    </row>
    <row r="2822" spans="1:13" ht="13.5" customHeight="1" x14ac:dyDescent="0.2">
      <c r="A2822" s="30" t="s">
        <v>531</v>
      </c>
      <c r="B2822" s="30" t="s">
        <v>27</v>
      </c>
      <c r="C2822" s="30" t="s">
        <v>4006</v>
      </c>
      <c r="D2822" s="30" t="s">
        <v>206</v>
      </c>
      <c r="E2822" s="31">
        <v>193444</v>
      </c>
      <c r="F2822" s="31">
        <v>213</v>
      </c>
      <c r="G2822" s="31"/>
      <c r="H2822" s="31"/>
      <c r="I2822" s="31"/>
      <c r="J2822" s="31">
        <v>193657</v>
      </c>
      <c r="K2822" s="31">
        <v>29285</v>
      </c>
      <c r="L2822" s="31">
        <v>222942</v>
      </c>
      <c r="M2822" s="30"/>
    </row>
    <row r="2823" spans="1:13" ht="13.5" customHeight="1" x14ac:dyDescent="0.2">
      <c r="A2823" s="30" t="s">
        <v>531</v>
      </c>
      <c r="B2823" s="30" t="s">
        <v>27</v>
      </c>
      <c r="C2823" s="30"/>
      <c r="D2823" s="30" t="s">
        <v>4007</v>
      </c>
      <c r="E2823" s="31">
        <v>128150</v>
      </c>
      <c r="F2823" s="31">
        <v>67</v>
      </c>
      <c r="G2823" s="31"/>
      <c r="H2823" s="31"/>
      <c r="I2823" s="31"/>
      <c r="J2823" s="31">
        <v>128217</v>
      </c>
      <c r="K2823" s="31">
        <v>27168</v>
      </c>
      <c r="L2823" s="31">
        <v>155385</v>
      </c>
      <c r="M2823" s="30"/>
    </row>
    <row r="2824" spans="1:13" ht="13.5" customHeight="1" x14ac:dyDescent="0.2">
      <c r="A2824" s="30" t="s">
        <v>531</v>
      </c>
      <c r="B2824" s="30" t="s">
        <v>27</v>
      </c>
      <c r="C2824" s="30"/>
      <c r="D2824" s="30" t="s">
        <v>4008</v>
      </c>
      <c r="E2824" s="31">
        <v>109268</v>
      </c>
      <c r="F2824" s="31">
        <v>152</v>
      </c>
      <c r="G2824" s="31"/>
      <c r="H2824" s="31"/>
      <c r="I2824" s="31"/>
      <c r="J2824" s="31">
        <v>109420</v>
      </c>
      <c r="K2824" s="31">
        <v>23165</v>
      </c>
      <c r="L2824" s="31">
        <v>132585</v>
      </c>
      <c r="M2824" s="30"/>
    </row>
    <row r="2825" spans="1:13" ht="13.5" customHeight="1" x14ac:dyDescent="0.2">
      <c r="A2825" s="30" t="s">
        <v>531</v>
      </c>
      <c r="B2825" s="30" t="s">
        <v>27</v>
      </c>
      <c r="C2825" s="30"/>
      <c r="D2825" s="30" t="s">
        <v>4009</v>
      </c>
      <c r="E2825" s="31">
        <v>109275</v>
      </c>
      <c r="F2825" s="31"/>
      <c r="G2825" s="31"/>
      <c r="H2825" s="31"/>
      <c r="I2825" s="31"/>
      <c r="J2825" s="31">
        <v>109275</v>
      </c>
      <c r="K2825" s="31">
        <v>23166</v>
      </c>
      <c r="L2825" s="31">
        <v>132441</v>
      </c>
      <c r="M2825" s="30"/>
    </row>
    <row r="2826" spans="1:13" ht="13.5" customHeight="1" x14ac:dyDescent="0.2">
      <c r="A2826" s="30" t="s">
        <v>531</v>
      </c>
      <c r="B2826" s="30" t="s">
        <v>27</v>
      </c>
      <c r="C2826" s="30"/>
      <c r="D2826" s="30" t="s">
        <v>4010</v>
      </c>
      <c r="E2826" s="31">
        <v>109275</v>
      </c>
      <c r="F2826" s="31"/>
      <c r="G2826" s="31"/>
      <c r="H2826" s="31"/>
      <c r="I2826" s="31"/>
      <c r="J2826" s="31">
        <v>109275</v>
      </c>
      <c r="K2826" s="31">
        <v>23166</v>
      </c>
      <c r="L2826" s="31">
        <v>132441</v>
      </c>
      <c r="M2826" s="30"/>
    </row>
    <row r="2827" spans="1:13" ht="13.5" customHeight="1" x14ac:dyDescent="0.2">
      <c r="A2827" s="30" t="s">
        <v>531</v>
      </c>
      <c r="B2827" s="30" t="s">
        <v>27</v>
      </c>
      <c r="C2827" s="30"/>
      <c r="D2827" s="30" t="s">
        <v>327</v>
      </c>
      <c r="E2827" s="31">
        <v>105777</v>
      </c>
      <c r="F2827" s="31"/>
      <c r="G2827" s="31"/>
      <c r="H2827" s="31"/>
      <c r="I2827" s="31"/>
      <c r="J2827" s="31">
        <v>105777</v>
      </c>
      <c r="K2827" s="31">
        <v>22425</v>
      </c>
      <c r="L2827" s="31">
        <v>128202</v>
      </c>
      <c r="M2827" s="30"/>
    </row>
    <row r="2828" spans="1:13" ht="13.5" customHeight="1" x14ac:dyDescent="0.2">
      <c r="A2828" s="30" t="s">
        <v>531</v>
      </c>
      <c r="B2828" s="30" t="s">
        <v>27</v>
      </c>
      <c r="C2828" s="30"/>
      <c r="D2828" s="30" t="s">
        <v>4011</v>
      </c>
      <c r="E2828" s="31">
        <v>99230</v>
      </c>
      <c r="F2828" s="31"/>
      <c r="G2828" s="31"/>
      <c r="H2828" s="31"/>
      <c r="I2828" s="31"/>
      <c r="J2828" s="31">
        <v>99230</v>
      </c>
      <c r="K2828" s="31">
        <v>20822</v>
      </c>
      <c r="L2828" s="31">
        <v>120052</v>
      </c>
      <c r="M2828" s="30"/>
    </row>
  </sheetData>
  <autoFilter ref="A1:M2828"/>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625" defaultRowHeight="15" customHeight="1" x14ac:dyDescent="0.2"/>
  <cols>
    <col min="1" max="1" width="22.375" customWidth="1"/>
    <col min="2" max="2" width="11.25" customWidth="1"/>
    <col min="3" max="3" width="11" customWidth="1"/>
    <col min="4" max="26" width="8.625" customWidth="1"/>
  </cols>
  <sheetData>
    <row r="1" spans="1:26" ht="12.75" customHeight="1" x14ac:dyDescent="0.2">
      <c r="A1" s="30"/>
      <c r="B1" s="30"/>
      <c r="C1" s="30"/>
      <c r="D1" s="30"/>
      <c r="E1" s="30"/>
      <c r="F1" s="30"/>
      <c r="G1" s="30"/>
      <c r="H1" s="30"/>
      <c r="I1" s="30"/>
      <c r="J1" s="30"/>
      <c r="K1" s="30"/>
      <c r="L1" s="30"/>
      <c r="M1" s="30"/>
      <c r="N1" s="30"/>
      <c r="O1" s="30"/>
      <c r="P1" s="30"/>
      <c r="Q1" s="30"/>
      <c r="R1" s="30"/>
      <c r="S1" s="30"/>
      <c r="T1" s="30"/>
      <c r="U1" s="30"/>
      <c r="V1" s="30"/>
      <c r="W1" s="30"/>
      <c r="X1" s="30"/>
      <c r="Y1" s="30"/>
      <c r="Z1" s="30"/>
    </row>
    <row r="2" spans="1:26" ht="12.75" customHeight="1" x14ac:dyDescent="0.2">
      <c r="A2" s="37"/>
      <c r="B2" s="38" t="s">
        <v>4012</v>
      </c>
      <c r="C2" s="38" t="s">
        <v>4013</v>
      </c>
      <c r="D2" s="38" t="s">
        <v>4014</v>
      </c>
      <c r="E2" s="30"/>
      <c r="F2" s="30"/>
      <c r="G2" s="30"/>
      <c r="H2" s="30"/>
      <c r="I2" s="30"/>
      <c r="J2" s="30"/>
      <c r="K2" s="30"/>
      <c r="L2" s="30"/>
      <c r="M2" s="30"/>
      <c r="N2" s="30"/>
      <c r="O2" s="30"/>
      <c r="P2" s="30"/>
      <c r="Q2" s="30"/>
      <c r="R2" s="30"/>
      <c r="S2" s="30"/>
      <c r="T2" s="30"/>
      <c r="U2" s="30"/>
      <c r="V2" s="30"/>
      <c r="W2" s="30"/>
      <c r="X2" s="30"/>
      <c r="Y2" s="30"/>
      <c r="Z2" s="30"/>
    </row>
    <row r="3" spans="1:26" ht="12.75" customHeight="1" x14ac:dyDescent="0.2">
      <c r="A3" s="31" t="s">
        <v>33</v>
      </c>
      <c r="B3" s="31">
        <v>116</v>
      </c>
      <c r="C3" s="31">
        <v>41</v>
      </c>
      <c r="D3" s="31">
        <v>157</v>
      </c>
      <c r="E3" s="30"/>
      <c r="F3" s="30"/>
      <c r="G3" s="30"/>
      <c r="H3" s="30"/>
      <c r="I3" s="30"/>
      <c r="J3" s="30"/>
      <c r="K3" s="30"/>
      <c r="L3" s="30"/>
      <c r="M3" s="30"/>
      <c r="N3" s="30"/>
      <c r="O3" s="30"/>
      <c r="P3" s="30"/>
      <c r="Q3" s="30"/>
      <c r="R3" s="30"/>
      <c r="S3" s="30"/>
      <c r="T3" s="30"/>
      <c r="U3" s="30"/>
      <c r="V3" s="30"/>
      <c r="W3" s="30"/>
      <c r="X3" s="30"/>
      <c r="Y3" s="30"/>
      <c r="Z3" s="30"/>
    </row>
    <row r="4" spans="1:26" ht="12.75" customHeight="1" x14ac:dyDescent="0.2">
      <c r="A4" s="31" t="s">
        <v>1</v>
      </c>
      <c r="B4" s="31">
        <v>201</v>
      </c>
      <c r="C4" s="31">
        <v>75</v>
      </c>
      <c r="D4" s="31">
        <v>276</v>
      </c>
      <c r="E4" s="30"/>
      <c r="F4" s="30"/>
      <c r="G4" s="30"/>
      <c r="H4" s="30"/>
      <c r="I4" s="30"/>
      <c r="J4" s="30"/>
      <c r="K4" s="30"/>
      <c r="L4" s="30"/>
      <c r="M4" s="30"/>
      <c r="N4" s="30"/>
      <c r="O4" s="30"/>
      <c r="P4" s="30"/>
      <c r="Q4" s="30"/>
      <c r="R4" s="30"/>
      <c r="S4" s="30"/>
      <c r="T4" s="30"/>
      <c r="U4" s="30"/>
      <c r="V4" s="30"/>
      <c r="W4" s="30"/>
      <c r="X4" s="30"/>
      <c r="Y4" s="30"/>
      <c r="Z4" s="30"/>
    </row>
    <row r="5" spans="1:26" ht="12.75" customHeight="1" x14ac:dyDescent="0.2">
      <c r="A5" s="31" t="s">
        <v>120</v>
      </c>
      <c r="B5" s="31">
        <v>412</v>
      </c>
      <c r="C5" s="31">
        <v>168</v>
      </c>
      <c r="D5" s="31">
        <v>580</v>
      </c>
      <c r="E5" s="30"/>
      <c r="F5" s="30"/>
      <c r="G5" s="30"/>
      <c r="H5" s="30"/>
      <c r="I5" s="30"/>
      <c r="J5" s="30"/>
      <c r="K5" s="30"/>
      <c r="L5" s="30"/>
      <c r="M5" s="30"/>
      <c r="N5" s="30"/>
      <c r="O5" s="30"/>
      <c r="P5" s="30"/>
      <c r="Q5" s="30"/>
      <c r="R5" s="30"/>
      <c r="S5" s="30"/>
      <c r="T5" s="30"/>
      <c r="U5" s="30"/>
      <c r="V5" s="30"/>
      <c r="W5" s="30"/>
      <c r="X5" s="30"/>
      <c r="Y5" s="30"/>
      <c r="Z5" s="30"/>
    </row>
    <row r="6" spans="1:26" ht="12.75" customHeight="1" x14ac:dyDescent="0.2">
      <c r="A6" s="31" t="s">
        <v>16</v>
      </c>
      <c r="B6" s="31">
        <v>62</v>
      </c>
      <c r="C6" s="31">
        <v>33</v>
      </c>
      <c r="D6" s="31">
        <v>95</v>
      </c>
      <c r="E6" s="30"/>
      <c r="F6" s="30"/>
      <c r="G6" s="30"/>
      <c r="H6" s="30"/>
      <c r="I6" s="30"/>
      <c r="J6" s="30"/>
      <c r="K6" s="30"/>
      <c r="L6" s="30"/>
      <c r="M6" s="30"/>
      <c r="N6" s="30"/>
      <c r="O6" s="30"/>
      <c r="P6" s="30"/>
      <c r="Q6" s="30"/>
      <c r="R6" s="30"/>
      <c r="S6" s="30"/>
      <c r="T6" s="30"/>
      <c r="U6" s="30"/>
      <c r="V6" s="30"/>
      <c r="W6" s="30"/>
      <c r="X6" s="30"/>
      <c r="Y6" s="30"/>
      <c r="Z6" s="30"/>
    </row>
    <row r="7" spans="1:26" ht="12.75" customHeight="1" x14ac:dyDescent="0.2">
      <c r="A7" s="31" t="s">
        <v>21</v>
      </c>
      <c r="B7" s="31">
        <v>215</v>
      </c>
      <c r="C7" s="31">
        <v>76</v>
      </c>
      <c r="D7" s="31">
        <v>291</v>
      </c>
      <c r="E7" s="30"/>
      <c r="F7" s="30"/>
      <c r="G7" s="30"/>
      <c r="H7" s="30"/>
      <c r="I7" s="30"/>
      <c r="J7" s="30"/>
      <c r="K7" s="30"/>
      <c r="L7" s="30"/>
      <c r="M7" s="30"/>
      <c r="N7" s="30"/>
      <c r="O7" s="30"/>
      <c r="P7" s="30"/>
      <c r="Q7" s="30"/>
      <c r="R7" s="30"/>
      <c r="S7" s="30"/>
      <c r="T7" s="30"/>
      <c r="U7" s="30"/>
      <c r="V7" s="30"/>
      <c r="W7" s="30"/>
      <c r="X7" s="30"/>
      <c r="Y7" s="30"/>
      <c r="Z7" s="30"/>
    </row>
    <row r="8" spans="1:26" ht="12.75" customHeight="1" x14ac:dyDescent="0.2">
      <c r="A8" s="31" t="s">
        <v>189</v>
      </c>
      <c r="B8" s="31">
        <v>45</v>
      </c>
      <c r="C8" s="31">
        <v>2</v>
      </c>
      <c r="D8" s="31">
        <v>47</v>
      </c>
      <c r="E8" s="30"/>
      <c r="F8" s="30"/>
      <c r="G8" s="30"/>
      <c r="H8" s="30"/>
      <c r="I8" s="30"/>
      <c r="J8" s="30"/>
      <c r="K8" s="30"/>
      <c r="L8" s="30"/>
      <c r="M8" s="30"/>
      <c r="N8" s="30"/>
      <c r="O8" s="30"/>
      <c r="P8" s="30"/>
      <c r="Q8" s="30"/>
      <c r="R8" s="30"/>
      <c r="S8" s="30"/>
      <c r="T8" s="30"/>
      <c r="U8" s="30"/>
      <c r="V8" s="30"/>
      <c r="W8" s="30"/>
      <c r="X8" s="30"/>
      <c r="Y8" s="30"/>
      <c r="Z8" s="30"/>
    </row>
    <row r="9" spans="1:26" ht="12.75" customHeight="1" x14ac:dyDescent="0.2">
      <c r="A9" s="31" t="s">
        <v>5</v>
      </c>
      <c r="B9" s="31">
        <v>215</v>
      </c>
      <c r="C9" s="31">
        <v>52</v>
      </c>
      <c r="D9" s="31">
        <v>267</v>
      </c>
      <c r="E9" s="30"/>
      <c r="F9" s="30"/>
      <c r="G9" s="30"/>
      <c r="H9" s="30"/>
      <c r="I9" s="30"/>
      <c r="J9" s="30"/>
      <c r="K9" s="30"/>
      <c r="L9" s="30"/>
      <c r="M9" s="30"/>
      <c r="N9" s="30"/>
      <c r="O9" s="30"/>
      <c r="P9" s="30"/>
      <c r="Q9" s="30"/>
      <c r="R9" s="30"/>
      <c r="S9" s="30"/>
      <c r="T9" s="30"/>
      <c r="U9" s="30"/>
      <c r="V9" s="30"/>
      <c r="W9" s="30"/>
      <c r="X9" s="30"/>
      <c r="Y9" s="30"/>
      <c r="Z9" s="30"/>
    </row>
    <row r="10" spans="1:26" ht="12.75" customHeight="1" x14ac:dyDescent="0.2">
      <c r="A10" s="31" t="s">
        <v>11</v>
      </c>
      <c r="B10" s="31">
        <v>321</v>
      </c>
      <c r="C10" s="31">
        <v>89</v>
      </c>
      <c r="D10" s="31">
        <v>410</v>
      </c>
      <c r="E10" s="30"/>
      <c r="F10" s="30"/>
      <c r="G10" s="30"/>
      <c r="H10" s="30"/>
      <c r="I10" s="30"/>
      <c r="J10" s="30"/>
      <c r="K10" s="30"/>
      <c r="L10" s="30"/>
      <c r="M10" s="30"/>
      <c r="N10" s="30"/>
      <c r="O10" s="30"/>
      <c r="P10" s="30"/>
      <c r="Q10" s="30"/>
      <c r="R10" s="30"/>
      <c r="S10" s="30"/>
      <c r="T10" s="30"/>
      <c r="U10" s="30"/>
      <c r="V10" s="30"/>
      <c r="W10" s="30"/>
      <c r="X10" s="30"/>
      <c r="Y10" s="30"/>
      <c r="Z10" s="30"/>
    </row>
    <row r="11" spans="1:26" ht="12.75" customHeight="1" x14ac:dyDescent="0.2">
      <c r="A11" s="31" t="s">
        <v>49</v>
      </c>
      <c r="B11" s="31">
        <v>148</v>
      </c>
      <c r="C11" s="31">
        <v>45</v>
      </c>
      <c r="D11" s="31">
        <v>193</v>
      </c>
      <c r="E11" s="30"/>
      <c r="F11" s="30"/>
      <c r="G11" s="30"/>
      <c r="H11" s="30"/>
      <c r="I11" s="30"/>
      <c r="J11" s="30"/>
      <c r="K11" s="30"/>
      <c r="L11" s="30"/>
      <c r="M11" s="30"/>
      <c r="N11" s="30"/>
      <c r="O11" s="30"/>
      <c r="P11" s="30"/>
      <c r="Q11" s="30"/>
      <c r="R11" s="30"/>
      <c r="S11" s="30"/>
      <c r="T11" s="30"/>
      <c r="U11" s="30"/>
      <c r="V11" s="30"/>
      <c r="W11" s="30"/>
      <c r="X11" s="30"/>
      <c r="Y11" s="30"/>
      <c r="Z11" s="30"/>
    </row>
    <row r="12" spans="1:26" ht="12.75" customHeight="1" x14ac:dyDescent="0.2">
      <c r="A12" s="31" t="s">
        <v>56</v>
      </c>
      <c r="B12" s="31">
        <v>128</v>
      </c>
      <c r="C12" s="31">
        <v>25</v>
      </c>
      <c r="D12" s="31">
        <v>153</v>
      </c>
      <c r="E12" s="30"/>
      <c r="F12" s="30"/>
      <c r="G12" s="30"/>
      <c r="H12" s="30"/>
      <c r="I12" s="30"/>
      <c r="J12" s="30"/>
      <c r="K12" s="30"/>
      <c r="L12" s="30"/>
      <c r="M12" s="30"/>
      <c r="N12" s="30"/>
      <c r="O12" s="30"/>
      <c r="P12" s="30"/>
      <c r="Q12" s="30"/>
      <c r="R12" s="30"/>
      <c r="S12" s="30"/>
      <c r="T12" s="30"/>
      <c r="U12" s="30"/>
      <c r="V12" s="30"/>
      <c r="W12" s="30"/>
      <c r="X12" s="30"/>
      <c r="Y12" s="30"/>
      <c r="Z12" s="30"/>
    </row>
    <row r="13" spans="1:26" ht="12.75" customHeight="1" x14ac:dyDescent="0.2">
      <c r="A13" s="31" t="s">
        <v>38</v>
      </c>
      <c r="B13" s="31">
        <v>137</v>
      </c>
      <c r="C13" s="31">
        <v>52</v>
      </c>
      <c r="D13" s="31">
        <v>189</v>
      </c>
      <c r="E13" s="30"/>
      <c r="F13" s="30"/>
      <c r="G13" s="30"/>
      <c r="H13" s="30"/>
      <c r="I13" s="30"/>
      <c r="J13" s="30"/>
      <c r="K13" s="30"/>
      <c r="L13" s="30"/>
      <c r="M13" s="30"/>
      <c r="N13" s="30"/>
      <c r="O13" s="30"/>
      <c r="P13" s="30"/>
      <c r="Q13" s="30"/>
      <c r="R13" s="30"/>
      <c r="S13" s="30"/>
      <c r="T13" s="30"/>
      <c r="U13" s="30"/>
      <c r="V13" s="30"/>
      <c r="W13" s="30"/>
      <c r="X13" s="30"/>
      <c r="Y13" s="30"/>
      <c r="Z13" s="30"/>
    </row>
    <row r="14" spans="1:26" ht="12.75" customHeight="1" x14ac:dyDescent="0.2">
      <c r="A14" s="31" t="s">
        <v>27</v>
      </c>
      <c r="B14" s="31">
        <v>109</v>
      </c>
      <c r="C14" s="31">
        <v>35</v>
      </c>
      <c r="D14" s="31">
        <v>144</v>
      </c>
      <c r="E14" s="30"/>
      <c r="F14" s="30"/>
      <c r="G14" s="30"/>
      <c r="H14" s="30"/>
      <c r="I14" s="30"/>
      <c r="J14" s="30"/>
      <c r="K14" s="30"/>
      <c r="L14" s="30"/>
      <c r="M14" s="30"/>
      <c r="N14" s="30"/>
      <c r="O14" s="30"/>
      <c r="P14" s="30"/>
      <c r="Q14" s="30"/>
      <c r="R14" s="30"/>
      <c r="S14" s="30"/>
      <c r="T14" s="30"/>
      <c r="U14" s="30"/>
      <c r="V14" s="30"/>
      <c r="W14" s="30"/>
      <c r="X14" s="30"/>
      <c r="Y14" s="30"/>
      <c r="Z14" s="30"/>
    </row>
    <row r="15" spans="1:26" ht="12.75" customHeight="1" x14ac:dyDescent="0.2">
      <c r="A15" s="37" t="s">
        <v>4015</v>
      </c>
      <c r="B15" s="37">
        <v>2109</v>
      </c>
      <c r="C15" s="37">
        <v>693</v>
      </c>
      <c r="D15" s="37">
        <v>2802</v>
      </c>
      <c r="E15" s="30"/>
      <c r="F15" s="30"/>
      <c r="G15" s="30"/>
      <c r="H15" s="30"/>
      <c r="I15" s="30"/>
      <c r="J15" s="30"/>
      <c r="K15" s="30"/>
      <c r="L15" s="30"/>
      <c r="M15" s="30"/>
      <c r="N15" s="30"/>
      <c r="O15" s="30"/>
      <c r="P15" s="30"/>
      <c r="Q15" s="30"/>
      <c r="R15" s="30"/>
      <c r="S15" s="30"/>
      <c r="T15" s="30"/>
      <c r="U15" s="30"/>
      <c r="V15" s="30"/>
      <c r="W15" s="30"/>
      <c r="X15" s="30"/>
      <c r="Y15" s="30"/>
      <c r="Z15" s="30"/>
    </row>
    <row r="16" spans="1:26" ht="12.75" customHeight="1" x14ac:dyDescent="0.2">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row>
    <row r="17" spans="1:26" ht="12.75" customHeight="1" x14ac:dyDescent="0.2">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row>
    <row r="18" spans="1:26" ht="12.75" customHeight="1" x14ac:dyDescent="0.2">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row>
    <row r="19" spans="1:26" ht="12.75" customHeight="1" x14ac:dyDescent="0.2">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row>
    <row r="20" spans="1:26" ht="12.75" customHeight="1" x14ac:dyDescent="0.2">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row>
    <row r="21" spans="1:26" ht="12.75" customHeight="1" x14ac:dyDescent="0.2">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row>
    <row r="22" spans="1:26" ht="12.75" customHeight="1" x14ac:dyDescent="0.2">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row>
    <row r="23" spans="1:26" ht="12.75" customHeight="1" x14ac:dyDescent="0.2">
      <c r="A23" s="30"/>
      <c r="B23" s="30"/>
      <c r="C23" s="30"/>
      <c r="D23" s="30"/>
      <c r="E23" s="30"/>
      <c r="F23" s="30"/>
      <c r="G23" s="30"/>
      <c r="H23" s="30"/>
      <c r="I23" s="30"/>
      <c r="J23" s="30"/>
      <c r="K23" s="30"/>
      <c r="L23" s="30"/>
      <c r="M23" s="30"/>
      <c r="N23" s="30"/>
      <c r="O23" s="30"/>
      <c r="P23" s="30"/>
      <c r="Q23" s="30"/>
      <c r="R23" s="30"/>
      <c r="S23" s="30"/>
      <c r="T23" s="30"/>
      <c r="U23" s="30"/>
      <c r="V23" s="30"/>
      <c r="W23" s="30"/>
      <c r="X23" s="30"/>
      <c r="Y23" s="30"/>
      <c r="Z23" s="30"/>
    </row>
    <row r="24" spans="1:26" ht="12.75" customHeight="1" x14ac:dyDescent="0.2">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row>
    <row r="25" spans="1:26" ht="12.75" customHeight="1"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row>
    <row r="26" spans="1:26" ht="12.75" customHeight="1"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row>
    <row r="27" spans="1:26" ht="12.75" customHeight="1"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row>
    <row r="28" spans="1:26" ht="12.75" customHeight="1"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row>
    <row r="29" spans="1:26" ht="12.75" customHeight="1"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row>
    <row r="30" spans="1:26" ht="12.75"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row>
    <row r="31" spans="1:26" ht="12.75" customHeight="1"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row>
    <row r="32" spans="1:26" ht="12.75" customHeight="1"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row>
    <row r="33" spans="1:26" ht="12.75" customHeight="1"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row>
    <row r="34" spans="1:26" ht="12.75" customHeight="1"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row>
    <row r="35" spans="1:26" ht="12.75" customHeight="1"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row>
    <row r="36" spans="1:26" ht="12.75" customHeight="1"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row>
    <row r="37" spans="1:26" ht="12.75" customHeight="1"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row>
    <row r="38" spans="1:26" ht="12.75" customHeight="1"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row>
    <row r="39" spans="1:26" ht="12.75" customHeight="1"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row>
    <row r="40" spans="1:26" ht="12.75" customHeight="1"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row>
    <row r="41" spans="1:26"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row>
    <row r="42" spans="1:26" ht="12.75" customHeight="1"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row>
    <row r="43" spans="1:26" ht="12.7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row>
    <row r="44" spans="1:26" ht="12.75" customHeight="1" x14ac:dyDescent="0.2">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row>
    <row r="45" spans="1:26" ht="12.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row>
    <row r="46" spans="1:26" ht="12.75" customHeight="1" x14ac:dyDescent="0.2">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row>
    <row r="47" spans="1:26" ht="12.75" customHeight="1" x14ac:dyDescent="0.2">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6" ht="12.75" customHeight="1" x14ac:dyDescent="0.2">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row>
    <row r="49" spans="1:26" ht="12.75" customHeight="1" x14ac:dyDescent="0.2">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6" ht="12.75" customHeight="1" x14ac:dyDescent="0.2">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6" ht="12.75" customHeight="1" x14ac:dyDescent="0.2">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6" ht="12.75" customHeight="1" x14ac:dyDescent="0.2">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6" ht="12.75" customHeight="1" x14ac:dyDescent="0.2">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row>
    <row r="54" spans="1:26" ht="12.75" customHeight="1" x14ac:dyDescent="0.2">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6" ht="12.75"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row>
    <row r="56" spans="1:26" ht="12.75" customHeight="1" x14ac:dyDescent="0.2">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6" ht="12.75" customHeight="1" x14ac:dyDescent="0.2">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6" ht="12.75" customHeight="1" x14ac:dyDescent="0.2">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6" ht="12.75" customHeight="1" x14ac:dyDescent="0.2">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6" ht="12.75" customHeight="1" x14ac:dyDescent="0.2">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6" ht="12.75" customHeight="1" x14ac:dyDescent="0.2">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6" ht="12.75" customHeight="1" x14ac:dyDescent="0.2">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6" ht="12.75" customHeight="1" x14ac:dyDescent="0.2">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6" ht="12.75" customHeight="1" x14ac:dyDescent="0.2">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12.75" customHeight="1" x14ac:dyDescent="0.2">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12.75" customHeight="1" x14ac:dyDescent="0.2">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12.75" customHeight="1" x14ac:dyDescent="0.2">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12.75" customHeight="1" x14ac:dyDescent="0.2">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row>
    <row r="69" spans="1:26" ht="12.75" customHeight="1" x14ac:dyDescent="0.2">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spans="1:26" ht="12.75" customHeight="1" x14ac:dyDescent="0.2">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row>
    <row r="71" spans="1:26" ht="12.75" customHeight="1" x14ac:dyDescent="0.2">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row>
    <row r="72" spans="1:26" ht="12.75" customHeight="1" x14ac:dyDescent="0.2">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row>
    <row r="73" spans="1:26" ht="12.75" customHeight="1" x14ac:dyDescent="0.2">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row>
    <row r="74" spans="1:26" ht="12.75" customHeight="1" x14ac:dyDescent="0.2">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row>
    <row r="75" spans="1:26" ht="12.75" customHeight="1" x14ac:dyDescent="0.2">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row>
    <row r="76" spans="1:26" ht="12.75" customHeight="1" x14ac:dyDescent="0.2">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row>
    <row r="77" spans="1:26" ht="12.75" customHeight="1" x14ac:dyDescent="0.2">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row>
    <row r="78" spans="1:26" ht="12.75" customHeight="1" x14ac:dyDescent="0.2">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row>
    <row r="79" spans="1:26" ht="12.75" customHeight="1" x14ac:dyDescent="0.2">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row>
    <row r="80" spans="1:26" ht="12.75" customHeight="1" x14ac:dyDescent="0.2">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row>
    <row r="81" spans="1:26" ht="12.75" customHeight="1" x14ac:dyDescent="0.2">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row>
    <row r="82" spans="1:26" ht="12.75" customHeight="1" x14ac:dyDescent="0.2">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spans="1:26" ht="12.75" customHeight="1" x14ac:dyDescent="0.2">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row>
    <row r="84" spans="1:26" ht="12.75" customHeight="1" x14ac:dyDescent="0.2">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row>
    <row r="85" spans="1:26" ht="12.75" customHeight="1" x14ac:dyDescent="0.2">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12.75" customHeight="1" x14ac:dyDescent="0.2">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12.75" customHeight="1" x14ac:dyDescent="0.2">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12.75" customHeight="1" x14ac:dyDescent="0.2">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spans="1:26" ht="12.75" customHeight="1" x14ac:dyDescent="0.2">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spans="1:26" ht="12.75" customHeight="1" x14ac:dyDescent="0.2">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spans="1:26" ht="12.75" customHeight="1" x14ac:dyDescent="0.2">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row>
    <row r="92" spans="1:26" ht="12.75" customHeight="1" x14ac:dyDescent="0.2">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row>
    <row r="93" spans="1:26" ht="12.75" customHeight="1" x14ac:dyDescent="0.2">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row>
    <row r="94" spans="1:26" ht="12.75" customHeight="1" x14ac:dyDescent="0.2">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row>
    <row r="95" spans="1:26" ht="12.75" customHeight="1" x14ac:dyDescent="0.2">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row>
    <row r="96" spans="1:26" ht="12.75" customHeight="1" x14ac:dyDescent="0.2">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spans="1:26" ht="12.75" customHeight="1" x14ac:dyDescent="0.2">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row>
    <row r="98" spans="1:26" ht="12.75" customHeight="1" x14ac:dyDescent="0.2">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row>
    <row r="99" spans="1:26" ht="12.75" customHeight="1" x14ac:dyDescent="0.2">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row>
    <row r="100" spans="1:26" ht="12.75" customHeight="1" x14ac:dyDescent="0.2">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12.75" customHeight="1" x14ac:dyDescent="0.2">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1:26" ht="12.75" customHeight="1" x14ac:dyDescent="0.2">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spans="1:26" ht="12.75" customHeight="1" x14ac:dyDescent="0.2">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spans="1:26" ht="12.75" customHeight="1" x14ac:dyDescent="0.2">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ht="12.75" customHeight="1" x14ac:dyDescent="0.2">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1:26" ht="12.75" customHeight="1" x14ac:dyDescent="0.2">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1:26" ht="12.75" customHeight="1" x14ac:dyDescent="0.2">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1:26" ht="12.75" customHeight="1" x14ac:dyDescent="0.2">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12.75" customHeight="1" x14ac:dyDescent="0.2">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12.75" customHeight="1" x14ac:dyDescent="0.2">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12.75" customHeight="1" x14ac:dyDescent="0.2">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1:26" ht="12.75" customHeight="1" x14ac:dyDescent="0.2">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ht="12.75" customHeight="1" x14ac:dyDescent="0.2">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1:26" ht="12.75" customHeight="1" x14ac:dyDescent="0.2">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1:26" ht="12.75" customHeight="1" x14ac:dyDescent="0.2">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1:26" ht="12.75" customHeight="1" x14ac:dyDescent="0.2">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26" ht="12.75" customHeight="1" x14ac:dyDescent="0.2">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12.75" customHeight="1" x14ac:dyDescent="0.2">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12.75" customHeight="1" x14ac:dyDescent="0.2">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12.75" customHeight="1" x14ac:dyDescent="0.2">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1:26" ht="12.75" customHeight="1" x14ac:dyDescent="0.2">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1:26" ht="12.75" customHeight="1" x14ac:dyDescent="0.2">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26" ht="12.75" customHeight="1" x14ac:dyDescent="0.2">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1:26" ht="12.75" customHeight="1" x14ac:dyDescent="0.2">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26" ht="12.75" customHeight="1"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12.75" customHeight="1" x14ac:dyDescent="0.2">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12.75" customHeight="1" x14ac:dyDescent="0.2">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12.75" customHeight="1" x14ac:dyDescent="0.2">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1:26" ht="12.75" customHeight="1" x14ac:dyDescent="0.2">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1:26" ht="12.75" customHeight="1" x14ac:dyDescent="0.2">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1:26" ht="12.75" customHeight="1" x14ac:dyDescent="0.2">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1:26" ht="12.75" customHeight="1" x14ac:dyDescent="0.2">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1:26" ht="12.75" customHeight="1" x14ac:dyDescent="0.2">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ht="12.75" customHeight="1" x14ac:dyDescent="0.2">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12.75" customHeight="1" x14ac:dyDescent="0.2">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12.75" customHeight="1" x14ac:dyDescent="0.2">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1:26" ht="12.75" customHeight="1" x14ac:dyDescent="0.2">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1:26" ht="12.75" customHeight="1" x14ac:dyDescent="0.2">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1:26" ht="12.75" customHeight="1" x14ac:dyDescent="0.2">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1:26" ht="12.75" customHeight="1" x14ac:dyDescent="0.2">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1:26" ht="12.75" customHeight="1" x14ac:dyDescent="0.2">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1:26" ht="12.75" customHeight="1" x14ac:dyDescent="0.2">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12.75" customHeight="1" x14ac:dyDescent="0.2">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12.75" customHeight="1" x14ac:dyDescent="0.2">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12.75" customHeight="1" x14ac:dyDescent="0.2">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1:26" ht="12.75" customHeight="1" x14ac:dyDescent="0.2">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1:26" ht="12.75" customHeight="1" x14ac:dyDescent="0.2">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1:26" ht="12.75" customHeight="1" x14ac:dyDescent="0.2">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26" ht="12.75" customHeight="1" x14ac:dyDescent="0.2">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1:26" ht="12.75" customHeight="1" x14ac:dyDescent="0.2">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1:26" ht="12.75" customHeight="1" x14ac:dyDescent="0.2">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12.75" customHeight="1" x14ac:dyDescent="0.2">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12.75" customHeight="1" x14ac:dyDescent="0.2">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1:26" ht="12.75" customHeight="1" x14ac:dyDescent="0.2">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1:26" ht="12.75" customHeight="1" x14ac:dyDescent="0.2">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26" ht="12.75" customHeight="1" x14ac:dyDescent="0.2">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1:26" ht="12.75" customHeight="1" x14ac:dyDescent="0.2">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1:26" ht="12.75" customHeight="1" x14ac:dyDescent="0.2">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1:26" ht="12.75" customHeight="1" x14ac:dyDescent="0.2">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12.75" customHeight="1" x14ac:dyDescent="0.2">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12.75" customHeight="1" x14ac:dyDescent="0.2">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12.75" customHeight="1" x14ac:dyDescent="0.2">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1:26" ht="12.75" customHeight="1" x14ac:dyDescent="0.2">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1:26" ht="12.75" customHeight="1" x14ac:dyDescent="0.2">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1:26" ht="12.75" customHeight="1" x14ac:dyDescent="0.2">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1:26" ht="12.75" customHeight="1" x14ac:dyDescent="0.2">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1:26" ht="12.75" customHeight="1" x14ac:dyDescent="0.2">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1:26" ht="12.75" customHeight="1" x14ac:dyDescent="0.2">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12.75" customHeight="1" x14ac:dyDescent="0.2">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12.75" customHeight="1" x14ac:dyDescent="0.2">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26" ht="12.75" customHeight="1" x14ac:dyDescent="0.2">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26" ht="12.75" customHeight="1" x14ac:dyDescent="0.2">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26" ht="12.75" customHeight="1" x14ac:dyDescent="0.2">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1:26" ht="12.75" customHeight="1" x14ac:dyDescent="0.2">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1:26" ht="12.75" customHeight="1" x14ac:dyDescent="0.2">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1:26" ht="12.75" customHeight="1" x14ac:dyDescent="0.2">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12.75" customHeight="1" x14ac:dyDescent="0.2">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12.75" customHeight="1" x14ac:dyDescent="0.2">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12.75" customHeight="1" x14ac:dyDescent="0.2">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12.75" customHeight="1" x14ac:dyDescent="0.2">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1:26" ht="12.75" customHeight="1" x14ac:dyDescent="0.2">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1:26" ht="12.75" customHeight="1" x14ac:dyDescent="0.2">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1:26" ht="12.75" customHeight="1" x14ac:dyDescent="0.2">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1:26" ht="12.75" customHeight="1" x14ac:dyDescent="0.2">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26" ht="12.75" customHeight="1" x14ac:dyDescent="0.2">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1:26" ht="12.75" customHeight="1" x14ac:dyDescent="0.2">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12.75" customHeight="1" x14ac:dyDescent="0.2">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12.75" customHeight="1" x14ac:dyDescent="0.2">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1:26" ht="12.75" customHeight="1" x14ac:dyDescent="0.2">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1:26" ht="12.75" customHeight="1" x14ac:dyDescent="0.2">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ht="12.75" customHeight="1" x14ac:dyDescent="0.2">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1:26" ht="12.75" customHeight="1" x14ac:dyDescent="0.2">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1:26" ht="12.75" customHeight="1" x14ac:dyDescent="0.2">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1:26" ht="12.75" customHeight="1" x14ac:dyDescent="0.2">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12.75" customHeight="1" x14ac:dyDescent="0.2">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12.75" customHeight="1" x14ac:dyDescent="0.2">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12.75" customHeight="1" x14ac:dyDescent="0.2">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26" ht="12.75" customHeight="1" x14ac:dyDescent="0.2">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1:26" ht="12.75" customHeight="1" x14ac:dyDescent="0.2">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1:26" ht="12.75" customHeight="1" x14ac:dyDescent="0.2">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1:26" ht="12.75" customHeight="1" x14ac:dyDescent="0.2">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1:26" ht="12.75" customHeight="1" x14ac:dyDescent="0.2">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1:26" ht="12.75" customHeight="1" x14ac:dyDescent="0.2">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12.75" customHeight="1" x14ac:dyDescent="0.2">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12.75" customHeight="1" x14ac:dyDescent="0.2">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1:26" ht="12.75" customHeight="1" x14ac:dyDescent="0.2">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12.75" customHeight="1" x14ac:dyDescent="0.2">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1:26" ht="12.75" customHeight="1" x14ac:dyDescent="0.2">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1:26" ht="12.75" customHeight="1" x14ac:dyDescent="0.2">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1:26" ht="12.75" customHeight="1" x14ac:dyDescent="0.2">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1:26" ht="12.75" customHeight="1" x14ac:dyDescent="0.2">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12.75" customHeight="1" x14ac:dyDescent="0.2">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12.75" customHeight="1" x14ac:dyDescent="0.2">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12.75" customHeight="1" x14ac:dyDescent="0.2">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1:26" ht="12.75" customHeight="1" x14ac:dyDescent="0.2">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1:26" ht="12.75" customHeight="1" x14ac:dyDescent="0.2">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26" ht="12.75" customHeight="1" x14ac:dyDescent="0.2">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1:26" ht="12.75" customHeight="1" x14ac:dyDescent="0.2">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1:26" ht="12.75" customHeight="1" x14ac:dyDescent="0.2">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1:26" ht="12.75" customHeight="1" x14ac:dyDescent="0.2">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12.75" customHeight="1" x14ac:dyDescent="0.2">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12.75" customHeight="1" x14ac:dyDescent="0.2">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12.75" customHeight="1" x14ac:dyDescent="0.2">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12.75" customHeight="1" x14ac:dyDescent="0.2">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12.75" customHeight="1" x14ac:dyDescent="0.2">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12.75" customHeight="1" x14ac:dyDescent="0.2">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12.75" customHeight="1" x14ac:dyDescent="0.2">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12.75" customHeight="1" x14ac:dyDescent="0.2">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12.75" customHeight="1" x14ac:dyDescent="0.2">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12.75" customHeight="1" x14ac:dyDescent="0.2">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12.75" customHeight="1" x14ac:dyDescent="0.2">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12.75" customHeight="1" x14ac:dyDescent="0.2">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12.75" customHeight="1" x14ac:dyDescent="0.2">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12.75" customHeight="1" x14ac:dyDescent="0.2">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12.75" customHeight="1" x14ac:dyDescent="0.2">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12.75" customHeight="1" x14ac:dyDescent="0.2">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12.75" customHeight="1" x14ac:dyDescent="0.2">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12.75" customHeight="1" x14ac:dyDescent="0.2">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12.75" customHeight="1" x14ac:dyDescent="0.2">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12.75" customHeight="1" x14ac:dyDescent="0.2">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12.75" customHeight="1" x14ac:dyDescent="0.2">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12.75" customHeight="1" x14ac:dyDescent="0.2">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12.75" customHeight="1" x14ac:dyDescent="0.2">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12.75" customHeight="1" x14ac:dyDescent="0.2">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12.75" customHeight="1" x14ac:dyDescent="0.2">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12.75" customHeight="1" x14ac:dyDescent="0.2">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12.75" customHeight="1" x14ac:dyDescent="0.2">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12.75" customHeight="1" x14ac:dyDescent="0.2">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12.75" customHeight="1" x14ac:dyDescent="0.2">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12.75" customHeight="1" x14ac:dyDescent="0.2">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12.75" customHeight="1" x14ac:dyDescent="0.2">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12.75" customHeight="1" x14ac:dyDescent="0.2">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12.75" customHeight="1" x14ac:dyDescent="0.2">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12.75" customHeight="1" x14ac:dyDescent="0.2">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12.75" customHeight="1" x14ac:dyDescent="0.2">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12.75" customHeight="1" x14ac:dyDescent="0.2">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12.75" customHeight="1" x14ac:dyDescent="0.2">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12.75" customHeight="1" x14ac:dyDescent="0.2">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12.75" customHeight="1" x14ac:dyDescent="0.2">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12.75" customHeight="1" x14ac:dyDescent="0.2">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12.75" customHeight="1" x14ac:dyDescent="0.2">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12.75" customHeight="1" x14ac:dyDescent="0.2">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12.75" customHeight="1" x14ac:dyDescent="0.2">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12.75" customHeight="1" x14ac:dyDescent="0.2">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12.75" customHeight="1" x14ac:dyDescent="0.2">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12.75" customHeight="1" x14ac:dyDescent="0.2">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12.75" customHeight="1" x14ac:dyDescent="0.2">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12.75" customHeight="1" x14ac:dyDescent="0.2">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12.75" customHeight="1" x14ac:dyDescent="0.2">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12.75" customHeight="1" x14ac:dyDescent="0.2">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12.75" customHeight="1" x14ac:dyDescent="0.2">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12.75" customHeight="1" x14ac:dyDescent="0.2">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12.75" customHeight="1" x14ac:dyDescent="0.2">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12.75" customHeight="1" x14ac:dyDescent="0.2">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12.75" customHeight="1" x14ac:dyDescent="0.2">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12.75" customHeight="1" x14ac:dyDescent="0.2">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12.75" customHeight="1" x14ac:dyDescent="0.2">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12.75" customHeight="1" x14ac:dyDescent="0.2">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12.75" customHeight="1" x14ac:dyDescent="0.2">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12.75" customHeight="1" x14ac:dyDescent="0.2">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12.75" customHeight="1" x14ac:dyDescent="0.2">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12.75" customHeight="1" x14ac:dyDescent="0.2">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12.75" customHeight="1" x14ac:dyDescent="0.2">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12.75" customHeight="1" x14ac:dyDescent="0.2">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12.75" customHeight="1" x14ac:dyDescent="0.2">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12.75" customHeight="1" x14ac:dyDescent="0.2">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12.75" customHeight="1" x14ac:dyDescent="0.2">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12.75" customHeight="1" x14ac:dyDescent="0.2">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12.75" customHeight="1" x14ac:dyDescent="0.2">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12.75" customHeight="1" x14ac:dyDescent="0.2">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12.75" customHeight="1" x14ac:dyDescent="0.2">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12.75" customHeight="1" x14ac:dyDescent="0.2">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12.75" customHeight="1" x14ac:dyDescent="0.2">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2.75" customHeight="1" x14ac:dyDescent="0.2">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2.75" customHeight="1" x14ac:dyDescent="0.2">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2.75" customHeight="1" x14ac:dyDescent="0.2">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2.75" customHeight="1" x14ac:dyDescent="0.2">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2.75" customHeight="1" x14ac:dyDescent="0.2">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2.75" customHeight="1" x14ac:dyDescent="0.2">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2.75" customHeight="1" x14ac:dyDescent="0.2">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2.75" customHeight="1" x14ac:dyDescent="0.2">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2.75" customHeight="1" x14ac:dyDescent="0.2">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2.75" customHeight="1" x14ac:dyDescent="0.2">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2.75" customHeight="1" x14ac:dyDescent="0.2">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2.75" customHeight="1" x14ac:dyDescent="0.2">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2.75" customHeight="1" x14ac:dyDescent="0.2">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2.75" customHeight="1" x14ac:dyDescent="0.2">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2.75" customHeight="1" x14ac:dyDescent="0.2">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2.75" customHeight="1" x14ac:dyDescent="0.2">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2.75" customHeight="1" x14ac:dyDescent="0.2">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2.75" customHeight="1" x14ac:dyDescent="0.2">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2.75" customHeight="1" x14ac:dyDescent="0.2">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2.75" customHeight="1" x14ac:dyDescent="0.2">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2.75" customHeight="1" x14ac:dyDescent="0.2">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2.75" customHeight="1" x14ac:dyDescent="0.2">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2.75" customHeight="1" x14ac:dyDescent="0.2">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2.75" customHeight="1" x14ac:dyDescent="0.2">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2.75" customHeight="1" x14ac:dyDescent="0.2">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2.75" customHeight="1" x14ac:dyDescent="0.2">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2.75" customHeight="1" x14ac:dyDescent="0.2">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2.75" customHeight="1" x14ac:dyDescent="0.2">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2.75" customHeight="1" x14ac:dyDescent="0.2">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2.75" customHeight="1" x14ac:dyDescent="0.2">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2.75" customHeight="1" x14ac:dyDescent="0.2">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2.75" customHeight="1" x14ac:dyDescent="0.2">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2.75" customHeight="1" x14ac:dyDescent="0.2">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2.75" customHeight="1" x14ac:dyDescent="0.2">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2.75" customHeight="1" x14ac:dyDescent="0.2">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2.75" customHeight="1" x14ac:dyDescent="0.2">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2.75" customHeight="1" x14ac:dyDescent="0.2">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2.75" customHeight="1" x14ac:dyDescent="0.2">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2.75" customHeight="1" x14ac:dyDescent="0.2">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2.75" customHeight="1" x14ac:dyDescent="0.2">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2.75" customHeight="1" x14ac:dyDescent="0.2">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2.75" customHeight="1" x14ac:dyDescent="0.2">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2.75" customHeight="1" x14ac:dyDescent="0.2">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2.75" customHeight="1" x14ac:dyDescent="0.2">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2.75" customHeight="1" x14ac:dyDescent="0.2">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2.75" customHeight="1" x14ac:dyDescent="0.2">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2.75" customHeight="1" x14ac:dyDescent="0.2">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2.75" customHeight="1" x14ac:dyDescent="0.2">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2.75" customHeight="1" x14ac:dyDescent="0.2">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2.75" customHeight="1" x14ac:dyDescent="0.2">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2.75" customHeight="1" x14ac:dyDescent="0.2">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2.75" customHeight="1" x14ac:dyDescent="0.2">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2.75" customHeight="1" x14ac:dyDescent="0.2">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2.75" customHeight="1" x14ac:dyDescent="0.2">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2.75" customHeight="1" x14ac:dyDescent="0.2">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2.75" customHeight="1" x14ac:dyDescent="0.2">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2.75" customHeight="1" x14ac:dyDescent="0.2">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2.75" customHeight="1" x14ac:dyDescent="0.2">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2.75" customHeight="1" x14ac:dyDescent="0.2">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2.75" customHeight="1" x14ac:dyDescent="0.2">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2.75" customHeight="1" x14ac:dyDescent="0.2">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2.75" customHeight="1" x14ac:dyDescent="0.2">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2.75" customHeight="1" x14ac:dyDescent="0.2">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2.75" customHeight="1" x14ac:dyDescent="0.2">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2.75" customHeight="1" x14ac:dyDescent="0.2">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2.75" customHeight="1" x14ac:dyDescent="0.2">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2.75" customHeight="1" x14ac:dyDescent="0.2">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2.75" customHeight="1" x14ac:dyDescent="0.2">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2.75" customHeight="1" x14ac:dyDescent="0.2">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2.75" customHeight="1" x14ac:dyDescent="0.2">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2.75" customHeight="1" x14ac:dyDescent="0.2">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2.75" customHeight="1" x14ac:dyDescent="0.2">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2.75" customHeight="1" x14ac:dyDescent="0.2">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2.75" customHeight="1" x14ac:dyDescent="0.2">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2.75" customHeight="1" x14ac:dyDescent="0.2">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2.75" customHeight="1" x14ac:dyDescent="0.2">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2.75" customHeight="1" x14ac:dyDescent="0.2">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2.75" customHeight="1" x14ac:dyDescent="0.2">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2.75" customHeight="1" x14ac:dyDescent="0.2">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2.75" customHeight="1" x14ac:dyDescent="0.2">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2.75" customHeight="1" x14ac:dyDescent="0.2">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2.75" customHeight="1" x14ac:dyDescent="0.2">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2.75" customHeight="1" x14ac:dyDescent="0.2">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2.75" customHeight="1" x14ac:dyDescent="0.2">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2.75" customHeight="1" x14ac:dyDescent="0.2">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2.75" customHeight="1" x14ac:dyDescent="0.2">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2.75" customHeight="1" x14ac:dyDescent="0.2">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2.75" customHeight="1" x14ac:dyDescent="0.2">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2.75" customHeight="1" x14ac:dyDescent="0.2">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2.75" customHeight="1" x14ac:dyDescent="0.2">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2.75" customHeight="1" x14ac:dyDescent="0.2">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2.75" customHeight="1" x14ac:dyDescent="0.2">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2.75" customHeight="1" x14ac:dyDescent="0.2">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2.75" customHeight="1" x14ac:dyDescent="0.2">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2.75" customHeight="1" x14ac:dyDescent="0.2">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2.75" customHeight="1" x14ac:dyDescent="0.2">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2.75" customHeight="1" x14ac:dyDescent="0.2">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2.75" customHeight="1" x14ac:dyDescent="0.2">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2.75" customHeight="1" x14ac:dyDescent="0.2">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2.75" customHeight="1" x14ac:dyDescent="0.2">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2.75" customHeight="1" x14ac:dyDescent="0.2">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2.75" customHeight="1" x14ac:dyDescent="0.2">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2.75" customHeight="1" x14ac:dyDescent="0.2">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2.75" customHeight="1" x14ac:dyDescent="0.2">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2.75" customHeight="1" x14ac:dyDescent="0.2">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2.75" customHeight="1" x14ac:dyDescent="0.2">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2.75" customHeight="1" x14ac:dyDescent="0.2">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2.75" customHeight="1" x14ac:dyDescent="0.2">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2.75" customHeight="1" x14ac:dyDescent="0.2">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2.75" customHeight="1" x14ac:dyDescent="0.2">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2.75" customHeight="1" x14ac:dyDescent="0.2">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2.75" customHeight="1" x14ac:dyDescent="0.2">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2.75" customHeight="1" x14ac:dyDescent="0.2">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2.75" customHeight="1" x14ac:dyDescent="0.2">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2.75" customHeight="1" x14ac:dyDescent="0.2">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2.75" customHeight="1" x14ac:dyDescent="0.2">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2.75" customHeight="1" x14ac:dyDescent="0.2">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2.75" customHeight="1" x14ac:dyDescent="0.2">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2.75" customHeight="1" x14ac:dyDescent="0.2">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2.75" customHeight="1" x14ac:dyDescent="0.2">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2.75" customHeight="1" x14ac:dyDescent="0.2">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2.75" customHeight="1" x14ac:dyDescent="0.2">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2.75" customHeight="1" x14ac:dyDescent="0.2">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2.75" customHeight="1" x14ac:dyDescent="0.2">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2.75" customHeight="1" x14ac:dyDescent="0.2">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2.75" customHeight="1" x14ac:dyDescent="0.2">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2.75" customHeight="1" x14ac:dyDescent="0.2">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2.75" customHeight="1" x14ac:dyDescent="0.2">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2.75" customHeight="1" x14ac:dyDescent="0.2">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2.75" customHeight="1" x14ac:dyDescent="0.2">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2.75" customHeight="1" x14ac:dyDescent="0.2">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2.75" customHeight="1" x14ac:dyDescent="0.2">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2.75" customHeight="1" x14ac:dyDescent="0.2">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2.75" customHeight="1" x14ac:dyDescent="0.2">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2.75" customHeight="1" x14ac:dyDescent="0.2">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2.75" customHeight="1" x14ac:dyDescent="0.2">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2.75" customHeight="1" x14ac:dyDescent="0.2">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2.75" customHeight="1" x14ac:dyDescent="0.2">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2.75" customHeight="1" x14ac:dyDescent="0.2">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2.75" customHeight="1" x14ac:dyDescent="0.2">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2.75" customHeight="1" x14ac:dyDescent="0.2">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2.75" customHeight="1" x14ac:dyDescent="0.2">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2.75" customHeight="1" x14ac:dyDescent="0.2">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2.75" customHeight="1" x14ac:dyDescent="0.2">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2.75" customHeight="1" x14ac:dyDescent="0.2">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2.75" customHeight="1" x14ac:dyDescent="0.2">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2.75" customHeight="1" x14ac:dyDescent="0.2">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2.75" customHeight="1" x14ac:dyDescent="0.2">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2.75" customHeight="1" x14ac:dyDescent="0.2">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2.75" customHeight="1" x14ac:dyDescent="0.2">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2.75" customHeight="1" x14ac:dyDescent="0.2">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2.75" customHeight="1" x14ac:dyDescent="0.2">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2.75" customHeight="1" x14ac:dyDescent="0.2">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2.75" customHeight="1" x14ac:dyDescent="0.2">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2.75" customHeight="1" x14ac:dyDescent="0.2">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2.75" customHeight="1" x14ac:dyDescent="0.2">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2.75" customHeight="1" x14ac:dyDescent="0.2">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2.75" customHeight="1" x14ac:dyDescent="0.2">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2.75" customHeight="1" x14ac:dyDescent="0.2">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2.75" customHeight="1" x14ac:dyDescent="0.2">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2.75" customHeight="1" x14ac:dyDescent="0.2">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2.75" customHeight="1" x14ac:dyDescent="0.2">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2.75" customHeight="1" x14ac:dyDescent="0.2">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2.75" customHeight="1" x14ac:dyDescent="0.2">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2.75" customHeight="1" x14ac:dyDescent="0.2">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2.75" customHeight="1" x14ac:dyDescent="0.2">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2.75" customHeight="1" x14ac:dyDescent="0.2">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2.75" customHeight="1" x14ac:dyDescent="0.2">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2.75" customHeight="1" x14ac:dyDescent="0.2">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2.75" customHeight="1" x14ac:dyDescent="0.2">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2.75" customHeight="1" x14ac:dyDescent="0.2">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2.75" customHeight="1" x14ac:dyDescent="0.2">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2.75" customHeight="1" x14ac:dyDescent="0.2">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2.75" customHeight="1" x14ac:dyDescent="0.2">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2.75" customHeight="1" x14ac:dyDescent="0.2">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2.75" customHeight="1" x14ac:dyDescent="0.2">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2.75" customHeight="1" x14ac:dyDescent="0.2">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2.75" customHeight="1" x14ac:dyDescent="0.2">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2.75" customHeight="1" x14ac:dyDescent="0.2">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2.75" customHeight="1" x14ac:dyDescent="0.2">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2.75" customHeight="1" x14ac:dyDescent="0.2">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2.75" customHeight="1" x14ac:dyDescent="0.2">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2.75" customHeight="1" x14ac:dyDescent="0.2">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2.75" customHeight="1" x14ac:dyDescent="0.2">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2.75" customHeight="1" x14ac:dyDescent="0.2">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2.75" customHeight="1" x14ac:dyDescent="0.2">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2.75" customHeight="1" x14ac:dyDescent="0.2">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2.75" customHeight="1" x14ac:dyDescent="0.2">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2.75" customHeight="1" x14ac:dyDescent="0.2">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2.75" customHeight="1" x14ac:dyDescent="0.2">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2.75" customHeight="1" x14ac:dyDescent="0.2">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2.75" customHeight="1" x14ac:dyDescent="0.2">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2.75" customHeight="1" x14ac:dyDescent="0.2">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2.75" customHeight="1" x14ac:dyDescent="0.2">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2.75" customHeight="1" x14ac:dyDescent="0.2">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2.75" customHeight="1" x14ac:dyDescent="0.2">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2.75" customHeight="1" x14ac:dyDescent="0.2">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2.75" customHeight="1" x14ac:dyDescent="0.2">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2.75" customHeight="1" x14ac:dyDescent="0.2">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2.75" customHeight="1" x14ac:dyDescent="0.2">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2.75" customHeight="1" x14ac:dyDescent="0.2">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2.75" customHeight="1" x14ac:dyDescent="0.2">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2.75" customHeight="1" x14ac:dyDescent="0.2">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2.75" customHeight="1" x14ac:dyDescent="0.2">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2.75" customHeight="1" x14ac:dyDescent="0.2">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2.75" customHeight="1" x14ac:dyDescent="0.2">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2.75" customHeight="1" x14ac:dyDescent="0.2">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2.75" customHeight="1" x14ac:dyDescent="0.2">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2.75" customHeight="1" x14ac:dyDescent="0.2">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2.75" customHeight="1" x14ac:dyDescent="0.2">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2.75" customHeight="1" x14ac:dyDescent="0.2">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2.75" customHeight="1" x14ac:dyDescent="0.2">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2.75" customHeight="1" x14ac:dyDescent="0.2">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2.75" customHeight="1" x14ac:dyDescent="0.2">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2.75" customHeight="1" x14ac:dyDescent="0.2">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2.75" customHeight="1" x14ac:dyDescent="0.2">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2.75" customHeight="1" x14ac:dyDescent="0.2">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2.75" customHeight="1" x14ac:dyDescent="0.2">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2.75" customHeight="1" x14ac:dyDescent="0.2">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2.75" customHeight="1" x14ac:dyDescent="0.2">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2.75" customHeight="1" x14ac:dyDescent="0.2">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2.75" customHeight="1" x14ac:dyDescent="0.2">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2.75" customHeight="1" x14ac:dyDescent="0.2">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2.75" customHeight="1" x14ac:dyDescent="0.2">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2.75" customHeight="1" x14ac:dyDescent="0.2">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2.75" customHeight="1" x14ac:dyDescent="0.2">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2.75" customHeight="1" x14ac:dyDescent="0.2">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2.75" customHeight="1" x14ac:dyDescent="0.2">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2.75" customHeight="1" x14ac:dyDescent="0.2">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2.75" customHeight="1" x14ac:dyDescent="0.2">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2.75" customHeight="1" x14ac:dyDescent="0.2">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2.75" customHeight="1" x14ac:dyDescent="0.2">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2.75" customHeight="1" x14ac:dyDescent="0.2">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2.75" customHeight="1" x14ac:dyDescent="0.2">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2.75" customHeight="1" x14ac:dyDescent="0.2">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2.75" customHeight="1" x14ac:dyDescent="0.2">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2.75" customHeight="1" x14ac:dyDescent="0.2">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2.75" customHeight="1" x14ac:dyDescent="0.2">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2.75" customHeight="1" x14ac:dyDescent="0.2">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2.75" customHeight="1" x14ac:dyDescent="0.2">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2.75" customHeight="1" x14ac:dyDescent="0.2">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2.75" customHeight="1" x14ac:dyDescent="0.2">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2.75" customHeight="1" x14ac:dyDescent="0.2">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2.75" customHeight="1" x14ac:dyDescent="0.2">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2.75" customHeight="1" x14ac:dyDescent="0.2">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2.75" customHeight="1" x14ac:dyDescent="0.2">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2.75" customHeight="1" x14ac:dyDescent="0.2">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2.75" customHeight="1" x14ac:dyDescent="0.2">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2.75" customHeight="1" x14ac:dyDescent="0.2">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2.75" customHeight="1" x14ac:dyDescent="0.2">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2.75" customHeight="1" x14ac:dyDescent="0.2">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2.75" customHeight="1" x14ac:dyDescent="0.2">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2.75" customHeight="1" x14ac:dyDescent="0.2">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2.75" customHeight="1" x14ac:dyDescent="0.2">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2.75" customHeight="1" x14ac:dyDescent="0.2">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2.75" customHeight="1" x14ac:dyDescent="0.2">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2.75" customHeight="1" x14ac:dyDescent="0.2">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2.75" customHeight="1" x14ac:dyDescent="0.2">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2.75" customHeight="1" x14ac:dyDescent="0.2">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2.75" customHeight="1" x14ac:dyDescent="0.2">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2.75" customHeight="1" x14ac:dyDescent="0.2">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2.75" customHeight="1" x14ac:dyDescent="0.2">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2.75" customHeight="1" x14ac:dyDescent="0.2">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2.75" customHeight="1" x14ac:dyDescent="0.2">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2.75" customHeight="1" x14ac:dyDescent="0.2">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2.75" customHeight="1" x14ac:dyDescent="0.2">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2.75" customHeight="1" x14ac:dyDescent="0.2">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2.75" customHeight="1" x14ac:dyDescent="0.2">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2.75" customHeight="1" x14ac:dyDescent="0.2">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2.75" customHeight="1" x14ac:dyDescent="0.2">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2.75" customHeight="1" x14ac:dyDescent="0.2">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2.75" customHeight="1" x14ac:dyDescent="0.2">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2.75" customHeight="1" x14ac:dyDescent="0.2">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2.75" customHeight="1" x14ac:dyDescent="0.2">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2.75" customHeight="1" x14ac:dyDescent="0.2">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2.75" customHeight="1" x14ac:dyDescent="0.2">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2.75" customHeight="1" x14ac:dyDescent="0.2">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2.75" customHeight="1" x14ac:dyDescent="0.2">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2.75" customHeight="1" x14ac:dyDescent="0.2">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2.75" customHeight="1" x14ac:dyDescent="0.2">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2.75" customHeight="1" x14ac:dyDescent="0.2">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2.75" customHeight="1" x14ac:dyDescent="0.2">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2.75" customHeight="1" x14ac:dyDescent="0.2">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2.75" customHeight="1" x14ac:dyDescent="0.2">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2.75" customHeight="1" x14ac:dyDescent="0.2">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2.75" customHeight="1" x14ac:dyDescent="0.2">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2.75" customHeight="1" x14ac:dyDescent="0.2">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2.75" customHeight="1" x14ac:dyDescent="0.2">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2.75" customHeight="1" x14ac:dyDescent="0.2">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2.75" customHeight="1" x14ac:dyDescent="0.2">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2.75" customHeight="1" x14ac:dyDescent="0.2">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2.75" customHeight="1" x14ac:dyDescent="0.2">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2.75" customHeight="1" x14ac:dyDescent="0.2">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2.75" customHeight="1" x14ac:dyDescent="0.2">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2.75" customHeight="1" x14ac:dyDescent="0.2">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2.75" customHeight="1" x14ac:dyDescent="0.2">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2.75" customHeight="1" x14ac:dyDescent="0.2">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2.75" customHeight="1" x14ac:dyDescent="0.2">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2.75" customHeight="1" x14ac:dyDescent="0.2">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2.75" customHeight="1" x14ac:dyDescent="0.2">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2.75" customHeight="1" x14ac:dyDescent="0.2">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2.75" customHeight="1" x14ac:dyDescent="0.2">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2.75" customHeight="1" x14ac:dyDescent="0.2">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2.75" customHeight="1" x14ac:dyDescent="0.2">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2.75" customHeight="1" x14ac:dyDescent="0.2">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2.75" customHeight="1" x14ac:dyDescent="0.2">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2.75" customHeight="1" x14ac:dyDescent="0.2">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2.75" customHeight="1" x14ac:dyDescent="0.2">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2.75" customHeight="1" x14ac:dyDescent="0.2">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2.75" customHeight="1" x14ac:dyDescent="0.2">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2.75" customHeight="1" x14ac:dyDescent="0.2">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2.75" customHeight="1" x14ac:dyDescent="0.2">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2.75" customHeight="1" x14ac:dyDescent="0.2">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2.75" customHeight="1" x14ac:dyDescent="0.2">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2.75" customHeight="1" x14ac:dyDescent="0.2">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2.75" customHeight="1" x14ac:dyDescent="0.2">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2.75" customHeight="1" x14ac:dyDescent="0.2">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2.75" customHeight="1" x14ac:dyDescent="0.2">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2.75" customHeight="1" x14ac:dyDescent="0.2">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2.75" customHeight="1" x14ac:dyDescent="0.2">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2.75" customHeight="1" x14ac:dyDescent="0.2">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2.75" customHeight="1" x14ac:dyDescent="0.2">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2.75" customHeight="1" x14ac:dyDescent="0.2">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2.75" customHeight="1" x14ac:dyDescent="0.2">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2.75" customHeight="1" x14ac:dyDescent="0.2">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2.75" customHeight="1" x14ac:dyDescent="0.2">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2.75" customHeight="1" x14ac:dyDescent="0.2">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2.75" customHeight="1" x14ac:dyDescent="0.2">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2.75" customHeight="1" x14ac:dyDescent="0.2">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2.75" customHeight="1" x14ac:dyDescent="0.2">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2.75" customHeight="1" x14ac:dyDescent="0.2">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2.75" customHeight="1" x14ac:dyDescent="0.2">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2.75" customHeight="1" x14ac:dyDescent="0.2">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2.75" customHeight="1" x14ac:dyDescent="0.2">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2.75" customHeight="1" x14ac:dyDescent="0.2">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2.75" customHeight="1" x14ac:dyDescent="0.2">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2.75" customHeight="1" x14ac:dyDescent="0.2">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2.75" customHeight="1" x14ac:dyDescent="0.2">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2.75" customHeight="1" x14ac:dyDescent="0.2">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2.75" customHeight="1" x14ac:dyDescent="0.2">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2.75" customHeight="1" x14ac:dyDescent="0.2">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2.75" customHeight="1" x14ac:dyDescent="0.2">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2.75" customHeight="1" x14ac:dyDescent="0.2">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2.75" customHeight="1" x14ac:dyDescent="0.2">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2.75" customHeight="1" x14ac:dyDescent="0.2">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2.75" customHeight="1" x14ac:dyDescent="0.2">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2.75" customHeight="1" x14ac:dyDescent="0.2">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2.75" customHeight="1" x14ac:dyDescent="0.2">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2.75" customHeight="1" x14ac:dyDescent="0.2">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2.75" customHeight="1" x14ac:dyDescent="0.2">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2.75" customHeight="1" x14ac:dyDescent="0.2">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2.75" customHeight="1" x14ac:dyDescent="0.2">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2.75" customHeight="1" x14ac:dyDescent="0.2">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2.75" customHeight="1" x14ac:dyDescent="0.2">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2.75" customHeight="1" x14ac:dyDescent="0.2">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2.75" customHeight="1" x14ac:dyDescent="0.2">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2.75" customHeight="1" x14ac:dyDescent="0.2">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2.75" customHeight="1" x14ac:dyDescent="0.2">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2.75" customHeight="1" x14ac:dyDescent="0.2">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2.75" customHeight="1" x14ac:dyDescent="0.2">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2.75" customHeight="1" x14ac:dyDescent="0.2">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2.75" customHeight="1" x14ac:dyDescent="0.2">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2.75" customHeight="1" x14ac:dyDescent="0.2">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2.75" customHeight="1" x14ac:dyDescent="0.2">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2.75" customHeight="1" x14ac:dyDescent="0.2">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2.75" customHeight="1" x14ac:dyDescent="0.2">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2.75" customHeight="1" x14ac:dyDescent="0.2">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2.75" customHeight="1" x14ac:dyDescent="0.2">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2.75" customHeight="1" x14ac:dyDescent="0.2">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2.75" customHeight="1" x14ac:dyDescent="0.2">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2.75" customHeight="1" x14ac:dyDescent="0.2">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2.75" customHeight="1" x14ac:dyDescent="0.2">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2.75" customHeight="1" x14ac:dyDescent="0.2">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2.75" customHeight="1" x14ac:dyDescent="0.2">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2.75" customHeight="1" x14ac:dyDescent="0.2">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2.75" customHeight="1" x14ac:dyDescent="0.2">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2.75" customHeight="1" x14ac:dyDescent="0.2">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2.75" customHeight="1" x14ac:dyDescent="0.2">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2.75" customHeight="1" x14ac:dyDescent="0.2">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2.75" customHeight="1" x14ac:dyDescent="0.2">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2.75" customHeight="1" x14ac:dyDescent="0.2">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2.75" customHeight="1" x14ac:dyDescent="0.2">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2.75" customHeight="1" x14ac:dyDescent="0.2">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2.75" customHeight="1" x14ac:dyDescent="0.2">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2.75" customHeight="1" x14ac:dyDescent="0.2">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2.75" customHeight="1" x14ac:dyDescent="0.2">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2.75" customHeight="1" x14ac:dyDescent="0.2">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2.75" customHeight="1" x14ac:dyDescent="0.2">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2.75" customHeight="1" x14ac:dyDescent="0.2">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2.75" customHeight="1" x14ac:dyDescent="0.2">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2.75" customHeight="1" x14ac:dyDescent="0.2">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2.75" customHeight="1" x14ac:dyDescent="0.2">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2.75" customHeight="1" x14ac:dyDescent="0.2">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2.75" customHeight="1" x14ac:dyDescent="0.2">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2.75" customHeight="1" x14ac:dyDescent="0.2">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2.75" customHeight="1" x14ac:dyDescent="0.2">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2.75" customHeight="1" x14ac:dyDescent="0.2">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2.75" customHeight="1" x14ac:dyDescent="0.2">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2.75" customHeight="1" x14ac:dyDescent="0.2">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2.75" customHeight="1" x14ac:dyDescent="0.2">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2.75" customHeight="1" x14ac:dyDescent="0.2">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2.75" customHeight="1" x14ac:dyDescent="0.2">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2.75" customHeight="1" x14ac:dyDescent="0.2">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2.75" customHeight="1" x14ac:dyDescent="0.2">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2.75" customHeight="1" x14ac:dyDescent="0.2">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2.75" customHeight="1" x14ac:dyDescent="0.2">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2.75" customHeight="1" x14ac:dyDescent="0.2">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2.75" customHeight="1" x14ac:dyDescent="0.2">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2.75" customHeight="1" x14ac:dyDescent="0.2">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2.75" customHeight="1" x14ac:dyDescent="0.2">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2.75" customHeight="1" x14ac:dyDescent="0.2">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2.75" customHeight="1" x14ac:dyDescent="0.2">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2.75" customHeight="1" x14ac:dyDescent="0.2">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2.75" customHeight="1" x14ac:dyDescent="0.2">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2.75" customHeight="1" x14ac:dyDescent="0.2">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2.75" customHeight="1" x14ac:dyDescent="0.2">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2.75" customHeight="1" x14ac:dyDescent="0.2">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2.75" customHeight="1" x14ac:dyDescent="0.2">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2.75" customHeight="1" x14ac:dyDescent="0.2">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2.75" customHeight="1" x14ac:dyDescent="0.2">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2.75" customHeight="1" x14ac:dyDescent="0.2">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2.75" customHeight="1" x14ac:dyDescent="0.2">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2.75" customHeight="1" x14ac:dyDescent="0.2">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2.75" customHeight="1" x14ac:dyDescent="0.2">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2.75" customHeight="1" x14ac:dyDescent="0.2">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2.75" customHeight="1" x14ac:dyDescent="0.2">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2.75" customHeight="1" x14ac:dyDescent="0.2">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2.75" customHeight="1" x14ac:dyDescent="0.2">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2.75" customHeight="1" x14ac:dyDescent="0.2">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2.75" customHeight="1" x14ac:dyDescent="0.2">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2.75" customHeight="1" x14ac:dyDescent="0.2">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2.75" customHeight="1" x14ac:dyDescent="0.2">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2.75" customHeight="1" x14ac:dyDescent="0.2">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2.75" customHeight="1" x14ac:dyDescent="0.2">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2.75" customHeight="1" x14ac:dyDescent="0.2">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2.75" customHeight="1" x14ac:dyDescent="0.2">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2.75" customHeight="1" x14ac:dyDescent="0.2">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2.75" customHeight="1" x14ac:dyDescent="0.2">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2.75" customHeight="1" x14ac:dyDescent="0.2">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2.75" customHeight="1" x14ac:dyDescent="0.2">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2.75" customHeight="1" x14ac:dyDescent="0.2">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2.75" customHeight="1" x14ac:dyDescent="0.2">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2.75" customHeight="1" x14ac:dyDescent="0.2">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2.75" customHeight="1" x14ac:dyDescent="0.2">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2.75" customHeight="1" x14ac:dyDescent="0.2">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2.75" customHeight="1" x14ac:dyDescent="0.2">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2.75" customHeight="1" x14ac:dyDescent="0.2">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2.75" customHeight="1" x14ac:dyDescent="0.2">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2.75" customHeight="1" x14ac:dyDescent="0.2">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2.75" customHeight="1" x14ac:dyDescent="0.2">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2.75" customHeight="1" x14ac:dyDescent="0.2">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2.75" customHeight="1" x14ac:dyDescent="0.2">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2.75" customHeight="1" x14ac:dyDescent="0.2">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2.75" customHeight="1" x14ac:dyDescent="0.2">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2.75" customHeight="1" x14ac:dyDescent="0.2">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2.75" customHeight="1" x14ac:dyDescent="0.2">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2.75" customHeight="1" x14ac:dyDescent="0.2">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2.75" customHeight="1" x14ac:dyDescent="0.2">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2.75" customHeight="1" x14ac:dyDescent="0.2">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2.75" customHeight="1" x14ac:dyDescent="0.2">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2.75" customHeight="1" x14ac:dyDescent="0.2">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2.75" customHeight="1" x14ac:dyDescent="0.2">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2.75" customHeight="1" x14ac:dyDescent="0.2">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2.75" customHeight="1" x14ac:dyDescent="0.2">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2.75" customHeight="1" x14ac:dyDescent="0.2">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2.75" customHeight="1" x14ac:dyDescent="0.2">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2.75" customHeight="1" x14ac:dyDescent="0.2">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2.75" customHeight="1" x14ac:dyDescent="0.2">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2.75" customHeight="1" x14ac:dyDescent="0.2">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2.75" customHeight="1" x14ac:dyDescent="0.2">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2.75" customHeight="1" x14ac:dyDescent="0.2">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2.75" customHeight="1" x14ac:dyDescent="0.2">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2.75" customHeight="1" x14ac:dyDescent="0.2">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2.75" customHeight="1" x14ac:dyDescent="0.2">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2.75" customHeight="1" x14ac:dyDescent="0.2">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2.75" customHeight="1" x14ac:dyDescent="0.2">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2.75" customHeight="1" x14ac:dyDescent="0.2">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2.75" customHeight="1" x14ac:dyDescent="0.2">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2.75" customHeight="1" x14ac:dyDescent="0.2">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2.75" customHeight="1" x14ac:dyDescent="0.2">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2.75" customHeight="1" x14ac:dyDescent="0.2">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2.75" customHeight="1" x14ac:dyDescent="0.2">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2.75" customHeight="1" x14ac:dyDescent="0.2">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2.75" customHeight="1" x14ac:dyDescent="0.2">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2.75" customHeight="1" x14ac:dyDescent="0.2">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2.75" customHeight="1" x14ac:dyDescent="0.2">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2.75" customHeight="1" x14ac:dyDescent="0.2">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2.75" customHeight="1" x14ac:dyDescent="0.2">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2.75" customHeight="1" x14ac:dyDescent="0.2">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2.75" customHeight="1" x14ac:dyDescent="0.2">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2.75" customHeight="1" x14ac:dyDescent="0.2">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2.75" customHeight="1" x14ac:dyDescent="0.2">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2.75" customHeight="1" x14ac:dyDescent="0.2">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2.75" customHeight="1" x14ac:dyDescent="0.2">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2.75" customHeight="1" x14ac:dyDescent="0.2">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2.75" customHeight="1" x14ac:dyDescent="0.2">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2.75" customHeight="1" x14ac:dyDescent="0.2">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2.75" customHeight="1" x14ac:dyDescent="0.2">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2.75" customHeight="1" x14ac:dyDescent="0.2">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2.75" customHeight="1" x14ac:dyDescent="0.2">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2.75" customHeight="1" x14ac:dyDescent="0.2">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2.75" customHeight="1" x14ac:dyDescent="0.2">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2.75" customHeight="1" x14ac:dyDescent="0.2">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2.75" customHeight="1" x14ac:dyDescent="0.2">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2.75" customHeight="1" x14ac:dyDescent="0.2">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2.75" customHeight="1" x14ac:dyDescent="0.2">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2.75" customHeight="1" x14ac:dyDescent="0.2">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2.75" customHeight="1" x14ac:dyDescent="0.2">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2.75" customHeight="1" x14ac:dyDescent="0.2">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2.75" customHeight="1" x14ac:dyDescent="0.2">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2.75" customHeight="1" x14ac:dyDescent="0.2">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2.75" customHeight="1" x14ac:dyDescent="0.2">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2.75" customHeight="1" x14ac:dyDescent="0.2">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2.75" customHeight="1" x14ac:dyDescent="0.2">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2.75" customHeight="1" x14ac:dyDescent="0.2">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2.75" customHeight="1" x14ac:dyDescent="0.2">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2.75" customHeight="1" x14ac:dyDescent="0.2">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2.75" customHeight="1" x14ac:dyDescent="0.2">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2.75" customHeight="1" x14ac:dyDescent="0.2">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2.75" customHeight="1" x14ac:dyDescent="0.2">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2.75" customHeight="1" x14ac:dyDescent="0.2">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2.75" customHeight="1" x14ac:dyDescent="0.2">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2.75" customHeight="1" x14ac:dyDescent="0.2">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2.75" customHeight="1" x14ac:dyDescent="0.2">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2.75" customHeight="1" x14ac:dyDescent="0.2">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2.75" customHeight="1" x14ac:dyDescent="0.2">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2.75" customHeight="1" x14ac:dyDescent="0.2">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2.75" customHeight="1" x14ac:dyDescent="0.2">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2.75" customHeight="1" x14ac:dyDescent="0.2">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2.75" customHeight="1" x14ac:dyDescent="0.2">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2.75" customHeight="1" x14ac:dyDescent="0.2">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2.75" customHeight="1" x14ac:dyDescent="0.2">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2.75" customHeight="1" x14ac:dyDescent="0.2">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2.75" customHeight="1" x14ac:dyDescent="0.2">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2.75" customHeight="1" x14ac:dyDescent="0.2">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2.75" customHeight="1" x14ac:dyDescent="0.2">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2.75" customHeight="1" x14ac:dyDescent="0.2">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2.75" customHeight="1" x14ac:dyDescent="0.2">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2.75" customHeight="1" x14ac:dyDescent="0.2">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2.75" customHeight="1" x14ac:dyDescent="0.2">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2.75" customHeight="1" x14ac:dyDescent="0.2">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2.75" customHeight="1" x14ac:dyDescent="0.2">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2.75" customHeight="1" x14ac:dyDescent="0.2">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2.75" customHeight="1" x14ac:dyDescent="0.2">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2.75" customHeight="1" x14ac:dyDescent="0.2">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2.75" customHeight="1" x14ac:dyDescent="0.2">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2.75" customHeight="1" x14ac:dyDescent="0.2">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2.75" customHeight="1" x14ac:dyDescent="0.2">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2.75" customHeight="1" x14ac:dyDescent="0.2">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2.75" customHeight="1" x14ac:dyDescent="0.2">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2.75" customHeight="1" x14ac:dyDescent="0.2">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2.75" customHeight="1" x14ac:dyDescent="0.2">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2.75" customHeight="1" x14ac:dyDescent="0.2">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2.75" customHeight="1" x14ac:dyDescent="0.2">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2.75" customHeight="1" x14ac:dyDescent="0.2">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2.75" customHeight="1" x14ac:dyDescent="0.2">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2.75" customHeight="1" x14ac:dyDescent="0.2">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2.75" customHeight="1" x14ac:dyDescent="0.2">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2.75" customHeight="1" x14ac:dyDescent="0.2">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2.75" customHeight="1" x14ac:dyDescent="0.2">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2.75" customHeight="1" x14ac:dyDescent="0.2">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2.75" customHeight="1" x14ac:dyDescent="0.2">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2.75" customHeight="1" x14ac:dyDescent="0.2">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2.75" customHeight="1" x14ac:dyDescent="0.2">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2.75" customHeight="1" x14ac:dyDescent="0.2">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2.75" customHeight="1" x14ac:dyDescent="0.2">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2.75" customHeight="1" x14ac:dyDescent="0.2">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2.75" customHeight="1" x14ac:dyDescent="0.2">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2.75" customHeight="1" x14ac:dyDescent="0.2">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2.75" customHeight="1" x14ac:dyDescent="0.2">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2.75" customHeight="1" x14ac:dyDescent="0.2">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2.75" customHeight="1" x14ac:dyDescent="0.2">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2.75" customHeight="1" x14ac:dyDescent="0.2">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2.75" customHeight="1" x14ac:dyDescent="0.2">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2.75" customHeight="1" x14ac:dyDescent="0.2">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2.75" customHeight="1" x14ac:dyDescent="0.2">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2.75" customHeight="1" x14ac:dyDescent="0.2">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2.75" customHeight="1" x14ac:dyDescent="0.2">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2.75" customHeight="1" x14ac:dyDescent="0.2">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2.75" customHeight="1" x14ac:dyDescent="0.2">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2.75" customHeight="1" x14ac:dyDescent="0.2">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2.75" customHeight="1" x14ac:dyDescent="0.2">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2.75" customHeight="1" x14ac:dyDescent="0.2">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2.75" customHeight="1" x14ac:dyDescent="0.2">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2.75" customHeight="1" x14ac:dyDescent="0.2">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2.75" customHeight="1" x14ac:dyDescent="0.2">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2.75" customHeight="1" x14ac:dyDescent="0.2">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2.75" customHeight="1" x14ac:dyDescent="0.2">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2.75" customHeight="1" x14ac:dyDescent="0.2">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2.75" customHeight="1" x14ac:dyDescent="0.2">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2.75" customHeight="1" x14ac:dyDescent="0.2">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2.75" customHeight="1" x14ac:dyDescent="0.2">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2.75" customHeight="1" x14ac:dyDescent="0.2">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2.75" customHeight="1" x14ac:dyDescent="0.2">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2.75" customHeight="1" x14ac:dyDescent="0.2">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2.75" customHeight="1" x14ac:dyDescent="0.2">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2.75" customHeight="1" x14ac:dyDescent="0.2">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2.75" customHeight="1" x14ac:dyDescent="0.2">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2.75" customHeight="1" x14ac:dyDescent="0.2">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2.75" customHeight="1" x14ac:dyDescent="0.2">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2.75" customHeight="1" x14ac:dyDescent="0.2">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2.75" customHeight="1" x14ac:dyDescent="0.2">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2.75" customHeight="1" x14ac:dyDescent="0.2">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2.75" customHeight="1" x14ac:dyDescent="0.2">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2.75" customHeight="1" x14ac:dyDescent="0.2">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2.75" customHeight="1" x14ac:dyDescent="0.2">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2.75" customHeight="1" x14ac:dyDescent="0.2">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2.75" customHeight="1" x14ac:dyDescent="0.2">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2.75" customHeight="1" x14ac:dyDescent="0.2">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2.75" customHeight="1" x14ac:dyDescent="0.2">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2.75" customHeight="1" x14ac:dyDescent="0.2">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2.75" customHeight="1" x14ac:dyDescent="0.2">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2.75" customHeight="1" x14ac:dyDescent="0.2">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2.75" customHeight="1" x14ac:dyDescent="0.2">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2.75" customHeight="1" x14ac:dyDescent="0.2">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2.75" customHeight="1" x14ac:dyDescent="0.2">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2.75" customHeight="1" x14ac:dyDescent="0.2">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2.75" customHeight="1" x14ac:dyDescent="0.2">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2.75" customHeight="1" x14ac:dyDescent="0.2">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2.75" customHeight="1" x14ac:dyDescent="0.2">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2.75" customHeight="1" x14ac:dyDescent="0.2">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2.75" customHeight="1" x14ac:dyDescent="0.2">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2.75" customHeight="1" x14ac:dyDescent="0.2">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2.75" customHeight="1" x14ac:dyDescent="0.2">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2.75" customHeight="1" x14ac:dyDescent="0.2">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2.75" customHeight="1" x14ac:dyDescent="0.2">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2.75" customHeight="1" x14ac:dyDescent="0.2">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2.75" customHeight="1" x14ac:dyDescent="0.2">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2.75" customHeight="1" x14ac:dyDescent="0.2">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2.75" customHeight="1" x14ac:dyDescent="0.2">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2.75" customHeight="1" x14ac:dyDescent="0.2">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2.75" customHeight="1" x14ac:dyDescent="0.2">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2.75" customHeight="1" x14ac:dyDescent="0.2">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2.75" customHeight="1" x14ac:dyDescent="0.2">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2.75" customHeight="1" x14ac:dyDescent="0.2">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2.75" customHeight="1" x14ac:dyDescent="0.2">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2.75" customHeight="1" x14ac:dyDescent="0.2">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2.75" customHeight="1" x14ac:dyDescent="0.2">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2.75" customHeight="1" x14ac:dyDescent="0.2">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2.75" customHeight="1" x14ac:dyDescent="0.2">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2.75" customHeight="1" x14ac:dyDescent="0.2">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2.75" customHeight="1" x14ac:dyDescent="0.2">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2.75" customHeight="1" x14ac:dyDescent="0.2">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2.75" customHeight="1" x14ac:dyDescent="0.2">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2.75" customHeight="1" x14ac:dyDescent="0.2">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2.75" customHeight="1" x14ac:dyDescent="0.2">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2.75" customHeight="1" x14ac:dyDescent="0.2">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2.75" customHeight="1" x14ac:dyDescent="0.2">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2.75" customHeight="1" x14ac:dyDescent="0.2">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2.75" customHeight="1" x14ac:dyDescent="0.2">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2.75" customHeight="1" x14ac:dyDescent="0.2">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2.75" customHeight="1" x14ac:dyDescent="0.2">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2.75" customHeight="1" x14ac:dyDescent="0.2">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2.75" customHeight="1" x14ac:dyDescent="0.2">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2.75" customHeight="1" x14ac:dyDescent="0.2">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2.75" customHeight="1" x14ac:dyDescent="0.2">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2.75" customHeight="1" x14ac:dyDescent="0.2">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2.75" customHeight="1" x14ac:dyDescent="0.2">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2.75" customHeight="1" x14ac:dyDescent="0.2">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2.75" customHeight="1" x14ac:dyDescent="0.2">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2.75" customHeight="1" x14ac:dyDescent="0.2">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2.75" customHeight="1" x14ac:dyDescent="0.2">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2.75" customHeight="1" x14ac:dyDescent="0.2">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2.75" customHeight="1" x14ac:dyDescent="0.2">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2.75" customHeight="1" x14ac:dyDescent="0.2">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2.75" customHeight="1" x14ac:dyDescent="0.2">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2.75" customHeight="1" x14ac:dyDescent="0.2">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2.75" customHeight="1" x14ac:dyDescent="0.2">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2.75" customHeight="1" x14ac:dyDescent="0.2">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2.75" customHeight="1" x14ac:dyDescent="0.2">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2.75" customHeight="1" x14ac:dyDescent="0.2">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2.75" customHeight="1" x14ac:dyDescent="0.2">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2.75" customHeight="1" x14ac:dyDescent="0.2">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2.75" customHeight="1" x14ac:dyDescent="0.2">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2.75" customHeight="1" x14ac:dyDescent="0.2">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2.75" customHeight="1" x14ac:dyDescent="0.2">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2.75" customHeight="1" x14ac:dyDescent="0.2">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2.75" customHeight="1" x14ac:dyDescent="0.2">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2.75" customHeight="1" x14ac:dyDescent="0.2">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2.75" customHeight="1" x14ac:dyDescent="0.2">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2.75" customHeight="1" x14ac:dyDescent="0.2">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2.75" customHeight="1" x14ac:dyDescent="0.2">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2.75" customHeight="1" x14ac:dyDescent="0.2">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2.75" customHeight="1" x14ac:dyDescent="0.2">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2.75" customHeight="1" x14ac:dyDescent="0.2">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2.75" customHeight="1" x14ac:dyDescent="0.2">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2.75" customHeight="1" x14ac:dyDescent="0.2">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2.75" customHeight="1" x14ac:dyDescent="0.2">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2.75" customHeight="1" x14ac:dyDescent="0.2">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2.75" customHeight="1" x14ac:dyDescent="0.2">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2.75" customHeight="1" x14ac:dyDescent="0.2">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2.75" customHeight="1" x14ac:dyDescent="0.2">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2.75" customHeight="1" x14ac:dyDescent="0.2">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2.75" customHeight="1" x14ac:dyDescent="0.2">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2.75" customHeight="1" x14ac:dyDescent="0.2">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2.75" customHeight="1" x14ac:dyDescent="0.2">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2.75" customHeight="1" x14ac:dyDescent="0.2">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2.75" customHeight="1" x14ac:dyDescent="0.2">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2.75" customHeight="1" x14ac:dyDescent="0.2">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2.75" customHeight="1" x14ac:dyDescent="0.2">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2.75" customHeight="1" x14ac:dyDescent="0.2">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2.75" customHeight="1" x14ac:dyDescent="0.2">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2.75" customHeight="1" x14ac:dyDescent="0.2">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2.75" customHeight="1" x14ac:dyDescent="0.2">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2.75" customHeight="1" x14ac:dyDescent="0.2">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2.75" customHeight="1" x14ac:dyDescent="0.2">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2.75" customHeight="1" x14ac:dyDescent="0.2">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6E7"/>
  </sheetPr>
  <dimension ref="A1:P2467"/>
  <sheetViews>
    <sheetView topLeftCell="B1" workbookViewId="0"/>
  </sheetViews>
  <sheetFormatPr defaultColWidth="12.625" defaultRowHeight="15" customHeight="1" x14ac:dyDescent="0.2"/>
  <cols>
    <col min="1" max="1" width="13.75" hidden="1" customWidth="1"/>
    <col min="2" max="2" width="25.875" customWidth="1"/>
    <col min="3" max="3" width="20.625" customWidth="1"/>
    <col min="4" max="4" width="19.125" customWidth="1"/>
    <col min="5" max="6" width="21.625" customWidth="1"/>
    <col min="7" max="7" width="10.125" customWidth="1"/>
    <col min="8" max="8" width="11.75" customWidth="1"/>
    <col min="9" max="16" width="7.625" customWidth="1"/>
  </cols>
  <sheetData>
    <row r="1" spans="1:16" ht="14.25" customHeight="1" x14ac:dyDescent="0.2"/>
    <row r="2" spans="1:16" ht="14.25" customHeight="1" x14ac:dyDescent="0.2"/>
    <row r="3" spans="1:16" ht="14.25" hidden="1" customHeight="1" x14ac:dyDescent="0.2">
      <c r="A3" s="19" t="s">
        <v>2144</v>
      </c>
      <c r="B3" s="25"/>
      <c r="C3" s="25"/>
      <c r="D3" s="19" t="s">
        <v>183</v>
      </c>
      <c r="E3" s="25"/>
      <c r="F3" s="25"/>
      <c r="G3" s="39"/>
    </row>
    <row r="4" spans="1:16" ht="14.25" customHeight="1" x14ac:dyDescent="0.2">
      <c r="A4" s="19" t="s">
        <v>169</v>
      </c>
      <c r="B4" s="19" t="s">
        <v>170</v>
      </c>
      <c r="C4" s="19" t="s">
        <v>171</v>
      </c>
      <c r="D4" s="21" t="s">
        <v>4016</v>
      </c>
      <c r="E4" s="40" t="s">
        <v>4017</v>
      </c>
      <c r="F4" s="40" t="s">
        <v>2171</v>
      </c>
      <c r="G4" s="41" t="s">
        <v>2146</v>
      </c>
    </row>
    <row r="5" spans="1:16" ht="14.25" hidden="1" customHeight="1" x14ac:dyDescent="0.25">
      <c r="A5" s="19">
        <v>1</v>
      </c>
      <c r="B5" s="21" t="s">
        <v>1915</v>
      </c>
      <c r="C5" s="19" t="s">
        <v>189</v>
      </c>
      <c r="D5" s="19"/>
      <c r="E5" s="42"/>
      <c r="F5" s="42">
        <v>1</v>
      </c>
      <c r="G5" s="20">
        <v>1</v>
      </c>
      <c r="J5" s="43"/>
      <c r="P5" s="43"/>
    </row>
    <row r="6" spans="1:16" ht="14.25" hidden="1" customHeight="1" x14ac:dyDescent="0.2">
      <c r="A6" s="22"/>
      <c r="B6" s="21" t="s">
        <v>85</v>
      </c>
      <c r="C6" s="19" t="s">
        <v>27</v>
      </c>
      <c r="D6" s="19"/>
      <c r="E6" s="42">
        <v>1</v>
      </c>
      <c r="F6" s="42"/>
      <c r="G6" s="20">
        <v>1</v>
      </c>
    </row>
    <row r="7" spans="1:16" ht="14.25" hidden="1" customHeight="1" x14ac:dyDescent="0.2">
      <c r="A7" s="19" t="s">
        <v>4018</v>
      </c>
      <c r="B7" s="25"/>
      <c r="C7" s="25"/>
      <c r="D7" s="19"/>
      <c r="E7" s="42">
        <v>1</v>
      </c>
      <c r="F7" s="42">
        <v>1</v>
      </c>
      <c r="G7" s="20">
        <v>2</v>
      </c>
    </row>
    <row r="8" spans="1:16" ht="14.25" hidden="1" customHeight="1" x14ac:dyDescent="0.2">
      <c r="A8" s="19">
        <v>2</v>
      </c>
      <c r="B8" s="21" t="s">
        <v>975</v>
      </c>
      <c r="C8" s="19" t="s">
        <v>38</v>
      </c>
      <c r="D8" s="19">
        <v>1</v>
      </c>
      <c r="E8" s="42"/>
      <c r="F8" s="42"/>
      <c r="G8" s="20">
        <v>1</v>
      </c>
    </row>
    <row r="9" spans="1:16" ht="14.25" hidden="1" customHeight="1" x14ac:dyDescent="0.2">
      <c r="A9" s="19" t="s">
        <v>4019</v>
      </c>
      <c r="B9" s="25"/>
      <c r="C9" s="25"/>
      <c r="D9" s="19">
        <v>1</v>
      </c>
      <c r="E9" s="42"/>
      <c r="F9" s="42"/>
      <c r="G9" s="20">
        <v>1</v>
      </c>
    </row>
    <row r="10" spans="1:16" ht="14.25" hidden="1" customHeight="1" x14ac:dyDescent="0.2">
      <c r="A10" s="19">
        <v>3</v>
      </c>
      <c r="B10" s="21" t="s">
        <v>207</v>
      </c>
      <c r="C10" s="19" t="s">
        <v>5</v>
      </c>
      <c r="D10" s="19">
        <v>1</v>
      </c>
      <c r="E10" s="42"/>
      <c r="F10" s="42"/>
      <c r="G10" s="20">
        <v>1</v>
      </c>
    </row>
    <row r="11" spans="1:16" ht="14.25" hidden="1" customHeight="1" x14ac:dyDescent="0.2">
      <c r="A11" s="22"/>
      <c r="B11" s="21" t="s">
        <v>127</v>
      </c>
      <c r="C11" s="19" t="s">
        <v>120</v>
      </c>
      <c r="D11" s="19">
        <v>1</v>
      </c>
      <c r="E11" s="42"/>
      <c r="F11" s="42"/>
      <c r="G11" s="20">
        <v>1</v>
      </c>
    </row>
    <row r="12" spans="1:16" ht="14.25" hidden="1" customHeight="1" x14ac:dyDescent="0.2">
      <c r="A12" s="22"/>
      <c r="B12" s="21" t="s">
        <v>222</v>
      </c>
      <c r="C12" s="19" t="s">
        <v>5</v>
      </c>
      <c r="D12" s="19"/>
      <c r="E12" s="42">
        <v>1</v>
      </c>
      <c r="F12" s="42"/>
      <c r="G12" s="20">
        <v>1</v>
      </c>
    </row>
    <row r="13" spans="1:16" ht="14.25" hidden="1" customHeight="1" x14ac:dyDescent="0.2">
      <c r="A13" s="22"/>
      <c r="B13" s="21" t="s">
        <v>91</v>
      </c>
      <c r="C13" s="19" t="s">
        <v>11</v>
      </c>
      <c r="D13" s="19">
        <v>1</v>
      </c>
      <c r="E13" s="42"/>
      <c r="F13" s="42"/>
      <c r="G13" s="20">
        <v>1</v>
      </c>
    </row>
    <row r="14" spans="1:16" ht="14.25" hidden="1" customHeight="1" x14ac:dyDescent="0.2">
      <c r="A14" s="19" t="s">
        <v>4020</v>
      </c>
      <c r="B14" s="25"/>
      <c r="C14" s="25"/>
      <c r="D14" s="19">
        <v>3</v>
      </c>
      <c r="E14" s="42">
        <v>1</v>
      </c>
      <c r="F14" s="42"/>
      <c r="G14" s="20">
        <v>4</v>
      </c>
    </row>
    <row r="15" spans="1:16" ht="14.25" hidden="1" customHeight="1" x14ac:dyDescent="0.2">
      <c r="A15" s="19">
        <v>4</v>
      </c>
      <c r="B15" s="21" t="s">
        <v>45</v>
      </c>
      <c r="C15" s="19" t="s">
        <v>38</v>
      </c>
      <c r="D15" s="19">
        <v>2</v>
      </c>
      <c r="E15" s="42"/>
      <c r="F15" s="42"/>
      <c r="G15" s="20">
        <v>2</v>
      </c>
    </row>
    <row r="16" spans="1:16" ht="14.25" hidden="1" customHeight="1" x14ac:dyDescent="0.2">
      <c r="A16" s="22"/>
      <c r="B16" s="21" t="s">
        <v>140</v>
      </c>
      <c r="C16" s="19" t="s">
        <v>120</v>
      </c>
      <c r="D16" s="19">
        <v>1</v>
      </c>
      <c r="E16" s="42"/>
      <c r="F16" s="42"/>
      <c r="G16" s="20">
        <v>1</v>
      </c>
    </row>
    <row r="17" spans="1:7" ht="14.25" hidden="1" customHeight="1" x14ac:dyDescent="0.2">
      <c r="A17" s="19" t="s">
        <v>4021</v>
      </c>
      <c r="B17" s="25"/>
      <c r="C17" s="25"/>
      <c r="D17" s="19">
        <v>3</v>
      </c>
      <c r="E17" s="42"/>
      <c r="F17" s="42"/>
      <c r="G17" s="20">
        <v>3</v>
      </c>
    </row>
    <row r="18" spans="1:7" ht="14.25" hidden="1" customHeight="1" x14ac:dyDescent="0.2">
      <c r="A18" s="19">
        <v>5</v>
      </c>
      <c r="B18" s="21" t="s">
        <v>1130</v>
      </c>
      <c r="C18" s="19" t="s">
        <v>1</v>
      </c>
      <c r="D18" s="19">
        <v>2</v>
      </c>
      <c r="E18" s="42"/>
      <c r="F18" s="42"/>
      <c r="G18" s="20">
        <v>2</v>
      </c>
    </row>
    <row r="19" spans="1:7" ht="14.25" hidden="1" customHeight="1" x14ac:dyDescent="0.2">
      <c r="A19" s="22"/>
      <c r="B19" s="21" t="s">
        <v>133</v>
      </c>
      <c r="C19" s="19" t="s">
        <v>120</v>
      </c>
      <c r="D19" s="19">
        <v>1</v>
      </c>
      <c r="E19" s="42"/>
      <c r="F19" s="42"/>
      <c r="G19" s="20">
        <v>1</v>
      </c>
    </row>
    <row r="20" spans="1:7" ht="14.25" hidden="1" customHeight="1" x14ac:dyDescent="0.2">
      <c r="A20" s="22"/>
      <c r="B20" s="21" t="s">
        <v>17</v>
      </c>
      <c r="C20" s="19" t="s">
        <v>16</v>
      </c>
      <c r="D20" s="19">
        <v>1</v>
      </c>
      <c r="E20" s="42"/>
      <c r="F20" s="42"/>
      <c r="G20" s="20">
        <v>1</v>
      </c>
    </row>
    <row r="21" spans="1:7" ht="15.75" hidden="1" customHeight="1" x14ac:dyDescent="0.2">
      <c r="A21" s="19" t="s">
        <v>4022</v>
      </c>
      <c r="B21" s="25"/>
      <c r="C21" s="25"/>
      <c r="D21" s="19">
        <v>4</v>
      </c>
      <c r="E21" s="42"/>
      <c r="F21" s="42"/>
      <c r="G21" s="20">
        <v>4</v>
      </c>
    </row>
    <row r="22" spans="1:7" ht="15.75" hidden="1" customHeight="1" x14ac:dyDescent="0.2">
      <c r="A22" s="19">
        <v>6</v>
      </c>
      <c r="B22" s="21" t="s">
        <v>1428</v>
      </c>
      <c r="C22" s="19" t="s">
        <v>11</v>
      </c>
      <c r="D22" s="19">
        <v>1</v>
      </c>
      <c r="E22" s="42"/>
      <c r="F22" s="42"/>
      <c r="G22" s="20">
        <v>1</v>
      </c>
    </row>
    <row r="23" spans="1:7" ht="15.75" hidden="1" customHeight="1" x14ac:dyDescent="0.2">
      <c r="A23" s="22"/>
      <c r="B23" s="21" t="s">
        <v>19</v>
      </c>
      <c r="C23" s="19" t="s">
        <v>5</v>
      </c>
      <c r="D23" s="19">
        <v>1</v>
      </c>
      <c r="E23" s="42"/>
      <c r="F23" s="42"/>
      <c r="G23" s="20">
        <v>1</v>
      </c>
    </row>
    <row r="24" spans="1:7" ht="15.75" hidden="1" customHeight="1" x14ac:dyDescent="0.2">
      <c r="A24" s="22"/>
      <c r="B24" s="21" t="s">
        <v>53</v>
      </c>
      <c r="C24" s="19" t="s">
        <v>11</v>
      </c>
      <c r="D24" s="19">
        <v>1</v>
      </c>
      <c r="E24" s="42"/>
      <c r="F24" s="42"/>
      <c r="G24" s="20">
        <v>1</v>
      </c>
    </row>
    <row r="25" spans="1:7" ht="15.75" hidden="1" customHeight="1" x14ac:dyDescent="0.2">
      <c r="A25" s="22"/>
      <c r="B25" s="21" t="s">
        <v>876</v>
      </c>
      <c r="C25" s="19" t="s">
        <v>56</v>
      </c>
      <c r="D25" s="19"/>
      <c r="E25" s="42">
        <v>1</v>
      </c>
      <c r="F25" s="42"/>
      <c r="G25" s="20">
        <v>1</v>
      </c>
    </row>
    <row r="26" spans="1:7" ht="15.75" hidden="1" customHeight="1" x14ac:dyDescent="0.2">
      <c r="A26" s="22"/>
      <c r="B26" s="21" t="s">
        <v>1010</v>
      </c>
      <c r="C26" s="19" t="s">
        <v>1</v>
      </c>
      <c r="D26" s="19"/>
      <c r="E26" s="42">
        <v>1</v>
      </c>
      <c r="F26" s="42"/>
      <c r="G26" s="20">
        <v>1</v>
      </c>
    </row>
    <row r="27" spans="1:7" ht="15.75" hidden="1" customHeight="1" x14ac:dyDescent="0.2">
      <c r="A27" s="19" t="s">
        <v>4023</v>
      </c>
      <c r="B27" s="25"/>
      <c r="C27" s="25"/>
      <c r="D27" s="19">
        <v>3</v>
      </c>
      <c r="E27" s="42">
        <v>2</v>
      </c>
      <c r="F27" s="42"/>
      <c r="G27" s="20">
        <v>5</v>
      </c>
    </row>
    <row r="28" spans="1:7" ht="15.75" hidden="1" customHeight="1" x14ac:dyDescent="0.2">
      <c r="A28" s="19">
        <v>7</v>
      </c>
      <c r="B28" s="21" t="s">
        <v>1041</v>
      </c>
      <c r="C28" s="19" t="s">
        <v>38</v>
      </c>
      <c r="D28" s="19">
        <v>1</v>
      </c>
      <c r="E28" s="42"/>
      <c r="F28" s="42"/>
      <c r="G28" s="20">
        <v>1</v>
      </c>
    </row>
    <row r="29" spans="1:7" ht="15.75" hidden="1" customHeight="1" x14ac:dyDescent="0.2">
      <c r="A29" s="22"/>
      <c r="B29" s="21" t="s">
        <v>481</v>
      </c>
      <c r="C29" s="19" t="s">
        <v>5</v>
      </c>
      <c r="D29" s="19">
        <v>1</v>
      </c>
      <c r="E29" s="42"/>
      <c r="F29" s="42"/>
      <c r="G29" s="20">
        <v>1</v>
      </c>
    </row>
    <row r="30" spans="1:7" ht="15.75" hidden="1" customHeight="1" x14ac:dyDescent="0.2">
      <c r="A30" s="22"/>
      <c r="B30" s="21" t="s">
        <v>139</v>
      </c>
      <c r="C30" s="19" t="s">
        <v>120</v>
      </c>
      <c r="D30" s="19">
        <v>1</v>
      </c>
      <c r="E30" s="42"/>
      <c r="F30" s="42"/>
      <c r="G30" s="20">
        <v>1</v>
      </c>
    </row>
    <row r="31" spans="1:7" ht="15.75" hidden="1" customHeight="1" x14ac:dyDescent="0.2">
      <c r="A31" s="22"/>
      <c r="B31" s="21" t="s">
        <v>165</v>
      </c>
      <c r="C31" s="19" t="s">
        <v>11</v>
      </c>
      <c r="D31" s="19">
        <v>1</v>
      </c>
      <c r="E31" s="42"/>
      <c r="F31" s="42"/>
      <c r="G31" s="20">
        <v>1</v>
      </c>
    </row>
    <row r="32" spans="1:7" ht="15.75" hidden="1" customHeight="1" x14ac:dyDescent="0.2">
      <c r="A32" s="22"/>
      <c r="B32" s="21" t="s">
        <v>59</v>
      </c>
      <c r="C32" s="19" t="s">
        <v>56</v>
      </c>
      <c r="D32" s="19"/>
      <c r="E32" s="42">
        <v>1</v>
      </c>
      <c r="F32" s="42"/>
      <c r="G32" s="20">
        <v>1</v>
      </c>
    </row>
    <row r="33" spans="1:7" ht="15.75" hidden="1" customHeight="1" x14ac:dyDescent="0.2">
      <c r="A33" s="19" t="s">
        <v>4024</v>
      </c>
      <c r="B33" s="25"/>
      <c r="C33" s="25"/>
      <c r="D33" s="19">
        <v>4</v>
      </c>
      <c r="E33" s="42">
        <v>1</v>
      </c>
      <c r="F33" s="42"/>
      <c r="G33" s="20">
        <v>5</v>
      </c>
    </row>
    <row r="34" spans="1:7" ht="15.75" hidden="1" customHeight="1" x14ac:dyDescent="0.2">
      <c r="A34" s="19">
        <v>8</v>
      </c>
      <c r="B34" s="21" t="s">
        <v>1608</v>
      </c>
      <c r="C34" s="19" t="s">
        <v>27</v>
      </c>
      <c r="D34" s="19">
        <v>1</v>
      </c>
      <c r="E34" s="42"/>
      <c r="F34" s="42"/>
      <c r="G34" s="20">
        <v>1</v>
      </c>
    </row>
    <row r="35" spans="1:7" ht="15.75" hidden="1" customHeight="1" x14ac:dyDescent="0.2">
      <c r="A35" s="19" t="s">
        <v>4025</v>
      </c>
      <c r="B35" s="25"/>
      <c r="C35" s="25"/>
      <c r="D35" s="19">
        <v>1</v>
      </c>
      <c r="E35" s="42"/>
      <c r="F35" s="42"/>
      <c r="G35" s="20">
        <v>1</v>
      </c>
    </row>
    <row r="36" spans="1:7" ht="15.75" hidden="1" customHeight="1" x14ac:dyDescent="0.2">
      <c r="A36" s="19">
        <v>9</v>
      </c>
      <c r="B36" s="21" t="s">
        <v>10</v>
      </c>
      <c r="C36" s="19" t="s">
        <v>11</v>
      </c>
      <c r="D36" s="19"/>
      <c r="E36" s="42">
        <v>1</v>
      </c>
      <c r="F36" s="42"/>
      <c r="G36" s="20">
        <v>1</v>
      </c>
    </row>
    <row r="37" spans="1:7" ht="15.75" hidden="1" customHeight="1" x14ac:dyDescent="0.2">
      <c r="A37" s="19" t="s">
        <v>4026</v>
      </c>
      <c r="B37" s="25"/>
      <c r="C37" s="25"/>
      <c r="D37" s="19"/>
      <c r="E37" s="42">
        <v>1</v>
      </c>
      <c r="F37" s="42"/>
      <c r="G37" s="20">
        <v>1</v>
      </c>
    </row>
    <row r="38" spans="1:7" ht="15.75" hidden="1" customHeight="1" x14ac:dyDescent="0.2">
      <c r="A38" s="19">
        <v>10</v>
      </c>
      <c r="B38" s="21" t="s">
        <v>1509</v>
      </c>
      <c r="C38" s="19" t="s">
        <v>21</v>
      </c>
      <c r="D38" s="19">
        <v>1</v>
      </c>
      <c r="E38" s="42"/>
      <c r="F38" s="42"/>
      <c r="G38" s="20">
        <v>1</v>
      </c>
    </row>
    <row r="39" spans="1:7" ht="15.75" hidden="1" customHeight="1" x14ac:dyDescent="0.2">
      <c r="A39" s="22"/>
      <c r="B39" s="21" t="s">
        <v>326</v>
      </c>
      <c r="C39" s="19" t="s">
        <v>11</v>
      </c>
      <c r="D39" s="19">
        <v>1</v>
      </c>
      <c r="E39" s="42"/>
      <c r="F39" s="42"/>
      <c r="G39" s="20">
        <v>1</v>
      </c>
    </row>
    <row r="40" spans="1:7" ht="15.75" hidden="1" customHeight="1" x14ac:dyDescent="0.2">
      <c r="A40" s="22"/>
      <c r="B40" s="21" t="s">
        <v>1210</v>
      </c>
      <c r="C40" s="19" t="s">
        <v>21</v>
      </c>
      <c r="D40" s="19">
        <v>1</v>
      </c>
      <c r="E40" s="42"/>
      <c r="F40" s="42"/>
      <c r="G40" s="20">
        <v>1</v>
      </c>
    </row>
    <row r="41" spans="1:7" ht="15.75" hidden="1" customHeight="1" x14ac:dyDescent="0.2">
      <c r="A41" s="22"/>
      <c r="B41" s="21" t="s">
        <v>1100</v>
      </c>
      <c r="C41" s="19" t="s">
        <v>21</v>
      </c>
      <c r="D41" s="19">
        <v>1</v>
      </c>
      <c r="E41" s="42"/>
      <c r="F41" s="42"/>
      <c r="G41" s="20">
        <v>1</v>
      </c>
    </row>
    <row r="42" spans="1:7" ht="15.75" hidden="1" customHeight="1" x14ac:dyDescent="0.2">
      <c r="A42" s="19" t="s">
        <v>4027</v>
      </c>
      <c r="B42" s="25"/>
      <c r="C42" s="25"/>
      <c r="D42" s="19">
        <v>4</v>
      </c>
      <c r="E42" s="42"/>
      <c r="F42" s="42"/>
      <c r="G42" s="20">
        <v>4</v>
      </c>
    </row>
    <row r="43" spans="1:7" ht="15.75" hidden="1" customHeight="1" x14ac:dyDescent="0.2">
      <c r="A43" s="19">
        <v>11</v>
      </c>
      <c r="B43" s="21" t="s">
        <v>121</v>
      </c>
      <c r="C43" s="19" t="s">
        <v>120</v>
      </c>
      <c r="D43" s="19"/>
      <c r="E43" s="42">
        <v>1</v>
      </c>
      <c r="F43" s="42"/>
      <c r="G43" s="20">
        <v>1</v>
      </c>
    </row>
    <row r="44" spans="1:7" ht="15.75" hidden="1" customHeight="1" x14ac:dyDescent="0.2">
      <c r="A44" s="22"/>
      <c r="B44" s="21" t="s">
        <v>72</v>
      </c>
      <c r="C44" s="19" t="s">
        <v>1</v>
      </c>
      <c r="D44" s="19"/>
      <c r="E44" s="42">
        <v>1</v>
      </c>
      <c r="F44" s="42"/>
      <c r="G44" s="20">
        <v>1</v>
      </c>
    </row>
    <row r="45" spans="1:7" ht="15.75" hidden="1" customHeight="1" x14ac:dyDescent="0.2">
      <c r="A45" s="22"/>
      <c r="B45" s="21" t="s">
        <v>141</v>
      </c>
      <c r="C45" s="19" t="s">
        <v>120</v>
      </c>
      <c r="D45" s="19">
        <v>1</v>
      </c>
      <c r="E45" s="42"/>
      <c r="F45" s="42"/>
      <c r="G45" s="20">
        <v>1</v>
      </c>
    </row>
    <row r="46" spans="1:7" ht="15.75" hidden="1" customHeight="1" x14ac:dyDescent="0.2">
      <c r="A46" s="19" t="s">
        <v>4028</v>
      </c>
      <c r="B46" s="25"/>
      <c r="C46" s="25"/>
      <c r="D46" s="19">
        <v>1</v>
      </c>
      <c r="E46" s="42">
        <v>2</v>
      </c>
      <c r="F46" s="42"/>
      <c r="G46" s="20">
        <v>3</v>
      </c>
    </row>
    <row r="47" spans="1:7" ht="15.75" hidden="1" customHeight="1" x14ac:dyDescent="0.2">
      <c r="A47" s="19">
        <v>12</v>
      </c>
      <c r="B47" s="21" t="s">
        <v>2171</v>
      </c>
      <c r="C47" s="19" t="s">
        <v>2171</v>
      </c>
      <c r="D47" s="19"/>
      <c r="E47" s="42"/>
      <c r="F47" s="42"/>
      <c r="G47" s="20"/>
    </row>
    <row r="48" spans="1:7" ht="15.75" hidden="1" customHeight="1" x14ac:dyDescent="0.2">
      <c r="A48" s="19" t="s">
        <v>4029</v>
      </c>
      <c r="B48" s="25"/>
      <c r="C48" s="25"/>
      <c r="D48" s="19"/>
      <c r="E48" s="42"/>
      <c r="F48" s="42"/>
      <c r="G48" s="20"/>
    </row>
    <row r="49" spans="1:7" ht="15.75" hidden="1" customHeight="1" x14ac:dyDescent="0.2">
      <c r="A49" s="19">
        <v>13</v>
      </c>
      <c r="B49" s="21" t="s">
        <v>188</v>
      </c>
      <c r="C49" s="19" t="s">
        <v>189</v>
      </c>
      <c r="D49" s="19">
        <v>1</v>
      </c>
      <c r="E49" s="42"/>
      <c r="F49" s="42"/>
      <c r="G49" s="20">
        <v>1</v>
      </c>
    </row>
    <row r="50" spans="1:7" ht="15.75" hidden="1" customHeight="1" x14ac:dyDescent="0.2">
      <c r="A50" s="22"/>
      <c r="B50" s="21" t="s">
        <v>132</v>
      </c>
      <c r="C50" s="19" t="s">
        <v>120</v>
      </c>
      <c r="D50" s="19">
        <v>1</v>
      </c>
      <c r="E50" s="42"/>
      <c r="F50" s="42"/>
      <c r="G50" s="20">
        <v>1</v>
      </c>
    </row>
    <row r="51" spans="1:7" ht="15.75" hidden="1" customHeight="1" x14ac:dyDescent="0.2">
      <c r="A51" s="19" t="s">
        <v>4030</v>
      </c>
      <c r="B51" s="25"/>
      <c r="C51" s="25"/>
      <c r="D51" s="19">
        <v>2</v>
      </c>
      <c r="E51" s="42"/>
      <c r="F51" s="42"/>
      <c r="G51" s="20">
        <v>2</v>
      </c>
    </row>
    <row r="52" spans="1:7" ht="15.75" hidden="1" customHeight="1" x14ac:dyDescent="0.2">
      <c r="A52" s="19">
        <v>14</v>
      </c>
      <c r="B52" s="21" t="s">
        <v>147</v>
      </c>
      <c r="C52" s="19" t="s">
        <v>49</v>
      </c>
      <c r="D52" s="19">
        <v>1</v>
      </c>
      <c r="E52" s="42"/>
      <c r="F52" s="42"/>
      <c r="G52" s="20">
        <v>1</v>
      </c>
    </row>
    <row r="53" spans="1:7" ht="15.75" hidden="1" customHeight="1" x14ac:dyDescent="0.2">
      <c r="A53" s="22"/>
      <c r="B53" s="21" t="s">
        <v>2168</v>
      </c>
      <c r="C53" s="19" t="s">
        <v>27</v>
      </c>
      <c r="D53" s="19">
        <v>1</v>
      </c>
      <c r="E53" s="42"/>
      <c r="F53" s="42"/>
      <c r="G53" s="20">
        <v>1</v>
      </c>
    </row>
    <row r="54" spans="1:7" ht="15.75" hidden="1" customHeight="1" x14ac:dyDescent="0.2">
      <c r="A54" s="22"/>
      <c r="B54" s="21" t="s">
        <v>895</v>
      </c>
      <c r="C54" s="19" t="s">
        <v>56</v>
      </c>
      <c r="D54" s="19">
        <v>1</v>
      </c>
      <c r="E54" s="42"/>
      <c r="F54" s="42"/>
      <c r="G54" s="20">
        <v>1</v>
      </c>
    </row>
    <row r="55" spans="1:7" ht="15.75" hidden="1" customHeight="1" x14ac:dyDescent="0.2">
      <c r="A55" s="22"/>
      <c r="B55" s="21" t="s">
        <v>24</v>
      </c>
      <c r="C55" s="19" t="s">
        <v>5</v>
      </c>
      <c r="D55" s="19">
        <v>1</v>
      </c>
      <c r="E55" s="42"/>
      <c r="F55" s="42"/>
      <c r="G55" s="20">
        <v>1</v>
      </c>
    </row>
    <row r="56" spans="1:7" ht="15.75" hidden="1" customHeight="1" x14ac:dyDescent="0.2">
      <c r="A56" s="22"/>
      <c r="B56" s="21" t="s">
        <v>1180</v>
      </c>
      <c r="C56" s="19" t="s">
        <v>21</v>
      </c>
      <c r="D56" s="19">
        <v>1</v>
      </c>
      <c r="E56" s="42"/>
      <c r="F56" s="42"/>
      <c r="G56" s="20">
        <v>1</v>
      </c>
    </row>
    <row r="57" spans="1:7" ht="15.75" hidden="1" customHeight="1" x14ac:dyDescent="0.2">
      <c r="A57" s="19" t="s">
        <v>4031</v>
      </c>
      <c r="B57" s="25"/>
      <c r="C57" s="25"/>
      <c r="D57" s="19">
        <v>5</v>
      </c>
      <c r="E57" s="42"/>
      <c r="F57" s="42"/>
      <c r="G57" s="20">
        <v>5</v>
      </c>
    </row>
    <row r="58" spans="1:7" ht="15.75" hidden="1" customHeight="1" x14ac:dyDescent="0.2">
      <c r="A58" s="19">
        <v>15</v>
      </c>
      <c r="B58" s="21" t="s">
        <v>31</v>
      </c>
      <c r="C58" s="19" t="s">
        <v>5</v>
      </c>
      <c r="D58" s="19">
        <v>1</v>
      </c>
      <c r="E58" s="42"/>
      <c r="F58" s="42"/>
      <c r="G58" s="20">
        <v>1</v>
      </c>
    </row>
    <row r="59" spans="1:7" ht="15.75" hidden="1" customHeight="1" x14ac:dyDescent="0.2">
      <c r="A59" s="22"/>
      <c r="B59" s="21" t="s">
        <v>1897</v>
      </c>
      <c r="C59" s="19" t="s">
        <v>189</v>
      </c>
      <c r="D59" s="19">
        <v>1</v>
      </c>
      <c r="E59" s="42"/>
      <c r="F59" s="42"/>
      <c r="G59" s="20">
        <v>1</v>
      </c>
    </row>
    <row r="60" spans="1:7" ht="15.75" hidden="1" customHeight="1" x14ac:dyDescent="0.2">
      <c r="A60" s="22"/>
      <c r="B60" s="21" t="s">
        <v>880</v>
      </c>
      <c r="C60" s="19" t="s">
        <v>56</v>
      </c>
      <c r="D60" s="19">
        <v>1</v>
      </c>
      <c r="E60" s="42"/>
      <c r="F60" s="42"/>
      <c r="G60" s="20">
        <v>1</v>
      </c>
    </row>
    <row r="61" spans="1:7" ht="15.75" hidden="1" customHeight="1" x14ac:dyDescent="0.2">
      <c r="A61" s="19" t="s">
        <v>4032</v>
      </c>
      <c r="B61" s="25"/>
      <c r="C61" s="25"/>
      <c r="D61" s="19">
        <v>3</v>
      </c>
      <c r="E61" s="42"/>
      <c r="F61" s="42"/>
      <c r="G61" s="20">
        <v>3</v>
      </c>
    </row>
    <row r="62" spans="1:7" ht="15.75" hidden="1" customHeight="1" x14ac:dyDescent="0.2">
      <c r="A62" s="19">
        <v>16</v>
      </c>
      <c r="B62" s="21" t="s">
        <v>57</v>
      </c>
      <c r="C62" s="19" t="s">
        <v>56</v>
      </c>
      <c r="D62" s="19">
        <v>1</v>
      </c>
      <c r="E62" s="42"/>
      <c r="F62" s="42"/>
      <c r="G62" s="20">
        <v>1</v>
      </c>
    </row>
    <row r="63" spans="1:7" ht="15.75" hidden="1" customHeight="1" x14ac:dyDescent="0.2">
      <c r="A63" s="19" t="s">
        <v>4033</v>
      </c>
      <c r="B63" s="25"/>
      <c r="C63" s="25"/>
      <c r="D63" s="19">
        <v>1</v>
      </c>
      <c r="E63" s="42"/>
      <c r="F63" s="42"/>
      <c r="G63" s="20">
        <v>1</v>
      </c>
    </row>
    <row r="64" spans="1:7" ht="15.75" hidden="1" customHeight="1" x14ac:dyDescent="0.2">
      <c r="A64" s="19">
        <v>17</v>
      </c>
      <c r="B64" s="21" t="s">
        <v>1342</v>
      </c>
      <c r="C64" s="19" t="s">
        <v>49</v>
      </c>
      <c r="D64" s="19">
        <v>1</v>
      </c>
      <c r="E64" s="42"/>
      <c r="F64" s="42"/>
      <c r="G64" s="20">
        <v>1</v>
      </c>
    </row>
    <row r="65" spans="1:7" ht="15.75" hidden="1" customHeight="1" x14ac:dyDescent="0.2">
      <c r="A65" s="22"/>
      <c r="B65" s="21" t="s">
        <v>67</v>
      </c>
      <c r="C65" s="19" t="s">
        <v>49</v>
      </c>
      <c r="D65" s="19">
        <v>1</v>
      </c>
      <c r="E65" s="42"/>
      <c r="F65" s="42"/>
      <c r="G65" s="20">
        <v>1</v>
      </c>
    </row>
    <row r="66" spans="1:7" ht="15.75" hidden="1" customHeight="1" x14ac:dyDescent="0.2">
      <c r="A66" s="22"/>
      <c r="B66" s="21" t="s">
        <v>141</v>
      </c>
      <c r="C66" s="19" t="s">
        <v>120</v>
      </c>
      <c r="D66" s="19">
        <v>2</v>
      </c>
      <c r="E66" s="42"/>
      <c r="F66" s="42"/>
      <c r="G66" s="20">
        <v>2</v>
      </c>
    </row>
    <row r="67" spans="1:7" ht="15.75" hidden="1" customHeight="1" x14ac:dyDescent="0.2">
      <c r="A67" s="22"/>
      <c r="B67" s="21" t="s">
        <v>1439</v>
      </c>
      <c r="C67" s="19" t="s">
        <v>11</v>
      </c>
      <c r="D67" s="19">
        <v>2</v>
      </c>
      <c r="E67" s="42"/>
      <c r="F67" s="42"/>
      <c r="G67" s="20">
        <v>2</v>
      </c>
    </row>
    <row r="68" spans="1:7" ht="15.75" hidden="1" customHeight="1" x14ac:dyDescent="0.2">
      <c r="A68" s="19" t="s">
        <v>4034</v>
      </c>
      <c r="B68" s="25"/>
      <c r="C68" s="25"/>
      <c r="D68" s="19">
        <v>6</v>
      </c>
      <c r="E68" s="42"/>
      <c r="F68" s="42"/>
      <c r="G68" s="20">
        <v>6</v>
      </c>
    </row>
    <row r="69" spans="1:7" ht="15.75" hidden="1" customHeight="1" x14ac:dyDescent="0.2">
      <c r="A69" s="19">
        <v>18</v>
      </c>
      <c r="B69" s="21" t="s">
        <v>159</v>
      </c>
      <c r="C69" s="19" t="s">
        <v>27</v>
      </c>
      <c r="D69" s="19">
        <v>1</v>
      </c>
      <c r="E69" s="42"/>
      <c r="F69" s="42"/>
      <c r="G69" s="20">
        <v>1</v>
      </c>
    </row>
    <row r="70" spans="1:7" ht="15.75" hidden="1" customHeight="1" x14ac:dyDescent="0.2">
      <c r="A70" s="22"/>
      <c r="B70" s="21" t="s">
        <v>1887</v>
      </c>
      <c r="C70" s="19" t="s">
        <v>120</v>
      </c>
      <c r="D70" s="19">
        <v>1</v>
      </c>
      <c r="E70" s="42"/>
      <c r="F70" s="42"/>
      <c r="G70" s="20">
        <v>1</v>
      </c>
    </row>
    <row r="71" spans="1:7" ht="15.75" hidden="1" customHeight="1" x14ac:dyDescent="0.2">
      <c r="A71" s="19" t="s">
        <v>4035</v>
      </c>
      <c r="B71" s="25"/>
      <c r="C71" s="25"/>
      <c r="D71" s="19">
        <v>2</v>
      </c>
      <c r="E71" s="42"/>
      <c r="F71" s="42"/>
      <c r="G71" s="20">
        <v>2</v>
      </c>
    </row>
    <row r="72" spans="1:7" ht="15.75" hidden="1" customHeight="1" x14ac:dyDescent="0.2">
      <c r="A72" s="19">
        <v>19</v>
      </c>
      <c r="B72" s="21" t="s">
        <v>151</v>
      </c>
      <c r="C72" s="19" t="s">
        <v>11</v>
      </c>
      <c r="D72" s="19">
        <v>1</v>
      </c>
      <c r="E72" s="42"/>
      <c r="F72" s="42"/>
      <c r="G72" s="20">
        <v>1</v>
      </c>
    </row>
    <row r="73" spans="1:7" ht="15.75" hidden="1" customHeight="1" x14ac:dyDescent="0.2">
      <c r="A73" s="19" t="s">
        <v>4036</v>
      </c>
      <c r="B73" s="25"/>
      <c r="C73" s="25"/>
      <c r="D73" s="19">
        <v>1</v>
      </c>
      <c r="E73" s="42"/>
      <c r="F73" s="42"/>
      <c r="G73" s="20">
        <v>1</v>
      </c>
    </row>
    <row r="74" spans="1:7" ht="15.75" hidden="1" customHeight="1" x14ac:dyDescent="0.2">
      <c r="A74" s="19">
        <v>20</v>
      </c>
      <c r="B74" s="21" t="s">
        <v>117</v>
      </c>
      <c r="C74" s="19" t="s">
        <v>27</v>
      </c>
      <c r="D74" s="19">
        <v>3</v>
      </c>
      <c r="E74" s="42"/>
      <c r="F74" s="42"/>
      <c r="G74" s="20">
        <v>3</v>
      </c>
    </row>
    <row r="75" spans="1:7" ht="15.75" hidden="1" customHeight="1" x14ac:dyDescent="0.2">
      <c r="A75" s="22"/>
      <c r="B75" s="21" t="s">
        <v>561</v>
      </c>
      <c r="C75" s="19" t="s">
        <v>33</v>
      </c>
      <c r="D75" s="19">
        <v>1</v>
      </c>
      <c r="E75" s="42"/>
      <c r="F75" s="42"/>
      <c r="G75" s="20">
        <v>1</v>
      </c>
    </row>
    <row r="76" spans="1:7" ht="15.75" hidden="1" customHeight="1" x14ac:dyDescent="0.2">
      <c r="A76" s="22"/>
      <c r="B76" s="21" t="s">
        <v>839</v>
      </c>
      <c r="C76" s="19" t="s">
        <v>56</v>
      </c>
      <c r="D76" s="19">
        <v>1</v>
      </c>
      <c r="E76" s="42"/>
      <c r="F76" s="42"/>
      <c r="G76" s="20">
        <v>1</v>
      </c>
    </row>
    <row r="77" spans="1:7" ht="15.75" hidden="1" customHeight="1" x14ac:dyDescent="0.2">
      <c r="A77" s="19" t="s">
        <v>4037</v>
      </c>
      <c r="B77" s="25"/>
      <c r="C77" s="25"/>
      <c r="D77" s="19">
        <v>5</v>
      </c>
      <c r="E77" s="42"/>
      <c r="F77" s="42"/>
      <c r="G77" s="20">
        <v>5</v>
      </c>
    </row>
    <row r="78" spans="1:7" ht="15.75" hidden="1" customHeight="1" x14ac:dyDescent="0.2">
      <c r="A78" s="19">
        <v>21</v>
      </c>
      <c r="B78" s="21" t="s">
        <v>1581</v>
      </c>
      <c r="C78" s="19" t="s">
        <v>27</v>
      </c>
      <c r="D78" s="19"/>
      <c r="E78" s="42">
        <v>1</v>
      </c>
      <c r="F78" s="42"/>
      <c r="G78" s="20">
        <v>1</v>
      </c>
    </row>
    <row r="79" spans="1:7" ht="15.75" hidden="1" customHeight="1" x14ac:dyDescent="0.2">
      <c r="A79" s="22"/>
      <c r="B79" s="21" t="s">
        <v>119</v>
      </c>
      <c r="C79" s="19" t="s">
        <v>120</v>
      </c>
      <c r="D79" s="19">
        <v>1</v>
      </c>
      <c r="E79" s="42"/>
      <c r="F79" s="42"/>
      <c r="G79" s="20">
        <v>1</v>
      </c>
    </row>
    <row r="80" spans="1:7" ht="15.75" hidden="1" customHeight="1" x14ac:dyDescent="0.2">
      <c r="A80" s="22"/>
      <c r="B80" s="21" t="s">
        <v>32</v>
      </c>
      <c r="C80" s="19" t="s">
        <v>33</v>
      </c>
      <c r="D80" s="19"/>
      <c r="E80" s="42">
        <v>1</v>
      </c>
      <c r="F80" s="42"/>
      <c r="G80" s="20">
        <v>1</v>
      </c>
    </row>
    <row r="81" spans="1:7" ht="15.75" hidden="1" customHeight="1" x14ac:dyDescent="0.2">
      <c r="A81" s="22"/>
      <c r="B81" s="21" t="s">
        <v>154</v>
      </c>
      <c r="C81" s="19" t="s">
        <v>21</v>
      </c>
      <c r="D81" s="19">
        <v>1</v>
      </c>
      <c r="E81" s="42"/>
      <c r="F81" s="42"/>
      <c r="G81" s="20">
        <v>1</v>
      </c>
    </row>
    <row r="82" spans="1:7" ht="15.75" hidden="1" customHeight="1" x14ac:dyDescent="0.2">
      <c r="A82" s="22"/>
      <c r="B82" s="21" t="s">
        <v>167</v>
      </c>
      <c r="C82" s="19" t="s">
        <v>11</v>
      </c>
      <c r="D82" s="19"/>
      <c r="E82" s="42">
        <v>1</v>
      </c>
      <c r="F82" s="42"/>
      <c r="G82" s="20">
        <v>1</v>
      </c>
    </row>
    <row r="83" spans="1:7" ht="15.75" hidden="1" customHeight="1" x14ac:dyDescent="0.2">
      <c r="A83" s="19" t="s">
        <v>4038</v>
      </c>
      <c r="B83" s="25"/>
      <c r="C83" s="25"/>
      <c r="D83" s="19">
        <v>2</v>
      </c>
      <c r="E83" s="42">
        <v>3</v>
      </c>
      <c r="F83" s="42"/>
      <c r="G83" s="20">
        <v>5</v>
      </c>
    </row>
    <row r="84" spans="1:7" ht="15.75" hidden="1" customHeight="1" x14ac:dyDescent="0.2">
      <c r="A84" s="19">
        <v>22</v>
      </c>
      <c r="B84" s="21" t="s">
        <v>961</v>
      </c>
      <c r="C84" s="19" t="s">
        <v>49</v>
      </c>
      <c r="D84" s="19">
        <v>1</v>
      </c>
      <c r="E84" s="42"/>
      <c r="F84" s="42"/>
      <c r="G84" s="20">
        <v>1</v>
      </c>
    </row>
    <row r="85" spans="1:7" ht="15.75" hidden="1" customHeight="1" x14ac:dyDescent="0.2">
      <c r="A85" s="22"/>
      <c r="B85" s="21" t="s">
        <v>81</v>
      </c>
      <c r="C85" s="19" t="s">
        <v>11</v>
      </c>
      <c r="D85" s="19">
        <v>1</v>
      </c>
      <c r="E85" s="42"/>
      <c r="F85" s="42"/>
      <c r="G85" s="20">
        <v>1</v>
      </c>
    </row>
    <row r="86" spans="1:7" ht="15.75" hidden="1" customHeight="1" x14ac:dyDescent="0.2">
      <c r="A86" s="19" t="s">
        <v>4039</v>
      </c>
      <c r="B86" s="25"/>
      <c r="C86" s="25"/>
      <c r="D86" s="19">
        <v>2</v>
      </c>
      <c r="E86" s="42"/>
      <c r="F86" s="42"/>
      <c r="G86" s="20">
        <v>2</v>
      </c>
    </row>
    <row r="87" spans="1:7" ht="15.75" hidden="1" customHeight="1" x14ac:dyDescent="0.2">
      <c r="A87" s="19">
        <v>23</v>
      </c>
      <c r="B87" s="21" t="s">
        <v>188</v>
      </c>
      <c r="C87" s="19" t="s">
        <v>189</v>
      </c>
      <c r="D87" s="19">
        <v>1</v>
      </c>
      <c r="E87" s="42"/>
      <c r="F87" s="42"/>
      <c r="G87" s="20">
        <v>1</v>
      </c>
    </row>
    <row r="88" spans="1:7" ht="15.75" hidden="1" customHeight="1" x14ac:dyDescent="0.2">
      <c r="A88" s="22"/>
      <c r="B88" s="21" t="s">
        <v>132</v>
      </c>
      <c r="C88" s="19" t="s">
        <v>120</v>
      </c>
      <c r="D88" s="19">
        <v>1</v>
      </c>
      <c r="E88" s="42"/>
      <c r="F88" s="42"/>
      <c r="G88" s="20">
        <v>1</v>
      </c>
    </row>
    <row r="89" spans="1:7" ht="15.75" hidden="1" customHeight="1" x14ac:dyDescent="0.2">
      <c r="A89" s="22"/>
      <c r="B89" s="21" t="s">
        <v>153</v>
      </c>
      <c r="C89" s="19" t="s">
        <v>11</v>
      </c>
      <c r="D89" s="19">
        <v>1</v>
      </c>
      <c r="E89" s="42"/>
      <c r="F89" s="42"/>
      <c r="G89" s="20">
        <v>1</v>
      </c>
    </row>
    <row r="90" spans="1:7" ht="15.75" hidden="1" customHeight="1" x14ac:dyDescent="0.2">
      <c r="A90" s="22"/>
      <c r="B90" s="21" t="s">
        <v>59</v>
      </c>
      <c r="C90" s="19" t="s">
        <v>56</v>
      </c>
      <c r="D90" s="19">
        <v>1</v>
      </c>
      <c r="E90" s="42"/>
      <c r="F90" s="42"/>
      <c r="G90" s="20">
        <v>1</v>
      </c>
    </row>
    <row r="91" spans="1:7" ht="15.75" hidden="1" customHeight="1" x14ac:dyDescent="0.2">
      <c r="A91" s="19" t="s">
        <v>4040</v>
      </c>
      <c r="B91" s="25"/>
      <c r="C91" s="25"/>
      <c r="D91" s="19">
        <v>4</v>
      </c>
      <c r="E91" s="42"/>
      <c r="F91" s="42"/>
      <c r="G91" s="20">
        <v>4</v>
      </c>
    </row>
    <row r="92" spans="1:7" ht="15.75" hidden="1" customHeight="1" x14ac:dyDescent="0.2">
      <c r="A92" s="19">
        <v>24</v>
      </c>
      <c r="B92" s="21" t="s">
        <v>158</v>
      </c>
      <c r="C92" s="19" t="s">
        <v>33</v>
      </c>
      <c r="D92" s="19"/>
      <c r="E92" s="42">
        <v>1</v>
      </c>
      <c r="F92" s="42"/>
      <c r="G92" s="20">
        <v>1</v>
      </c>
    </row>
    <row r="93" spans="1:7" ht="15.75" hidden="1" customHeight="1" x14ac:dyDescent="0.2">
      <c r="A93" s="22"/>
      <c r="B93" s="21" t="s">
        <v>998</v>
      </c>
      <c r="C93" s="19" t="s">
        <v>1</v>
      </c>
      <c r="D93" s="19">
        <v>1</v>
      </c>
      <c r="E93" s="42"/>
      <c r="F93" s="42"/>
      <c r="G93" s="20">
        <v>1</v>
      </c>
    </row>
    <row r="94" spans="1:7" ht="15.75" hidden="1" customHeight="1" x14ac:dyDescent="0.2">
      <c r="A94" s="19" t="s">
        <v>4041</v>
      </c>
      <c r="B94" s="25"/>
      <c r="C94" s="25"/>
      <c r="D94" s="19">
        <v>1</v>
      </c>
      <c r="E94" s="42">
        <v>1</v>
      </c>
      <c r="F94" s="42"/>
      <c r="G94" s="20">
        <v>2</v>
      </c>
    </row>
    <row r="95" spans="1:7" ht="15.75" hidden="1" customHeight="1" x14ac:dyDescent="0.2">
      <c r="A95" s="19">
        <v>25</v>
      </c>
      <c r="B95" s="21" t="s">
        <v>428</v>
      </c>
      <c r="C95" s="19" t="s">
        <v>21</v>
      </c>
      <c r="D95" s="19">
        <v>1</v>
      </c>
      <c r="E95" s="42"/>
      <c r="F95" s="42"/>
      <c r="G95" s="20">
        <v>1</v>
      </c>
    </row>
    <row r="96" spans="1:7" ht="15.75" hidden="1" customHeight="1" x14ac:dyDescent="0.2">
      <c r="A96" s="22"/>
      <c r="B96" s="21" t="s">
        <v>0</v>
      </c>
      <c r="C96" s="19" t="s">
        <v>1</v>
      </c>
      <c r="D96" s="19">
        <v>1</v>
      </c>
      <c r="E96" s="42"/>
      <c r="F96" s="42"/>
      <c r="G96" s="20">
        <v>1</v>
      </c>
    </row>
    <row r="97" spans="1:7" ht="15.75" hidden="1" customHeight="1" x14ac:dyDescent="0.2">
      <c r="A97" s="22"/>
      <c r="B97" s="21" t="s">
        <v>1124</v>
      </c>
      <c r="C97" s="19" t="s">
        <v>11</v>
      </c>
      <c r="D97" s="19">
        <v>1</v>
      </c>
      <c r="E97" s="42"/>
      <c r="F97" s="42"/>
      <c r="G97" s="20">
        <v>1</v>
      </c>
    </row>
    <row r="98" spans="1:7" ht="15.75" hidden="1" customHeight="1" x14ac:dyDescent="0.2">
      <c r="A98" s="22"/>
      <c r="B98" s="21" t="s">
        <v>876</v>
      </c>
      <c r="C98" s="19" t="s">
        <v>56</v>
      </c>
      <c r="D98" s="19">
        <v>1</v>
      </c>
      <c r="E98" s="42"/>
      <c r="F98" s="42"/>
      <c r="G98" s="20">
        <v>1</v>
      </c>
    </row>
    <row r="99" spans="1:7" ht="15.75" hidden="1" customHeight="1" x14ac:dyDescent="0.2">
      <c r="A99" s="22"/>
      <c r="B99" s="21" t="s">
        <v>139</v>
      </c>
      <c r="C99" s="19" t="s">
        <v>120</v>
      </c>
      <c r="D99" s="19">
        <v>1</v>
      </c>
      <c r="E99" s="42"/>
      <c r="F99" s="42"/>
      <c r="G99" s="20">
        <v>1</v>
      </c>
    </row>
    <row r="100" spans="1:7" ht="15.75" hidden="1" customHeight="1" x14ac:dyDescent="0.2">
      <c r="A100" s="22"/>
      <c r="B100" s="21" t="s">
        <v>2171</v>
      </c>
      <c r="C100" s="19" t="s">
        <v>2171</v>
      </c>
      <c r="D100" s="19"/>
      <c r="E100" s="42"/>
      <c r="F100" s="42"/>
      <c r="G100" s="20"/>
    </row>
    <row r="101" spans="1:7" ht="15.75" hidden="1" customHeight="1" x14ac:dyDescent="0.2">
      <c r="A101" s="19" t="s">
        <v>4042</v>
      </c>
      <c r="B101" s="25"/>
      <c r="C101" s="25"/>
      <c r="D101" s="19">
        <v>5</v>
      </c>
      <c r="E101" s="42"/>
      <c r="F101" s="42"/>
      <c r="G101" s="20">
        <v>5</v>
      </c>
    </row>
    <row r="102" spans="1:7" ht="15.75" hidden="1" customHeight="1" x14ac:dyDescent="0.2">
      <c r="A102" s="19">
        <v>26</v>
      </c>
      <c r="B102" s="21" t="s">
        <v>1633</v>
      </c>
      <c r="C102" s="19" t="s">
        <v>120</v>
      </c>
      <c r="D102" s="19"/>
      <c r="E102" s="42">
        <v>1</v>
      </c>
      <c r="F102" s="42"/>
      <c r="G102" s="20">
        <v>1</v>
      </c>
    </row>
    <row r="103" spans="1:7" ht="15.75" hidden="1" customHeight="1" x14ac:dyDescent="0.2">
      <c r="A103" s="22"/>
      <c r="B103" s="21" t="s">
        <v>52</v>
      </c>
      <c r="C103" s="19" t="s">
        <v>49</v>
      </c>
      <c r="D103" s="19">
        <v>1</v>
      </c>
      <c r="E103" s="42"/>
      <c r="F103" s="42"/>
      <c r="G103" s="20">
        <v>1</v>
      </c>
    </row>
    <row r="104" spans="1:7" ht="15.75" hidden="1" customHeight="1" x14ac:dyDescent="0.2">
      <c r="A104" s="22"/>
      <c r="B104" s="21" t="s">
        <v>818</v>
      </c>
      <c r="C104" s="19" t="s">
        <v>56</v>
      </c>
      <c r="D104" s="19"/>
      <c r="E104" s="42">
        <v>1</v>
      </c>
      <c r="F104" s="42"/>
      <c r="G104" s="20">
        <v>1</v>
      </c>
    </row>
    <row r="105" spans="1:7" ht="15.75" hidden="1" customHeight="1" x14ac:dyDescent="0.2">
      <c r="A105" s="22"/>
      <c r="B105" s="21" t="s">
        <v>1769</v>
      </c>
      <c r="C105" s="19" t="s">
        <v>120</v>
      </c>
      <c r="D105" s="19">
        <v>1</v>
      </c>
      <c r="E105" s="42"/>
      <c r="F105" s="42"/>
      <c r="G105" s="20">
        <v>1</v>
      </c>
    </row>
    <row r="106" spans="1:7" ht="15.75" hidden="1" customHeight="1" x14ac:dyDescent="0.2">
      <c r="A106" s="22"/>
      <c r="B106" s="21" t="s">
        <v>2171</v>
      </c>
      <c r="C106" s="19" t="s">
        <v>2171</v>
      </c>
      <c r="D106" s="19"/>
      <c r="E106" s="42"/>
      <c r="F106" s="42"/>
      <c r="G106" s="20"/>
    </row>
    <row r="107" spans="1:7" ht="15.75" hidden="1" customHeight="1" x14ac:dyDescent="0.2">
      <c r="A107" s="19" t="s">
        <v>4043</v>
      </c>
      <c r="B107" s="25"/>
      <c r="C107" s="25"/>
      <c r="D107" s="19">
        <v>2</v>
      </c>
      <c r="E107" s="42">
        <v>2</v>
      </c>
      <c r="F107" s="42"/>
      <c r="G107" s="20">
        <v>4</v>
      </c>
    </row>
    <row r="108" spans="1:7" ht="15.75" hidden="1" customHeight="1" x14ac:dyDescent="0.2">
      <c r="A108" s="19">
        <v>27</v>
      </c>
      <c r="B108" s="21" t="s">
        <v>1455</v>
      </c>
      <c r="C108" s="19" t="s">
        <v>1</v>
      </c>
      <c r="D108" s="19">
        <v>1</v>
      </c>
      <c r="E108" s="42"/>
      <c r="F108" s="42"/>
      <c r="G108" s="20">
        <v>1</v>
      </c>
    </row>
    <row r="109" spans="1:7" ht="15.75" hidden="1" customHeight="1" x14ac:dyDescent="0.2">
      <c r="A109" s="22"/>
      <c r="B109" s="21" t="s">
        <v>1933</v>
      </c>
      <c r="C109" s="19" t="s">
        <v>11</v>
      </c>
      <c r="D109" s="19"/>
      <c r="E109" s="42">
        <v>1</v>
      </c>
      <c r="F109" s="42"/>
      <c r="G109" s="20">
        <v>1</v>
      </c>
    </row>
    <row r="110" spans="1:7" ht="15.75" hidden="1" customHeight="1" x14ac:dyDescent="0.2">
      <c r="A110" s="22"/>
      <c r="B110" s="21" t="s">
        <v>736</v>
      </c>
      <c r="C110" s="19" t="s">
        <v>5</v>
      </c>
      <c r="D110" s="19">
        <v>1</v>
      </c>
      <c r="E110" s="42"/>
      <c r="F110" s="42"/>
      <c r="G110" s="20">
        <v>1</v>
      </c>
    </row>
    <row r="111" spans="1:7" ht="15.75" hidden="1" customHeight="1" x14ac:dyDescent="0.2">
      <c r="A111" s="22"/>
      <c r="B111" s="21" t="s">
        <v>10</v>
      </c>
      <c r="C111" s="19" t="s">
        <v>11</v>
      </c>
      <c r="D111" s="19">
        <v>1</v>
      </c>
      <c r="E111" s="42"/>
      <c r="F111" s="42"/>
      <c r="G111" s="20">
        <v>1</v>
      </c>
    </row>
    <row r="112" spans="1:7" ht="15.75" hidden="1" customHeight="1" x14ac:dyDescent="0.2">
      <c r="A112" s="22"/>
      <c r="B112" s="21" t="s">
        <v>1481</v>
      </c>
      <c r="C112" s="19" t="s">
        <v>1</v>
      </c>
      <c r="D112" s="19">
        <v>1</v>
      </c>
      <c r="E112" s="42"/>
      <c r="F112" s="42"/>
      <c r="G112" s="20">
        <v>1</v>
      </c>
    </row>
    <row r="113" spans="1:7" ht="15.75" hidden="1" customHeight="1" x14ac:dyDescent="0.2">
      <c r="A113" s="22"/>
      <c r="B113" s="21" t="s">
        <v>149</v>
      </c>
      <c r="C113" s="19" t="s">
        <v>1</v>
      </c>
      <c r="D113" s="19"/>
      <c r="E113" s="42">
        <v>1</v>
      </c>
      <c r="F113" s="42"/>
      <c r="G113" s="20">
        <v>1</v>
      </c>
    </row>
    <row r="114" spans="1:7" ht="15.75" hidden="1" customHeight="1" x14ac:dyDescent="0.2">
      <c r="A114" s="19" t="s">
        <v>4044</v>
      </c>
      <c r="B114" s="25"/>
      <c r="C114" s="25"/>
      <c r="D114" s="19">
        <v>4</v>
      </c>
      <c r="E114" s="42">
        <v>2</v>
      </c>
      <c r="F114" s="42"/>
      <c r="G114" s="20">
        <v>6</v>
      </c>
    </row>
    <row r="115" spans="1:7" ht="15.75" hidden="1" customHeight="1" x14ac:dyDescent="0.2">
      <c r="A115" s="19">
        <v>28</v>
      </c>
      <c r="B115" s="21" t="s">
        <v>1581</v>
      </c>
      <c r="C115" s="19" t="s">
        <v>27</v>
      </c>
      <c r="D115" s="19">
        <v>1</v>
      </c>
      <c r="E115" s="42"/>
      <c r="F115" s="42"/>
      <c r="G115" s="20">
        <v>1</v>
      </c>
    </row>
    <row r="116" spans="1:7" ht="15.75" hidden="1" customHeight="1" x14ac:dyDescent="0.2">
      <c r="A116" s="22"/>
      <c r="B116" s="21" t="s">
        <v>1431</v>
      </c>
      <c r="C116" s="19" t="s">
        <v>11</v>
      </c>
      <c r="D116" s="19">
        <v>1</v>
      </c>
      <c r="E116" s="42"/>
      <c r="F116" s="42"/>
      <c r="G116" s="20">
        <v>1</v>
      </c>
    </row>
    <row r="117" spans="1:7" ht="15.75" hidden="1" customHeight="1" x14ac:dyDescent="0.2">
      <c r="A117" s="22"/>
      <c r="B117" s="21" t="s">
        <v>101</v>
      </c>
      <c r="C117" s="19" t="s">
        <v>1</v>
      </c>
      <c r="D117" s="19"/>
      <c r="E117" s="42">
        <v>1</v>
      </c>
      <c r="F117" s="42"/>
      <c r="G117" s="20">
        <v>1</v>
      </c>
    </row>
    <row r="118" spans="1:7" ht="15.75" hidden="1" customHeight="1" x14ac:dyDescent="0.2">
      <c r="A118" s="22"/>
      <c r="B118" s="21" t="s">
        <v>131</v>
      </c>
      <c r="C118" s="19" t="s">
        <v>120</v>
      </c>
      <c r="D118" s="19">
        <v>1</v>
      </c>
      <c r="E118" s="42"/>
      <c r="F118" s="42"/>
      <c r="G118" s="20">
        <v>1</v>
      </c>
    </row>
    <row r="119" spans="1:7" ht="15.75" hidden="1" customHeight="1" x14ac:dyDescent="0.2">
      <c r="A119" s="22"/>
      <c r="B119" s="21" t="s">
        <v>155</v>
      </c>
      <c r="C119" s="19" t="s">
        <v>33</v>
      </c>
      <c r="D119" s="19">
        <v>1</v>
      </c>
      <c r="E119" s="42"/>
      <c r="F119" s="42"/>
      <c r="G119" s="20">
        <v>1</v>
      </c>
    </row>
    <row r="120" spans="1:7" ht="15.75" hidden="1" customHeight="1" x14ac:dyDescent="0.2">
      <c r="A120" s="22"/>
      <c r="B120" s="21" t="s">
        <v>78</v>
      </c>
      <c r="C120" s="19" t="s">
        <v>21</v>
      </c>
      <c r="D120" s="19">
        <v>1</v>
      </c>
      <c r="E120" s="42"/>
      <c r="F120" s="42"/>
      <c r="G120" s="20">
        <v>1</v>
      </c>
    </row>
    <row r="121" spans="1:7" ht="15.75" hidden="1" customHeight="1" x14ac:dyDescent="0.2">
      <c r="A121" s="22"/>
      <c r="B121" s="21" t="s">
        <v>109</v>
      </c>
      <c r="C121" s="19" t="s">
        <v>11</v>
      </c>
      <c r="D121" s="19"/>
      <c r="E121" s="42">
        <v>1</v>
      </c>
      <c r="F121" s="42"/>
      <c r="G121" s="20">
        <v>1</v>
      </c>
    </row>
    <row r="122" spans="1:7" ht="15.75" hidden="1" customHeight="1" x14ac:dyDescent="0.2">
      <c r="A122" s="22"/>
      <c r="B122" s="21" t="s">
        <v>1608</v>
      </c>
      <c r="C122" s="19" t="s">
        <v>27</v>
      </c>
      <c r="D122" s="19">
        <v>1</v>
      </c>
      <c r="E122" s="42"/>
      <c r="F122" s="42"/>
      <c r="G122" s="20">
        <v>1</v>
      </c>
    </row>
    <row r="123" spans="1:7" ht="15.75" hidden="1" customHeight="1" x14ac:dyDescent="0.2">
      <c r="A123" s="22"/>
      <c r="B123" s="21" t="s">
        <v>166</v>
      </c>
      <c r="C123" s="19" t="s">
        <v>38</v>
      </c>
      <c r="D123" s="19">
        <v>1</v>
      </c>
      <c r="E123" s="42"/>
      <c r="F123" s="42"/>
      <c r="G123" s="20">
        <v>1</v>
      </c>
    </row>
    <row r="124" spans="1:7" ht="15.75" hidden="1" customHeight="1" x14ac:dyDescent="0.2">
      <c r="A124" s="19" t="s">
        <v>4045</v>
      </c>
      <c r="B124" s="25"/>
      <c r="C124" s="25"/>
      <c r="D124" s="19">
        <v>7</v>
      </c>
      <c r="E124" s="42">
        <v>2</v>
      </c>
      <c r="F124" s="42"/>
      <c r="G124" s="20">
        <v>9</v>
      </c>
    </row>
    <row r="125" spans="1:7" ht="15.75" hidden="1" customHeight="1" x14ac:dyDescent="0.2">
      <c r="A125" s="19">
        <v>29</v>
      </c>
      <c r="B125" s="21" t="s">
        <v>2169</v>
      </c>
      <c r="C125" s="19" t="s">
        <v>27</v>
      </c>
      <c r="D125" s="19">
        <v>1</v>
      </c>
      <c r="E125" s="42"/>
      <c r="F125" s="42"/>
      <c r="G125" s="20">
        <v>1</v>
      </c>
    </row>
    <row r="126" spans="1:7" ht="15.75" hidden="1" customHeight="1" x14ac:dyDescent="0.2">
      <c r="A126" s="22"/>
      <c r="B126" s="21" t="s">
        <v>1561</v>
      </c>
      <c r="C126" s="19" t="s">
        <v>38</v>
      </c>
      <c r="D126" s="19">
        <v>1</v>
      </c>
      <c r="E126" s="42"/>
      <c r="F126" s="42"/>
      <c r="G126" s="20">
        <v>1</v>
      </c>
    </row>
    <row r="127" spans="1:7" ht="15.75" hidden="1" customHeight="1" x14ac:dyDescent="0.2">
      <c r="A127" s="19" t="s">
        <v>4046</v>
      </c>
      <c r="B127" s="25"/>
      <c r="C127" s="25"/>
      <c r="D127" s="19">
        <v>2</v>
      </c>
      <c r="E127" s="42"/>
      <c r="F127" s="42"/>
      <c r="G127" s="20">
        <v>2</v>
      </c>
    </row>
    <row r="128" spans="1:7" ht="15.75" hidden="1" customHeight="1" x14ac:dyDescent="0.2">
      <c r="A128" s="19">
        <v>30</v>
      </c>
      <c r="B128" s="21" t="s">
        <v>851</v>
      </c>
      <c r="C128" s="19" t="s">
        <v>56</v>
      </c>
      <c r="D128" s="19">
        <v>2</v>
      </c>
      <c r="E128" s="42"/>
      <c r="F128" s="42"/>
      <c r="G128" s="20">
        <v>2</v>
      </c>
    </row>
    <row r="129" spans="1:7" ht="15.75" hidden="1" customHeight="1" x14ac:dyDescent="0.2">
      <c r="A129" s="19" t="s">
        <v>4047</v>
      </c>
      <c r="B129" s="25"/>
      <c r="C129" s="25"/>
      <c r="D129" s="19">
        <v>2</v>
      </c>
      <c r="E129" s="42"/>
      <c r="F129" s="42"/>
      <c r="G129" s="20">
        <v>2</v>
      </c>
    </row>
    <row r="130" spans="1:7" ht="15.75" hidden="1" customHeight="1" x14ac:dyDescent="0.2">
      <c r="A130" s="19">
        <v>31</v>
      </c>
      <c r="B130" s="21" t="s">
        <v>131</v>
      </c>
      <c r="C130" s="19" t="s">
        <v>120</v>
      </c>
      <c r="D130" s="19">
        <v>2</v>
      </c>
      <c r="E130" s="42"/>
      <c r="F130" s="42"/>
      <c r="G130" s="20">
        <v>2</v>
      </c>
    </row>
    <row r="131" spans="1:7" ht="15.75" hidden="1" customHeight="1" x14ac:dyDescent="0.2">
      <c r="A131" s="22"/>
      <c r="B131" s="21" t="s">
        <v>1786</v>
      </c>
      <c r="C131" s="19" t="s">
        <v>120</v>
      </c>
      <c r="D131" s="19"/>
      <c r="E131" s="42">
        <v>1</v>
      </c>
      <c r="F131" s="42"/>
      <c r="G131" s="20">
        <v>1</v>
      </c>
    </row>
    <row r="132" spans="1:7" ht="15.75" hidden="1" customHeight="1" x14ac:dyDescent="0.2">
      <c r="A132" s="22"/>
      <c r="B132" s="21" t="s">
        <v>1069</v>
      </c>
      <c r="C132" s="19" t="s">
        <v>21</v>
      </c>
      <c r="D132" s="19">
        <v>1</v>
      </c>
      <c r="E132" s="42"/>
      <c r="F132" s="42"/>
      <c r="G132" s="20">
        <v>1</v>
      </c>
    </row>
    <row r="133" spans="1:7" ht="15.75" hidden="1" customHeight="1" x14ac:dyDescent="0.2">
      <c r="A133" s="22"/>
      <c r="B133" s="21" t="s">
        <v>828</v>
      </c>
      <c r="C133" s="19" t="s">
        <v>56</v>
      </c>
      <c r="D133" s="19">
        <v>1</v>
      </c>
      <c r="E133" s="42"/>
      <c r="F133" s="42"/>
      <c r="G133" s="20">
        <v>1</v>
      </c>
    </row>
    <row r="134" spans="1:7" ht="15.75" hidden="1" customHeight="1" x14ac:dyDescent="0.2">
      <c r="A134" s="19" t="s">
        <v>4048</v>
      </c>
      <c r="B134" s="25"/>
      <c r="C134" s="25"/>
      <c r="D134" s="19">
        <v>4</v>
      </c>
      <c r="E134" s="42">
        <v>1</v>
      </c>
      <c r="F134" s="42"/>
      <c r="G134" s="20">
        <v>5</v>
      </c>
    </row>
    <row r="135" spans="1:7" ht="15.75" hidden="1" customHeight="1" x14ac:dyDescent="0.2">
      <c r="A135" s="19">
        <v>32</v>
      </c>
      <c r="B135" s="21" t="s">
        <v>71</v>
      </c>
      <c r="C135" s="19" t="s">
        <v>11</v>
      </c>
      <c r="D135" s="19">
        <v>1</v>
      </c>
      <c r="E135" s="42"/>
      <c r="F135" s="42"/>
      <c r="G135" s="20">
        <v>1</v>
      </c>
    </row>
    <row r="136" spans="1:7" ht="15.75" hidden="1" customHeight="1" x14ac:dyDescent="0.2">
      <c r="A136" s="22"/>
      <c r="B136" s="21" t="s">
        <v>137</v>
      </c>
      <c r="C136" s="19" t="s">
        <v>120</v>
      </c>
      <c r="D136" s="19">
        <v>1</v>
      </c>
      <c r="E136" s="42"/>
      <c r="F136" s="42"/>
      <c r="G136" s="20">
        <v>1</v>
      </c>
    </row>
    <row r="137" spans="1:7" ht="15.75" hidden="1" customHeight="1" x14ac:dyDescent="0.2">
      <c r="A137" s="22"/>
      <c r="B137" s="21" t="s">
        <v>54</v>
      </c>
      <c r="C137" s="19" t="s">
        <v>5</v>
      </c>
      <c r="D137" s="19">
        <v>1</v>
      </c>
      <c r="E137" s="42"/>
      <c r="F137" s="42"/>
      <c r="G137" s="20">
        <v>1</v>
      </c>
    </row>
    <row r="138" spans="1:7" ht="15.75" hidden="1" customHeight="1" x14ac:dyDescent="0.2">
      <c r="A138" s="19" t="s">
        <v>4049</v>
      </c>
      <c r="B138" s="25"/>
      <c r="C138" s="25"/>
      <c r="D138" s="19">
        <v>3</v>
      </c>
      <c r="E138" s="42"/>
      <c r="F138" s="42"/>
      <c r="G138" s="20">
        <v>3</v>
      </c>
    </row>
    <row r="139" spans="1:7" ht="15.75" hidden="1" customHeight="1" x14ac:dyDescent="0.2">
      <c r="A139" s="19">
        <v>33</v>
      </c>
      <c r="B139" s="21" t="s">
        <v>127</v>
      </c>
      <c r="C139" s="19" t="s">
        <v>120</v>
      </c>
      <c r="D139" s="19">
        <v>1</v>
      </c>
      <c r="E139" s="42"/>
      <c r="F139" s="42"/>
      <c r="G139" s="20">
        <v>1</v>
      </c>
    </row>
    <row r="140" spans="1:7" ht="15.75" hidden="1" customHeight="1" x14ac:dyDescent="0.2">
      <c r="A140" s="22"/>
      <c r="B140" s="21" t="s">
        <v>310</v>
      </c>
      <c r="C140" s="19" t="s">
        <v>5</v>
      </c>
      <c r="D140" s="19">
        <v>1</v>
      </c>
      <c r="E140" s="42"/>
      <c r="F140" s="42"/>
      <c r="G140" s="20">
        <v>1</v>
      </c>
    </row>
    <row r="141" spans="1:7" ht="15.75" hidden="1" customHeight="1" x14ac:dyDescent="0.2">
      <c r="A141" s="22"/>
      <c r="B141" s="21" t="s">
        <v>1124</v>
      </c>
      <c r="C141" s="19" t="s">
        <v>11</v>
      </c>
      <c r="D141" s="19">
        <v>1</v>
      </c>
      <c r="E141" s="42"/>
      <c r="F141" s="42"/>
      <c r="G141" s="20">
        <v>1</v>
      </c>
    </row>
    <row r="142" spans="1:7" ht="15.75" hidden="1" customHeight="1" x14ac:dyDescent="0.2">
      <c r="A142" s="19" t="s">
        <v>4050</v>
      </c>
      <c r="B142" s="25"/>
      <c r="C142" s="25"/>
      <c r="D142" s="19">
        <v>3</v>
      </c>
      <c r="E142" s="42"/>
      <c r="F142" s="42"/>
      <c r="G142" s="20">
        <v>3</v>
      </c>
    </row>
    <row r="143" spans="1:7" ht="15.75" hidden="1" customHeight="1" x14ac:dyDescent="0.2">
      <c r="A143" s="19">
        <v>34</v>
      </c>
      <c r="B143" s="21" t="s">
        <v>963</v>
      </c>
      <c r="C143" s="19" t="s">
        <v>1</v>
      </c>
      <c r="D143" s="19"/>
      <c r="E143" s="42">
        <v>1</v>
      </c>
      <c r="F143" s="42"/>
      <c r="G143" s="20">
        <v>1</v>
      </c>
    </row>
    <row r="144" spans="1:7" ht="15.75" hidden="1" customHeight="1" x14ac:dyDescent="0.2">
      <c r="A144" s="22"/>
      <c r="B144" s="21" t="s">
        <v>37</v>
      </c>
      <c r="C144" s="19" t="s">
        <v>38</v>
      </c>
      <c r="D144" s="19"/>
      <c r="E144" s="42">
        <v>1</v>
      </c>
      <c r="F144" s="42"/>
      <c r="G144" s="20">
        <v>1</v>
      </c>
    </row>
    <row r="145" spans="1:7" ht="15.75" hidden="1" customHeight="1" x14ac:dyDescent="0.2">
      <c r="A145" s="22"/>
      <c r="B145" s="21" t="s">
        <v>1180</v>
      </c>
      <c r="C145" s="19" t="s">
        <v>21</v>
      </c>
      <c r="D145" s="19">
        <v>1</v>
      </c>
      <c r="E145" s="42"/>
      <c r="F145" s="42"/>
      <c r="G145" s="20">
        <v>1</v>
      </c>
    </row>
    <row r="146" spans="1:7" ht="15.75" hidden="1" customHeight="1" x14ac:dyDescent="0.2">
      <c r="A146" s="19" t="s">
        <v>4051</v>
      </c>
      <c r="B146" s="25"/>
      <c r="C146" s="25"/>
      <c r="D146" s="19">
        <v>1</v>
      </c>
      <c r="E146" s="42">
        <v>2</v>
      </c>
      <c r="F146" s="42"/>
      <c r="G146" s="20">
        <v>3</v>
      </c>
    </row>
    <row r="147" spans="1:7" ht="15.75" hidden="1" customHeight="1" x14ac:dyDescent="0.2">
      <c r="A147" s="19">
        <v>35</v>
      </c>
      <c r="B147" s="21" t="s">
        <v>245</v>
      </c>
      <c r="C147" s="19" t="s">
        <v>1</v>
      </c>
      <c r="D147" s="19"/>
      <c r="E147" s="42">
        <v>1</v>
      </c>
      <c r="F147" s="42"/>
      <c r="G147" s="20">
        <v>1</v>
      </c>
    </row>
    <row r="148" spans="1:7" ht="15.75" hidden="1" customHeight="1" x14ac:dyDescent="0.2">
      <c r="A148" s="22"/>
      <c r="B148" s="21" t="s">
        <v>162</v>
      </c>
      <c r="C148" s="19" t="s">
        <v>49</v>
      </c>
      <c r="D148" s="19">
        <v>1</v>
      </c>
      <c r="E148" s="42"/>
      <c r="F148" s="42"/>
      <c r="G148" s="20">
        <v>1</v>
      </c>
    </row>
    <row r="149" spans="1:7" ht="15.75" hidden="1" customHeight="1" x14ac:dyDescent="0.2">
      <c r="A149" s="22"/>
      <c r="B149" s="21" t="s">
        <v>2153</v>
      </c>
      <c r="C149" s="19" t="s">
        <v>1</v>
      </c>
      <c r="D149" s="19">
        <v>1</v>
      </c>
      <c r="E149" s="42"/>
      <c r="F149" s="42"/>
      <c r="G149" s="20">
        <v>1</v>
      </c>
    </row>
    <row r="150" spans="1:7" ht="15.75" hidden="1" customHeight="1" x14ac:dyDescent="0.2">
      <c r="A150" s="19" t="s">
        <v>4052</v>
      </c>
      <c r="B150" s="25"/>
      <c r="C150" s="25"/>
      <c r="D150" s="19">
        <v>2</v>
      </c>
      <c r="E150" s="42">
        <v>1</v>
      </c>
      <c r="F150" s="42"/>
      <c r="G150" s="20">
        <v>3</v>
      </c>
    </row>
    <row r="151" spans="1:7" ht="15.75" hidden="1" customHeight="1" x14ac:dyDescent="0.2">
      <c r="A151" s="19">
        <v>36</v>
      </c>
      <c r="B151" s="21" t="s">
        <v>101</v>
      </c>
      <c r="C151" s="19" t="s">
        <v>1</v>
      </c>
      <c r="D151" s="19"/>
      <c r="E151" s="42">
        <v>1</v>
      </c>
      <c r="F151" s="42"/>
      <c r="G151" s="20">
        <v>1</v>
      </c>
    </row>
    <row r="152" spans="1:7" ht="15.75" hidden="1" customHeight="1" x14ac:dyDescent="0.2">
      <c r="A152" s="22"/>
      <c r="B152" s="21" t="s">
        <v>1477</v>
      </c>
      <c r="C152" s="19" t="s">
        <v>1</v>
      </c>
      <c r="D152" s="19">
        <v>1</v>
      </c>
      <c r="E152" s="42"/>
      <c r="F152" s="42"/>
      <c r="G152" s="20">
        <v>1</v>
      </c>
    </row>
    <row r="153" spans="1:7" ht="15.75" hidden="1" customHeight="1" x14ac:dyDescent="0.2">
      <c r="A153" s="22"/>
      <c r="B153" s="21" t="s">
        <v>57</v>
      </c>
      <c r="C153" s="19" t="s">
        <v>56</v>
      </c>
      <c r="D153" s="19">
        <v>1</v>
      </c>
      <c r="E153" s="42"/>
      <c r="F153" s="42"/>
      <c r="G153" s="20">
        <v>1</v>
      </c>
    </row>
    <row r="154" spans="1:7" ht="15.75" hidden="1" customHeight="1" x14ac:dyDescent="0.2">
      <c r="A154" s="19" t="s">
        <v>4053</v>
      </c>
      <c r="B154" s="25"/>
      <c r="C154" s="25"/>
      <c r="D154" s="19">
        <v>2</v>
      </c>
      <c r="E154" s="42">
        <v>1</v>
      </c>
      <c r="F154" s="42"/>
      <c r="G154" s="20">
        <v>3</v>
      </c>
    </row>
    <row r="155" spans="1:7" ht="15.75" hidden="1" customHeight="1" x14ac:dyDescent="0.2">
      <c r="A155" s="19">
        <v>37</v>
      </c>
      <c r="B155" s="21" t="s">
        <v>2152</v>
      </c>
      <c r="C155" s="19" t="s">
        <v>1</v>
      </c>
      <c r="D155" s="19">
        <v>1</v>
      </c>
      <c r="E155" s="42"/>
      <c r="F155" s="42"/>
      <c r="G155" s="20">
        <v>1</v>
      </c>
    </row>
    <row r="156" spans="1:7" ht="15.75" hidden="1" customHeight="1" x14ac:dyDescent="0.2">
      <c r="A156" s="22"/>
      <c r="B156" s="21" t="s">
        <v>129</v>
      </c>
      <c r="C156" s="19" t="s">
        <v>120</v>
      </c>
      <c r="D156" s="19">
        <v>1</v>
      </c>
      <c r="E156" s="42"/>
      <c r="F156" s="42"/>
      <c r="G156" s="20">
        <v>1</v>
      </c>
    </row>
    <row r="157" spans="1:7" ht="15.75" hidden="1" customHeight="1" x14ac:dyDescent="0.2">
      <c r="A157" s="22"/>
      <c r="B157" s="21" t="s">
        <v>29</v>
      </c>
      <c r="C157" s="19" t="s">
        <v>27</v>
      </c>
      <c r="D157" s="19">
        <v>1</v>
      </c>
      <c r="E157" s="42"/>
      <c r="F157" s="42"/>
      <c r="G157" s="20">
        <v>1</v>
      </c>
    </row>
    <row r="158" spans="1:7" ht="15.75" hidden="1" customHeight="1" x14ac:dyDescent="0.2">
      <c r="A158" s="22"/>
      <c r="B158" s="21" t="s">
        <v>154</v>
      </c>
      <c r="C158" s="19" t="s">
        <v>21</v>
      </c>
      <c r="D158" s="19"/>
      <c r="E158" s="42">
        <v>1</v>
      </c>
      <c r="F158" s="42"/>
      <c r="G158" s="20">
        <v>1</v>
      </c>
    </row>
    <row r="159" spans="1:7" ht="15.75" hidden="1" customHeight="1" x14ac:dyDescent="0.2">
      <c r="A159" s="22"/>
      <c r="B159" s="21" t="s">
        <v>71</v>
      </c>
      <c r="C159" s="19" t="s">
        <v>11</v>
      </c>
      <c r="D159" s="19"/>
      <c r="E159" s="42">
        <v>1</v>
      </c>
      <c r="F159" s="42"/>
      <c r="G159" s="20">
        <v>1</v>
      </c>
    </row>
    <row r="160" spans="1:7" ht="15.75" hidden="1" customHeight="1" x14ac:dyDescent="0.2">
      <c r="A160" s="22"/>
      <c r="B160" s="21" t="s">
        <v>1925</v>
      </c>
      <c r="C160" s="19" t="s">
        <v>189</v>
      </c>
      <c r="D160" s="19">
        <v>1</v>
      </c>
      <c r="E160" s="42"/>
      <c r="F160" s="42"/>
      <c r="G160" s="20">
        <v>1</v>
      </c>
    </row>
    <row r="161" spans="1:7" ht="15.75" hidden="1" customHeight="1" x14ac:dyDescent="0.2">
      <c r="A161" s="22"/>
      <c r="B161" s="21" t="s">
        <v>1124</v>
      </c>
      <c r="C161" s="19" t="s">
        <v>11</v>
      </c>
      <c r="D161" s="19"/>
      <c r="E161" s="42">
        <v>1</v>
      </c>
      <c r="F161" s="42"/>
      <c r="G161" s="20">
        <v>1</v>
      </c>
    </row>
    <row r="162" spans="1:7" ht="15.75" hidden="1" customHeight="1" x14ac:dyDescent="0.2">
      <c r="A162" s="22"/>
      <c r="B162" s="21" t="s">
        <v>509</v>
      </c>
      <c r="C162" s="19" t="s">
        <v>33</v>
      </c>
      <c r="D162" s="19">
        <v>1</v>
      </c>
      <c r="E162" s="42"/>
      <c r="F162" s="42"/>
      <c r="G162" s="20">
        <v>1</v>
      </c>
    </row>
    <row r="163" spans="1:7" ht="15.75" hidden="1" customHeight="1" x14ac:dyDescent="0.2">
      <c r="A163" s="22"/>
      <c r="B163" s="21" t="s">
        <v>491</v>
      </c>
      <c r="C163" s="19" t="s">
        <v>5</v>
      </c>
      <c r="D163" s="19">
        <v>1</v>
      </c>
      <c r="E163" s="42"/>
      <c r="F163" s="42"/>
      <c r="G163" s="20">
        <v>1</v>
      </c>
    </row>
    <row r="164" spans="1:7" ht="15.75" hidden="1" customHeight="1" x14ac:dyDescent="0.2">
      <c r="A164" s="22"/>
      <c r="B164" s="21" t="s">
        <v>1474</v>
      </c>
      <c r="C164" s="19" t="s">
        <v>11</v>
      </c>
      <c r="D164" s="19">
        <v>1</v>
      </c>
      <c r="E164" s="42"/>
      <c r="F164" s="42"/>
      <c r="G164" s="20">
        <v>1</v>
      </c>
    </row>
    <row r="165" spans="1:7" ht="15.75" hidden="1" customHeight="1" x14ac:dyDescent="0.2">
      <c r="A165" s="22"/>
      <c r="B165" s="21" t="s">
        <v>1083</v>
      </c>
      <c r="C165" s="19" t="s">
        <v>11</v>
      </c>
      <c r="D165" s="19">
        <v>1</v>
      </c>
      <c r="E165" s="42"/>
      <c r="F165" s="42"/>
      <c r="G165" s="20">
        <v>1</v>
      </c>
    </row>
    <row r="166" spans="1:7" ht="15.75" hidden="1" customHeight="1" x14ac:dyDescent="0.2">
      <c r="A166" s="22"/>
      <c r="B166" s="21" t="s">
        <v>2171</v>
      </c>
      <c r="C166" s="19" t="s">
        <v>2171</v>
      </c>
      <c r="D166" s="19"/>
      <c r="E166" s="42"/>
      <c r="F166" s="42"/>
      <c r="G166" s="20"/>
    </row>
    <row r="167" spans="1:7" ht="15.75" hidden="1" customHeight="1" x14ac:dyDescent="0.2">
      <c r="A167" s="19" t="s">
        <v>4054</v>
      </c>
      <c r="B167" s="25"/>
      <c r="C167" s="25"/>
      <c r="D167" s="19">
        <v>8</v>
      </c>
      <c r="E167" s="42">
        <v>3</v>
      </c>
      <c r="F167" s="42"/>
      <c r="G167" s="20">
        <v>11</v>
      </c>
    </row>
    <row r="168" spans="1:7" ht="15.75" hidden="1" customHeight="1" x14ac:dyDescent="0.2">
      <c r="A168" s="19">
        <v>38</v>
      </c>
      <c r="B168" s="21" t="s">
        <v>113</v>
      </c>
      <c r="C168" s="19" t="s">
        <v>38</v>
      </c>
      <c r="D168" s="19">
        <v>1</v>
      </c>
      <c r="E168" s="42"/>
      <c r="F168" s="42"/>
      <c r="G168" s="20">
        <v>1</v>
      </c>
    </row>
    <row r="169" spans="1:7" ht="15.75" hidden="1" customHeight="1" x14ac:dyDescent="0.2">
      <c r="A169" s="22"/>
      <c r="B169" s="21" t="s">
        <v>159</v>
      </c>
      <c r="C169" s="19" t="s">
        <v>27</v>
      </c>
      <c r="D169" s="19">
        <v>2</v>
      </c>
      <c r="E169" s="42"/>
      <c r="F169" s="42"/>
      <c r="G169" s="20">
        <v>2</v>
      </c>
    </row>
    <row r="170" spans="1:7" ht="15.75" hidden="1" customHeight="1" x14ac:dyDescent="0.2">
      <c r="A170" s="22"/>
      <c r="B170" s="21" t="s">
        <v>2171</v>
      </c>
      <c r="C170" s="19" t="s">
        <v>2171</v>
      </c>
      <c r="D170" s="19"/>
      <c r="E170" s="42"/>
      <c r="F170" s="42"/>
      <c r="G170" s="20"/>
    </row>
    <row r="171" spans="1:7" ht="15.75" hidden="1" customHeight="1" x14ac:dyDescent="0.2">
      <c r="A171" s="19" t="s">
        <v>4055</v>
      </c>
      <c r="B171" s="25"/>
      <c r="C171" s="25"/>
      <c r="D171" s="19">
        <v>3</v>
      </c>
      <c r="E171" s="42"/>
      <c r="F171" s="42"/>
      <c r="G171" s="20">
        <v>3</v>
      </c>
    </row>
    <row r="172" spans="1:7" ht="15.75" hidden="1" customHeight="1" x14ac:dyDescent="0.2">
      <c r="A172" s="19">
        <v>39</v>
      </c>
      <c r="B172" s="21" t="s">
        <v>1310</v>
      </c>
      <c r="C172" s="19" t="s">
        <v>11</v>
      </c>
      <c r="D172" s="19"/>
      <c r="E172" s="42"/>
      <c r="F172" s="42">
        <v>1</v>
      </c>
      <c r="G172" s="20">
        <v>1</v>
      </c>
    </row>
    <row r="173" spans="1:7" ht="15.75" hidden="1" customHeight="1" x14ac:dyDescent="0.2">
      <c r="A173" s="19" t="s">
        <v>4056</v>
      </c>
      <c r="B173" s="25"/>
      <c r="C173" s="25"/>
      <c r="D173" s="19"/>
      <c r="E173" s="42"/>
      <c r="F173" s="42">
        <v>1</v>
      </c>
      <c r="G173" s="20">
        <v>1</v>
      </c>
    </row>
    <row r="174" spans="1:7" ht="15.75" hidden="1" customHeight="1" x14ac:dyDescent="0.2">
      <c r="A174" s="19">
        <v>40</v>
      </c>
      <c r="B174" s="21" t="s">
        <v>64</v>
      </c>
      <c r="C174" s="19" t="s">
        <v>56</v>
      </c>
      <c r="D174" s="19">
        <v>1</v>
      </c>
      <c r="E174" s="42"/>
      <c r="F174" s="42"/>
      <c r="G174" s="20">
        <v>1</v>
      </c>
    </row>
    <row r="175" spans="1:7" ht="15.75" hidden="1" customHeight="1" x14ac:dyDescent="0.2">
      <c r="A175" s="22"/>
      <c r="B175" s="21" t="s">
        <v>341</v>
      </c>
      <c r="C175" s="19" t="s">
        <v>5</v>
      </c>
      <c r="D175" s="19">
        <v>3</v>
      </c>
      <c r="E175" s="42"/>
      <c r="F175" s="42"/>
      <c r="G175" s="20">
        <v>3</v>
      </c>
    </row>
    <row r="176" spans="1:7" ht="15.75" hidden="1" customHeight="1" x14ac:dyDescent="0.2">
      <c r="A176" s="22"/>
      <c r="B176" s="21" t="s">
        <v>61</v>
      </c>
      <c r="C176" s="19" t="s">
        <v>56</v>
      </c>
      <c r="D176" s="19"/>
      <c r="E176" s="42">
        <v>1</v>
      </c>
      <c r="F176" s="42"/>
      <c r="G176" s="20">
        <v>1</v>
      </c>
    </row>
    <row r="177" spans="1:7" ht="15.75" hidden="1" customHeight="1" x14ac:dyDescent="0.2">
      <c r="A177" s="22"/>
      <c r="B177" s="21" t="s">
        <v>87</v>
      </c>
      <c r="C177" s="19" t="s">
        <v>16</v>
      </c>
      <c r="D177" s="19">
        <v>1</v>
      </c>
      <c r="E177" s="42"/>
      <c r="F177" s="42"/>
      <c r="G177" s="20">
        <v>1</v>
      </c>
    </row>
    <row r="178" spans="1:7" ht="15.75" hidden="1" customHeight="1" x14ac:dyDescent="0.2">
      <c r="A178" s="22"/>
      <c r="B178" s="21" t="s">
        <v>137</v>
      </c>
      <c r="C178" s="19" t="s">
        <v>120</v>
      </c>
      <c r="D178" s="19">
        <v>4</v>
      </c>
      <c r="E178" s="42">
        <v>2</v>
      </c>
      <c r="F178" s="42"/>
      <c r="G178" s="20">
        <v>6</v>
      </c>
    </row>
    <row r="179" spans="1:7" ht="15.75" hidden="1" customHeight="1" x14ac:dyDescent="0.2">
      <c r="A179" s="19" t="s">
        <v>4057</v>
      </c>
      <c r="B179" s="25"/>
      <c r="C179" s="25"/>
      <c r="D179" s="19">
        <v>9</v>
      </c>
      <c r="E179" s="42">
        <v>3</v>
      </c>
      <c r="F179" s="42"/>
      <c r="G179" s="20">
        <v>12</v>
      </c>
    </row>
    <row r="180" spans="1:7" ht="15.75" hidden="1" customHeight="1" x14ac:dyDescent="0.2">
      <c r="A180" s="19">
        <v>41</v>
      </c>
      <c r="B180" s="21" t="s">
        <v>132</v>
      </c>
      <c r="C180" s="19" t="s">
        <v>120</v>
      </c>
      <c r="D180" s="19"/>
      <c r="E180" s="42">
        <v>1</v>
      </c>
      <c r="F180" s="42"/>
      <c r="G180" s="20">
        <v>1</v>
      </c>
    </row>
    <row r="181" spans="1:7" ht="15.75" hidden="1" customHeight="1" x14ac:dyDescent="0.2">
      <c r="A181" s="22"/>
      <c r="B181" s="21" t="s">
        <v>82</v>
      </c>
      <c r="C181" s="19" t="s">
        <v>21</v>
      </c>
      <c r="D181" s="19">
        <v>1</v>
      </c>
      <c r="E181" s="42"/>
      <c r="F181" s="42"/>
      <c r="G181" s="20">
        <v>1</v>
      </c>
    </row>
    <row r="182" spans="1:7" ht="15.75" hidden="1" customHeight="1" x14ac:dyDescent="0.2">
      <c r="A182" s="22"/>
      <c r="B182" s="21" t="s">
        <v>114</v>
      </c>
      <c r="C182" s="19" t="s">
        <v>38</v>
      </c>
      <c r="D182" s="19"/>
      <c r="E182" s="42">
        <v>1</v>
      </c>
      <c r="F182" s="42"/>
      <c r="G182" s="20">
        <v>1</v>
      </c>
    </row>
    <row r="183" spans="1:7" ht="15.75" hidden="1" customHeight="1" x14ac:dyDescent="0.2">
      <c r="A183" s="22"/>
      <c r="B183" s="21" t="s">
        <v>1157</v>
      </c>
      <c r="C183" s="19" t="s">
        <v>21</v>
      </c>
      <c r="D183" s="19"/>
      <c r="E183" s="42">
        <v>1</v>
      </c>
      <c r="F183" s="42"/>
      <c r="G183" s="20">
        <v>1</v>
      </c>
    </row>
    <row r="184" spans="1:7" ht="15.75" hidden="1" customHeight="1" x14ac:dyDescent="0.2">
      <c r="A184" s="22"/>
      <c r="B184" s="21" t="s">
        <v>1180</v>
      </c>
      <c r="C184" s="19" t="s">
        <v>21</v>
      </c>
      <c r="D184" s="19">
        <v>1</v>
      </c>
      <c r="E184" s="42"/>
      <c r="F184" s="42"/>
      <c r="G184" s="20">
        <v>1</v>
      </c>
    </row>
    <row r="185" spans="1:7" ht="15.75" hidden="1" customHeight="1" x14ac:dyDescent="0.2">
      <c r="A185" s="22"/>
      <c r="B185" s="21" t="s">
        <v>1101</v>
      </c>
      <c r="C185" s="19" t="s">
        <v>11</v>
      </c>
      <c r="D185" s="19"/>
      <c r="E185" s="42">
        <v>1</v>
      </c>
      <c r="F185" s="42"/>
      <c r="G185" s="20">
        <v>1</v>
      </c>
    </row>
    <row r="186" spans="1:7" ht="15.75" hidden="1" customHeight="1" x14ac:dyDescent="0.2">
      <c r="A186" s="19" t="s">
        <v>4058</v>
      </c>
      <c r="B186" s="25"/>
      <c r="C186" s="25"/>
      <c r="D186" s="19">
        <v>2</v>
      </c>
      <c r="E186" s="42">
        <v>4</v>
      </c>
      <c r="F186" s="42"/>
      <c r="G186" s="20">
        <v>6</v>
      </c>
    </row>
    <row r="187" spans="1:7" ht="15.75" hidden="1" customHeight="1" x14ac:dyDescent="0.2">
      <c r="A187" s="19">
        <v>42</v>
      </c>
      <c r="B187" s="21" t="s">
        <v>154</v>
      </c>
      <c r="C187" s="19" t="s">
        <v>21</v>
      </c>
      <c r="D187" s="19">
        <v>1</v>
      </c>
      <c r="E187" s="42"/>
      <c r="F187" s="42"/>
      <c r="G187" s="20">
        <v>1</v>
      </c>
    </row>
    <row r="188" spans="1:7" ht="15.75" hidden="1" customHeight="1" x14ac:dyDescent="0.2">
      <c r="A188" s="22"/>
      <c r="B188" s="21" t="s">
        <v>1003</v>
      </c>
      <c r="C188" s="19" t="s">
        <v>1</v>
      </c>
      <c r="D188" s="19">
        <v>1</v>
      </c>
      <c r="E188" s="42"/>
      <c r="F188" s="42"/>
      <c r="G188" s="20">
        <v>1</v>
      </c>
    </row>
    <row r="189" spans="1:7" ht="15.75" hidden="1" customHeight="1" x14ac:dyDescent="0.2">
      <c r="A189" s="19" t="s">
        <v>4059</v>
      </c>
      <c r="B189" s="25"/>
      <c r="C189" s="25"/>
      <c r="D189" s="19">
        <v>2</v>
      </c>
      <c r="E189" s="42"/>
      <c r="F189" s="42"/>
      <c r="G189" s="20">
        <v>2</v>
      </c>
    </row>
    <row r="190" spans="1:7" ht="15.75" hidden="1" customHeight="1" x14ac:dyDescent="0.2">
      <c r="A190" s="19">
        <v>44</v>
      </c>
      <c r="B190" s="21" t="s">
        <v>112</v>
      </c>
      <c r="C190" s="19" t="s">
        <v>38</v>
      </c>
      <c r="D190" s="19"/>
      <c r="E190" s="42">
        <v>1</v>
      </c>
      <c r="F190" s="42"/>
      <c r="G190" s="20">
        <v>1</v>
      </c>
    </row>
    <row r="191" spans="1:7" ht="15.75" hidden="1" customHeight="1" x14ac:dyDescent="0.2">
      <c r="A191" s="22"/>
      <c r="B191" s="21" t="s">
        <v>1585</v>
      </c>
      <c r="C191" s="19" t="s">
        <v>27</v>
      </c>
      <c r="D191" s="19"/>
      <c r="E191" s="42">
        <v>1</v>
      </c>
      <c r="F191" s="42"/>
      <c r="G191" s="20">
        <v>1</v>
      </c>
    </row>
    <row r="192" spans="1:7" ht="15.75" hidden="1" customHeight="1" x14ac:dyDescent="0.2">
      <c r="A192" s="22"/>
      <c r="B192" s="21" t="s">
        <v>834</v>
      </c>
      <c r="C192" s="19" t="s">
        <v>56</v>
      </c>
      <c r="D192" s="19"/>
      <c r="E192" s="42">
        <v>1</v>
      </c>
      <c r="F192" s="42"/>
      <c r="G192" s="20">
        <v>1</v>
      </c>
    </row>
    <row r="193" spans="1:7" ht="15.75" hidden="1" customHeight="1" x14ac:dyDescent="0.2">
      <c r="A193" s="22"/>
      <c r="B193" s="21" t="s">
        <v>2159</v>
      </c>
      <c r="C193" s="19" t="s">
        <v>5</v>
      </c>
      <c r="D193" s="19">
        <v>1</v>
      </c>
      <c r="E193" s="42"/>
      <c r="F193" s="42"/>
      <c r="G193" s="20">
        <v>1</v>
      </c>
    </row>
    <row r="194" spans="1:7" ht="15.75" hidden="1" customHeight="1" x14ac:dyDescent="0.2">
      <c r="A194" s="19" t="s">
        <v>4060</v>
      </c>
      <c r="B194" s="25"/>
      <c r="C194" s="25"/>
      <c r="D194" s="19">
        <v>1</v>
      </c>
      <c r="E194" s="42">
        <v>3</v>
      </c>
      <c r="F194" s="42"/>
      <c r="G194" s="20">
        <v>4</v>
      </c>
    </row>
    <row r="195" spans="1:7" ht="15.75" hidden="1" customHeight="1" x14ac:dyDescent="0.2">
      <c r="A195" s="19">
        <v>45</v>
      </c>
      <c r="B195" s="21" t="s">
        <v>1130</v>
      </c>
      <c r="C195" s="19" t="s">
        <v>1</v>
      </c>
      <c r="D195" s="19"/>
      <c r="E195" s="42">
        <v>1</v>
      </c>
      <c r="F195" s="42"/>
      <c r="G195" s="20">
        <v>1</v>
      </c>
    </row>
    <row r="196" spans="1:7" ht="15.75" hidden="1" customHeight="1" x14ac:dyDescent="0.2">
      <c r="A196" s="22"/>
      <c r="B196" s="21" t="s">
        <v>124</v>
      </c>
      <c r="C196" s="19" t="s">
        <v>120</v>
      </c>
      <c r="D196" s="19">
        <v>1</v>
      </c>
      <c r="E196" s="42"/>
      <c r="F196" s="42"/>
      <c r="G196" s="20">
        <v>1</v>
      </c>
    </row>
    <row r="197" spans="1:7" ht="15.75" hidden="1" customHeight="1" x14ac:dyDescent="0.2">
      <c r="A197" s="22"/>
      <c r="B197" s="21" t="s">
        <v>986</v>
      </c>
      <c r="C197" s="19" t="s">
        <v>1</v>
      </c>
      <c r="D197" s="19"/>
      <c r="E197" s="42">
        <v>1</v>
      </c>
      <c r="F197" s="42"/>
      <c r="G197" s="20">
        <v>1</v>
      </c>
    </row>
    <row r="198" spans="1:7" ht="15.75" hidden="1" customHeight="1" x14ac:dyDescent="0.2">
      <c r="A198" s="22"/>
      <c r="B198" s="21" t="s">
        <v>1530</v>
      </c>
      <c r="C198" s="19" t="s">
        <v>33</v>
      </c>
      <c r="D198" s="19">
        <v>1</v>
      </c>
      <c r="E198" s="42"/>
      <c r="F198" s="42"/>
      <c r="G198" s="20">
        <v>1</v>
      </c>
    </row>
    <row r="199" spans="1:7" ht="15.75" hidden="1" customHeight="1" x14ac:dyDescent="0.2">
      <c r="A199" s="22"/>
      <c r="B199" s="21" t="s">
        <v>139</v>
      </c>
      <c r="C199" s="19" t="s">
        <v>120</v>
      </c>
      <c r="D199" s="19">
        <v>1</v>
      </c>
      <c r="E199" s="42"/>
      <c r="F199" s="42"/>
      <c r="G199" s="20">
        <v>1</v>
      </c>
    </row>
    <row r="200" spans="1:7" ht="15.75" hidden="1" customHeight="1" x14ac:dyDescent="0.2">
      <c r="A200" s="22"/>
      <c r="B200" s="21" t="s">
        <v>165</v>
      </c>
      <c r="C200" s="19" t="s">
        <v>11</v>
      </c>
      <c r="D200" s="19">
        <v>1</v>
      </c>
      <c r="E200" s="42"/>
      <c r="F200" s="42"/>
      <c r="G200" s="20">
        <v>1</v>
      </c>
    </row>
    <row r="201" spans="1:7" ht="15.75" hidden="1" customHeight="1" x14ac:dyDescent="0.2">
      <c r="A201" s="22"/>
      <c r="B201" s="21" t="s">
        <v>1887</v>
      </c>
      <c r="C201" s="19" t="s">
        <v>120</v>
      </c>
      <c r="D201" s="19">
        <v>1</v>
      </c>
      <c r="E201" s="42"/>
      <c r="F201" s="42"/>
      <c r="G201" s="20">
        <v>1</v>
      </c>
    </row>
    <row r="202" spans="1:7" ht="15.75" hidden="1" customHeight="1" x14ac:dyDescent="0.2">
      <c r="A202" s="19" t="s">
        <v>4061</v>
      </c>
      <c r="B202" s="25"/>
      <c r="C202" s="25"/>
      <c r="D202" s="19">
        <v>5</v>
      </c>
      <c r="E202" s="42">
        <v>2</v>
      </c>
      <c r="F202" s="42"/>
      <c r="G202" s="20">
        <v>7</v>
      </c>
    </row>
    <row r="203" spans="1:7" ht="15.75" hidden="1" customHeight="1" x14ac:dyDescent="0.2">
      <c r="A203" s="19">
        <v>46</v>
      </c>
      <c r="B203" s="21" t="s">
        <v>130</v>
      </c>
      <c r="C203" s="19" t="s">
        <v>120</v>
      </c>
      <c r="D203" s="19"/>
      <c r="E203" s="42">
        <v>1</v>
      </c>
      <c r="F203" s="42"/>
      <c r="G203" s="20">
        <v>1</v>
      </c>
    </row>
    <row r="204" spans="1:7" ht="15.75" hidden="1" customHeight="1" x14ac:dyDescent="0.2">
      <c r="A204" s="22"/>
      <c r="B204" s="21" t="s">
        <v>491</v>
      </c>
      <c r="C204" s="19" t="s">
        <v>5</v>
      </c>
      <c r="D204" s="19">
        <v>1</v>
      </c>
      <c r="E204" s="42"/>
      <c r="F204" s="42"/>
      <c r="G204" s="20">
        <v>1</v>
      </c>
    </row>
    <row r="205" spans="1:7" ht="15.75" hidden="1" customHeight="1" x14ac:dyDescent="0.2">
      <c r="A205" s="22"/>
      <c r="B205" s="21" t="s">
        <v>70</v>
      </c>
      <c r="C205" s="19" t="s">
        <v>49</v>
      </c>
      <c r="D205" s="19">
        <v>1</v>
      </c>
      <c r="E205" s="42"/>
      <c r="F205" s="42"/>
      <c r="G205" s="20">
        <v>1</v>
      </c>
    </row>
    <row r="206" spans="1:7" ht="15.75" hidden="1" customHeight="1" x14ac:dyDescent="0.2">
      <c r="A206" s="22"/>
      <c r="B206" s="21" t="s">
        <v>81</v>
      </c>
      <c r="C206" s="19" t="s">
        <v>11</v>
      </c>
      <c r="D206" s="19">
        <v>1</v>
      </c>
      <c r="E206" s="42"/>
      <c r="F206" s="42"/>
      <c r="G206" s="20">
        <v>1</v>
      </c>
    </row>
    <row r="207" spans="1:7" ht="15.75" hidden="1" customHeight="1" x14ac:dyDescent="0.2">
      <c r="A207" s="19" t="s">
        <v>4062</v>
      </c>
      <c r="B207" s="25"/>
      <c r="C207" s="25"/>
      <c r="D207" s="19">
        <v>3</v>
      </c>
      <c r="E207" s="42">
        <v>1</v>
      </c>
      <c r="F207" s="42"/>
      <c r="G207" s="20">
        <v>4</v>
      </c>
    </row>
    <row r="208" spans="1:7" ht="15.75" hidden="1" customHeight="1" x14ac:dyDescent="0.2">
      <c r="A208" s="19">
        <v>47</v>
      </c>
      <c r="B208" s="21" t="s">
        <v>1694</v>
      </c>
      <c r="C208" s="19" t="s">
        <v>120</v>
      </c>
      <c r="D208" s="19"/>
      <c r="E208" s="42">
        <v>1</v>
      </c>
      <c r="F208" s="42"/>
      <c r="G208" s="20">
        <v>1</v>
      </c>
    </row>
    <row r="209" spans="1:7" ht="15.75" hidden="1" customHeight="1" x14ac:dyDescent="0.2">
      <c r="A209" s="19" t="s">
        <v>4063</v>
      </c>
      <c r="B209" s="25"/>
      <c r="C209" s="25"/>
      <c r="D209" s="19"/>
      <c r="E209" s="42">
        <v>1</v>
      </c>
      <c r="F209" s="42"/>
      <c r="G209" s="20">
        <v>1</v>
      </c>
    </row>
    <row r="210" spans="1:7" ht="15.75" hidden="1" customHeight="1" x14ac:dyDescent="0.2">
      <c r="A210" s="19">
        <v>48</v>
      </c>
      <c r="B210" s="21" t="s">
        <v>124</v>
      </c>
      <c r="C210" s="19" t="s">
        <v>120</v>
      </c>
      <c r="D210" s="19">
        <v>1</v>
      </c>
      <c r="E210" s="42"/>
      <c r="F210" s="42"/>
      <c r="G210" s="20">
        <v>1</v>
      </c>
    </row>
    <row r="211" spans="1:7" ht="15.75" hidden="1" customHeight="1" x14ac:dyDescent="0.2">
      <c r="A211" s="22"/>
      <c r="B211" s="21" t="s">
        <v>575</v>
      </c>
      <c r="C211" s="19" t="s">
        <v>5</v>
      </c>
      <c r="D211" s="19"/>
      <c r="E211" s="42">
        <v>1</v>
      </c>
      <c r="F211" s="42"/>
      <c r="G211" s="20">
        <v>1</v>
      </c>
    </row>
    <row r="212" spans="1:7" ht="15.75" hidden="1" customHeight="1" x14ac:dyDescent="0.2">
      <c r="A212" s="22"/>
      <c r="B212" s="21" t="s">
        <v>1708</v>
      </c>
      <c r="C212" s="19" t="s">
        <v>120</v>
      </c>
      <c r="D212" s="19">
        <v>1</v>
      </c>
      <c r="E212" s="42"/>
      <c r="F212" s="42"/>
      <c r="G212" s="20">
        <v>1</v>
      </c>
    </row>
    <row r="213" spans="1:7" ht="15.75" hidden="1" customHeight="1" x14ac:dyDescent="0.2">
      <c r="A213" s="22"/>
      <c r="B213" s="21" t="s">
        <v>1786</v>
      </c>
      <c r="C213" s="19" t="s">
        <v>120</v>
      </c>
      <c r="D213" s="19">
        <v>1</v>
      </c>
      <c r="E213" s="42"/>
      <c r="F213" s="42"/>
      <c r="G213" s="20">
        <v>1</v>
      </c>
    </row>
    <row r="214" spans="1:7" ht="15.75" hidden="1" customHeight="1" x14ac:dyDescent="0.2">
      <c r="A214" s="22"/>
      <c r="B214" s="21" t="s">
        <v>71</v>
      </c>
      <c r="C214" s="19" t="s">
        <v>11</v>
      </c>
      <c r="D214" s="19">
        <v>1</v>
      </c>
      <c r="E214" s="42"/>
      <c r="F214" s="42"/>
      <c r="G214" s="20">
        <v>1</v>
      </c>
    </row>
    <row r="215" spans="1:7" ht="15.75" hidden="1" customHeight="1" x14ac:dyDescent="0.2">
      <c r="A215" s="22"/>
      <c r="B215" s="21" t="s">
        <v>168</v>
      </c>
      <c r="C215" s="19" t="s">
        <v>38</v>
      </c>
      <c r="D215" s="19">
        <v>1</v>
      </c>
      <c r="E215" s="42"/>
      <c r="F215" s="42"/>
      <c r="G215" s="20">
        <v>1</v>
      </c>
    </row>
    <row r="216" spans="1:7" ht="15.75" hidden="1" customHeight="1" x14ac:dyDescent="0.2">
      <c r="A216" s="19" t="s">
        <v>4064</v>
      </c>
      <c r="B216" s="25"/>
      <c r="C216" s="25"/>
      <c r="D216" s="19">
        <v>5</v>
      </c>
      <c r="E216" s="42">
        <v>1</v>
      </c>
      <c r="F216" s="42"/>
      <c r="G216" s="20">
        <v>6</v>
      </c>
    </row>
    <row r="217" spans="1:7" ht="15.75" hidden="1" customHeight="1" x14ac:dyDescent="0.2">
      <c r="A217" s="19">
        <v>49</v>
      </c>
      <c r="B217" s="21" t="s">
        <v>615</v>
      </c>
      <c r="C217" s="19" t="s">
        <v>5</v>
      </c>
      <c r="D217" s="19">
        <v>1</v>
      </c>
      <c r="E217" s="42"/>
      <c r="F217" s="42"/>
      <c r="G217" s="20">
        <v>1</v>
      </c>
    </row>
    <row r="218" spans="1:7" ht="15.75" hidden="1" customHeight="1" x14ac:dyDescent="0.2">
      <c r="A218" s="19" t="s">
        <v>4065</v>
      </c>
      <c r="B218" s="25"/>
      <c r="C218" s="25"/>
      <c r="D218" s="19">
        <v>1</v>
      </c>
      <c r="E218" s="42"/>
      <c r="F218" s="42"/>
      <c r="G218" s="20">
        <v>1</v>
      </c>
    </row>
    <row r="219" spans="1:7" ht="15.75" hidden="1" customHeight="1" x14ac:dyDescent="0.2">
      <c r="A219" s="19">
        <v>50</v>
      </c>
      <c r="B219" s="21" t="s">
        <v>145</v>
      </c>
      <c r="C219" s="19" t="s">
        <v>33</v>
      </c>
      <c r="D219" s="19">
        <v>1</v>
      </c>
      <c r="E219" s="42"/>
      <c r="F219" s="42"/>
      <c r="G219" s="20">
        <v>1</v>
      </c>
    </row>
    <row r="220" spans="1:7" ht="15.75" hidden="1" customHeight="1" x14ac:dyDescent="0.2">
      <c r="A220" s="22"/>
      <c r="B220" s="21" t="s">
        <v>1723</v>
      </c>
      <c r="C220" s="19" t="s">
        <v>120</v>
      </c>
      <c r="D220" s="19">
        <v>2</v>
      </c>
      <c r="E220" s="42"/>
      <c r="F220" s="42"/>
      <c r="G220" s="20">
        <v>2</v>
      </c>
    </row>
    <row r="221" spans="1:7" ht="15.75" hidden="1" customHeight="1" x14ac:dyDescent="0.2">
      <c r="A221" s="22"/>
      <c r="B221" s="21" t="s">
        <v>1316</v>
      </c>
      <c r="C221" s="19" t="s">
        <v>11</v>
      </c>
      <c r="D221" s="19"/>
      <c r="E221" s="42">
        <v>1</v>
      </c>
      <c r="F221" s="42"/>
      <c r="G221" s="20">
        <v>1</v>
      </c>
    </row>
    <row r="222" spans="1:7" ht="15.75" hidden="1" customHeight="1" x14ac:dyDescent="0.2">
      <c r="A222" s="22"/>
      <c r="B222" s="21" t="s">
        <v>503</v>
      </c>
      <c r="C222" s="19" t="s">
        <v>33</v>
      </c>
      <c r="D222" s="19">
        <v>1</v>
      </c>
      <c r="E222" s="42"/>
      <c r="F222" s="42"/>
      <c r="G222" s="20">
        <v>1</v>
      </c>
    </row>
    <row r="223" spans="1:7" ht="15.75" hidden="1" customHeight="1" x14ac:dyDescent="0.2">
      <c r="A223" s="22"/>
      <c r="B223" s="21" t="s">
        <v>2171</v>
      </c>
      <c r="C223" s="19" t="s">
        <v>2171</v>
      </c>
      <c r="D223" s="19"/>
      <c r="E223" s="42"/>
      <c r="F223" s="42"/>
      <c r="G223" s="20"/>
    </row>
    <row r="224" spans="1:7" ht="15.75" hidden="1" customHeight="1" x14ac:dyDescent="0.2">
      <c r="A224" s="19" t="s">
        <v>4066</v>
      </c>
      <c r="B224" s="25"/>
      <c r="C224" s="25"/>
      <c r="D224" s="19">
        <v>4</v>
      </c>
      <c r="E224" s="42">
        <v>1</v>
      </c>
      <c r="F224" s="42"/>
      <c r="G224" s="20">
        <v>5</v>
      </c>
    </row>
    <row r="225" spans="1:7" ht="15.75" hidden="1" customHeight="1" x14ac:dyDescent="0.2">
      <c r="A225" s="19">
        <v>51</v>
      </c>
      <c r="B225" s="21" t="s">
        <v>428</v>
      </c>
      <c r="C225" s="19" t="s">
        <v>21</v>
      </c>
      <c r="D225" s="19">
        <v>1</v>
      </c>
      <c r="E225" s="42"/>
      <c r="F225" s="42"/>
      <c r="G225" s="20">
        <v>1</v>
      </c>
    </row>
    <row r="226" spans="1:7" ht="15.75" hidden="1" customHeight="1" x14ac:dyDescent="0.2">
      <c r="A226" s="22"/>
      <c r="B226" s="21" t="s">
        <v>150</v>
      </c>
      <c r="C226" s="19" t="s">
        <v>49</v>
      </c>
      <c r="D226" s="19">
        <v>1</v>
      </c>
      <c r="E226" s="42"/>
      <c r="F226" s="42"/>
      <c r="G226" s="20">
        <v>1</v>
      </c>
    </row>
    <row r="227" spans="1:7" ht="15.75" hidden="1" customHeight="1" x14ac:dyDescent="0.2">
      <c r="A227" s="22"/>
      <c r="B227" s="21" t="s">
        <v>153</v>
      </c>
      <c r="C227" s="19" t="s">
        <v>11</v>
      </c>
      <c r="D227" s="19"/>
      <c r="E227" s="42">
        <v>1</v>
      </c>
      <c r="F227" s="42"/>
      <c r="G227" s="20">
        <v>1</v>
      </c>
    </row>
    <row r="228" spans="1:7" ht="15.75" hidden="1" customHeight="1" x14ac:dyDescent="0.2">
      <c r="A228" s="22"/>
      <c r="B228" s="21" t="s">
        <v>115</v>
      </c>
      <c r="C228" s="19" t="s">
        <v>38</v>
      </c>
      <c r="D228" s="19"/>
      <c r="E228" s="42">
        <v>1</v>
      </c>
      <c r="F228" s="42"/>
      <c r="G228" s="20">
        <v>1</v>
      </c>
    </row>
    <row r="229" spans="1:7" ht="15.75" hidden="1" customHeight="1" x14ac:dyDescent="0.2">
      <c r="A229" s="19" t="s">
        <v>4067</v>
      </c>
      <c r="B229" s="25"/>
      <c r="C229" s="25"/>
      <c r="D229" s="19">
        <v>2</v>
      </c>
      <c r="E229" s="42">
        <v>2</v>
      </c>
      <c r="F229" s="42"/>
      <c r="G229" s="20">
        <v>4</v>
      </c>
    </row>
    <row r="230" spans="1:7" ht="15.75" hidden="1" customHeight="1" x14ac:dyDescent="0.2">
      <c r="A230" s="19">
        <v>52</v>
      </c>
      <c r="B230" s="21" t="s">
        <v>220</v>
      </c>
      <c r="C230" s="19" t="s">
        <v>1</v>
      </c>
      <c r="D230" s="19">
        <v>1</v>
      </c>
      <c r="E230" s="42"/>
      <c r="F230" s="42"/>
      <c r="G230" s="20">
        <v>1</v>
      </c>
    </row>
    <row r="231" spans="1:7" ht="15.75" hidden="1" customHeight="1" x14ac:dyDescent="0.2">
      <c r="A231" s="22"/>
      <c r="B231" s="21" t="s">
        <v>1468</v>
      </c>
      <c r="C231" s="19" t="s">
        <v>1</v>
      </c>
      <c r="D231" s="19">
        <v>1</v>
      </c>
      <c r="E231" s="42"/>
      <c r="F231" s="42"/>
      <c r="G231" s="20">
        <v>1</v>
      </c>
    </row>
    <row r="232" spans="1:7" ht="15.75" hidden="1" customHeight="1" x14ac:dyDescent="0.2">
      <c r="A232" s="22"/>
      <c r="B232" s="21" t="s">
        <v>10</v>
      </c>
      <c r="C232" s="19" t="s">
        <v>11</v>
      </c>
      <c r="D232" s="19">
        <v>1</v>
      </c>
      <c r="E232" s="42"/>
      <c r="F232" s="42"/>
      <c r="G232" s="20">
        <v>1</v>
      </c>
    </row>
    <row r="233" spans="1:7" ht="15.75" hidden="1" customHeight="1" x14ac:dyDescent="0.2">
      <c r="A233" s="22"/>
      <c r="B233" s="21" t="s">
        <v>727</v>
      </c>
      <c r="C233" s="19" t="s">
        <v>33</v>
      </c>
      <c r="D233" s="19">
        <v>1</v>
      </c>
      <c r="E233" s="42"/>
      <c r="F233" s="42"/>
      <c r="G233" s="20">
        <v>1</v>
      </c>
    </row>
    <row r="234" spans="1:7" ht="15.75" hidden="1" customHeight="1" x14ac:dyDescent="0.2">
      <c r="A234" s="22"/>
      <c r="B234" s="21" t="s">
        <v>141</v>
      </c>
      <c r="C234" s="19" t="s">
        <v>120</v>
      </c>
      <c r="D234" s="19">
        <v>1</v>
      </c>
      <c r="E234" s="42"/>
      <c r="F234" s="42"/>
      <c r="G234" s="20">
        <v>1</v>
      </c>
    </row>
    <row r="235" spans="1:7" ht="15.75" hidden="1" customHeight="1" x14ac:dyDescent="0.2">
      <c r="A235" s="22"/>
      <c r="B235" s="21" t="s">
        <v>2153</v>
      </c>
      <c r="C235" s="19" t="s">
        <v>1</v>
      </c>
      <c r="D235" s="19">
        <v>1</v>
      </c>
      <c r="E235" s="42"/>
      <c r="F235" s="42"/>
      <c r="G235" s="20">
        <v>1</v>
      </c>
    </row>
    <row r="236" spans="1:7" ht="15.75" hidden="1" customHeight="1" x14ac:dyDescent="0.2">
      <c r="A236" s="22"/>
      <c r="B236" s="21" t="s">
        <v>2171</v>
      </c>
      <c r="C236" s="19" t="s">
        <v>2171</v>
      </c>
      <c r="D236" s="19"/>
      <c r="E236" s="42"/>
      <c r="F236" s="42"/>
      <c r="G236" s="20"/>
    </row>
    <row r="237" spans="1:7" ht="15.75" hidden="1" customHeight="1" x14ac:dyDescent="0.2">
      <c r="A237" s="19" t="s">
        <v>4068</v>
      </c>
      <c r="B237" s="25"/>
      <c r="C237" s="25"/>
      <c r="D237" s="19">
        <v>6</v>
      </c>
      <c r="E237" s="42"/>
      <c r="F237" s="42"/>
      <c r="G237" s="20">
        <v>6</v>
      </c>
    </row>
    <row r="238" spans="1:7" ht="15.75" hidden="1" customHeight="1" x14ac:dyDescent="0.2">
      <c r="A238" s="19">
        <v>53</v>
      </c>
      <c r="B238" s="21" t="s">
        <v>160</v>
      </c>
      <c r="C238" s="19" t="s">
        <v>33</v>
      </c>
      <c r="D238" s="19"/>
      <c r="E238" s="42">
        <v>2</v>
      </c>
      <c r="F238" s="42"/>
      <c r="G238" s="20">
        <v>2</v>
      </c>
    </row>
    <row r="239" spans="1:7" ht="15.75" hidden="1" customHeight="1" x14ac:dyDescent="0.2">
      <c r="A239" s="19" t="s">
        <v>4069</v>
      </c>
      <c r="B239" s="25"/>
      <c r="C239" s="25"/>
      <c r="D239" s="19"/>
      <c r="E239" s="42">
        <v>2</v>
      </c>
      <c r="F239" s="42"/>
      <c r="G239" s="20">
        <v>2</v>
      </c>
    </row>
    <row r="240" spans="1:7" ht="15.75" hidden="1" customHeight="1" x14ac:dyDescent="0.2">
      <c r="A240" s="19">
        <v>54</v>
      </c>
      <c r="B240" s="21" t="s">
        <v>2152</v>
      </c>
      <c r="C240" s="19" t="s">
        <v>1</v>
      </c>
      <c r="D240" s="19"/>
      <c r="E240" s="42">
        <v>1</v>
      </c>
      <c r="F240" s="42"/>
      <c r="G240" s="20">
        <v>1</v>
      </c>
    </row>
    <row r="241" spans="1:7" ht="15.75" hidden="1" customHeight="1" x14ac:dyDescent="0.2">
      <c r="A241" s="19" t="s">
        <v>4070</v>
      </c>
      <c r="B241" s="25"/>
      <c r="C241" s="25"/>
      <c r="D241" s="19"/>
      <c r="E241" s="42">
        <v>1</v>
      </c>
      <c r="F241" s="42"/>
      <c r="G241" s="20">
        <v>1</v>
      </c>
    </row>
    <row r="242" spans="1:7" ht="15.75" hidden="1" customHeight="1" x14ac:dyDescent="0.2">
      <c r="A242" s="19">
        <v>55</v>
      </c>
      <c r="B242" s="21" t="s">
        <v>1468</v>
      </c>
      <c r="C242" s="19" t="s">
        <v>1</v>
      </c>
      <c r="D242" s="19">
        <v>1</v>
      </c>
      <c r="E242" s="42"/>
      <c r="F242" s="42"/>
      <c r="G242" s="20">
        <v>1</v>
      </c>
    </row>
    <row r="243" spans="1:7" ht="15.75" hidden="1" customHeight="1" x14ac:dyDescent="0.2">
      <c r="A243" s="22"/>
      <c r="B243" s="21" t="s">
        <v>1101</v>
      </c>
      <c r="C243" s="19" t="s">
        <v>11</v>
      </c>
      <c r="D243" s="19">
        <v>1</v>
      </c>
      <c r="E243" s="42"/>
      <c r="F243" s="42"/>
      <c r="G243" s="20">
        <v>1</v>
      </c>
    </row>
    <row r="244" spans="1:7" ht="15.75" hidden="1" customHeight="1" x14ac:dyDescent="0.2">
      <c r="A244" s="19" t="s">
        <v>4071</v>
      </c>
      <c r="B244" s="25"/>
      <c r="C244" s="25"/>
      <c r="D244" s="19">
        <v>2</v>
      </c>
      <c r="E244" s="42"/>
      <c r="F244" s="42"/>
      <c r="G244" s="20">
        <v>2</v>
      </c>
    </row>
    <row r="245" spans="1:7" ht="15.75" hidden="1" customHeight="1" x14ac:dyDescent="0.2">
      <c r="A245" s="19">
        <v>56</v>
      </c>
      <c r="B245" s="21" t="s">
        <v>1226</v>
      </c>
      <c r="C245" s="19" t="s">
        <v>27</v>
      </c>
      <c r="D245" s="19">
        <v>1</v>
      </c>
      <c r="E245" s="42"/>
      <c r="F245" s="42"/>
      <c r="G245" s="20">
        <v>1</v>
      </c>
    </row>
    <row r="246" spans="1:7" ht="15.75" hidden="1" customHeight="1" x14ac:dyDescent="0.2">
      <c r="A246" s="22"/>
      <c r="B246" s="21" t="s">
        <v>794</v>
      </c>
      <c r="C246" s="19" t="s">
        <v>5</v>
      </c>
      <c r="D246" s="19"/>
      <c r="E246" s="42">
        <v>2</v>
      </c>
      <c r="F246" s="42"/>
      <c r="G246" s="20">
        <v>2</v>
      </c>
    </row>
    <row r="247" spans="1:7" ht="15.75" hidden="1" customHeight="1" x14ac:dyDescent="0.2">
      <c r="A247" s="22"/>
      <c r="B247" s="21" t="s">
        <v>53</v>
      </c>
      <c r="C247" s="19" t="s">
        <v>11</v>
      </c>
      <c r="D247" s="19">
        <v>1</v>
      </c>
      <c r="E247" s="42"/>
      <c r="F247" s="42"/>
      <c r="G247" s="20">
        <v>1</v>
      </c>
    </row>
    <row r="248" spans="1:7" ht="15.75" hidden="1" customHeight="1" x14ac:dyDescent="0.2">
      <c r="A248" s="19" t="s">
        <v>4072</v>
      </c>
      <c r="B248" s="25"/>
      <c r="C248" s="25"/>
      <c r="D248" s="19">
        <v>2</v>
      </c>
      <c r="E248" s="42">
        <v>2</v>
      </c>
      <c r="F248" s="42"/>
      <c r="G248" s="20">
        <v>4</v>
      </c>
    </row>
    <row r="249" spans="1:7" ht="15.75" hidden="1" customHeight="1" x14ac:dyDescent="0.2">
      <c r="A249" s="19">
        <v>57</v>
      </c>
      <c r="B249" s="21" t="s">
        <v>963</v>
      </c>
      <c r="C249" s="19" t="s">
        <v>1</v>
      </c>
      <c r="D249" s="19">
        <v>1</v>
      </c>
      <c r="E249" s="42"/>
      <c r="F249" s="42"/>
      <c r="G249" s="20">
        <v>1</v>
      </c>
    </row>
    <row r="250" spans="1:7" ht="15.75" hidden="1" customHeight="1" x14ac:dyDescent="0.2">
      <c r="A250" s="22"/>
      <c r="B250" s="21" t="s">
        <v>575</v>
      </c>
      <c r="C250" s="19" t="s">
        <v>5</v>
      </c>
      <c r="D250" s="19"/>
      <c r="E250" s="42">
        <v>1</v>
      </c>
      <c r="F250" s="42"/>
      <c r="G250" s="20">
        <v>1</v>
      </c>
    </row>
    <row r="251" spans="1:7" ht="15.75" hidden="1" customHeight="1" x14ac:dyDescent="0.2">
      <c r="A251" s="22"/>
      <c r="B251" s="21" t="s">
        <v>1437</v>
      </c>
      <c r="C251" s="19" t="s">
        <v>11</v>
      </c>
      <c r="D251" s="19">
        <v>1</v>
      </c>
      <c r="E251" s="42"/>
      <c r="F251" s="42"/>
      <c r="G251" s="20">
        <v>1</v>
      </c>
    </row>
    <row r="252" spans="1:7" ht="15.75" hidden="1" customHeight="1" x14ac:dyDescent="0.2">
      <c r="A252" s="22"/>
      <c r="B252" s="21" t="s">
        <v>1694</v>
      </c>
      <c r="C252" s="19" t="s">
        <v>120</v>
      </c>
      <c r="D252" s="19"/>
      <c r="E252" s="42">
        <v>3</v>
      </c>
      <c r="F252" s="42"/>
      <c r="G252" s="20">
        <v>3</v>
      </c>
    </row>
    <row r="253" spans="1:7" ht="15.75" hidden="1" customHeight="1" x14ac:dyDescent="0.2">
      <c r="A253" s="22"/>
      <c r="B253" s="21" t="s">
        <v>1723</v>
      </c>
      <c r="C253" s="19" t="s">
        <v>120</v>
      </c>
      <c r="D253" s="19">
        <v>1</v>
      </c>
      <c r="E253" s="42"/>
      <c r="F253" s="42"/>
      <c r="G253" s="20">
        <v>1</v>
      </c>
    </row>
    <row r="254" spans="1:7" ht="15.75" hidden="1" customHeight="1" x14ac:dyDescent="0.2">
      <c r="A254" s="22"/>
      <c r="B254" s="21" t="s">
        <v>162</v>
      </c>
      <c r="C254" s="19" t="s">
        <v>49</v>
      </c>
      <c r="D254" s="19">
        <v>1</v>
      </c>
      <c r="E254" s="42"/>
      <c r="F254" s="42"/>
      <c r="G254" s="20">
        <v>1</v>
      </c>
    </row>
    <row r="255" spans="1:7" ht="15.75" hidden="1" customHeight="1" x14ac:dyDescent="0.2">
      <c r="A255" s="22"/>
      <c r="B255" s="21" t="s">
        <v>1500</v>
      </c>
      <c r="C255" s="19" t="s">
        <v>1</v>
      </c>
      <c r="D255" s="19">
        <v>1</v>
      </c>
      <c r="E255" s="42"/>
      <c r="F255" s="42"/>
      <c r="G255" s="20">
        <v>1</v>
      </c>
    </row>
    <row r="256" spans="1:7" ht="15.75" hidden="1" customHeight="1" x14ac:dyDescent="0.2">
      <c r="A256" s="19" t="s">
        <v>4073</v>
      </c>
      <c r="B256" s="25"/>
      <c r="C256" s="25"/>
      <c r="D256" s="19">
        <v>5</v>
      </c>
      <c r="E256" s="42">
        <v>4</v>
      </c>
      <c r="F256" s="42"/>
      <c r="G256" s="20">
        <v>9</v>
      </c>
    </row>
    <row r="257" spans="1:7" ht="15.75" hidden="1" customHeight="1" x14ac:dyDescent="0.2">
      <c r="A257" s="19">
        <v>58</v>
      </c>
      <c r="B257" s="21" t="s">
        <v>1515</v>
      </c>
      <c r="C257" s="19" t="s">
        <v>33</v>
      </c>
      <c r="D257" s="19">
        <v>1</v>
      </c>
      <c r="E257" s="42"/>
      <c r="F257" s="42"/>
      <c r="G257" s="20">
        <v>1</v>
      </c>
    </row>
    <row r="258" spans="1:7" ht="15.75" hidden="1" customHeight="1" x14ac:dyDescent="0.2">
      <c r="A258" s="22"/>
      <c r="B258" s="21" t="s">
        <v>884</v>
      </c>
      <c r="C258" s="19" t="s">
        <v>56</v>
      </c>
      <c r="D258" s="19">
        <v>1</v>
      </c>
      <c r="E258" s="42"/>
      <c r="F258" s="42"/>
      <c r="G258" s="20">
        <v>1</v>
      </c>
    </row>
    <row r="259" spans="1:7" ht="15.75" hidden="1" customHeight="1" x14ac:dyDescent="0.2">
      <c r="A259" s="22"/>
      <c r="B259" s="21" t="s">
        <v>73</v>
      </c>
      <c r="C259" s="19" t="s">
        <v>21</v>
      </c>
      <c r="D259" s="19"/>
      <c r="E259" s="42">
        <v>1</v>
      </c>
      <c r="F259" s="42"/>
      <c r="G259" s="20">
        <v>1</v>
      </c>
    </row>
    <row r="260" spans="1:7" ht="15.75" hidden="1" customHeight="1" x14ac:dyDescent="0.2">
      <c r="A260" s="22"/>
      <c r="B260" s="21" t="s">
        <v>2163</v>
      </c>
      <c r="C260" s="19" t="s">
        <v>49</v>
      </c>
      <c r="D260" s="19">
        <v>1</v>
      </c>
      <c r="E260" s="42"/>
      <c r="F260" s="42"/>
      <c r="G260" s="20">
        <v>1</v>
      </c>
    </row>
    <row r="261" spans="1:7" ht="15.75" hidden="1" customHeight="1" x14ac:dyDescent="0.2">
      <c r="A261" s="19" t="s">
        <v>4074</v>
      </c>
      <c r="B261" s="25"/>
      <c r="C261" s="25"/>
      <c r="D261" s="19">
        <v>3</v>
      </c>
      <c r="E261" s="42">
        <v>1</v>
      </c>
      <c r="F261" s="42"/>
      <c r="G261" s="20">
        <v>4</v>
      </c>
    </row>
    <row r="262" spans="1:7" ht="15.75" hidden="1" customHeight="1" x14ac:dyDescent="0.2">
      <c r="A262" s="19">
        <v>59</v>
      </c>
      <c r="B262" s="21" t="s">
        <v>1528</v>
      </c>
      <c r="C262" s="19" t="s">
        <v>33</v>
      </c>
      <c r="D262" s="19">
        <v>1</v>
      </c>
      <c r="E262" s="42"/>
      <c r="F262" s="42"/>
      <c r="G262" s="20">
        <v>1</v>
      </c>
    </row>
    <row r="263" spans="1:7" ht="15.75" hidden="1" customHeight="1" x14ac:dyDescent="0.2">
      <c r="A263" s="22"/>
      <c r="B263" s="21" t="s">
        <v>51</v>
      </c>
      <c r="C263" s="19" t="s">
        <v>5</v>
      </c>
      <c r="D263" s="19"/>
      <c r="E263" s="42">
        <v>1</v>
      </c>
      <c r="F263" s="42"/>
      <c r="G263" s="20">
        <v>1</v>
      </c>
    </row>
    <row r="264" spans="1:7" ht="15.75" hidden="1" customHeight="1" x14ac:dyDescent="0.2">
      <c r="A264" s="22"/>
      <c r="B264" s="21" t="s">
        <v>288</v>
      </c>
      <c r="C264" s="19" t="s">
        <v>11</v>
      </c>
      <c r="D264" s="19">
        <v>1</v>
      </c>
      <c r="E264" s="42"/>
      <c r="F264" s="42"/>
      <c r="G264" s="20">
        <v>1</v>
      </c>
    </row>
    <row r="265" spans="1:7" ht="15.75" hidden="1" customHeight="1" x14ac:dyDescent="0.2">
      <c r="A265" s="22"/>
      <c r="B265" s="21" t="s">
        <v>20</v>
      </c>
      <c r="C265" s="19" t="s">
        <v>21</v>
      </c>
      <c r="D265" s="19">
        <v>1</v>
      </c>
      <c r="E265" s="42"/>
      <c r="F265" s="42"/>
      <c r="G265" s="20">
        <v>1</v>
      </c>
    </row>
    <row r="266" spans="1:7" ht="15.75" hidden="1" customHeight="1" x14ac:dyDescent="0.2">
      <c r="A266" s="22"/>
      <c r="B266" s="21" t="s">
        <v>1708</v>
      </c>
      <c r="C266" s="19" t="s">
        <v>120</v>
      </c>
      <c r="D266" s="19"/>
      <c r="E266" s="42">
        <v>2</v>
      </c>
      <c r="F266" s="42"/>
      <c r="G266" s="20">
        <v>2</v>
      </c>
    </row>
    <row r="267" spans="1:7" ht="15.75" hidden="1" customHeight="1" x14ac:dyDescent="0.2">
      <c r="A267" s="22"/>
      <c r="B267" s="21" t="s">
        <v>151</v>
      </c>
      <c r="C267" s="19" t="s">
        <v>11</v>
      </c>
      <c r="D267" s="19">
        <v>1</v>
      </c>
      <c r="E267" s="42"/>
      <c r="F267" s="42"/>
      <c r="G267" s="20">
        <v>1</v>
      </c>
    </row>
    <row r="268" spans="1:7" ht="15.75" hidden="1" customHeight="1" x14ac:dyDescent="0.2">
      <c r="A268" s="19" t="s">
        <v>4075</v>
      </c>
      <c r="B268" s="25"/>
      <c r="C268" s="25"/>
      <c r="D268" s="19">
        <v>4</v>
      </c>
      <c r="E268" s="42">
        <v>3</v>
      </c>
      <c r="F268" s="42"/>
      <c r="G268" s="20">
        <v>7</v>
      </c>
    </row>
    <row r="269" spans="1:7" ht="15.75" hidden="1" customHeight="1" x14ac:dyDescent="0.2">
      <c r="A269" s="19">
        <v>60</v>
      </c>
      <c r="B269" s="21" t="s">
        <v>1933</v>
      </c>
      <c r="C269" s="19" t="s">
        <v>11</v>
      </c>
      <c r="D269" s="19">
        <v>1</v>
      </c>
      <c r="E269" s="42"/>
      <c r="F269" s="42"/>
      <c r="G269" s="20">
        <v>1</v>
      </c>
    </row>
    <row r="270" spans="1:7" ht="15.75" hidden="1" customHeight="1" x14ac:dyDescent="0.2">
      <c r="A270" s="22"/>
      <c r="B270" s="21" t="s">
        <v>1585</v>
      </c>
      <c r="C270" s="19" t="s">
        <v>27</v>
      </c>
      <c r="D270" s="19"/>
      <c r="E270" s="42">
        <v>1</v>
      </c>
      <c r="F270" s="42"/>
      <c r="G270" s="20">
        <v>1</v>
      </c>
    </row>
    <row r="271" spans="1:7" ht="15.75" hidden="1" customHeight="1" x14ac:dyDescent="0.2">
      <c r="A271" s="22"/>
      <c r="B271" s="21" t="s">
        <v>62</v>
      </c>
      <c r="C271" s="19" t="s">
        <v>56</v>
      </c>
      <c r="D271" s="19">
        <v>1</v>
      </c>
      <c r="E271" s="42"/>
      <c r="F271" s="42"/>
      <c r="G271" s="20">
        <v>1</v>
      </c>
    </row>
    <row r="272" spans="1:7" ht="15.75" hidden="1" customHeight="1" x14ac:dyDescent="0.2">
      <c r="A272" s="19" t="s">
        <v>4076</v>
      </c>
      <c r="B272" s="25"/>
      <c r="C272" s="25"/>
      <c r="D272" s="19">
        <v>2</v>
      </c>
      <c r="E272" s="42">
        <v>1</v>
      </c>
      <c r="F272" s="42"/>
      <c r="G272" s="20">
        <v>3</v>
      </c>
    </row>
    <row r="273" spans="1:7" ht="15.75" hidden="1" customHeight="1" x14ac:dyDescent="0.2">
      <c r="A273" s="19">
        <v>61</v>
      </c>
      <c r="B273" s="21" t="s">
        <v>133</v>
      </c>
      <c r="C273" s="19" t="s">
        <v>120</v>
      </c>
      <c r="D273" s="19">
        <v>1</v>
      </c>
      <c r="E273" s="42"/>
      <c r="F273" s="42"/>
      <c r="G273" s="20">
        <v>1</v>
      </c>
    </row>
    <row r="274" spans="1:7" ht="15.75" hidden="1" customHeight="1" x14ac:dyDescent="0.2">
      <c r="A274" s="22"/>
      <c r="B274" s="21" t="s">
        <v>161</v>
      </c>
      <c r="C274" s="19" t="s">
        <v>11</v>
      </c>
      <c r="D274" s="19"/>
      <c r="E274" s="42">
        <v>1</v>
      </c>
      <c r="F274" s="42"/>
      <c r="G274" s="20">
        <v>1</v>
      </c>
    </row>
    <row r="275" spans="1:7" ht="15.75" hidden="1" customHeight="1" x14ac:dyDescent="0.2">
      <c r="A275" s="22"/>
      <c r="B275" s="21" t="s">
        <v>66</v>
      </c>
      <c r="C275" s="19" t="s">
        <v>49</v>
      </c>
      <c r="D275" s="19">
        <v>1</v>
      </c>
      <c r="E275" s="42"/>
      <c r="F275" s="42"/>
      <c r="G275" s="20">
        <v>1</v>
      </c>
    </row>
    <row r="276" spans="1:7" ht="15.75" hidden="1" customHeight="1" x14ac:dyDescent="0.2">
      <c r="A276" s="22"/>
      <c r="B276" s="21" t="s">
        <v>1149</v>
      </c>
      <c r="C276" s="19" t="s">
        <v>11</v>
      </c>
      <c r="D276" s="19"/>
      <c r="E276" s="42">
        <v>1</v>
      </c>
      <c r="F276" s="42"/>
      <c r="G276" s="20">
        <v>1</v>
      </c>
    </row>
    <row r="277" spans="1:7" ht="15.75" hidden="1" customHeight="1" x14ac:dyDescent="0.2">
      <c r="A277" s="22"/>
      <c r="B277" s="21" t="s">
        <v>988</v>
      </c>
      <c r="C277" s="19" t="s">
        <v>1</v>
      </c>
      <c r="D277" s="19">
        <v>1</v>
      </c>
      <c r="E277" s="42"/>
      <c r="F277" s="42"/>
      <c r="G277" s="20">
        <v>1</v>
      </c>
    </row>
    <row r="278" spans="1:7" ht="15.75" hidden="1" customHeight="1" x14ac:dyDescent="0.2">
      <c r="A278" s="22"/>
      <c r="B278" s="21" t="s">
        <v>1569</v>
      </c>
      <c r="C278" s="19" t="s">
        <v>38</v>
      </c>
      <c r="D278" s="19">
        <v>1</v>
      </c>
      <c r="E278" s="42"/>
      <c r="F278" s="42"/>
      <c r="G278" s="20">
        <v>1</v>
      </c>
    </row>
    <row r="279" spans="1:7" ht="15.75" hidden="1" customHeight="1" x14ac:dyDescent="0.2">
      <c r="A279" s="22"/>
      <c r="B279" s="21" t="s">
        <v>2171</v>
      </c>
      <c r="C279" s="19" t="s">
        <v>2171</v>
      </c>
      <c r="D279" s="19"/>
      <c r="E279" s="42"/>
      <c r="F279" s="42"/>
      <c r="G279" s="20"/>
    </row>
    <row r="280" spans="1:7" ht="15.75" hidden="1" customHeight="1" x14ac:dyDescent="0.2">
      <c r="A280" s="19" t="s">
        <v>4077</v>
      </c>
      <c r="B280" s="25"/>
      <c r="C280" s="25"/>
      <c r="D280" s="19">
        <v>4</v>
      </c>
      <c r="E280" s="42">
        <v>2</v>
      </c>
      <c r="F280" s="42"/>
      <c r="G280" s="20">
        <v>6</v>
      </c>
    </row>
    <row r="281" spans="1:7" ht="15.75" hidden="1" customHeight="1" x14ac:dyDescent="0.2">
      <c r="A281" s="19">
        <v>63</v>
      </c>
      <c r="B281" s="21" t="s">
        <v>1083</v>
      </c>
      <c r="C281" s="19" t="s">
        <v>11</v>
      </c>
      <c r="D281" s="19">
        <v>1</v>
      </c>
      <c r="E281" s="42"/>
      <c r="F281" s="42"/>
      <c r="G281" s="20">
        <v>1</v>
      </c>
    </row>
    <row r="282" spans="1:7" ht="15.75" hidden="1" customHeight="1" x14ac:dyDescent="0.2">
      <c r="A282" s="19" t="s">
        <v>4078</v>
      </c>
      <c r="B282" s="25"/>
      <c r="C282" s="25"/>
      <c r="D282" s="19">
        <v>1</v>
      </c>
      <c r="E282" s="42"/>
      <c r="F282" s="42"/>
      <c r="G282" s="20">
        <v>1</v>
      </c>
    </row>
    <row r="283" spans="1:7" ht="15.75" hidden="1" customHeight="1" x14ac:dyDescent="0.2">
      <c r="A283" s="19">
        <v>64</v>
      </c>
      <c r="B283" s="21" t="s">
        <v>246</v>
      </c>
      <c r="C283" s="19" t="s">
        <v>5</v>
      </c>
      <c r="D283" s="19">
        <v>1</v>
      </c>
      <c r="E283" s="42"/>
      <c r="F283" s="42"/>
      <c r="G283" s="20">
        <v>1</v>
      </c>
    </row>
    <row r="284" spans="1:7" ht="15.75" hidden="1" customHeight="1" x14ac:dyDescent="0.2">
      <c r="A284" s="22"/>
      <c r="B284" s="21" t="s">
        <v>1019</v>
      </c>
      <c r="C284" s="19" t="s">
        <v>38</v>
      </c>
      <c r="D284" s="19">
        <v>1</v>
      </c>
      <c r="E284" s="42"/>
      <c r="F284" s="42"/>
      <c r="G284" s="20">
        <v>1</v>
      </c>
    </row>
    <row r="285" spans="1:7" ht="15.75" hidden="1" customHeight="1" x14ac:dyDescent="0.2">
      <c r="A285" s="22"/>
      <c r="B285" s="21" t="s">
        <v>501</v>
      </c>
      <c r="C285" s="19" t="s">
        <v>27</v>
      </c>
      <c r="D285" s="19">
        <v>1</v>
      </c>
      <c r="E285" s="42"/>
      <c r="F285" s="42"/>
      <c r="G285" s="20">
        <v>1</v>
      </c>
    </row>
    <row r="286" spans="1:7" ht="15.75" hidden="1" customHeight="1" x14ac:dyDescent="0.2">
      <c r="A286" s="22"/>
      <c r="B286" s="21" t="s">
        <v>132</v>
      </c>
      <c r="C286" s="19" t="s">
        <v>120</v>
      </c>
      <c r="D286" s="19">
        <v>1</v>
      </c>
      <c r="E286" s="42"/>
      <c r="F286" s="42"/>
      <c r="G286" s="20">
        <v>1</v>
      </c>
    </row>
    <row r="287" spans="1:7" ht="15.75" hidden="1" customHeight="1" x14ac:dyDescent="0.2">
      <c r="A287" s="22"/>
      <c r="B287" s="21" t="s">
        <v>2168</v>
      </c>
      <c r="C287" s="19" t="s">
        <v>27</v>
      </c>
      <c r="D287" s="19">
        <v>1</v>
      </c>
      <c r="E287" s="42"/>
      <c r="F287" s="42"/>
      <c r="G287" s="20">
        <v>1</v>
      </c>
    </row>
    <row r="288" spans="1:7" ht="15.75" hidden="1" customHeight="1" x14ac:dyDescent="0.2">
      <c r="A288" s="22"/>
      <c r="B288" s="21" t="s">
        <v>1001</v>
      </c>
      <c r="C288" s="19" t="s">
        <v>1</v>
      </c>
      <c r="D288" s="19"/>
      <c r="E288" s="42">
        <v>1</v>
      </c>
      <c r="F288" s="42"/>
      <c r="G288" s="20">
        <v>1</v>
      </c>
    </row>
    <row r="289" spans="1:7" ht="15.75" hidden="1" customHeight="1" x14ac:dyDescent="0.2">
      <c r="A289" s="22"/>
      <c r="B289" s="21" t="s">
        <v>117</v>
      </c>
      <c r="C289" s="19" t="s">
        <v>27</v>
      </c>
      <c r="D289" s="19"/>
      <c r="E289" s="42">
        <v>1</v>
      </c>
      <c r="F289" s="42"/>
      <c r="G289" s="20">
        <v>1</v>
      </c>
    </row>
    <row r="290" spans="1:7" ht="15.75" hidden="1" customHeight="1" x14ac:dyDescent="0.2">
      <c r="A290" s="19" t="s">
        <v>4079</v>
      </c>
      <c r="B290" s="25"/>
      <c r="C290" s="25"/>
      <c r="D290" s="19">
        <v>5</v>
      </c>
      <c r="E290" s="42">
        <v>2</v>
      </c>
      <c r="F290" s="42"/>
      <c r="G290" s="20">
        <v>7</v>
      </c>
    </row>
    <row r="291" spans="1:7" ht="15.75" hidden="1" customHeight="1" x14ac:dyDescent="0.2">
      <c r="A291" s="19">
        <v>65</v>
      </c>
      <c r="B291" s="21" t="s">
        <v>117</v>
      </c>
      <c r="C291" s="19" t="s">
        <v>27</v>
      </c>
      <c r="D291" s="19"/>
      <c r="E291" s="42">
        <v>1</v>
      </c>
      <c r="F291" s="42"/>
      <c r="G291" s="20">
        <v>1</v>
      </c>
    </row>
    <row r="292" spans="1:7" ht="15.75" hidden="1" customHeight="1" x14ac:dyDescent="0.2">
      <c r="A292" s="19" t="s">
        <v>4080</v>
      </c>
      <c r="B292" s="25"/>
      <c r="C292" s="25"/>
      <c r="D292" s="19"/>
      <c r="E292" s="42">
        <v>1</v>
      </c>
      <c r="F292" s="42"/>
      <c r="G292" s="20">
        <v>1</v>
      </c>
    </row>
    <row r="293" spans="1:7" ht="15.75" hidden="1" customHeight="1" x14ac:dyDescent="0.2">
      <c r="A293" s="19">
        <v>66</v>
      </c>
      <c r="B293" s="21" t="s">
        <v>828</v>
      </c>
      <c r="C293" s="19" t="s">
        <v>56</v>
      </c>
      <c r="D293" s="19">
        <v>1</v>
      </c>
      <c r="E293" s="42"/>
      <c r="F293" s="42"/>
      <c r="G293" s="20">
        <v>1</v>
      </c>
    </row>
    <row r="294" spans="1:7" ht="15.75" hidden="1" customHeight="1" x14ac:dyDescent="0.2">
      <c r="A294" s="19" t="s">
        <v>4081</v>
      </c>
      <c r="B294" s="25"/>
      <c r="C294" s="25"/>
      <c r="D294" s="19">
        <v>1</v>
      </c>
      <c r="E294" s="42"/>
      <c r="F294" s="42"/>
      <c r="G294" s="20">
        <v>1</v>
      </c>
    </row>
    <row r="295" spans="1:7" ht="15.75" hidden="1" customHeight="1" x14ac:dyDescent="0.2">
      <c r="A295" s="19">
        <v>67</v>
      </c>
      <c r="B295" s="21" t="s">
        <v>122</v>
      </c>
      <c r="C295" s="19" t="s">
        <v>120</v>
      </c>
      <c r="D295" s="19">
        <v>1</v>
      </c>
      <c r="E295" s="42"/>
      <c r="F295" s="42"/>
      <c r="G295" s="20">
        <v>1</v>
      </c>
    </row>
    <row r="296" spans="1:7" ht="15.75" hidden="1" customHeight="1" x14ac:dyDescent="0.2">
      <c r="A296" s="22"/>
      <c r="B296" s="21" t="s">
        <v>4</v>
      </c>
      <c r="C296" s="19" t="s">
        <v>5</v>
      </c>
      <c r="D296" s="19">
        <v>1</v>
      </c>
      <c r="E296" s="42"/>
      <c r="F296" s="42"/>
      <c r="G296" s="20">
        <v>1</v>
      </c>
    </row>
    <row r="297" spans="1:7" ht="15.75" hidden="1" customHeight="1" x14ac:dyDescent="0.2">
      <c r="A297" s="22"/>
      <c r="B297" s="21" t="s">
        <v>828</v>
      </c>
      <c r="C297" s="19" t="s">
        <v>56</v>
      </c>
      <c r="D297" s="19">
        <v>1</v>
      </c>
      <c r="E297" s="42"/>
      <c r="F297" s="42"/>
      <c r="G297" s="20">
        <v>1</v>
      </c>
    </row>
    <row r="298" spans="1:7" ht="15.75" hidden="1" customHeight="1" x14ac:dyDescent="0.2">
      <c r="A298" s="22"/>
      <c r="B298" s="21" t="s">
        <v>1247</v>
      </c>
      <c r="C298" s="19" t="s">
        <v>27</v>
      </c>
      <c r="D298" s="19"/>
      <c r="E298" s="42">
        <v>1</v>
      </c>
      <c r="F298" s="42"/>
      <c r="G298" s="20">
        <v>1</v>
      </c>
    </row>
    <row r="299" spans="1:7" ht="15.75" hidden="1" customHeight="1" x14ac:dyDescent="0.2">
      <c r="A299" s="22"/>
      <c r="B299" s="21" t="s">
        <v>481</v>
      </c>
      <c r="C299" s="19" t="s">
        <v>5</v>
      </c>
      <c r="D299" s="19"/>
      <c r="E299" s="42">
        <v>1</v>
      </c>
      <c r="F299" s="42"/>
      <c r="G299" s="20">
        <v>1</v>
      </c>
    </row>
    <row r="300" spans="1:7" ht="15.75" hidden="1" customHeight="1" x14ac:dyDescent="0.2">
      <c r="A300" s="22"/>
      <c r="B300" s="21" t="s">
        <v>81</v>
      </c>
      <c r="C300" s="19" t="s">
        <v>11</v>
      </c>
      <c r="D300" s="19"/>
      <c r="E300" s="42">
        <v>1</v>
      </c>
      <c r="F300" s="42"/>
      <c r="G300" s="20">
        <v>1</v>
      </c>
    </row>
    <row r="301" spans="1:7" ht="15.75" hidden="1" customHeight="1" x14ac:dyDescent="0.2">
      <c r="A301" s="22"/>
      <c r="B301" s="21" t="s">
        <v>1359</v>
      </c>
      <c r="C301" s="19" t="s">
        <v>11</v>
      </c>
      <c r="D301" s="19">
        <v>1</v>
      </c>
      <c r="E301" s="42"/>
      <c r="F301" s="42"/>
      <c r="G301" s="20">
        <v>1</v>
      </c>
    </row>
    <row r="302" spans="1:7" ht="15.75" hidden="1" customHeight="1" x14ac:dyDescent="0.2">
      <c r="A302" s="19" t="s">
        <v>4082</v>
      </c>
      <c r="B302" s="25"/>
      <c r="C302" s="25"/>
      <c r="D302" s="19">
        <v>4</v>
      </c>
      <c r="E302" s="42">
        <v>3</v>
      </c>
      <c r="F302" s="42"/>
      <c r="G302" s="20">
        <v>7</v>
      </c>
    </row>
    <row r="303" spans="1:7" ht="15.75" hidden="1" customHeight="1" x14ac:dyDescent="0.2">
      <c r="A303" s="19">
        <v>69</v>
      </c>
      <c r="B303" s="21" t="s">
        <v>1569</v>
      </c>
      <c r="C303" s="19" t="s">
        <v>38</v>
      </c>
      <c r="D303" s="19">
        <v>1</v>
      </c>
      <c r="E303" s="42"/>
      <c r="F303" s="42"/>
      <c r="G303" s="20">
        <v>1</v>
      </c>
    </row>
    <row r="304" spans="1:7" ht="15.75" hidden="1" customHeight="1" x14ac:dyDescent="0.2">
      <c r="A304" s="19" t="s">
        <v>4083</v>
      </c>
      <c r="B304" s="25"/>
      <c r="C304" s="25"/>
      <c r="D304" s="19">
        <v>1</v>
      </c>
      <c r="E304" s="42"/>
      <c r="F304" s="42"/>
      <c r="G304" s="20">
        <v>1</v>
      </c>
    </row>
    <row r="305" spans="1:7" ht="15.75" hidden="1" customHeight="1" x14ac:dyDescent="0.2">
      <c r="A305" s="19">
        <v>70</v>
      </c>
      <c r="B305" s="21" t="s">
        <v>116</v>
      </c>
      <c r="C305" s="19" t="s">
        <v>27</v>
      </c>
      <c r="D305" s="19"/>
      <c r="E305" s="42"/>
      <c r="F305" s="42">
        <v>1</v>
      </c>
      <c r="G305" s="20">
        <v>1</v>
      </c>
    </row>
    <row r="306" spans="1:7" ht="15.75" hidden="1" customHeight="1" x14ac:dyDescent="0.2">
      <c r="A306" s="19" t="s">
        <v>4084</v>
      </c>
      <c r="B306" s="25"/>
      <c r="C306" s="25"/>
      <c r="D306" s="19"/>
      <c r="E306" s="42"/>
      <c r="F306" s="42">
        <v>1</v>
      </c>
      <c r="G306" s="20">
        <v>1</v>
      </c>
    </row>
    <row r="307" spans="1:7" ht="15.75" hidden="1" customHeight="1" x14ac:dyDescent="0.2">
      <c r="A307" s="19">
        <v>72</v>
      </c>
      <c r="B307" s="21" t="s">
        <v>149</v>
      </c>
      <c r="C307" s="19" t="s">
        <v>1</v>
      </c>
      <c r="D307" s="19"/>
      <c r="E307" s="42">
        <v>1</v>
      </c>
      <c r="F307" s="42"/>
      <c r="G307" s="20">
        <v>1</v>
      </c>
    </row>
    <row r="308" spans="1:7" ht="15.75" hidden="1" customHeight="1" x14ac:dyDescent="0.2">
      <c r="A308" s="22"/>
      <c r="B308" s="21" t="s">
        <v>381</v>
      </c>
      <c r="C308" s="19" t="s">
        <v>5</v>
      </c>
      <c r="D308" s="19">
        <v>1</v>
      </c>
      <c r="E308" s="42"/>
      <c r="F308" s="42"/>
      <c r="G308" s="20">
        <v>1</v>
      </c>
    </row>
    <row r="309" spans="1:7" ht="15.75" hidden="1" customHeight="1" x14ac:dyDescent="0.2">
      <c r="A309" s="22"/>
      <c r="B309" s="21" t="s">
        <v>163</v>
      </c>
      <c r="C309" s="19" t="s">
        <v>38</v>
      </c>
      <c r="D309" s="19">
        <v>2</v>
      </c>
      <c r="E309" s="42"/>
      <c r="F309" s="42"/>
      <c r="G309" s="20">
        <v>2</v>
      </c>
    </row>
    <row r="310" spans="1:7" ht="15.75" hidden="1" customHeight="1" x14ac:dyDescent="0.2">
      <c r="A310" s="19" t="s">
        <v>4085</v>
      </c>
      <c r="B310" s="25"/>
      <c r="C310" s="25"/>
      <c r="D310" s="19">
        <v>3</v>
      </c>
      <c r="E310" s="42">
        <v>1</v>
      </c>
      <c r="F310" s="42"/>
      <c r="G310" s="20">
        <v>4</v>
      </c>
    </row>
    <row r="311" spans="1:7" ht="15.75" hidden="1" customHeight="1" x14ac:dyDescent="0.2">
      <c r="A311" s="19">
        <v>74</v>
      </c>
      <c r="B311" s="21" t="s">
        <v>108</v>
      </c>
      <c r="C311" s="19" t="s">
        <v>11</v>
      </c>
      <c r="D311" s="19"/>
      <c r="E311" s="42">
        <v>1</v>
      </c>
      <c r="F311" s="42"/>
      <c r="G311" s="20">
        <v>1</v>
      </c>
    </row>
    <row r="312" spans="1:7" ht="15.75" hidden="1" customHeight="1" x14ac:dyDescent="0.2">
      <c r="A312" s="22"/>
      <c r="B312" s="21" t="s">
        <v>29</v>
      </c>
      <c r="C312" s="19" t="s">
        <v>27</v>
      </c>
      <c r="D312" s="19">
        <v>1</v>
      </c>
      <c r="E312" s="42"/>
      <c r="F312" s="42"/>
      <c r="G312" s="20">
        <v>1</v>
      </c>
    </row>
    <row r="313" spans="1:7" ht="15.75" hidden="1" customHeight="1" x14ac:dyDescent="0.2">
      <c r="A313" s="22"/>
      <c r="B313" s="21" t="s">
        <v>116</v>
      </c>
      <c r="C313" s="19" t="s">
        <v>27</v>
      </c>
      <c r="D313" s="19">
        <v>1</v>
      </c>
      <c r="E313" s="42"/>
      <c r="F313" s="42"/>
      <c r="G313" s="20">
        <v>1</v>
      </c>
    </row>
    <row r="314" spans="1:7" ht="15.75" hidden="1" customHeight="1" x14ac:dyDescent="0.2">
      <c r="A314" s="22"/>
      <c r="B314" s="21" t="s">
        <v>19</v>
      </c>
      <c r="C314" s="19" t="s">
        <v>5</v>
      </c>
      <c r="D314" s="19">
        <v>1</v>
      </c>
      <c r="E314" s="42"/>
      <c r="F314" s="42"/>
      <c r="G314" s="20">
        <v>1</v>
      </c>
    </row>
    <row r="315" spans="1:7" ht="15.75" hidden="1" customHeight="1" x14ac:dyDescent="0.2">
      <c r="A315" s="22"/>
      <c r="B315" s="21" t="s">
        <v>2171</v>
      </c>
      <c r="C315" s="19" t="s">
        <v>2171</v>
      </c>
      <c r="D315" s="19"/>
      <c r="E315" s="42"/>
      <c r="F315" s="42"/>
      <c r="G315" s="20"/>
    </row>
    <row r="316" spans="1:7" ht="15.75" hidden="1" customHeight="1" x14ac:dyDescent="0.2">
      <c r="A316" s="19" t="s">
        <v>4086</v>
      </c>
      <c r="B316" s="25"/>
      <c r="C316" s="25"/>
      <c r="D316" s="19">
        <v>3</v>
      </c>
      <c r="E316" s="42">
        <v>1</v>
      </c>
      <c r="F316" s="42"/>
      <c r="G316" s="20">
        <v>4</v>
      </c>
    </row>
    <row r="317" spans="1:7" ht="15.75" hidden="1" customHeight="1" x14ac:dyDescent="0.2">
      <c r="A317" s="19">
        <v>75</v>
      </c>
      <c r="B317" s="21" t="s">
        <v>1037</v>
      </c>
      <c r="C317" s="19" t="s">
        <v>11</v>
      </c>
      <c r="D317" s="19">
        <v>1</v>
      </c>
      <c r="E317" s="42">
        <v>1</v>
      </c>
      <c r="F317" s="42"/>
      <c r="G317" s="20">
        <v>2</v>
      </c>
    </row>
    <row r="318" spans="1:7" ht="15.75" hidden="1" customHeight="1" x14ac:dyDescent="0.2">
      <c r="A318" s="22"/>
      <c r="B318" s="21" t="s">
        <v>1887</v>
      </c>
      <c r="C318" s="19" t="s">
        <v>120</v>
      </c>
      <c r="D318" s="19">
        <v>2</v>
      </c>
      <c r="E318" s="42"/>
      <c r="F318" s="42"/>
      <c r="G318" s="20">
        <v>2</v>
      </c>
    </row>
    <row r="319" spans="1:7" ht="15.75" hidden="1" customHeight="1" x14ac:dyDescent="0.2">
      <c r="A319" s="22"/>
      <c r="B319" s="21" t="s">
        <v>1180</v>
      </c>
      <c r="C319" s="19" t="s">
        <v>21</v>
      </c>
      <c r="D319" s="19"/>
      <c r="E319" s="42">
        <v>1</v>
      </c>
      <c r="F319" s="42"/>
      <c r="G319" s="20">
        <v>1</v>
      </c>
    </row>
    <row r="320" spans="1:7" ht="15.75" hidden="1" customHeight="1" x14ac:dyDescent="0.2">
      <c r="A320" s="19" t="s">
        <v>4087</v>
      </c>
      <c r="B320" s="25"/>
      <c r="C320" s="25"/>
      <c r="D320" s="19">
        <v>3</v>
      </c>
      <c r="E320" s="42">
        <v>2</v>
      </c>
      <c r="F320" s="42"/>
      <c r="G320" s="20">
        <v>5</v>
      </c>
    </row>
    <row r="321" spans="1:7" ht="15.75" hidden="1" customHeight="1" x14ac:dyDescent="0.2">
      <c r="A321" s="19">
        <v>76</v>
      </c>
      <c r="B321" s="21" t="s">
        <v>1919</v>
      </c>
      <c r="C321" s="19" t="s">
        <v>189</v>
      </c>
      <c r="D321" s="19">
        <v>1</v>
      </c>
      <c r="E321" s="42"/>
      <c r="F321" s="42"/>
      <c r="G321" s="20">
        <v>1</v>
      </c>
    </row>
    <row r="322" spans="1:7" ht="15.75" hidden="1" customHeight="1" x14ac:dyDescent="0.2">
      <c r="A322" s="22"/>
      <c r="B322" s="21" t="s">
        <v>1508</v>
      </c>
      <c r="C322" s="19" t="s">
        <v>21</v>
      </c>
      <c r="D322" s="19">
        <v>1</v>
      </c>
      <c r="E322" s="42"/>
      <c r="F322" s="42"/>
      <c r="G322" s="20">
        <v>1</v>
      </c>
    </row>
    <row r="323" spans="1:7" ht="15.75" hidden="1" customHeight="1" x14ac:dyDescent="0.2">
      <c r="A323" s="22"/>
      <c r="B323" s="21" t="s">
        <v>434</v>
      </c>
      <c r="C323" s="19" t="s">
        <v>33</v>
      </c>
      <c r="D323" s="19">
        <v>1</v>
      </c>
      <c r="E323" s="42"/>
      <c r="F323" s="42"/>
      <c r="G323" s="20">
        <v>1</v>
      </c>
    </row>
    <row r="324" spans="1:7" ht="15.75" hidden="1" customHeight="1" x14ac:dyDescent="0.2">
      <c r="A324" s="19" t="s">
        <v>4088</v>
      </c>
      <c r="B324" s="25"/>
      <c r="C324" s="25"/>
      <c r="D324" s="19">
        <v>3</v>
      </c>
      <c r="E324" s="42"/>
      <c r="F324" s="42"/>
      <c r="G324" s="20">
        <v>3</v>
      </c>
    </row>
    <row r="325" spans="1:7" ht="15.75" hidden="1" customHeight="1" x14ac:dyDescent="0.2">
      <c r="A325" s="19">
        <v>77</v>
      </c>
      <c r="B325" s="21" t="s">
        <v>99</v>
      </c>
      <c r="C325" s="19" t="s">
        <v>49</v>
      </c>
      <c r="D325" s="19"/>
      <c r="E325" s="42">
        <v>1</v>
      </c>
      <c r="F325" s="42"/>
      <c r="G325" s="20">
        <v>1</v>
      </c>
    </row>
    <row r="326" spans="1:7" ht="15.75" hidden="1" customHeight="1" x14ac:dyDescent="0.2">
      <c r="A326" s="19" t="s">
        <v>4089</v>
      </c>
      <c r="B326" s="25"/>
      <c r="C326" s="25"/>
      <c r="D326" s="19"/>
      <c r="E326" s="42">
        <v>1</v>
      </c>
      <c r="F326" s="42"/>
      <c r="G326" s="20">
        <v>1</v>
      </c>
    </row>
    <row r="327" spans="1:7" ht="15.75" hidden="1" customHeight="1" x14ac:dyDescent="0.2">
      <c r="A327" s="19">
        <v>78</v>
      </c>
      <c r="B327" s="21" t="s">
        <v>137</v>
      </c>
      <c r="C327" s="19" t="s">
        <v>120</v>
      </c>
      <c r="D327" s="19">
        <v>1</v>
      </c>
      <c r="E327" s="42"/>
      <c r="F327" s="42"/>
      <c r="G327" s="20">
        <v>1</v>
      </c>
    </row>
    <row r="328" spans="1:7" ht="15.75" hidden="1" customHeight="1" x14ac:dyDescent="0.2">
      <c r="A328" s="22"/>
      <c r="B328" s="21" t="s">
        <v>1930</v>
      </c>
      <c r="C328" s="19" t="s">
        <v>189</v>
      </c>
      <c r="D328" s="19">
        <v>1</v>
      </c>
      <c r="E328" s="42"/>
      <c r="F328" s="42"/>
      <c r="G328" s="20">
        <v>1</v>
      </c>
    </row>
    <row r="329" spans="1:7" ht="15.75" hidden="1" customHeight="1" x14ac:dyDescent="0.2">
      <c r="A329" s="22"/>
      <c r="B329" s="21" t="s">
        <v>157</v>
      </c>
      <c r="C329" s="19" t="s">
        <v>1</v>
      </c>
      <c r="D329" s="19"/>
      <c r="E329" s="42">
        <v>1</v>
      </c>
      <c r="F329" s="42"/>
      <c r="G329" s="20">
        <v>1</v>
      </c>
    </row>
    <row r="330" spans="1:7" ht="15.75" hidden="1" customHeight="1" x14ac:dyDescent="0.2">
      <c r="A330" s="19" t="s">
        <v>4090</v>
      </c>
      <c r="B330" s="25"/>
      <c r="C330" s="25"/>
      <c r="D330" s="19">
        <v>2</v>
      </c>
      <c r="E330" s="42">
        <v>1</v>
      </c>
      <c r="F330" s="42"/>
      <c r="G330" s="20">
        <v>3</v>
      </c>
    </row>
    <row r="331" spans="1:7" ht="15.75" hidden="1" customHeight="1" x14ac:dyDescent="0.2">
      <c r="A331" s="19">
        <v>79</v>
      </c>
      <c r="B331" s="21" t="s">
        <v>121</v>
      </c>
      <c r="C331" s="19" t="s">
        <v>120</v>
      </c>
      <c r="D331" s="19">
        <v>1</v>
      </c>
      <c r="E331" s="42"/>
      <c r="F331" s="42"/>
      <c r="G331" s="20">
        <v>1</v>
      </c>
    </row>
    <row r="332" spans="1:7" ht="15.75" hidden="1" customHeight="1" x14ac:dyDescent="0.2">
      <c r="A332" s="22"/>
      <c r="B332" s="21" t="s">
        <v>428</v>
      </c>
      <c r="C332" s="19" t="s">
        <v>21</v>
      </c>
      <c r="D332" s="19"/>
      <c r="E332" s="42">
        <v>1</v>
      </c>
      <c r="F332" s="42"/>
      <c r="G332" s="20">
        <v>1</v>
      </c>
    </row>
    <row r="333" spans="1:7" ht="15.75" hidden="1" customHeight="1" x14ac:dyDescent="0.2">
      <c r="A333" s="22"/>
      <c r="B333" s="21" t="s">
        <v>1581</v>
      </c>
      <c r="C333" s="19" t="s">
        <v>27</v>
      </c>
      <c r="D333" s="19">
        <v>1</v>
      </c>
      <c r="E333" s="42">
        <v>1</v>
      </c>
      <c r="F333" s="42"/>
      <c r="G333" s="20">
        <v>2</v>
      </c>
    </row>
    <row r="334" spans="1:7" ht="15.75" hidden="1" customHeight="1" x14ac:dyDescent="0.2">
      <c r="A334" s="22"/>
      <c r="B334" s="21" t="s">
        <v>1418</v>
      </c>
      <c r="C334" s="19" t="s">
        <v>11</v>
      </c>
      <c r="D334" s="19"/>
      <c r="E334" s="42">
        <v>1</v>
      </c>
      <c r="F334" s="42"/>
      <c r="G334" s="20">
        <v>1</v>
      </c>
    </row>
    <row r="335" spans="1:7" ht="15.75" hidden="1" customHeight="1" x14ac:dyDescent="0.2">
      <c r="A335" s="22"/>
      <c r="B335" s="21" t="s">
        <v>1769</v>
      </c>
      <c r="C335" s="19" t="s">
        <v>120</v>
      </c>
      <c r="D335" s="19"/>
      <c r="E335" s="42">
        <v>1</v>
      </c>
      <c r="F335" s="42"/>
      <c r="G335" s="20">
        <v>1</v>
      </c>
    </row>
    <row r="336" spans="1:7" ht="15.75" hidden="1" customHeight="1" x14ac:dyDescent="0.2">
      <c r="A336" s="22"/>
      <c r="B336" s="21" t="s">
        <v>1149</v>
      </c>
      <c r="C336" s="19" t="s">
        <v>11</v>
      </c>
      <c r="D336" s="19">
        <v>1</v>
      </c>
      <c r="E336" s="42"/>
      <c r="F336" s="42"/>
      <c r="G336" s="20">
        <v>1</v>
      </c>
    </row>
    <row r="337" spans="1:7" ht="15.75" hidden="1" customHeight="1" x14ac:dyDescent="0.2">
      <c r="A337" s="22"/>
      <c r="B337" s="21" t="s">
        <v>1351</v>
      </c>
      <c r="C337" s="19" t="s">
        <v>38</v>
      </c>
      <c r="D337" s="19"/>
      <c r="E337" s="42">
        <v>2</v>
      </c>
      <c r="F337" s="42"/>
      <c r="G337" s="20">
        <v>2</v>
      </c>
    </row>
    <row r="338" spans="1:7" ht="15.75" hidden="1" customHeight="1" x14ac:dyDescent="0.2">
      <c r="A338" s="22"/>
      <c r="B338" s="21" t="s">
        <v>17</v>
      </c>
      <c r="C338" s="19" t="s">
        <v>16</v>
      </c>
      <c r="D338" s="19"/>
      <c r="E338" s="42">
        <v>1</v>
      </c>
      <c r="F338" s="42"/>
      <c r="G338" s="20">
        <v>1</v>
      </c>
    </row>
    <row r="339" spans="1:7" ht="15.75" hidden="1" customHeight="1" x14ac:dyDescent="0.2">
      <c r="A339" s="22"/>
      <c r="B339" s="21" t="s">
        <v>1115</v>
      </c>
      <c r="C339" s="19" t="s">
        <v>38</v>
      </c>
      <c r="D339" s="19">
        <v>1</v>
      </c>
      <c r="E339" s="42"/>
      <c r="F339" s="42"/>
      <c r="G339" s="20">
        <v>1</v>
      </c>
    </row>
    <row r="340" spans="1:7" ht="15.75" hidden="1" customHeight="1" x14ac:dyDescent="0.2">
      <c r="A340" s="22"/>
      <c r="B340" s="21" t="s">
        <v>109</v>
      </c>
      <c r="C340" s="19" t="s">
        <v>11</v>
      </c>
      <c r="D340" s="19">
        <v>1</v>
      </c>
      <c r="E340" s="42"/>
      <c r="F340" s="42"/>
      <c r="G340" s="20">
        <v>1</v>
      </c>
    </row>
    <row r="341" spans="1:7" ht="15.75" hidden="1" customHeight="1" x14ac:dyDescent="0.2">
      <c r="A341" s="22"/>
      <c r="B341" s="21" t="s">
        <v>167</v>
      </c>
      <c r="C341" s="19" t="s">
        <v>11</v>
      </c>
      <c r="D341" s="19"/>
      <c r="E341" s="42">
        <v>1</v>
      </c>
      <c r="F341" s="42"/>
      <c r="G341" s="20">
        <v>1</v>
      </c>
    </row>
    <row r="342" spans="1:7" ht="15.75" hidden="1" customHeight="1" x14ac:dyDescent="0.2">
      <c r="A342" s="19" t="s">
        <v>4091</v>
      </c>
      <c r="B342" s="25"/>
      <c r="C342" s="25"/>
      <c r="D342" s="19">
        <v>5</v>
      </c>
      <c r="E342" s="42">
        <v>8</v>
      </c>
      <c r="F342" s="42"/>
      <c r="G342" s="20">
        <v>13</v>
      </c>
    </row>
    <row r="343" spans="1:7" ht="15.75" hidden="1" customHeight="1" x14ac:dyDescent="0.2">
      <c r="A343" s="19">
        <v>80</v>
      </c>
      <c r="B343" s="21" t="s">
        <v>70</v>
      </c>
      <c r="C343" s="19" t="s">
        <v>49</v>
      </c>
      <c r="D343" s="19">
        <v>1</v>
      </c>
      <c r="E343" s="42"/>
      <c r="F343" s="42"/>
      <c r="G343" s="20">
        <v>1</v>
      </c>
    </row>
    <row r="344" spans="1:7" ht="15.75" hidden="1" customHeight="1" x14ac:dyDescent="0.2">
      <c r="A344" s="19" t="s">
        <v>4092</v>
      </c>
      <c r="B344" s="25"/>
      <c r="C344" s="25"/>
      <c r="D344" s="19">
        <v>1</v>
      </c>
      <c r="E344" s="42"/>
      <c r="F344" s="42"/>
      <c r="G344" s="20">
        <v>1</v>
      </c>
    </row>
    <row r="345" spans="1:7" ht="15.75" hidden="1" customHeight="1" x14ac:dyDescent="0.2">
      <c r="A345" s="19">
        <v>81</v>
      </c>
      <c r="B345" s="21" t="s">
        <v>1897</v>
      </c>
      <c r="C345" s="19" t="s">
        <v>189</v>
      </c>
      <c r="D345" s="19">
        <v>2</v>
      </c>
      <c r="E345" s="42"/>
      <c r="F345" s="42"/>
      <c r="G345" s="20">
        <v>2</v>
      </c>
    </row>
    <row r="346" spans="1:7" ht="15.75" hidden="1" customHeight="1" x14ac:dyDescent="0.2">
      <c r="A346" s="22"/>
      <c r="B346" s="21" t="s">
        <v>1124</v>
      </c>
      <c r="C346" s="19" t="s">
        <v>11</v>
      </c>
      <c r="D346" s="19">
        <v>1</v>
      </c>
      <c r="E346" s="42"/>
      <c r="F346" s="42"/>
      <c r="G346" s="20">
        <v>1</v>
      </c>
    </row>
    <row r="347" spans="1:7" ht="15.75" hidden="1" customHeight="1" x14ac:dyDescent="0.2">
      <c r="A347" s="19" t="s">
        <v>4093</v>
      </c>
      <c r="B347" s="25"/>
      <c r="C347" s="25"/>
      <c r="D347" s="19">
        <v>3</v>
      </c>
      <c r="E347" s="42"/>
      <c r="F347" s="42"/>
      <c r="G347" s="20">
        <v>3</v>
      </c>
    </row>
    <row r="348" spans="1:7" ht="15.75" hidden="1" customHeight="1" x14ac:dyDescent="0.2">
      <c r="A348" s="19">
        <v>82</v>
      </c>
      <c r="B348" s="21" t="s">
        <v>95</v>
      </c>
      <c r="C348" s="19" t="s">
        <v>16</v>
      </c>
      <c r="D348" s="19">
        <v>1</v>
      </c>
      <c r="E348" s="42"/>
      <c r="F348" s="42"/>
      <c r="G348" s="20">
        <v>1</v>
      </c>
    </row>
    <row r="349" spans="1:7" ht="15.75" hidden="1" customHeight="1" x14ac:dyDescent="0.2">
      <c r="A349" s="22"/>
      <c r="B349" s="21" t="s">
        <v>71</v>
      </c>
      <c r="C349" s="19" t="s">
        <v>11</v>
      </c>
      <c r="D349" s="19">
        <v>1</v>
      </c>
      <c r="E349" s="42"/>
      <c r="F349" s="42"/>
      <c r="G349" s="20">
        <v>1</v>
      </c>
    </row>
    <row r="350" spans="1:7" ht="15.75" hidden="1" customHeight="1" x14ac:dyDescent="0.2">
      <c r="A350" s="22"/>
      <c r="B350" s="21" t="s">
        <v>137</v>
      </c>
      <c r="C350" s="19" t="s">
        <v>120</v>
      </c>
      <c r="D350" s="19">
        <v>1</v>
      </c>
      <c r="E350" s="42"/>
      <c r="F350" s="42"/>
      <c r="G350" s="20">
        <v>1</v>
      </c>
    </row>
    <row r="351" spans="1:7" ht="15.75" hidden="1" customHeight="1" x14ac:dyDescent="0.2">
      <c r="A351" s="22"/>
      <c r="B351" s="21" t="s">
        <v>1887</v>
      </c>
      <c r="C351" s="19" t="s">
        <v>120</v>
      </c>
      <c r="D351" s="19">
        <v>1</v>
      </c>
      <c r="E351" s="42"/>
      <c r="F351" s="42"/>
      <c r="G351" s="20">
        <v>1</v>
      </c>
    </row>
    <row r="352" spans="1:7" ht="15.75" hidden="1" customHeight="1" x14ac:dyDescent="0.2">
      <c r="A352" s="19" t="s">
        <v>4094</v>
      </c>
      <c r="B352" s="25"/>
      <c r="C352" s="25"/>
      <c r="D352" s="19">
        <v>4</v>
      </c>
      <c r="E352" s="42"/>
      <c r="F352" s="42"/>
      <c r="G352" s="20">
        <v>4</v>
      </c>
    </row>
    <row r="353" spans="1:7" ht="15.75" hidden="1" customHeight="1" x14ac:dyDescent="0.2">
      <c r="A353" s="19">
        <v>83</v>
      </c>
      <c r="B353" s="21" t="s">
        <v>122</v>
      </c>
      <c r="C353" s="19" t="s">
        <v>120</v>
      </c>
      <c r="D353" s="19"/>
      <c r="E353" s="42">
        <v>1</v>
      </c>
      <c r="F353" s="42"/>
      <c r="G353" s="20">
        <v>1</v>
      </c>
    </row>
    <row r="354" spans="1:7" ht="15.75" hidden="1" customHeight="1" x14ac:dyDescent="0.2">
      <c r="A354" s="22"/>
      <c r="B354" s="21" t="s">
        <v>157</v>
      </c>
      <c r="C354" s="19" t="s">
        <v>1</v>
      </c>
      <c r="D354" s="19">
        <v>1</v>
      </c>
      <c r="E354" s="42"/>
      <c r="F354" s="42"/>
      <c r="G354" s="20">
        <v>1</v>
      </c>
    </row>
    <row r="355" spans="1:7" ht="15.75" hidden="1" customHeight="1" x14ac:dyDescent="0.2">
      <c r="A355" s="22"/>
      <c r="B355" s="21" t="s">
        <v>105</v>
      </c>
      <c r="C355" s="19" t="s">
        <v>16</v>
      </c>
      <c r="D355" s="19"/>
      <c r="E355" s="42">
        <v>1</v>
      </c>
      <c r="F355" s="42"/>
      <c r="G355" s="20">
        <v>1</v>
      </c>
    </row>
    <row r="356" spans="1:7" ht="15.75" hidden="1" customHeight="1" x14ac:dyDescent="0.2">
      <c r="A356" s="22"/>
      <c r="B356" s="21" t="s">
        <v>914</v>
      </c>
      <c r="C356" s="19" t="s">
        <v>49</v>
      </c>
      <c r="D356" s="19">
        <v>1</v>
      </c>
      <c r="E356" s="42"/>
      <c r="F356" s="42"/>
      <c r="G356" s="20">
        <v>1</v>
      </c>
    </row>
    <row r="357" spans="1:7" ht="15.75" hidden="1" customHeight="1" x14ac:dyDescent="0.2">
      <c r="A357" s="19" t="s">
        <v>4095</v>
      </c>
      <c r="B357" s="25"/>
      <c r="C357" s="25"/>
      <c r="D357" s="19">
        <v>2</v>
      </c>
      <c r="E357" s="42">
        <v>2</v>
      </c>
      <c r="F357" s="42"/>
      <c r="G357" s="20">
        <v>4</v>
      </c>
    </row>
    <row r="358" spans="1:7" ht="15.75" hidden="1" customHeight="1" x14ac:dyDescent="0.2">
      <c r="A358" s="19">
        <v>84</v>
      </c>
      <c r="B358" s="21" t="s">
        <v>139</v>
      </c>
      <c r="C358" s="19" t="s">
        <v>120</v>
      </c>
      <c r="D358" s="19">
        <v>1</v>
      </c>
      <c r="E358" s="42"/>
      <c r="F358" s="42"/>
      <c r="G358" s="20">
        <v>1</v>
      </c>
    </row>
    <row r="359" spans="1:7" ht="15.75" hidden="1" customHeight="1" x14ac:dyDescent="0.2">
      <c r="A359" s="22"/>
      <c r="B359" s="21" t="s">
        <v>975</v>
      </c>
      <c r="C359" s="19" t="s">
        <v>38</v>
      </c>
      <c r="D359" s="19">
        <v>1</v>
      </c>
      <c r="E359" s="42"/>
      <c r="F359" s="42"/>
      <c r="G359" s="20">
        <v>1</v>
      </c>
    </row>
    <row r="360" spans="1:7" ht="15.75" hidden="1" customHeight="1" x14ac:dyDescent="0.2">
      <c r="A360" s="19" t="s">
        <v>4096</v>
      </c>
      <c r="B360" s="25"/>
      <c r="C360" s="25"/>
      <c r="D360" s="19">
        <v>2</v>
      </c>
      <c r="E360" s="42"/>
      <c r="F360" s="42"/>
      <c r="G360" s="20">
        <v>2</v>
      </c>
    </row>
    <row r="361" spans="1:7" ht="15.75" hidden="1" customHeight="1" x14ac:dyDescent="0.2">
      <c r="A361" s="19">
        <v>85</v>
      </c>
      <c r="B361" s="21" t="s">
        <v>13</v>
      </c>
      <c r="C361" s="19" t="s">
        <v>5</v>
      </c>
      <c r="D361" s="19">
        <v>1</v>
      </c>
      <c r="E361" s="42"/>
      <c r="F361" s="42"/>
      <c r="G361" s="20">
        <v>1</v>
      </c>
    </row>
    <row r="362" spans="1:7" ht="15.75" hidden="1" customHeight="1" x14ac:dyDescent="0.2">
      <c r="A362" s="22"/>
      <c r="B362" s="21" t="s">
        <v>1310</v>
      </c>
      <c r="C362" s="19" t="s">
        <v>11</v>
      </c>
      <c r="D362" s="19">
        <v>1</v>
      </c>
      <c r="E362" s="42"/>
      <c r="F362" s="42"/>
      <c r="G362" s="20">
        <v>1</v>
      </c>
    </row>
    <row r="363" spans="1:7" ht="15.75" hidden="1" customHeight="1" x14ac:dyDescent="0.2">
      <c r="A363" s="22"/>
      <c r="B363" s="21" t="s">
        <v>1694</v>
      </c>
      <c r="C363" s="19" t="s">
        <v>120</v>
      </c>
      <c r="D363" s="19"/>
      <c r="E363" s="42">
        <v>1</v>
      </c>
      <c r="F363" s="42"/>
      <c r="G363" s="20">
        <v>1</v>
      </c>
    </row>
    <row r="364" spans="1:7" ht="15.75" hidden="1" customHeight="1" x14ac:dyDescent="0.2">
      <c r="A364" s="22"/>
      <c r="B364" s="21" t="s">
        <v>78</v>
      </c>
      <c r="C364" s="19" t="s">
        <v>21</v>
      </c>
      <c r="D364" s="19">
        <v>1</v>
      </c>
      <c r="E364" s="42"/>
      <c r="F364" s="42"/>
      <c r="G364" s="20">
        <v>1</v>
      </c>
    </row>
    <row r="365" spans="1:7" ht="15.75" hidden="1" customHeight="1" x14ac:dyDescent="0.2">
      <c r="A365" s="22"/>
      <c r="B365" s="21" t="s">
        <v>1210</v>
      </c>
      <c r="C365" s="19" t="s">
        <v>21</v>
      </c>
      <c r="D365" s="19">
        <v>2</v>
      </c>
      <c r="E365" s="42"/>
      <c r="F365" s="42"/>
      <c r="G365" s="20">
        <v>2</v>
      </c>
    </row>
    <row r="366" spans="1:7" ht="15.75" hidden="1" customHeight="1" x14ac:dyDescent="0.2">
      <c r="A366" s="19" t="s">
        <v>4097</v>
      </c>
      <c r="B366" s="25"/>
      <c r="C366" s="25"/>
      <c r="D366" s="19">
        <v>5</v>
      </c>
      <c r="E366" s="42">
        <v>1</v>
      </c>
      <c r="F366" s="42"/>
      <c r="G366" s="20">
        <v>6</v>
      </c>
    </row>
    <row r="367" spans="1:7" ht="15.75" hidden="1" customHeight="1" x14ac:dyDescent="0.2">
      <c r="A367" s="19">
        <v>86</v>
      </c>
      <c r="B367" s="21" t="s">
        <v>988</v>
      </c>
      <c r="C367" s="19" t="s">
        <v>1</v>
      </c>
      <c r="D367" s="19">
        <v>1</v>
      </c>
      <c r="E367" s="42"/>
      <c r="F367" s="42"/>
      <c r="G367" s="20">
        <v>1</v>
      </c>
    </row>
    <row r="368" spans="1:7" ht="15.75" hidden="1" customHeight="1" x14ac:dyDescent="0.2">
      <c r="A368" s="22"/>
      <c r="B368" s="21" t="s">
        <v>139</v>
      </c>
      <c r="C368" s="19" t="s">
        <v>120</v>
      </c>
      <c r="D368" s="19"/>
      <c r="E368" s="42">
        <v>1</v>
      </c>
      <c r="F368" s="42"/>
      <c r="G368" s="20">
        <v>1</v>
      </c>
    </row>
    <row r="369" spans="1:7" ht="15.75" hidden="1" customHeight="1" x14ac:dyDescent="0.2">
      <c r="A369" s="22"/>
      <c r="B369" s="21" t="s">
        <v>163</v>
      </c>
      <c r="C369" s="19" t="s">
        <v>38</v>
      </c>
      <c r="D369" s="19"/>
      <c r="E369" s="42">
        <v>1</v>
      </c>
      <c r="F369" s="42"/>
      <c r="G369" s="20">
        <v>1</v>
      </c>
    </row>
    <row r="370" spans="1:7" ht="15.75" hidden="1" customHeight="1" x14ac:dyDescent="0.2">
      <c r="A370" s="22"/>
      <c r="B370" s="21" t="s">
        <v>45</v>
      </c>
      <c r="C370" s="19" t="s">
        <v>38</v>
      </c>
      <c r="D370" s="19"/>
      <c r="E370" s="42">
        <v>1</v>
      </c>
      <c r="F370" s="42"/>
      <c r="G370" s="20">
        <v>1</v>
      </c>
    </row>
    <row r="371" spans="1:7" ht="15.75" hidden="1" customHeight="1" x14ac:dyDescent="0.2">
      <c r="A371" s="19" t="s">
        <v>4098</v>
      </c>
      <c r="B371" s="25"/>
      <c r="C371" s="25"/>
      <c r="D371" s="19">
        <v>1</v>
      </c>
      <c r="E371" s="42">
        <v>3</v>
      </c>
      <c r="F371" s="42"/>
      <c r="G371" s="20">
        <v>4</v>
      </c>
    </row>
    <row r="372" spans="1:7" ht="15.75" hidden="1" customHeight="1" x14ac:dyDescent="0.2">
      <c r="A372" s="19">
        <v>87</v>
      </c>
      <c r="B372" s="21" t="s">
        <v>18</v>
      </c>
      <c r="C372" s="19" t="s">
        <v>16</v>
      </c>
      <c r="D372" s="19"/>
      <c r="E372" s="42">
        <v>2</v>
      </c>
      <c r="F372" s="42"/>
      <c r="G372" s="20">
        <v>2</v>
      </c>
    </row>
    <row r="373" spans="1:7" ht="15.75" hidden="1" customHeight="1" x14ac:dyDescent="0.2">
      <c r="A373" s="22"/>
      <c r="B373" s="21" t="s">
        <v>105</v>
      </c>
      <c r="C373" s="19" t="s">
        <v>16</v>
      </c>
      <c r="D373" s="19">
        <v>1</v>
      </c>
      <c r="E373" s="42"/>
      <c r="F373" s="42"/>
      <c r="G373" s="20">
        <v>1</v>
      </c>
    </row>
    <row r="374" spans="1:7" ht="15.75" hidden="1" customHeight="1" x14ac:dyDescent="0.2">
      <c r="A374" s="19" t="s">
        <v>4099</v>
      </c>
      <c r="B374" s="25"/>
      <c r="C374" s="25"/>
      <c r="D374" s="19">
        <v>1</v>
      </c>
      <c r="E374" s="42">
        <v>2</v>
      </c>
      <c r="F374" s="42"/>
      <c r="G374" s="20">
        <v>3</v>
      </c>
    </row>
    <row r="375" spans="1:7" ht="15.75" hidden="1" customHeight="1" x14ac:dyDescent="0.2">
      <c r="A375" s="19">
        <v>88</v>
      </c>
      <c r="B375" s="21" t="s">
        <v>81</v>
      </c>
      <c r="C375" s="19" t="s">
        <v>11</v>
      </c>
      <c r="D375" s="19">
        <v>1</v>
      </c>
      <c r="E375" s="42"/>
      <c r="F375" s="42"/>
      <c r="G375" s="20">
        <v>1</v>
      </c>
    </row>
    <row r="376" spans="1:7" ht="15.75" hidden="1" customHeight="1" x14ac:dyDescent="0.2">
      <c r="A376" s="19" t="s">
        <v>4100</v>
      </c>
      <c r="B376" s="25"/>
      <c r="C376" s="25"/>
      <c r="D376" s="19">
        <v>1</v>
      </c>
      <c r="E376" s="42"/>
      <c r="F376" s="42"/>
      <c r="G376" s="20">
        <v>1</v>
      </c>
    </row>
    <row r="377" spans="1:7" ht="15.75" hidden="1" customHeight="1" x14ac:dyDescent="0.2">
      <c r="A377" s="19">
        <v>89</v>
      </c>
      <c r="B377" s="21" t="s">
        <v>1474</v>
      </c>
      <c r="C377" s="19" t="s">
        <v>11</v>
      </c>
      <c r="D377" s="19">
        <v>3</v>
      </c>
      <c r="E377" s="42"/>
      <c r="F377" s="42"/>
      <c r="G377" s="20">
        <v>3</v>
      </c>
    </row>
    <row r="378" spans="1:7" ht="15.75" hidden="1" customHeight="1" x14ac:dyDescent="0.2">
      <c r="A378" s="22"/>
      <c r="B378" s="21" t="s">
        <v>839</v>
      </c>
      <c r="C378" s="19" t="s">
        <v>56</v>
      </c>
      <c r="D378" s="19">
        <v>1</v>
      </c>
      <c r="E378" s="42"/>
      <c r="F378" s="42"/>
      <c r="G378" s="20">
        <v>1</v>
      </c>
    </row>
    <row r="379" spans="1:7" ht="15.75" hidden="1" customHeight="1" x14ac:dyDescent="0.2">
      <c r="A379" s="22"/>
      <c r="B379" s="21" t="s">
        <v>681</v>
      </c>
      <c r="C379" s="19" t="s">
        <v>38</v>
      </c>
      <c r="D379" s="19">
        <v>1</v>
      </c>
      <c r="E379" s="42"/>
      <c r="F379" s="42"/>
      <c r="G379" s="20">
        <v>1</v>
      </c>
    </row>
    <row r="380" spans="1:7" ht="15.75" hidden="1" customHeight="1" x14ac:dyDescent="0.2">
      <c r="A380" s="22"/>
      <c r="B380" s="21" t="s">
        <v>1497</v>
      </c>
      <c r="C380" s="19" t="s">
        <v>1</v>
      </c>
      <c r="D380" s="19">
        <v>1</v>
      </c>
      <c r="E380" s="42"/>
      <c r="F380" s="42"/>
      <c r="G380" s="20">
        <v>1</v>
      </c>
    </row>
    <row r="381" spans="1:7" ht="15.75" hidden="1" customHeight="1" x14ac:dyDescent="0.2">
      <c r="A381" s="22"/>
      <c r="B381" s="21" t="s">
        <v>1003</v>
      </c>
      <c r="C381" s="19" t="s">
        <v>1</v>
      </c>
      <c r="D381" s="19">
        <v>2</v>
      </c>
      <c r="E381" s="42"/>
      <c r="F381" s="42"/>
      <c r="G381" s="20">
        <v>2</v>
      </c>
    </row>
    <row r="382" spans="1:7" ht="15.75" hidden="1" customHeight="1" x14ac:dyDescent="0.2">
      <c r="A382" s="22"/>
      <c r="B382" s="21" t="s">
        <v>143</v>
      </c>
      <c r="C382" s="19" t="s">
        <v>120</v>
      </c>
      <c r="D382" s="19"/>
      <c r="E382" s="42">
        <v>1</v>
      </c>
      <c r="F382" s="42"/>
      <c r="G382" s="20">
        <v>1</v>
      </c>
    </row>
    <row r="383" spans="1:7" ht="15.75" hidden="1" customHeight="1" x14ac:dyDescent="0.2">
      <c r="A383" s="19" t="s">
        <v>4101</v>
      </c>
      <c r="B383" s="25"/>
      <c r="C383" s="25"/>
      <c r="D383" s="19">
        <v>8</v>
      </c>
      <c r="E383" s="42">
        <v>1</v>
      </c>
      <c r="F383" s="42"/>
      <c r="G383" s="20">
        <v>9</v>
      </c>
    </row>
    <row r="384" spans="1:7" ht="15.75" hidden="1" customHeight="1" x14ac:dyDescent="0.2">
      <c r="A384" s="19">
        <v>90</v>
      </c>
      <c r="B384" s="21" t="s">
        <v>100</v>
      </c>
      <c r="C384" s="19" t="s">
        <v>1</v>
      </c>
      <c r="D384" s="19"/>
      <c r="E384" s="42">
        <v>1</v>
      </c>
      <c r="F384" s="42"/>
      <c r="G384" s="20">
        <v>1</v>
      </c>
    </row>
    <row r="385" spans="1:7" ht="15.75" hidden="1" customHeight="1" x14ac:dyDescent="0.2">
      <c r="A385" s="22"/>
      <c r="B385" s="21" t="s">
        <v>123</v>
      </c>
      <c r="C385" s="19" t="s">
        <v>120</v>
      </c>
      <c r="D385" s="19"/>
      <c r="E385" s="42">
        <v>1</v>
      </c>
      <c r="F385" s="42"/>
      <c r="G385" s="20">
        <v>1</v>
      </c>
    </row>
    <row r="386" spans="1:7" ht="15.75" hidden="1" customHeight="1" x14ac:dyDescent="0.2">
      <c r="A386" s="22"/>
      <c r="B386" s="21" t="s">
        <v>79</v>
      </c>
      <c r="C386" s="19" t="s">
        <v>11</v>
      </c>
      <c r="D386" s="19">
        <v>1</v>
      </c>
      <c r="E386" s="42"/>
      <c r="F386" s="42"/>
      <c r="G386" s="20">
        <v>1</v>
      </c>
    </row>
    <row r="387" spans="1:7" ht="15.75" hidden="1" customHeight="1" x14ac:dyDescent="0.2">
      <c r="A387" s="22"/>
      <c r="B387" s="21" t="s">
        <v>135</v>
      </c>
      <c r="C387" s="19" t="s">
        <v>120</v>
      </c>
      <c r="D387" s="19">
        <v>1</v>
      </c>
      <c r="E387" s="42"/>
      <c r="F387" s="42"/>
      <c r="G387" s="20">
        <v>1</v>
      </c>
    </row>
    <row r="388" spans="1:7" ht="15.75" hidden="1" customHeight="1" x14ac:dyDescent="0.2">
      <c r="A388" s="19" t="s">
        <v>4102</v>
      </c>
      <c r="B388" s="25"/>
      <c r="C388" s="25"/>
      <c r="D388" s="19">
        <v>2</v>
      </c>
      <c r="E388" s="42">
        <v>2</v>
      </c>
      <c r="F388" s="42"/>
      <c r="G388" s="20">
        <v>4</v>
      </c>
    </row>
    <row r="389" spans="1:7" ht="15.75" hidden="1" customHeight="1" x14ac:dyDescent="0.2">
      <c r="A389" s="19">
        <v>91</v>
      </c>
      <c r="B389" s="21" t="s">
        <v>986</v>
      </c>
      <c r="C389" s="19" t="s">
        <v>1</v>
      </c>
      <c r="D389" s="19">
        <v>1</v>
      </c>
      <c r="E389" s="42"/>
      <c r="F389" s="42"/>
      <c r="G389" s="20">
        <v>1</v>
      </c>
    </row>
    <row r="390" spans="1:7" ht="15.75" hidden="1" customHeight="1" x14ac:dyDescent="0.2">
      <c r="A390" s="22"/>
      <c r="B390" s="21" t="s">
        <v>1298</v>
      </c>
      <c r="C390" s="19" t="s">
        <v>33</v>
      </c>
      <c r="D390" s="19">
        <v>1</v>
      </c>
      <c r="E390" s="42"/>
      <c r="F390" s="42"/>
      <c r="G390" s="20">
        <v>1</v>
      </c>
    </row>
    <row r="391" spans="1:7" ht="15.75" hidden="1" customHeight="1" x14ac:dyDescent="0.2">
      <c r="A391" s="22"/>
      <c r="B391" s="21" t="s">
        <v>139</v>
      </c>
      <c r="C391" s="19" t="s">
        <v>120</v>
      </c>
      <c r="D391" s="19">
        <v>1</v>
      </c>
      <c r="E391" s="42"/>
      <c r="F391" s="42"/>
      <c r="G391" s="20">
        <v>1</v>
      </c>
    </row>
    <row r="392" spans="1:7" ht="15.75" hidden="1" customHeight="1" x14ac:dyDescent="0.2">
      <c r="A392" s="19" t="s">
        <v>4103</v>
      </c>
      <c r="B392" s="25"/>
      <c r="C392" s="25"/>
      <c r="D392" s="19">
        <v>3</v>
      </c>
      <c r="E392" s="42"/>
      <c r="F392" s="42"/>
      <c r="G392" s="20">
        <v>3</v>
      </c>
    </row>
    <row r="393" spans="1:7" ht="15.75" hidden="1" customHeight="1" x14ac:dyDescent="0.2">
      <c r="A393" s="19">
        <v>93</v>
      </c>
      <c r="B393" s="21" t="s">
        <v>79</v>
      </c>
      <c r="C393" s="19" t="s">
        <v>11</v>
      </c>
      <c r="D393" s="19"/>
      <c r="E393" s="42">
        <v>1</v>
      </c>
      <c r="F393" s="42"/>
      <c r="G393" s="20">
        <v>1</v>
      </c>
    </row>
    <row r="394" spans="1:7" ht="15.75" hidden="1" customHeight="1" x14ac:dyDescent="0.2">
      <c r="A394" s="22"/>
      <c r="B394" s="21" t="s">
        <v>220</v>
      </c>
      <c r="C394" s="19" t="s">
        <v>1</v>
      </c>
      <c r="D394" s="19">
        <v>1</v>
      </c>
      <c r="E394" s="42"/>
      <c r="F394" s="42"/>
      <c r="G394" s="20">
        <v>1</v>
      </c>
    </row>
    <row r="395" spans="1:7" ht="15.75" hidden="1" customHeight="1" x14ac:dyDescent="0.2">
      <c r="A395" s="22"/>
      <c r="B395" s="21" t="s">
        <v>75</v>
      </c>
      <c r="C395" s="19" t="s">
        <v>21</v>
      </c>
      <c r="D395" s="19"/>
      <c r="E395" s="42">
        <v>1</v>
      </c>
      <c r="F395" s="42"/>
      <c r="G395" s="20">
        <v>1</v>
      </c>
    </row>
    <row r="396" spans="1:7" ht="15.75" hidden="1" customHeight="1" x14ac:dyDescent="0.2">
      <c r="A396" s="22"/>
      <c r="B396" s="21" t="s">
        <v>818</v>
      </c>
      <c r="C396" s="19" t="s">
        <v>56</v>
      </c>
      <c r="D396" s="19">
        <v>1</v>
      </c>
      <c r="E396" s="42"/>
      <c r="F396" s="42"/>
      <c r="G396" s="20">
        <v>1</v>
      </c>
    </row>
    <row r="397" spans="1:7" ht="15.75" hidden="1" customHeight="1" x14ac:dyDescent="0.2">
      <c r="A397" s="22"/>
      <c r="B397" s="21" t="s">
        <v>501</v>
      </c>
      <c r="C397" s="19" t="s">
        <v>27</v>
      </c>
      <c r="D397" s="19">
        <v>1</v>
      </c>
      <c r="E397" s="42"/>
      <c r="F397" s="42"/>
      <c r="G397" s="20">
        <v>1</v>
      </c>
    </row>
    <row r="398" spans="1:7" ht="15.75" hidden="1" customHeight="1" x14ac:dyDescent="0.2">
      <c r="A398" s="22"/>
      <c r="B398" s="21" t="s">
        <v>1786</v>
      </c>
      <c r="C398" s="19" t="s">
        <v>120</v>
      </c>
      <c r="D398" s="19"/>
      <c r="E398" s="42">
        <v>1</v>
      </c>
      <c r="F398" s="42"/>
      <c r="G398" s="20">
        <v>1</v>
      </c>
    </row>
    <row r="399" spans="1:7" ht="15.75" hidden="1" customHeight="1" x14ac:dyDescent="0.2">
      <c r="A399" s="22"/>
      <c r="B399" s="21" t="s">
        <v>1887</v>
      </c>
      <c r="C399" s="19" t="s">
        <v>120</v>
      </c>
      <c r="D399" s="19">
        <v>1</v>
      </c>
      <c r="E399" s="42"/>
      <c r="F399" s="42"/>
      <c r="G399" s="20">
        <v>1</v>
      </c>
    </row>
    <row r="400" spans="1:7" ht="15.75" hidden="1" customHeight="1" x14ac:dyDescent="0.2">
      <c r="A400" s="19" t="s">
        <v>4104</v>
      </c>
      <c r="B400" s="25"/>
      <c r="C400" s="25"/>
      <c r="D400" s="19">
        <v>4</v>
      </c>
      <c r="E400" s="42">
        <v>3</v>
      </c>
      <c r="F400" s="42"/>
      <c r="G400" s="20">
        <v>7</v>
      </c>
    </row>
    <row r="401" spans="1:7" ht="15.75" hidden="1" customHeight="1" x14ac:dyDescent="0.2">
      <c r="A401" s="19">
        <v>94</v>
      </c>
      <c r="B401" s="21" t="s">
        <v>47</v>
      </c>
      <c r="C401" s="19" t="s">
        <v>5</v>
      </c>
      <c r="D401" s="19">
        <v>1</v>
      </c>
      <c r="E401" s="42"/>
      <c r="F401" s="42"/>
      <c r="G401" s="20">
        <v>1</v>
      </c>
    </row>
    <row r="402" spans="1:7" ht="15.75" hidden="1" customHeight="1" x14ac:dyDescent="0.2">
      <c r="A402" s="22"/>
      <c r="B402" s="21" t="s">
        <v>392</v>
      </c>
      <c r="C402" s="19" t="s">
        <v>33</v>
      </c>
      <c r="D402" s="19"/>
      <c r="E402" s="42">
        <v>1</v>
      </c>
      <c r="F402" s="42"/>
      <c r="G402" s="20">
        <v>1</v>
      </c>
    </row>
    <row r="403" spans="1:7" ht="15.75" hidden="1" customHeight="1" x14ac:dyDescent="0.2">
      <c r="A403" s="22"/>
      <c r="B403" s="21" t="s">
        <v>839</v>
      </c>
      <c r="C403" s="19" t="s">
        <v>56</v>
      </c>
      <c r="D403" s="19">
        <v>1</v>
      </c>
      <c r="E403" s="42"/>
      <c r="F403" s="42"/>
      <c r="G403" s="20">
        <v>1</v>
      </c>
    </row>
    <row r="404" spans="1:7" ht="15.75" hidden="1" customHeight="1" x14ac:dyDescent="0.2">
      <c r="A404" s="19" t="s">
        <v>4105</v>
      </c>
      <c r="B404" s="25"/>
      <c r="C404" s="25"/>
      <c r="D404" s="19">
        <v>2</v>
      </c>
      <c r="E404" s="42">
        <v>1</v>
      </c>
      <c r="F404" s="42"/>
      <c r="G404" s="20">
        <v>3</v>
      </c>
    </row>
    <row r="405" spans="1:7" ht="15.75" hidden="1" customHeight="1" x14ac:dyDescent="0.2">
      <c r="A405" s="19">
        <v>95</v>
      </c>
      <c r="B405" s="21" t="s">
        <v>39</v>
      </c>
      <c r="C405" s="19" t="s">
        <v>5</v>
      </c>
      <c r="D405" s="19">
        <v>1</v>
      </c>
      <c r="E405" s="42"/>
      <c r="F405" s="42"/>
      <c r="G405" s="20">
        <v>1</v>
      </c>
    </row>
    <row r="406" spans="1:7" ht="15.75" hidden="1" customHeight="1" x14ac:dyDescent="0.2">
      <c r="A406" s="22"/>
      <c r="B406" s="21" t="s">
        <v>66</v>
      </c>
      <c r="C406" s="19" t="s">
        <v>49</v>
      </c>
      <c r="D406" s="19">
        <v>1</v>
      </c>
      <c r="E406" s="42"/>
      <c r="F406" s="42"/>
      <c r="G406" s="20">
        <v>1</v>
      </c>
    </row>
    <row r="407" spans="1:7" ht="15.75" hidden="1" customHeight="1" x14ac:dyDescent="0.2">
      <c r="A407" s="19" t="s">
        <v>4106</v>
      </c>
      <c r="B407" s="25"/>
      <c r="C407" s="25"/>
      <c r="D407" s="19">
        <v>2</v>
      </c>
      <c r="E407" s="42"/>
      <c r="F407" s="42"/>
      <c r="G407" s="20">
        <v>2</v>
      </c>
    </row>
    <row r="408" spans="1:7" ht="15.75" hidden="1" customHeight="1" x14ac:dyDescent="0.2">
      <c r="A408" s="19">
        <v>96</v>
      </c>
      <c r="B408" s="21" t="s">
        <v>324</v>
      </c>
      <c r="C408" s="19" t="s">
        <v>11</v>
      </c>
      <c r="D408" s="19">
        <v>1</v>
      </c>
      <c r="E408" s="42"/>
      <c r="F408" s="42"/>
      <c r="G408" s="20">
        <v>1</v>
      </c>
    </row>
    <row r="409" spans="1:7" ht="15.75" hidden="1" customHeight="1" x14ac:dyDescent="0.2">
      <c r="A409" s="19" t="s">
        <v>4107</v>
      </c>
      <c r="B409" s="25"/>
      <c r="C409" s="25"/>
      <c r="D409" s="19">
        <v>1</v>
      </c>
      <c r="E409" s="42"/>
      <c r="F409" s="42"/>
      <c r="G409" s="20">
        <v>1</v>
      </c>
    </row>
    <row r="410" spans="1:7" ht="15.75" hidden="1" customHeight="1" x14ac:dyDescent="0.2">
      <c r="A410" s="19">
        <v>97</v>
      </c>
      <c r="B410" s="21" t="s">
        <v>30</v>
      </c>
      <c r="C410" s="19" t="s">
        <v>27</v>
      </c>
      <c r="D410" s="19">
        <v>2</v>
      </c>
      <c r="E410" s="42"/>
      <c r="F410" s="42"/>
      <c r="G410" s="20">
        <v>2</v>
      </c>
    </row>
    <row r="411" spans="1:7" ht="15.75" hidden="1" customHeight="1" x14ac:dyDescent="0.2">
      <c r="A411" s="22"/>
      <c r="B411" s="21" t="s">
        <v>1723</v>
      </c>
      <c r="C411" s="19" t="s">
        <v>120</v>
      </c>
      <c r="D411" s="19">
        <v>1</v>
      </c>
      <c r="E411" s="42"/>
      <c r="F411" s="42"/>
      <c r="G411" s="20">
        <v>1</v>
      </c>
    </row>
    <row r="412" spans="1:7" ht="15.75" hidden="1" customHeight="1" x14ac:dyDescent="0.2">
      <c r="A412" s="22"/>
      <c r="B412" s="21" t="s">
        <v>133</v>
      </c>
      <c r="C412" s="19" t="s">
        <v>120</v>
      </c>
      <c r="D412" s="19">
        <v>1</v>
      </c>
      <c r="E412" s="42"/>
      <c r="F412" s="42"/>
      <c r="G412" s="20">
        <v>1</v>
      </c>
    </row>
    <row r="413" spans="1:7" ht="15.75" hidden="1" customHeight="1" x14ac:dyDescent="0.2">
      <c r="A413" s="22"/>
      <c r="B413" s="21" t="s">
        <v>508</v>
      </c>
      <c r="C413" s="19" t="s">
        <v>38</v>
      </c>
      <c r="D413" s="19">
        <v>1</v>
      </c>
      <c r="E413" s="42"/>
      <c r="F413" s="42"/>
      <c r="G413" s="20">
        <v>1</v>
      </c>
    </row>
    <row r="414" spans="1:7" ht="15.75" hidden="1" customHeight="1" x14ac:dyDescent="0.2">
      <c r="A414" s="19" t="s">
        <v>4108</v>
      </c>
      <c r="B414" s="25"/>
      <c r="C414" s="25"/>
      <c r="D414" s="19">
        <v>5</v>
      </c>
      <c r="E414" s="42"/>
      <c r="F414" s="42"/>
      <c r="G414" s="20">
        <v>5</v>
      </c>
    </row>
    <row r="415" spans="1:7" ht="15.75" hidden="1" customHeight="1" x14ac:dyDescent="0.2">
      <c r="A415" s="19">
        <v>98</v>
      </c>
      <c r="B415" s="21" t="s">
        <v>1288</v>
      </c>
      <c r="C415" s="19" t="s">
        <v>33</v>
      </c>
      <c r="D415" s="19">
        <v>1</v>
      </c>
      <c r="E415" s="42"/>
      <c r="F415" s="42"/>
      <c r="G415" s="20">
        <v>1</v>
      </c>
    </row>
    <row r="416" spans="1:7" ht="15.75" hidden="1" customHeight="1" x14ac:dyDescent="0.2">
      <c r="A416" s="22"/>
      <c r="B416" s="21" t="s">
        <v>1753</v>
      </c>
      <c r="C416" s="19" t="s">
        <v>120</v>
      </c>
      <c r="D416" s="19">
        <v>1</v>
      </c>
      <c r="E416" s="42"/>
      <c r="F416" s="42"/>
      <c r="G416" s="20">
        <v>1</v>
      </c>
    </row>
    <row r="417" spans="1:7" ht="15.75" hidden="1" customHeight="1" x14ac:dyDescent="0.2">
      <c r="A417" s="19" t="s">
        <v>4109</v>
      </c>
      <c r="B417" s="25"/>
      <c r="C417" s="25"/>
      <c r="D417" s="19">
        <v>2</v>
      </c>
      <c r="E417" s="42"/>
      <c r="F417" s="42"/>
      <c r="G417" s="20">
        <v>2</v>
      </c>
    </row>
    <row r="418" spans="1:7" ht="15.75" hidden="1" customHeight="1" x14ac:dyDescent="0.2">
      <c r="A418" s="19">
        <v>99</v>
      </c>
      <c r="B418" s="21" t="s">
        <v>39</v>
      </c>
      <c r="C418" s="19" t="s">
        <v>5</v>
      </c>
      <c r="D418" s="19">
        <v>2</v>
      </c>
      <c r="E418" s="42"/>
      <c r="F418" s="42"/>
      <c r="G418" s="20">
        <v>2</v>
      </c>
    </row>
    <row r="419" spans="1:7" ht="15.75" hidden="1" customHeight="1" x14ac:dyDescent="0.2">
      <c r="A419" s="22"/>
      <c r="B419" s="21" t="s">
        <v>884</v>
      </c>
      <c r="C419" s="19" t="s">
        <v>56</v>
      </c>
      <c r="D419" s="19">
        <v>1</v>
      </c>
      <c r="E419" s="42"/>
      <c r="F419" s="42"/>
      <c r="G419" s="20">
        <v>1</v>
      </c>
    </row>
    <row r="420" spans="1:7" ht="15.75" hidden="1" customHeight="1" x14ac:dyDescent="0.2">
      <c r="A420" s="22"/>
      <c r="B420" s="21" t="s">
        <v>1138</v>
      </c>
      <c r="C420" s="19" t="s">
        <v>33</v>
      </c>
      <c r="D420" s="19"/>
      <c r="E420" s="42">
        <v>1</v>
      </c>
      <c r="F420" s="42"/>
      <c r="G420" s="20">
        <v>1</v>
      </c>
    </row>
    <row r="421" spans="1:7" ht="15.75" hidden="1" customHeight="1" x14ac:dyDescent="0.2">
      <c r="A421" s="22"/>
      <c r="B421" s="21" t="s">
        <v>113</v>
      </c>
      <c r="C421" s="19" t="s">
        <v>38</v>
      </c>
      <c r="D421" s="19"/>
      <c r="E421" s="42">
        <v>1</v>
      </c>
      <c r="F421" s="42"/>
      <c r="G421" s="20">
        <v>1</v>
      </c>
    </row>
    <row r="422" spans="1:7" ht="15.75" hidden="1" customHeight="1" x14ac:dyDescent="0.2">
      <c r="A422" s="22"/>
      <c r="B422" s="21" t="s">
        <v>1723</v>
      </c>
      <c r="C422" s="19" t="s">
        <v>120</v>
      </c>
      <c r="D422" s="19">
        <v>1</v>
      </c>
      <c r="E422" s="42"/>
      <c r="F422" s="42"/>
      <c r="G422" s="20">
        <v>1</v>
      </c>
    </row>
    <row r="423" spans="1:7" ht="15.75" hidden="1" customHeight="1" x14ac:dyDescent="0.2">
      <c r="A423" s="22"/>
      <c r="B423" s="21" t="s">
        <v>1930</v>
      </c>
      <c r="C423" s="19" t="s">
        <v>189</v>
      </c>
      <c r="D423" s="19">
        <v>1</v>
      </c>
      <c r="E423" s="42"/>
      <c r="F423" s="42"/>
      <c r="G423" s="20">
        <v>1</v>
      </c>
    </row>
    <row r="424" spans="1:7" ht="15.75" hidden="1" customHeight="1" x14ac:dyDescent="0.2">
      <c r="A424" s="22"/>
      <c r="B424" s="21" t="s">
        <v>114</v>
      </c>
      <c r="C424" s="19" t="s">
        <v>38</v>
      </c>
      <c r="D424" s="19">
        <v>1</v>
      </c>
      <c r="E424" s="42"/>
      <c r="F424" s="42"/>
      <c r="G424" s="20">
        <v>1</v>
      </c>
    </row>
    <row r="425" spans="1:7" ht="15.75" hidden="1" customHeight="1" x14ac:dyDescent="0.2">
      <c r="A425" s="22"/>
      <c r="B425" s="21" t="s">
        <v>162</v>
      </c>
      <c r="C425" s="19" t="s">
        <v>49</v>
      </c>
      <c r="D425" s="19">
        <v>1</v>
      </c>
      <c r="E425" s="42"/>
      <c r="F425" s="42"/>
      <c r="G425" s="20">
        <v>1</v>
      </c>
    </row>
    <row r="426" spans="1:7" ht="15.75" hidden="1" customHeight="1" x14ac:dyDescent="0.2">
      <c r="A426" s="22"/>
      <c r="B426" s="21" t="s">
        <v>70</v>
      </c>
      <c r="C426" s="19" t="s">
        <v>49</v>
      </c>
      <c r="D426" s="19">
        <v>1</v>
      </c>
      <c r="E426" s="42"/>
      <c r="F426" s="42"/>
      <c r="G426" s="20">
        <v>1</v>
      </c>
    </row>
    <row r="427" spans="1:7" ht="15.75" hidden="1" customHeight="1" x14ac:dyDescent="0.2">
      <c r="A427" s="22"/>
      <c r="B427" s="21" t="s">
        <v>164</v>
      </c>
      <c r="C427" s="19" t="s">
        <v>1</v>
      </c>
      <c r="D427" s="19"/>
      <c r="E427" s="42">
        <v>1</v>
      </c>
      <c r="F427" s="42"/>
      <c r="G427" s="20">
        <v>1</v>
      </c>
    </row>
    <row r="428" spans="1:7" ht="15.75" hidden="1" customHeight="1" x14ac:dyDescent="0.2">
      <c r="A428" s="19" t="s">
        <v>4110</v>
      </c>
      <c r="B428" s="25"/>
      <c r="C428" s="25"/>
      <c r="D428" s="19">
        <v>8</v>
      </c>
      <c r="E428" s="42">
        <v>3</v>
      </c>
      <c r="F428" s="42"/>
      <c r="G428" s="20">
        <v>11</v>
      </c>
    </row>
    <row r="429" spans="1:7" ht="15.75" hidden="1" customHeight="1" x14ac:dyDescent="0.2">
      <c r="A429" s="19">
        <v>100</v>
      </c>
      <c r="B429" s="21" t="s">
        <v>1418</v>
      </c>
      <c r="C429" s="19" t="s">
        <v>11</v>
      </c>
      <c r="D429" s="19">
        <v>1</v>
      </c>
      <c r="E429" s="42"/>
      <c r="F429" s="42"/>
      <c r="G429" s="20">
        <v>1</v>
      </c>
    </row>
    <row r="430" spans="1:7" ht="15.75" hidden="1" customHeight="1" x14ac:dyDescent="0.2">
      <c r="A430" s="22"/>
      <c r="B430" s="21" t="s">
        <v>155</v>
      </c>
      <c r="C430" s="19" t="s">
        <v>33</v>
      </c>
      <c r="D430" s="19"/>
      <c r="E430" s="42">
        <v>1</v>
      </c>
      <c r="F430" s="42"/>
      <c r="G430" s="20">
        <v>1</v>
      </c>
    </row>
    <row r="431" spans="1:7" ht="15.75" hidden="1" customHeight="1" x14ac:dyDescent="0.2">
      <c r="A431" s="22"/>
      <c r="B431" s="21" t="s">
        <v>163</v>
      </c>
      <c r="C431" s="19" t="s">
        <v>38</v>
      </c>
      <c r="D431" s="19">
        <v>1</v>
      </c>
      <c r="E431" s="42"/>
      <c r="F431" s="42"/>
      <c r="G431" s="20">
        <v>1</v>
      </c>
    </row>
    <row r="432" spans="1:7" ht="15.75" hidden="1" customHeight="1" x14ac:dyDescent="0.2">
      <c r="A432" s="19" t="s">
        <v>4111</v>
      </c>
      <c r="B432" s="25"/>
      <c r="C432" s="25"/>
      <c r="D432" s="19">
        <v>2</v>
      </c>
      <c r="E432" s="42">
        <v>1</v>
      </c>
      <c r="F432" s="42"/>
      <c r="G432" s="20">
        <v>3</v>
      </c>
    </row>
    <row r="433" spans="1:7" ht="15.75" hidden="1" customHeight="1" x14ac:dyDescent="0.2">
      <c r="A433" s="19">
        <v>101</v>
      </c>
      <c r="B433" s="21" t="s">
        <v>1487</v>
      </c>
      <c r="C433" s="19" t="s">
        <v>1</v>
      </c>
      <c r="D433" s="19">
        <v>1</v>
      </c>
      <c r="E433" s="42"/>
      <c r="F433" s="42"/>
      <c r="G433" s="20">
        <v>1</v>
      </c>
    </row>
    <row r="434" spans="1:7" ht="15.75" hidden="1" customHeight="1" x14ac:dyDescent="0.2">
      <c r="A434" s="22"/>
      <c r="B434" s="21" t="s">
        <v>158</v>
      </c>
      <c r="C434" s="19" t="s">
        <v>33</v>
      </c>
      <c r="D434" s="19">
        <v>1</v>
      </c>
      <c r="E434" s="42"/>
      <c r="F434" s="42"/>
      <c r="G434" s="20">
        <v>1</v>
      </c>
    </row>
    <row r="435" spans="1:7" ht="15.75" hidden="1" customHeight="1" x14ac:dyDescent="0.2">
      <c r="A435" s="22"/>
      <c r="B435" s="21" t="s">
        <v>491</v>
      </c>
      <c r="C435" s="19" t="s">
        <v>5</v>
      </c>
      <c r="D435" s="19"/>
      <c r="E435" s="42">
        <v>1</v>
      </c>
      <c r="F435" s="42"/>
      <c r="G435" s="20">
        <v>1</v>
      </c>
    </row>
    <row r="436" spans="1:7" ht="15.75" hidden="1" customHeight="1" x14ac:dyDescent="0.2">
      <c r="A436" s="22"/>
      <c r="B436" s="21" t="s">
        <v>473</v>
      </c>
      <c r="C436" s="19" t="s">
        <v>11</v>
      </c>
      <c r="D436" s="19">
        <v>2</v>
      </c>
      <c r="E436" s="42">
        <v>1</v>
      </c>
      <c r="F436" s="42"/>
      <c r="G436" s="20">
        <v>3</v>
      </c>
    </row>
    <row r="437" spans="1:7" ht="15.75" hidden="1" customHeight="1" x14ac:dyDescent="0.2">
      <c r="A437" s="22"/>
      <c r="B437" s="21" t="s">
        <v>531</v>
      </c>
      <c r="C437" s="19" t="s">
        <v>27</v>
      </c>
      <c r="D437" s="19">
        <v>1</v>
      </c>
      <c r="E437" s="42"/>
      <c r="F437" s="42"/>
      <c r="G437" s="20">
        <v>1</v>
      </c>
    </row>
    <row r="438" spans="1:7" ht="15.75" hidden="1" customHeight="1" x14ac:dyDescent="0.2">
      <c r="A438" s="19" t="s">
        <v>4112</v>
      </c>
      <c r="B438" s="25"/>
      <c r="C438" s="25"/>
      <c r="D438" s="19">
        <v>5</v>
      </c>
      <c r="E438" s="42">
        <v>2</v>
      </c>
      <c r="F438" s="42"/>
      <c r="G438" s="20">
        <v>7</v>
      </c>
    </row>
    <row r="439" spans="1:7" ht="15.75" hidden="1" customHeight="1" x14ac:dyDescent="0.2">
      <c r="A439" s="19">
        <v>103</v>
      </c>
      <c r="B439" s="21" t="s">
        <v>1899</v>
      </c>
      <c r="C439" s="19" t="s">
        <v>189</v>
      </c>
      <c r="D439" s="19">
        <v>1</v>
      </c>
      <c r="E439" s="42"/>
      <c r="F439" s="42"/>
      <c r="G439" s="20">
        <v>1</v>
      </c>
    </row>
    <row r="440" spans="1:7" ht="15.75" hidden="1" customHeight="1" x14ac:dyDescent="0.2">
      <c r="A440" s="22"/>
      <c r="B440" s="21" t="s">
        <v>48</v>
      </c>
      <c r="C440" s="19" t="s">
        <v>49</v>
      </c>
      <c r="D440" s="19"/>
      <c r="E440" s="42">
        <v>1</v>
      </c>
      <c r="F440" s="42"/>
      <c r="G440" s="20">
        <v>1</v>
      </c>
    </row>
    <row r="441" spans="1:7" ht="15.75" hidden="1" customHeight="1" x14ac:dyDescent="0.2">
      <c r="A441" s="22"/>
      <c r="B441" s="21" t="s">
        <v>124</v>
      </c>
      <c r="C441" s="19" t="s">
        <v>120</v>
      </c>
      <c r="D441" s="19"/>
      <c r="E441" s="42">
        <v>1</v>
      </c>
      <c r="F441" s="42"/>
      <c r="G441" s="20">
        <v>1</v>
      </c>
    </row>
    <row r="442" spans="1:7" ht="15.75" hidden="1" customHeight="1" x14ac:dyDescent="0.2">
      <c r="A442" s="22"/>
      <c r="B442" s="21" t="s">
        <v>75</v>
      </c>
      <c r="C442" s="19" t="s">
        <v>21</v>
      </c>
      <c r="D442" s="19">
        <v>1</v>
      </c>
      <c r="E442" s="42"/>
      <c r="F442" s="42"/>
      <c r="G442" s="20">
        <v>1</v>
      </c>
    </row>
    <row r="443" spans="1:7" ht="15.75" hidden="1" customHeight="1" x14ac:dyDescent="0.2">
      <c r="A443" s="22"/>
      <c r="B443" s="21" t="s">
        <v>1162</v>
      </c>
      <c r="C443" s="19" t="s">
        <v>33</v>
      </c>
      <c r="D443" s="19">
        <v>1</v>
      </c>
      <c r="E443" s="42"/>
      <c r="F443" s="42"/>
      <c r="G443" s="20">
        <v>1</v>
      </c>
    </row>
    <row r="444" spans="1:7" ht="15.75" hidden="1" customHeight="1" x14ac:dyDescent="0.2">
      <c r="A444" s="22"/>
      <c r="B444" s="21" t="s">
        <v>156</v>
      </c>
      <c r="C444" s="19" t="s">
        <v>33</v>
      </c>
      <c r="D444" s="19"/>
      <c r="E444" s="42">
        <v>1</v>
      </c>
      <c r="F444" s="42"/>
      <c r="G444" s="20">
        <v>1</v>
      </c>
    </row>
    <row r="445" spans="1:7" ht="15.75" hidden="1" customHeight="1" x14ac:dyDescent="0.2">
      <c r="A445" s="22"/>
      <c r="B445" s="21" t="s">
        <v>1510</v>
      </c>
      <c r="C445" s="19" t="s">
        <v>21</v>
      </c>
      <c r="D445" s="19">
        <v>1</v>
      </c>
      <c r="E445" s="42"/>
      <c r="F445" s="42"/>
      <c r="G445" s="20">
        <v>1</v>
      </c>
    </row>
    <row r="446" spans="1:7" ht="15.75" hidden="1" customHeight="1" x14ac:dyDescent="0.2">
      <c r="A446" s="22"/>
      <c r="B446" s="21" t="s">
        <v>435</v>
      </c>
      <c r="C446" s="19" t="s">
        <v>5</v>
      </c>
      <c r="D446" s="19">
        <v>1</v>
      </c>
      <c r="E446" s="42"/>
      <c r="F446" s="42"/>
      <c r="G446" s="20">
        <v>1</v>
      </c>
    </row>
    <row r="447" spans="1:7" ht="15.75" hidden="1" customHeight="1" x14ac:dyDescent="0.2">
      <c r="A447" s="22"/>
      <c r="B447" s="21" t="s">
        <v>1887</v>
      </c>
      <c r="C447" s="19" t="s">
        <v>120</v>
      </c>
      <c r="D447" s="19"/>
      <c r="E447" s="42">
        <v>1</v>
      </c>
      <c r="F447" s="42"/>
      <c r="G447" s="20">
        <v>1</v>
      </c>
    </row>
    <row r="448" spans="1:7" ht="15.75" hidden="1" customHeight="1" x14ac:dyDescent="0.2">
      <c r="A448" s="19" t="s">
        <v>4113</v>
      </c>
      <c r="B448" s="25"/>
      <c r="C448" s="25"/>
      <c r="D448" s="19">
        <v>5</v>
      </c>
      <c r="E448" s="42">
        <v>4</v>
      </c>
      <c r="F448" s="42"/>
      <c r="G448" s="20">
        <v>9</v>
      </c>
    </row>
    <row r="449" spans="1:7" ht="15.75" hidden="1" customHeight="1" x14ac:dyDescent="0.2">
      <c r="A449" s="19">
        <v>104</v>
      </c>
      <c r="B449" s="21" t="s">
        <v>1708</v>
      </c>
      <c r="C449" s="19" t="s">
        <v>120</v>
      </c>
      <c r="D449" s="19">
        <v>1</v>
      </c>
      <c r="E449" s="42"/>
      <c r="F449" s="42"/>
      <c r="G449" s="20">
        <v>1</v>
      </c>
    </row>
    <row r="450" spans="1:7" ht="15.75" hidden="1" customHeight="1" x14ac:dyDescent="0.2">
      <c r="A450" s="22"/>
      <c r="B450" s="21" t="s">
        <v>813</v>
      </c>
      <c r="C450" s="19" t="s">
        <v>56</v>
      </c>
      <c r="D450" s="19">
        <v>1</v>
      </c>
      <c r="E450" s="42"/>
      <c r="F450" s="42"/>
      <c r="G450" s="20">
        <v>1</v>
      </c>
    </row>
    <row r="451" spans="1:7" ht="15.75" hidden="1" customHeight="1" x14ac:dyDescent="0.2">
      <c r="A451" s="22"/>
      <c r="B451" s="21" t="s">
        <v>83</v>
      </c>
      <c r="C451" s="19" t="s">
        <v>21</v>
      </c>
      <c r="D451" s="19">
        <v>1</v>
      </c>
      <c r="E451" s="42"/>
      <c r="F451" s="42"/>
      <c r="G451" s="20">
        <v>1</v>
      </c>
    </row>
    <row r="452" spans="1:7" ht="15.75" hidden="1" customHeight="1" x14ac:dyDescent="0.2">
      <c r="A452" s="22"/>
      <c r="B452" s="21" t="s">
        <v>86</v>
      </c>
      <c r="C452" s="19" t="s">
        <v>27</v>
      </c>
      <c r="D452" s="19">
        <v>1</v>
      </c>
      <c r="E452" s="42"/>
      <c r="F452" s="42"/>
      <c r="G452" s="20">
        <v>1</v>
      </c>
    </row>
    <row r="453" spans="1:7" ht="15.75" hidden="1" customHeight="1" x14ac:dyDescent="0.2">
      <c r="A453" s="22"/>
      <c r="B453" s="21" t="s">
        <v>2171</v>
      </c>
      <c r="C453" s="19" t="s">
        <v>2171</v>
      </c>
      <c r="D453" s="19"/>
      <c r="E453" s="42"/>
      <c r="F453" s="42"/>
      <c r="G453" s="20"/>
    </row>
    <row r="454" spans="1:7" ht="15.75" hidden="1" customHeight="1" x14ac:dyDescent="0.2">
      <c r="A454" s="19" t="s">
        <v>4114</v>
      </c>
      <c r="B454" s="25"/>
      <c r="C454" s="25"/>
      <c r="D454" s="19">
        <v>4</v>
      </c>
      <c r="E454" s="42"/>
      <c r="F454" s="42"/>
      <c r="G454" s="20">
        <v>4</v>
      </c>
    </row>
    <row r="455" spans="1:7" ht="15.75" hidden="1" customHeight="1" x14ac:dyDescent="0.2">
      <c r="A455" s="19">
        <v>105</v>
      </c>
      <c r="B455" s="21" t="s">
        <v>288</v>
      </c>
      <c r="C455" s="19" t="s">
        <v>11</v>
      </c>
      <c r="D455" s="19">
        <v>1</v>
      </c>
      <c r="E455" s="42"/>
      <c r="F455" s="42"/>
      <c r="G455" s="20">
        <v>1</v>
      </c>
    </row>
    <row r="456" spans="1:7" ht="15.75" hidden="1" customHeight="1" x14ac:dyDescent="0.2">
      <c r="A456" s="22"/>
      <c r="B456" s="21" t="s">
        <v>157</v>
      </c>
      <c r="C456" s="19" t="s">
        <v>1</v>
      </c>
      <c r="D456" s="19">
        <v>1</v>
      </c>
      <c r="E456" s="42"/>
      <c r="F456" s="42"/>
      <c r="G456" s="20">
        <v>1</v>
      </c>
    </row>
    <row r="457" spans="1:7" ht="15.75" hidden="1" customHeight="1" x14ac:dyDescent="0.2">
      <c r="A457" s="22"/>
      <c r="B457" s="21" t="s">
        <v>139</v>
      </c>
      <c r="C457" s="19" t="s">
        <v>120</v>
      </c>
      <c r="D457" s="19">
        <v>1</v>
      </c>
      <c r="E457" s="42"/>
      <c r="F457" s="42"/>
      <c r="G457" s="20">
        <v>1</v>
      </c>
    </row>
    <row r="458" spans="1:7" ht="15.75" hidden="1" customHeight="1" x14ac:dyDescent="0.2">
      <c r="A458" s="19" t="s">
        <v>4115</v>
      </c>
      <c r="B458" s="25"/>
      <c r="C458" s="25"/>
      <c r="D458" s="19">
        <v>3</v>
      </c>
      <c r="E458" s="42"/>
      <c r="F458" s="42"/>
      <c r="G458" s="20">
        <v>3</v>
      </c>
    </row>
    <row r="459" spans="1:7" ht="15.75" hidden="1" customHeight="1" x14ac:dyDescent="0.2">
      <c r="A459" s="19">
        <v>106</v>
      </c>
      <c r="B459" s="21" t="s">
        <v>137</v>
      </c>
      <c r="C459" s="19" t="s">
        <v>120</v>
      </c>
      <c r="D459" s="19"/>
      <c r="E459" s="42"/>
      <c r="F459" s="42">
        <v>1</v>
      </c>
      <c r="G459" s="20">
        <v>1</v>
      </c>
    </row>
    <row r="460" spans="1:7" ht="15.75" hidden="1" customHeight="1" x14ac:dyDescent="0.2">
      <c r="A460" s="19" t="s">
        <v>4116</v>
      </c>
      <c r="B460" s="25"/>
      <c r="C460" s="25"/>
      <c r="D460" s="19"/>
      <c r="E460" s="42"/>
      <c r="F460" s="42">
        <v>1</v>
      </c>
      <c r="G460" s="20">
        <v>1</v>
      </c>
    </row>
    <row r="461" spans="1:7" ht="15.75" hidden="1" customHeight="1" x14ac:dyDescent="0.2">
      <c r="A461" s="19">
        <v>107</v>
      </c>
      <c r="B461" s="21" t="s">
        <v>292</v>
      </c>
      <c r="C461" s="19" t="s">
        <v>33</v>
      </c>
      <c r="D461" s="19">
        <v>1</v>
      </c>
      <c r="E461" s="42"/>
      <c r="F461" s="42"/>
      <c r="G461" s="20">
        <v>1</v>
      </c>
    </row>
    <row r="462" spans="1:7" ht="15.75" hidden="1" customHeight="1" x14ac:dyDescent="0.2">
      <c r="A462" s="22"/>
      <c r="B462" s="21" t="s">
        <v>144</v>
      </c>
      <c r="C462" s="19" t="s">
        <v>21</v>
      </c>
      <c r="D462" s="19"/>
      <c r="E462" s="42">
        <v>1</v>
      </c>
      <c r="F462" s="42"/>
      <c r="G462" s="20">
        <v>1</v>
      </c>
    </row>
    <row r="463" spans="1:7" ht="15.75" hidden="1" customHeight="1" x14ac:dyDescent="0.2">
      <c r="A463" s="22"/>
      <c r="B463" s="21" t="s">
        <v>149</v>
      </c>
      <c r="C463" s="19" t="s">
        <v>1</v>
      </c>
      <c r="D463" s="19"/>
      <c r="E463" s="42">
        <v>1</v>
      </c>
      <c r="F463" s="42"/>
      <c r="G463" s="20">
        <v>1</v>
      </c>
    </row>
    <row r="464" spans="1:7" ht="15.75" hidden="1" customHeight="1" x14ac:dyDescent="0.2">
      <c r="A464" s="22"/>
      <c r="B464" s="21" t="s">
        <v>107</v>
      </c>
      <c r="C464" s="19" t="s">
        <v>11</v>
      </c>
      <c r="D464" s="19">
        <v>1</v>
      </c>
      <c r="E464" s="42"/>
      <c r="F464" s="42"/>
      <c r="G464" s="20">
        <v>1</v>
      </c>
    </row>
    <row r="465" spans="1:7" ht="15.75" hidden="1" customHeight="1" x14ac:dyDescent="0.2">
      <c r="A465" s="22"/>
      <c r="B465" s="21" t="s">
        <v>288</v>
      </c>
      <c r="C465" s="19" t="s">
        <v>11</v>
      </c>
      <c r="D465" s="19"/>
      <c r="E465" s="42">
        <v>1</v>
      </c>
      <c r="F465" s="42"/>
      <c r="G465" s="20">
        <v>1</v>
      </c>
    </row>
    <row r="466" spans="1:7" ht="15.75" hidden="1" customHeight="1" x14ac:dyDescent="0.2">
      <c r="A466" s="22"/>
      <c r="B466" s="21" t="s">
        <v>132</v>
      </c>
      <c r="C466" s="19" t="s">
        <v>120</v>
      </c>
      <c r="D466" s="19"/>
      <c r="E466" s="42">
        <v>1</v>
      </c>
      <c r="F466" s="42"/>
      <c r="G466" s="20">
        <v>1</v>
      </c>
    </row>
    <row r="467" spans="1:7" ht="15.75" hidden="1" customHeight="1" x14ac:dyDescent="0.2">
      <c r="A467" s="22"/>
      <c r="B467" s="21" t="s">
        <v>876</v>
      </c>
      <c r="C467" s="19" t="s">
        <v>56</v>
      </c>
      <c r="D467" s="19"/>
      <c r="E467" s="42">
        <v>1</v>
      </c>
      <c r="F467" s="42"/>
      <c r="G467" s="20">
        <v>1</v>
      </c>
    </row>
    <row r="468" spans="1:7" ht="15.75" hidden="1" customHeight="1" x14ac:dyDescent="0.2">
      <c r="A468" s="22"/>
      <c r="B468" s="21" t="s">
        <v>141</v>
      </c>
      <c r="C468" s="19" t="s">
        <v>120</v>
      </c>
      <c r="D468" s="19">
        <v>1</v>
      </c>
      <c r="E468" s="42"/>
      <c r="F468" s="42"/>
      <c r="G468" s="20">
        <v>1</v>
      </c>
    </row>
    <row r="469" spans="1:7" ht="15.75" hidden="1" customHeight="1" x14ac:dyDescent="0.2">
      <c r="A469" s="22"/>
      <c r="B469" s="21" t="s">
        <v>1887</v>
      </c>
      <c r="C469" s="19" t="s">
        <v>120</v>
      </c>
      <c r="D469" s="19"/>
      <c r="E469" s="42">
        <v>1</v>
      </c>
      <c r="F469" s="42"/>
      <c r="G469" s="20">
        <v>1</v>
      </c>
    </row>
    <row r="470" spans="1:7" ht="15.75" hidden="1" customHeight="1" x14ac:dyDescent="0.2">
      <c r="A470" s="22"/>
      <c r="B470" s="21" t="s">
        <v>1218</v>
      </c>
      <c r="C470" s="19" t="s">
        <v>21</v>
      </c>
      <c r="D470" s="19">
        <v>1</v>
      </c>
      <c r="E470" s="42"/>
      <c r="F470" s="42"/>
      <c r="G470" s="20">
        <v>1</v>
      </c>
    </row>
    <row r="471" spans="1:7" ht="15.75" hidden="1" customHeight="1" x14ac:dyDescent="0.2">
      <c r="A471" s="19" t="s">
        <v>4117</v>
      </c>
      <c r="B471" s="25"/>
      <c r="C471" s="25"/>
      <c r="D471" s="19">
        <v>4</v>
      </c>
      <c r="E471" s="42">
        <v>6</v>
      </c>
      <c r="F471" s="42"/>
      <c r="G471" s="20">
        <v>10</v>
      </c>
    </row>
    <row r="472" spans="1:7" ht="15.75" hidden="1" customHeight="1" x14ac:dyDescent="0.2">
      <c r="A472" s="19">
        <v>108</v>
      </c>
      <c r="B472" s="21" t="s">
        <v>1633</v>
      </c>
      <c r="C472" s="19" t="s">
        <v>120</v>
      </c>
      <c r="D472" s="19"/>
      <c r="E472" s="42">
        <v>1</v>
      </c>
      <c r="F472" s="42"/>
      <c r="G472" s="20">
        <v>1</v>
      </c>
    </row>
    <row r="473" spans="1:7" ht="15.75" hidden="1" customHeight="1" x14ac:dyDescent="0.2">
      <c r="A473" s="22"/>
      <c r="B473" s="21" t="s">
        <v>220</v>
      </c>
      <c r="C473" s="19" t="s">
        <v>1</v>
      </c>
      <c r="D473" s="19">
        <v>1</v>
      </c>
      <c r="E473" s="42"/>
      <c r="F473" s="42"/>
      <c r="G473" s="20">
        <v>1</v>
      </c>
    </row>
    <row r="474" spans="1:7" ht="15.75" hidden="1" customHeight="1" x14ac:dyDescent="0.2">
      <c r="A474" s="22"/>
      <c r="B474" s="21" t="s">
        <v>1918</v>
      </c>
      <c r="C474" s="19" t="s">
        <v>189</v>
      </c>
      <c r="D474" s="19">
        <v>1</v>
      </c>
      <c r="E474" s="42"/>
      <c r="F474" s="42"/>
      <c r="G474" s="20">
        <v>1</v>
      </c>
    </row>
    <row r="475" spans="1:7" ht="15.75" hidden="1" customHeight="1" x14ac:dyDescent="0.2">
      <c r="A475" s="22"/>
      <c r="B475" s="21" t="s">
        <v>127</v>
      </c>
      <c r="C475" s="19" t="s">
        <v>120</v>
      </c>
      <c r="D475" s="19"/>
      <c r="E475" s="42">
        <v>1</v>
      </c>
      <c r="F475" s="42"/>
      <c r="G475" s="20">
        <v>1</v>
      </c>
    </row>
    <row r="476" spans="1:7" ht="15.75" hidden="1" customHeight="1" x14ac:dyDescent="0.2">
      <c r="A476" s="22"/>
      <c r="B476" s="21" t="s">
        <v>83</v>
      </c>
      <c r="C476" s="19" t="s">
        <v>21</v>
      </c>
      <c r="D476" s="19">
        <v>1</v>
      </c>
      <c r="E476" s="42"/>
      <c r="F476" s="42"/>
      <c r="G476" s="20">
        <v>1</v>
      </c>
    </row>
    <row r="477" spans="1:7" ht="15.75" hidden="1" customHeight="1" x14ac:dyDescent="0.2">
      <c r="A477" s="22"/>
      <c r="B477" s="21" t="s">
        <v>1124</v>
      </c>
      <c r="C477" s="19" t="s">
        <v>11</v>
      </c>
      <c r="D477" s="19">
        <v>1</v>
      </c>
      <c r="E477" s="42"/>
      <c r="F477" s="42"/>
      <c r="G477" s="20">
        <v>1</v>
      </c>
    </row>
    <row r="478" spans="1:7" ht="15.75" hidden="1" customHeight="1" x14ac:dyDescent="0.2">
      <c r="A478" s="22"/>
      <c r="B478" s="21" t="s">
        <v>158</v>
      </c>
      <c r="C478" s="19" t="s">
        <v>33</v>
      </c>
      <c r="D478" s="19">
        <v>1</v>
      </c>
      <c r="E478" s="42"/>
      <c r="F478" s="42"/>
      <c r="G478" s="20">
        <v>1</v>
      </c>
    </row>
    <row r="479" spans="1:7" ht="15.75" hidden="1" customHeight="1" x14ac:dyDescent="0.2">
      <c r="A479" s="22"/>
      <c r="B479" s="21" t="s">
        <v>1359</v>
      </c>
      <c r="C479" s="19" t="s">
        <v>11</v>
      </c>
      <c r="D479" s="19">
        <v>1</v>
      </c>
      <c r="E479" s="42"/>
      <c r="F479" s="42"/>
      <c r="G479" s="20">
        <v>1</v>
      </c>
    </row>
    <row r="480" spans="1:7" ht="15.75" hidden="1" customHeight="1" x14ac:dyDescent="0.2">
      <c r="A480" s="22"/>
      <c r="B480" s="21" t="s">
        <v>2171</v>
      </c>
      <c r="C480" s="19" t="s">
        <v>2171</v>
      </c>
      <c r="D480" s="19"/>
      <c r="E480" s="42"/>
      <c r="F480" s="42"/>
      <c r="G480" s="20"/>
    </row>
    <row r="481" spans="1:7" ht="15.75" hidden="1" customHeight="1" x14ac:dyDescent="0.2">
      <c r="A481" s="19" t="s">
        <v>4118</v>
      </c>
      <c r="B481" s="25"/>
      <c r="C481" s="25"/>
      <c r="D481" s="19">
        <v>6</v>
      </c>
      <c r="E481" s="42">
        <v>2</v>
      </c>
      <c r="F481" s="42"/>
      <c r="G481" s="20">
        <v>8</v>
      </c>
    </row>
    <row r="482" spans="1:7" ht="15.75" hidden="1" customHeight="1" x14ac:dyDescent="0.2">
      <c r="A482" s="19">
        <v>110</v>
      </c>
      <c r="B482" s="21" t="s">
        <v>2159</v>
      </c>
      <c r="C482" s="19" t="s">
        <v>5</v>
      </c>
      <c r="D482" s="19">
        <v>2</v>
      </c>
      <c r="E482" s="42"/>
      <c r="F482" s="42"/>
      <c r="G482" s="20">
        <v>2</v>
      </c>
    </row>
    <row r="483" spans="1:7" ht="15.75" hidden="1" customHeight="1" x14ac:dyDescent="0.2">
      <c r="A483" s="22"/>
      <c r="B483" s="21" t="s">
        <v>144</v>
      </c>
      <c r="C483" s="19" t="s">
        <v>21</v>
      </c>
      <c r="D483" s="19">
        <v>1</v>
      </c>
      <c r="E483" s="42"/>
      <c r="F483" s="42"/>
      <c r="G483" s="20">
        <v>1</v>
      </c>
    </row>
    <row r="484" spans="1:7" ht="15.75" hidden="1" customHeight="1" x14ac:dyDescent="0.2">
      <c r="A484" s="22"/>
      <c r="B484" s="21" t="s">
        <v>146</v>
      </c>
      <c r="C484" s="19" t="s">
        <v>49</v>
      </c>
      <c r="D484" s="19"/>
      <c r="E484" s="42">
        <v>1</v>
      </c>
      <c r="F484" s="42"/>
      <c r="G484" s="20">
        <v>1</v>
      </c>
    </row>
    <row r="485" spans="1:7" ht="15.75" hidden="1" customHeight="1" x14ac:dyDescent="0.2">
      <c r="A485" s="22"/>
      <c r="B485" s="21" t="s">
        <v>1551</v>
      </c>
      <c r="C485" s="19" t="s">
        <v>38</v>
      </c>
      <c r="D485" s="19">
        <v>2</v>
      </c>
      <c r="E485" s="42"/>
      <c r="F485" s="42"/>
      <c r="G485" s="20">
        <v>2</v>
      </c>
    </row>
    <row r="486" spans="1:7" ht="15.75" hidden="1" customHeight="1" x14ac:dyDescent="0.2">
      <c r="A486" s="19" t="s">
        <v>4119</v>
      </c>
      <c r="B486" s="25"/>
      <c r="C486" s="25"/>
      <c r="D486" s="19">
        <v>5</v>
      </c>
      <c r="E486" s="42">
        <v>1</v>
      </c>
      <c r="F486" s="42"/>
      <c r="G486" s="20">
        <v>6</v>
      </c>
    </row>
    <row r="487" spans="1:7" ht="15.75" hidden="1" customHeight="1" x14ac:dyDescent="0.2">
      <c r="A487" s="19">
        <v>111</v>
      </c>
      <c r="B487" s="21" t="s">
        <v>516</v>
      </c>
      <c r="C487" s="19" t="s">
        <v>5</v>
      </c>
      <c r="D487" s="19">
        <v>2</v>
      </c>
      <c r="E487" s="42"/>
      <c r="F487" s="42"/>
      <c r="G487" s="20">
        <v>2</v>
      </c>
    </row>
    <row r="488" spans="1:7" ht="15.75" hidden="1" customHeight="1" x14ac:dyDescent="0.2">
      <c r="A488" s="22"/>
      <c r="B488" s="21" t="s">
        <v>31</v>
      </c>
      <c r="C488" s="19" t="s">
        <v>5</v>
      </c>
      <c r="D488" s="19">
        <v>2</v>
      </c>
      <c r="E488" s="42"/>
      <c r="F488" s="42"/>
      <c r="G488" s="20">
        <v>2</v>
      </c>
    </row>
    <row r="489" spans="1:7" ht="15.75" hidden="1" customHeight="1" x14ac:dyDescent="0.2">
      <c r="A489" s="22"/>
      <c r="B489" s="21" t="s">
        <v>52</v>
      </c>
      <c r="C489" s="19" t="s">
        <v>49</v>
      </c>
      <c r="D489" s="19"/>
      <c r="E489" s="42">
        <v>1</v>
      </c>
      <c r="F489" s="42"/>
      <c r="G489" s="20">
        <v>1</v>
      </c>
    </row>
    <row r="490" spans="1:7" ht="15.75" hidden="1" customHeight="1" x14ac:dyDescent="0.2">
      <c r="A490" s="22"/>
      <c r="B490" s="21" t="s">
        <v>1423</v>
      </c>
      <c r="C490" s="19" t="s">
        <v>11</v>
      </c>
      <c r="D490" s="19">
        <v>1</v>
      </c>
      <c r="E490" s="42"/>
      <c r="F490" s="42"/>
      <c r="G490" s="20">
        <v>1</v>
      </c>
    </row>
    <row r="491" spans="1:7" ht="15.75" hidden="1" customHeight="1" x14ac:dyDescent="0.2">
      <c r="A491" s="22"/>
      <c r="B491" s="21" t="s">
        <v>1925</v>
      </c>
      <c r="C491" s="19" t="s">
        <v>189</v>
      </c>
      <c r="D491" s="19">
        <v>1</v>
      </c>
      <c r="E491" s="42"/>
      <c r="F491" s="42"/>
      <c r="G491" s="20">
        <v>1</v>
      </c>
    </row>
    <row r="492" spans="1:7" ht="15.75" hidden="1" customHeight="1" x14ac:dyDescent="0.2">
      <c r="A492" s="22"/>
      <c r="B492" s="21" t="s">
        <v>137</v>
      </c>
      <c r="C492" s="19" t="s">
        <v>120</v>
      </c>
      <c r="D492" s="19">
        <v>1</v>
      </c>
      <c r="E492" s="42"/>
      <c r="F492" s="42"/>
      <c r="G492" s="20">
        <v>1</v>
      </c>
    </row>
    <row r="493" spans="1:7" ht="15.75" hidden="1" customHeight="1" x14ac:dyDescent="0.2">
      <c r="A493" s="22"/>
      <c r="B493" s="21" t="s">
        <v>2171</v>
      </c>
      <c r="C493" s="19" t="s">
        <v>2171</v>
      </c>
      <c r="D493" s="19"/>
      <c r="E493" s="42"/>
      <c r="F493" s="42"/>
      <c r="G493" s="20"/>
    </row>
    <row r="494" spans="1:7" ht="15.75" hidden="1" customHeight="1" x14ac:dyDescent="0.2">
      <c r="A494" s="19" t="s">
        <v>4120</v>
      </c>
      <c r="B494" s="25"/>
      <c r="C494" s="25"/>
      <c r="D494" s="19">
        <v>7</v>
      </c>
      <c r="E494" s="42">
        <v>1</v>
      </c>
      <c r="F494" s="42"/>
      <c r="G494" s="20">
        <v>8</v>
      </c>
    </row>
    <row r="495" spans="1:7" ht="15.75" hidden="1" customHeight="1" x14ac:dyDescent="0.2">
      <c r="A495" s="19">
        <v>112</v>
      </c>
      <c r="B495" s="21" t="s">
        <v>297</v>
      </c>
      <c r="C495" s="19" t="s">
        <v>5</v>
      </c>
      <c r="D495" s="19">
        <v>3</v>
      </c>
      <c r="E495" s="42"/>
      <c r="F495" s="42"/>
      <c r="G495" s="20">
        <v>3</v>
      </c>
    </row>
    <row r="496" spans="1:7" ht="15.75" hidden="1" customHeight="1" x14ac:dyDescent="0.2">
      <c r="A496" s="22"/>
      <c r="B496" s="21" t="s">
        <v>1753</v>
      </c>
      <c r="C496" s="19" t="s">
        <v>120</v>
      </c>
      <c r="D496" s="19">
        <v>1</v>
      </c>
      <c r="E496" s="42"/>
      <c r="F496" s="42"/>
      <c r="G496" s="20">
        <v>1</v>
      </c>
    </row>
    <row r="497" spans="1:7" ht="15.75" hidden="1" customHeight="1" x14ac:dyDescent="0.2">
      <c r="A497" s="22"/>
      <c r="B497" s="21" t="s">
        <v>813</v>
      </c>
      <c r="C497" s="19" t="s">
        <v>56</v>
      </c>
      <c r="D497" s="19">
        <v>1</v>
      </c>
      <c r="E497" s="42"/>
      <c r="F497" s="42"/>
      <c r="G497" s="20">
        <v>1</v>
      </c>
    </row>
    <row r="498" spans="1:7" ht="15.75" hidden="1" customHeight="1" x14ac:dyDescent="0.2">
      <c r="A498" s="19" t="s">
        <v>4121</v>
      </c>
      <c r="B498" s="25"/>
      <c r="C498" s="25"/>
      <c r="D498" s="19">
        <v>5</v>
      </c>
      <c r="E498" s="42"/>
      <c r="F498" s="42"/>
      <c r="G498" s="20">
        <v>5</v>
      </c>
    </row>
    <row r="499" spans="1:7" ht="15.75" hidden="1" customHeight="1" x14ac:dyDescent="0.2">
      <c r="A499" s="19">
        <v>113</v>
      </c>
      <c r="B499" s="21" t="s">
        <v>133</v>
      </c>
      <c r="C499" s="19" t="s">
        <v>120</v>
      </c>
      <c r="D499" s="19">
        <v>1</v>
      </c>
      <c r="E499" s="42"/>
      <c r="F499" s="42"/>
      <c r="G499" s="20">
        <v>1</v>
      </c>
    </row>
    <row r="500" spans="1:7" ht="15.75" hidden="1" customHeight="1" x14ac:dyDescent="0.2">
      <c r="A500" s="22"/>
      <c r="B500" s="21" t="s">
        <v>134</v>
      </c>
      <c r="C500" s="19" t="s">
        <v>120</v>
      </c>
      <c r="D500" s="19">
        <v>1</v>
      </c>
      <c r="E500" s="42"/>
      <c r="F500" s="42"/>
      <c r="G500" s="20">
        <v>1</v>
      </c>
    </row>
    <row r="501" spans="1:7" ht="15.75" hidden="1" customHeight="1" x14ac:dyDescent="0.2">
      <c r="A501" s="22"/>
      <c r="B501" s="21" t="s">
        <v>82</v>
      </c>
      <c r="C501" s="19" t="s">
        <v>21</v>
      </c>
      <c r="D501" s="19"/>
      <c r="E501" s="42">
        <v>1</v>
      </c>
      <c r="F501" s="42"/>
      <c r="G501" s="20">
        <v>1</v>
      </c>
    </row>
    <row r="502" spans="1:7" ht="15.75" hidden="1" customHeight="1" x14ac:dyDescent="0.2">
      <c r="A502" s="19" t="s">
        <v>4122</v>
      </c>
      <c r="B502" s="25"/>
      <c r="C502" s="25"/>
      <c r="D502" s="19">
        <v>2</v>
      </c>
      <c r="E502" s="42">
        <v>1</v>
      </c>
      <c r="F502" s="42"/>
      <c r="G502" s="20">
        <v>3</v>
      </c>
    </row>
    <row r="503" spans="1:7" ht="15.75" hidden="1" customHeight="1" x14ac:dyDescent="0.2">
      <c r="A503" s="19">
        <v>114</v>
      </c>
      <c r="B503" s="21" t="s">
        <v>145</v>
      </c>
      <c r="C503" s="19" t="s">
        <v>33</v>
      </c>
      <c r="D503" s="19">
        <v>1</v>
      </c>
      <c r="E503" s="42"/>
      <c r="F503" s="42"/>
      <c r="G503" s="20">
        <v>1</v>
      </c>
    </row>
    <row r="504" spans="1:7" ht="15.75" hidden="1" customHeight="1" x14ac:dyDescent="0.2">
      <c r="A504" s="22"/>
      <c r="B504" s="21" t="s">
        <v>88</v>
      </c>
      <c r="C504" s="19" t="s">
        <v>16</v>
      </c>
      <c r="D504" s="19">
        <v>1</v>
      </c>
      <c r="E504" s="42"/>
      <c r="F504" s="42"/>
      <c r="G504" s="20">
        <v>1</v>
      </c>
    </row>
    <row r="505" spans="1:7" ht="15.75" hidden="1" customHeight="1" x14ac:dyDescent="0.2">
      <c r="A505" s="22"/>
      <c r="B505" s="21" t="s">
        <v>1420</v>
      </c>
      <c r="C505" s="19" t="s">
        <v>1</v>
      </c>
      <c r="D505" s="19"/>
      <c r="E505" s="42">
        <v>1</v>
      </c>
      <c r="F505" s="42"/>
      <c r="G505" s="20">
        <v>1</v>
      </c>
    </row>
    <row r="506" spans="1:7" ht="15.75" hidden="1" customHeight="1" x14ac:dyDescent="0.2">
      <c r="A506" s="19" t="s">
        <v>4123</v>
      </c>
      <c r="B506" s="25"/>
      <c r="C506" s="25"/>
      <c r="D506" s="19">
        <v>2</v>
      </c>
      <c r="E506" s="42">
        <v>1</v>
      </c>
      <c r="F506" s="42"/>
      <c r="G506" s="20">
        <v>3</v>
      </c>
    </row>
    <row r="507" spans="1:7" ht="15.75" hidden="1" customHeight="1" x14ac:dyDescent="0.2">
      <c r="A507" s="19">
        <v>115</v>
      </c>
      <c r="B507" s="21" t="s">
        <v>516</v>
      </c>
      <c r="C507" s="19" t="s">
        <v>5</v>
      </c>
      <c r="D507" s="19">
        <v>1</v>
      </c>
      <c r="E507" s="42"/>
      <c r="F507" s="42"/>
      <c r="G507" s="20">
        <v>1</v>
      </c>
    </row>
    <row r="508" spans="1:7" ht="15.75" hidden="1" customHeight="1" x14ac:dyDescent="0.2">
      <c r="A508" s="22"/>
      <c r="B508" s="21" t="s">
        <v>1157</v>
      </c>
      <c r="C508" s="19" t="s">
        <v>21</v>
      </c>
      <c r="D508" s="19"/>
      <c r="E508" s="42">
        <v>1</v>
      </c>
      <c r="F508" s="42"/>
      <c r="G508" s="20">
        <v>1</v>
      </c>
    </row>
    <row r="509" spans="1:7" ht="15.75" hidden="1" customHeight="1" x14ac:dyDescent="0.2">
      <c r="A509" s="19" t="s">
        <v>4124</v>
      </c>
      <c r="B509" s="25"/>
      <c r="C509" s="25"/>
      <c r="D509" s="19">
        <v>1</v>
      </c>
      <c r="E509" s="42">
        <v>1</v>
      </c>
      <c r="F509" s="42"/>
      <c r="G509" s="20">
        <v>2</v>
      </c>
    </row>
    <row r="510" spans="1:7" ht="15.75" hidden="1" customHeight="1" x14ac:dyDescent="0.2">
      <c r="A510" s="19">
        <v>116</v>
      </c>
      <c r="B510" s="21" t="s">
        <v>818</v>
      </c>
      <c r="C510" s="19" t="s">
        <v>56</v>
      </c>
      <c r="D510" s="19">
        <v>1</v>
      </c>
      <c r="E510" s="42"/>
      <c r="F510" s="42"/>
      <c r="G510" s="20">
        <v>1</v>
      </c>
    </row>
    <row r="511" spans="1:7" ht="15.75" hidden="1" customHeight="1" x14ac:dyDescent="0.2">
      <c r="A511" s="22"/>
      <c r="B511" s="21" t="s">
        <v>381</v>
      </c>
      <c r="C511" s="19" t="s">
        <v>5</v>
      </c>
      <c r="D511" s="19">
        <v>1</v>
      </c>
      <c r="E511" s="42"/>
      <c r="F511" s="42"/>
      <c r="G511" s="20">
        <v>1</v>
      </c>
    </row>
    <row r="512" spans="1:7" ht="15.75" hidden="1" customHeight="1" x14ac:dyDescent="0.2">
      <c r="A512" s="22"/>
      <c r="B512" s="21" t="s">
        <v>143</v>
      </c>
      <c r="C512" s="19" t="s">
        <v>120</v>
      </c>
      <c r="D512" s="19"/>
      <c r="E512" s="42">
        <v>1</v>
      </c>
      <c r="F512" s="42"/>
      <c r="G512" s="20">
        <v>1</v>
      </c>
    </row>
    <row r="513" spans="1:7" ht="15.75" hidden="1" customHeight="1" x14ac:dyDescent="0.2">
      <c r="A513" s="19" t="s">
        <v>4125</v>
      </c>
      <c r="B513" s="25"/>
      <c r="C513" s="25"/>
      <c r="D513" s="19">
        <v>2</v>
      </c>
      <c r="E513" s="42">
        <v>1</v>
      </c>
      <c r="F513" s="42"/>
      <c r="G513" s="20">
        <v>3</v>
      </c>
    </row>
    <row r="514" spans="1:7" ht="15.75" hidden="1" customHeight="1" x14ac:dyDescent="0.2">
      <c r="A514" s="19">
        <v>117</v>
      </c>
      <c r="B514" s="21" t="s">
        <v>52</v>
      </c>
      <c r="C514" s="19" t="s">
        <v>49</v>
      </c>
      <c r="D514" s="19">
        <v>2</v>
      </c>
      <c r="E514" s="42"/>
      <c r="F514" s="42"/>
      <c r="G514" s="20">
        <v>2</v>
      </c>
    </row>
    <row r="515" spans="1:7" ht="15.75" hidden="1" customHeight="1" x14ac:dyDescent="0.2">
      <c r="A515" s="22"/>
      <c r="B515" s="21" t="s">
        <v>131</v>
      </c>
      <c r="C515" s="19" t="s">
        <v>120</v>
      </c>
      <c r="D515" s="19"/>
      <c r="E515" s="42">
        <v>1</v>
      </c>
      <c r="F515" s="42"/>
      <c r="G515" s="20">
        <v>1</v>
      </c>
    </row>
    <row r="516" spans="1:7" ht="15.75" hidden="1" customHeight="1" x14ac:dyDescent="0.2">
      <c r="A516" s="22"/>
      <c r="B516" s="21" t="s">
        <v>153</v>
      </c>
      <c r="C516" s="19" t="s">
        <v>11</v>
      </c>
      <c r="D516" s="19">
        <v>1</v>
      </c>
      <c r="E516" s="42"/>
      <c r="F516" s="42"/>
      <c r="G516" s="20">
        <v>1</v>
      </c>
    </row>
    <row r="517" spans="1:7" ht="15.75" hidden="1" customHeight="1" x14ac:dyDescent="0.2">
      <c r="A517" s="22"/>
      <c r="B517" s="21" t="s">
        <v>47</v>
      </c>
      <c r="C517" s="19" t="s">
        <v>5</v>
      </c>
      <c r="D517" s="19">
        <v>1</v>
      </c>
      <c r="E517" s="42"/>
      <c r="F517" s="42"/>
      <c r="G517" s="20">
        <v>1</v>
      </c>
    </row>
    <row r="518" spans="1:7" ht="15.75" hidden="1" customHeight="1" x14ac:dyDescent="0.2">
      <c r="A518" s="22"/>
      <c r="B518" s="21" t="s">
        <v>1131</v>
      </c>
      <c r="C518" s="19" t="s">
        <v>21</v>
      </c>
      <c r="D518" s="19">
        <v>1</v>
      </c>
      <c r="E518" s="42"/>
      <c r="F518" s="42"/>
      <c r="G518" s="20">
        <v>1</v>
      </c>
    </row>
    <row r="519" spans="1:7" ht="15.75" hidden="1" customHeight="1" x14ac:dyDescent="0.2">
      <c r="A519" s="22"/>
      <c r="B519" s="21" t="s">
        <v>194</v>
      </c>
      <c r="C519" s="19" t="s">
        <v>33</v>
      </c>
      <c r="D519" s="19">
        <v>1</v>
      </c>
      <c r="E519" s="42"/>
      <c r="F519" s="42"/>
      <c r="G519" s="20">
        <v>1</v>
      </c>
    </row>
    <row r="520" spans="1:7" ht="15.75" hidden="1" customHeight="1" x14ac:dyDescent="0.2">
      <c r="A520" s="19" t="s">
        <v>4126</v>
      </c>
      <c r="B520" s="25"/>
      <c r="C520" s="25"/>
      <c r="D520" s="19">
        <v>6</v>
      </c>
      <c r="E520" s="42">
        <v>1</v>
      </c>
      <c r="F520" s="42"/>
      <c r="G520" s="20">
        <v>7</v>
      </c>
    </row>
    <row r="521" spans="1:7" ht="15.75" hidden="1" customHeight="1" x14ac:dyDescent="0.2">
      <c r="A521" s="19">
        <v>119</v>
      </c>
      <c r="B521" s="21" t="s">
        <v>62</v>
      </c>
      <c r="C521" s="19" t="s">
        <v>56</v>
      </c>
      <c r="D521" s="19">
        <v>1</v>
      </c>
      <c r="E521" s="42"/>
      <c r="F521" s="42"/>
      <c r="G521" s="20">
        <v>1</v>
      </c>
    </row>
    <row r="522" spans="1:7" ht="15.75" hidden="1" customHeight="1" x14ac:dyDescent="0.2">
      <c r="A522" s="22"/>
      <c r="B522" s="21" t="s">
        <v>61</v>
      </c>
      <c r="C522" s="19" t="s">
        <v>56</v>
      </c>
      <c r="D522" s="19">
        <v>1</v>
      </c>
      <c r="E522" s="42"/>
      <c r="F522" s="42"/>
      <c r="G522" s="20">
        <v>1</v>
      </c>
    </row>
    <row r="523" spans="1:7" ht="15.75" hidden="1" customHeight="1" x14ac:dyDescent="0.2">
      <c r="A523" s="22"/>
      <c r="B523" s="21" t="s">
        <v>839</v>
      </c>
      <c r="C523" s="19" t="s">
        <v>56</v>
      </c>
      <c r="D523" s="19">
        <v>1</v>
      </c>
      <c r="E523" s="42"/>
      <c r="F523" s="42"/>
      <c r="G523" s="20">
        <v>1</v>
      </c>
    </row>
    <row r="524" spans="1:7" ht="15.75" hidden="1" customHeight="1" x14ac:dyDescent="0.2">
      <c r="A524" s="22"/>
      <c r="B524" s="21" t="s">
        <v>168</v>
      </c>
      <c r="C524" s="19" t="s">
        <v>38</v>
      </c>
      <c r="D524" s="19">
        <v>1</v>
      </c>
      <c r="E524" s="42"/>
      <c r="F524" s="42"/>
      <c r="G524" s="20">
        <v>1</v>
      </c>
    </row>
    <row r="525" spans="1:7" ht="15.75" hidden="1" customHeight="1" x14ac:dyDescent="0.2">
      <c r="A525" s="19" t="s">
        <v>4127</v>
      </c>
      <c r="B525" s="25"/>
      <c r="C525" s="25"/>
      <c r="D525" s="19">
        <v>4</v>
      </c>
      <c r="E525" s="42"/>
      <c r="F525" s="42"/>
      <c r="G525" s="20">
        <v>4</v>
      </c>
    </row>
    <row r="526" spans="1:7" ht="15.75" hidden="1" customHeight="1" x14ac:dyDescent="0.2">
      <c r="A526" s="19">
        <v>120</v>
      </c>
      <c r="B526" s="21" t="s">
        <v>151</v>
      </c>
      <c r="C526" s="19" t="s">
        <v>11</v>
      </c>
      <c r="D526" s="19">
        <v>5</v>
      </c>
      <c r="E526" s="42"/>
      <c r="F526" s="42"/>
      <c r="G526" s="20">
        <v>5</v>
      </c>
    </row>
    <row r="527" spans="1:7" ht="15.75" hidden="1" customHeight="1" x14ac:dyDescent="0.2">
      <c r="A527" s="19" t="s">
        <v>4128</v>
      </c>
      <c r="B527" s="25"/>
      <c r="C527" s="25"/>
      <c r="D527" s="19">
        <v>5</v>
      </c>
      <c r="E527" s="42"/>
      <c r="F527" s="42"/>
      <c r="G527" s="20">
        <v>5</v>
      </c>
    </row>
    <row r="528" spans="1:7" ht="15.75" hidden="1" customHeight="1" x14ac:dyDescent="0.2">
      <c r="A528" s="19">
        <v>121</v>
      </c>
      <c r="B528" s="21" t="s">
        <v>135</v>
      </c>
      <c r="C528" s="19" t="s">
        <v>120</v>
      </c>
      <c r="D528" s="19">
        <v>1</v>
      </c>
      <c r="E528" s="42"/>
      <c r="F528" s="42"/>
      <c r="G528" s="20">
        <v>1</v>
      </c>
    </row>
    <row r="529" spans="1:7" ht="15.75" hidden="1" customHeight="1" x14ac:dyDescent="0.2">
      <c r="A529" s="22"/>
      <c r="B529" s="21" t="s">
        <v>137</v>
      </c>
      <c r="C529" s="19" t="s">
        <v>120</v>
      </c>
      <c r="D529" s="19">
        <v>1</v>
      </c>
      <c r="E529" s="42"/>
      <c r="F529" s="42"/>
      <c r="G529" s="20">
        <v>1</v>
      </c>
    </row>
    <row r="530" spans="1:7" ht="15.75" hidden="1" customHeight="1" x14ac:dyDescent="0.2">
      <c r="A530" s="22"/>
      <c r="B530" s="21" t="s">
        <v>509</v>
      </c>
      <c r="C530" s="19" t="s">
        <v>33</v>
      </c>
      <c r="D530" s="19">
        <v>1</v>
      </c>
      <c r="E530" s="42"/>
      <c r="F530" s="42"/>
      <c r="G530" s="20">
        <v>1</v>
      </c>
    </row>
    <row r="531" spans="1:7" ht="15.75" hidden="1" customHeight="1" x14ac:dyDescent="0.2">
      <c r="A531" s="22"/>
      <c r="B531" s="21" t="s">
        <v>54</v>
      </c>
      <c r="C531" s="19" t="s">
        <v>5</v>
      </c>
      <c r="D531" s="19">
        <v>1</v>
      </c>
      <c r="E531" s="42"/>
      <c r="F531" s="42"/>
      <c r="G531" s="20">
        <v>1</v>
      </c>
    </row>
    <row r="532" spans="1:7" ht="15.75" hidden="1" customHeight="1" x14ac:dyDescent="0.2">
      <c r="A532" s="22"/>
      <c r="B532" s="21" t="s">
        <v>2171</v>
      </c>
      <c r="C532" s="19" t="s">
        <v>2171</v>
      </c>
      <c r="D532" s="19"/>
      <c r="E532" s="42"/>
      <c r="F532" s="42"/>
      <c r="G532" s="20"/>
    </row>
    <row r="533" spans="1:7" ht="15.75" hidden="1" customHeight="1" x14ac:dyDescent="0.2">
      <c r="A533" s="19" t="s">
        <v>4129</v>
      </c>
      <c r="B533" s="25"/>
      <c r="C533" s="25"/>
      <c r="D533" s="19">
        <v>4</v>
      </c>
      <c r="E533" s="42"/>
      <c r="F533" s="42"/>
      <c r="G533" s="20">
        <v>4</v>
      </c>
    </row>
    <row r="534" spans="1:7" ht="15.75" hidden="1" customHeight="1" x14ac:dyDescent="0.2">
      <c r="A534" s="19">
        <v>122</v>
      </c>
      <c r="B534" s="21" t="s">
        <v>1515</v>
      </c>
      <c r="C534" s="19" t="s">
        <v>33</v>
      </c>
      <c r="D534" s="19">
        <v>1</v>
      </c>
      <c r="E534" s="42"/>
      <c r="F534" s="42"/>
      <c r="G534" s="20">
        <v>1</v>
      </c>
    </row>
    <row r="535" spans="1:7" ht="15.75" hidden="1" customHeight="1" x14ac:dyDescent="0.2">
      <c r="A535" s="22"/>
      <c r="B535" s="21" t="s">
        <v>14</v>
      </c>
      <c r="C535" s="19" t="s">
        <v>11</v>
      </c>
      <c r="D535" s="19">
        <v>1</v>
      </c>
      <c r="E535" s="42"/>
      <c r="F535" s="42"/>
      <c r="G535" s="20">
        <v>1</v>
      </c>
    </row>
    <row r="536" spans="1:7" ht="15.75" hidden="1" customHeight="1" x14ac:dyDescent="0.2">
      <c r="A536" s="22"/>
      <c r="B536" s="21" t="s">
        <v>153</v>
      </c>
      <c r="C536" s="19" t="s">
        <v>11</v>
      </c>
      <c r="D536" s="19"/>
      <c r="E536" s="42">
        <v>1</v>
      </c>
      <c r="F536" s="42"/>
      <c r="G536" s="20">
        <v>1</v>
      </c>
    </row>
    <row r="537" spans="1:7" ht="15.75" hidden="1" customHeight="1" x14ac:dyDescent="0.2">
      <c r="A537" s="22"/>
      <c r="B537" s="21" t="s">
        <v>923</v>
      </c>
      <c r="C537" s="19" t="s">
        <v>11</v>
      </c>
      <c r="D537" s="19">
        <v>1</v>
      </c>
      <c r="E537" s="42"/>
      <c r="F537" s="42"/>
      <c r="G537" s="20">
        <v>1</v>
      </c>
    </row>
    <row r="538" spans="1:7" ht="15.75" hidden="1" customHeight="1" x14ac:dyDescent="0.2">
      <c r="A538" s="22"/>
      <c r="B538" s="21" t="s">
        <v>81</v>
      </c>
      <c r="C538" s="19" t="s">
        <v>11</v>
      </c>
      <c r="D538" s="19"/>
      <c r="E538" s="42">
        <v>1</v>
      </c>
      <c r="F538" s="42"/>
      <c r="G538" s="20">
        <v>1</v>
      </c>
    </row>
    <row r="539" spans="1:7" ht="15.75" hidden="1" customHeight="1" x14ac:dyDescent="0.2">
      <c r="A539" s="22"/>
      <c r="B539" s="21" t="s">
        <v>139</v>
      </c>
      <c r="C539" s="19" t="s">
        <v>120</v>
      </c>
      <c r="D539" s="19"/>
      <c r="E539" s="42">
        <v>1</v>
      </c>
      <c r="F539" s="42"/>
      <c r="G539" s="20">
        <v>1</v>
      </c>
    </row>
    <row r="540" spans="1:7" ht="15.75" hidden="1" customHeight="1" x14ac:dyDescent="0.2">
      <c r="A540" s="19" t="s">
        <v>4130</v>
      </c>
      <c r="B540" s="25"/>
      <c r="C540" s="25"/>
      <c r="D540" s="19">
        <v>3</v>
      </c>
      <c r="E540" s="42">
        <v>3</v>
      </c>
      <c r="F540" s="42"/>
      <c r="G540" s="20">
        <v>6</v>
      </c>
    </row>
    <row r="541" spans="1:7" ht="15.75" hidden="1" customHeight="1" x14ac:dyDescent="0.2">
      <c r="A541" s="19">
        <v>123</v>
      </c>
      <c r="B541" s="21" t="s">
        <v>1551</v>
      </c>
      <c r="C541" s="19" t="s">
        <v>38</v>
      </c>
      <c r="D541" s="19">
        <v>1</v>
      </c>
      <c r="E541" s="42"/>
      <c r="F541" s="42"/>
      <c r="G541" s="20">
        <v>1</v>
      </c>
    </row>
    <row r="542" spans="1:7" ht="15.75" hidden="1" customHeight="1" x14ac:dyDescent="0.2">
      <c r="A542" s="22"/>
      <c r="B542" s="21" t="s">
        <v>91</v>
      </c>
      <c r="C542" s="19" t="s">
        <v>11</v>
      </c>
      <c r="D542" s="19">
        <v>1</v>
      </c>
      <c r="E542" s="42"/>
      <c r="F542" s="42"/>
      <c r="G542" s="20">
        <v>1</v>
      </c>
    </row>
    <row r="543" spans="1:7" ht="15.75" hidden="1" customHeight="1" x14ac:dyDescent="0.2">
      <c r="A543" s="22"/>
      <c r="B543" s="21" t="s">
        <v>13</v>
      </c>
      <c r="C543" s="19" t="s">
        <v>5</v>
      </c>
      <c r="D543" s="19">
        <v>1</v>
      </c>
      <c r="E543" s="42">
        <v>1</v>
      </c>
      <c r="F543" s="42"/>
      <c r="G543" s="20">
        <v>2</v>
      </c>
    </row>
    <row r="544" spans="1:7" ht="15.75" hidden="1" customHeight="1" x14ac:dyDescent="0.2">
      <c r="A544" s="22"/>
      <c r="B544" s="21" t="s">
        <v>1708</v>
      </c>
      <c r="C544" s="19" t="s">
        <v>120</v>
      </c>
      <c r="D544" s="19"/>
      <c r="E544" s="42">
        <v>1</v>
      </c>
      <c r="F544" s="42"/>
      <c r="G544" s="20">
        <v>1</v>
      </c>
    </row>
    <row r="545" spans="1:7" ht="15.75" hidden="1" customHeight="1" x14ac:dyDescent="0.2">
      <c r="A545" s="19" t="s">
        <v>4131</v>
      </c>
      <c r="B545" s="25"/>
      <c r="C545" s="25"/>
      <c r="D545" s="19">
        <v>3</v>
      </c>
      <c r="E545" s="42">
        <v>2</v>
      </c>
      <c r="F545" s="42"/>
      <c r="G545" s="20">
        <v>5</v>
      </c>
    </row>
    <row r="546" spans="1:7" ht="15.75" hidden="1" customHeight="1" x14ac:dyDescent="0.2">
      <c r="A546" s="19">
        <v>124</v>
      </c>
      <c r="B546" s="21" t="s">
        <v>36</v>
      </c>
      <c r="C546" s="19" t="s">
        <v>11</v>
      </c>
      <c r="D546" s="19">
        <v>1</v>
      </c>
      <c r="E546" s="42"/>
      <c r="F546" s="42"/>
      <c r="G546" s="20">
        <v>1</v>
      </c>
    </row>
    <row r="547" spans="1:7" ht="15.75" hidden="1" customHeight="1" x14ac:dyDescent="0.2">
      <c r="A547" s="22"/>
      <c r="B547" s="21" t="s">
        <v>15</v>
      </c>
      <c r="C547" s="19" t="s">
        <v>16</v>
      </c>
      <c r="D547" s="19">
        <v>1</v>
      </c>
      <c r="E547" s="42"/>
      <c r="F547" s="42"/>
      <c r="G547" s="20">
        <v>1</v>
      </c>
    </row>
    <row r="548" spans="1:7" ht="15.75" hidden="1" customHeight="1" x14ac:dyDescent="0.2">
      <c r="A548" s="22"/>
      <c r="B548" s="21" t="s">
        <v>165</v>
      </c>
      <c r="C548" s="19" t="s">
        <v>11</v>
      </c>
      <c r="D548" s="19">
        <v>2</v>
      </c>
      <c r="E548" s="42"/>
      <c r="F548" s="42"/>
      <c r="G548" s="20">
        <v>2</v>
      </c>
    </row>
    <row r="549" spans="1:7" ht="15.75" hidden="1" customHeight="1" x14ac:dyDescent="0.2">
      <c r="A549" s="22"/>
      <c r="B549" s="21" t="s">
        <v>951</v>
      </c>
      <c r="C549" s="19" t="s">
        <v>11</v>
      </c>
      <c r="D549" s="19">
        <v>1</v>
      </c>
      <c r="E549" s="42"/>
      <c r="F549" s="42"/>
      <c r="G549" s="20">
        <v>1</v>
      </c>
    </row>
    <row r="550" spans="1:7" ht="15.75" hidden="1" customHeight="1" x14ac:dyDescent="0.2">
      <c r="A550" s="19" t="s">
        <v>4132</v>
      </c>
      <c r="B550" s="25"/>
      <c r="C550" s="25"/>
      <c r="D550" s="19">
        <v>5</v>
      </c>
      <c r="E550" s="42"/>
      <c r="F550" s="42"/>
      <c r="G550" s="20">
        <v>5</v>
      </c>
    </row>
    <row r="551" spans="1:7" ht="15.75" hidden="1" customHeight="1" x14ac:dyDescent="0.2">
      <c r="A551" s="19">
        <v>125</v>
      </c>
      <c r="B551" s="21" t="s">
        <v>132</v>
      </c>
      <c r="C551" s="19" t="s">
        <v>120</v>
      </c>
      <c r="D551" s="19">
        <v>1</v>
      </c>
      <c r="E551" s="42">
        <v>2</v>
      </c>
      <c r="F551" s="42"/>
      <c r="G551" s="20">
        <v>3</v>
      </c>
    </row>
    <row r="552" spans="1:7" ht="15.75" hidden="1" customHeight="1" x14ac:dyDescent="0.2">
      <c r="A552" s="22"/>
      <c r="B552" s="21" t="s">
        <v>2168</v>
      </c>
      <c r="C552" s="19" t="s">
        <v>27</v>
      </c>
      <c r="D552" s="19">
        <v>2</v>
      </c>
      <c r="E552" s="42">
        <v>1</v>
      </c>
      <c r="F552" s="42"/>
      <c r="G552" s="20">
        <v>3</v>
      </c>
    </row>
    <row r="553" spans="1:7" ht="15.75" hidden="1" customHeight="1" x14ac:dyDescent="0.2">
      <c r="A553" s="19" t="s">
        <v>4133</v>
      </c>
      <c r="B553" s="25"/>
      <c r="C553" s="25"/>
      <c r="D553" s="19">
        <v>3</v>
      </c>
      <c r="E553" s="42">
        <v>3</v>
      </c>
      <c r="F553" s="42"/>
      <c r="G553" s="20">
        <v>6</v>
      </c>
    </row>
    <row r="554" spans="1:7" ht="15.75" hidden="1" customHeight="1" x14ac:dyDescent="0.2">
      <c r="A554" s="19">
        <v>126</v>
      </c>
      <c r="B554" s="21" t="s">
        <v>31</v>
      </c>
      <c r="C554" s="19" t="s">
        <v>5</v>
      </c>
      <c r="D554" s="19"/>
      <c r="E554" s="42">
        <v>1</v>
      </c>
      <c r="F554" s="42"/>
      <c r="G554" s="20">
        <v>1</v>
      </c>
    </row>
    <row r="555" spans="1:7" ht="15.75" hidden="1" customHeight="1" x14ac:dyDescent="0.2">
      <c r="A555" s="22"/>
      <c r="B555" s="21" t="s">
        <v>100</v>
      </c>
      <c r="C555" s="19" t="s">
        <v>1</v>
      </c>
      <c r="D555" s="19">
        <v>1</v>
      </c>
      <c r="E555" s="42"/>
      <c r="F555" s="42"/>
      <c r="G555" s="20">
        <v>1</v>
      </c>
    </row>
    <row r="556" spans="1:7" ht="15.75" hidden="1" customHeight="1" x14ac:dyDescent="0.2">
      <c r="A556" s="22"/>
      <c r="B556" s="21" t="s">
        <v>4</v>
      </c>
      <c r="C556" s="19" t="s">
        <v>5</v>
      </c>
      <c r="D556" s="19">
        <v>1</v>
      </c>
      <c r="E556" s="42"/>
      <c r="F556" s="42"/>
      <c r="G556" s="20">
        <v>1</v>
      </c>
    </row>
    <row r="557" spans="1:7" ht="15.75" hidden="1" customHeight="1" x14ac:dyDescent="0.2">
      <c r="A557" s="22"/>
      <c r="B557" s="21" t="s">
        <v>134</v>
      </c>
      <c r="C557" s="19" t="s">
        <v>120</v>
      </c>
      <c r="D557" s="19"/>
      <c r="E557" s="42">
        <v>1</v>
      </c>
      <c r="F557" s="42"/>
      <c r="G557" s="20">
        <v>1</v>
      </c>
    </row>
    <row r="558" spans="1:7" ht="15.75" hidden="1" customHeight="1" x14ac:dyDescent="0.2">
      <c r="A558" s="22"/>
      <c r="B558" s="21" t="s">
        <v>1786</v>
      </c>
      <c r="C558" s="19" t="s">
        <v>120</v>
      </c>
      <c r="D558" s="19">
        <v>1</v>
      </c>
      <c r="E558" s="42"/>
      <c r="F558" s="42"/>
      <c r="G558" s="20">
        <v>1</v>
      </c>
    </row>
    <row r="559" spans="1:7" ht="15.75" hidden="1" customHeight="1" x14ac:dyDescent="0.2">
      <c r="A559" s="22"/>
      <c r="B559" s="21" t="s">
        <v>156</v>
      </c>
      <c r="C559" s="19" t="s">
        <v>33</v>
      </c>
      <c r="D559" s="19"/>
      <c r="E559" s="42">
        <v>1</v>
      </c>
      <c r="F559" s="42"/>
      <c r="G559" s="20">
        <v>1</v>
      </c>
    </row>
    <row r="560" spans="1:7" ht="15.75" hidden="1" customHeight="1" x14ac:dyDescent="0.2">
      <c r="A560" s="22"/>
      <c r="B560" s="21" t="s">
        <v>157</v>
      </c>
      <c r="C560" s="19" t="s">
        <v>1</v>
      </c>
      <c r="D560" s="19">
        <v>1</v>
      </c>
      <c r="E560" s="42"/>
      <c r="F560" s="42"/>
      <c r="G560" s="20">
        <v>1</v>
      </c>
    </row>
    <row r="561" spans="1:7" ht="15.75" hidden="1" customHeight="1" x14ac:dyDescent="0.2">
      <c r="A561" s="22"/>
      <c r="B561" s="21" t="s">
        <v>160</v>
      </c>
      <c r="C561" s="19" t="s">
        <v>33</v>
      </c>
      <c r="D561" s="19">
        <v>1</v>
      </c>
      <c r="E561" s="42"/>
      <c r="F561" s="42"/>
      <c r="G561" s="20">
        <v>1</v>
      </c>
    </row>
    <row r="562" spans="1:7" ht="15.75" hidden="1" customHeight="1" x14ac:dyDescent="0.2">
      <c r="A562" s="22"/>
      <c r="B562" s="21" t="s">
        <v>66</v>
      </c>
      <c r="C562" s="19" t="s">
        <v>49</v>
      </c>
      <c r="D562" s="19"/>
      <c r="E562" s="42">
        <v>1</v>
      </c>
      <c r="F562" s="42"/>
      <c r="G562" s="20">
        <v>1</v>
      </c>
    </row>
    <row r="563" spans="1:7" ht="15.75" hidden="1" customHeight="1" x14ac:dyDescent="0.2">
      <c r="A563" s="22"/>
      <c r="B563" s="21" t="s">
        <v>162</v>
      </c>
      <c r="C563" s="19" t="s">
        <v>49</v>
      </c>
      <c r="D563" s="19">
        <v>1</v>
      </c>
      <c r="E563" s="42"/>
      <c r="F563" s="42"/>
      <c r="G563" s="20">
        <v>1</v>
      </c>
    </row>
    <row r="564" spans="1:7" ht="15.75" hidden="1" customHeight="1" x14ac:dyDescent="0.2">
      <c r="A564" s="22"/>
      <c r="B564" s="21" t="s">
        <v>141</v>
      </c>
      <c r="C564" s="19" t="s">
        <v>120</v>
      </c>
      <c r="D564" s="19"/>
      <c r="E564" s="42">
        <v>1</v>
      </c>
      <c r="F564" s="42"/>
      <c r="G564" s="20">
        <v>1</v>
      </c>
    </row>
    <row r="565" spans="1:7" ht="15.75" hidden="1" customHeight="1" x14ac:dyDescent="0.2">
      <c r="A565" s="22"/>
      <c r="B565" s="21" t="s">
        <v>1218</v>
      </c>
      <c r="C565" s="19" t="s">
        <v>21</v>
      </c>
      <c r="D565" s="19"/>
      <c r="E565" s="42">
        <v>1</v>
      </c>
      <c r="F565" s="42"/>
      <c r="G565" s="20">
        <v>1</v>
      </c>
    </row>
    <row r="566" spans="1:7" ht="15.75" hidden="1" customHeight="1" x14ac:dyDescent="0.2">
      <c r="A566" s="22"/>
      <c r="B566" s="21" t="s">
        <v>2171</v>
      </c>
      <c r="C566" s="19" t="s">
        <v>2171</v>
      </c>
      <c r="D566" s="19"/>
      <c r="E566" s="42"/>
      <c r="F566" s="42"/>
      <c r="G566" s="20"/>
    </row>
    <row r="567" spans="1:7" ht="15.75" hidden="1" customHeight="1" x14ac:dyDescent="0.2">
      <c r="A567" s="19" t="s">
        <v>4134</v>
      </c>
      <c r="B567" s="25"/>
      <c r="C567" s="25"/>
      <c r="D567" s="19">
        <v>6</v>
      </c>
      <c r="E567" s="42">
        <v>6</v>
      </c>
      <c r="F567" s="42"/>
      <c r="G567" s="20">
        <v>12</v>
      </c>
    </row>
    <row r="568" spans="1:7" ht="15.75" hidden="1" customHeight="1" x14ac:dyDescent="0.2">
      <c r="A568" s="19">
        <v>127</v>
      </c>
      <c r="B568" s="21" t="s">
        <v>148</v>
      </c>
      <c r="C568" s="19" t="s">
        <v>11</v>
      </c>
      <c r="D568" s="19"/>
      <c r="E568" s="42">
        <v>2</v>
      </c>
      <c r="F568" s="42"/>
      <c r="G568" s="20">
        <v>2</v>
      </c>
    </row>
    <row r="569" spans="1:7" ht="15.75" hidden="1" customHeight="1" x14ac:dyDescent="0.2">
      <c r="A569" s="22"/>
      <c r="B569" s="21" t="s">
        <v>135</v>
      </c>
      <c r="C569" s="19" t="s">
        <v>120</v>
      </c>
      <c r="D569" s="19">
        <v>1</v>
      </c>
      <c r="E569" s="42"/>
      <c r="F569" s="42"/>
      <c r="G569" s="20">
        <v>1</v>
      </c>
    </row>
    <row r="570" spans="1:7" ht="15.75" hidden="1" customHeight="1" x14ac:dyDescent="0.2">
      <c r="A570" s="22"/>
      <c r="B570" s="21" t="s">
        <v>53</v>
      </c>
      <c r="C570" s="19" t="s">
        <v>11</v>
      </c>
      <c r="D570" s="19">
        <v>1</v>
      </c>
      <c r="E570" s="42"/>
      <c r="F570" s="42"/>
      <c r="G570" s="20">
        <v>1</v>
      </c>
    </row>
    <row r="571" spans="1:7" ht="15.75" hidden="1" customHeight="1" x14ac:dyDescent="0.2">
      <c r="A571" s="22"/>
      <c r="B571" s="21" t="s">
        <v>1210</v>
      </c>
      <c r="C571" s="19" t="s">
        <v>21</v>
      </c>
      <c r="D571" s="19">
        <v>1</v>
      </c>
      <c r="E571" s="42"/>
      <c r="F571" s="42"/>
      <c r="G571" s="20">
        <v>1</v>
      </c>
    </row>
    <row r="572" spans="1:7" ht="15.75" hidden="1" customHeight="1" x14ac:dyDescent="0.2">
      <c r="A572" s="22"/>
      <c r="B572" s="21" t="s">
        <v>857</v>
      </c>
      <c r="C572" s="19" t="s">
        <v>56</v>
      </c>
      <c r="D572" s="19">
        <v>1</v>
      </c>
      <c r="E572" s="42"/>
      <c r="F572" s="42"/>
      <c r="G572" s="20">
        <v>1</v>
      </c>
    </row>
    <row r="573" spans="1:7" ht="15.75" hidden="1" customHeight="1" x14ac:dyDescent="0.2">
      <c r="A573" s="22"/>
      <c r="B573" s="21" t="s">
        <v>22</v>
      </c>
      <c r="C573" s="19" t="s">
        <v>21</v>
      </c>
      <c r="D573" s="19">
        <v>1</v>
      </c>
      <c r="E573" s="42"/>
      <c r="F573" s="42"/>
      <c r="G573" s="20">
        <v>1</v>
      </c>
    </row>
    <row r="574" spans="1:7" ht="15.75" hidden="1" customHeight="1" x14ac:dyDescent="0.2">
      <c r="A574" s="22"/>
      <c r="B574" s="21" t="s">
        <v>2153</v>
      </c>
      <c r="C574" s="19" t="s">
        <v>1</v>
      </c>
      <c r="D574" s="19">
        <v>1</v>
      </c>
      <c r="E574" s="42"/>
      <c r="F574" s="42"/>
      <c r="G574" s="20">
        <v>1</v>
      </c>
    </row>
    <row r="575" spans="1:7" ht="15.75" hidden="1" customHeight="1" x14ac:dyDescent="0.2">
      <c r="A575" s="22"/>
      <c r="B575" s="21" t="s">
        <v>1887</v>
      </c>
      <c r="C575" s="19" t="s">
        <v>120</v>
      </c>
      <c r="D575" s="19">
        <v>1</v>
      </c>
      <c r="E575" s="42"/>
      <c r="F575" s="42"/>
      <c r="G575" s="20">
        <v>1</v>
      </c>
    </row>
    <row r="576" spans="1:7" ht="15.75" hidden="1" customHeight="1" x14ac:dyDescent="0.2">
      <c r="A576" s="19" t="s">
        <v>4135</v>
      </c>
      <c r="B576" s="25"/>
      <c r="C576" s="25"/>
      <c r="D576" s="19">
        <v>7</v>
      </c>
      <c r="E576" s="42">
        <v>2</v>
      </c>
      <c r="F576" s="42"/>
      <c r="G576" s="20">
        <v>9</v>
      </c>
    </row>
    <row r="577" spans="1:7" ht="15.75" hidden="1" customHeight="1" x14ac:dyDescent="0.2">
      <c r="A577" s="19">
        <v>128</v>
      </c>
      <c r="B577" s="21" t="s">
        <v>122</v>
      </c>
      <c r="C577" s="19" t="s">
        <v>120</v>
      </c>
      <c r="D577" s="19">
        <v>1</v>
      </c>
      <c r="E577" s="42"/>
      <c r="F577" s="42"/>
      <c r="G577" s="20">
        <v>1</v>
      </c>
    </row>
    <row r="578" spans="1:7" ht="15.75" hidden="1" customHeight="1" x14ac:dyDescent="0.2">
      <c r="A578" s="22"/>
      <c r="B578" s="21" t="s">
        <v>1786</v>
      </c>
      <c r="C578" s="19" t="s">
        <v>120</v>
      </c>
      <c r="D578" s="19">
        <v>1</v>
      </c>
      <c r="E578" s="42"/>
      <c r="F578" s="42"/>
      <c r="G578" s="20">
        <v>1</v>
      </c>
    </row>
    <row r="579" spans="1:7" ht="15.75" hidden="1" customHeight="1" x14ac:dyDescent="0.2">
      <c r="A579" s="22"/>
      <c r="B579" s="21" t="s">
        <v>512</v>
      </c>
      <c r="C579" s="19" t="s">
        <v>5</v>
      </c>
      <c r="D579" s="19">
        <v>1</v>
      </c>
      <c r="E579" s="42"/>
      <c r="F579" s="42"/>
      <c r="G579" s="20">
        <v>1</v>
      </c>
    </row>
    <row r="580" spans="1:7" ht="15.75" hidden="1" customHeight="1" x14ac:dyDescent="0.2">
      <c r="A580" s="22"/>
      <c r="B580" s="21" t="s">
        <v>168</v>
      </c>
      <c r="C580" s="19" t="s">
        <v>38</v>
      </c>
      <c r="D580" s="19"/>
      <c r="E580" s="42">
        <v>1</v>
      </c>
      <c r="F580" s="42"/>
      <c r="G580" s="20">
        <v>1</v>
      </c>
    </row>
    <row r="581" spans="1:7" ht="15.75" hidden="1" customHeight="1" x14ac:dyDescent="0.2">
      <c r="A581" s="22"/>
      <c r="B581" s="21" t="s">
        <v>2171</v>
      </c>
      <c r="C581" s="19" t="s">
        <v>2171</v>
      </c>
      <c r="D581" s="19"/>
      <c r="E581" s="42"/>
      <c r="F581" s="42"/>
      <c r="G581" s="20"/>
    </row>
    <row r="582" spans="1:7" ht="15.75" hidden="1" customHeight="1" x14ac:dyDescent="0.2">
      <c r="A582" s="19" t="s">
        <v>4136</v>
      </c>
      <c r="B582" s="25"/>
      <c r="C582" s="25"/>
      <c r="D582" s="19">
        <v>3</v>
      </c>
      <c r="E582" s="42">
        <v>1</v>
      </c>
      <c r="F582" s="42"/>
      <c r="G582" s="20">
        <v>4</v>
      </c>
    </row>
    <row r="583" spans="1:7" ht="15.75" hidden="1" customHeight="1" x14ac:dyDescent="0.2">
      <c r="A583" s="19">
        <v>129</v>
      </c>
      <c r="B583" s="21" t="s">
        <v>123</v>
      </c>
      <c r="C583" s="19" t="s">
        <v>120</v>
      </c>
      <c r="D583" s="19"/>
      <c r="E583" s="42">
        <v>1</v>
      </c>
      <c r="F583" s="42"/>
      <c r="G583" s="20">
        <v>1</v>
      </c>
    </row>
    <row r="584" spans="1:7" ht="15.75" hidden="1" customHeight="1" x14ac:dyDescent="0.2">
      <c r="A584" s="22"/>
      <c r="B584" s="21" t="s">
        <v>85</v>
      </c>
      <c r="C584" s="19" t="s">
        <v>27</v>
      </c>
      <c r="D584" s="19">
        <v>1</v>
      </c>
      <c r="E584" s="42"/>
      <c r="F584" s="42"/>
      <c r="G584" s="20">
        <v>1</v>
      </c>
    </row>
    <row r="585" spans="1:7" ht="15.75" hidden="1" customHeight="1" x14ac:dyDescent="0.2">
      <c r="A585" s="22"/>
      <c r="B585" s="21" t="s">
        <v>1723</v>
      </c>
      <c r="C585" s="19" t="s">
        <v>120</v>
      </c>
      <c r="D585" s="19">
        <v>1</v>
      </c>
      <c r="E585" s="42"/>
      <c r="F585" s="42"/>
      <c r="G585" s="20">
        <v>1</v>
      </c>
    </row>
    <row r="586" spans="1:7" ht="15.75" hidden="1" customHeight="1" x14ac:dyDescent="0.2">
      <c r="A586" s="22"/>
      <c r="B586" s="21" t="s">
        <v>137</v>
      </c>
      <c r="C586" s="19" t="s">
        <v>120</v>
      </c>
      <c r="D586" s="19">
        <v>1</v>
      </c>
      <c r="E586" s="42"/>
      <c r="F586" s="42"/>
      <c r="G586" s="20">
        <v>1</v>
      </c>
    </row>
    <row r="587" spans="1:7" ht="15.75" hidden="1" customHeight="1" x14ac:dyDescent="0.2">
      <c r="A587" s="22"/>
      <c r="B587" s="21" t="s">
        <v>54</v>
      </c>
      <c r="C587" s="19" t="s">
        <v>5</v>
      </c>
      <c r="D587" s="19">
        <v>1</v>
      </c>
      <c r="E587" s="42"/>
      <c r="F587" s="42"/>
      <c r="G587" s="20">
        <v>1</v>
      </c>
    </row>
    <row r="588" spans="1:7" ht="15.75" hidden="1" customHeight="1" x14ac:dyDescent="0.2">
      <c r="A588" s="19" t="s">
        <v>4137</v>
      </c>
      <c r="B588" s="25"/>
      <c r="C588" s="25"/>
      <c r="D588" s="19">
        <v>4</v>
      </c>
      <c r="E588" s="42">
        <v>1</v>
      </c>
      <c r="F588" s="42"/>
      <c r="G588" s="20">
        <v>5</v>
      </c>
    </row>
    <row r="589" spans="1:7" ht="15.75" hidden="1" customHeight="1" x14ac:dyDescent="0.2">
      <c r="A589" s="19">
        <v>130</v>
      </c>
      <c r="B589" s="21" t="s">
        <v>1381</v>
      </c>
      <c r="C589" s="19" t="s">
        <v>1</v>
      </c>
      <c r="D589" s="19"/>
      <c r="E589" s="42">
        <v>1</v>
      </c>
      <c r="F589" s="42"/>
      <c r="G589" s="20">
        <v>1</v>
      </c>
    </row>
    <row r="590" spans="1:7" ht="15.75" hidden="1" customHeight="1" x14ac:dyDescent="0.2">
      <c r="A590" s="22"/>
      <c r="B590" s="21" t="s">
        <v>18</v>
      </c>
      <c r="C590" s="19" t="s">
        <v>16</v>
      </c>
      <c r="D590" s="19"/>
      <c r="E590" s="42">
        <v>1</v>
      </c>
      <c r="F590" s="42"/>
      <c r="G590" s="20">
        <v>1</v>
      </c>
    </row>
    <row r="591" spans="1:7" ht="15.75" hidden="1" customHeight="1" x14ac:dyDescent="0.2">
      <c r="A591" s="19" t="s">
        <v>4138</v>
      </c>
      <c r="B591" s="25"/>
      <c r="C591" s="25"/>
      <c r="D591" s="19"/>
      <c r="E591" s="42">
        <v>2</v>
      </c>
      <c r="F591" s="42"/>
      <c r="G591" s="20">
        <v>2</v>
      </c>
    </row>
    <row r="592" spans="1:7" ht="15.75" hidden="1" customHeight="1" x14ac:dyDescent="0.2">
      <c r="A592" s="19">
        <v>131</v>
      </c>
      <c r="B592" s="21" t="s">
        <v>1585</v>
      </c>
      <c r="C592" s="19" t="s">
        <v>27</v>
      </c>
      <c r="D592" s="19">
        <v>1</v>
      </c>
      <c r="E592" s="42"/>
      <c r="F592" s="42"/>
      <c r="G592" s="20">
        <v>1</v>
      </c>
    </row>
    <row r="593" spans="1:7" ht="15.75" hidden="1" customHeight="1" x14ac:dyDescent="0.2">
      <c r="A593" s="22"/>
      <c r="B593" s="21" t="s">
        <v>62</v>
      </c>
      <c r="C593" s="19" t="s">
        <v>56</v>
      </c>
      <c r="D593" s="19"/>
      <c r="E593" s="42">
        <v>1</v>
      </c>
      <c r="F593" s="42"/>
      <c r="G593" s="20">
        <v>1</v>
      </c>
    </row>
    <row r="594" spans="1:7" ht="15.75" hidden="1" customHeight="1" x14ac:dyDescent="0.2">
      <c r="A594" s="19" t="s">
        <v>4139</v>
      </c>
      <c r="B594" s="25"/>
      <c r="C594" s="25"/>
      <c r="D594" s="19">
        <v>1</v>
      </c>
      <c r="E594" s="42">
        <v>1</v>
      </c>
      <c r="F594" s="42"/>
      <c r="G594" s="20">
        <v>2</v>
      </c>
    </row>
    <row r="595" spans="1:7" ht="15.75" hidden="1" customHeight="1" x14ac:dyDescent="0.2">
      <c r="A595" s="19">
        <v>132</v>
      </c>
      <c r="B595" s="21" t="s">
        <v>2171</v>
      </c>
      <c r="C595" s="19" t="s">
        <v>2171</v>
      </c>
      <c r="D595" s="19"/>
      <c r="E595" s="42"/>
      <c r="F595" s="42"/>
      <c r="G595" s="20"/>
    </row>
    <row r="596" spans="1:7" ht="15.75" hidden="1" customHeight="1" x14ac:dyDescent="0.2">
      <c r="A596" s="19" t="s">
        <v>4140</v>
      </c>
      <c r="B596" s="25"/>
      <c r="C596" s="25"/>
      <c r="D596" s="19"/>
      <c r="E596" s="42"/>
      <c r="F596" s="42"/>
      <c r="G596" s="20"/>
    </row>
    <row r="597" spans="1:7" ht="15.75" hidden="1" customHeight="1" x14ac:dyDescent="0.2">
      <c r="A597" s="19">
        <v>133</v>
      </c>
      <c r="B597" s="21" t="s">
        <v>162</v>
      </c>
      <c r="C597" s="19" t="s">
        <v>49</v>
      </c>
      <c r="D597" s="19"/>
      <c r="E597" s="42"/>
      <c r="F597" s="42">
        <v>1</v>
      </c>
      <c r="G597" s="20">
        <v>1</v>
      </c>
    </row>
    <row r="598" spans="1:7" ht="15.75" hidden="1" customHeight="1" x14ac:dyDescent="0.2">
      <c r="A598" s="19" t="s">
        <v>4141</v>
      </c>
      <c r="B598" s="25"/>
      <c r="C598" s="25"/>
      <c r="D598" s="19"/>
      <c r="E598" s="42"/>
      <c r="F598" s="42">
        <v>1</v>
      </c>
      <c r="G598" s="20">
        <v>1</v>
      </c>
    </row>
    <row r="599" spans="1:7" ht="15.75" hidden="1" customHeight="1" x14ac:dyDescent="0.2">
      <c r="A599" s="19">
        <v>134</v>
      </c>
      <c r="B599" s="21" t="s">
        <v>99</v>
      </c>
      <c r="C599" s="19" t="s">
        <v>49</v>
      </c>
      <c r="D599" s="19">
        <v>1</v>
      </c>
      <c r="E599" s="42"/>
      <c r="F599" s="42"/>
      <c r="G599" s="20">
        <v>1</v>
      </c>
    </row>
    <row r="600" spans="1:7" ht="15.75" hidden="1" customHeight="1" x14ac:dyDescent="0.2">
      <c r="A600" s="22"/>
      <c r="B600" s="21" t="s">
        <v>165</v>
      </c>
      <c r="C600" s="19" t="s">
        <v>11</v>
      </c>
      <c r="D600" s="19"/>
      <c r="E600" s="42">
        <v>1</v>
      </c>
      <c r="F600" s="42"/>
      <c r="G600" s="20">
        <v>1</v>
      </c>
    </row>
    <row r="601" spans="1:7" ht="15.75" hidden="1" customHeight="1" x14ac:dyDescent="0.2">
      <c r="A601" s="19" t="s">
        <v>4142</v>
      </c>
      <c r="B601" s="25"/>
      <c r="C601" s="25"/>
      <c r="D601" s="19">
        <v>1</v>
      </c>
      <c r="E601" s="42">
        <v>1</v>
      </c>
      <c r="F601" s="42"/>
      <c r="G601" s="20">
        <v>2</v>
      </c>
    </row>
    <row r="602" spans="1:7" ht="15.75" hidden="1" customHeight="1" x14ac:dyDescent="0.2">
      <c r="A602" s="19">
        <v>135</v>
      </c>
      <c r="B602" s="21" t="s">
        <v>62</v>
      </c>
      <c r="C602" s="19" t="s">
        <v>56</v>
      </c>
      <c r="D602" s="19"/>
      <c r="E602" s="42">
        <v>1</v>
      </c>
      <c r="F602" s="42"/>
      <c r="G602" s="20">
        <v>1</v>
      </c>
    </row>
    <row r="603" spans="1:7" ht="15.75" hidden="1" customHeight="1" x14ac:dyDescent="0.2">
      <c r="A603" s="22"/>
      <c r="B603" s="21" t="s">
        <v>1708</v>
      </c>
      <c r="C603" s="19" t="s">
        <v>120</v>
      </c>
      <c r="D603" s="19">
        <v>1</v>
      </c>
      <c r="E603" s="42"/>
      <c r="F603" s="42"/>
      <c r="G603" s="20">
        <v>1</v>
      </c>
    </row>
    <row r="604" spans="1:7" ht="15.75" hidden="1" customHeight="1" x14ac:dyDescent="0.2">
      <c r="A604" s="22"/>
      <c r="B604" s="21" t="s">
        <v>133</v>
      </c>
      <c r="C604" s="19" t="s">
        <v>120</v>
      </c>
      <c r="D604" s="19">
        <v>1</v>
      </c>
      <c r="E604" s="42"/>
      <c r="F604" s="42"/>
      <c r="G604" s="20">
        <v>1</v>
      </c>
    </row>
    <row r="605" spans="1:7" ht="15.75" hidden="1" customHeight="1" x14ac:dyDescent="0.2">
      <c r="A605" s="19" t="s">
        <v>4143</v>
      </c>
      <c r="B605" s="25"/>
      <c r="C605" s="25"/>
      <c r="D605" s="19">
        <v>2</v>
      </c>
      <c r="E605" s="42">
        <v>1</v>
      </c>
      <c r="F605" s="42"/>
      <c r="G605" s="20">
        <v>3</v>
      </c>
    </row>
    <row r="606" spans="1:7" ht="15.75" hidden="1" customHeight="1" x14ac:dyDescent="0.2">
      <c r="A606" s="19">
        <v>136</v>
      </c>
      <c r="B606" s="21" t="s">
        <v>98</v>
      </c>
      <c r="C606" s="19" t="s">
        <v>21</v>
      </c>
      <c r="D606" s="19">
        <v>1</v>
      </c>
      <c r="E606" s="42"/>
      <c r="F606" s="42"/>
      <c r="G606" s="20">
        <v>1</v>
      </c>
    </row>
    <row r="607" spans="1:7" ht="15.75" hidden="1" customHeight="1" x14ac:dyDescent="0.2">
      <c r="A607" s="22"/>
      <c r="B607" s="21" t="s">
        <v>575</v>
      </c>
      <c r="C607" s="19" t="s">
        <v>5</v>
      </c>
      <c r="D607" s="19"/>
      <c r="E607" s="42">
        <v>2</v>
      </c>
      <c r="F607" s="42"/>
      <c r="G607" s="20">
        <v>2</v>
      </c>
    </row>
    <row r="608" spans="1:7" ht="15.75" hidden="1" customHeight="1" x14ac:dyDescent="0.2">
      <c r="A608" s="22"/>
      <c r="B608" s="21" t="s">
        <v>501</v>
      </c>
      <c r="C608" s="19" t="s">
        <v>27</v>
      </c>
      <c r="D608" s="19">
        <v>1</v>
      </c>
      <c r="E608" s="42"/>
      <c r="F608" s="42"/>
      <c r="G608" s="20">
        <v>1</v>
      </c>
    </row>
    <row r="609" spans="1:7" ht="15.75" hidden="1" customHeight="1" x14ac:dyDescent="0.2">
      <c r="A609" s="22"/>
      <c r="B609" s="21" t="s">
        <v>1124</v>
      </c>
      <c r="C609" s="19" t="s">
        <v>11</v>
      </c>
      <c r="D609" s="19">
        <v>1</v>
      </c>
      <c r="E609" s="42"/>
      <c r="F609" s="42"/>
      <c r="G609" s="20">
        <v>1</v>
      </c>
    </row>
    <row r="610" spans="1:7" ht="15.75" hidden="1" customHeight="1" x14ac:dyDescent="0.2">
      <c r="A610" s="19" t="s">
        <v>4144</v>
      </c>
      <c r="B610" s="25"/>
      <c r="C610" s="25"/>
      <c r="D610" s="19">
        <v>3</v>
      </c>
      <c r="E610" s="42">
        <v>2</v>
      </c>
      <c r="F610" s="42"/>
      <c r="G610" s="20">
        <v>5</v>
      </c>
    </row>
    <row r="611" spans="1:7" ht="15.75" hidden="1" customHeight="1" x14ac:dyDescent="0.2">
      <c r="A611" s="19">
        <v>137</v>
      </c>
      <c r="B611" s="21" t="s">
        <v>834</v>
      </c>
      <c r="C611" s="19" t="s">
        <v>56</v>
      </c>
      <c r="D611" s="19">
        <v>1</v>
      </c>
      <c r="E611" s="42"/>
      <c r="F611" s="42"/>
      <c r="G611" s="20">
        <v>1</v>
      </c>
    </row>
    <row r="612" spans="1:7" ht="15.75" hidden="1" customHeight="1" x14ac:dyDescent="0.2">
      <c r="A612" s="22"/>
      <c r="B612" s="21" t="s">
        <v>930</v>
      </c>
      <c r="C612" s="19" t="s">
        <v>11</v>
      </c>
      <c r="D612" s="19">
        <v>2</v>
      </c>
      <c r="E612" s="42"/>
      <c r="F612" s="42"/>
      <c r="G612" s="20">
        <v>2</v>
      </c>
    </row>
    <row r="613" spans="1:7" ht="15.75" hidden="1" customHeight="1" x14ac:dyDescent="0.2">
      <c r="A613" s="22"/>
      <c r="B613" s="21" t="s">
        <v>2159</v>
      </c>
      <c r="C613" s="19" t="s">
        <v>5</v>
      </c>
      <c r="D613" s="19">
        <v>1</v>
      </c>
      <c r="E613" s="42"/>
      <c r="F613" s="42"/>
      <c r="G613" s="20">
        <v>1</v>
      </c>
    </row>
    <row r="614" spans="1:7" ht="15.75" hidden="1" customHeight="1" x14ac:dyDescent="0.2">
      <c r="A614" s="22"/>
      <c r="B614" s="21" t="s">
        <v>99</v>
      </c>
      <c r="C614" s="19" t="s">
        <v>49</v>
      </c>
      <c r="D614" s="19"/>
      <c r="E614" s="42">
        <v>1</v>
      </c>
      <c r="F614" s="42"/>
      <c r="G614" s="20">
        <v>1</v>
      </c>
    </row>
    <row r="615" spans="1:7" ht="15.75" hidden="1" customHeight="1" x14ac:dyDescent="0.2">
      <c r="A615" s="19" t="s">
        <v>4145</v>
      </c>
      <c r="B615" s="25"/>
      <c r="C615" s="25"/>
      <c r="D615" s="19">
        <v>4</v>
      </c>
      <c r="E615" s="42">
        <v>1</v>
      </c>
      <c r="F615" s="42"/>
      <c r="G615" s="20">
        <v>5</v>
      </c>
    </row>
    <row r="616" spans="1:7" ht="15.75" hidden="1" customHeight="1" x14ac:dyDescent="0.2">
      <c r="A616" s="19">
        <v>138</v>
      </c>
      <c r="B616" s="21" t="s">
        <v>135</v>
      </c>
      <c r="C616" s="19" t="s">
        <v>120</v>
      </c>
      <c r="D616" s="19">
        <v>1</v>
      </c>
      <c r="E616" s="42"/>
      <c r="F616" s="42"/>
      <c r="G616" s="20">
        <v>1</v>
      </c>
    </row>
    <row r="617" spans="1:7" ht="15.75" hidden="1" customHeight="1" x14ac:dyDescent="0.2">
      <c r="A617" s="22"/>
      <c r="B617" s="21" t="s">
        <v>1454</v>
      </c>
      <c r="C617" s="19" t="s">
        <v>11</v>
      </c>
      <c r="D617" s="19">
        <v>2</v>
      </c>
      <c r="E617" s="42"/>
      <c r="F617" s="42"/>
      <c r="G617" s="20">
        <v>2</v>
      </c>
    </row>
    <row r="618" spans="1:7" ht="15.75" hidden="1" customHeight="1" x14ac:dyDescent="0.2">
      <c r="A618" s="22"/>
      <c r="B618" s="21" t="s">
        <v>1493</v>
      </c>
      <c r="C618" s="19" t="s">
        <v>1</v>
      </c>
      <c r="D618" s="19">
        <v>2</v>
      </c>
      <c r="E618" s="42"/>
      <c r="F618" s="42"/>
      <c r="G618" s="20">
        <v>2</v>
      </c>
    </row>
    <row r="619" spans="1:7" ht="15.75" hidden="1" customHeight="1" x14ac:dyDescent="0.2">
      <c r="A619" s="22"/>
      <c r="B619" s="21" t="s">
        <v>136</v>
      </c>
      <c r="C619" s="19" t="s">
        <v>120</v>
      </c>
      <c r="D619" s="19">
        <v>1</v>
      </c>
      <c r="E619" s="42"/>
      <c r="F619" s="42"/>
      <c r="G619" s="20">
        <v>1</v>
      </c>
    </row>
    <row r="620" spans="1:7" ht="15.75" hidden="1" customHeight="1" x14ac:dyDescent="0.2">
      <c r="A620" s="22"/>
      <c r="B620" s="21" t="s">
        <v>280</v>
      </c>
      <c r="C620" s="19" t="s">
        <v>16</v>
      </c>
      <c r="D620" s="19">
        <v>1</v>
      </c>
      <c r="E620" s="42"/>
      <c r="F620" s="42"/>
      <c r="G620" s="20">
        <v>1</v>
      </c>
    </row>
    <row r="621" spans="1:7" ht="15.75" hidden="1" customHeight="1" x14ac:dyDescent="0.2">
      <c r="A621" s="22"/>
      <c r="B621" s="21" t="s">
        <v>1124</v>
      </c>
      <c r="C621" s="19" t="s">
        <v>11</v>
      </c>
      <c r="D621" s="19">
        <v>1</v>
      </c>
      <c r="E621" s="42"/>
      <c r="F621" s="42"/>
      <c r="G621" s="20">
        <v>1</v>
      </c>
    </row>
    <row r="622" spans="1:7" ht="15.75" hidden="1" customHeight="1" x14ac:dyDescent="0.2">
      <c r="A622" s="22"/>
      <c r="B622" s="21" t="s">
        <v>1041</v>
      </c>
      <c r="C622" s="19" t="s">
        <v>38</v>
      </c>
      <c r="D622" s="19">
        <v>1</v>
      </c>
      <c r="E622" s="42"/>
      <c r="F622" s="42"/>
      <c r="G622" s="20">
        <v>1</v>
      </c>
    </row>
    <row r="623" spans="1:7" ht="15.75" hidden="1" customHeight="1" x14ac:dyDescent="0.2">
      <c r="A623" s="22"/>
      <c r="B623" s="21" t="s">
        <v>137</v>
      </c>
      <c r="C623" s="19" t="s">
        <v>120</v>
      </c>
      <c r="D623" s="19">
        <v>1</v>
      </c>
      <c r="E623" s="42">
        <v>1</v>
      </c>
      <c r="F623" s="42"/>
      <c r="G623" s="20">
        <v>2</v>
      </c>
    </row>
    <row r="624" spans="1:7" ht="15.75" hidden="1" customHeight="1" x14ac:dyDescent="0.2">
      <c r="A624" s="22"/>
      <c r="B624" s="21" t="s">
        <v>895</v>
      </c>
      <c r="C624" s="19" t="s">
        <v>56</v>
      </c>
      <c r="D624" s="19">
        <v>1</v>
      </c>
      <c r="E624" s="42"/>
      <c r="F624" s="42"/>
      <c r="G624" s="20">
        <v>1</v>
      </c>
    </row>
    <row r="625" spans="1:7" ht="15.75" hidden="1" customHeight="1" x14ac:dyDescent="0.2">
      <c r="A625" s="19" t="s">
        <v>4146</v>
      </c>
      <c r="B625" s="25"/>
      <c r="C625" s="25"/>
      <c r="D625" s="19">
        <v>11</v>
      </c>
      <c r="E625" s="42">
        <v>1</v>
      </c>
      <c r="F625" s="42"/>
      <c r="G625" s="20">
        <v>12</v>
      </c>
    </row>
    <row r="626" spans="1:7" ht="15.75" hidden="1" customHeight="1" x14ac:dyDescent="0.2">
      <c r="A626" s="19">
        <v>139</v>
      </c>
      <c r="B626" s="21" t="s">
        <v>151</v>
      </c>
      <c r="C626" s="19" t="s">
        <v>11</v>
      </c>
      <c r="D626" s="19">
        <v>1</v>
      </c>
      <c r="E626" s="42"/>
      <c r="F626" s="42"/>
      <c r="G626" s="20">
        <v>1</v>
      </c>
    </row>
    <row r="627" spans="1:7" ht="15.75" hidden="1" customHeight="1" x14ac:dyDescent="0.2">
      <c r="A627" s="22"/>
      <c r="B627" s="21" t="s">
        <v>1518</v>
      </c>
      <c r="C627" s="19" t="s">
        <v>33</v>
      </c>
      <c r="D627" s="19">
        <v>1</v>
      </c>
      <c r="E627" s="42"/>
      <c r="F627" s="42"/>
      <c r="G627" s="20">
        <v>1</v>
      </c>
    </row>
    <row r="628" spans="1:7" ht="15.75" hidden="1" customHeight="1" x14ac:dyDescent="0.2">
      <c r="A628" s="19" t="s">
        <v>4147</v>
      </c>
      <c r="B628" s="25"/>
      <c r="C628" s="25"/>
      <c r="D628" s="19">
        <v>2</v>
      </c>
      <c r="E628" s="42"/>
      <c r="F628" s="42"/>
      <c r="G628" s="20">
        <v>2</v>
      </c>
    </row>
    <row r="629" spans="1:7" ht="15.75" hidden="1" customHeight="1" x14ac:dyDescent="0.2">
      <c r="A629" s="19">
        <v>140</v>
      </c>
      <c r="B629" s="21" t="s">
        <v>575</v>
      </c>
      <c r="C629" s="19" t="s">
        <v>5</v>
      </c>
      <c r="D629" s="19"/>
      <c r="E629" s="42">
        <v>1</v>
      </c>
      <c r="F629" s="42"/>
      <c r="G629" s="20">
        <v>1</v>
      </c>
    </row>
    <row r="630" spans="1:7" ht="15.75" hidden="1" customHeight="1" x14ac:dyDescent="0.2">
      <c r="A630" s="22"/>
      <c r="B630" s="21" t="s">
        <v>95</v>
      </c>
      <c r="C630" s="19" t="s">
        <v>16</v>
      </c>
      <c r="D630" s="19"/>
      <c r="E630" s="42">
        <v>1</v>
      </c>
      <c r="F630" s="42"/>
      <c r="G630" s="20">
        <v>1</v>
      </c>
    </row>
    <row r="631" spans="1:7" ht="15.75" hidden="1" customHeight="1" x14ac:dyDescent="0.2">
      <c r="A631" s="22"/>
      <c r="B631" s="21" t="s">
        <v>113</v>
      </c>
      <c r="C631" s="19" t="s">
        <v>38</v>
      </c>
      <c r="D631" s="19">
        <v>1</v>
      </c>
      <c r="E631" s="42"/>
      <c r="F631" s="42"/>
      <c r="G631" s="20">
        <v>1</v>
      </c>
    </row>
    <row r="632" spans="1:7" ht="15.75" hidden="1" customHeight="1" x14ac:dyDescent="0.2">
      <c r="A632" s="22"/>
      <c r="B632" s="21" t="s">
        <v>144</v>
      </c>
      <c r="C632" s="19" t="s">
        <v>21</v>
      </c>
      <c r="D632" s="19">
        <v>2</v>
      </c>
      <c r="E632" s="42"/>
      <c r="F632" s="42"/>
      <c r="G632" s="20">
        <v>2</v>
      </c>
    </row>
    <row r="633" spans="1:7" ht="15.75" hidden="1" customHeight="1" x14ac:dyDescent="0.2">
      <c r="A633" s="19" t="s">
        <v>4148</v>
      </c>
      <c r="B633" s="25"/>
      <c r="C633" s="25"/>
      <c r="D633" s="19">
        <v>3</v>
      </c>
      <c r="E633" s="42">
        <v>2</v>
      </c>
      <c r="F633" s="42"/>
      <c r="G633" s="20">
        <v>5</v>
      </c>
    </row>
    <row r="634" spans="1:7" ht="15.75" hidden="1" customHeight="1" x14ac:dyDescent="0.2">
      <c r="A634" s="19">
        <v>141</v>
      </c>
      <c r="B634" s="21" t="s">
        <v>2168</v>
      </c>
      <c r="C634" s="19" t="s">
        <v>27</v>
      </c>
      <c r="D634" s="19">
        <v>1</v>
      </c>
      <c r="E634" s="42"/>
      <c r="F634" s="42"/>
      <c r="G634" s="20">
        <v>1</v>
      </c>
    </row>
    <row r="635" spans="1:7" ht="15.75" hidden="1" customHeight="1" x14ac:dyDescent="0.2">
      <c r="A635" s="22"/>
      <c r="B635" s="21" t="s">
        <v>1316</v>
      </c>
      <c r="C635" s="19" t="s">
        <v>11</v>
      </c>
      <c r="D635" s="19">
        <v>1</v>
      </c>
      <c r="E635" s="42"/>
      <c r="F635" s="42"/>
      <c r="G635" s="20">
        <v>1</v>
      </c>
    </row>
    <row r="636" spans="1:7" ht="15.75" hidden="1" customHeight="1" x14ac:dyDescent="0.2">
      <c r="A636" s="19" t="s">
        <v>4149</v>
      </c>
      <c r="B636" s="25"/>
      <c r="C636" s="25"/>
      <c r="D636" s="19">
        <v>2</v>
      </c>
      <c r="E636" s="42"/>
      <c r="F636" s="42"/>
      <c r="G636" s="20">
        <v>2</v>
      </c>
    </row>
    <row r="637" spans="1:7" ht="15.75" hidden="1" customHeight="1" x14ac:dyDescent="0.2">
      <c r="A637" s="19">
        <v>142</v>
      </c>
      <c r="B637" s="21" t="s">
        <v>37</v>
      </c>
      <c r="C637" s="19" t="s">
        <v>38</v>
      </c>
      <c r="D637" s="19">
        <v>1</v>
      </c>
      <c r="E637" s="42"/>
      <c r="F637" s="42"/>
      <c r="G637" s="20">
        <v>1</v>
      </c>
    </row>
    <row r="638" spans="1:7" ht="15.75" hidden="1" customHeight="1" x14ac:dyDescent="0.2">
      <c r="A638" s="19" t="s">
        <v>4150</v>
      </c>
      <c r="B638" s="25"/>
      <c r="C638" s="25"/>
      <c r="D638" s="19">
        <v>1</v>
      </c>
      <c r="E638" s="42"/>
      <c r="F638" s="42"/>
      <c r="G638" s="20">
        <v>1</v>
      </c>
    </row>
    <row r="639" spans="1:7" ht="15.75" hidden="1" customHeight="1" x14ac:dyDescent="0.2">
      <c r="A639" s="19">
        <v>143</v>
      </c>
      <c r="B639" s="21" t="s">
        <v>153</v>
      </c>
      <c r="C639" s="19" t="s">
        <v>11</v>
      </c>
      <c r="D639" s="19"/>
      <c r="E639" s="42">
        <v>1</v>
      </c>
      <c r="F639" s="42"/>
      <c r="G639" s="20">
        <v>1</v>
      </c>
    </row>
    <row r="640" spans="1:7" ht="15.75" hidden="1" customHeight="1" x14ac:dyDescent="0.2">
      <c r="A640" s="22"/>
      <c r="B640" s="21" t="s">
        <v>156</v>
      </c>
      <c r="C640" s="19" t="s">
        <v>33</v>
      </c>
      <c r="D640" s="19">
        <v>1</v>
      </c>
      <c r="E640" s="42"/>
      <c r="F640" s="42"/>
      <c r="G640" s="20">
        <v>1</v>
      </c>
    </row>
    <row r="641" spans="1:7" ht="15.75" hidden="1" customHeight="1" x14ac:dyDescent="0.2">
      <c r="A641" s="22"/>
      <c r="B641" s="21" t="s">
        <v>2153</v>
      </c>
      <c r="C641" s="19" t="s">
        <v>1</v>
      </c>
      <c r="D641" s="19">
        <v>1</v>
      </c>
      <c r="E641" s="42"/>
      <c r="F641" s="42"/>
      <c r="G641" s="20">
        <v>1</v>
      </c>
    </row>
    <row r="642" spans="1:7" ht="15.75" hidden="1" customHeight="1" x14ac:dyDescent="0.2">
      <c r="A642" s="19" t="s">
        <v>4151</v>
      </c>
      <c r="B642" s="25"/>
      <c r="C642" s="25"/>
      <c r="D642" s="19">
        <v>2</v>
      </c>
      <c r="E642" s="42">
        <v>1</v>
      </c>
      <c r="F642" s="42"/>
      <c r="G642" s="20">
        <v>3</v>
      </c>
    </row>
    <row r="643" spans="1:7" ht="15.75" hidden="1" customHeight="1" x14ac:dyDescent="0.2">
      <c r="A643" s="19">
        <v>144</v>
      </c>
      <c r="B643" s="21" t="s">
        <v>126</v>
      </c>
      <c r="C643" s="19" t="s">
        <v>120</v>
      </c>
      <c r="D643" s="19"/>
      <c r="E643" s="42">
        <v>1</v>
      </c>
      <c r="F643" s="42"/>
      <c r="G643" s="20">
        <v>1</v>
      </c>
    </row>
    <row r="644" spans="1:7" ht="15.75" hidden="1" customHeight="1" x14ac:dyDescent="0.2">
      <c r="A644" s="22"/>
      <c r="B644" s="21" t="s">
        <v>1708</v>
      </c>
      <c r="C644" s="19" t="s">
        <v>120</v>
      </c>
      <c r="D644" s="19">
        <v>1</v>
      </c>
      <c r="E644" s="42"/>
      <c r="F644" s="42"/>
      <c r="G644" s="20">
        <v>1</v>
      </c>
    </row>
    <row r="645" spans="1:7" ht="15.75" hidden="1" customHeight="1" x14ac:dyDescent="0.2">
      <c r="A645" s="22"/>
      <c r="B645" s="21" t="s">
        <v>158</v>
      </c>
      <c r="C645" s="19" t="s">
        <v>33</v>
      </c>
      <c r="D645" s="19"/>
      <c r="E645" s="42">
        <v>1</v>
      </c>
      <c r="F645" s="42"/>
      <c r="G645" s="20">
        <v>1</v>
      </c>
    </row>
    <row r="646" spans="1:7" ht="15.75" hidden="1" customHeight="1" x14ac:dyDescent="0.2">
      <c r="A646" s="22"/>
      <c r="B646" s="21" t="s">
        <v>15</v>
      </c>
      <c r="C646" s="19" t="s">
        <v>16</v>
      </c>
      <c r="D646" s="19">
        <v>1</v>
      </c>
      <c r="E646" s="42"/>
      <c r="F646" s="42"/>
      <c r="G646" s="20">
        <v>1</v>
      </c>
    </row>
    <row r="647" spans="1:7" ht="15.75" hidden="1" customHeight="1" x14ac:dyDescent="0.2">
      <c r="A647" s="22"/>
      <c r="B647" s="21" t="s">
        <v>1495</v>
      </c>
      <c r="C647" s="19" t="s">
        <v>1</v>
      </c>
      <c r="D647" s="19">
        <v>1</v>
      </c>
      <c r="E647" s="42"/>
      <c r="F647" s="42"/>
      <c r="G647" s="20">
        <v>1</v>
      </c>
    </row>
    <row r="648" spans="1:7" ht="15.75" hidden="1" customHeight="1" x14ac:dyDescent="0.2">
      <c r="A648" s="22"/>
      <c r="B648" s="21" t="s">
        <v>1887</v>
      </c>
      <c r="C648" s="19" t="s">
        <v>120</v>
      </c>
      <c r="D648" s="19"/>
      <c r="E648" s="42">
        <v>1</v>
      </c>
      <c r="F648" s="42"/>
      <c r="G648" s="20">
        <v>1</v>
      </c>
    </row>
    <row r="649" spans="1:7" ht="15.75" hidden="1" customHeight="1" x14ac:dyDescent="0.2">
      <c r="A649" s="19" t="s">
        <v>4152</v>
      </c>
      <c r="B649" s="25"/>
      <c r="C649" s="25"/>
      <c r="D649" s="19">
        <v>3</v>
      </c>
      <c r="E649" s="42">
        <v>3</v>
      </c>
      <c r="F649" s="42"/>
      <c r="G649" s="20">
        <v>6</v>
      </c>
    </row>
    <row r="650" spans="1:7" ht="15.75" hidden="1" customHeight="1" x14ac:dyDescent="0.2">
      <c r="A650" s="19">
        <v>145</v>
      </c>
      <c r="B650" s="21" t="s">
        <v>162</v>
      </c>
      <c r="C650" s="19" t="s">
        <v>49</v>
      </c>
      <c r="D650" s="19"/>
      <c r="E650" s="42"/>
      <c r="F650" s="42">
        <v>1</v>
      </c>
      <c r="G650" s="20">
        <v>1</v>
      </c>
    </row>
    <row r="651" spans="1:7" ht="15.75" hidden="1" customHeight="1" x14ac:dyDescent="0.2">
      <c r="A651" s="19" t="s">
        <v>4153</v>
      </c>
      <c r="B651" s="25"/>
      <c r="C651" s="25"/>
      <c r="D651" s="19"/>
      <c r="E651" s="42"/>
      <c r="F651" s="42">
        <v>1</v>
      </c>
      <c r="G651" s="20">
        <v>1</v>
      </c>
    </row>
    <row r="652" spans="1:7" ht="15.75" hidden="1" customHeight="1" x14ac:dyDescent="0.2">
      <c r="A652" s="19">
        <v>146</v>
      </c>
      <c r="B652" s="21" t="s">
        <v>2163</v>
      </c>
      <c r="C652" s="19" t="s">
        <v>49</v>
      </c>
      <c r="D652" s="19">
        <v>1</v>
      </c>
      <c r="E652" s="42"/>
      <c r="F652" s="42"/>
      <c r="G652" s="20">
        <v>1</v>
      </c>
    </row>
    <row r="653" spans="1:7" ht="15.75" hidden="1" customHeight="1" x14ac:dyDescent="0.2">
      <c r="A653" s="19" t="s">
        <v>4154</v>
      </c>
      <c r="B653" s="25"/>
      <c r="C653" s="25"/>
      <c r="D653" s="19">
        <v>1</v>
      </c>
      <c r="E653" s="42"/>
      <c r="F653" s="42"/>
      <c r="G653" s="20">
        <v>1</v>
      </c>
    </row>
    <row r="654" spans="1:7" ht="15.75" hidden="1" customHeight="1" x14ac:dyDescent="0.2">
      <c r="A654" s="19">
        <v>147</v>
      </c>
      <c r="B654" s="21" t="s">
        <v>220</v>
      </c>
      <c r="C654" s="19" t="s">
        <v>1</v>
      </c>
      <c r="D654" s="19"/>
      <c r="E654" s="42">
        <v>1</v>
      </c>
      <c r="F654" s="42"/>
      <c r="G654" s="20">
        <v>1</v>
      </c>
    </row>
    <row r="655" spans="1:7" ht="15.75" hidden="1" customHeight="1" x14ac:dyDescent="0.2">
      <c r="A655" s="19" t="s">
        <v>4155</v>
      </c>
      <c r="B655" s="25"/>
      <c r="C655" s="25"/>
      <c r="D655" s="19"/>
      <c r="E655" s="42">
        <v>1</v>
      </c>
      <c r="F655" s="42"/>
      <c r="G655" s="20">
        <v>1</v>
      </c>
    </row>
    <row r="656" spans="1:7" ht="15.75" hidden="1" customHeight="1" x14ac:dyDescent="0.2">
      <c r="A656" s="19">
        <v>148</v>
      </c>
      <c r="B656" s="21" t="s">
        <v>88</v>
      </c>
      <c r="C656" s="19" t="s">
        <v>16</v>
      </c>
      <c r="D656" s="19"/>
      <c r="E656" s="42">
        <v>1</v>
      </c>
      <c r="F656" s="42"/>
      <c r="G656" s="20">
        <v>1</v>
      </c>
    </row>
    <row r="657" spans="1:7" ht="15.75" hidden="1" customHeight="1" x14ac:dyDescent="0.2">
      <c r="A657" s="22"/>
      <c r="B657" s="21" t="s">
        <v>66</v>
      </c>
      <c r="C657" s="19" t="s">
        <v>49</v>
      </c>
      <c r="D657" s="19">
        <v>1</v>
      </c>
      <c r="E657" s="42"/>
      <c r="F657" s="42"/>
      <c r="G657" s="20">
        <v>1</v>
      </c>
    </row>
    <row r="658" spans="1:7" ht="15.75" hidden="1" customHeight="1" x14ac:dyDescent="0.2">
      <c r="A658" s="22"/>
      <c r="B658" s="21" t="s">
        <v>1149</v>
      </c>
      <c r="C658" s="19" t="s">
        <v>11</v>
      </c>
      <c r="D658" s="19"/>
      <c r="E658" s="42">
        <v>1</v>
      </c>
      <c r="F658" s="42"/>
      <c r="G658" s="20">
        <v>1</v>
      </c>
    </row>
    <row r="659" spans="1:7" ht="15.75" hidden="1" customHeight="1" x14ac:dyDescent="0.2">
      <c r="A659" s="22"/>
      <c r="B659" s="21" t="s">
        <v>138</v>
      </c>
      <c r="C659" s="19" t="s">
        <v>120</v>
      </c>
      <c r="D659" s="19">
        <v>1</v>
      </c>
      <c r="E659" s="42"/>
      <c r="F659" s="42"/>
      <c r="G659" s="20">
        <v>1</v>
      </c>
    </row>
    <row r="660" spans="1:7" ht="15.75" hidden="1" customHeight="1" x14ac:dyDescent="0.2">
      <c r="A660" s="22"/>
      <c r="B660" s="21" t="s">
        <v>15</v>
      </c>
      <c r="C660" s="19" t="s">
        <v>16</v>
      </c>
      <c r="D660" s="19">
        <v>1</v>
      </c>
      <c r="E660" s="42"/>
      <c r="F660" s="42"/>
      <c r="G660" s="20">
        <v>1</v>
      </c>
    </row>
    <row r="661" spans="1:7" ht="15.75" hidden="1" customHeight="1" x14ac:dyDescent="0.2">
      <c r="A661" s="22"/>
      <c r="B661" s="21" t="s">
        <v>25</v>
      </c>
      <c r="C661" s="19" t="s">
        <v>5</v>
      </c>
      <c r="D661" s="19">
        <v>1</v>
      </c>
      <c r="E661" s="42"/>
      <c r="F661" s="42"/>
      <c r="G661" s="20">
        <v>1</v>
      </c>
    </row>
    <row r="662" spans="1:7" ht="15.75" hidden="1" customHeight="1" x14ac:dyDescent="0.2">
      <c r="A662" s="22"/>
      <c r="B662" s="21" t="s">
        <v>90</v>
      </c>
      <c r="C662" s="19" t="s">
        <v>16</v>
      </c>
      <c r="D662" s="19"/>
      <c r="E662" s="42">
        <v>1</v>
      </c>
      <c r="F662" s="42"/>
      <c r="G662" s="20">
        <v>1</v>
      </c>
    </row>
    <row r="663" spans="1:7" ht="15.75" hidden="1" customHeight="1" x14ac:dyDescent="0.2">
      <c r="A663" s="19" t="s">
        <v>4156</v>
      </c>
      <c r="B663" s="25"/>
      <c r="C663" s="25"/>
      <c r="D663" s="19">
        <v>4</v>
      </c>
      <c r="E663" s="42">
        <v>3</v>
      </c>
      <c r="F663" s="42"/>
      <c r="G663" s="20">
        <v>7</v>
      </c>
    </row>
    <row r="664" spans="1:7" ht="15.75" hidden="1" customHeight="1" x14ac:dyDescent="0.2">
      <c r="A664" s="19">
        <v>149</v>
      </c>
      <c r="B664" s="21" t="s">
        <v>30</v>
      </c>
      <c r="C664" s="19" t="s">
        <v>27</v>
      </c>
      <c r="D664" s="19">
        <v>1</v>
      </c>
      <c r="E664" s="42"/>
      <c r="F664" s="42"/>
      <c r="G664" s="20">
        <v>1</v>
      </c>
    </row>
    <row r="665" spans="1:7" ht="15.75" hidden="1" customHeight="1" x14ac:dyDescent="0.2">
      <c r="A665" s="19" t="s">
        <v>4157</v>
      </c>
      <c r="B665" s="25"/>
      <c r="C665" s="25"/>
      <c r="D665" s="19">
        <v>1</v>
      </c>
      <c r="E665" s="42"/>
      <c r="F665" s="42"/>
      <c r="G665" s="20">
        <v>1</v>
      </c>
    </row>
    <row r="666" spans="1:7" ht="15.75" hidden="1" customHeight="1" x14ac:dyDescent="0.2">
      <c r="A666" s="19">
        <v>152</v>
      </c>
      <c r="B666" s="21" t="s">
        <v>516</v>
      </c>
      <c r="C666" s="19" t="s">
        <v>5</v>
      </c>
      <c r="D666" s="19">
        <v>1</v>
      </c>
      <c r="E666" s="42"/>
      <c r="F666" s="42"/>
      <c r="G666" s="20">
        <v>1</v>
      </c>
    </row>
    <row r="667" spans="1:7" ht="15.75" hidden="1" customHeight="1" x14ac:dyDescent="0.2">
      <c r="A667" s="22"/>
      <c r="B667" s="21" t="s">
        <v>1423</v>
      </c>
      <c r="C667" s="19" t="s">
        <v>11</v>
      </c>
      <c r="D667" s="19">
        <v>2</v>
      </c>
      <c r="E667" s="42"/>
      <c r="F667" s="42"/>
      <c r="G667" s="20">
        <v>2</v>
      </c>
    </row>
    <row r="668" spans="1:7" ht="15.75" hidden="1" customHeight="1" x14ac:dyDescent="0.2">
      <c r="A668" s="22"/>
      <c r="B668" s="21" t="s">
        <v>965</v>
      </c>
      <c r="C668" s="19" t="s">
        <v>1</v>
      </c>
      <c r="D668" s="19">
        <v>1</v>
      </c>
      <c r="E668" s="42"/>
      <c r="F668" s="42"/>
      <c r="G668" s="20">
        <v>1</v>
      </c>
    </row>
    <row r="669" spans="1:7" ht="15.75" hidden="1" customHeight="1" x14ac:dyDescent="0.2">
      <c r="A669" s="22"/>
      <c r="B669" s="21" t="s">
        <v>162</v>
      </c>
      <c r="C669" s="19" t="s">
        <v>49</v>
      </c>
      <c r="D669" s="19"/>
      <c r="E669" s="42">
        <v>1</v>
      </c>
      <c r="F669" s="42"/>
      <c r="G669" s="20">
        <v>1</v>
      </c>
    </row>
    <row r="670" spans="1:7" ht="15.75" hidden="1" customHeight="1" x14ac:dyDescent="0.2">
      <c r="A670" s="22"/>
      <c r="B670" s="21" t="s">
        <v>163</v>
      </c>
      <c r="C670" s="19" t="s">
        <v>38</v>
      </c>
      <c r="D670" s="19"/>
      <c r="E670" s="42">
        <v>1</v>
      </c>
      <c r="F670" s="42"/>
      <c r="G670" s="20">
        <v>1</v>
      </c>
    </row>
    <row r="671" spans="1:7" ht="15.75" hidden="1" customHeight="1" x14ac:dyDescent="0.2">
      <c r="A671" s="22"/>
      <c r="B671" s="21" t="s">
        <v>1101</v>
      </c>
      <c r="C671" s="19" t="s">
        <v>11</v>
      </c>
      <c r="D671" s="19">
        <v>1</v>
      </c>
      <c r="E671" s="42"/>
      <c r="F671" s="42"/>
      <c r="G671" s="20">
        <v>1</v>
      </c>
    </row>
    <row r="672" spans="1:7" ht="15.75" hidden="1" customHeight="1" x14ac:dyDescent="0.2">
      <c r="A672" s="19" t="s">
        <v>4158</v>
      </c>
      <c r="B672" s="25"/>
      <c r="C672" s="25"/>
      <c r="D672" s="19">
        <v>5</v>
      </c>
      <c r="E672" s="42">
        <v>2</v>
      </c>
      <c r="F672" s="42"/>
      <c r="G672" s="20">
        <v>7</v>
      </c>
    </row>
    <row r="673" spans="1:7" ht="15.75" hidden="1" customHeight="1" x14ac:dyDescent="0.2">
      <c r="A673" s="19">
        <v>153</v>
      </c>
      <c r="B673" s="21" t="s">
        <v>1280</v>
      </c>
      <c r="C673" s="19" t="s">
        <v>49</v>
      </c>
      <c r="D673" s="19">
        <v>3</v>
      </c>
      <c r="E673" s="42"/>
      <c r="F673" s="42"/>
      <c r="G673" s="20">
        <v>3</v>
      </c>
    </row>
    <row r="674" spans="1:7" ht="15.75" hidden="1" customHeight="1" x14ac:dyDescent="0.2">
      <c r="A674" s="19" t="s">
        <v>4159</v>
      </c>
      <c r="B674" s="25"/>
      <c r="C674" s="25"/>
      <c r="D674" s="19">
        <v>3</v>
      </c>
      <c r="E674" s="42"/>
      <c r="F674" s="42"/>
      <c r="G674" s="20">
        <v>3</v>
      </c>
    </row>
    <row r="675" spans="1:7" ht="15.75" hidden="1" customHeight="1" x14ac:dyDescent="0.2">
      <c r="A675" s="19">
        <v>155</v>
      </c>
      <c r="B675" s="21" t="s">
        <v>1156</v>
      </c>
      <c r="C675" s="19" t="s">
        <v>1</v>
      </c>
      <c r="D675" s="19"/>
      <c r="E675" s="42">
        <v>1</v>
      </c>
      <c r="F675" s="42"/>
      <c r="G675" s="20">
        <v>1</v>
      </c>
    </row>
    <row r="676" spans="1:7" ht="15.75" hidden="1" customHeight="1" x14ac:dyDescent="0.2">
      <c r="A676" s="22"/>
      <c r="B676" s="21" t="s">
        <v>161</v>
      </c>
      <c r="C676" s="19" t="s">
        <v>11</v>
      </c>
      <c r="D676" s="19">
        <v>1</v>
      </c>
      <c r="E676" s="42"/>
      <c r="F676" s="42"/>
      <c r="G676" s="20">
        <v>1</v>
      </c>
    </row>
    <row r="677" spans="1:7" ht="15.75" hidden="1" customHeight="1" x14ac:dyDescent="0.2">
      <c r="A677" s="19" t="s">
        <v>4160</v>
      </c>
      <c r="B677" s="25"/>
      <c r="C677" s="25"/>
      <c r="D677" s="19">
        <v>1</v>
      </c>
      <c r="E677" s="42">
        <v>1</v>
      </c>
      <c r="F677" s="42"/>
      <c r="G677" s="20">
        <v>2</v>
      </c>
    </row>
    <row r="678" spans="1:7" ht="15.75" hidden="1" customHeight="1" x14ac:dyDescent="0.2">
      <c r="A678" s="19">
        <v>156</v>
      </c>
      <c r="B678" s="21" t="s">
        <v>1769</v>
      </c>
      <c r="C678" s="19" t="s">
        <v>120</v>
      </c>
      <c r="D678" s="19">
        <v>1</v>
      </c>
      <c r="E678" s="42"/>
      <c r="F678" s="42"/>
      <c r="G678" s="20">
        <v>1</v>
      </c>
    </row>
    <row r="679" spans="1:7" ht="15.75" hidden="1" customHeight="1" x14ac:dyDescent="0.2">
      <c r="A679" s="22"/>
      <c r="B679" s="21" t="s">
        <v>153</v>
      </c>
      <c r="C679" s="19" t="s">
        <v>11</v>
      </c>
      <c r="D679" s="19">
        <v>1</v>
      </c>
      <c r="E679" s="42"/>
      <c r="F679" s="42"/>
      <c r="G679" s="20">
        <v>1</v>
      </c>
    </row>
    <row r="680" spans="1:7" ht="15.75" hidden="1" customHeight="1" x14ac:dyDescent="0.2">
      <c r="A680" s="22"/>
      <c r="B680" s="21" t="s">
        <v>134</v>
      </c>
      <c r="C680" s="19" t="s">
        <v>120</v>
      </c>
      <c r="D680" s="19">
        <v>1</v>
      </c>
      <c r="E680" s="42"/>
      <c r="F680" s="42"/>
      <c r="G680" s="20">
        <v>1</v>
      </c>
    </row>
    <row r="681" spans="1:7" ht="15.75" hidden="1" customHeight="1" x14ac:dyDescent="0.2">
      <c r="A681" s="22"/>
      <c r="B681" s="21" t="s">
        <v>116</v>
      </c>
      <c r="C681" s="19" t="s">
        <v>27</v>
      </c>
      <c r="D681" s="19"/>
      <c r="E681" s="42">
        <v>2</v>
      </c>
      <c r="F681" s="42"/>
      <c r="G681" s="20">
        <v>2</v>
      </c>
    </row>
    <row r="682" spans="1:7" ht="15.75" hidden="1" customHeight="1" x14ac:dyDescent="0.2">
      <c r="A682" s="22"/>
      <c r="B682" s="21" t="s">
        <v>82</v>
      </c>
      <c r="C682" s="19" t="s">
        <v>21</v>
      </c>
      <c r="D682" s="19"/>
      <c r="E682" s="42">
        <v>1</v>
      </c>
      <c r="F682" s="42"/>
      <c r="G682" s="20">
        <v>1</v>
      </c>
    </row>
    <row r="683" spans="1:7" ht="15.75" hidden="1" customHeight="1" x14ac:dyDescent="0.2">
      <c r="A683" s="22"/>
      <c r="B683" s="21" t="s">
        <v>135</v>
      </c>
      <c r="C683" s="19" t="s">
        <v>120</v>
      </c>
      <c r="D683" s="19">
        <v>2</v>
      </c>
      <c r="E683" s="42"/>
      <c r="F683" s="42"/>
      <c r="G683" s="20">
        <v>2</v>
      </c>
    </row>
    <row r="684" spans="1:7" ht="15.75" hidden="1" customHeight="1" x14ac:dyDescent="0.2">
      <c r="A684" s="19" t="s">
        <v>4161</v>
      </c>
      <c r="B684" s="25"/>
      <c r="C684" s="25"/>
      <c r="D684" s="19">
        <v>5</v>
      </c>
      <c r="E684" s="42">
        <v>3</v>
      </c>
      <c r="F684" s="42"/>
      <c r="G684" s="20">
        <v>8</v>
      </c>
    </row>
    <row r="685" spans="1:7" ht="15.75" hidden="1" customHeight="1" x14ac:dyDescent="0.2">
      <c r="A685" s="19">
        <v>157</v>
      </c>
      <c r="B685" s="21" t="s">
        <v>132</v>
      </c>
      <c r="C685" s="19" t="s">
        <v>120</v>
      </c>
      <c r="D685" s="19">
        <v>1</v>
      </c>
      <c r="E685" s="42">
        <v>1</v>
      </c>
      <c r="F685" s="42"/>
      <c r="G685" s="20">
        <v>2</v>
      </c>
    </row>
    <row r="686" spans="1:7" ht="15.75" hidden="1" customHeight="1" x14ac:dyDescent="0.2">
      <c r="A686" s="19" t="s">
        <v>4162</v>
      </c>
      <c r="B686" s="25"/>
      <c r="C686" s="25"/>
      <c r="D686" s="19">
        <v>1</v>
      </c>
      <c r="E686" s="42">
        <v>1</v>
      </c>
      <c r="F686" s="42"/>
      <c r="G686" s="20">
        <v>2</v>
      </c>
    </row>
    <row r="687" spans="1:7" ht="15.75" hidden="1" customHeight="1" x14ac:dyDescent="0.2">
      <c r="A687" s="19">
        <v>159</v>
      </c>
      <c r="B687" s="21" t="s">
        <v>1925</v>
      </c>
      <c r="C687" s="19" t="s">
        <v>189</v>
      </c>
      <c r="D687" s="19">
        <v>1</v>
      </c>
      <c r="E687" s="42"/>
      <c r="F687" s="42"/>
      <c r="G687" s="20">
        <v>1</v>
      </c>
    </row>
    <row r="688" spans="1:7" ht="15.75" hidden="1" customHeight="1" x14ac:dyDescent="0.2">
      <c r="A688" s="22"/>
      <c r="B688" s="21" t="s">
        <v>1131</v>
      </c>
      <c r="C688" s="19" t="s">
        <v>21</v>
      </c>
      <c r="D688" s="19"/>
      <c r="E688" s="42">
        <v>1</v>
      </c>
      <c r="F688" s="42"/>
      <c r="G688" s="20">
        <v>1</v>
      </c>
    </row>
    <row r="689" spans="1:7" ht="15.75" hidden="1" customHeight="1" x14ac:dyDescent="0.2">
      <c r="A689" s="19" t="s">
        <v>4163</v>
      </c>
      <c r="B689" s="25"/>
      <c r="C689" s="25"/>
      <c r="D689" s="19">
        <v>1</v>
      </c>
      <c r="E689" s="42">
        <v>1</v>
      </c>
      <c r="F689" s="42"/>
      <c r="G689" s="20">
        <v>2</v>
      </c>
    </row>
    <row r="690" spans="1:7" ht="15.75" hidden="1" customHeight="1" x14ac:dyDescent="0.2">
      <c r="A690" s="19">
        <v>160</v>
      </c>
      <c r="B690" s="21" t="s">
        <v>99</v>
      </c>
      <c r="C690" s="19" t="s">
        <v>49</v>
      </c>
      <c r="D690" s="19">
        <v>1</v>
      </c>
      <c r="E690" s="42"/>
      <c r="F690" s="42"/>
      <c r="G690" s="20">
        <v>1</v>
      </c>
    </row>
    <row r="691" spans="1:7" ht="15.75" hidden="1" customHeight="1" x14ac:dyDescent="0.2">
      <c r="A691" s="22"/>
      <c r="B691" s="21" t="s">
        <v>1723</v>
      </c>
      <c r="C691" s="19" t="s">
        <v>120</v>
      </c>
      <c r="D691" s="19">
        <v>1</v>
      </c>
      <c r="E691" s="42"/>
      <c r="F691" s="42"/>
      <c r="G691" s="20">
        <v>1</v>
      </c>
    </row>
    <row r="692" spans="1:7" ht="15.75" hidden="1" customHeight="1" x14ac:dyDescent="0.2">
      <c r="A692" s="22"/>
      <c r="B692" s="21" t="s">
        <v>131</v>
      </c>
      <c r="C692" s="19" t="s">
        <v>120</v>
      </c>
      <c r="D692" s="19">
        <v>1</v>
      </c>
      <c r="E692" s="42"/>
      <c r="F692" s="42"/>
      <c r="G692" s="20">
        <v>1</v>
      </c>
    </row>
    <row r="693" spans="1:7" ht="15.75" hidden="1" customHeight="1" x14ac:dyDescent="0.2">
      <c r="A693" s="22"/>
      <c r="B693" s="21" t="s">
        <v>1218</v>
      </c>
      <c r="C693" s="19" t="s">
        <v>21</v>
      </c>
      <c r="D693" s="19"/>
      <c r="E693" s="42">
        <v>1</v>
      </c>
      <c r="F693" s="42"/>
      <c r="G693" s="20">
        <v>1</v>
      </c>
    </row>
    <row r="694" spans="1:7" ht="15.75" hidden="1" customHeight="1" x14ac:dyDescent="0.2">
      <c r="A694" s="19" t="s">
        <v>4164</v>
      </c>
      <c r="B694" s="25"/>
      <c r="C694" s="25"/>
      <c r="D694" s="19">
        <v>3</v>
      </c>
      <c r="E694" s="42">
        <v>1</v>
      </c>
      <c r="F694" s="42"/>
      <c r="G694" s="20">
        <v>4</v>
      </c>
    </row>
    <row r="695" spans="1:7" ht="15.75" hidden="1" customHeight="1" x14ac:dyDescent="0.2">
      <c r="A695" s="19">
        <v>161</v>
      </c>
      <c r="B695" s="21" t="s">
        <v>163</v>
      </c>
      <c r="C695" s="19" t="s">
        <v>38</v>
      </c>
      <c r="D695" s="19">
        <v>1</v>
      </c>
      <c r="E695" s="42"/>
      <c r="F695" s="42"/>
      <c r="G695" s="20">
        <v>1</v>
      </c>
    </row>
    <row r="696" spans="1:7" ht="15.75" hidden="1" customHeight="1" x14ac:dyDescent="0.2">
      <c r="A696" s="19" t="s">
        <v>4165</v>
      </c>
      <c r="B696" s="25"/>
      <c r="C696" s="25"/>
      <c r="D696" s="19">
        <v>1</v>
      </c>
      <c r="E696" s="42"/>
      <c r="F696" s="42"/>
      <c r="G696" s="20">
        <v>1</v>
      </c>
    </row>
    <row r="697" spans="1:7" ht="15.75" hidden="1" customHeight="1" x14ac:dyDescent="0.2">
      <c r="A697" s="19">
        <v>163</v>
      </c>
      <c r="B697" s="21" t="s">
        <v>1445</v>
      </c>
      <c r="C697" s="19" t="s">
        <v>1</v>
      </c>
      <c r="D697" s="19">
        <v>1</v>
      </c>
      <c r="E697" s="42"/>
      <c r="F697" s="42"/>
      <c r="G697" s="20">
        <v>1</v>
      </c>
    </row>
    <row r="698" spans="1:7" ht="15.75" hidden="1" customHeight="1" x14ac:dyDescent="0.2">
      <c r="A698" s="22"/>
      <c r="B698" s="21" t="s">
        <v>1069</v>
      </c>
      <c r="C698" s="19" t="s">
        <v>21</v>
      </c>
      <c r="D698" s="19">
        <v>1</v>
      </c>
      <c r="E698" s="42"/>
      <c r="F698" s="42"/>
      <c r="G698" s="20">
        <v>1</v>
      </c>
    </row>
    <row r="699" spans="1:7" ht="15.75" hidden="1" customHeight="1" x14ac:dyDescent="0.2">
      <c r="A699" s="22"/>
      <c r="B699" s="21" t="s">
        <v>1561</v>
      </c>
      <c r="C699" s="19" t="s">
        <v>38</v>
      </c>
      <c r="D699" s="19">
        <v>1</v>
      </c>
      <c r="E699" s="42"/>
      <c r="F699" s="42"/>
      <c r="G699" s="20">
        <v>1</v>
      </c>
    </row>
    <row r="700" spans="1:7" ht="15.75" hidden="1" customHeight="1" x14ac:dyDescent="0.2">
      <c r="A700" s="22"/>
      <c r="B700" s="21" t="s">
        <v>22</v>
      </c>
      <c r="C700" s="19" t="s">
        <v>21</v>
      </c>
      <c r="D700" s="19">
        <v>1</v>
      </c>
      <c r="E700" s="42"/>
      <c r="F700" s="42"/>
      <c r="G700" s="20">
        <v>1</v>
      </c>
    </row>
    <row r="701" spans="1:7" ht="15.75" hidden="1" customHeight="1" x14ac:dyDescent="0.2">
      <c r="A701" s="19" t="s">
        <v>4166</v>
      </c>
      <c r="B701" s="25"/>
      <c r="C701" s="25"/>
      <c r="D701" s="19">
        <v>4</v>
      </c>
      <c r="E701" s="42"/>
      <c r="F701" s="42"/>
      <c r="G701" s="20">
        <v>4</v>
      </c>
    </row>
    <row r="702" spans="1:7" ht="15.75" hidden="1" customHeight="1" x14ac:dyDescent="0.2">
      <c r="A702" s="19">
        <v>164</v>
      </c>
      <c r="B702" s="21" t="s">
        <v>156</v>
      </c>
      <c r="C702" s="19" t="s">
        <v>33</v>
      </c>
      <c r="D702" s="19">
        <v>1</v>
      </c>
      <c r="E702" s="42"/>
      <c r="F702" s="42"/>
      <c r="G702" s="20">
        <v>1</v>
      </c>
    </row>
    <row r="703" spans="1:7" ht="15.75" hidden="1" customHeight="1" x14ac:dyDescent="0.2">
      <c r="A703" s="22"/>
      <c r="B703" s="21" t="s">
        <v>1069</v>
      </c>
      <c r="C703" s="19" t="s">
        <v>21</v>
      </c>
      <c r="D703" s="19"/>
      <c r="E703" s="42">
        <v>2</v>
      </c>
      <c r="F703" s="42"/>
      <c r="G703" s="20">
        <v>2</v>
      </c>
    </row>
    <row r="704" spans="1:7" ht="15.75" hidden="1" customHeight="1" x14ac:dyDescent="0.2">
      <c r="A704" s="22"/>
      <c r="B704" s="21" t="s">
        <v>71</v>
      </c>
      <c r="C704" s="19" t="s">
        <v>11</v>
      </c>
      <c r="D704" s="19">
        <v>1</v>
      </c>
      <c r="E704" s="42"/>
      <c r="F704" s="42"/>
      <c r="G704" s="20">
        <v>1</v>
      </c>
    </row>
    <row r="705" spans="1:7" ht="15.75" hidden="1" customHeight="1" x14ac:dyDescent="0.2">
      <c r="A705" s="22"/>
      <c r="B705" s="21" t="s">
        <v>65</v>
      </c>
      <c r="C705" s="19" t="s">
        <v>56</v>
      </c>
      <c r="D705" s="19">
        <v>1</v>
      </c>
      <c r="E705" s="42"/>
      <c r="F705" s="42"/>
      <c r="G705" s="20">
        <v>1</v>
      </c>
    </row>
    <row r="706" spans="1:7" ht="15.75" hidden="1" customHeight="1" x14ac:dyDescent="0.2">
      <c r="A706" s="22"/>
      <c r="B706" s="21" t="s">
        <v>136</v>
      </c>
      <c r="C706" s="19" t="s">
        <v>120</v>
      </c>
      <c r="D706" s="19">
        <v>3</v>
      </c>
      <c r="E706" s="42"/>
      <c r="F706" s="42"/>
      <c r="G706" s="20">
        <v>3</v>
      </c>
    </row>
    <row r="707" spans="1:7" ht="15.75" hidden="1" customHeight="1" x14ac:dyDescent="0.2">
      <c r="A707" s="22"/>
      <c r="B707" s="21" t="s">
        <v>280</v>
      </c>
      <c r="C707" s="19" t="s">
        <v>16</v>
      </c>
      <c r="D707" s="19"/>
      <c r="E707" s="42">
        <v>1</v>
      </c>
      <c r="F707" s="42"/>
      <c r="G707" s="20">
        <v>1</v>
      </c>
    </row>
    <row r="708" spans="1:7" ht="15.75" hidden="1" customHeight="1" x14ac:dyDescent="0.2">
      <c r="A708" s="22"/>
      <c r="B708" s="21" t="s">
        <v>19</v>
      </c>
      <c r="C708" s="19" t="s">
        <v>5</v>
      </c>
      <c r="D708" s="19">
        <v>1</v>
      </c>
      <c r="E708" s="42"/>
      <c r="F708" s="42"/>
      <c r="G708" s="20">
        <v>1</v>
      </c>
    </row>
    <row r="709" spans="1:7" ht="15.75" hidden="1" customHeight="1" x14ac:dyDescent="0.2">
      <c r="A709" s="22"/>
      <c r="B709" s="21" t="s">
        <v>64</v>
      </c>
      <c r="C709" s="19" t="s">
        <v>56</v>
      </c>
      <c r="D709" s="19">
        <v>1</v>
      </c>
      <c r="E709" s="42"/>
      <c r="F709" s="42"/>
      <c r="G709" s="20">
        <v>1</v>
      </c>
    </row>
    <row r="710" spans="1:7" ht="15.75" hidden="1" customHeight="1" x14ac:dyDescent="0.2">
      <c r="A710" s="22"/>
      <c r="B710" s="21" t="s">
        <v>137</v>
      </c>
      <c r="C710" s="19" t="s">
        <v>120</v>
      </c>
      <c r="D710" s="19">
        <v>2</v>
      </c>
      <c r="E710" s="42"/>
      <c r="F710" s="42"/>
      <c r="G710" s="20">
        <v>2</v>
      </c>
    </row>
    <row r="711" spans="1:7" ht="15.75" hidden="1" customHeight="1" x14ac:dyDescent="0.2">
      <c r="A711" s="19" t="s">
        <v>4167</v>
      </c>
      <c r="B711" s="25"/>
      <c r="C711" s="25"/>
      <c r="D711" s="19">
        <v>10</v>
      </c>
      <c r="E711" s="42">
        <v>3</v>
      </c>
      <c r="F711" s="42"/>
      <c r="G711" s="20">
        <v>13</v>
      </c>
    </row>
    <row r="712" spans="1:7" ht="15.75" hidden="1" customHeight="1" x14ac:dyDescent="0.2">
      <c r="A712" s="19">
        <v>165</v>
      </c>
      <c r="B712" s="21" t="s">
        <v>1178</v>
      </c>
      <c r="C712" s="19" t="s">
        <v>21</v>
      </c>
      <c r="D712" s="19"/>
      <c r="E712" s="42">
        <v>1</v>
      </c>
      <c r="F712" s="42"/>
      <c r="G712" s="20">
        <v>1</v>
      </c>
    </row>
    <row r="713" spans="1:7" ht="15.75" hidden="1" customHeight="1" x14ac:dyDescent="0.2">
      <c r="A713" s="19" t="s">
        <v>4168</v>
      </c>
      <c r="B713" s="25"/>
      <c r="C713" s="25"/>
      <c r="D713" s="19"/>
      <c r="E713" s="42">
        <v>1</v>
      </c>
      <c r="F713" s="42"/>
      <c r="G713" s="20">
        <v>1</v>
      </c>
    </row>
    <row r="714" spans="1:7" ht="15.75" hidden="1" customHeight="1" x14ac:dyDescent="0.2">
      <c r="A714" s="19">
        <v>166</v>
      </c>
      <c r="B714" s="21" t="s">
        <v>140</v>
      </c>
      <c r="C714" s="19" t="s">
        <v>120</v>
      </c>
      <c r="D714" s="19">
        <v>1</v>
      </c>
      <c r="E714" s="42"/>
      <c r="F714" s="42"/>
      <c r="G714" s="20">
        <v>1</v>
      </c>
    </row>
    <row r="715" spans="1:7" ht="15.75" hidden="1" customHeight="1" x14ac:dyDescent="0.2">
      <c r="A715" s="22"/>
      <c r="B715" s="21" t="s">
        <v>141</v>
      </c>
      <c r="C715" s="19" t="s">
        <v>120</v>
      </c>
      <c r="D715" s="19">
        <v>1</v>
      </c>
      <c r="E715" s="42"/>
      <c r="F715" s="42"/>
      <c r="G715" s="20">
        <v>1</v>
      </c>
    </row>
    <row r="716" spans="1:7" ht="15.75" hidden="1" customHeight="1" x14ac:dyDescent="0.2">
      <c r="A716" s="19" t="s">
        <v>4169</v>
      </c>
      <c r="B716" s="25"/>
      <c r="C716" s="25"/>
      <c r="D716" s="19">
        <v>2</v>
      </c>
      <c r="E716" s="42"/>
      <c r="F716" s="42"/>
      <c r="G716" s="20">
        <v>2</v>
      </c>
    </row>
    <row r="717" spans="1:7" ht="15.75" hidden="1" customHeight="1" x14ac:dyDescent="0.2">
      <c r="A717" s="19">
        <v>167</v>
      </c>
      <c r="B717" s="21" t="s">
        <v>134</v>
      </c>
      <c r="C717" s="19" t="s">
        <v>120</v>
      </c>
      <c r="D717" s="19">
        <v>1</v>
      </c>
      <c r="E717" s="42"/>
      <c r="F717" s="42"/>
      <c r="G717" s="20">
        <v>1</v>
      </c>
    </row>
    <row r="718" spans="1:7" ht="15.75" hidden="1" customHeight="1" x14ac:dyDescent="0.2">
      <c r="A718" s="19" t="s">
        <v>4170</v>
      </c>
      <c r="B718" s="25"/>
      <c r="C718" s="25"/>
      <c r="D718" s="19">
        <v>1</v>
      </c>
      <c r="E718" s="42"/>
      <c r="F718" s="42"/>
      <c r="G718" s="20">
        <v>1</v>
      </c>
    </row>
    <row r="719" spans="1:7" ht="15.75" hidden="1" customHeight="1" x14ac:dyDescent="0.2">
      <c r="A719" s="19">
        <v>168</v>
      </c>
      <c r="B719" s="21" t="s">
        <v>1026</v>
      </c>
      <c r="C719" s="19" t="s">
        <v>11</v>
      </c>
      <c r="D719" s="19"/>
      <c r="E719" s="42">
        <v>1</v>
      </c>
      <c r="F719" s="42"/>
      <c r="G719" s="20">
        <v>1</v>
      </c>
    </row>
    <row r="720" spans="1:7" ht="15.75" hidden="1" customHeight="1" x14ac:dyDescent="0.2">
      <c r="A720" s="22"/>
      <c r="B720" s="21" t="s">
        <v>1581</v>
      </c>
      <c r="C720" s="19" t="s">
        <v>27</v>
      </c>
      <c r="D720" s="19"/>
      <c r="E720" s="42">
        <v>1</v>
      </c>
      <c r="F720" s="42"/>
      <c r="G720" s="20">
        <v>1</v>
      </c>
    </row>
    <row r="721" spans="1:7" ht="15.75" hidden="1" customHeight="1" x14ac:dyDescent="0.2">
      <c r="A721" s="22"/>
      <c r="B721" s="21" t="s">
        <v>220</v>
      </c>
      <c r="C721" s="19" t="s">
        <v>1</v>
      </c>
      <c r="D721" s="19">
        <v>1</v>
      </c>
      <c r="E721" s="42"/>
      <c r="F721" s="42"/>
      <c r="G721" s="20">
        <v>1</v>
      </c>
    </row>
    <row r="722" spans="1:7" ht="15.75" hidden="1" customHeight="1" x14ac:dyDescent="0.2">
      <c r="A722" s="22"/>
      <c r="B722" s="21" t="s">
        <v>124</v>
      </c>
      <c r="C722" s="19" t="s">
        <v>120</v>
      </c>
      <c r="D722" s="19"/>
      <c r="E722" s="42">
        <v>2</v>
      </c>
      <c r="F722" s="42"/>
      <c r="G722" s="20">
        <v>2</v>
      </c>
    </row>
    <row r="723" spans="1:7" ht="15.75" hidden="1" customHeight="1" x14ac:dyDescent="0.2">
      <c r="A723" s="22"/>
      <c r="B723" s="21" t="s">
        <v>1933</v>
      </c>
      <c r="C723" s="19" t="s">
        <v>11</v>
      </c>
      <c r="D723" s="19">
        <v>1</v>
      </c>
      <c r="E723" s="42"/>
      <c r="F723" s="42"/>
      <c r="G723" s="20">
        <v>1</v>
      </c>
    </row>
    <row r="724" spans="1:7" ht="15.75" hidden="1" customHeight="1" x14ac:dyDescent="0.2">
      <c r="A724" s="22"/>
      <c r="B724" s="21" t="s">
        <v>1585</v>
      </c>
      <c r="C724" s="19" t="s">
        <v>27</v>
      </c>
      <c r="D724" s="19">
        <v>1</v>
      </c>
      <c r="E724" s="42"/>
      <c r="F724" s="42"/>
      <c r="G724" s="20">
        <v>1</v>
      </c>
    </row>
    <row r="725" spans="1:7" ht="15.75" hidden="1" customHeight="1" x14ac:dyDescent="0.2">
      <c r="A725" s="22"/>
      <c r="B725" s="21" t="s">
        <v>1942</v>
      </c>
      <c r="C725" s="19" t="s">
        <v>1</v>
      </c>
      <c r="D725" s="19">
        <v>1</v>
      </c>
      <c r="E725" s="42"/>
      <c r="F725" s="42"/>
      <c r="G725" s="20">
        <v>1</v>
      </c>
    </row>
    <row r="726" spans="1:7" ht="15.75" hidden="1" customHeight="1" x14ac:dyDescent="0.2">
      <c r="A726" s="22"/>
      <c r="B726" s="21" t="s">
        <v>834</v>
      </c>
      <c r="C726" s="19" t="s">
        <v>56</v>
      </c>
      <c r="D726" s="19">
        <v>1</v>
      </c>
      <c r="E726" s="42"/>
      <c r="F726" s="42"/>
      <c r="G726" s="20">
        <v>1</v>
      </c>
    </row>
    <row r="727" spans="1:7" ht="15.75" hidden="1" customHeight="1" x14ac:dyDescent="0.2">
      <c r="A727" s="19" t="s">
        <v>4171</v>
      </c>
      <c r="B727" s="25"/>
      <c r="C727" s="25"/>
      <c r="D727" s="19">
        <v>5</v>
      </c>
      <c r="E727" s="42">
        <v>4</v>
      </c>
      <c r="F727" s="42"/>
      <c r="G727" s="20">
        <v>9</v>
      </c>
    </row>
    <row r="728" spans="1:7" ht="15.75" hidden="1" customHeight="1" x14ac:dyDescent="0.2">
      <c r="A728" s="19">
        <v>169</v>
      </c>
      <c r="B728" s="21" t="s">
        <v>2171</v>
      </c>
      <c r="C728" s="19" t="s">
        <v>2171</v>
      </c>
      <c r="D728" s="19"/>
      <c r="E728" s="42"/>
      <c r="F728" s="42"/>
      <c r="G728" s="20"/>
    </row>
    <row r="729" spans="1:7" ht="15.75" hidden="1" customHeight="1" x14ac:dyDescent="0.2">
      <c r="A729" s="19" t="s">
        <v>4172</v>
      </c>
      <c r="B729" s="25"/>
      <c r="C729" s="25"/>
      <c r="D729" s="19"/>
      <c r="E729" s="42"/>
      <c r="F729" s="42"/>
      <c r="G729" s="20"/>
    </row>
    <row r="730" spans="1:7" ht="15.75" hidden="1" customHeight="1" x14ac:dyDescent="0.2">
      <c r="A730" s="19">
        <v>170</v>
      </c>
      <c r="B730" s="21" t="s">
        <v>876</v>
      </c>
      <c r="C730" s="19" t="s">
        <v>56</v>
      </c>
      <c r="D730" s="19">
        <v>1</v>
      </c>
      <c r="E730" s="42"/>
      <c r="F730" s="42"/>
      <c r="G730" s="20">
        <v>1</v>
      </c>
    </row>
    <row r="731" spans="1:7" ht="15.75" hidden="1" customHeight="1" x14ac:dyDescent="0.2">
      <c r="A731" s="22"/>
      <c r="B731" s="21" t="s">
        <v>1350</v>
      </c>
      <c r="C731" s="19" t="s">
        <v>11</v>
      </c>
      <c r="D731" s="19">
        <v>2</v>
      </c>
      <c r="E731" s="42">
        <v>1</v>
      </c>
      <c r="F731" s="42"/>
      <c r="G731" s="20">
        <v>3</v>
      </c>
    </row>
    <row r="732" spans="1:7" ht="15.75" hidden="1" customHeight="1" x14ac:dyDescent="0.2">
      <c r="A732" s="19" t="s">
        <v>4173</v>
      </c>
      <c r="B732" s="25"/>
      <c r="C732" s="25"/>
      <c r="D732" s="19">
        <v>3</v>
      </c>
      <c r="E732" s="42">
        <v>1</v>
      </c>
      <c r="F732" s="42"/>
      <c r="G732" s="20">
        <v>4</v>
      </c>
    </row>
    <row r="733" spans="1:7" ht="15.75" hidden="1" customHeight="1" x14ac:dyDescent="0.2">
      <c r="A733" s="19">
        <v>171</v>
      </c>
      <c r="B733" s="21" t="s">
        <v>1585</v>
      </c>
      <c r="C733" s="19" t="s">
        <v>27</v>
      </c>
      <c r="D733" s="19">
        <v>1</v>
      </c>
      <c r="E733" s="42"/>
      <c r="F733" s="42"/>
      <c r="G733" s="20">
        <v>1</v>
      </c>
    </row>
    <row r="734" spans="1:7" ht="15.75" hidden="1" customHeight="1" x14ac:dyDescent="0.2">
      <c r="A734" s="22"/>
      <c r="B734" s="21" t="s">
        <v>62</v>
      </c>
      <c r="C734" s="19" t="s">
        <v>56</v>
      </c>
      <c r="D734" s="19"/>
      <c r="E734" s="42">
        <v>1</v>
      </c>
      <c r="F734" s="42"/>
      <c r="G734" s="20">
        <v>1</v>
      </c>
    </row>
    <row r="735" spans="1:7" ht="15.75" hidden="1" customHeight="1" x14ac:dyDescent="0.2">
      <c r="A735" s="19" t="s">
        <v>4174</v>
      </c>
      <c r="B735" s="25"/>
      <c r="C735" s="25"/>
      <c r="D735" s="19">
        <v>1</v>
      </c>
      <c r="E735" s="42">
        <v>1</v>
      </c>
      <c r="F735" s="42"/>
      <c r="G735" s="20">
        <v>2</v>
      </c>
    </row>
    <row r="736" spans="1:7" ht="15.75" hidden="1" customHeight="1" x14ac:dyDescent="0.2">
      <c r="A736" s="19">
        <v>172</v>
      </c>
      <c r="B736" s="21" t="s">
        <v>1897</v>
      </c>
      <c r="C736" s="19" t="s">
        <v>189</v>
      </c>
      <c r="D736" s="19">
        <v>1</v>
      </c>
      <c r="E736" s="42"/>
      <c r="F736" s="42"/>
      <c r="G736" s="20">
        <v>1</v>
      </c>
    </row>
    <row r="737" spans="1:7" ht="15.75" hidden="1" customHeight="1" x14ac:dyDescent="0.2">
      <c r="A737" s="22"/>
      <c r="B737" s="21" t="s">
        <v>1453</v>
      </c>
      <c r="C737" s="19" t="s">
        <v>1</v>
      </c>
      <c r="D737" s="19">
        <v>1</v>
      </c>
      <c r="E737" s="42"/>
      <c r="F737" s="42"/>
      <c r="G737" s="20">
        <v>1</v>
      </c>
    </row>
    <row r="738" spans="1:7" ht="15.75" hidden="1" customHeight="1" x14ac:dyDescent="0.2">
      <c r="A738" s="22"/>
      <c r="B738" s="21" t="s">
        <v>125</v>
      </c>
      <c r="C738" s="19" t="s">
        <v>120</v>
      </c>
      <c r="D738" s="19">
        <v>1</v>
      </c>
      <c r="E738" s="42"/>
      <c r="F738" s="42"/>
      <c r="G738" s="20">
        <v>1</v>
      </c>
    </row>
    <row r="739" spans="1:7" ht="15.75" hidden="1" customHeight="1" x14ac:dyDescent="0.2">
      <c r="A739" s="22"/>
      <c r="B739" s="21" t="s">
        <v>818</v>
      </c>
      <c r="C739" s="19" t="s">
        <v>56</v>
      </c>
      <c r="D739" s="19">
        <v>1</v>
      </c>
      <c r="E739" s="42"/>
      <c r="F739" s="42"/>
      <c r="G739" s="20">
        <v>1</v>
      </c>
    </row>
    <row r="740" spans="1:7" ht="15.75" hidden="1" customHeight="1" x14ac:dyDescent="0.2">
      <c r="A740" s="22"/>
      <c r="B740" s="21" t="s">
        <v>131</v>
      </c>
      <c r="C740" s="19" t="s">
        <v>120</v>
      </c>
      <c r="D740" s="19"/>
      <c r="E740" s="42">
        <v>1</v>
      </c>
      <c r="F740" s="42"/>
      <c r="G740" s="20">
        <v>1</v>
      </c>
    </row>
    <row r="741" spans="1:7" ht="15.75" hidden="1" customHeight="1" x14ac:dyDescent="0.2">
      <c r="A741" s="22"/>
      <c r="B741" s="21" t="s">
        <v>155</v>
      </c>
      <c r="C741" s="19" t="s">
        <v>33</v>
      </c>
      <c r="D741" s="19"/>
      <c r="E741" s="42">
        <v>1</v>
      </c>
      <c r="F741" s="42"/>
      <c r="G741" s="20">
        <v>1</v>
      </c>
    </row>
    <row r="742" spans="1:7" ht="15.75" hidden="1" customHeight="1" x14ac:dyDescent="0.2">
      <c r="A742" s="22"/>
      <c r="B742" s="21" t="s">
        <v>142</v>
      </c>
      <c r="C742" s="19" t="s">
        <v>120</v>
      </c>
      <c r="D742" s="19">
        <v>1</v>
      </c>
      <c r="E742" s="42"/>
      <c r="F742" s="42"/>
      <c r="G742" s="20">
        <v>1</v>
      </c>
    </row>
    <row r="743" spans="1:7" ht="15.75" hidden="1" customHeight="1" x14ac:dyDescent="0.2">
      <c r="A743" s="22"/>
      <c r="B743" s="21" t="s">
        <v>1218</v>
      </c>
      <c r="C743" s="19" t="s">
        <v>21</v>
      </c>
      <c r="D743" s="19">
        <v>1</v>
      </c>
      <c r="E743" s="42"/>
      <c r="F743" s="42"/>
      <c r="G743" s="20">
        <v>1</v>
      </c>
    </row>
    <row r="744" spans="1:7" ht="15.75" hidden="1" customHeight="1" x14ac:dyDescent="0.2">
      <c r="A744" s="19" t="s">
        <v>4175</v>
      </c>
      <c r="B744" s="25"/>
      <c r="C744" s="25"/>
      <c r="D744" s="19">
        <v>6</v>
      </c>
      <c r="E744" s="42">
        <v>2</v>
      </c>
      <c r="F744" s="42"/>
      <c r="G744" s="20">
        <v>8</v>
      </c>
    </row>
    <row r="745" spans="1:7" ht="15.75" hidden="1" customHeight="1" x14ac:dyDescent="0.2">
      <c r="A745" s="19">
        <v>173</v>
      </c>
      <c r="B745" s="21" t="s">
        <v>98</v>
      </c>
      <c r="C745" s="19" t="s">
        <v>21</v>
      </c>
      <c r="D745" s="19"/>
      <c r="E745" s="42">
        <v>1</v>
      </c>
      <c r="F745" s="42"/>
      <c r="G745" s="20">
        <v>1</v>
      </c>
    </row>
    <row r="746" spans="1:7" ht="15.75" hidden="1" customHeight="1" x14ac:dyDescent="0.2">
      <c r="A746" s="22"/>
      <c r="B746" s="21" t="s">
        <v>163</v>
      </c>
      <c r="C746" s="19" t="s">
        <v>38</v>
      </c>
      <c r="D746" s="19">
        <v>1</v>
      </c>
      <c r="E746" s="42"/>
      <c r="F746" s="42"/>
      <c r="G746" s="20">
        <v>1</v>
      </c>
    </row>
    <row r="747" spans="1:7" ht="15.75" hidden="1" customHeight="1" x14ac:dyDescent="0.2">
      <c r="A747" s="19" t="s">
        <v>4176</v>
      </c>
      <c r="B747" s="25"/>
      <c r="C747" s="25"/>
      <c r="D747" s="19">
        <v>1</v>
      </c>
      <c r="E747" s="42">
        <v>1</v>
      </c>
      <c r="F747" s="42"/>
      <c r="G747" s="20">
        <v>2</v>
      </c>
    </row>
    <row r="748" spans="1:7" ht="15.75" hidden="1" customHeight="1" x14ac:dyDescent="0.2">
      <c r="A748" s="19">
        <v>174</v>
      </c>
      <c r="B748" s="21" t="s">
        <v>516</v>
      </c>
      <c r="C748" s="19" t="s">
        <v>5</v>
      </c>
      <c r="D748" s="19">
        <v>1</v>
      </c>
      <c r="E748" s="42"/>
      <c r="F748" s="42"/>
      <c r="G748" s="20">
        <v>1</v>
      </c>
    </row>
    <row r="749" spans="1:7" ht="15.75" hidden="1" customHeight="1" x14ac:dyDescent="0.2">
      <c r="A749" s="22"/>
      <c r="B749" s="21" t="s">
        <v>1494</v>
      </c>
      <c r="C749" s="19" t="s">
        <v>21</v>
      </c>
      <c r="D749" s="19">
        <v>1</v>
      </c>
      <c r="E749" s="42"/>
      <c r="F749" s="42"/>
      <c r="G749" s="20">
        <v>1</v>
      </c>
    </row>
    <row r="750" spans="1:7" ht="15.75" hidden="1" customHeight="1" x14ac:dyDescent="0.2">
      <c r="A750" s="19" t="s">
        <v>4177</v>
      </c>
      <c r="B750" s="25"/>
      <c r="C750" s="25"/>
      <c r="D750" s="19">
        <v>2</v>
      </c>
      <c r="E750" s="42"/>
      <c r="F750" s="42"/>
      <c r="G750" s="20">
        <v>2</v>
      </c>
    </row>
    <row r="751" spans="1:7" ht="15.75" hidden="1" customHeight="1" x14ac:dyDescent="0.2">
      <c r="A751" s="19">
        <v>175</v>
      </c>
      <c r="B751" s="21" t="s">
        <v>1176</v>
      </c>
      <c r="C751" s="19" t="s">
        <v>1</v>
      </c>
      <c r="D751" s="19">
        <v>1</v>
      </c>
      <c r="E751" s="42"/>
      <c r="F751" s="42"/>
      <c r="G751" s="20">
        <v>1</v>
      </c>
    </row>
    <row r="752" spans="1:7" ht="15.75" hidden="1" customHeight="1" x14ac:dyDescent="0.2">
      <c r="A752" s="19" t="s">
        <v>4178</v>
      </c>
      <c r="B752" s="25"/>
      <c r="C752" s="25"/>
      <c r="D752" s="19">
        <v>1</v>
      </c>
      <c r="E752" s="42"/>
      <c r="F752" s="42"/>
      <c r="G752" s="20">
        <v>1</v>
      </c>
    </row>
    <row r="753" spans="1:7" ht="15.75" hidden="1" customHeight="1" x14ac:dyDescent="0.2">
      <c r="A753" s="19">
        <v>176</v>
      </c>
      <c r="B753" s="21" t="s">
        <v>1901</v>
      </c>
      <c r="C753" s="19" t="s">
        <v>189</v>
      </c>
      <c r="D753" s="19">
        <v>1</v>
      </c>
      <c r="E753" s="42"/>
      <c r="F753" s="42"/>
      <c r="G753" s="20">
        <v>1</v>
      </c>
    </row>
    <row r="754" spans="1:7" ht="15.75" hidden="1" customHeight="1" x14ac:dyDescent="0.2">
      <c r="A754" s="22"/>
      <c r="B754" s="21" t="s">
        <v>18</v>
      </c>
      <c r="C754" s="19" t="s">
        <v>16</v>
      </c>
      <c r="D754" s="19">
        <v>1</v>
      </c>
      <c r="E754" s="42"/>
      <c r="F754" s="42"/>
      <c r="G754" s="20">
        <v>1</v>
      </c>
    </row>
    <row r="755" spans="1:7" ht="15.75" hidden="1" customHeight="1" x14ac:dyDescent="0.2">
      <c r="A755" s="22"/>
      <c r="B755" s="21" t="s">
        <v>1481</v>
      </c>
      <c r="C755" s="19" t="s">
        <v>1</v>
      </c>
      <c r="D755" s="19"/>
      <c r="E755" s="42">
        <v>1</v>
      </c>
      <c r="F755" s="42"/>
      <c r="G755" s="20">
        <v>1</v>
      </c>
    </row>
    <row r="756" spans="1:7" ht="15.75" hidden="1" customHeight="1" x14ac:dyDescent="0.2">
      <c r="A756" s="22"/>
      <c r="B756" s="21" t="s">
        <v>129</v>
      </c>
      <c r="C756" s="19" t="s">
        <v>120</v>
      </c>
      <c r="D756" s="19"/>
      <c r="E756" s="42">
        <v>1</v>
      </c>
      <c r="F756" s="42"/>
      <c r="G756" s="20">
        <v>1</v>
      </c>
    </row>
    <row r="757" spans="1:7" ht="15.75" hidden="1" customHeight="1" x14ac:dyDescent="0.2">
      <c r="A757" s="22"/>
      <c r="B757" s="21" t="s">
        <v>1708</v>
      </c>
      <c r="C757" s="19" t="s">
        <v>120</v>
      </c>
      <c r="D757" s="19">
        <v>2</v>
      </c>
      <c r="E757" s="42"/>
      <c r="F757" s="42"/>
      <c r="G757" s="20">
        <v>2</v>
      </c>
    </row>
    <row r="758" spans="1:7" ht="15.75" hidden="1" customHeight="1" x14ac:dyDescent="0.2">
      <c r="A758" s="22"/>
      <c r="B758" s="21" t="s">
        <v>161</v>
      </c>
      <c r="C758" s="19" t="s">
        <v>11</v>
      </c>
      <c r="D758" s="19">
        <v>1</v>
      </c>
      <c r="E758" s="42"/>
      <c r="F758" s="42"/>
      <c r="G758" s="20">
        <v>1</v>
      </c>
    </row>
    <row r="759" spans="1:7" ht="15.75" hidden="1" customHeight="1" x14ac:dyDescent="0.2">
      <c r="A759" s="22"/>
      <c r="B759" s="21" t="s">
        <v>1210</v>
      </c>
      <c r="C759" s="19" t="s">
        <v>21</v>
      </c>
      <c r="D759" s="19">
        <v>1</v>
      </c>
      <c r="E759" s="42"/>
      <c r="F759" s="42"/>
      <c r="G759" s="20">
        <v>1</v>
      </c>
    </row>
    <row r="760" spans="1:7" ht="15.75" hidden="1" customHeight="1" x14ac:dyDescent="0.2">
      <c r="A760" s="19" t="s">
        <v>4179</v>
      </c>
      <c r="B760" s="25"/>
      <c r="C760" s="25"/>
      <c r="D760" s="19">
        <v>6</v>
      </c>
      <c r="E760" s="42">
        <v>2</v>
      </c>
      <c r="F760" s="42"/>
      <c r="G760" s="20">
        <v>8</v>
      </c>
    </row>
    <row r="761" spans="1:7" ht="15.75" hidden="1" customHeight="1" x14ac:dyDescent="0.2">
      <c r="A761" s="19">
        <v>177</v>
      </c>
      <c r="B761" s="21" t="s">
        <v>154</v>
      </c>
      <c r="C761" s="19" t="s">
        <v>21</v>
      </c>
      <c r="D761" s="19">
        <v>1</v>
      </c>
      <c r="E761" s="42"/>
      <c r="F761" s="42"/>
      <c r="G761" s="20">
        <v>1</v>
      </c>
    </row>
    <row r="762" spans="1:7" ht="15.75" hidden="1" customHeight="1" x14ac:dyDescent="0.2">
      <c r="A762" s="19" t="s">
        <v>4180</v>
      </c>
      <c r="B762" s="25"/>
      <c r="C762" s="25"/>
      <c r="D762" s="19">
        <v>1</v>
      </c>
      <c r="E762" s="42"/>
      <c r="F762" s="42"/>
      <c r="G762" s="20">
        <v>1</v>
      </c>
    </row>
    <row r="763" spans="1:7" ht="15.75" hidden="1" customHeight="1" x14ac:dyDescent="0.2">
      <c r="A763" s="19">
        <v>178</v>
      </c>
      <c r="B763" s="21" t="s">
        <v>85</v>
      </c>
      <c r="C763" s="19" t="s">
        <v>27</v>
      </c>
      <c r="D763" s="19">
        <v>1</v>
      </c>
      <c r="E763" s="42"/>
      <c r="F763" s="42"/>
      <c r="G763" s="20">
        <v>1</v>
      </c>
    </row>
    <row r="764" spans="1:7" ht="15.75" hidden="1" customHeight="1" x14ac:dyDescent="0.2">
      <c r="A764" s="22"/>
      <c r="B764" s="21" t="s">
        <v>153</v>
      </c>
      <c r="C764" s="19" t="s">
        <v>11</v>
      </c>
      <c r="D764" s="19"/>
      <c r="E764" s="42">
        <v>1</v>
      </c>
      <c r="F764" s="42"/>
      <c r="G764" s="20">
        <v>1</v>
      </c>
    </row>
    <row r="765" spans="1:7" ht="15.75" hidden="1" customHeight="1" x14ac:dyDescent="0.2">
      <c r="A765" s="22"/>
      <c r="B765" s="21" t="s">
        <v>117</v>
      </c>
      <c r="C765" s="19" t="s">
        <v>27</v>
      </c>
      <c r="D765" s="19">
        <v>1</v>
      </c>
      <c r="E765" s="42"/>
      <c r="F765" s="42"/>
      <c r="G765" s="20">
        <v>1</v>
      </c>
    </row>
    <row r="766" spans="1:7" ht="15.75" hidden="1" customHeight="1" x14ac:dyDescent="0.2">
      <c r="A766" s="22"/>
      <c r="B766" s="21" t="s">
        <v>139</v>
      </c>
      <c r="C766" s="19" t="s">
        <v>120</v>
      </c>
      <c r="D766" s="19"/>
      <c r="E766" s="42">
        <v>1</v>
      </c>
      <c r="F766" s="42"/>
      <c r="G766" s="20">
        <v>1</v>
      </c>
    </row>
    <row r="767" spans="1:7" ht="15.75" hidden="1" customHeight="1" x14ac:dyDescent="0.2">
      <c r="A767" s="22"/>
      <c r="B767" s="21" t="s">
        <v>2171</v>
      </c>
      <c r="C767" s="19" t="s">
        <v>2171</v>
      </c>
      <c r="D767" s="19"/>
      <c r="E767" s="42"/>
      <c r="F767" s="42"/>
      <c r="G767" s="20"/>
    </row>
    <row r="768" spans="1:7" ht="15.75" hidden="1" customHeight="1" x14ac:dyDescent="0.2">
      <c r="A768" s="19" t="s">
        <v>4181</v>
      </c>
      <c r="B768" s="25"/>
      <c r="C768" s="25"/>
      <c r="D768" s="19">
        <v>2</v>
      </c>
      <c r="E768" s="42">
        <v>2</v>
      </c>
      <c r="F768" s="42"/>
      <c r="G768" s="20">
        <v>4</v>
      </c>
    </row>
    <row r="769" spans="1:7" ht="15.75" hidden="1" customHeight="1" x14ac:dyDescent="0.2">
      <c r="A769" s="19">
        <v>179</v>
      </c>
      <c r="B769" s="21" t="s">
        <v>1124</v>
      </c>
      <c r="C769" s="19" t="s">
        <v>11</v>
      </c>
      <c r="D769" s="19">
        <v>1</v>
      </c>
      <c r="E769" s="42"/>
      <c r="F769" s="42"/>
      <c r="G769" s="20">
        <v>1</v>
      </c>
    </row>
    <row r="770" spans="1:7" ht="15.75" hidden="1" customHeight="1" x14ac:dyDescent="0.2">
      <c r="A770" s="19" t="s">
        <v>4182</v>
      </c>
      <c r="B770" s="25"/>
      <c r="C770" s="25"/>
      <c r="D770" s="19">
        <v>1</v>
      </c>
      <c r="E770" s="42"/>
      <c r="F770" s="42"/>
      <c r="G770" s="20">
        <v>1</v>
      </c>
    </row>
    <row r="771" spans="1:7" ht="15.75" hidden="1" customHeight="1" x14ac:dyDescent="0.2">
      <c r="A771" s="19">
        <v>180</v>
      </c>
      <c r="B771" s="21" t="s">
        <v>609</v>
      </c>
      <c r="C771" s="19" t="s">
        <v>33</v>
      </c>
      <c r="D771" s="19">
        <v>2</v>
      </c>
      <c r="E771" s="42">
        <v>1</v>
      </c>
      <c r="F771" s="42"/>
      <c r="G771" s="20">
        <v>3</v>
      </c>
    </row>
    <row r="772" spans="1:7" ht="15.75" hidden="1" customHeight="1" x14ac:dyDescent="0.2">
      <c r="A772" s="22"/>
      <c r="B772" s="21" t="s">
        <v>114</v>
      </c>
      <c r="C772" s="19" t="s">
        <v>38</v>
      </c>
      <c r="D772" s="19">
        <v>1</v>
      </c>
      <c r="E772" s="42">
        <v>1</v>
      </c>
      <c r="F772" s="42"/>
      <c r="G772" s="20">
        <v>2</v>
      </c>
    </row>
    <row r="773" spans="1:7" ht="15.75" hidden="1" customHeight="1" x14ac:dyDescent="0.2">
      <c r="A773" s="19" t="s">
        <v>4183</v>
      </c>
      <c r="B773" s="25"/>
      <c r="C773" s="25"/>
      <c r="D773" s="19">
        <v>3</v>
      </c>
      <c r="E773" s="42">
        <v>2</v>
      </c>
      <c r="F773" s="42"/>
      <c r="G773" s="20">
        <v>5</v>
      </c>
    </row>
    <row r="774" spans="1:7" ht="15.75" hidden="1" customHeight="1" x14ac:dyDescent="0.2">
      <c r="A774" s="19">
        <v>181</v>
      </c>
      <c r="B774" s="21" t="s">
        <v>1769</v>
      </c>
      <c r="C774" s="19" t="s">
        <v>120</v>
      </c>
      <c r="D774" s="19">
        <v>1</v>
      </c>
      <c r="E774" s="42"/>
      <c r="F774" s="42"/>
      <c r="G774" s="20">
        <v>1</v>
      </c>
    </row>
    <row r="775" spans="1:7" ht="15.75" hidden="1" customHeight="1" x14ac:dyDescent="0.2">
      <c r="A775" s="22"/>
      <c r="B775" s="21" t="s">
        <v>156</v>
      </c>
      <c r="C775" s="19" t="s">
        <v>33</v>
      </c>
      <c r="D775" s="19">
        <v>1</v>
      </c>
      <c r="E775" s="42"/>
      <c r="F775" s="42"/>
      <c r="G775" s="20">
        <v>1</v>
      </c>
    </row>
    <row r="776" spans="1:7" ht="15.75" hidden="1" customHeight="1" x14ac:dyDescent="0.2">
      <c r="A776" s="19" t="s">
        <v>4184</v>
      </c>
      <c r="B776" s="25"/>
      <c r="C776" s="25"/>
      <c r="D776" s="19">
        <v>2</v>
      </c>
      <c r="E776" s="42"/>
      <c r="F776" s="42"/>
      <c r="G776" s="20">
        <v>2</v>
      </c>
    </row>
    <row r="777" spans="1:7" ht="15.75" hidden="1" customHeight="1" x14ac:dyDescent="0.2">
      <c r="A777" s="19">
        <v>182</v>
      </c>
      <c r="B777" s="21" t="s">
        <v>1445</v>
      </c>
      <c r="C777" s="19" t="s">
        <v>1</v>
      </c>
      <c r="D777" s="19">
        <v>1</v>
      </c>
      <c r="E777" s="42"/>
      <c r="F777" s="42"/>
      <c r="G777" s="20">
        <v>1</v>
      </c>
    </row>
    <row r="778" spans="1:7" ht="15.75" hidden="1" customHeight="1" x14ac:dyDescent="0.2">
      <c r="A778" s="22"/>
      <c r="B778" s="21" t="s">
        <v>75</v>
      </c>
      <c r="C778" s="19" t="s">
        <v>21</v>
      </c>
      <c r="D778" s="19">
        <v>1</v>
      </c>
      <c r="E778" s="42"/>
      <c r="F778" s="42"/>
      <c r="G778" s="20">
        <v>1</v>
      </c>
    </row>
    <row r="779" spans="1:7" ht="15.75" hidden="1" customHeight="1" x14ac:dyDescent="0.2">
      <c r="A779" s="22"/>
      <c r="B779" s="21" t="s">
        <v>29</v>
      </c>
      <c r="C779" s="19" t="s">
        <v>27</v>
      </c>
      <c r="D779" s="19"/>
      <c r="E779" s="42">
        <v>1</v>
      </c>
      <c r="F779" s="42"/>
      <c r="G779" s="20">
        <v>1</v>
      </c>
    </row>
    <row r="780" spans="1:7" ht="15.75" hidden="1" customHeight="1" x14ac:dyDescent="0.2">
      <c r="A780" s="22"/>
      <c r="B780" s="21" t="s">
        <v>130</v>
      </c>
      <c r="C780" s="19" t="s">
        <v>120</v>
      </c>
      <c r="D780" s="19">
        <v>1</v>
      </c>
      <c r="E780" s="42"/>
      <c r="F780" s="42"/>
      <c r="G780" s="20">
        <v>1</v>
      </c>
    </row>
    <row r="781" spans="1:7" ht="15.75" hidden="1" customHeight="1" x14ac:dyDescent="0.2">
      <c r="A781" s="22"/>
      <c r="B781" s="21" t="s">
        <v>37</v>
      </c>
      <c r="C781" s="19" t="s">
        <v>38</v>
      </c>
      <c r="D781" s="19">
        <v>1</v>
      </c>
      <c r="E781" s="42"/>
      <c r="F781" s="42"/>
      <c r="G781" s="20">
        <v>1</v>
      </c>
    </row>
    <row r="782" spans="1:7" ht="15.75" hidden="1" customHeight="1" x14ac:dyDescent="0.2">
      <c r="A782" s="22"/>
      <c r="B782" s="21" t="s">
        <v>82</v>
      </c>
      <c r="C782" s="19" t="s">
        <v>21</v>
      </c>
      <c r="D782" s="19">
        <v>1</v>
      </c>
      <c r="E782" s="42"/>
      <c r="F782" s="42"/>
      <c r="G782" s="20">
        <v>1</v>
      </c>
    </row>
    <row r="783" spans="1:7" ht="15.75" hidden="1" customHeight="1" x14ac:dyDescent="0.2">
      <c r="A783" s="22"/>
      <c r="B783" s="21" t="s">
        <v>1083</v>
      </c>
      <c r="C783" s="19" t="s">
        <v>11</v>
      </c>
      <c r="D783" s="19"/>
      <c r="E783" s="42">
        <v>1</v>
      </c>
      <c r="F783" s="42"/>
      <c r="G783" s="20">
        <v>1</v>
      </c>
    </row>
    <row r="784" spans="1:7" ht="15.75" hidden="1" customHeight="1" x14ac:dyDescent="0.2">
      <c r="A784" s="19" t="s">
        <v>4185</v>
      </c>
      <c r="B784" s="25"/>
      <c r="C784" s="25"/>
      <c r="D784" s="19">
        <v>5</v>
      </c>
      <c r="E784" s="42">
        <v>2</v>
      </c>
      <c r="F784" s="42"/>
      <c r="G784" s="20">
        <v>7</v>
      </c>
    </row>
    <row r="785" spans="1:7" ht="15.75" hidden="1" customHeight="1" x14ac:dyDescent="0.2">
      <c r="A785" s="19">
        <v>183</v>
      </c>
      <c r="B785" s="21" t="s">
        <v>928</v>
      </c>
      <c r="C785" s="19" t="s">
        <v>38</v>
      </c>
      <c r="D785" s="19">
        <v>1</v>
      </c>
      <c r="E785" s="42"/>
      <c r="F785" s="42"/>
      <c r="G785" s="20">
        <v>1</v>
      </c>
    </row>
    <row r="786" spans="1:7" ht="15.75" hidden="1" customHeight="1" x14ac:dyDescent="0.2">
      <c r="A786" s="22"/>
      <c r="B786" s="21" t="s">
        <v>29</v>
      </c>
      <c r="C786" s="19" t="s">
        <v>27</v>
      </c>
      <c r="D786" s="19"/>
      <c r="E786" s="42">
        <v>1</v>
      </c>
      <c r="F786" s="42"/>
      <c r="G786" s="20">
        <v>1</v>
      </c>
    </row>
    <row r="787" spans="1:7" ht="15.75" hidden="1" customHeight="1" x14ac:dyDescent="0.2">
      <c r="A787" s="19" t="s">
        <v>4186</v>
      </c>
      <c r="B787" s="25"/>
      <c r="C787" s="25"/>
      <c r="D787" s="19">
        <v>1</v>
      </c>
      <c r="E787" s="42">
        <v>1</v>
      </c>
      <c r="F787" s="42"/>
      <c r="G787" s="20">
        <v>2</v>
      </c>
    </row>
    <row r="788" spans="1:7" ht="15.75" hidden="1" customHeight="1" x14ac:dyDescent="0.2">
      <c r="A788" s="19">
        <v>184</v>
      </c>
      <c r="B788" s="21" t="s">
        <v>1059</v>
      </c>
      <c r="C788" s="19" t="s">
        <v>38</v>
      </c>
      <c r="D788" s="19"/>
      <c r="E788" s="42"/>
      <c r="F788" s="42">
        <v>1</v>
      </c>
      <c r="G788" s="20">
        <v>1</v>
      </c>
    </row>
    <row r="789" spans="1:7" ht="15.75" hidden="1" customHeight="1" x14ac:dyDescent="0.2">
      <c r="A789" s="19" t="s">
        <v>4187</v>
      </c>
      <c r="B789" s="25"/>
      <c r="C789" s="25"/>
      <c r="D789" s="19"/>
      <c r="E789" s="42"/>
      <c r="F789" s="42">
        <v>1</v>
      </c>
      <c r="G789" s="20">
        <v>1</v>
      </c>
    </row>
    <row r="790" spans="1:7" ht="15.75" hidden="1" customHeight="1" x14ac:dyDescent="0.2">
      <c r="A790" s="19">
        <v>185</v>
      </c>
      <c r="B790" s="21" t="s">
        <v>132</v>
      </c>
      <c r="C790" s="19" t="s">
        <v>120</v>
      </c>
      <c r="D790" s="19"/>
      <c r="E790" s="42">
        <v>1</v>
      </c>
      <c r="F790" s="42"/>
      <c r="G790" s="20">
        <v>1</v>
      </c>
    </row>
    <row r="791" spans="1:7" ht="15.75" hidden="1" customHeight="1" x14ac:dyDescent="0.2">
      <c r="A791" s="19" t="s">
        <v>4188</v>
      </c>
      <c r="B791" s="25"/>
      <c r="C791" s="25"/>
      <c r="D791" s="19"/>
      <c r="E791" s="42">
        <v>1</v>
      </c>
      <c r="F791" s="42"/>
      <c r="G791" s="20">
        <v>1</v>
      </c>
    </row>
    <row r="792" spans="1:7" ht="15.75" hidden="1" customHeight="1" x14ac:dyDescent="0.2">
      <c r="A792" s="19">
        <v>186</v>
      </c>
      <c r="B792" s="21" t="s">
        <v>62</v>
      </c>
      <c r="C792" s="19" t="s">
        <v>56</v>
      </c>
      <c r="D792" s="19"/>
      <c r="E792" s="42">
        <v>1</v>
      </c>
      <c r="F792" s="42"/>
      <c r="G792" s="20">
        <v>1</v>
      </c>
    </row>
    <row r="793" spans="1:7" ht="15.75" hidden="1" customHeight="1" x14ac:dyDescent="0.2">
      <c r="A793" s="22"/>
      <c r="B793" s="21" t="s">
        <v>146</v>
      </c>
      <c r="C793" s="19" t="s">
        <v>49</v>
      </c>
      <c r="D793" s="19"/>
      <c r="E793" s="42">
        <v>1</v>
      </c>
      <c r="F793" s="42"/>
      <c r="G793" s="20">
        <v>1</v>
      </c>
    </row>
    <row r="794" spans="1:7" ht="15.75" hidden="1" customHeight="1" x14ac:dyDescent="0.2">
      <c r="A794" s="22"/>
      <c r="B794" s="21" t="s">
        <v>1786</v>
      </c>
      <c r="C794" s="19" t="s">
        <v>120</v>
      </c>
      <c r="D794" s="19">
        <v>1</v>
      </c>
      <c r="E794" s="42"/>
      <c r="F794" s="42"/>
      <c r="G794" s="20">
        <v>1</v>
      </c>
    </row>
    <row r="795" spans="1:7" ht="15.75" hidden="1" customHeight="1" x14ac:dyDescent="0.2">
      <c r="A795" s="22"/>
      <c r="B795" s="21" t="s">
        <v>1561</v>
      </c>
      <c r="C795" s="19" t="s">
        <v>38</v>
      </c>
      <c r="D795" s="19"/>
      <c r="E795" s="42">
        <v>1</v>
      </c>
      <c r="F795" s="42"/>
      <c r="G795" s="20">
        <v>1</v>
      </c>
    </row>
    <row r="796" spans="1:7" ht="15.75" hidden="1" customHeight="1" x14ac:dyDescent="0.2">
      <c r="A796" s="19" t="s">
        <v>4189</v>
      </c>
      <c r="B796" s="25"/>
      <c r="C796" s="25"/>
      <c r="D796" s="19">
        <v>1</v>
      </c>
      <c r="E796" s="42">
        <v>3</v>
      </c>
      <c r="F796" s="42"/>
      <c r="G796" s="20">
        <v>4</v>
      </c>
    </row>
    <row r="797" spans="1:7" ht="15.75" hidden="1" customHeight="1" x14ac:dyDescent="0.2">
      <c r="A797" s="19">
        <v>187</v>
      </c>
      <c r="B797" s="21" t="s">
        <v>143</v>
      </c>
      <c r="C797" s="19" t="s">
        <v>120</v>
      </c>
      <c r="D797" s="19"/>
      <c r="E797" s="42">
        <v>1</v>
      </c>
      <c r="F797" s="42"/>
      <c r="G797" s="20">
        <v>1</v>
      </c>
    </row>
    <row r="798" spans="1:7" ht="15.75" hidden="1" customHeight="1" x14ac:dyDescent="0.2">
      <c r="A798" s="19" t="s">
        <v>4190</v>
      </c>
      <c r="B798" s="25"/>
      <c r="C798" s="25"/>
      <c r="D798" s="19"/>
      <c r="E798" s="42">
        <v>1</v>
      </c>
      <c r="F798" s="42"/>
      <c r="G798" s="20">
        <v>1</v>
      </c>
    </row>
    <row r="799" spans="1:7" ht="15.75" hidden="1" customHeight="1" x14ac:dyDescent="0.2">
      <c r="A799" s="19">
        <v>188</v>
      </c>
      <c r="B799" s="21" t="s">
        <v>188</v>
      </c>
      <c r="C799" s="19" t="s">
        <v>189</v>
      </c>
      <c r="D799" s="19">
        <v>1</v>
      </c>
      <c r="E799" s="42"/>
      <c r="F799" s="42"/>
      <c r="G799" s="20">
        <v>1</v>
      </c>
    </row>
    <row r="800" spans="1:7" ht="15.75" hidden="1" customHeight="1" x14ac:dyDescent="0.2">
      <c r="A800" s="22"/>
      <c r="B800" s="21" t="s">
        <v>86</v>
      </c>
      <c r="C800" s="19" t="s">
        <v>27</v>
      </c>
      <c r="D800" s="19">
        <v>1</v>
      </c>
      <c r="E800" s="42"/>
      <c r="F800" s="42"/>
      <c r="G800" s="20">
        <v>1</v>
      </c>
    </row>
    <row r="801" spans="1:7" ht="15.75" hidden="1" customHeight="1" x14ac:dyDescent="0.2">
      <c r="A801" s="22"/>
      <c r="B801" s="21" t="s">
        <v>2171</v>
      </c>
      <c r="C801" s="19" t="s">
        <v>2171</v>
      </c>
      <c r="D801" s="19"/>
      <c r="E801" s="42"/>
      <c r="F801" s="42"/>
      <c r="G801" s="20"/>
    </row>
    <row r="802" spans="1:7" ht="15.75" hidden="1" customHeight="1" x14ac:dyDescent="0.2">
      <c r="A802" s="19" t="s">
        <v>4191</v>
      </c>
      <c r="B802" s="25"/>
      <c r="C802" s="25"/>
      <c r="D802" s="19">
        <v>2</v>
      </c>
      <c r="E802" s="42"/>
      <c r="F802" s="42"/>
      <c r="G802" s="20">
        <v>2</v>
      </c>
    </row>
    <row r="803" spans="1:7" ht="15.75" hidden="1" customHeight="1" x14ac:dyDescent="0.2">
      <c r="A803" s="19">
        <v>189</v>
      </c>
      <c r="B803" s="21" t="s">
        <v>2171</v>
      </c>
      <c r="C803" s="19" t="s">
        <v>2171</v>
      </c>
      <c r="D803" s="19"/>
      <c r="E803" s="42"/>
      <c r="F803" s="42"/>
      <c r="G803" s="20"/>
    </row>
    <row r="804" spans="1:7" ht="15.75" hidden="1" customHeight="1" x14ac:dyDescent="0.2">
      <c r="A804" s="19" t="s">
        <v>4192</v>
      </c>
      <c r="B804" s="25"/>
      <c r="C804" s="25"/>
      <c r="D804" s="19"/>
      <c r="E804" s="42"/>
      <c r="F804" s="42"/>
      <c r="G804" s="20"/>
    </row>
    <row r="805" spans="1:7" ht="15.75" hidden="1" customHeight="1" x14ac:dyDescent="0.2">
      <c r="A805" s="19">
        <v>190</v>
      </c>
      <c r="B805" s="21" t="s">
        <v>611</v>
      </c>
      <c r="C805" s="19" t="s">
        <v>11</v>
      </c>
      <c r="D805" s="19">
        <v>1</v>
      </c>
      <c r="E805" s="42"/>
      <c r="F805" s="42"/>
      <c r="G805" s="20">
        <v>1</v>
      </c>
    </row>
    <row r="806" spans="1:7" ht="15.75" hidden="1" customHeight="1" x14ac:dyDescent="0.2">
      <c r="A806" s="22"/>
      <c r="B806" s="21" t="s">
        <v>112</v>
      </c>
      <c r="C806" s="19" t="s">
        <v>38</v>
      </c>
      <c r="D806" s="19"/>
      <c r="E806" s="42">
        <v>1</v>
      </c>
      <c r="F806" s="42"/>
      <c r="G806" s="20">
        <v>1</v>
      </c>
    </row>
    <row r="807" spans="1:7" ht="15.75" hidden="1" customHeight="1" x14ac:dyDescent="0.2">
      <c r="A807" s="22"/>
      <c r="B807" s="21" t="s">
        <v>428</v>
      </c>
      <c r="C807" s="19" t="s">
        <v>21</v>
      </c>
      <c r="D807" s="19">
        <v>1</v>
      </c>
      <c r="E807" s="42"/>
      <c r="F807" s="42"/>
      <c r="G807" s="20">
        <v>1</v>
      </c>
    </row>
    <row r="808" spans="1:7" ht="15.75" hidden="1" customHeight="1" x14ac:dyDescent="0.2">
      <c r="A808" s="22"/>
      <c r="B808" s="21" t="s">
        <v>99</v>
      </c>
      <c r="C808" s="19" t="s">
        <v>49</v>
      </c>
      <c r="D808" s="19"/>
      <c r="E808" s="42">
        <v>1</v>
      </c>
      <c r="F808" s="42"/>
      <c r="G808" s="20">
        <v>1</v>
      </c>
    </row>
    <row r="809" spans="1:7" ht="15.75" hidden="1" customHeight="1" x14ac:dyDescent="0.2">
      <c r="A809" s="22"/>
      <c r="B809" s="21" t="s">
        <v>154</v>
      </c>
      <c r="C809" s="19" t="s">
        <v>21</v>
      </c>
      <c r="D809" s="19">
        <v>1</v>
      </c>
      <c r="E809" s="42"/>
      <c r="F809" s="42"/>
      <c r="G809" s="20">
        <v>1</v>
      </c>
    </row>
    <row r="810" spans="1:7" ht="15.75" hidden="1" customHeight="1" x14ac:dyDescent="0.2">
      <c r="A810" s="22"/>
      <c r="B810" s="21" t="s">
        <v>503</v>
      </c>
      <c r="C810" s="19" t="s">
        <v>33</v>
      </c>
      <c r="D810" s="19">
        <v>1</v>
      </c>
      <c r="E810" s="42"/>
      <c r="F810" s="42"/>
      <c r="G810" s="20">
        <v>1</v>
      </c>
    </row>
    <row r="811" spans="1:7" ht="15.75" hidden="1" customHeight="1" x14ac:dyDescent="0.2">
      <c r="A811" s="22"/>
      <c r="B811" s="21" t="s">
        <v>34</v>
      </c>
      <c r="C811" s="19" t="s">
        <v>33</v>
      </c>
      <c r="D811" s="19">
        <v>1</v>
      </c>
      <c r="E811" s="42"/>
      <c r="F811" s="42"/>
      <c r="G811" s="20">
        <v>1</v>
      </c>
    </row>
    <row r="812" spans="1:7" ht="15.75" hidden="1" customHeight="1" x14ac:dyDescent="0.2">
      <c r="A812" s="22"/>
      <c r="B812" s="21" t="s">
        <v>1149</v>
      </c>
      <c r="C812" s="19" t="s">
        <v>11</v>
      </c>
      <c r="D812" s="19"/>
      <c r="E812" s="42">
        <v>1</v>
      </c>
      <c r="F812" s="42"/>
      <c r="G812" s="20">
        <v>1</v>
      </c>
    </row>
    <row r="813" spans="1:7" ht="15.75" hidden="1" customHeight="1" x14ac:dyDescent="0.2">
      <c r="A813" s="22"/>
      <c r="B813" s="21" t="s">
        <v>481</v>
      </c>
      <c r="C813" s="19" t="s">
        <v>5</v>
      </c>
      <c r="D813" s="19">
        <v>1</v>
      </c>
      <c r="E813" s="42"/>
      <c r="F813" s="42"/>
      <c r="G813" s="20">
        <v>1</v>
      </c>
    </row>
    <row r="814" spans="1:7" ht="15.75" hidden="1" customHeight="1" x14ac:dyDescent="0.2">
      <c r="A814" s="22"/>
      <c r="B814" s="21" t="s">
        <v>192</v>
      </c>
      <c r="C814" s="19" t="s">
        <v>33</v>
      </c>
      <c r="D814" s="19">
        <v>1</v>
      </c>
      <c r="E814" s="42"/>
      <c r="F814" s="42"/>
      <c r="G814" s="20">
        <v>1</v>
      </c>
    </row>
    <row r="815" spans="1:7" ht="15.75" hidden="1" customHeight="1" x14ac:dyDescent="0.2">
      <c r="A815" s="22"/>
      <c r="B815" s="21" t="s">
        <v>839</v>
      </c>
      <c r="C815" s="19" t="s">
        <v>56</v>
      </c>
      <c r="D815" s="19">
        <v>1</v>
      </c>
      <c r="E815" s="42"/>
      <c r="F815" s="42"/>
      <c r="G815" s="20">
        <v>1</v>
      </c>
    </row>
    <row r="816" spans="1:7" ht="15.75" hidden="1" customHeight="1" x14ac:dyDescent="0.2">
      <c r="A816" s="22"/>
      <c r="B816" s="21" t="s">
        <v>166</v>
      </c>
      <c r="C816" s="19" t="s">
        <v>38</v>
      </c>
      <c r="D816" s="19"/>
      <c r="E816" s="42">
        <v>1</v>
      </c>
      <c r="F816" s="42"/>
      <c r="G816" s="20">
        <v>1</v>
      </c>
    </row>
    <row r="817" spans="1:7" ht="15.75" hidden="1" customHeight="1" x14ac:dyDescent="0.2">
      <c r="A817" s="22"/>
      <c r="B817" s="21" t="s">
        <v>1037</v>
      </c>
      <c r="C817" s="19" t="s">
        <v>11</v>
      </c>
      <c r="D817" s="19">
        <v>1</v>
      </c>
      <c r="E817" s="42"/>
      <c r="F817" s="42"/>
      <c r="G817" s="20">
        <v>1</v>
      </c>
    </row>
    <row r="818" spans="1:7" ht="15.75" hidden="1" customHeight="1" x14ac:dyDescent="0.2">
      <c r="A818" s="19" t="s">
        <v>4193</v>
      </c>
      <c r="B818" s="25"/>
      <c r="C818" s="25"/>
      <c r="D818" s="19">
        <v>9</v>
      </c>
      <c r="E818" s="42">
        <v>4</v>
      </c>
      <c r="F818" s="42"/>
      <c r="G818" s="20">
        <v>13</v>
      </c>
    </row>
    <row r="819" spans="1:7" ht="15.75" hidden="1" customHeight="1" x14ac:dyDescent="0.2">
      <c r="A819" s="19">
        <v>191</v>
      </c>
      <c r="B819" s="21" t="s">
        <v>89</v>
      </c>
      <c r="C819" s="19" t="s">
        <v>16</v>
      </c>
      <c r="D819" s="19"/>
      <c r="E819" s="42"/>
      <c r="F819" s="42">
        <v>1</v>
      </c>
      <c r="G819" s="20">
        <v>1</v>
      </c>
    </row>
    <row r="820" spans="1:7" ht="15.75" hidden="1" customHeight="1" x14ac:dyDescent="0.2">
      <c r="A820" s="19" t="s">
        <v>4194</v>
      </c>
      <c r="B820" s="25"/>
      <c r="C820" s="25"/>
      <c r="D820" s="19"/>
      <c r="E820" s="42"/>
      <c r="F820" s="42">
        <v>1</v>
      </c>
      <c r="G820" s="20">
        <v>1</v>
      </c>
    </row>
    <row r="821" spans="1:7" ht="15.75" hidden="1" customHeight="1" x14ac:dyDescent="0.2">
      <c r="A821" s="19">
        <v>192</v>
      </c>
      <c r="B821" s="21" t="s">
        <v>150</v>
      </c>
      <c r="C821" s="19" t="s">
        <v>49</v>
      </c>
      <c r="D821" s="19">
        <v>1</v>
      </c>
      <c r="E821" s="42"/>
      <c r="F821" s="42"/>
      <c r="G821" s="20">
        <v>1</v>
      </c>
    </row>
    <row r="822" spans="1:7" ht="15.75" hidden="1" customHeight="1" x14ac:dyDescent="0.2">
      <c r="A822" s="22"/>
      <c r="B822" s="21" t="s">
        <v>116</v>
      </c>
      <c r="C822" s="19" t="s">
        <v>27</v>
      </c>
      <c r="D822" s="19">
        <v>1</v>
      </c>
      <c r="E822" s="42"/>
      <c r="F822" s="42"/>
      <c r="G822" s="20">
        <v>1</v>
      </c>
    </row>
    <row r="823" spans="1:7" ht="15.75" hidden="1" customHeight="1" x14ac:dyDescent="0.2">
      <c r="A823" s="22"/>
      <c r="B823" s="21" t="s">
        <v>156</v>
      </c>
      <c r="C823" s="19" t="s">
        <v>33</v>
      </c>
      <c r="D823" s="19"/>
      <c r="E823" s="42">
        <v>1</v>
      </c>
      <c r="F823" s="42"/>
      <c r="G823" s="20">
        <v>1</v>
      </c>
    </row>
    <row r="824" spans="1:7" ht="15.75" hidden="1" customHeight="1" x14ac:dyDescent="0.2">
      <c r="A824" s="22"/>
      <c r="B824" s="21" t="s">
        <v>503</v>
      </c>
      <c r="C824" s="19" t="s">
        <v>33</v>
      </c>
      <c r="D824" s="19">
        <v>1</v>
      </c>
      <c r="E824" s="42"/>
      <c r="F824" s="42"/>
      <c r="G824" s="20">
        <v>1</v>
      </c>
    </row>
    <row r="825" spans="1:7" ht="15.75" hidden="1" customHeight="1" x14ac:dyDescent="0.2">
      <c r="A825" s="22"/>
      <c r="B825" s="21" t="s">
        <v>1524</v>
      </c>
      <c r="C825" s="19" t="s">
        <v>33</v>
      </c>
      <c r="D825" s="19">
        <v>1</v>
      </c>
      <c r="E825" s="42"/>
      <c r="F825" s="42"/>
      <c r="G825" s="20">
        <v>1</v>
      </c>
    </row>
    <row r="826" spans="1:7" ht="15.75" hidden="1" customHeight="1" x14ac:dyDescent="0.2">
      <c r="A826" s="22"/>
      <c r="B826" s="21" t="s">
        <v>1218</v>
      </c>
      <c r="C826" s="19" t="s">
        <v>21</v>
      </c>
      <c r="D826" s="19">
        <v>1</v>
      </c>
      <c r="E826" s="42"/>
      <c r="F826" s="42"/>
      <c r="G826" s="20">
        <v>1</v>
      </c>
    </row>
    <row r="827" spans="1:7" ht="15.75" hidden="1" customHeight="1" x14ac:dyDescent="0.2">
      <c r="A827" s="19" t="s">
        <v>4195</v>
      </c>
      <c r="B827" s="25"/>
      <c r="C827" s="25"/>
      <c r="D827" s="19">
        <v>5</v>
      </c>
      <c r="E827" s="42">
        <v>1</v>
      </c>
      <c r="F827" s="42"/>
      <c r="G827" s="20">
        <v>6</v>
      </c>
    </row>
    <row r="828" spans="1:7" ht="15.75" hidden="1" customHeight="1" x14ac:dyDescent="0.2">
      <c r="A828" s="19">
        <v>193</v>
      </c>
      <c r="B828" s="21" t="s">
        <v>139</v>
      </c>
      <c r="C828" s="19" t="s">
        <v>120</v>
      </c>
      <c r="D828" s="19">
        <v>1</v>
      </c>
      <c r="E828" s="42"/>
      <c r="F828" s="42"/>
      <c r="G828" s="20">
        <v>1</v>
      </c>
    </row>
    <row r="829" spans="1:7" ht="15.75" hidden="1" customHeight="1" x14ac:dyDescent="0.2">
      <c r="A829" s="22"/>
      <c r="B829" s="21" t="s">
        <v>1608</v>
      </c>
      <c r="C829" s="19" t="s">
        <v>27</v>
      </c>
      <c r="D829" s="19">
        <v>1</v>
      </c>
      <c r="E829" s="42"/>
      <c r="F829" s="42"/>
      <c r="G829" s="20">
        <v>1</v>
      </c>
    </row>
    <row r="830" spans="1:7" ht="15.75" hidden="1" customHeight="1" x14ac:dyDescent="0.2">
      <c r="A830" s="19" t="s">
        <v>4196</v>
      </c>
      <c r="B830" s="25"/>
      <c r="C830" s="25"/>
      <c r="D830" s="19">
        <v>2</v>
      </c>
      <c r="E830" s="42"/>
      <c r="F830" s="42"/>
      <c r="G830" s="20">
        <v>2</v>
      </c>
    </row>
    <row r="831" spans="1:7" ht="15.75" hidden="1" customHeight="1" x14ac:dyDescent="0.2">
      <c r="A831" s="19">
        <v>194</v>
      </c>
      <c r="B831" s="21" t="s">
        <v>188</v>
      </c>
      <c r="C831" s="19" t="s">
        <v>189</v>
      </c>
      <c r="D831" s="19"/>
      <c r="E831" s="42">
        <v>1</v>
      </c>
      <c r="F831" s="42"/>
      <c r="G831" s="20">
        <v>1</v>
      </c>
    </row>
    <row r="832" spans="1:7" ht="15.75" hidden="1" customHeight="1" x14ac:dyDescent="0.2">
      <c r="A832" s="22"/>
      <c r="B832" s="21" t="s">
        <v>1294</v>
      </c>
      <c r="C832" s="19" t="s">
        <v>11</v>
      </c>
      <c r="D832" s="19">
        <v>1</v>
      </c>
      <c r="E832" s="42"/>
      <c r="F832" s="42"/>
      <c r="G832" s="20">
        <v>1</v>
      </c>
    </row>
    <row r="833" spans="1:7" ht="15.75" hidden="1" customHeight="1" x14ac:dyDescent="0.2">
      <c r="A833" s="22"/>
      <c r="B833" s="21" t="s">
        <v>1723</v>
      </c>
      <c r="C833" s="19" t="s">
        <v>120</v>
      </c>
      <c r="D833" s="19"/>
      <c r="E833" s="42">
        <v>1</v>
      </c>
      <c r="F833" s="42"/>
      <c r="G833" s="20">
        <v>1</v>
      </c>
    </row>
    <row r="834" spans="1:7" ht="15.75" hidden="1" customHeight="1" x14ac:dyDescent="0.2">
      <c r="A834" s="22"/>
      <c r="B834" s="21" t="s">
        <v>154</v>
      </c>
      <c r="C834" s="19" t="s">
        <v>21</v>
      </c>
      <c r="D834" s="19"/>
      <c r="E834" s="42">
        <v>1</v>
      </c>
      <c r="F834" s="42"/>
      <c r="G834" s="20">
        <v>1</v>
      </c>
    </row>
    <row r="835" spans="1:7" ht="15.75" hidden="1" customHeight="1" x14ac:dyDescent="0.2">
      <c r="A835" s="22"/>
      <c r="B835" s="21" t="s">
        <v>34</v>
      </c>
      <c r="C835" s="19" t="s">
        <v>33</v>
      </c>
      <c r="D835" s="19">
        <v>1</v>
      </c>
      <c r="E835" s="42"/>
      <c r="F835" s="42"/>
      <c r="G835" s="20">
        <v>1</v>
      </c>
    </row>
    <row r="836" spans="1:7" ht="15.75" hidden="1" customHeight="1" x14ac:dyDescent="0.2">
      <c r="A836" s="22"/>
      <c r="B836" s="21" t="s">
        <v>80</v>
      </c>
      <c r="C836" s="19" t="s">
        <v>21</v>
      </c>
      <c r="D836" s="19">
        <v>1</v>
      </c>
      <c r="E836" s="42"/>
      <c r="F836" s="42"/>
      <c r="G836" s="20">
        <v>1</v>
      </c>
    </row>
    <row r="837" spans="1:7" ht="15.75" hidden="1" customHeight="1" x14ac:dyDescent="0.2">
      <c r="A837" s="19" t="s">
        <v>4197</v>
      </c>
      <c r="B837" s="25"/>
      <c r="C837" s="25"/>
      <c r="D837" s="19">
        <v>3</v>
      </c>
      <c r="E837" s="42">
        <v>3</v>
      </c>
      <c r="F837" s="42"/>
      <c r="G837" s="20">
        <v>6</v>
      </c>
    </row>
    <row r="838" spans="1:7" ht="15.75" hidden="1" customHeight="1" x14ac:dyDescent="0.2">
      <c r="A838" s="19">
        <v>195</v>
      </c>
      <c r="B838" s="21" t="s">
        <v>1023</v>
      </c>
      <c r="C838" s="19" t="s">
        <v>1</v>
      </c>
      <c r="D838" s="19">
        <v>1</v>
      </c>
      <c r="E838" s="42"/>
      <c r="F838" s="42"/>
      <c r="G838" s="20">
        <v>1</v>
      </c>
    </row>
    <row r="839" spans="1:7" ht="15.75" hidden="1" customHeight="1" x14ac:dyDescent="0.2">
      <c r="A839" s="19" t="s">
        <v>4198</v>
      </c>
      <c r="B839" s="25"/>
      <c r="C839" s="25"/>
      <c r="D839" s="19">
        <v>1</v>
      </c>
      <c r="E839" s="42"/>
      <c r="F839" s="42"/>
      <c r="G839" s="20">
        <v>1</v>
      </c>
    </row>
    <row r="840" spans="1:7" ht="15.75" hidden="1" customHeight="1" x14ac:dyDescent="0.2">
      <c r="A840" s="19">
        <v>196</v>
      </c>
      <c r="B840" s="21" t="s">
        <v>159</v>
      </c>
      <c r="C840" s="19" t="s">
        <v>27</v>
      </c>
      <c r="D840" s="19">
        <v>1</v>
      </c>
      <c r="E840" s="42">
        <v>1</v>
      </c>
      <c r="F840" s="42"/>
      <c r="G840" s="20">
        <v>2</v>
      </c>
    </row>
    <row r="841" spans="1:7" ht="15.75" hidden="1" customHeight="1" x14ac:dyDescent="0.2">
      <c r="A841" s="22"/>
      <c r="B841" s="21" t="s">
        <v>143</v>
      </c>
      <c r="C841" s="19" t="s">
        <v>120</v>
      </c>
      <c r="D841" s="19"/>
      <c r="E841" s="42">
        <v>1</v>
      </c>
      <c r="F841" s="42"/>
      <c r="G841" s="20">
        <v>1</v>
      </c>
    </row>
    <row r="842" spans="1:7" ht="15.75" hidden="1" customHeight="1" x14ac:dyDescent="0.2">
      <c r="A842" s="22"/>
      <c r="B842" s="21" t="s">
        <v>2171</v>
      </c>
      <c r="C842" s="19" t="s">
        <v>2171</v>
      </c>
      <c r="D842" s="19"/>
      <c r="E842" s="42"/>
      <c r="F842" s="42"/>
      <c r="G842" s="20"/>
    </row>
    <row r="843" spans="1:7" ht="15.75" hidden="1" customHeight="1" x14ac:dyDescent="0.2">
      <c r="A843" s="19" t="s">
        <v>4199</v>
      </c>
      <c r="B843" s="25"/>
      <c r="C843" s="25"/>
      <c r="D843" s="19">
        <v>1</v>
      </c>
      <c r="E843" s="42">
        <v>2</v>
      </c>
      <c r="F843" s="42"/>
      <c r="G843" s="20">
        <v>3</v>
      </c>
    </row>
    <row r="844" spans="1:7" ht="15.75" hidden="1" customHeight="1" x14ac:dyDescent="0.2">
      <c r="A844" s="19">
        <v>197</v>
      </c>
      <c r="B844" s="21" t="s">
        <v>2171</v>
      </c>
      <c r="C844" s="19" t="s">
        <v>2171</v>
      </c>
      <c r="D844" s="19"/>
      <c r="E844" s="42"/>
      <c r="F844" s="42"/>
      <c r="G844" s="20"/>
    </row>
    <row r="845" spans="1:7" ht="15.75" hidden="1" customHeight="1" x14ac:dyDescent="0.2">
      <c r="A845" s="19" t="s">
        <v>4200</v>
      </c>
      <c r="B845" s="25"/>
      <c r="C845" s="25"/>
      <c r="D845" s="19"/>
      <c r="E845" s="42"/>
      <c r="F845" s="42"/>
      <c r="G845" s="20"/>
    </row>
    <row r="846" spans="1:7" ht="15.75" hidden="1" customHeight="1" x14ac:dyDescent="0.2">
      <c r="A846" s="19">
        <v>198</v>
      </c>
      <c r="B846" s="21" t="s">
        <v>39</v>
      </c>
      <c r="C846" s="19" t="s">
        <v>5</v>
      </c>
      <c r="D846" s="19">
        <v>1</v>
      </c>
      <c r="E846" s="42"/>
      <c r="F846" s="42"/>
      <c r="G846" s="20">
        <v>1</v>
      </c>
    </row>
    <row r="847" spans="1:7" ht="15.75" hidden="1" customHeight="1" x14ac:dyDescent="0.2">
      <c r="A847" s="22"/>
      <c r="B847" s="21" t="s">
        <v>66</v>
      </c>
      <c r="C847" s="19" t="s">
        <v>49</v>
      </c>
      <c r="D847" s="19">
        <v>1</v>
      </c>
      <c r="E847" s="42"/>
      <c r="F847" s="42"/>
      <c r="G847" s="20">
        <v>1</v>
      </c>
    </row>
    <row r="848" spans="1:7" ht="15.75" hidden="1" customHeight="1" x14ac:dyDescent="0.2">
      <c r="A848" s="22"/>
      <c r="B848" s="21" t="s">
        <v>615</v>
      </c>
      <c r="C848" s="19" t="s">
        <v>5</v>
      </c>
      <c r="D848" s="19"/>
      <c r="E848" s="42">
        <v>1</v>
      </c>
      <c r="F848" s="42"/>
      <c r="G848" s="20">
        <v>1</v>
      </c>
    </row>
    <row r="849" spans="1:7" ht="15.75" hidden="1" customHeight="1" x14ac:dyDescent="0.2">
      <c r="A849" s="22"/>
      <c r="B849" s="21" t="s">
        <v>1210</v>
      </c>
      <c r="C849" s="19" t="s">
        <v>21</v>
      </c>
      <c r="D849" s="19">
        <v>1</v>
      </c>
      <c r="E849" s="42"/>
      <c r="F849" s="42"/>
      <c r="G849" s="20">
        <v>1</v>
      </c>
    </row>
    <row r="850" spans="1:7" ht="15.75" hidden="1" customHeight="1" x14ac:dyDescent="0.2">
      <c r="A850" s="22"/>
      <c r="B850" s="21" t="s">
        <v>164</v>
      </c>
      <c r="C850" s="19" t="s">
        <v>1</v>
      </c>
      <c r="D850" s="19"/>
      <c r="E850" s="42">
        <v>1</v>
      </c>
      <c r="F850" s="42"/>
      <c r="G850" s="20">
        <v>1</v>
      </c>
    </row>
    <row r="851" spans="1:7" ht="15.75" hidden="1" customHeight="1" x14ac:dyDescent="0.2">
      <c r="A851" s="22"/>
      <c r="B851" s="21" t="s">
        <v>2171</v>
      </c>
      <c r="C851" s="19" t="s">
        <v>2171</v>
      </c>
      <c r="D851" s="19"/>
      <c r="E851" s="42"/>
      <c r="F851" s="42"/>
      <c r="G851" s="20"/>
    </row>
    <row r="852" spans="1:7" ht="15.75" hidden="1" customHeight="1" x14ac:dyDescent="0.2">
      <c r="A852" s="19" t="s">
        <v>4201</v>
      </c>
      <c r="B852" s="25"/>
      <c r="C852" s="25"/>
      <c r="D852" s="19">
        <v>3</v>
      </c>
      <c r="E852" s="42">
        <v>2</v>
      </c>
      <c r="F852" s="42"/>
      <c r="G852" s="20">
        <v>5</v>
      </c>
    </row>
    <row r="853" spans="1:7" ht="15.75" hidden="1" customHeight="1" x14ac:dyDescent="0.2">
      <c r="A853" s="19">
        <v>199</v>
      </c>
      <c r="B853" s="21" t="s">
        <v>2163</v>
      </c>
      <c r="C853" s="19" t="s">
        <v>49</v>
      </c>
      <c r="D853" s="19">
        <v>1</v>
      </c>
      <c r="E853" s="42"/>
      <c r="F853" s="42"/>
      <c r="G853" s="20">
        <v>1</v>
      </c>
    </row>
    <row r="854" spans="1:7" ht="15.75" hidden="1" customHeight="1" x14ac:dyDescent="0.2">
      <c r="A854" s="19" t="s">
        <v>4202</v>
      </c>
      <c r="B854" s="25"/>
      <c r="C854" s="25"/>
      <c r="D854" s="19">
        <v>1</v>
      </c>
      <c r="E854" s="42"/>
      <c r="F854" s="42"/>
      <c r="G854" s="20">
        <v>1</v>
      </c>
    </row>
    <row r="855" spans="1:7" ht="15.75" hidden="1" customHeight="1" x14ac:dyDescent="0.2">
      <c r="A855" s="19">
        <v>200</v>
      </c>
      <c r="B855" s="21" t="s">
        <v>20</v>
      </c>
      <c r="C855" s="19" t="s">
        <v>21</v>
      </c>
      <c r="D855" s="19">
        <v>1</v>
      </c>
      <c r="E855" s="42"/>
      <c r="F855" s="42"/>
      <c r="G855" s="20">
        <v>1</v>
      </c>
    </row>
    <row r="856" spans="1:7" ht="15.75" hidden="1" customHeight="1" x14ac:dyDescent="0.2">
      <c r="A856" s="22"/>
      <c r="B856" s="21" t="s">
        <v>1149</v>
      </c>
      <c r="C856" s="19" t="s">
        <v>11</v>
      </c>
      <c r="D856" s="19">
        <v>1</v>
      </c>
      <c r="E856" s="42"/>
      <c r="F856" s="42"/>
      <c r="G856" s="20">
        <v>1</v>
      </c>
    </row>
    <row r="857" spans="1:7" ht="15.75" hidden="1" customHeight="1" x14ac:dyDescent="0.2">
      <c r="A857" s="19" t="s">
        <v>4203</v>
      </c>
      <c r="B857" s="25"/>
      <c r="C857" s="25"/>
      <c r="D857" s="19">
        <v>2</v>
      </c>
      <c r="E857" s="42"/>
      <c r="F857" s="42"/>
      <c r="G857" s="20">
        <v>2</v>
      </c>
    </row>
    <row r="858" spans="1:7" ht="15.75" hidden="1" customHeight="1" x14ac:dyDescent="0.2">
      <c r="A858" s="19">
        <v>202</v>
      </c>
      <c r="B858" s="21" t="s">
        <v>80</v>
      </c>
      <c r="C858" s="19" t="s">
        <v>21</v>
      </c>
      <c r="D858" s="19"/>
      <c r="E858" s="42">
        <v>1</v>
      </c>
      <c r="F858" s="42"/>
      <c r="G858" s="20">
        <v>1</v>
      </c>
    </row>
    <row r="859" spans="1:7" ht="15.75" hidden="1" customHeight="1" x14ac:dyDescent="0.2">
      <c r="A859" s="22"/>
      <c r="B859" s="21" t="s">
        <v>1608</v>
      </c>
      <c r="C859" s="19" t="s">
        <v>27</v>
      </c>
      <c r="D859" s="19">
        <v>1</v>
      </c>
      <c r="E859" s="42"/>
      <c r="F859" s="42"/>
      <c r="G859" s="20">
        <v>1</v>
      </c>
    </row>
    <row r="860" spans="1:7" ht="15.75" hidden="1" customHeight="1" x14ac:dyDescent="0.2">
      <c r="A860" s="22"/>
      <c r="B860" s="21" t="s">
        <v>166</v>
      </c>
      <c r="C860" s="19" t="s">
        <v>38</v>
      </c>
      <c r="D860" s="19">
        <v>1</v>
      </c>
      <c r="E860" s="42"/>
      <c r="F860" s="42"/>
      <c r="G860" s="20">
        <v>1</v>
      </c>
    </row>
    <row r="861" spans="1:7" ht="15.75" hidden="1" customHeight="1" x14ac:dyDescent="0.2">
      <c r="A861" s="19" t="s">
        <v>4204</v>
      </c>
      <c r="B861" s="25"/>
      <c r="C861" s="25"/>
      <c r="D861" s="19">
        <v>2</v>
      </c>
      <c r="E861" s="42">
        <v>1</v>
      </c>
      <c r="F861" s="42"/>
      <c r="G861" s="20">
        <v>3</v>
      </c>
    </row>
    <row r="862" spans="1:7" ht="15.75" hidden="1" customHeight="1" x14ac:dyDescent="0.2">
      <c r="A862" s="19">
        <v>203</v>
      </c>
      <c r="B862" s="21" t="s">
        <v>87</v>
      </c>
      <c r="C862" s="19" t="s">
        <v>16</v>
      </c>
      <c r="D862" s="19"/>
      <c r="E862" s="42">
        <v>1</v>
      </c>
      <c r="F862" s="42"/>
      <c r="G862" s="20">
        <v>1</v>
      </c>
    </row>
    <row r="863" spans="1:7" ht="15.75" hidden="1" customHeight="1" x14ac:dyDescent="0.2">
      <c r="A863" s="19" t="s">
        <v>4205</v>
      </c>
      <c r="B863" s="25"/>
      <c r="C863" s="25"/>
      <c r="D863" s="19"/>
      <c r="E863" s="42">
        <v>1</v>
      </c>
      <c r="F863" s="42"/>
      <c r="G863" s="20">
        <v>1</v>
      </c>
    </row>
    <row r="864" spans="1:7" ht="15.75" hidden="1" customHeight="1" x14ac:dyDescent="0.2">
      <c r="A864" s="19">
        <v>204</v>
      </c>
      <c r="B864" s="21" t="s">
        <v>52</v>
      </c>
      <c r="C864" s="19" t="s">
        <v>49</v>
      </c>
      <c r="D864" s="19"/>
      <c r="E864" s="42">
        <v>1</v>
      </c>
      <c r="F864" s="42"/>
      <c r="G864" s="20">
        <v>1</v>
      </c>
    </row>
    <row r="865" spans="1:7" ht="15.75" hidden="1" customHeight="1" x14ac:dyDescent="0.2">
      <c r="A865" s="22"/>
      <c r="B865" s="21" t="s">
        <v>124</v>
      </c>
      <c r="C865" s="19" t="s">
        <v>120</v>
      </c>
      <c r="D865" s="19">
        <v>1</v>
      </c>
      <c r="E865" s="42"/>
      <c r="F865" s="42"/>
      <c r="G865" s="20">
        <v>1</v>
      </c>
    </row>
    <row r="866" spans="1:7" ht="15.75" hidden="1" customHeight="1" x14ac:dyDescent="0.2">
      <c r="A866" s="22"/>
      <c r="B866" s="21" t="s">
        <v>75</v>
      </c>
      <c r="C866" s="19" t="s">
        <v>21</v>
      </c>
      <c r="D866" s="19">
        <v>1</v>
      </c>
      <c r="E866" s="42"/>
      <c r="F866" s="42"/>
      <c r="G866" s="20">
        <v>1</v>
      </c>
    </row>
    <row r="867" spans="1:7" ht="15.75" hidden="1" customHeight="1" x14ac:dyDescent="0.2">
      <c r="A867" s="22"/>
      <c r="B867" s="21" t="s">
        <v>147</v>
      </c>
      <c r="C867" s="19" t="s">
        <v>49</v>
      </c>
      <c r="D867" s="19"/>
      <c r="E867" s="42">
        <v>1</v>
      </c>
      <c r="F867" s="42"/>
      <c r="G867" s="20">
        <v>1</v>
      </c>
    </row>
    <row r="868" spans="1:7" ht="15.75" hidden="1" customHeight="1" x14ac:dyDescent="0.2">
      <c r="A868" s="22"/>
      <c r="B868" s="21" t="s">
        <v>149</v>
      </c>
      <c r="C868" s="19" t="s">
        <v>1</v>
      </c>
      <c r="D868" s="19"/>
      <c r="E868" s="42">
        <v>1</v>
      </c>
      <c r="F868" s="42"/>
      <c r="G868" s="20">
        <v>1</v>
      </c>
    </row>
    <row r="869" spans="1:7" ht="15.75" hidden="1" customHeight="1" x14ac:dyDescent="0.2">
      <c r="A869" s="22"/>
      <c r="B869" s="21" t="s">
        <v>1708</v>
      </c>
      <c r="C869" s="19" t="s">
        <v>120</v>
      </c>
      <c r="D869" s="19">
        <v>1</v>
      </c>
      <c r="E869" s="42"/>
      <c r="F869" s="42"/>
      <c r="G869" s="20">
        <v>1</v>
      </c>
    </row>
    <row r="870" spans="1:7" ht="15.75" hidden="1" customHeight="1" x14ac:dyDescent="0.2">
      <c r="A870" s="22"/>
      <c r="B870" s="21" t="s">
        <v>54</v>
      </c>
      <c r="C870" s="19" t="s">
        <v>5</v>
      </c>
      <c r="D870" s="19">
        <v>1</v>
      </c>
      <c r="E870" s="42"/>
      <c r="F870" s="42"/>
      <c r="G870" s="20">
        <v>1</v>
      </c>
    </row>
    <row r="871" spans="1:7" ht="15.75" hidden="1" customHeight="1" x14ac:dyDescent="0.2">
      <c r="A871" s="22"/>
      <c r="B871" s="21" t="s">
        <v>363</v>
      </c>
      <c r="C871" s="19" t="s">
        <v>11</v>
      </c>
      <c r="D871" s="19">
        <v>1</v>
      </c>
      <c r="E871" s="42"/>
      <c r="F871" s="42"/>
      <c r="G871" s="20">
        <v>1</v>
      </c>
    </row>
    <row r="872" spans="1:7" ht="15.75" hidden="1" customHeight="1" x14ac:dyDescent="0.2">
      <c r="A872" s="22"/>
      <c r="B872" s="21" t="s">
        <v>17</v>
      </c>
      <c r="C872" s="19" t="s">
        <v>16</v>
      </c>
      <c r="D872" s="19">
        <v>1</v>
      </c>
      <c r="E872" s="42"/>
      <c r="F872" s="42"/>
      <c r="G872" s="20">
        <v>1</v>
      </c>
    </row>
    <row r="873" spans="1:7" ht="15.75" hidden="1" customHeight="1" x14ac:dyDescent="0.2">
      <c r="A873" s="19" t="s">
        <v>4206</v>
      </c>
      <c r="B873" s="25"/>
      <c r="C873" s="25"/>
      <c r="D873" s="19">
        <v>6</v>
      </c>
      <c r="E873" s="42">
        <v>3</v>
      </c>
      <c r="F873" s="42"/>
      <c r="G873" s="20">
        <v>9</v>
      </c>
    </row>
    <row r="874" spans="1:7" ht="15.75" hidden="1" customHeight="1" x14ac:dyDescent="0.2">
      <c r="A874" s="19">
        <v>205</v>
      </c>
      <c r="B874" s="21" t="s">
        <v>1897</v>
      </c>
      <c r="C874" s="19" t="s">
        <v>189</v>
      </c>
      <c r="D874" s="19">
        <v>1</v>
      </c>
      <c r="E874" s="42"/>
      <c r="F874" s="42"/>
      <c r="G874" s="20">
        <v>1</v>
      </c>
    </row>
    <row r="875" spans="1:7" ht="15.75" hidden="1" customHeight="1" x14ac:dyDescent="0.2">
      <c r="A875" s="19" t="s">
        <v>4207</v>
      </c>
      <c r="B875" s="25"/>
      <c r="C875" s="25"/>
      <c r="D875" s="19">
        <v>1</v>
      </c>
      <c r="E875" s="42"/>
      <c r="F875" s="42"/>
      <c r="G875" s="20">
        <v>1</v>
      </c>
    </row>
    <row r="876" spans="1:7" ht="15.75" hidden="1" customHeight="1" x14ac:dyDescent="0.2">
      <c r="A876" s="19">
        <v>206</v>
      </c>
      <c r="B876" s="21" t="s">
        <v>31</v>
      </c>
      <c r="C876" s="19" t="s">
        <v>5</v>
      </c>
      <c r="D876" s="19">
        <v>1</v>
      </c>
      <c r="E876" s="42"/>
      <c r="F876" s="42"/>
      <c r="G876" s="20">
        <v>1</v>
      </c>
    </row>
    <row r="877" spans="1:7" ht="15.75" hidden="1" customHeight="1" x14ac:dyDescent="0.2">
      <c r="A877" s="22"/>
      <c r="B877" s="21" t="s">
        <v>1009</v>
      </c>
      <c r="C877" s="19" t="s">
        <v>38</v>
      </c>
      <c r="D877" s="19">
        <v>1</v>
      </c>
      <c r="E877" s="42"/>
      <c r="F877" s="42"/>
      <c r="G877" s="20">
        <v>1</v>
      </c>
    </row>
    <row r="878" spans="1:7" ht="15.75" hidden="1" customHeight="1" x14ac:dyDescent="0.2">
      <c r="A878" s="22"/>
      <c r="B878" s="21" t="s">
        <v>145</v>
      </c>
      <c r="C878" s="19" t="s">
        <v>33</v>
      </c>
      <c r="D878" s="19">
        <v>1</v>
      </c>
      <c r="E878" s="42"/>
      <c r="F878" s="42"/>
      <c r="G878" s="20">
        <v>1</v>
      </c>
    </row>
    <row r="879" spans="1:7" ht="15.75" hidden="1" customHeight="1" x14ac:dyDescent="0.2">
      <c r="A879" s="22"/>
      <c r="B879" s="21" t="s">
        <v>70</v>
      </c>
      <c r="C879" s="19" t="s">
        <v>49</v>
      </c>
      <c r="D879" s="19">
        <v>1</v>
      </c>
      <c r="E879" s="42"/>
      <c r="F879" s="42"/>
      <c r="G879" s="20">
        <v>1</v>
      </c>
    </row>
    <row r="880" spans="1:7" ht="15.75" hidden="1" customHeight="1" x14ac:dyDescent="0.2">
      <c r="A880" s="22"/>
      <c r="B880" s="21" t="s">
        <v>167</v>
      </c>
      <c r="C880" s="19" t="s">
        <v>11</v>
      </c>
      <c r="D880" s="19">
        <v>1</v>
      </c>
      <c r="E880" s="42">
        <v>1</v>
      </c>
      <c r="F880" s="42"/>
      <c r="G880" s="20">
        <v>2</v>
      </c>
    </row>
    <row r="881" spans="1:7" ht="15.75" hidden="1" customHeight="1" x14ac:dyDescent="0.2">
      <c r="A881" s="19" t="s">
        <v>4208</v>
      </c>
      <c r="B881" s="25"/>
      <c r="C881" s="25"/>
      <c r="D881" s="19">
        <v>5</v>
      </c>
      <c r="E881" s="42">
        <v>1</v>
      </c>
      <c r="F881" s="42"/>
      <c r="G881" s="20">
        <v>6</v>
      </c>
    </row>
    <row r="882" spans="1:7" ht="15.75" hidden="1" customHeight="1" x14ac:dyDescent="0.2">
      <c r="A882" s="19">
        <v>207</v>
      </c>
      <c r="B882" s="21" t="s">
        <v>986</v>
      </c>
      <c r="C882" s="19" t="s">
        <v>1</v>
      </c>
      <c r="D882" s="19">
        <v>1</v>
      </c>
      <c r="E882" s="42"/>
      <c r="F882" s="42"/>
      <c r="G882" s="20">
        <v>1</v>
      </c>
    </row>
    <row r="883" spans="1:7" ht="15.75" hidden="1" customHeight="1" x14ac:dyDescent="0.2">
      <c r="A883" s="19" t="s">
        <v>4209</v>
      </c>
      <c r="B883" s="25"/>
      <c r="C883" s="25"/>
      <c r="D883" s="19">
        <v>1</v>
      </c>
      <c r="E883" s="42"/>
      <c r="F883" s="42"/>
      <c r="G883" s="20">
        <v>1</v>
      </c>
    </row>
    <row r="884" spans="1:7" ht="15.75" hidden="1" customHeight="1" x14ac:dyDescent="0.2">
      <c r="A884" s="19">
        <v>208</v>
      </c>
      <c r="B884" s="21" t="s">
        <v>140</v>
      </c>
      <c r="C884" s="19" t="s">
        <v>120</v>
      </c>
      <c r="D884" s="19">
        <v>3</v>
      </c>
      <c r="E884" s="42"/>
      <c r="F884" s="42"/>
      <c r="G884" s="20">
        <v>3</v>
      </c>
    </row>
    <row r="885" spans="1:7" ht="15.75" hidden="1" customHeight="1" x14ac:dyDescent="0.2">
      <c r="A885" s="22"/>
      <c r="B885" s="21" t="s">
        <v>1497</v>
      </c>
      <c r="C885" s="19" t="s">
        <v>1</v>
      </c>
      <c r="D885" s="19">
        <v>1</v>
      </c>
      <c r="E885" s="42">
        <v>1</v>
      </c>
      <c r="F885" s="42"/>
      <c r="G885" s="20">
        <v>2</v>
      </c>
    </row>
    <row r="886" spans="1:7" ht="15.75" hidden="1" customHeight="1" x14ac:dyDescent="0.2">
      <c r="A886" s="22"/>
      <c r="B886" s="21" t="s">
        <v>1478</v>
      </c>
      <c r="C886" s="19" t="s">
        <v>11</v>
      </c>
      <c r="D886" s="19">
        <v>2</v>
      </c>
      <c r="E886" s="42"/>
      <c r="F886" s="42"/>
      <c r="G886" s="20">
        <v>2</v>
      </c>
    </row>
    <row r="887" spans="1:7" ht="15.75" hidden="1" customHeight="1" x14ac:dyDescent="0.2">
      <c r="A887" s="22"/>
      <c r="B887" s="21" t="s">
        <v>1416</v>
      </c>
      <c r="C887" s="19" t="s">
        <v>1</v>
      </c>
      <c r="D887" s="19"/>
      <c r="E887" s="42">
        <v>1</v>
      </c>
      <c r="F887" s="42"/>
      <c r="G887" s="20">
        <v>1</v>
      </c>
    </row>
    <row r="888" spans="1:7" ht="15.75" hidden="1" customHeight="1" x14ac:dyDescent="0.2">
      <c r="A888" s="19" t="s">
        <v>4210</v>
      </c>
      <c r="B888" s="25"/>
      <c r="C888" s="25"/>
      <c r="D888" s="19">
        <v>6</v>
      </c>
      <c r="E888" s="42">
        <v>2</v>
      </c>
      <c r="F888" s="42"/>
      <c r="G888" s="20">
        <v>8</v>
      </c>
    </row>
    <row r="889" spans="1:7" ht="15.75" hidden="1" customHeight="1" x14ac:dyDescent="0.2">
      <c r="A889" s="19">
        <v>209</v>
      </c>
      <c r="B889" s="21" t="s">
        <v>1499</v>
      </c>
      <c r="C889" s="19" t="s">
        <v>21</v>
      </c>
      <c r="D889" s="19">
        <v>1</v>
      </c>
      <c r="E889" s="42"/>
      <c r="F889" s="42"/>
      <c r="G889" s="20">
        <v>1</v>
      </c>
    </row>
    <row r="890" spans="1:7" ht="15.75" hidden="1" customHeight="1" x14ac:dyDescent="0.2">
      <c r="A890" s="22"/>
      <c r="B890" s="21" t="s">
        <v>131</v>
      </c>
      <c r="C890" s="19" t="s">
        <v>120</v>
      </c>
      <c r="D890" s="19">
        <v>1</v>
      </c>
      <c r="E890" s="42"/>
      <c r="F890" s="42"/>
      <c r="G890" s="20">
        <v>1</v>
      </c>
    </row>
    <row r="891" spans="1:7" ht="15.75" hidden="1" customHeight="1" x14ac:dyDescent="0.2">
      <c r="A891" s="19" t="s">
        <v>4211</v>
      </c>
      <c r="B891" s="25"/>
      <c r="C891" s="25"/>
      <c r="D891" s="19">
        <v>2</v>
      </c>
      <c r="E891" s="42"/>
      <c r="F891" s="42"/>
      <c r="G891" s="20">
        <v>2</v>
      </c>
    </row>
    <row r="892" spans="1:7" ht="15.75" hidden="1" customHeight="1" x14ac:dyDescent="0.2">
      <c r="A892" s="19">
        <v>210</v>
      </c>
      <c r="B892" s="21" t="s">
        <v>32</v>
      </c>
      <c r="C892" s="19" t="s">
        <v>33</v>
      </c>
      <c r="D892" s="19"/>
      <c r="E892" s="42">
        <v>1</v>
      </c>
      <c r="F892" s="42"/>
      <c r="G892" s="20">
        <v>1</v>
      </c>
    </row>
    <row r="893" spans="1:7" ht="15.75" hidden="1" customHeight="1" x14ac:dyDescent="0.2">
      <c r="A893" s="22"/>
      <c r="B893" s="21" t="s">
        <v>145</v>
      </c>
      <c r="C893" s="19" t="s">
        <v>33</v>
      </c>
      <c r="D893" s="19">
        <v>1</v>
      </c>
      <c r="E893" s="42"/>
      <c r="F893" s="42"/>
      <c r="G893" s="20">
        <v>1</v>
      </c>
    </row>
    <row r="894" spans="1:7" ht="15.75" hidden="1" customHeight="1" x14ac:dyDescent="0.2">
      <c r="A894" s="22"/>
      <c r="B894" s="21" t="s">
        <v>1069</v>
      </c>
      <c r="C894" s="19" t="s">
        <v>21</v>
      </c>
      <c r="D894" s="19">
        <v>1</v>
      </c>
      <c r="E894" s="42"/>
      <c r="F894" s="42"/>
      <c r="G894" s="20">
        <v>1</v>
      </c>
    </row>
    <row r="895" spans="1:7" ht="15.75" hidden="1" customHeight="1" x14ac:dyDescent="0.2">
      <c r="A895" s="22"/>
      <c r="B895" s="21" t="s">
        <v>934</v>
      </c>
      <c r="C895" s="19" t="s">
        <v>11</v>
      </c>
      <c r="D895" s="19">
        <v>1</v>
      </c>
      <c r="E895" s="42"/>
      <c r="F895" s="42"/>
      <c r="G895" s="20">
        <v>1</v>
      </c>
    </row>
    <row r="896" spans="1:7" ht="15.75" hidden="1" customHeight="1" x14ac:dyDescent="0.2">
      <c r="A896" s="19" t="s">
        <v>4212</v>
      </c>
      <c r="B896" s="25"/>
      <c r="C896" s="25"/>
      <c r="D896" s="19">
        <v>3</v>
      </c>
      <c r="E896" s="42">
        <v>1</v>
      </c>
      <c r="F896" s="42"/>
      <c r="G896" s="20">
        <v>4</v>
      </c>
    </row>
    <row r="897" spans="1:7" ht="15.75" hidden="1" customHeight="1" x14ac:dyDescent="0.2">
      <c r="A897" s="19">
        <v>211</v>
      </c>
      <c r="B897" s="21" t="s">
        <v>1247</v>
      </c>
      <c r="C897" s="19" t="s">
        <v>27</v>
      </c>
      <c r="D897" s="19">
        <v>1</v>
      </c>
      <c r="E897" s="42"/>
      <c r="F897" s="42"/>
      <c r="G897" s="20">
        <v>1</v>
      </c>
    </row>
    <row r="898" spans="1:7" ht="15.75" hidden="1" customHeight="1" x14ac:dyDescent="0.2">
      <c r="A898" s="19" t="s">
        <v>4213</v>
      </c>
      <c r="B898" s="25"/>
      <c r="C898" s="25"/>
      <c r="D898" s="19">
        <v>1</v>
      </c>
      <c r="E898" s="42"/>
      <c r="F898" s="42"/>
      <c r="G898" s="20">
        <v>1</v>
      </c>
    </row>
    <row r="899" spans="1:7" ht="15.75" hidden="1" customHeight="1" x14ac:dyDescent="0.2">
      <c r="A899" s="19">
        <v>212</v>
      </c>
      <c r="B899" s="21" t="s">
        <v>82</v>
      </c>
      <c r="C899" s="19" t="s">
        <v>21</v>
      </c>
      <c r="D899" s="19">
        <v>1</v>
      </c>
      <c r="E899" s="42">
        <v>1</v>
      </c>
      <c r="F899" s="42"/>
      <c r="G899" s="20">
        <v>2</v>
      </c>
    </row>
    <row r="900" spans="1:7" ht="15.75" hidden="1" customHeight="1" x14ac:dyDescent="0.2">
      <c r="A900" s="22"/>
      <c r="B900" s="21" t="s">
        <v>135</v>
      </c>
      <c r="C900" s="19" t="s">
        <v>120</v>
      </c>
      <c r="D900" s="19">
        <v>2</v>
      </c>
      <c r="E900" s="42"/>
      <c r="F900" s="42"/>
      <c r="G900" s="20">
        <v>2</v>
      </c>
    </row>
    <row r="901" spans="1:7" ht="15.75" hidden="1" customHeight="1" x14ac:dyDescent="0.2">
      <c r="A901" s="22"/>
      <c r="B901" s="21" t="s">
        <v>1031</v>
      </c>
      <c r="C901" s="19" t="s">
        <v>38</v>
      </c>
      <c r="D901" s="19">
        <v>1</v>
      </c>
      <c r="E901" s="42"/>
      <c r="F901" s="42"/>
      <c r="G901" s="20">
        <v>1</v>
      </c>
    </row>
    <row r="902" spans="1:7" ht="15.75" hidden="1" customHeight="1" x14ac:dyDescent="0.2">
      <c r="A902" s="22"/>
      <c r="B902" s="21" t="s">
        <v>156</v>
      </c>
      <c r="C902" s="19" t="s">
        <v>33</v>
      </c>
      <c r="D902" s="19">
        <v>3</v>
      </c>
      <c r="E902" s="42"/>
      <c r="F902" s="42"/>
      <c r="G902" s="20">
        <v>3</v>
      </c>
    </row>
    <row r="903" spans="1:7" ht="15.75" hidden="1" customHeight="1" x14ac:dyDescent="0.2">
      <c r="A903" s="19" t="s">
        <v>4214</v>
      </c>
      <c r="B903" s="25"/>
      <c r="C903" s="25"/>
      <c r="D903" s="19">
        <v>7</v>
      </c>
      <c r="E903" s="42">
        <v>1</v>
      </c>
      <c r="F903" s="42"/>
      <c r="G903" s="20">
        <v>8</v>
      </c>
    </row>
    <row r="904" spans="1:7" ht="15.75" hidden="1" customHeight="1" x14ac:dyDescent="0.2">
      <c r="A904" s="19">
        <v>213</v>
      </c>
      <c r="B904" s="21" t="s">
        <v>1026</v>
      </c>
      <c r="C904" s="19" t="s">
        <v>11</v>
      </c>
      <c r="D904" s="19">
        <v>1</v>
      </c>
      <c r="E904" s="42"/>
      <c r="F904" s="42"/>
      <c r="G904" s="20">
        <v>1</v>
      </c>
    </row>
    <row r="905" spans="1:7" ht="15.75" hidden="1" customHeight="1" x14ac:dyDescent="0.2">
      <c r="A905" s="22"/>
      <c r="B905" s="21" t="s">
        <v>986</v>
      </c>
      <c r="C905" s="19" t="s">
        <v>1</v>
      </c>
      <c r="D905" s="19">
        <v>1</v>
      </c>
      <c r="E905" s="42"/>
      <c r="F905" s="42"/>
      <c r="G905" s="20">
        <v>1</v>
      </c>
    </row>
    <row r="906" spans="1:7" ht="15.75" hidden="1" customHeight="1" x14ac:dyDescent="0.2">
      <c r="A906" s="19" t="s">
        <v>4215</v>
      </c>
      <c r="B906" s="25"/>
      <c r="C906" s="25"/>
      <c r="D906" s="19">
        <v>2</v>
      </c>
      <c r="E906" s="42"/>
      <c r="F906" s="42"/>
      <c r="G906" s="20">
        <v>2</v>
      </c>
    </row>
    <row r="907" spans="1:7" ht="15.75" hidden="1" customHeight="1" x14ac:dyDescent="0.2">
      <c r="A907" s="19">
        <v>214</v>
      </c>
      <c r="B907" s="21" t="s">
        <v>89</v>
      </c>
      <c r="C907" s="19" t="s">
        <v>16</v>
      </c>
      <c r="D907" s="19"/>
      <c r="E907" s="42"/>
      <c r="F907" s="42">
        <v>1</v>
      </c>
      <c r="G907" s="20">
        <v>1</v>
      </c>
    </row>
    <row r="908" spans="1:7" ht="15.75" hidden="1" customHeight="1" x14ac:dyDescent="0.2">
      <c r="A908" s="19" t="s">
        <v>4216</v>
      </c>
      <c r="B908" s="25"/>
      <c r="C908" s="25"/>
      <c r="D908" s="19"/>
      <c r="E908" s="42"/>
      <c r="F908" s="42">
        <v>1</v>
      </c>
      <c r="G908" s="20">
        <v>1</v>
      </c>
    </row>
    <row r="909" spans="1:7" ht="15.75" hidden="1" customHeight="1" x14ac:dyDescent="0.2">
      <c r="A909" s="19">
        <v>215</v>
      </c>
      <c r="B909" s="21" t="s">
        <v>149</v>
      </c>
      <c r="C909" s="19" t="s">
        <v>1</v>
      </c>
      <c r="D909" s="19"/>
      <c r="E909" s="42">
        <v>1</v>
      </c>
      <c r="F909" s="42"/>
      <c r="G909" s="20">
        <v>1</v>
      </c>
    </row>
    <row r="910" spans="1:7" ht="15.75" hidden="1" customHeight="1" x14ac:dyDescent="0.2">
      <c r="A910" s="22"/>
      <c r="B910" s="21" t="s">
        <v>13</v>
      </c>
      <c r="C910" s="19" t="s">
        <v>5</v>
      </c>
      <c r="D910" s="19">
        <v>2</v>
      </c>
      <c r="E910" s="42"/>
      <c r="F910" s="42"/>
      <c r="G910" s="20">
        <v>2</v>
      </c>
    </row>
    <row r="911" spans="1:7" ht="15.75" hidden="1" customHeight="1" x14ac:dyDescent="0.2">
      <c r="A911" s="22"/>
      <c r="B911" s="21" t="s">
        <v>51</v>
      </c>
      <c r="C911" s="19" t="s">
        <v>5</v>
      </c>
      <c r="D911" s="19"/>
      <c r="E911" s="42">
        <v>1</v>
      </c>
      <c r="F911" s="42"/>
      <c r="G911" s="20">
        <v>1</v>
      </c>
    </row>
    <row r="912" spans="1:7" ht="15.75" hidden="1" customHeight="1" x14ac:dyDescent="0.2">
      <c r="A912" s="22"/>
      <c r="B912" s="21" t="s">
        <v>20</v>
      </c>
      <c r="C912" s="19" t="s">
        <v>21</v>
      </c>
      <c r="D912" s="19">
        <v>1</v>
      </c>
      <c r="E912" s="42"/>
      <c r="F912" s="42"/>
      <c r="G912" s="20">
        <v>1</v>
      </c>
    </row>
    <row r="913" spans="1:7" ht="15.75" hidden="1" customHeight="1" x14ac:dyDescent="0.2">
      <c r="A913" s="19" t="s">
        <v>4217</v>
      </c>
      <c r="B913" s="25"/>
      <c r="C913" s="25"/>
      <c r="D913" s="19">
        <v>3</v>
      </c>
      <c r="E913" s="42">
        <v>2</v>
      </c>
      <c r="F913" s="42"/>
      <c r="G913" s="20">
        <v>5</v>
      </c>
    </row>
    <row r="914" spans="1:7" ht="15.75" hidden="1" customHeight="1" x14ac:dyDescent="0.2">
      <c r="A914" s="19">
        <v>216</v>
      </c>
      <c r="B914" s="21" t="s">
        <v>125</v>
      </c>
      <c r="C914" s="19" t="s">
        <v>120</v>
      </c>
      <c r="D914" s="19"/>
      <c r="E914" s="42">
        <v>1</v>
      </c>
      <c r="F914" s="42"/>
      <c r="G914" s="20">
        <v>1</v>
      </c>
    </row>
    <row r="915" spans="1:7" ht="15.75" hidden="1" customHeight="1" x14ac:dyDescent="0.2">
      <c r="A915" s="22"/>
      <c r="B915" s="21" t="s">
        <v>825</v>
      </c>
      <c r="C915" s="19" t="s">
        <v>56</v>
      </c>
      <c r="D915" s="19">
        <v>1</v>
      </c>
      <c r="E915" s="42"/>
      <c r="F915" s="42"/>
      <c r="G915" s="20">
        <v>1</v>
      </c>
    </row>
    <row r="916" spans="1:7" ht="15.75" hidden="1" customHeight="1" x14ac:dyDescent="0.2">
      <c r="A916" s="22"/>
      <c r="B916" s="21" t="s">
        <v>575</v>
      </c>
      <c r="C916" s="19" t="s">
        <v>5</v>
      </c>
      <c r="D916" s="19">
        <v>1</v>
      </c>
      <c r="E916" s="42"/>
      <c r="F916" s="42"/>
      <c r="G916" s="20">
        <v>1</v>
      </c>
    </row>
    <row r="917" spans="1:7" ht="15.75" hidden="1" customHeight="1" x14ac:dyDescent="0.2">
      <c r="A917" s="22"/>
      <c r="B917" s="21" t="s">
        <v>338</v>
      </c>
      <c r="C917" s="19" t="s">
        <v>33</v>
      </c>
      <c r="D917" s="19">
        <v>1</v>
      </c>
      <c r="E917" s="42"/>
      <c r="F917" s="42"/>
      <c r="G917" s="20">
        <v>1</v>
      </c>
    </row>
    <row r="918" spans="1:7" ht="15.75" hidden="1" customHeight="1" x14ac:dyDescent="0.2">
      <c r="A918" s="22"/>
      <c r="B918" s="21" t="s">
        <v>192</v>
      </c>
      <c r="C918" s="19" t="s">
        <v>33</v>
      </c>
      <c r="D918" s="19">
        <v>1</v>
      </c>
      <c r="E918" s="42"/>
      <c r="F918" s="42"/>
      <c r="G918" s="20">
        <v>1</v>
      </c>
    </row>
    <row r="919" spans="1:7" ht="15.75" hidden="1" customHeight="1" x14ac:dyDescent="0.2">
      <c r="A919" s="22"/>
      <c r="B919" s="21" t="s">
        <v>491</v>
      </c>
      <c r="C919" s="19" t="s">
        <v>5</v>
      </c>
      <c r="D919" s="19"/>
      <c r="E919" s="42">
        <v>1</v>
      </c>
      <c r="F919" s="42"/>
      <c r="G919" s="20">
        <v>1</v>
      </c>
    </row>
    <row r="920" spans="1:7" ht="15.75" hidden="1" customHeight="1" x14ac:dyDescent="0.2">
      <c r="A920" s="22"/>
      <c r="B920" s="21" t="s">
        <v>17</v>
      </c>
      <c r="C920" s="19" t="s">
        <v>16</v>
      </c>
      <c r="D920" s="19">
        <v>1</v>
      </c>
      <c r="E920" s="42"/>
      <c r="F920" s="42"/>
      <c r="G920" s="20">
        <v>1</v>
      </c>
    </row>
    <row r="921" spans="1:7" ht="15.75" hidden="1" customHeight="1" x14ac:dyDescent="0.2">
      <c r="A921" s="22"/>
      <c r="B921" s="21" t="s">
        <v>167</v>
      </c>
      <c r="C921" s="19" t="s">
        <v>11</v>
      </c>
      <c r="D921" s="19">
        <v>2</v>
      </c>
      <c r="E921" s="42"/>
      <c r="F921" s="42"/>
      <c r="G921" s="20">
        <v>2</v>
      </c>
    </row>
    <row r="922" spans="1:7" ht="15.75" hidden="1" customHeight="1" x14ac:dyDescent="0.2">
      <c r="A922" s="22"/>
      <c r="B922" s="21" t="s">
        <v>1371</v>
      </c>
      <c r="C922" s="19" t="s">
        <v>49</v>
      </c>
      <c r="D922" s="19"/>
      <c r="E922" s="42">
        <v>1</v>
      </c>
      <c r="F922" s="42"/>
      <c r="G922" s="20">
        <v>1</v>
      </c>
    </row>
    <row r="923" spans="1:7" ht="15.75" hidden="1" customHeight="1" x14ac:dyDescent="0.2">
      <c r="A923" s="19" t="s">
        <v>4218</v>
      </c>
      <c r="B923" s="25"/>
      <c r="C923" s="25"/>
      <c r="D923" s="19">
        <v>7</v>
      </c>
      <c r="E923" s="42">
        <v>3</v>
      </c>
      <c r="F923" s="42"/>
      <c r="G923" s="20">
        <v>10</v>
      </c>
    </row>
    <row r="924" spans="1:7" ht="15.75" hidden="1" customHeight="1" x14ac:dyDescent="0.2">
      <c r="A924" s="19">
        <v>217</v>
      </c>
      <c r="B924" s="21" t="s">
        <v>1226</v>
      </c>
      <c r="C924" s="19" t="s">
        <v>27</v>
      </c>
      <c r="D924" s="19">
        <v>1</v>
      </c>
      <c r="E924" s="42"/>
      <c r="F924" s="42"/>
      <c r="G924" s="20">
        <v>1</v>
      </c>
    </row>
    <row r="925" spans="1:7" ht="15.75" hidden="1" customHeight="1" x14ac:dyDescent="0.2">
      <c r="A925" s="22"/>
      <c r="B925" s="21" t="s">
        <v>1294</v>
      </c>
      <c r="C925" s="19" t="s">
        <v>11</v>
      </c>
      <c r="D925" s="19">
        <v>1</v>
      </c>
      <c r="E925" s="42"/>
      <c r="F925" s="42"/>
      <c r="G925" s="20">
        <v>1</v>
      </c>
    </row>
    <row r="926" spans="1:7" ht="15.75" hidden="1" customHeight="1" x14ac:dyDescent="0.2">
      <c r="A926" s="22"/>
      <c r="B926" s="21" t="s">
        <v>112</v>
      </c>
      <c r="C926" s="19" t="s">
        <v>38</v>
      </c>
      <c r="D926" s="19">
        <v>2</v>
      </c>
      <c r="E926" s="42"/>
      <c r="F926" s="42"/>
      <c r="G926" s="20">
        <v>2</v>
      </c>
    </row>
    <row r="927" spans="1:7" ht="15.75" hidden="1" customHeight="1" x14ac:dyDescent="0.2">
      <c r="A927" s="22"/>
      <c r="B927" s="21" t="s">
        <v>1585</v>
      </c>
      <c r="C927" s="19" t="s">
        <v>27</v>
      </c>
      <c r="D927" s="19">
        <v>1</v>
      </c>
      <c r="E927" s="42"/>
      <c r="F927" s="42"/>
      <c r="G927" s="20">
        <v>1</v>
      </c>
    </row>
    <row r="928" spans="1:7" ht="15.75" hidden="1" customHeight="1" x14ac:dyDescent="0.2">
      <c r="A928" s="22"/>
      <c r="B928" s="21" t="s">
        <v>1431</v>
      </c>
      <c r="C928" s="19" t="s">
        <v>11</v>
      </c>
      <c r="D928" s="19">
        <v>2</v>
      </c>
      <c r="E928" s="42"/>
      <c r="F928" s="42"/>
      <c r="G928" s="20">
        <v>2</v>
      </c>
    </row>
    <row r="929" spans="1:7" ht="15.75" hidden="1" customHeight="1" x14ac:dyDescent="0.2">
      <c r="A929" s="22"/>
      <c r="B929" s="21" t="s">
        <v>99</v>
      </c>
      <c r="C929" s="19" t="s">
        <v>49</v>
      </c>
      <c r="D929" s="19"/>
      <c r="E929" s="42">
        <v>1</v>
      </c>
      <c r="F929" s="42"/>
      <c r="G929" s="20">
        <v>1</v>
      </c>
    </row>
    <row r="930" spans="1:7" ht="15.75" hidden="1" customHeight="1" x14ac:dyDescent="0.2">
      <c r="A930" s="22"/>
      <c r="B930" s="21" t="s">
        <v>133</v>
      </c>
      <c r="C930" s="19" t="s">
        <v>120</v>
      </c>
      <c r="D930" s="19">
        <v>2</v>
      </c>
      <c r="E930" s="42"/>
      <c r="F930" s="42"/>
      <c r="G930" s="20">
        <v>2</v>
      </c>
    </row>
    <row r="931" spans="1:7" ht="15.75" hidden="1" customHeight="1" x14ac:dyDescent="0.2">
      <c r="A931" s="22"/>
      <c r="B931" s="21" t="s">
        <v>138</v>
      </c>
      <c r="C931" s="19" t="s">
        <v>120</v>
      </c>
      <c r="D931" s="19"/>
      <c r="E931" s="42">
        <v>1</v>
      </c>
      <c r="F931" s="42"/>
      <c r="G931" s="20">
        <v>1</v>
      </c>
    </row>
    <row r="932" spans="1:7" ht="15.75" hidden="1" customHeight="1" x14ac:dyDescent="0.2">
      <c r="A932" s="19" t="s">
        <v>4219</v>
      </c>
      <c r="B932" s="25"/>
      <c r="C932" s="25"/>
      <c r="D932" s="19">
        <v>9</v>
      </c>
      <c r="E932" s="42">
        <v>2</v>
      </c>
      <c r="F932" s="42"/>
      <c r="G932" s="20">
        <v>11</v>
      </c>
    </row>
    <row r="933" spans="1:7" ht="15.75" hidden="1" customHeight="1" x14ac:dyDescent="0.2">
      <c r="A933" s="19">
        <v>218</v>
      </c>
      <c r="B933" s="21" t="s">
        <v>31</v>
      </c>
      <c r="C933" s="19" t="s">
        <v>5</v>
      </c>
      <c r="D933" s="19">
        <v>1</v>
      </c>
      <c r="E933" s="42"/>
      <c r="F933" s="42"/>
      <c r="G933" s="20">
        <v>1</v>
      </c>
    </row>
    <row r="934" spans="1:7" ht="15.75" hidden="1" customHeight="1" x14ac:dyDescent="0.2">
      <c r="A934" s="22"/>
      <c r="B934" s="21" t="s">
        <v>99</v>
      </c>
      <c r="C934" s="19" t="s">
        <v>49</v>
      </c>
      <c r="D934" s="19">
        <v>1</v>
      </c>
      <c r="E934" s="42"/>
      <c r="F934" s="42"/>
      <c r="G934" s="20">
        <v>1</v>
      </c>
    </row>
    <row r="935" spans="1:7" ht="15.75" hidden="1" customHeight="1" x14ac:dyDescent="0.2">
      <c r="A935" s="22"/>
      <c r="B935" s="21" t="s">
        <v>1708</v>
      </c>
      <c r="C935" s="19" t="s">
        <v>120</v>
      </c>
      <c r="D935" s="19">
        <v>2</v>
      </c>
      <c r="E935" s="42"/>
      <c r="F935" s="42"/>
      <c r="G935" s="20">
        <v>2</v>
      </c>
    </row>
    <row r="936" spans="1:7" ht="15.75" hidden="1" customHeight="1" x14ac:dyDescent="0.2">
      <c r="A936" s="22"/>
      <c r="B936" s="21" t="s">
        <v>64</v>
      </c>
      <c r="C936" s="19" t="s">
        <v>56</v>
      </c>
      <c r="D936" s="19">
        <v>1</v>
      </c>
      <c r="E936" s="42"/>
      <c r="F936" s="42"/>
      <c r="G936" s="20">
        <v>1</v>
      </c>
    </row>
    <row r="937" spans="1:7" ht="15.75" hidden="1" customHeight="1" x14ac:dyDescent="0.2">
      <c r="A937" s="22"/>
      <c r="B937" s="21" t="s">
        <v>1210</v>
      </c>
      <c r="C937" s="19" t="s">
        <v>21</v>
      </c>
      <c r="D937" s="19">
        <v>1</v>
      </c>
      <c r="E937" s="42"/>
      <c r="F937" s="42"/>
      <c r="G937" s="20">
        <v>1</v>
      </c>
    </row>
    <row r="938" spans="1:7" ht="15.75" hidden="1" customHeight="1" x14ac:dyDescent="0.2">
      <c r="A938" s="22"/>
      <c r="B938" s="21" t="s">
        <v>162</v>
      </c>
      <c r="C938" s="19" t="s">
        <v>49</v>
      </c>
      <c r="D938" s="19">
        <v>1</v>
      </c>
      <c r="E938" s="42"/>
      <c r="F938" s="42"/>
      <c r="G938" s="20">
        <v>1</v>
      </c>
    </row>
    <row r="939" spans="1:7" ht="15.75" hidden="1" customHeight="1" x14ac:dyDescent="0.2">
      <c r="A939" s="22"/>
      <c r="B939" s="21" t="s">
        <v>481</v>
      </c>
      <c r="C939" s="19" t="s">
        <v>5</v>
      </c>
      <c r="D939" s="19">
        <v>1</v>
      </c>
      <c r="E939" s="42"/>
      <c r="F939" s="42"/>
      <c r="G939" s="20">
        <v>1</v>
      </c>
    </row>
    <row r="940" spans="1:7" ht="15.75" hidden="1" customHeight="1" x14ac:dyDescent="0.2">
      <c r="A940" s="19" t="s">
        <v>4220</v>
      </c>
      <c r="B940" s="25"/>
      <c r="C940" s="25"/>
      <c r="D940" s="19">
        <v>8</v>
      </c>
      <c r="E940" s="42"/>
      <c r="F940" s="42"/>
      <c r="G940" s="20">
        <v>8</v>
      </c>
    </row>
    <row r="941" spans="1:7" ht="15.75" hidden="1" customHeight="1" x14ac:dyDescent="0.2">
      <c r="A941" s="19">
        <v>219</v>
      </c>
      <c r="B941" s="21" t="s">
        <v>35</v>
      </c>
      <c r="C941" s="19" t="s">
        <v>5</v>
      </c>
      <c r="D941" s="19">
        <v>2</v>
      </c>
      <c r="E941" s="42"/>
      <c r="F941" s="42"/>
      <c r="G941" s="20">
        <v>2</v>
      </c>
    </row>
    <row r="942" spans="1:7" ht="15.75" hidden="1" customHeight="1" x14ac:dyDescent="0.2">
      <c r="A942" s="22"/>
      <c r="B942" s="21" t="s">
        <v>646</v>
      </c>
      <c r="C942" s="19" t="s">
        <v>5</v>
      </c>
      <c r="D942" s="19">
        <v>1</v>
      </c>
      <c r="E942" s="42"/>
      <c r="F942" s="42"/>
      <c r="G942" s="20">
        <v>1</v>
      </c>
    </row>
    <row r="943" spans="1:7" ht="15.75" hidden="1" customHeight="1" x14ac:dyDescent="0.2">
      <c r="A943" s="22"/>
      <c r="B943" s="21" t="s">
        <v>1887</v>
      </c>
      <c r="C943" s="19" t="s">
        <v>120</v>
      </c>
      <c r="D943" s="19">
        <v>1</v>
      </c>
      <c r="E943" s="42"/>
      <c r="F943" s="42"/>
      <c r="G943" s="20">
        <v>1</v>
      </c>
    </row>
    <row r="944" spans="1:7" ht="15.75" hidden="1" customHeight="1" x14ac:dyDescent="0.2">
      <c r="A944" s="22"/>
      <c r="B944" s="21" t="s">
        <v>2171</v>
      </c>
      <c r="C944" s="19" t="s">
        <v>2171</v>
      </c>
      <c r="D944" s="19"/>
      <c r="E944" s="42"/>
      <c r="F944" s="42"/>
      <c r="G944" s="20"/>
    </row>
    <row r="945" spans="1:7" ht="15.75" hidden="1" customHeight="1" x14ac:dyDescent="0.2">
      <c r="A945" s="19" t="s">
        <v>4221</v>
      </c>
      <c r="B945" s="25"/>
      <c r="C945" s="25"/>
      <c r="D945" s="19">
        <v>4</v>
      </c>
      <c r="E945" s="42"/>
      <c r="F945" s="42"/>
      <c r="G945" s="20">
        <v>4</v>
      </c>
    </row>
    <row r="946" spans="1:7" ht="15.75" hidden="1" customHeight="1" x14ac:dyDescent="0.2">
      <c r="A946" s="19">
        <v>220</v>
      </c>
      <c r="B946" s="21" t="s">
        <v>124</v>
      </c>
      <c r="C946" s="19" t="s">
        <v>120</v>
      </c>
      <c r="D946" s="19">
        <v>1</v>
      </c>
      <c r="E946" s="42"/>
      <c r="F946" s="42"/>
      <c r="G946" s="20">
        <v>1</v>
      </c>
    </row>
    <row r="947" spans="1:7" ht="15.75" hidden="1" customHeight="1" x14ac:dyDescent="0.2">
      <c r="A947" s="22"/>
      <c r="B947" s="21" t="s">
        <v>113</v>
      </c>
      <c r="C947" s="19" t="s">
        <v>38</v>
      </c>
      <c r="D947" s="19">
        <v>1</v>
      </c>
      <c r="E947" s="42"/>
      <c r="F947" s="42"/>
      <c r="G947" s="20">
        <v>1</v>
      </c>
    </row>
    <row r="948" spans="1:7" ht="15.75" hidden="1" customHeight="1" x14ac:dyDescent="0.2">
      <c r="A948" s="22"/>
      <c r="B948" s="21" t="s">
        <v>116</v>
      </c>
      <c r="C948" s="19" t="s">
        <v>27</v>
      </c>
      <c r="D948" s="19">
        <v>1</v>
      </c>
      <c r="E948" s="42"/>
      <c r="F948" s="42"/>
      <c r="G948" s="20">
        <v>1</v>
      </c>
    </row>
    <row r="949" spans="1:7" ht="15.75" hidden="1" customHeight="1" x14ac:dyDescent="0.2">
      <c r="A949" s="22"/>
      <c r="B949" s="21" t="s">
        <v>154</v>
      </c>
      <c r="C949" s="19" t="s">
        <v>21</v>
      </c>
      <c r="D949" s="19">
        <v>1</v>
      </c>
      <c r="E949" s="42"/>
      <c r="F949" s="42"/>
      <c r="G949" s="20">
        <v>1</v>
      </c>
    </row>
    <row r="950" spans="1:7" ht="15.75" hidden="1" customHeight="1" x14ac:dyDescent="0.2">
      <c r="A950" s="22"/>
      <c r="B950" s="21" t="s">
        <v>962</v>
      </c>
      <c r="C950" s="19" t="s">
        <v>38</v>
      </c>
      <c r="D950" s="19">
        <v>1</v>
      </c>
      <c r="E950" s="42"/>
      <c r="F950" s="42"/>
      <c r="G950" s="20">
        <v>1</v>
      </c>
    </row>
    <row r="951" spans="1:7" ht="15.75" hidden="1" customHeight="1" x14ac:dyDescent="0.2">
      <c r="A951" s="22"/>
      <c r="B951" s="21" t="s">
        <v>168</v>
      </c>
      <c r="C951" s="19" t="s">
        <v>38</v>
      </c>
      <c r="D951" s="19"/>
      <c r="E951" s="42">
        <v>2</v>
      </c>
      <c r="F951" s="42"/>
      <c r="G951" s="20">
        <v>2</v>
      </c>
    </row>
    <row r="952" spans="1:7" ht="15.75" hidden="1" customHeight="1" x14ac:dyDescent="0.2">
      <c r="A952" s="19" t="s">
        <v>4222</v>
      </c>
      <c r="B952" s="25"/>
      <c r="C952" s="25"/>
      <c r="D952" s="19">
        <v>5</v>
      </c>
      <c r="E952" s="42">
        <v>2</v>
      </c>
      <c r="F952" s="42"/>
      <c r="G952" s="20">
        <v>7</v>
      </c>
    </row>
    <row r="953" spans="1:7" ht="15.75" hidden="1" customHeight="1" x14ac:dyDescent="0.2">
      <c r="A953" s="19">
        <v>221</v>
      </c>
      <c r="B953" s="21" t="s">
        <v>125</v>
      </c>
      <c r="C953" s="19" t="s">
        <v>120</v>
      </c>
      <c r="D953" s="19"/>
      <c r="E953" s="42">
        <v>1</v>
      </c>
      <c r="F953" s="42"/>
      <c r="G953" s="20">
        <v>1</v>
      </c>
    </row>
    <row r="954" spans="1:7" ht="15.75" hidden="1" customHeight="1" x14ac:dyDescent="0.2">
      <c r="A954" s="22"/>
      <c r="B954" s="21" t="s">
        <v>1723</v>
      </c>
      <c r="C954" s="19" t="s">
        <v>120</v>
      </c>
      <c r="D954" s="19">
        <v>3</v>
      </c>
      <c r="E954" s="42"/>
      <c r="F954" s="42"/>
      <c r="G954" s="20">
        <v>3</v>
      </c>
    </row>
    <row r="955" spans="1:7" ht="15.75" hidden="1" customHeight="1" x14ac:dyDescent="0.2">
      <c r="A955" s="22"/>
      <c r="B955" s="21" t="s">
        <v>157</v>
      </c>
      <c r="C955" s="19" t="s">
        <v>1</v>
      </c>
      <c r="D955" s="19">
        <v>1</v>
      </c>
      <c r="E955" s="42"/>
      <c r="F955" s="42"/>
      <c r="G955" s="20">
        <v>1</v>
      </c>
    </row>
    <row r="956" spans="1:7" ht="15.75" hidden="1" customHeight="1" x14ac:dyDescent="0.2">
      <c r="A956" s="22"/>
      <c r="B956" s="21" t="s">
        <v>138</v>
      </c>
      <c r="C956" s="19" t="s">
        <v>120</v>
      </c>
      <c r="D956" s="19">
        <v>1</v>
      </c>
      <c r="E956" s="42"/>
      <c r="F956" s="42"/>
      <c r="G956" s="20">
        <v>1</v>
      </c>
    </row>
    <row r="957" spans="1:7" ht="15.75" hidden="1" customHeight="1" x14ac:dyDescent="0.2">
      <c r="A957" s="22"/>
      <c r="B957" s="21" t="s">
        <v>109</v>
      </c>
      <c r="C957" s="19" t="s">
        <v>11</v>
      </c>
      <c r="D957" s="19">
        <v>1</v>
      </c>
      <c r="E957" s="42"/>
      <c r="F957" s="42"/>
      <c r="G957" s="20">
        <v>1</v>
      </c>
    </row>
    <row r="958" spans="1:7" ht="15.75" hidden="1" customHeight="1" x14ac:dyDescent="0.2">
      <c r="A958" s="19" t="s">
        <v>4223</v>
      </c>
      <c r="B958" s="25"/>
      <c r="C958" s="25"/>
      <c r="D958" s="19">
        <v>6</v>
      </c>
      <c r="E958" s="42">
        <v>1</v>
      </c>
      <c r="F958" s="42"/>
      <c r="G958" s="20">
        <v>7</v>
      </c>
    </row>
    <row r="959" spans="1:7" ht="15.75" hidden="1" customHeight="1" x14ac:dyDescent="0.2">
      <c r="A959" s="19">
        <v>222</v>
      </c>
      <c r="B959" s="21" t="s">
        <v>1581</v>
      </c>
      <c r="C959" s="19" t="s">
        <v>27</v>
      </c>
      <c r="D959" s="19"/>
      <c r="E959" s="42">
        <v>1</v>
      </c>
      <c r="F959" s="42"/>
      <c r="G959" s="20">
        <v>1</v>
      </c>
    </row>
    <row r="960" spans="1:7" ht="15.75" hidden="1" customHeight="1" x14ac:dyDescent="0.2">
      <c r="A960" s="22"/>
      <c r="B960" s="21" t="s">
        <v>1517</v>
      </c>
      <c r="C960" s="19" t="s">
        <v>1</v>
      </c>
      <c r="D960" s="19">
        <v>1</v>
      </c>
      <c r="E960" s="42"/>
      <c r="F960" s="42"/>
      <c r="G960" s="20">
        <v>1</v>
      </c>
    </row>
    <row r="961" spans="1:7" ht="15.75" hidden="1" customHeight="1" x14ac:dyDescent="0.2">
      <c r="A961" s="22"/>
      <c r="B961" s="21" t="s">
        <v>119</v>
      </c>
      <c r="C961" s="19" t="s">
        <v>120</v>
      </c>
      <c r="D961" s="19"/>
      <c r="E961" s="42">
        <v>1</v>
      </c>
      <c r="F961" s="42"/>
      <c r="G961" s="20">
        <v>1</v>
      </c>
    </row>
    <row r="962" spans="1:7" ht="15.75" hidden="1" customHeight="1" x14ac:dyDescent="0.2">
      <c r="A962" s="22"/>
      <c r="B962" s="21" t="s">
        <v>133</v>
      </c>
      <c r="C962" s="19" t="s">
        <v>120</v>
      </c>
      <c r="D962" s="19"/>
      <c r="E962" s="42">
        <v>1</v>
      </c>
      <c r="F962" s="42"/>
      <c r="G962" s="20">
        <v>1</v>
      </c>
    </row>
    <row r="963" spans="1:7" ht="15.75" hidden="1" customHeight="1" x14ac:dyDescent="0.2">
      <c r="A963" s="22"/>
      <c r="B963" s="21" t="s">
        <v>876</v>
      </c>
      <c r="C963" s="19" t="s">
        <v>56</v>
      </c>
      <c r="D963" s="19">
        <v>1</v>
      </c>
      <c r="E963" s="42"/>
      <c r="F963" s="42"/>
      <c r="G963" s="20">
        <v>1</v>
      </c>
    </row>
    <row r="964" spans="1:7" ht="15.75" hidden="1" customHeight="1" x14ac:dyDescent="0.2">
      <c r="A964" s="22"/>
      <c r="B964" s="21" t="s">
        <v>25</v>
      </c>
      <c r="C964" s="19" t="s">
        <v>5</v>
      </c>
      <c r="D964" s="19">
        <v>1</v>
      </c>
      <c r="E964" s="42"/>
      <c r="F964" s="42"/>
      <c r="G964" s="20">
        <v>1</v>
      </c>
    </row>
    <row r="965" spans="1:7" ht="15.75" hidden="1" customHeight="1" x14ac:dyDescent="0.2">
      <c r="A965" s="22"/>
      <c r="B965" s="21" t="s">
        <v>988</v>
      </c>
      <c r="C965" s="19" t="s">
        <v>1</v>
      </c>
      <c r="D965" s="19">
        <v>1</v>
      </c>
      <c r="E965" s="42"/>
      <c r="F965" s="42"/>
      <c r="G965" s="20">
        <v>1</v>
      </c>
    </row>
    <row r="966" spans="1:7" ht="15.75" hidden="1" customHeight="1" x14ac:dyDescent="0.2">
      <c r="A966" s="22"/>
      <c r="B966" s="21" t="s">
        <v>1887</v>
      </c>
      <c r="C966" s="19" t="s">
        <v>120</v>
      </c>
      <c r="D966" s="19">
        <v>1</v>
      </c>
      <c r="E966" s="42"/>
      <c r="F966" s="42"/>
      <c r="G966" s="20">
        <v>1</v>
      </c>
    </row>
    <row r="967" spans="1:7" ht="15.75" hidden="1" customHeight="1" x14ac:dyDescent="0.2">
      <c r="A967" s="19" t="s">
        <v>4224</v>
      </c>
      <c r="B967" s="25"/>
      <c r="C967" s="25"/>
      <c r="D967" s="19">
        <v>5</v>
      </c>
      <c r="E967" s="42">
        <v>3</v>
      </c>
      <c r="F967" s="42"/>
      <c r="G967" s="20">
        <v>8</v>
      </c>
    </row>
    <row r="968" spans="1:7" ht="15.75" hidden="1" customHeight="1" x14ac:dyDescent="0.2">
      <c r="A968" s="19">
        <v>223</v>
      </c>
      <c r="B968" s="21" t="s">
        <v>1942</v>
      </c>
      <c r="C968" s="19" t="s">
        <v>1</v>
      </c>
      <c r="D968" s="19">
        <v>1</v>
      </c>
      <c r="E968" s="42"/>
      <c r="F968" s="42"/>
      <c r="G968" s="20">
        <v>1</v>
      </c>
    </row>
    <row r="969" spans="1:7" ht="15.75" hidden="1" customHeight="1" x14ac:dyDescent="0.2">
      <c r="A969" s="22"/>
      <c r="B969" s="21" t="s">
        <v>736</v>
      </c>
      <c r="C969" s="19" t="s">
        <v>5</v>
      </c>
      <c r="D969" s="19">
        <v>1</v>
      </c>
      <c r="E969" s="42"/>
      <c r="F969" s="42"/>
      <c r="G969" s="20">
        <v>1</v>
      </c>
    </row>
    <row r="970" spans="1:7" ht="15.75" hidden="1" customHeight="1" x14ac:dyDescent="0.2">
      <c r="A970" s="22"/>
      <c r="B970" s="21" t="s">
        <v>136</v>
      </c>
      <c r="C970" s="19" t="s">
        <v>120</v>
      </c>
      <c r="D970" s="19"/>
      <c r="E970" s="42">
        <v>1</v>
      </c>
      <c r="F970" s="42"/>
      <c r="G970" s="20">
        <v>1</v>
      </c>
    </row>
    <row r="971" spans="1:7" ht="15.75" hidden="1" customHeight="1" x14ac:dyDescent="0.2">
      <c r="A971" s="22"/>
      <c r="B971" s="21" t="s">
        <v>1400</v>
      </c>
      <c r="C971" s="19" t="s">
        <v>11</v>
      </c>
      <c r="D971" s="19">
        <v>1</v>
      </c>
      <c r="E971" s="42"/>
      <c r="F971" s="42"/>
      <c r="G971" s="20">
        <v>1</v>
      </c>
    </row>
    <row r="972" spans="1:7" ht="15.75" hidden="1" customHeight="1" x14ac:dyDescent="0.2">
      <c r="A972" s="22"/>
      <c r="B972" s="21" t="s">
        <v>914</v>
      </c>
      <c r="C972" s="19" t="s">
        <v>49</v>
      </c>
      <c r="D972" s="19">
        <v>1</v>
      </c>
      <c r="E972" s="42"/>
      <c r="F972" s="42"/>
      <c r="G972" s="20">
        <v>1</v>
      </c>
    </row>
    <row r="973" spans="1:7" ht="15.75" hidden="1" customHeight="1" x14ac:dyDescent="0.2">
      <c r="A973" s="22"/>
      <c r="B973" s="21" t="s">
        <v>512</v>
      </c>
      <c r="C973" s="19" t="s">
        <v>5</v>
      </c>
      <c r="D973" s="19">
        <v>1</v>
      </c>
      <c r="E973" s="42"/>
      <c r="F973" s="42"/>
      <c r="G973" s="20">
        <v>1</v>
      </c>
    </row>
    <row r="974" spans="1:7" ht="15.75" hidden="1" customHeight="1" x14ac:dyDescent="0.2">
      <c r="A974" s="22"/>
      <c r="B974" s="21" t="s">
        <v>142</v>
      </c>
      <c r="C974" s="19" t="s">
        <v>120</v>
      </c>
      <c r="D974" s="19">
        <v>1</v>
      </c>
      <c r="E974" s="42"/>
      <c r="F974" s="42"/>
      <c r="G974" s="20">
        <v>1</v>
      </c>
    </row>
    <row r="975" spans="1:7" ht="15.75" hidden="1" customHeight="1" x14ac:dyDescent="0.2">
      <c r="A975" s="19" t="s">
        <v>4225</v>
      </c>
      <c r="B975" s="25"/>
      <c r="C975" s="25"/>
      <c r="D975" s="19">
        <v>6</v>
      </c>
      <c r="E975" s="42">
        <v>1</v>
      </c>
      <c r="F975" s="42"/>
      <c r="G975" s="20">
        <v>7</v>
      </c>
    </row>
    <row r="976" spans="1:7" ht="15.75" hidden="1" customHeight="1" x14ac:dyDescent="0.2">
      <c r="A976" s="19">
        <v>224</v>
      </c>
      <c r="B976" s="21" t="s">
        <v>1581</v>
      </c>
      <c r="C976" s="19" t="s">
        <v>27</v>
      </c>
      <c r="D976" s="19">
        <v>1</v>
      </c>
      <c r="E976" s="42"/>
      <c r="F976" s="42"/>
      <c r="G976" s="20">
        <v>1</v>
      </c>
    </row>
    <row r="977" spans="1:7" ht="15.75" hidden="1" customHeight="1" x14ac:dyDescent="0.2">
      <c r="A977" s="22"/>
      <c r="B977" s="21" t="s">
        <v>124</v>
      </c>
      <c r="C977" s="19" t="s">
        <v>120</v>
      </c>
      <c r="D977" s="19"/>
      <c r="E977" s="42">
        <v>1</v>
      </c>
      <c r="F977" s="42"/>
      <c r="G977" s="20">
        <v>1</v>
      </c>
    </row>
    <row r="978" spans="1:7" ht="15.75" hidden="1" customHeight="1" x14ac:dyDescent="0.2">
      <c r="A978" s="22"/>
      <c r="B978" s="21" t="s">
        <v>1933</v>
      </c>
      <c r="C978" s="19" t="s">
        <v>11</v>
      </c>
      <c r="D978" s="19"/>
      <c r="E978" s="42">
        <v>1</v>
      </c>
      <c r="F978" s="42"/>
      <c r="G978" s="20">
        <v>1</v>
      </c>
    </row>
    <row r="979" spans="1:7" ht="15.75" hidden="1" customHeight="1" x14ac:dyDescent="0.2">
      <c r="A979" s="22"/>
      <c r="B979" s="21" t="s">
        <v>161</v>
      </c>
      <c r="C979" s="19" t="s">
        <v>11</v>
      </c>
      <c r="D979" s="19"/>
      <c r="E979" s="42">
        <v>1</v>
      </c>
      <c r="F979" s="42"/>
      <c r="G979" s="20">
        <v>1</v>
      </c>
    </row>
    <row r="980" spans="1:7" ht="15.75" hidden="1" customHeight="1" x14ac:dyDescent="0.2">
      <c r="A980" s="22"/>
      <c r="B980" s="21" t="s">
        <v>66</v>
      </c>
      <c r="C980" s="19" t="s">
        <v>49</v>
      </c>
      <c r="D980" s="19">
        <v>1</v>
      </c>
      <c r="E980" s="42"/>
      <c r="F980" s="42"/>
      <c r="G980" s="20">
        <v>1</v>
      </c>
    </row>
    <row r="981" spans="1:7" ht="15.75" hidden="1" customHeight="1" x14ac:dyDescent="0.2">
      <c r="A981" s="22"/>
      <c r="B981" s="21" t="s">
        <v>615</v>
      </c>
      <c r="C981" s="19" t="s">
        <v>5</v>
      </c>
      <c r="D981" s="19">
        <v>1</v>
      </c>
      <c r="E981" s="42"/>
      <c r="F981" s="42"/>
      <c r="G981" s="20">
        <v>1</v>
      </c>
    </row>
    <row r="982" spans="1:7" ht="15.75" hidden="1" customHeight="1" x14ac:dyDescent="0.2">
      <c r="A982" s="22"/>
      <c r="B982" s="21" t="s">
        <v>1210</v>
      </c>
      <c r="C982" s="19" t="s">
        <v>21</v>
      </c>
      <c r="D982" s="19">
        <v>1</v>
      </c>
      <c r="E982" s="42"/>
      <c r="F982" s="42"/>
      <c r="G982" s="20">
        <v>1</v>
      </c>
    </row>
    <row r="983" spans="1:7" ht="15.75" hidden="1" customHeight="1" x14ac:dyDescent="0.2">
      <c r="A983" s="19" t="s">
        <v>4226</v>
      </c>
      <c r="B983" s="25"/>
      <c r="C983" s="25"/>
      <c r="D983" s="19">
        <v>4</v>
      </c>
      <c r="E983" s="42">
        <v>3</v>
      </c>
      <c r="F983" s="42"/>
      <c r="G983" s="20">
        <v>7</v>
      </c>
    </row>
    <row r="984" spans="1:7" ht="15.75" hidden="1" customHeight="1" x14ac:dyDescent="0.2">
      <c r="A984" s="19">
        <v>225</v>
      </c>
      <c r="B984" s="21" t="s">
        <v>96</v>
      </c>
      <c r="C984" s="19" t="s">
        <v>21</v>
      </c>
      <c r="D984" s="19">
        <v>1</v>
      </c>
      <c r="E984" s="42"/>
      <c r="F984" s="42"/>
      <c r="G984" s="20">
        <v>1</v>
      </c>
    </row>
    <row r="985" spans="1:7" ht="15.75" hidden="1" customHeight="1" x14ac:dyDescent="0.2">
      <c r="A985" s="22"/>
      <c r="B985" s="21" t="s">
        <v>288</v>
      </c>
      <c r="C985" s="19" t="s">
        <v>11</v>
      </c>
      <c r="D985" s="19"/>
      <c r="E985" s="42">
        <v>1</v>
      </c>
      <c r="F985" s="42"/>
      <c r="G985" s="20">
        <v>1</v>
      </c>
    </row>
    <row r="986" spans="1:7" ht="15.75" hidden="1" customHeight="1" x14ac:dyDescent="0.2">
      <c r="A986" s="22"/>
      <c r="B986" s="21" t="s">
        <v>889</v>
      </c>
      <c r="C986" s="19" t="s">
        <v>56</v>
      </c>
      <c r="D986" s="19">
        <v>1</v>
      </c>
      <c r="E986" s="42"/>
      <c r="F986" s="42"/>
      <c r="G986" s="20">
        <v>1</v>
      </c>
    </row>
    <row r="987" spans="1:7" ht="15.75" hidden="1" customHeight="1" x14ac:dyDescent="0.2">
      <c r="A987" s="19" t="s">
        <v>4227</v>
      </c>
      <c r="B987" s="25"/>
      <c r="C987" s="25"/>
      <c r="D987" s="19">
        <v>2</v>
      </c>
      <c r="E987" s="42">
        <v>1</v>
      </c>
      <c r="F987" s="42"/>
      <c r="G987" s="20">
        <v>3</v>
      </c>
    </row>
    <row r="988" spans="1:7" ht="15.75" hidden="1" customHeight="1" x14ac:dyDescent="0.2">
      <c r="A988" s="19">
        <v>226</v>
      </c>
      <c r="B988" s="21" t="s">
        <v>1753</v>
      </c>
      <c r="C988" s="19" t="s">
        <v>120</v>
      </c>
      <c r="D988" s="19">
        <v>4</v>
      </c>
      <c r="E988" s="42"/>
      <c r="F988" s="42"/>
      <c r="G988" s="20">
        <v>4</v>
      </c>
    </row>
    <row r="989" spans="1:7" ht="15.75" hidden="1" customHeight="1" x14ac:dyDescent="0.2">
      <c r="A989" s="22"/>
      <c r="B989" s="21" t="s">
        <v>1769</v>
      </c>
      <c r="C989" s="19" t="s">
        <v>120</v>
      </c>
      <c r="D989" s="19">
        <v>3</v>
      </c>
      <c r="E989" s="42"/>
      <c r="F989" s="42"/>
      <c r="G989" s="20">
        <v>3</v>
      </c>
    </row>
    <row r="990" spans="1:7" ht="15.75" hidden="1" customHeight="1" x14ac:dyDescent="0.2">
      <c r="A990" s="19" t="s">
        <v>4228</v>
      </c>
      <c r="B990" s="25"/>
      <c r="C990" s="25"/>
      <c r="D990" s="19">
        <v>7</v>
      </c>
      <c r="E990" s="42"/>
      <c r="F990" s="42"/>
      <c r="G990" s="20">
        <v>7</v>
      </c>
    </row>
    <row r="991" spans="1:7" ht="15.75" hidden="1" customHeight="1" x14ac:dyDescent="0.2">
      <c r="A991" s="19">
        <v>227</v>
      </c>
      <c r="B991" s="21" t="s">
        <v>73</v>
      </c>
      <c r="C991" s="19" t="s">
        <v>21</v>
      </c>
      <c r="D991" s="19">
        <v>1</v>
      </c>
      <c r="E991" s="42"/>
      <c r="F991" s="42"/>
      <c r="G991" s="20">
        <v>1</v>
      </c>
    </row>
    <row r="992" spans="1:7" ht="15.75" hidden="1" customHeight="1" x14ac:dyDescent="0.2">
      <c r="A992" s="22"/>
      <c r="B992" s="21" t="s">
        <v>61</v>
      </c>
      <c r="C992" s="19" t="s">
        <v>56</v>
      </c>
      <c r="D992" s="19">
        <v>1</v>
      </c>
      <c r="E992" s="42"/>
      <c r="F992" s="42"/>
      <c r="G992" s="20">
        <v>1</v>
      </c>
    </row>
    <row r="993" spans="1:7" ht="15.75" hidden="1" customHeight="1" x14ac:dyDescent="0.2">
      <c r="A993" s="22"/>
      <c r="B993" s="21" t="s">
        <v>192</v>
      </c>
      <c r="C993" s="19" t="s">
        <v>33</v>
      </c>
      <c r="D993" s="19">
        <v>1</v>
      </c>
      <c r="E993" s="42"/>
      <c r="F993" s="42"/>
      <c r="G993" s="20">
        <v>1</v>
      </c>
    </row>
    <row r="994" spans="1:7" ht="15.75" hidden="1" customHeight="1" x14ac:dyDescent="0.2">
      <c r="A994" s="22"/>
      <c r="B994" s="21" t="s">
        <v>1416</v>
      </c>
      <c r="C994" s="19" t="s">
        <v>1</v>
      </c>
      <c r="D994" s="19">
        <v>1</v>
      </c>
      <c r="E994" s="42"/>
      <c r="F994" s="42"/>
      <c r="G994" s="20">
        <v>1</v>
      </c>
    </row>
    <row r="995" spans="1:7" ht="15.75" hidden="1" customHeight="1" x14ac:dyDescent="0.2">
      <c r="A995" s="22"/>
      <c r="B995" s="21" t="s">
        <v>167</v>
      </c>
      <c r="C995" s="19" t="s">
        <v>11</v>
      </c>
      <c r="D995" s="19"/>
      <c r="E995" s="42">
        <v>1</v>
      </c>
      <c r="F995" s="42"/>
      <c r="G995" s="20">
        <v>1</v>
      </c>
    </row>
    <row r="996" spans="1:7" ht="15.75" hidden="1" customHeight="1" x14ac:dyDescent="0.2">
      <c r="A996" s="22"/>
      <c r="B996" s="21" t="s">
        <v>2171</v>
      </c>
      <c r="C996" s="19" t="s">
        <v>2171</v>
      </c>
      <c r="D996" s="19"/>
      <c r="E996" s="42"/>
      <c r="F996" s="42"/>
      <c r="G996" s="20"/>
    </row>
    <row r="997" spans="1:7" ht="15.75" hidden="1" customHeight="1" x14ac:dyDescent="0.2">
      <c r="A997" s="19" t="s">
        <v>4229</v>
      </c>
      <c r="B997" s="25"/>
      <c r="C997" s="25"/>
      <c r="D997" s="19">
        <v>4</v>
      </c>
      <c r="E997" s="42">
        <v>1</v>
      </c>
      <c r="F997" s="42"/>
      <c r="G997" s="20">
        <v>5</v>
      </c>
    </row>
    <row r="998" spans="1:7" ht="15.75" hidden="1" customHeight="1" x14ac:dyDescent="0.2">
      <c r="A998" s="19">
        <v>228</v>
      </c>
      <c r="B998" s="21" t="s">
        <v>133</v>
      </c>
      <c r="C998" s="19" t="s">
        <v>120</v>
      </c>
      <c r="D998" s="19">
        <v>1</v>
      </c>
      <c r="E998" s="42"/>
      <c r="F998" s="42"/>
      <c r="G998" s="20">
        <v>1</v>
      </c>
    </row>
    <row r="999" spans="1:7" ht="15.75" hidden="1" customHeight="1" x14ac:dyDescent="0.2">
      <c r="A999" s="22"/>
      <c r="B999" s="21" t="s">
        <v>1769</v>
      </c>
      <c r="C999" s="19" t="s">
        <v>120</v>
      </c>
      <c r="D999" s="19">
        <v>8</v>
      </c>
      <c r="E999" s="42"/>
      <c r="F999" s="42"/>
      <c r="G999" s="20">
        <v>8</v>
      </c>
    </row>
    <row r="1000" spans="1:7" ht="15.75" hidden="1" customHeight="1" x14ac:dyDescent="0.2">
      <c r="A1000" s="22"/>
      <c r="B1000" s="21" t="s">
        <v>116</v>
      </c>
      <c r="C1000" s="19" t="s">
        <v>27</v>
      </c>
      <c r="D1000" s="19"/>
      <c r="E1000" s="42">
        <v>1</v>
      </c>
      <c r="F1000" s="42"/>
      <c r="G1000" s="20">
        <v>1</v>
      </c>
    </row>
    <row r="1001" spans="1:7" ht="15" hidden="1" customHeight="1" x14ac:dyDescent="0.2">
      <c r="A1001" s="19" t="s">
        <v>4230</v>
      </c>
      <c r="B1001" s="25"/>
      <c r="C1001" s="25"/>
      <c r="D1001" s="19">
        <v>9</v>
      </c>
      <c r="E1001" s="42">
        <v>1</v>
      </c>
      <c r="F1001" s="42"/>
      <c r="G1001" s="20">
        <v>10</v>
      </c>
    </row>
    <row r="1002" spans="1:7" ht="15" hidden="1" customHeight="1" x14ac:dyDescent="0.2">
      <c r="A1002" s="19">
        <v>229</v>
      </c>
      <c r="B1002" s="21" t="s">
        <v>149</v>
      </c>
      <c r="C1002" s="19" t="s">
        <v>1</v>
      </c>
      <c r="D1002" s="19"/>
      <c r="E1002" s="42">
        <v>1</v>
      </c>
      <c r="F1002" s="42"/>
      <c r="G1002" s="20">
        <v>1</v>
      </c>
    </row>
    <row r="1003" spans="1:7" ht="15" hidden="1" customHeight="1" x14ac:dyDescent="0.2">
      <c r="A1003" s="22"/>
      <c r="B1003" s="21" t="s">
        <v>137</v>
      </c>
      <c r="C1003" s="19" t="s">
        <v>120</v>
      </c>
      <c r="D1003" s="19"/>
      <c r="E1003" s="42">
        <v>1</v>
      </c>
      <c r="F1003" s="42"/>
      <c r="G1003" s="20">
        <v>1</v>
      </c>
    </row>
    <row r="1004" spans="1:7" ht="15" hidden="1" customHeight="1" x14ac:dyDescent="0.2">
      <c r="A1004" s="22"/>
      <c r="B1004" s="21" t="s">
        <v>78</v>
      </c>
      <c r="C1004" s="19" t="s">
        <v>21</v>
      </c>
      <c r="D1004" s="19">
        <v>3</v>
      </c>
      <c r="E1004" s="42"/>
      <c r="F1004" s="42"/>
      <c r="G1004" s="20">
        <v>3</v>
      </c>
    </row>
    <row r="1005" spans="1:7" ht="15" hidden="1" customHeight="1" x14ac:dyDescent="0.2">
      <c r="A1005" s="22"/>
      <c r="B1005" s="21" t="s">
        <v>164</v>
      </c>
      <c r="C1005" s="19" t="s">
        <v>1</v>
      </c>
      <c r="D1005" s="19"/>
      <c r="E1005" s="42">
        <v>1</v>
      </c>
      <c r="F1005" s="42"/>
      <c r="G1005" s="20">
        <v>1</v>
      </c>
    </row>
    <row r="1006" spans="1:7" ht="15" hidden="1" customHeight="1" x14ac:dyDescent="0.2">
      <c r="A1006" s="22"/>
      <c r="B1006" s="21" t="s">
        <v>165</v>
      </c>
      <c r="C1006" s="19" t="s">
        <v>11</v>
      </c>
      <c r="D1006" s="19">
        <v>1</v>
      </c>
      <c r="E1006" s="42"/>
      <c r="F1006" s="42"/>
      <c r="G1006" s="20">
        <v>1</v>
      </c>
    </row>
    <row r="1007" spans="1:7" ht="15" hidden="1" customHeight="1" x14ac:dyDescent="0.2">
      <c r="A1007" s="22"/>
      <c r="B1007" s="21" t="s">
        <v>143</v>
      </c>
      <c r="C1007" s="19" t="s">
        <v>120</v>
      </c>
      <c r="D1007" s="19">
        <v>1</v>
      </c>
      <c r="E1007" s="42"/>
      <c r="F1007" s="42"/>
      <c r="G1007" s="20">
        <v>1</v>
      </c>
    </row>
    <row r="1008" spans="1:7" ht="15" hidden="1" customHeight="1" x14ac:dyDescent="0.2">
      <c r="A1008" s="22"/>
      <c r="B1008" s="21" t="s">
        <v>35</v>
      </c>
      <c r="C1008" s="19" t="s">
        <v>5</v>
      </c>
      <c r="D1008" s="19">
        <v>1</v>
      </c>
      <c r="E1008" s="42"/>
      <c r="F1008" s="42"/>
      <c r="G1008" s="20">
        <v>1</v>
      </c>
    </row>
    <row r="1009" spans="1:7" ht="15" hidden="1" customHeight="1" x14ac:dyDescent="0.2">
      <c r="A1009" s="19" t="s">
        <v>4231</v>
      </c>
      <c r="B1009" s="25"/>
      <c r="C1009" s="25"/>
      <c r="D1009" s="19">
        <v>6</v>
      </c>
      <c r="E1009" s="42">
        <v>3</v>
      </c>
      <c r="F1009" s="42"/>
      <c r="G1009" s="20">
        <v>9</v>
      </c>
    </row>
    <row r="1010" spans="1:7" ht="15" hidden="1" customHeight="1" x14ac:dyDescent="0.2">
      <c r="A1010" s="19">
        <v>230</v>
      </c>
      <c r="B1010" s="21" t="s">
        <v>736</v>
      </c>
      <c r="C1010" s="19" t="s">
        <v>5</v>
      </c>
      <c r="D1010" s="19">
        <v>1</v>
      </c>
      <c r="E1010" s="42"/>
      <c r="F1010" s="42"/>
      <c r="G1010" s="20">
        <v>1</v>
      </c>
    </row>
    <row r="1011" spans="1:7" ht="15" hidden="1" customHeight="1" x14ac:dyDescent="0.2">
      <c r="A1011" s="19" t="s">
        <v>4232</v>
      </c>
      <c r="B1011" s="25"/>
      <c r="C1011" s="25"/>
      <c r="D1011" s="19">
        <v>1</v>
      </c>
      <c r="E1011" s="42"/>
      <c r="F1011" s="42"/>
      <c r="G1011" s="20">
        <v>1</v>
      </c>
    </row>
    <row r="1012" spans="1:7" ht="15" hidden="1" customHeight="1" x14ac:dyDescent="0.2">
      <c r="A1012" s="19">
        <v>231</v>
      </c>
      <c r="B1012" s="21" t="s">
        <v>119</v>
      </c>
      <c r="C1012" s="19" t="s">
        <v>120</v>
      </c>
      <c r="D1012" s="19"/>
      <c r="E1012" s="42">
        <v>1</v>
      </c>
      <c r="F1012" s="42"/>
      <c r="G1012" s="20">
        <v>1</v>
      </c>
    </row>
    <row r="1013" spans="1:7" ht="15" hidden="1" customHeight="1" x14ac:dyDescent="0.2">
      <c r="A1013" s="22"/>
      <c r="B1013" s="21" t="s">
        <v>1131</v>
      </c>
      <c r="C1013" s="19" t="s">
        <v>21</v>
      </c>
      <c r="D1013" s="19">
        <v>1</v>
      </c>
      <c r="E1013" s="42"/>
      <c r="F1013" s="42"/>
      <c r="G1013" s="20">
        <v>1</v>
      </c>
    </row>
    <row r="1014" spans="1:7" ht="15" hidden="1" customHeight="1" x14ac:dyDescent="0.2">
      <c r="A1014" s="22"/>
      <c r="B1014" s="21" t="s">
        <v>1887</v>
      </c>
      <c r="C1014" s="19" t="s">
        <v>120</v>
      </c>
      <c r="D1014" s="19"/>
      <c r="E1014" s="42">
        <v>1</v>
      </c>
      <c r="F1014" s="42"/>
      <c r="G1014" s="20">
        <v>1</v>
      </c>
    </row>
    <row r="1015" spans="1:7" ht="15" hidden="1" customHeight="1" x14ac:dyDescent="0.2">
      <c r="A1015" s="19" t="s">
        <v>4233</v>
      </c>
      <c r="B1015" s="25"/>
      <c r="C1015" s="25"/>
      <c r="D1015" s="19">
        <v>1</v>
      </c>
      <c r="E1015" s="42">
        <v>2</v>
      </c>
      <c r="F1015" s="42"/>
      <c r="G1015" s="20">
        <v>3</v>
      </c>
    </row>
    <row r="1016" spans="1:7" ht="15" hidden="1" customHeight="1" x14ac:dyDescent="0.2">
      <c r="A1016" s="19">
        <v>232</v>
      </c>
      <c r="B1016" s="21" t="s">
        <v>166</v>
      </c>
      <c r="C1016" s="19" t="s">
        <v>38</v>
      </c>
      <c r="D1016" s="19">
        <v>1</v>
      </c>
      <c r="E1016" s="42"/>
      <c r="F1016" s="42"/>
      <c r="G1016" s="20">
        <v>1</v>
      </c>
    </row>
    <row r="1017" spans="1:7" ht="15" hidden="1" customHeight="1" x14ac:dyDescent="0.2">
      <c r="A1017" s="22"/>
      <c r="B1017" s="21" t="s">
        <v>468</v>
      </c>
      <c r="C1017" s="19" t="s">
        <v>11</v>
      </c>
      <c r="D1017" s="19">
        <v>1</v>
      </c>
      <c r="E1017" s="42"/>
      <c r="F1017" s="42"/>
      <c r="G1017" s="20">
        <v>1</v>
      </c>
    </row>
    <row r="1018" spans="1:7" ht="15" hidden="1" customHeight="1" x14ac:dyDescent="0.2">
      <c r="A1018" s="22"/>
      <c r="B1018" s="21" t="s">
        <v>35</v>
      </c>
      <c r="C1018" s="19" t="s">
        <v>5</v>
      </c>
      <c r="D1018" s="19">
        <v>2</v>
      </c>
      <c r="E1018" s="42"/>
      <c r="F1018" s="42"/>
      <c r="G1018" s="20">
        <v>2</v>
      </c>
    </row>
    <row r="1019" spans="1:7" ht="15" hidden="1" customHeight="1" x14ac:dyDescent="0.2">
      <c r="A1019" s="19" t="s">
        <v>4234</v>
      </c>
      <c r="B1019" s="25"/>
      <c r="C1019" s="25"/>
      <c r="D1019" s="19">
        <v>4</v>
      </c>
      <c r="E1019" s="42"/>
      <c r="F1019" s="42"/>
      <c r="G1019" s="20">
        <v>4</v>
      </c>
    </row>
    <row r="1020" spans="1:7" ht="15" hidden="1" customHeight="1" x14ac:dyDescent="0.2">
      <c r="A1020" s="19">
        <v>233</v>
      </c>
      <c r="B1020" s="21" t="s">
        <v>1157</v>
      </c>
      <c r="C1020" s="19" t="s">
        <v>21</v>
      </c>
      <c r="D1020" s="19"/>
      <c r="E1020" s="42">
        <v>1</v>
      </c>
      <c r="F1020" s="42"/>
      <c r="G1020" s="20">
        <v>1</v>
      </c>
    </row>
    <row r="1021" spans="1:7" ht="15" hidden="1" customHeight="1" x14ac:dyDescent="0.2">
      <c r="A1021" s="19" t="s">
        <v>4235</v>
      </c>
      <c r="B1021" s="25"/>
      <c r="C1021" s="25"/>
      <c r="D1021" s="19"/>
      <c r="E1021" s="42">
        <v>1</v>
      </c>
      <c r="F1021" s="42"/>
      <c r="G1021" s="20">
        <v>1</v>
      </c>
    </row>
    <row r="1022" spans="1:7" ht="15" hidden="1" customHeight="1" x14ac:dyDescent="0.2">
      <c r="A1022" s="19">
        <v>234</v>
      </c>
      <c r="B1022" s="21" t="s">
        <v>1708</v>
      </c>
      <c r="C1022" s="19" t="s">
        <v>120</v>
      </c>
      <c r="D1022" s="19">
        <v>1</v>
      </c>
      <c r="E1022" s="42"/>
      <c r="F1022" s="42"/>
      <c r="G1022" s="20">
        <v>1</v>
      </c>
    </row>
    <row r="1023" spans="1:7" ht="15" hidden="1" customHeight="1" x14ac:dyDescent="0.2">
      <c r="A1023" s="19" t="s">
        <v>4236</v>
      </c>
      <c r="B1023" s="25"/>
      <c r="C1023" s="25"/>
      <c r="D1023" s="19">
        <v>1</v>
      </c>
      <c r="E1023" s="42"/>
      <c r="F1023" s="42"/>
      <c r="G1023" s="20">
        <v>1</v>
      </c>
    </row>
    <row r="1024" spans="1:7" ht="15" hidden="1" customHeight="1" x14ac:dyDescent="0.2">
      <c r="A1024" s="19">
        <v>235</v>
      </c>
      <c r="B1024" s="21" t="s">
        <v>686</v>
      </c>
      <c r="C1024" s="19" t="s">
        <v>11</v>
      </c>
      <c r="D1024" s="19"/>
      <c r="E1024" s="42">
        <v>1</v>
      </c>
      <c r="F1024" s="42"/>
      <c r="G1024" s="20">
        <v>1</v>
      </c>
    </row>
    <row r="1025" spans="1:7" ht="15" hidden="1" customHeight="1" x14ac:dyDescent="0.2">
      <c r="A1025" s="22"/>
      <c r="B1025" s="21" t="s">
        <v>165</v>
      </c>
      <c r="C1025" s="19" t="s">
        <v>11</v>
      </c>
      <c r="D1025" s="19">
        <v>1</v>
      </c>
      <c r="E1025" s="42"/>
      <c r="F1025" s="42"/>
      <c r="G1025" s="20">
        <v>1</v>
      </c>
    </row>
    <row r="1026" spans="1:7" ht="15" hidden="1" customHeight="1" x14ac:dyDescent="0.2">
      <c r="A1026" s="19" t="s">
        <v>4237</v>
      </c>
      <c r="B1026" s="25"/>
      <c r="C1026" s="25"/>
      <c r="D1026" s="19">
        <v>1</v>
      </c>
      <c r="E1026" s="42">
        <v>1</v>
      </c>
      <c r="F1026" s="42"/>
      <c r="G1026" s="20">
        <v>2</v>
      </c>
    </row>
    <row r="1027" spans="1:7" ht="15" hidden="1" customHeight="1" x14ac:dyDescent="0.2">
      <c r="A1027" s="19">
        <v>236</v>
      </c>
      <c r="B1027" s="21" t="s">
        <v>150</v>
      </c>
      <c r="C1027" s="19" t="s">
        <v>49</v>
      </c>
      <c r="D1027" s="19">
        <v>1</v>
      </c>
      <c r="E1027" s="42"/>
      <c r="F1027" s="42"/>
      <c r="G1027" s="20">
        <v>1</v>
      </c>
    </row>
    <row r="1028" spans="1:7" ht="15" hidden="1" customHeight="1" x14ac:dyDescent="0.2">
      <c r="A1028" s="22"/>
      <c r="B1028" s="21" t="s">
        <v>1510</v>
      </c>
      <c r="C1028" s="19" t="s">
        <v>21</v>
      </c>
      <c r="D1028" s="19">
        <v>1</v>
      </c>
      <c r="E1028" s="42"/>
      <c r="F1028" s="42"/>
      <c r="G1028" s="20">
        <v>1</v>
      </c>
    </row>
    <row r="1029" spans="1:7" ht="15" hidden="1" customHeight="1" x14ac:dyDescent="0.2">
      <c r="A1029" s="19" t="s">
        <v>4238</v>
      </c>
      <c r="B1029" s="25"/>
      <c r="C1029" s="25"/>
      <c r="D1029" s="19">
        <v>2</v>
      </c>
      <c r="E1029" s="42"/>
      <c r="F1029" s="42"/>
      <c r="G1029" s="20">
        <v>2</v>
      </c>
    </row>
    <row r="1030" spans="1:7" ht="15" hidden="1" customHeight="1" x14ac:dyDescent="0.2">
      <c r="A1030" s="19">
        <v>237</v>
      </c>
      <c r="B1030" s="21" t="s">
        <v>988</v>
      </c>
      <c r="C1030" s="19" t="s">
        <v>1</v>
      </c>
      <c r="D1030" s="19"/>
      <c r="E1030" s="42">
        <v>1</v>
      </c>
      <c r="F1030" s="42"/>
      <c r="G1030" s="20">
        <v>1</v>
      </c>
    </row>
    <row r="1031" spans="1:7" ht="15" hidden="1" customHeight="1" x14ac:dyDescent="0.2">
      <c r="A1031" s="19" t="s">
        <v>4239</v>
      </c>
      <c r="B1031" s="25"/>
      <c r="C1031" s="25"/>
      <c r="D1031" s="19"/>
      <c r="E1031" s="42">
        <v>1</v>
      </c>
      <c r="F1031" s="42"/>
      <c r="G1031" s="20">
        <v>1</v>
      </c>
    </row>
    <row r="1032" spans="1:7" ht="15" hidden="1" customHeight="1" x14ac:dyDescent="0.2">
      <c r="A1032" s="19">
        <v>238</v>
      </c>
      <c r="B1032" s="21" t="s">
        <v>160</v>
      </c>
      <c r="C1032" s="19" t="s">
        <v>33</v>
      </c>
      <c r="D1032" s="19"/>
      <c r="E1032" s="42">
        <v>1</v>
      </c>
      <c r="F1032" s="42"/>
      <c r="G1032" s="20">
        <v>1</v>
      </c>
    </row>
    <row r="1033" spans="1:7" ht="15" hidden="1" customHeight="1" x14ac:dyDescent="0.2">
      <c r="A1033" s="19" t="s">
        <v>4240</v>
      </c>
      <c r="B1033" s="25"/>
      <c r="C1033" s="25"/>
      <c r="D1033" s="19"/>
      <c r="E1033" s="42">
        <v>1</v>
      </c>
      <c r="F1033" s="42"/>
      <c r="G1033" s="20">
        <v>1</v>
      </c>
    </row>
    <row r="1034" spans="1:7" ht="15" hidden="1" customHeight="1" x14ac:dyDescent="0.2">
      <c r="A1034" s="19">
        <v>239</v>
      </c>
      <c r="B1034" s="21" t="s">
        <v>220</v>
      </c>
      <c r="C1034" s="19" t="s">
        <v>1</v>
      </c>
      <c r="D1034" s="19">
        <v>1</v>
      </c>
      <c r="E1034" s="42"/>
      <c r="F1034" s="42"/>
      <c r="G1034" s="20">
        <v>1</v>
      </c>
    </row>
    <row r="1035" spans="1:7" ht="15" hidden="1" customHeight="1" x14ac:dyDescent="0.2">
      <c r="A1035" s="22"/>
      <c r="B1035" s="21" t="s">
        <v>75</v>
      </c>
      <c r="C1035" s="19" t="s">
        <v>21</v>
      </c>
      <c r="D1035" s="19">
        <v>1</v>
      </c>
      <c r="E1035" s="42"/>
      <c r="F1035" s="42"/>
      <c r="G1035" s="20">
        <v>1</v>
      </c>
    </row>
    <row r="1036" spans="1:7" ht="15" hidden="1" customHeight="1" x14ac:dyDescent="0.2">
      <c r="A1036" s="22"/>
      <c r="B1036" s="21" t="s">
        <v>977</v>
      </c>
      <c r="C1036" s="19" t="s">
        <v>1</v>
      </c>
      <c r="D1036" s="19">
        <v>1</v>
      </c>
      <c r="E1036" s="42"/>
      <c r="F1036" s="42"/>
      <c r="G1036" s="20">
        <v>1</v>
      </c>
    </row>
    <row r="1037" spans="1:7" ht="15" hidden="1" customHeight="1" x14ac:dyDescent="0.2">
      <c r="A1037" s="22"/>
      <c r="B1037" s="21" t="s">
        <v>130</v>
      </c>
      <c r="C1037" s="19" t="s">
        <v>120</v>
      </c>
      <c r="D1037" s="19">
        <v>1</v>
      </c>
      <c r="E1037" s="42"/>
      <c r="F1037" s="42"/>
      <c r="G1037" s="20">
        <v>1</v>
      </c>
    </row>
    <row r="1038" spans="1:7" ht="15" hidden="1" customHeight="1" x14ac:dyDescent="0.2">
      <c r="A1038" s="19" t="s">
        <v>4241</v>
      </c>
      <c r="B1038" s="25"/>
      <c r="C1038" s="25"/>
      <c r="D1038" s="19">
        <v>4</v>
      </c>
      <c r="E1038" s="42"/>
      <c r="F1038" s="42"/>
      <c r="G1038" s="20">
        <v>4</v>
      </c>
    </row>
    <row r="1039" spans="1:7" ht="15" hidden="1" customHeight="1" x14ac:dyDescent="0.2">
      <c r="A1039" s="19">
        <v>240</v>
      </c>
      <c r="B1039" s="21" t="s">
        <v>62</v>
      </c>
      <c r="C1039" s="19" t="s">
        <v>56</v>
      </c>
      <c r="D1039" s="19"/>
      <c r="E1039" s="42">
        <v>1</v>
      </c>
      <c r="F1039" s="42"/>
      <c r="G1039" s="20">
        <v>1</v>
      </c>
    </row>
    <row r="1040" spans="1:7" ht="15" hidden="1" customHeight="1" x14ac:dyDescent="0.2">
      <c r="A1040" s="19" t="s">
        <v>4242</v>
      </c>
      <c r="B1040" s="25"/>
      <c r="C1040" s="25"/>
      <c r="D1040" s="19"/>
      <c r="E1040" s="42">
        <v>1</v>
      </c>
      <c r="F1040" s="42"/>
      <c r="G1040" s="20">
        <v>1</v>
      </c>
    </row>
    <row r="1041" spans="1:7" ht="15" hidden="1" customHeight="1" x14ac:dyDescent="0.2">
      <c r="A1041" s="19">
        <v>241</v>
      </c>
      <c r="B1041" s="21" t="s">
        <v>1899</v>
      </c>
      <c r="C1041" s="19" t="s">
        <v>189</v>
      </c>
      <c r="D1041" s="19">
        <v>1</v>
      </c>
      <c r="E1041" s="42"/>
      <c r="F1041" s="42"/>
      <c r="G1041" s="20">
        <v>1</v>
      </c>
    </row>
    <row r="1042" spans="1:7" ht="15" hidden="1" customHeight="1" x14ac:dyDescent="0.2">
      <c r="A1042" s="19" t="s">
        <v>4243</v>
      </c>
      <c r="B1042" s="25"/>
      <c r="C1042" s="25"/>
      <c r="D1042" s="19">
        <v>1</v>
      </c>
      <c r="E1042" s="42"/>
      <c r="F1042" s="42"/>
      <c r="G1042" s="20">
        <v>1</v>
      </c>
    </row>
    <row r="1043" spans="1:7" ht="15" hidden="1" customHeight="1" x14ac:dyDescent="0.2">
      <c r="A1043" s="19">
        <v>242</v>
      </c>
      <c r="B1043" s="21" t="s">
        <v>167</v>
      </c>
      <c r="C1043" s="19" t="s">
        <v>11</v>
      </c>
      <c r="D1043" s="19">
        <v>2</v>
      </c>
      <c r="E1043" s="42"/>
      <c r="F1043" s="42"/>
      <c r="G1043" s="20">
        <v>2</v>
      </c>
    </row>
    <row r="1044" spans="1:7" ht="15" hidden="1" customHeight="1" x14ac:dyDescent="0.2">
      <c r="A1044" s="19" t="s">
        <v>4244</v>
      </c>
      <c r="B1044" s="25"/>
      <c r="C1044" s="25"/>
      <c r="D1044" s="19">
        <v>2</v>
      </c>
      <c r="E1044" s="42"/>
      <c r="F1044" s="42"/>
      <c r="G1044" s="20">
        <v>2</v>
      </c>
    </row>
    <row r="1045" spans="1:7" ht="15" hidden="1" customHeight="1" x14ac:dyDescent="0.2">
      <c r="A1045" s="19">
        <v>243</v>
      </c>
      <c r="B1045" s="21" t="s">
        <v>1010</v>
      </c>
      <c r="C1045" s="19" t="s">
        <v>1</v>
      </c>
      <c r="D1045" s="19">
        <v>1</v>
      </c>
      <c r="E1045" s="42"/>
      <c r="F1045" s="42"/>
      <c r="G1045" s="20">
        <v>1</v>
      </c>
    </row>
    <row r="1046" spans="1:7" ht="15" hidden="1" customHeight="1" x14ac:dyDescent="0.2">
      <c r="A1046" s="19" t="s">
        <v>4245</v>
      </c>
      <c r="B1046" s="25"/>
      <c r="C1046" s="25"/>
      <c r="D1046" s="19">
        <v>1</v>
      </c>
      <c r="E1046" s="42"/>
      <c r="F1046" s="42"/>
      <c r="G1046" s="20">
        <v>1</v>
      </c>
    </row>
    <row r="1047" spans="1:7" ht="15" hidden="1" customHeight="1" x14ac:dyDescent="0.2">
      <c r="A1047" s="19">
        <v>244</v>
      </c>
      <c r="B1047" s="21" t="s">
        <v>156</v>
      </c>
      <c r="C1047" s="19" t="s">
        <v>33</v>
      </c>
      <c r="D1047" s="19">
        <v>1</v>
      </c>
      <c r="E1047" s="42"/>
      <c r="F1047" s="42"/>
      <c r="G1047" s="20">
        <v>1</v>
      </c>
    </row>
    <row r="1048" spans="1:7" ht="15" hidden="1" customHeight="1" x14ac:dyDescent="0.2">
      <c r="A1048" s="22"/>
      <c r="B1048" s="21" t="s">
        <v>1003</v>
      </c>
      <c r="C1048" s="19" t="s">
        <v>1</v>
      </c>
      <c r="D1048" s="19">
        <v>1</v>
      </c>
      <c r="E1048" s="42"/>
      <c r="F1048" s="42"/>
      <c r="G1048" s="20">
        <v>1</v>
      </c>
    </row>
    <row r="1049" spans="1:7" ht="15" hidden="1" customHeight="1" x14ac:dyDescent="0.2">
      <c r="A1049" s="19" t="s">
        <v>4246</v>
      </c>
      <c r="B1049" s="25"/>
      <c r="C1049" s="25"/>
      <c r="D1049" s="19">
        <v>2</v>
      </c>
      <c r="E1049" s="42"/>
      <c r="F1049" s="42"/>
      <c r="G1049" s="20">
        <v>2</v>
      </c>
    </row>
    <row r="1050" spans="1:7" ht="15" hidden="1" customHeight="1" x14ac:dyDescent="0.2">
      <c r="A1050" s="19">
        <v>245</v>
      </c>
      <c r="B1050" s="21" t="s">
        <v>121</v>
      </c>
      <c r="C1050" s="19" t="s">
        <v>120</v>
      </c>
      <c r="D1050" s="19">
        <v>1</v>
      </c>
      <c r="E1050" s="42"/>
      <c r="F1050" s="42"/>
      <c r="G1050" s="20">
        <v>1</v>
      </c>
    </row>
    <row r="1051" spans="1:7" ht="15" hidden="1" customHeight="1" x14ac:dyDescent="0.2">
      <c r="A1051" s="22"/>
      <c r="B1051" s="21" t="s">
        <v>96</v>
      </c>
      <c r="C1051" s="19" t="s">
        <v>21</v>
      </c>
      <c r="D1051" s="19"/>
      <c r="E1051" s="42">
        <v>1</v>
      </c>
      <c r="F1051" s="42"/>
      <c r="G1051" s="20">
        <v>1</v>
      </c>
    </row>
    <row r="1052" spans="1:7" ht="15" hidden="1" customHeight="1" x14ac:dyDescent="0.2">
      <c r="A1052" s="22"/>
      <c r="B1052" s="21" t="s">
        <v>146</v>
      </c>
      <c r="C1052" s="19" t="s">
        <v>49</v>
      </c>
      <c r="D1052" s="19">
        <v>1</v>
      </c>
      <c r="E1052" s="42"/>
      <c r="F1052" s="42"/>
      <c r="G1052" s="20">
        <v>1</v>
      </c>
    </row>
    <row r="1053" spans="1:7" ht="15" hidden="1" customHeight="1" x14ac:dyDescent="0.2">
      <c r="A1053" s="22"/>
      <c r="B1053" s="21" t="s">
        <v>491</v>
      </c>
      <c r="C1053" s="19" t="s">
        <v>5</v>
      </c>
      <c r="D1053" s="19">
        <v>1</v>
      </c>
      <c r="E1053" s="42"/>
      <c r="F1053" s="42"/>
      <c r="G1053" s="20">
        <v>1</v>
      </c>
    </row>
    <row r="1054" spans="1:7" ht="15" hidden="1" customHeight="1" x14ac:dyDescent="0.2">
      <c r="A1054" s="19" t="s">
        <v>4247</v>
      </c>
      <c r="B1054" s="25"/>
      <c r="C1054" s="25"/>
      <c r="D1054" s="19">
        <v>3</v>
      </c>
      <c r="E1054" s="42">
        <v>1</v>
      </c>
      <c r="F1054" s="42"/>
      <c r="G1054" s="20">
        <v>4</v>
      </c>
    </row>
    <row r="1055" spans="1:7" ht="15" hidden="1" customHeight="1" x14ac:dyDescent="0.2">
      <c r="A1055" s="19">
        <v>246</v>
      </c>
      <c r="B1055" s="21" t="s">
        <v>407</v>
      </c>
      <c r="C1055" s="19" t="s">
        <v>21</v>
      </c>
      <c r="D1055" s="19">
        <v>1</v>
      </c>
      <c r="E1055" s="42"/>
      <c r="F1055" s="42"/>
      <c r="G1055" s="20">
        <v>1</v>
      </c>
    </row>
    <row r="1056" spans="1:7" ht="15" hidden="1" customHeight="1" x14ac:dyDescent="0.2">
      <c r="A1056" s="19" t="s">
        <v>4248</v>
      </c>
      <c r="B1056" s="25"/>
      <c r="C1056" s="25"/>
      <c r="D1056" s="19">
        <v>1</v>
      </c>
      <c r="E1056" s="42"/>
      <c r="F1056" s="42"/>
      <c r="G1056" s="20">
        <v>1</v>
      </c>
    </row>
    <row r="1057" spans="1:7" ht="15" hidden="1" customHeight="1" x14ac:dyDescent="0.2">
      <c r="A1057" s="19">
        <v>247</v>
      </c>
      <c r="B1057" s="21" t="s">
        <v>139</v>
      </c>
      <c r="C1057" s="19" t="s">
        <v>120</v>
      </c>
      <c r="D1057" s="19"/>
      <c r="E1057" s="42"/>
      <c r="F1057" s="42">
        <v>1</v>
      </c>
      <c r="G1057" s="20">
        <v>1</v>
      </c>
    </row>
    <row r="1058" spans="1:7" ht="15" hidden="1" customHeight="1" x14ac:dyDescent="0.2">
      <c r="A1058" s="19" t="s">
        <v>4249</v>
      </c>
      <c r="B1058" s="25"/>
      <c r="C1058" s="25"/>
      <c r="D1058" s="19"/>
      <c r="E1058" s="42"/>
      <c r="F1058" s="42">
        <v>1</v>
      </c>
      <c r="G1058" s="20">
        <v>1</v>
      </c>
    </row>
    <row r="1059" spans="1:7" ht="15" hidden="1" customHeight="1" x14ac:dyDescent="0.2">
      <c r="A1059" s="19">
        <v>248</v>
      </c>
      <c r="B1059" s="21" t="s">
        <v>82</v>
      </c>
      <c r="C1059" s="19" t="s">
        <v>21</v>
      </c>
      <c r="D1059" s="19">
        <v>1</v>
      </c>
      <c r="E1059" s="42"/>
      <c r="F1059" s="42"/>
      <c r="G1059" s="20">
        <v>1</v>
      </c>
    </row>
    <row r="1060" spans="1:7" ht="15" hidden="1" customHeight="1" x14ac:dyDescent="0.2">
      <c r="A1060" s="22"/>
      <c r="B1060" s="21" t="s">
        <v>156</v>
      </c>
      <c r="C1060" s="19" t="s">
        <v>33</v>
      </c>
      <c r="D1060" s="19">
        <v>1</v>
      </c>
      <c r="E1060" s="42"/>
      <c r="F1060" s="42"/>
      <c r="G1060" s="20">
        <v>1</v>
      </c>
    </row>
    <row r="1061" spans="1:7" ht="15" hidden="1" customHeight="1" x14ac:dyDescent="0.2">
      <c r="A1061" s="22"/>
      <c r="B1061" s="21" t="s">
        <v>978</v>
      </c>
      <c r="C1061" s="19" t="s">
        <v>1</v>
      </c>
      <c r="D1061" s="19">
        <v>1</v>
      </c>
      <c r="E1061" s="42">
        <v>1</v>
      </c>
      <c r="F1061" s="42"/>
      <c r="G1061" s="20">
        <v>2</v>
      </c>
    </row>
    <row r="1062" spans="1:7" ht="15" hidden="1" customHeight="1" x14ac:dyDescent="0.2">
      <c r="A1062" s="22"/>
      <c r="B1062" s="21" t="s">
        <v>71</v>
      </c>
      <c r="C1062" s="19" t="s">
        <v>11</v>
      </c>
      <c r="D1062" s="19">
        <v>1</v>
      </c>
      <c r="E1062" s="42"/>
      <c r="F1062" s="42"/>
      <c r="G1062" s="20">
        <v>1</v>
      </c>
    </row>
    <row r="1063" spans="1:7" ht="15" hidden="1" customHeight="1" x14ac:dyDescent="0.2">
      <c r="A1063" s="19" t="s">
        <v>4250</v>
      </c>
      <c r="B1063" s="25"/>
      <c r="C1063" s="25"/>
      <c r="D1063" s="19">
        <v>4</v>
      </c>
      <c r="E1063" s="42">
        <v>1</v>
      </c>
      <c r="F1063" s="42"/>
      <c r="G1063" s="20">
        <v>5</v>
      </c>
    </row>
    <row r="1064" spans="1:7" ht="15" hidden="1" customHeight="1" x14ac:dyDescent="0.2">
      <c r="A1064" s="19">
        <v>249</v>
      </c>
      <c r="B1064" s="21" t="s">
        <v>124</v>
      </c>
      <c r="C1064" s="19" t="s">
        <v>120</v>
      </c>
      <c r="D1064" s="19"/>
      <c r="E1064" s="42">
        <v>1</v>
      </c>
      <c r="F1064" s="42"/>
      <c r="G1064" s="20">
        <v>1</v>
      </c>
    </row>
    <row r="1065" spans="1:7" ht="15" hidden="1" customHeight="1" x14ac:dyDescent="0.2">
      <c r="A1065" s="19" t="s">
        <v>4251</v>
      </c>
      <c r="B1065" s="25"/>
      <c r="C1065" s="25"/>
      <c r="D1065" s="19"/>
      <c r="E1065" s="42">
        <v>1</v>
      </c>
      <c r="F1065" s="42"/>
      <c r="G1065" s="20">
        <v>1</v>
      </c>
    </row>
    <row r="1066" spans="1:7" ht="15" hidden="1" customHeight="1" x14ac:dyDescent="0.2">
      <c r="A1066" s="19">
        <v>250</v>
      </c>
      <c r="B1066" s="21" t="s">
        <v>419</v>
      </c>
      <c r="C1066" s="19" t="s">
        <v>11</v>
      </c>
      <c r="D1066" s="19">
        <v>2</v>
      </c>
      <c r="E1066" s="42"/>
      <c r="F1066" s="42"/>
      <c r="G1066" s="20">
        <v>2</v>
      </c>
    </row>
    <row r="1067" spans="1:7" ht="15" hidden="1" customHeight="1" x14ac:dyDescent="0.2">
      <c r="A1067" s="19" t="s">
        <v>4252</v>
      </c>
      <c r="B1067" s="25"/>
      <c r="C1067" s="25"/>
      <c r="D1067" s="19">
        <v>2</v>
      </c>
      <c r="E1067" s="42"/>
      <c r="F1067" s="42"/>
      <c r="G1067" s="20">
        <v>2</v>
      </c>
    </row>
    <row r="1068" spans="1:7" ht="15" hidden="1" customHeight="1" x14ac:dyDescent="0.2">
      <c r="A1068" s="19">
        <v>251</v>
      </c>
      <c r="B1068" s="21" t="s">
        <v>1370</v>
      </c>
      <c r="C1068" s="19" t="s">
        <v>1</v>
      </c>
      <c r="D1068" s="19">
        <v>1</v>
      </c>
      <c r="E1068" s="42">
        <v>1</v>
      </c>
      <c r="F1068" s="42"/>
      <c r="G1068" s="20">
        <v>2</v>
      </c>
    </row>
    <row r="1069" spans="1:7" ht="15" hidden="1" customHeight="1" x14ac:dyDescent="0.2">
      <c r="A1069" s="22"/>
      <c r="B1069" s="21" t="s">
        <v>880</v>
      </c>
      <c r="C1069" s="19" t="s">
        <v>56</v>
      </c>
      <c r="D1069" s="19"/>
      <c r="E1069" s="42">
        <v>2</v>
      </c>
      <c r="F1069" s="42"/>
      <c r="G1069" s="20">
        <v>2</v>
      </c>
    </row>
    <row r="1070" spans="1:7" ht="15" hidden="1" customHeight="1" x14ac:dyDescent="0.2">
      <c r="A1070" s="22"/>
      <c r="B1070" s="21" t="s">
        <v>149</v>
      </c>
      <c r="C1070" s="19" t="s">
        <v>1</v>
      </c>
      <c r="D1070" s="19">
        <v>1</v>
      </c>
      <c r="E1070" s="42"/>
      <c r="F1070" s="42"/>
      <c r="G1070" s="20">
        <v>1</v>
      </c>
    </row>
    <row r="1071" spans="1:7" ht="15" hidden="1" customHeight="1" x14ac:dyDescent="0.2">
      <c r="A1071" s="22"/>
      <c r="B1071" s="21" t="s">
        <v>51</v>
      </c>
      <c r="C1071" s="19" t="s">
        <v>5</v>
      </c>
      <c r="D1071" s="19"/>
      <c r="E1071" s="42">
        <v>1</v>
      </c>
      <c r="F1071" s="42"/>
      <c r="G1071" s="20">
        <v>1</v>
      </c>
    </row>
    <row r="1072" spans="1:7" ht="15" hidden="1" customHeight="1" x14ac:dyDescent="0.2">
      <c r="A1072" s="22"/>
      <c r="B1072" s="21" t="s">
        <v>1487</v>
      </c>
      <c r="C1072" s="19" t="s">
        <v>1</v>
      </c>
      <c r="D1072" s="19">
        <v>1</v>
      </c>
      <c r="E1072" s="42"/>
      <c r="F1072" s="42"/>
      <c r="G1072" s="20">
        <v>1</v>
      </c>
    </row>
    <row r="1073" spans="1:7" ht="15" hidden="1" customHeight="1" x14ac:dyDescent="0.2">
      <c r="A1073" s="22"/>
      <c r="B1073" s="21" t="s">
        <v>1786</v>
      </c>
      <c r="C1073" s="19" t="s">
        <v>120</v>
      </c>
      <c r="D1073" s="19">
        <v>1</v>
      </c>
      <c r="E1073" s="42"/>
      <c r="F1073" s="42"/>
      <c r="G1073" s="20">
        <v>1</v>
      </c>
    </row>
    <row r="1074" spans="1:7" ht="15" hidden="1" customHeight="1" x14ac:dyDescent="0.2">
      <c r="A1074" s="22"/>
      <c r="B1074" s="21" t="s">
        <v>83</v>
      </c>
      <c r="C1074" s="19" t="s">
        <v>21</v>
      </c>
      <c r="D1074" s="19">
        <v>1</v>
      </c>
      <c r="E1074" s="42"/>
      <c r="F1074" s="42"/>
      <c r="G1074" s="20">
        <v>1</v>
      </c>
    </row>
    <row r="1075" spans="1:7" ht="15" hidden="1" customHeight="1" x14ac:dyDescent="0.2">
      <c r="A1075" s="22"/>
      <c r="B1075" s="21" t="s">
        <v>61</v>
      </c>
      <c r="C1075" s="19" t="s">
        <v>56</v>
      </c>
      <c r="D1075" s="19">
        <v>1</v>
      </c>
      <c r="E1075" s="42"/>
      <c r="F1075" s="42"/>
      <c r="G1075" s="20">
        <v>1</v>
      </c>
    </row>
    <row r="1076" spans="1:7" ht="15" hidden="1" customHeight="1" x14ac:dyDescent="0.2">
      <c r="A1076" s="22"/>
      <c r="B1076" s="21" t="s">
        <v>876</v>
      </c>
      <c r="C1076" s="19" t="s">
        <v>56</v>
      </c>
      <c r="D1076" s="19">
        <v>1</v>
      </c>
      <c r="E1076" s="42"/>
      <c r="F1076" s="42"/>
      <c r="G1076" s="20">
        <v>1</v>
      </c>
    </row>
    <row r="1077" spans="1:7" ht="15" hidden="1" customHeight="1" x14ac:dyDescent="0.2">
      <c r="A1077" s="22"/>
      <c r="B1077" s="21" t="s">
        <v>80</v>
      </c>
      <c r="C1077" s="19" t="s">
        <v>21</v>
      </c>
      <c r="D1077" s="19"/>
      <c r="E1077" s="42">
        <v>1</v>
      </c>
      <c r="F1077" s="42"/>
      <c r="G1077" s="20">
        <v>1</v>
      </c>
    </row>
    <row r="1078" spans="1:7" ht="15" hidden="1" customHeight="1" x14ac:dyDescent="0.2">
      <c r="A1078" s="22"/>
      <c r="B1078" s="21" t="s">
        <v>141</v>
      </c>
      <c r="C1078" s="19" t="s">
        <v>120</v>
      </c>
      <c r="D1078" s="19"/>
      <c r="E1078" s="42">
        <v>1</v>
      </c>
      <c r="F1078" s="42"/>
      <c r="G1078" s="20">
        <v>1</v>
      </c>
    </row>
    <row r="1079" spans="1:7" ht="15" hidden="1" customHeight="1" x14ac:dyDescent="0.2">
      <c r="A1079" s="22"/>
      <c r="B1079" s="21" t="s">
        <v>574</v>
      </c>
      <c r="C1079" s="19" t="s">
        <v>38</v>
      </c>
      <c r="D1079" s="19"/>
      <c r="E1079" s="42">
        <v>1</v>
      </c>
      <c r="F1079" s="42"/>
      <c r="G1079" s="20">
        <v>1</v>
      </c>
    </row>
    <row r="1080" spans="1:7" ht="15" hidden="1" customHeight="1" x14ac:dyDescent="0.2">
      <c r="A1080" s="22"/>
      <c r="B1080" s="21" t="s">
        <v>194</v>
      </c>
      <c r="C1080" s="19" t="s">
        <v>33</v>
      </c>
      <c r="D1080" s="19">
        <v>1</v>
      </c>
      <c r="E1080" s="42"/>
      <c r="F1080" s="42"/>
      <c r="G1080" s="20">
        <v>1</v>
      </c>
    </row>
    <row r="1081" spans="1:7" ht="15" hidden="1" customHeight="1" x14ac:dyDescent="0.2">
      <c r="A1081" s="22"/>
      <c r="B1081" s="21" t="s">
        <v>1887</v>
      </c>
      <c r="C1081" s="19" t="s">
        <v>120</v>
      </c>
      <c r="D1081" s="19">
        <v>1</v>
      </c>
      <c r="E1081" s="42"/>
      <c r="F1081" s="42"/>
      <c r="G1081" s="20">
        <v>1</v>
      </c>
    </row>
    <row r="1082" spans="1:7" ht="15" hidden="1" customHeight="1" x14ac:dyDescent="0.2">
      <c r="A1082" s="22"/>
      <c r="B1082" s="21" t="s">
        <v>168</v>
      </c>
      <c r="C1082" s="19" t="s">
        <v>38</v>
      </c>
      <c r="D1082" s="19">
        <v>1</v>
      </c>
      <c r="E1082" s="42"/>
      <c r="F1082" s="42"/>
      <c r="G1082" s="20">
        <v>1</v>
      </c>
    </row>
    <row r="1083" spans="1:7" ht="15" hidden="1" customHeight="1" x14ac:dyDescent="0.2">
      <c r="A1083" s="19" t="s">
        <v>4253</v>
      </c>
      <c r="B1083" s="25"/>
      <c r="C1083" s="25"/>
      <c r="D1083" s="19">
        <v>10</v>
      </c>
      <c r="E1083" s="42">
        <v>7</v>
      </c>
      <c r="F1083" s="42"/>
      <c r="G1083" s="20">
        <v>17</v>
      </c>
    </row>
    <row r="1084" spans="1:7" ht="15" hidden="1" customHeight="1" x14ac:dyDescent="0.2">
      <c r="A1084" s="19">
        <v>253</v>
      </c>
      <c r="B1084" s="21" t="s">
        <v>531</v>
      </c>
      <c r="C1084" s="19" t="s">
        <v>27</v>
      </c>
      <c r="D1084" s="19">
        <v>1</v>
      </c>
      <c r="E1084" s="42"/>
      <c r="F1084" s="42"/>
      <c r="G1084" s="20">
        <v>1</v>
      </c>
    </row>
    <row r="1085" spans="1:7" ht="15" hidden="1" customHeight="1" x14ac:dyDescent="0.2">
      <c r="A1085" s="19" t="s">
        <v>4254</v>
      </c>
      <c r="B1085" s="25"/>
      <c r="C1085" s="25"/>
      <c r="D1085" s="19">
        <v>1</v>
      </c>
      <c r="E1085" s="42"/>
      <c r="F1085" s="42"/>
      <c r="G1085" s="20">
        <v>1</v>
      </c>
    </row>
    <row r="1086" spans="1:7" ht="15" hidden="1" customHeight="1" x14ac:dyDescent="0.2">
      <c r="A1086" s="19">
        <v>254</v>
      </c>
      <c r="B1086" s="21" t="s">
        <v>1942</v>
      </c>
      <c r="C1086" s="19" t="s">
        <v>1</v>
      </c>
      <c r="D1086" s="19">
        <v>1</v>
      </c>
      <c r="E1086" s="42"/>
      <c r="F1086" s="42"/>
      <c r="G1086" s="20">
        <v>1</v>
      </c>
    </row>
    <row r="1087" spans="1:7" ht="15" hidden="1" customHeight="1" x14ac:dyDescent="0.2">
      <c r="A1087" s="22"/>
      <c r="B1087" s="21" t="s">
        <v>815</v>
      </c>
      <c r="C1087" s="19" t="s">
        <v>56</v>
      </c>
      <c r="D1087" s="19">
        <v>2</v>
      </c>
      <c r="E1087" s="42"/>
      <c r="F1087" s="42"/>
      <c r="G1087" s="20">
        <v>2</v>
      </c>
    </row>
    <row r="1088" spans="1:7" ht="15" hidden="1" customHeight="1" x14ac:dyDescent="0.2">
      <c r="A1088" s="22"/>
      <c r="B1088" s="21" t="s">
        <v>130</v>
      </c>
      <c r="C1088" s="19" t="s">
        <v>120</v>
      </c>
      <c r="D1088" s="19">
        <v>2</v>
      </c>
      <c r="E1088" s="42"/>
      <c r="F1088" s="42"/>
      <c r="G1088" s="20">
        <v>2</v>
      </c>
    </row>
    <row r="1089" spans="1:7" ht="15" hidden="1" customHeight="1" x14ac:dyDescent="0.2">
      <c r="A1089" s="22"/>
      <c r="B1089" s="21" t="s">
        <v>37</v>
      </c>
      <c r="C1089" s="19" t="s">
        <v>38</v>
      </c>
      <c r="D1089" s="19">
        <v>1</v>
      </c>
      <c r="E1089" s="42"/>
      <c r="F1089" s="42"/>
      <c r="G1089" s="20">
        <v>1</v>
      </c>
    </row>
    <row r="1090" spans="1:7" ht="15" hidden="1" customHeight="1" x14ac:dyDescent="0.2">
      <c r="A1090" s="22"/>
      <c r="B1090" s="21" t="s">
        <v>133</v>
      </c>
      <c r="C1090" s="19" t="s">
        <v>120</v>
      </c>
      <c r="D1090" s="19">
        <v>1</v>
      </c>
      <c r="E1090" s="42"/>
      <c r="F1090" s="42"/>
      <c r="G1090" s="20">
        <v>1</v>
      </c>
    </row>
    <row r="1091" spans="1:7" ht="15" hidden="1" customHeight="1" x14ac:dyDescent="0.2">
      <c r="A1091" s="22"/>
      <c r="B1091" s="21" t="s">
        <v>701</v>
      </c>
      <c r="C1091" s="19" t="s">
        <v>33</v>
      </c>
      <c r="D1091" s="19">
        <v>1</v>
      </c>
      <c r="E1091" s="42"/>
      <c r="F1091" s="42"/>
      <c r="G1091" s="20">
        <v>1</v>
      </c>
    </row>
    <row r="1092" spans="1:7" ht="15" hidden="1" customHeight="1" x14ac:dyDescent="0.2">
      <c r="A1092" s="22"/>
      <c r="B1092" s="21" t="s">
        <v>138</v>
      </c>
      <c r="C1092" s="19" t="s">
        <v>120</v>
      </c>
      <c r="D1092" s="19">
        <v>1</v>
      </c>
      <c r="E1092" s="42"/>
      <c r="F1092" s="42"/>
      <c r="G1092" s="20">
        <v>1</v>
      </c>
    </row>
    <row r="1093" spans="1:7" ht="15" hidden="1" customHeight="1" x14ac:dyDescent="0.2">
      <c r="A1093" s="22"/>
      <c r="B1093" s="21" t="s">
        <v>165</v>
      </c>
      <c r="C1093" s="19" t="s">
        <v>11</v>
      </c>
      <c r="D1093" s="19">
        <v>1</v>
      </c>
      <c r="E1093" s="42"/>
      <c r="F1093" s="42"/>
      <c r="G1093" s="20">
        <v>1</v>
      </c>
    </row>
    <row r="1094" spans="1:7" ht="15" hidden="1" customHeight="1" x14ac:dyDescent="0.2">
      <c r="A1094" s="22"/>
      <c r="B1094" s="21" t="s">
        <v>1474</v>
      </c>
      <c r="C1094" s="19" t="s">
        <v>11</v>
      </c>
      <c r="D1094" s="19">
        <v>1</v>
      </c>
      <c r="E1094" s="42"/>
      <c r="F1094" s="42"/>
      <c r="G1094" s="20">
        <v>1</v>
      </c>
    </row>
    <row r="1095" spans="1:7" ht="15" hidden="1" customHeight="1" x14ac:dyDescent="0.2">
      <c r="A1095" s="22"/>
      <c r="B1095" s="21" t="s">
        <v>1291</v>
      </c>
      <c r="C1095" s="19" t="s">
        <v>49</v>
      </c>
      <c r="D1095" s="19">
        <v>1</v>
      </c>
      <c r="E1095" s="42"/>
      <c r="F1095" s="42"/>
      <c r="G1095" s="20">
        <v>1</v>
      </c>
    </row>
    <row r="1096" spans="1:7" ht="15" hidden="1" customHeight="1" x14ac:dyDescent="0.2">
      <c r="A1096" s="22"/>
      <c r="B1096" s="21" t="s">
        <v>2171</v>
      </c>
      <c r="C1096" s="19" t="s">
        <v>2171</v>
      </c>
      <c r="D1096" s="19"/>
      <c r="E1096" s="42"/>
      <c r="F1096" s="42"/>
      <c r="G1096" s="20"/>
    </row>
    <row r="1097" spans="1:7" ht="15" hidden="1" customHeight="1" x14ac:dyDescent="0.2">
      <c r="A1097" s="19" t="s">
        <v>4255</v>
      </c>
      <c r="B1097" s="25"/>
      <c r="C1097" s="25"/>
      <c r="D1097" s="19">
        <v>12</v>
      </c>
      <c r="E1097" s="42"/>
      <c r="F1097" s="42"/>
      <c r="G1097" s="20">
        <v>12</v>
      </c>
    </row>
    <row r="1098" spans="1:7" ht="15" hidden="1" customHeight="1" x14ac:dyDescent="0.2">
      <c r="A1098" s="19">
        <v>255</v>
      </c>
      <c r="B1098" s="21" t="s">
        <v>1530</v>
      </c>
      <c r="C1098" s="19" t="s">
        <v>33</v>
      </c>
      <c r="D1098" s="19">
        <v>1</v>
      </c>
      <c r="E1098" s="42"/>
      <c r="F1098" s="42"/>
      <c r="G1098" s="20">
        <v>1</v>
      </c>
    </row>
    <row r="1099" spans="1:7" ht="15" hidden="1" customHeight="1" x14ac:dyDescent="0.2">
      <c r="A1099" s="22"/>
      <c r="B1099" s="21" t="s">
        <v>509</v>
      </c>
      <c r="C1099" s="19" t="s">
        <v>33</v>
      </c>
      <c r="D1099" s="19"/>
      <c r="E1099" s="42">
        <v>1</v>
      </c>
      <c r="F1099" s="42"/>
      <c r="G1099" s="20">
        <v>1</v>
      </c>
    </row>
    <row r="1100" spans="1:7" ht="15" hidden="1" customHeight="1" x14ac:dyDescent="0.2">
      <c r="A1100" s="22"/>
      <c r="B1100" s="21" t="s">
        <v>1365</v>
      </c>
      <c r="C1100" s="19" t="s">
        <v>11</v>
      </c>
      <c r="D1100" s="19">
        <v>1</v>
      </c>
      <c r="E1100" s="42"/>
      <c r="F1100" s="42"/>
      <c r="G1100" s="20">
        <v>1</v>
      </c>
    </row>
    <row r="1101" spans="1:7" ht="15" hidden="1" customHeight="1" x14ac:dyDescent="0.2">
      <c r="A1101" s="19" t="s">
        <v>4256</v>
      </c>
      <c r="B1101" s="25"/>
      <c r="C1101" s="25"/>
      <c r="D1101" s="19">
        <v>2</v>
      </c>
      <c r="E1101" s="42">
        <v>1</v>
      </c>
      <c r="F1101" s="42"/>
      <c r="G1101" s="20">
        <v>3</v>
      </c>
    </row>
    <row r="1102" spans="1:7" ht="15" hidden="1" customHeight="1" x14ac:dyDescent="0.2">
      <c r="A1102" s="19">
        <v>256</v>
      </c>
      <c r="B1102" s="21" t="s">
        <v>1723</v>
      </c>
      <c r="C1102" s="19" t="s">
        <v>120</v>
      </c>
      <c r="D1102" s="19">
        <v>1</v>
      </c>
      <c r="E1102" s="42"/>
      <c r="F1102" s="42"/>
      <c r="G1102" s="20">
        <v>1</v>
      </c>
    </row>
    <row r="1103" spans="1:7" ht="15" hidden="1" customHeight="1" x14ac:dyDescent="0.2">
      <c r="A1103" s="19" t="s">
        <v>4257</v>
      </c>
      <c r="B1103" s="25"/>
      <c r="C1103" s="25"/>
      <c r="D1103" s="19">
        <v>1</v>
      </c>
      <c r="E1103" s="42"/>
      <c r="F1103" s="42"/>
      <c r="G1103" s="20">
        <v>1</v>
      </c>
    </row>
    <row r="1104" spans="1:7" ht="15" hidden="1" customHeight="1" x14ac:dyDescent="0.2">
      <c r="A1104" s="19">
        <v>257</v>
      </c>
      <c r="B1104" s="21" t="s">
        <v>220</v>
      </c>
      <c r="C1104" s="19" t="s">
        <v>1</v>
      </c>
      <c r="D1104" s="19">
        <v>1</v>
      </c>
      <c r="E1104" s="42"/>
      <c r="F1104" s="42"/>
      <c r="G1104" s="20">
        <v>1</v>
      </c>
    </row>
    <row r="1105" spans="1:7" ht="15" hidden="1" customHeight="1" x14ac:dyDescent="0.2">
      <c r="A1105" s="22"/>
      <c r="B1105" s="21" t="s">
        <v>1124</v>
      </c>
      <c r="C1105" s="19" t="s">
        <v>11</v>
      </c>
      <c r="D1105" s="19">
        <v>1</v>
      </c>
      <c r="E1105" s="42"/>
      <c r="F1105" s="42"/>
      <c r="G1105" s="20">
        <v>1</v>
      </c>
    </row>
    <row r="1106" spans="1:7" ht="15" hidden="1" customHeight="1" x14ac:dyDescent="0.2">
      <c r="A1106" s="22"/>
      <c r="B1106" s="21" t="s">
        <v>509</v>
      </c>
      <c r="C1106" s="19" t="s">
        <v>33</v>
      </c>
      <c r="D1106" s="19"/>
      <c r="E1106" s="42">
        <v>1</v>
      </c>
      <c r="F1106" s="42"/>
      <c r="G1106" s="20">
        <v>1</v>
      </c>
    </row>
    <row r="1107" spans="1:7" ht="15" hidden="1" customHeight="1" x14ac:dyDescent="0.2">
      <c r="A1107" s="22"/>
      <c r="B1107" s="21" t="s">
        <v>158</v>
      </c>
      <c r="C1107" s="19" t="s">
        <v>33</v>
      </c>
      <c r="D1107" s="19"/>
      <c r="E1107" s="42">
        <v>1</v>
      </c>
      <c r="F1107" s="42"/>
      <c r="G1107" s="20">
        <v>1</v>
      </c>
    </row>
    <row r="1108" spans="1:7" ht="15" hidden="1" customHeight="1" x14ac:dyDescent="0.2">
      <c r="A1108" s="22"/>
      <c r="B1108" s="21" t="s">
        <v>326</v>
      </c>
      <c r="C1108" s="19" t="s">
        <v>11</v>
      </c>
      <c r="D1108" s="19">
        <v>1</v>
      </c>
      <c r="E1108" s="42"/>
      <c r="F1108" s="42"/>
      <c r="G1108" s="20">
        <v>1</v>
      </c>
    </row>
    <row r="1109" spans="1:7" ht="15" hidden="1" customHeight="1" x14ac:dyDescent="0.2">
      <c r="A1109" s="22"/>
      <c r="B1109" s="21" t="s">
        <v>80</v>
      </c>
      <c r="C1109" s="19" t="s">
        <v>21</v>
      </c>
      <c r="D1109" s="19">
        <v>1</v>
      </c>
      <c r="E1109" s="42"/>
      <c r="F1109" s="42"/>
      <c r="G1109" s="20">
        <v>1</v>
      </c>
    </row>
    <row r="1110" spans="1:7" ht="15" hidden="1" customHeight="1" x14ac:dyDescent="0.2">
      <c r="A1110" s="22"/>
      <c r="B1110" s="21" t="s">
        <v>1291</v>
      </c>
      <c r="C1110" s="19" t="s">
        <v>49</v>
      </c>
      <c r="D1110" s="19">
        <v>1</v>
      </c>
      <c r="E1110" s="42"/>
      <c r="F1110" s="42"/>
      <c r="G1110" s="20">
        <v>1</v>
      </c>
    </row>
    <row r="1111" spans="1:7" ht="15" hidden="1" customHeight="1" x14ac:dyDescent="0.2">
      <c r="A1111" s="22"/>
      <c r="B1111" s="21" t="s">
        <v>141</v>
      </c>
      <c r="C1111" s="19" t="s">
        <v>120</v>
      </c>
      <c r="D1111" s="19">
        <v>1</v>
      </c>
      <c r="E1111" s="42"/>
      <c r="F1111" s="42"/>
      <c r="G1111" s="20">
        <v>1</v>
      </c>
    </row>
    <row r="1112" spans="1:7" ht="15" hidden="1" customHeight="1" x14ac:dyDescent="0.2">
      <c r="A1112" s="22"/>
      <c r="B1112" s="21" t="s">
        <v>1180</v>
      </c>
      <c r="C1112" s="19" t="s">
        <v>21</v>
      </c>
      <c r="D1112" s="19">
        <v>1</v>
      </c>
      <c r="E1112" s="42"/>
      <c r="F1112" s="42"/>
      <c r="G1112" s="20">
        <v>1</v>
      </c>
    </row>
    <row r="1113" spans="1:7" ht="15" hidden="1" customHeight="1" x14ac:dyDescent="0.2">
      <c r="A1113" s="22"/>
      <c r="B1113" s="21" t="s">
        <v>168</v>
      </c>
      <c r="C1113" s="19" t="s">
        <v>38</v>
      </c>
      <c r="D1113" s="19">
        <v>1</v>
      </c>
      <c r="E1113" s="42"/>
      <c r="F1113" s="42"/>
      <c r="G1113" s="20">
        <v>1</v>
      </c>
    </row>
    <row r="1114" spans="1:7" ht="15" hidden="1" customHeight="1" x14ac:dyDescent="0.2">
      <c r="A1114" s="19" t="s">
        <v>4258</v>
      </c>
      <c r="B1114" s="25"/>
      <c r="C1114" s="25"/>
      <c r="D1114" s="19">
        <v>8</v>
      </c>
      <c r="E1114" s="42">
        <v>2</v>
      </c>
      <c r="F1114" s="42"/>
      <c r="G1114" s="20">
        <v>10</v>
      </c>
    </row>
    <row r="1115" spans="1:7" ht="15" hidden="1" customHeight="1" x14ac:dyDescent="0.2">
      <c r="A1115" s="19">
        <v>258</v>
      </c>
      <c r="B1115" s="21" t="s">
        <v>955</v>
      </c>
      <c r="C1115" s="19" t="s">
        <v>49</v>
      </c>
      <c r="D1115" s="19"/>
      <c r="E1115" s="42"/>
      <c r="F1115" s="42">
        <v>1</v>
      </c>
      <c r="G1115" s="20">
        <v>1</v>
      </c>
    </row>
    <row r="1116" spans="1:7" ht="15" hidden="1" customHeight="1" x14ac:dyDescent="0.2">
      <c r="A1116" s="19" t="s">
        <v>4259</v>
      </c>
      <c r="B1116" s="25"/>
      <c r="C1116" s="25"/>
      <c r="D1116" s="19"/>
      <c r="E1116" s="42"/>
      <c r="F1116" s="42">
        <v>1</v>
      </c>
      <c r="G1116" s="20">
        <v>1</v>
      </c>
    </row>
    <row r="1117" spans="1:7" ht="15" hidden="1" customHeight="1" x14ac:dyDescent="0.2">
      <c r="A1117" s="19">
        <v>259</v>
      </c>
      <c r="B1117" s="21" t="s">
        <v>794</v>
      </c>
      <c r="C1117" s="19" t="s">
        <v>5</v>
      </c>
      <c r="D1117" s="19">
        <v>1</v>
      </c>
      <c r="E1117" s="42"/>
      <c r="F1117" s="42"/>
      <c r="G1117" s="20">
        <v>1</v>
      </c>
    </row>
    <row r="1118" spans="1:7" ht="15" hidden="1" customHeight="1" x14ac:dyDescent="0.2">
      <c r="A1118" s="22"/>
      <c r="B1118" s="21" t="s">
        <v>1371</v>
      </c>
      <c r="C1118" s="19" t="s">
        <v>49</v>
      </c>
      <c r="D1118" s="19">
        <v>1</v>
      </c>
      <c r="E1118" s="42"/>
      <c r="F1118" s="42"/>
      <c r="G1118" s="20">
        <v>1</v>
      </c>
    </row>
    <row r="1119" spans="1:7" ht="15" hidden="1" customHeight="1" x14ac:dyDescent="0.2">
      <c r="A1119" s="19" t="s">
        <v>4260</v>
      </c>
      <c r="B1119" s="25"/>
      <c r="C1119" s="25"/>
      <c r="D1119" s="19">
        <v>2</v>
      </c>
      <c r="E1119" s="42"/>
      <c r="F1119" s="42"/>
      <c r="G1119" s="20">
        <v>2</v>
      </c>
    </row>
    <row r="1120" spans="1:7" ht="15" hidden="1" customHeight="1" x14ac:dyDescent="0.2">
      <c r="A1120" s="19">
        <v>260</v>
      </c>
      <c r="B1120" s="21" t="s">
        <v>1294</v>
      </c>
      <c r="C1120" s="19" t="s">
        <v>11</v>
      </c>
      <c r="D1120" s="19">
        <v>1</v>
      </c>
      <c r="E1120" s="42"/>
      <c r="F1120" s="42"/>
      <c r="G1120" s="20">
        <v>1</v>
      </c>
    </row>
    <row r="1121" spans="1:7" ht="15" hidden="1" customHeight="1" x14ac:dyDescent="0.2">
      <c r="A1121" s="22"/>
      <c r="B1121" s="21" t="s">
        <v>148</v>
      </c>
      <c r="C1121" s="19" t="s">
        <v>11</v>
      </c>
      <c r="D1121" s="19">
        <v>1</v>
      </c>
      <c r="E1121" s="42"/>
      <c r="F1121" s="42"/>
      <c r="G1121" s="20">
        <v>1</v>
      </c>
    </row>
    <row r="1122" spans="1:7" ht="15" hidden="1" customHeight="1" x14ac:dyDescent="0.2">
      <c r="A1122" s="22"/>
      <c r="B1122" s="21" t="s">
        <v>128</v>
      </c>
      <c r="C1122" s="19" t="s">
        <v>120</v>
      </c>
      <c r="D1122" s="19"/>
      <c r="E1122" s="42">
        <v>1</v>
      </c>
      <c r="F1122" s="42"/>
      <c r="G1122" s="20">
        <v>1</v>
      </c>
    </row>
    <row r="1123" spans="1:7" ht="15" hidden="1" customHeight="1" x14ac:dyDescent="0.2">
      <c r="A1123" s="22"/>
      <c r="B1123" s="21" t="s">
        <v>51</v>
      </c>
      <c r="C1123" s="19" t="s">
        <v>5</v>
      </c>
      <c r="D1123" s="19"/>
      <c r="E1123" s="42">
        <v>1</v>
      </c>
      <c r="F1123" s="42"/>
      <c r="G1123" s="20">
        <v>1</v>
      </c>
    </row>
    <row r="1124" spans="1:7" ht="15" hidden="1" customHeight="1" x14ac:dyDescent="0.2">
      <c r="A1124" s="22"/>
      <c r="B1124" s="21" t="s">
        <v>150</v>
      </c>
      <c r="C1124" s="19" t="s">
        <v>49</v>
      </c>
      <c r="D1124" s="19">
        <v>1</v>
      </c>
      <c r="E1124" s="42"/>
      <c r="F1124" s="42"/>
      <c r="G1124" s="20">
        <v>1</v>
      </c>
    </row>
    <row r="1125" spans="1:7" ht="15" hidden="1" customHeight="1" x14ac:dyDescent="0.2">
      <c r="A1125" s="22"/>
      <c r="B1125" s="21" t="s">
        <v>898</v>
      </c>
      <c r="C1125" s="19" t="s">
        <v>56</v>
      </c>
      <c r="D1125" s="19"/>
      <c r="E1125" s="42">
        <v>1</v>
      </c>
      <c r="F1125" s="42"/>
      <c r="G1125" s="20">
        <v>1</v>
      </c>
    </row>
    <row r="1126" spans="1:7" ht="15" hidden="1" customHeight="1" x14ac:dyDescent="0.2">
      <c r="A1126" s="22"/>
      <c r="B1126" s="21" t="s">
        <v>1210</v>
      </c>
      <c r="C1126" s="19" t="s">
        <v>21</v>
      </c>
      <c r="D1126" s="19">
        <v>1</v>
      </c>
      <c r="E1126" s="42"/>
      <c r="F1126" s="42"/>
      <c r="G1126" s="20">
        <v>1</v>
      </c>
    </row>
    <row r="1127" spans="1:7" ht="15" hidden="1" customHeight="1" x14ac:dyDescent="0.2">
      <c r="A1127" s="22"/>
      <c r="B1127" s="21" t="s">
        <v>81</v>
      </c>
      <c r="C1127" s="19" t="s">
        <v>11</v>
      </c>
      <c r="D1127" s="19">
        <v>1</v>
      </c>
      <c r="E1127" s="42"/>
      <c r="F1127" s="42"/>
      <c r="G1127" s="20">
        <v>1</v>
      </c>
    </row>
    <row r="1128" spans="1:7" ht="15" hidden="1" customHeight="1" x14ac:dyDescent="0.2">
      <c r="A1128" s="22"/>
      <c r="B1128" s="21" t="s">
        <v>90</v>
      </c>
      <c r="C1128" s="19" t="s">
        <v>16</v>
      </c>
      <c r="D1128" s="19"/>
      <c r="E1128" s="42">
        <v>1</v>
      </c>
      <c r="F1128" s="42"/>
      <c r="G1128" s="20">
        <v>1</v>
      </c>
    </row>
    <row r="1129" spans="1:7" ht="15" hidden="1" customHeight="1" x14ac:dyDescent="0.2">
      <c r="A1129" s="19" t="s">
        <v>4261</v>
      </c>
      <c r="B1129" s="25"/>
      <c r="C1129" s="25"/>
      <c r="D1129" s="19">
        <v>5</v>
      </c>
      <c r="E1129" s="42">
        <v>4</v>
      </c>
      <c r="F1129" s="42"/>
      <c r="G1129" s="20">
        <v>9</v>
      </c>
    </row>
    <row r="1130" spans="1:7" ht="15" hidden="1" customHeight="1" x14ac:dyDescent="0.2">
      <c r="A1130" s="19">
        <v>261</v>
      </c>
      <c r="B1130" s="21" t="s">
        <v>1351</v>
      </c>
      <c r="C1130" s="19" t="s">
        <v>38</v>
      </c>
      <c r="D1130" s="19">
        <v>1</v>
      </c>
      <c r="E1130" s="42"/>
      <c r="F1130" s="42"/>
      <c r="G1130" s="20">
        <v>1</v>
      </c>
    </row>
    <row r="1131" spans="1:7" ht="15" hidden="1" customHeight="1" x14ac:dyDescent="0.2">
      <c r="A1131" s="19" t="s">
        <v>4262</v>
      </c>
      <c r="B1131" s="25"/>
      <c r="C1131" s="25"/>
      <c r="D1131" s="19">
        <v>1</v>
      </c>
      <c r="E1131" s="42"/>
      <c r="F1131" s="42"/>
      <c r="G1131" s="20">
        <v>1</v>
      </c>
    </row>
    <row r="1132" spans="1:7" ht="15" hidden="1" customHeight="1" x14ac:dyDescent="0.2">
      <c r="A1132" s="19">
        <v>262</v>
      </c>
      <c r="B1132" s="21" t="s">
        <v>575</v>
      </c>
      <c r="C1132" s="19" t="s">
        <v>5</v>
      </c>
      <c r="D1132" s="19"/>
      <c r="E1132" s="42">
        <v>1</v>
      </c>
      <c r="F1132" s="42"/>
      <c r="G1132" s="20">
        <v>1</v>
      </c>
    </row>
    <row r="1133" spans="1:7" ht="15" hidden="1" customHeight="1" x14ac:dyDescent="0.2">
      <c r="A1133" s="22"/>
      <c r="B1133" s="21" t="s">
        <v>1031</v>
      </c>
      <c r="C1133" s="19" t="s">
        <v>38</v>
      </c>
      <c r="D1133" s="19">
        <v>1</v>
      </c>
      <c r="E1133" s="42"/>
      <c r="F1133" s="42"/>
      <c r="G1133" s="20">
        <v>1</v>
      </c>
    </row>
    <row r="1134" spans="1:7" ht="15" hidden="1" customHeight="1" x14ac:dyDescent="0.2">
      <c r="A1134" s="19" t="s">
        <v>4263</v>
      </c>
      <c r="B1134" s="25"/>
      <c r="C1134" s="25"/>
      <c r="D1134" s="19">
        <v>1</v>
      </c>
      <c r="E1134" s="42">
        <v>1</v>
      </c>
      <c r="F1134" s="42"/>
      <c r="G1134" s="20">
        <v>2</v>
      </c>
    </row>
    <row r="1135" spans="1:7" ht="15" hidden="1" customHeight="1" x14ac:dyDescent="0.2">
      <c r="A1135" s="19">
        <v>263</v>
      </c>
      <c r="B1135" s="21" t="s">
        <v>98</v>
      </c>
      <c r="C1135" s="19" t="s">
        <v>21</v>
      </c>
      <c r="D1135" s="19"/>
      <c r="E1135" s="42">
        <v>1</v>
      </c>
      <c r="F1135" s="42"/>
      <c r="G1135" s="20">
        <v>1</v>
      </c>
    </row>
    <row r="1136" spans="1:7" ht="15" hidden="1" customHeight="1" x14ac:dyDescent="0.2">
      <c r="A1136" s="22"/>
      <c r="B1136" s="21" t="s">
        <v>930</v>
      </c>
      <c r="C1136" s="19" t="s">
        <v>11</v>
      </c>
      <c r="D1136" s="19">
        <v>1</v>
      </c>
      <c r="E1136" s="42"/>
      <c r="F1136" s="42"/>
      <c r="G1136" s="20">
        <v>1</v>
      </c>
    </row>
    <row r="1137" spans="1:7" ht="15" hidden="1" customHeight="1" x14ac:dyDescent="0.2">
      <c r="A1137" s="22"/>
      <c r="B1137" s="21" t="s">
        <v>1481</v>
      </c>
      <c r="C1137" s="19" t="s">
        <v>1</v>
      </c>
      <c r="D1137" s="19">
        <v>1</v>
      </c>
      <c r="E1137" s="42"/>
      <c r="F1137" s="42"/>
      <c r="G1137" s="20">
        <v>1</v>
      </c>
    </row>
    <row r="1138" spans="1:7" ht="15" hidden="1" customHeight="1" x14ac:dyDescent="0.2">
      <c r="A1138" s="22"/>
      <c r="B1138" s="21" t="s">
        <v>501</v>
      </c>
      <c r="C1138" s="19" t="s">
        <v>27</v>
      </c>
      <c r="D1138" s="19">
        <v>1</v>
      </c>
      <c r="E1138" s="42"/>
      <c r="F1138" s="42"/>
      <c r="G1138" s="20">
        <v>1</v>
      </c>
    </row>
    <row r="1139" spans="1:7" ht="15" hidden="1" customHeight="1" x14ac:dyDescent="0.2">
      <c r="A1139" s="22"/>
      <c r="B1139" s="21" t="s">
        <v>132</v>
      </c>
      <c r="C1139" s="19" t="s">
        <v>120</v>
      </c>
      <c r="D1139" s="19"/>
      <c r="E1139" s="42">
        <v>1</v>
      </c>
      <c r="F1139" s="42"/>
      <c r="G1139" s="20">
        <v>1</v>
      </c>
    </row>
    <row r="1140" spans="1:7" ht="15" hidden="1" customHeight="1" x14ac:dyDescent="0.2">
      <c r="A1140" s="22"/>
      <c r="B1140" s="21" t="s">
        <v>153</v>
      </c>
      <c r="C1140" s="19" t="s">
        <v>11</v>
      </c>
      <c r="D1140" s="19">
        <v>1</v>
      </c>
      <c r="E1140" s="42"/>
      <c r="F1140" s="42"/>
      <c r="G1140" s="20">
        <v>1</v>
      </c>
    </row>
    <row r="1141" spans="1:7" ht="15" hidden="1" customHeight="1" x14ac:dyDescent="0.2">
      <c r="A1141" s="22"/>
      <c r="B1141" s="21" t="s">
        <v>61</v>
      </c>
      <c r="C1141" s="19" t="s">
        <v>56</v>
      </c>
      <c r="D1141" s="19">
        <v>1</v>
      </c>
      <c r="E1141" s="42"/>
      <c r="F1141" s="42"/>
      <c r="G1141" s="20">
        <v>1</v>
      </c>
    </row>
    <row r="1142" spans="1:7" ht="15" hidden="1" customHeight="1" x14ac:dyDescent="0.2">
      <c r="A1142" s="22"/>
      <c r="B1142" s="21" t="s">
        <v>157</v>
      </c>
      <c r="C1142" s="19" t="s">
        <v>1</v>
      </c>
      <c r="D1142" s="19">
        <v>1</v>
      </c>
      <c r="E1142" s="42"/>
      <c r="F1142" s="42"/>
      <c r="G1142" s="20">
        <v>1</v>
      </c>
    </row>
    <row r="1143" spans="1:7" ht="15" hidden="1" customHeight="1" x14ac:dyDescent="0.2">
      <c r="A1143" s="22"/>
      <c r="B1143" s="21" t="s">
        <v>163</v>
      </c>
      <c r="C1143" s="19" t="s">
        <v>38</v>
      </c>
      <c r="D1143" s="19">
        <v>1</v>
      </c>
      <c r="E1143" s="42"/>
      <c r="F1143" s="42"/>
      <c r="G1143" s="20">
        <v>1</v>
      </c>
    </row>
    <row r="1144" spans="1:7" ht="15" hidden="1" customHeight="1" x14ac:dyDescent="0.2">
      <c r="A1144" s="19" t="s">
        <v>4264</v>
      </c>
      <c r="B1144" s="25"/>
      <c r="C1144" s="25"/>
      <c r="D1144" s="19">
        <v>7</v>
      </c>
      <c r="E1144" s="42">
        <v>2</v>
      </c>
      <c r="F1144" s="42"/>
      <c r="G1144" s="20">
        <v>9</v>
      </c>
    </row>
    <row r="1145" spans="1:7" ht="15" hidden="1" customHeight="1" x14ac:dyDescent="0.2">
      <c r="A1145" s="19">
        <v>264</v>
      </c>
      <c r="B1145" s="21" t="s">
        <v>101</v>
      </c>
      <c r="C1145" s="19" t="s">
        <v>1</v>
      </c>
      <c r="D1145" s="19"/>
      <c r="E1145" s="42">
        <v>1</v>
      </c>
      <c r="F1145" s="42"/>
      <c r="G1145" s="20">
        <v>1</v>
      </c>
    </row>
    <row r="1146" spans="1:7" ht="15" hidden="1" customHeight="1" x14ac:dyDescent="0.2">
      <c r="A1146" s="22"/>
      <c r="B1146" s="21" t="s">
        <v>1124</v>
      </c>
      <c r="C1146" s="19" t="s">
        <v>11</v>
      </c>
      <c r="D1146" s="19">
        <v>1</v>
      </c>
      <c r="E1146" s="42"/>
      <c r="F1146" s="42"/>
      <c r="G1146" s="20">
        <v>1</v>
      </c>
    </row>
    <row r="1147" spans="1:7" ht="15" hidden="1" customHeight="1" x14ac:dyDescent="0.2">
      <c r="A1147" s="19" t="s">
        <v>4265</v>
      </c>
      <c r="B1147" s="25"/>
      <c r="C1147" s="25"/>
      <c r="D1147" s="19">
        <v>1</v>
      </c>
      <c r="E1147" s="42">
        <v>1</v>
      </c>
      <c r="F1147" s="42"/>
      <c r="G1147" s="20">
        <v>2</v>
      </c>
    </row>
    <row r="1148" spans="1:7" ht="15" hidden="1" customHeight="1" x14ac:dyDescent="0.2">
      <c r="A1148" s="19">
        <v>265</v>
      </c>
      <c r="B1148" s="21" t="s">
        <v>407</v>
      </c>
      <c r="C1148" s="19" t="s">
        <v>21</v>
      </c>
      <c r="D1148" s="19">
        <v>1</v>
      </c>
      <c r="E1148" s="42"/>
      <c r="F1148" s="42"/>
      <c r="G1148" s="20">
        <v>1</v>
      </c>
    </row>
    <row r="1149" spans="1:7" ht="15" hidden="1" customHeight="1" x14ac:dyDescent="0.2">
      <c r="A1149" s="22"/>
      <c r="B1149" s="21" t="s">
        <v>32</v>
      </c>
      <c r="C1149" s="19" t="s">
        <v>33</v>
      </c>
      <c r="D1149" s="19">
        <v>1</v>
      </c>
      <c r="E1149" s="42"/>
      <c r="F1149" s="42"/>
      <c r="G1149" s="20">
        <v>1</v>
      </c>
    </row>
    <row r="1150" spans="1:7" ht="15" hidden="1" customHeight="1" x14ac:dyDescent="0.2">
      <c r="A1150" s="22"/>
      <c r="B1150" s="21" t="s">
        <v>143</v>
      </c>
      <c r="C1150" s="19" t="s">
        <v>120</v>
      </c>
      <c r="D1150" s="19">
        <v>1</v>
      </c>
      <c r="E1150" s="42"/>
      <c r="F1150" s="42"/>
      <c r="G1150" s="20">
        <v>1</v>
      </c>
    </row>
    <row r="1151" spans="1:7" ht="15" hidden="1" customHeight="1" x14ac:dyDescent="0.2">
      <c r="A1151" s="19" t="s">
        <v>4266</v>
      </c>
      <c r="B1151" s="25"/>
      <c r="C1151" s="25"/>
      <c r="D1151" s="19">
        <v>3</v>
      </c>
      <c r="E1151" s="42"/>
      <c r="F1151" s="42"/>
      <c r="G1151" s="20">
        <v>3</v>
      </c>
    </row>
    <row r="1152" spans="1:7" ht="15" hidden="1" customHeight="1" x14ac:dyDescent="0.2">
      <c r="A1152" s="19">
        <v>266</v>
      </c>
      <c r="B1152" s="21" t="s">
        <v>280</v>
      </c>
      <c r="C1152" s="19" t="s">
        <v>16</v>
      </c>
      <c r="D1152" s="19">
        <v>1</v>
      </c>
      <c r="E1152" s="42"/>
      <c r="F1152" s="42"/>
      <c r="G1152" s="20">
        <v>1</v>
      </c>
    </row>
    <row r="1153" spans="1:7" ht="15" hidden="1" customHeight="1" x14ac:dyDescent="0.2">
      <c r="A1153" s="19" t="s">
        <v>4267</v>
      </c>
      <c r="B1153" s="25"/>
      <c r="C1153" s="25"/>
      <c r="D1153" s="19">
        <v>1</v>
      </c>
      <c r="E1153" s="42"/>
      <c r="F1153" s="42"/>
      <c r="G1153" s="20">
        <v>1</v>
      </c>
    </row>
    <row r="1154" spans="1:7" ht="15" hidden="1" customHeight="1" x14ac:dyDescent="0.2">
      <c r="A1154" s="19">
        <v>267</v>
      </c>
      <c r="B1154" s="21" t="s">
        <v>1495</v>
      </c>
      <c r="C1154" s="19" t="s">
        <v>1</v>
      </c>
      <c r="D1154" s="19">
        <v>1</v>
      </c>
      <c r="E1154" s="42"/>
      <c r="F1154" s="42"/>
      <c r="G1154" s="20">
        <v>1</v>
      </c>
    </row>
    <row r="1155" spans="1:7" ht="15" hidden="1" customHeight="1" x14ac:dyDescent="0.2">
      <c r="A1155" s="19" t="s">
        <v>4268</v>
      </c>
      <c r="B1155" s="25"/>
      <c r="C1155" s="25"/>
      <c r="D1155" s="19">
        <v>1</v>
      </c>
      <c r="E1155" s="42"/>
      <c r="F1155" s="42"/>
      <c r="G1155" s="20">
        <v>1</v>
      </c>
    </row>
    <row r="1156" spans="1:7" ht="15" hidden="1" customHeight="1" x14ac:dyDescent="0.2">
      <c r="A1156" s="19">
        <v>268</v>
      </c>
      <c r="B1156" s="21" t="s">
        <v>310</v>
      </c>
      <c r="C1156" s="19" t="s">
        <v>5</v>
      </c>
      <c r="D1156" s="19">
        <v>1</v>
      </c>
      <c r="E1156" s="42"/>
      <c r="F1156" s="42"/>
      <c r="G1156" s="20">
        <v>1</v>
      </c>
    </row>
    <row r="1157" spans="1:7" ht="15" hidden="1" customHeight="1" x14ac:dyDescent="0.2">
      <c r="A1157" s="22"/>
      <c r="B1157" s="21" t="s">
        <v>25</v>
      </c>
      <c r="C1157" s="19" t="s">
        <v>5</v>
      </c>
      <c r="D1157" s="19">
        <v>1</v>
      </c>
      <c r="E1157" s="42"/>
      <c r="F1157" s="42"/>
      <c r="G1157" s="20">
        <v>1</v>
      </c>
    </row>
    <row r="1158" spans="1:7" ht="15" hidden="1" customHeight="1" x14ac:dyDescent="0.2">
      <c r="A1158" s="19" t="s">
        <v>4269</v>
      </c>
      <c r="B1158" s="25"/>
      <c r="C1158" s="25"/>
      <c r="D1158" s="19">
        <v>2</v>
      </c>
      <c r="E1158" s="42"/>
      <c r="F1158" s="42"/>
      <c r="G1158" s="20">
        <v>2</v>
      </c>
    </row>
    <row r="1159" spans="1:7" ht="15" hidden="1" customHeight="1" x14ac:dyDescent="0.2">
      <c r="A1159" s="19">
        <v>269</v>
      </c>
      <c r="B1159" s="21" t="s">
        <v>575</v>
      </c>
      <c r="C1159" s="19" t="s">
        <v>5</v>
      </c>
      <c r="D1159" s="19"/>
      <c r="E1159" s="42">
        <v>1</v>
      </c>
      <c r="F1159" s="42"/>
      <c r="G1159" s="20">
        <v>1</v>
      </c>
    </row>
    <row r="1160" spans="1:7" ht="15" hidden="1" customHeight="1" x14ac:dyDescent="0.2">
      <c r="A1160" s="22"/>
      <c r="B1160" s="21" t="s">
        <v>131</v>
      </c>
      <c r="C1160" s="19" t="s">
        <v>120</v>
      </c>
      <c r="D1160" s="19">
        <v>1</v>
      </c>
      <c r="E1160" s="42"/>
      <c r="F1160" s="42"/>
      <c r="G1160" s="20">
        <v>1</v>
      </c>
    </row>
    <row r="1161" spans="1:7" ht="15" hidden="1" customHeight="1" x14ac:dyDescent="0.2">
      <c r="A1161" s="22"/>
      <c r="B1161" s="21" t="s">
        <v>1069</v>
      </c>
      <c r="C1161" s="19" t="s">
        <v>21</v>
      </c>
      <c r="D1161" s="19">
        <v>1</v>
      </c>
      <c r="E1161" s="42"/>
      <c r="F1161" s="42"/>
      <c r="G1161" s="20">
        <v>1</v>
      </c>
    </row>
    <row r="1162" spans="1:7" ht="15" hidden="1" customHeight="1" x14ac:dyDescent="0.2">
      <c r="A1162" s="22"/>
      <c r="B1162" s="21" t="s">
        <v>157</v>
      </c>
      <c r="C1162" s="19" t="s">
        <v>1</v>
      </c>
      <c r="D1162" s="19">
        <v>1</v>
      </c>
      <c r="E1162" s="42"/>
      <c r="F1162" s="42"/>
      <c r="G1162" s="20">
        <v>1</v>
      </c>
    </row>
    <row r="1163" spans="1:7" ht="15" hidden="1" customHeight="1" x14ac:dyDescent="0.2">
      <c r="A1163" s="22"/>
      <c r="B1163" s="21" t="s">
        <v>25</v>
      </c>
      <c r="C1163" s="19" t="s">
        <v>5</v>
      </c>
      <c r="D1163" s="19">
        <v>1</v>
      </c>
      <c r="E1163" s="42"/>
      <c r="F1163" s="42"/>
      <c r="G1163" s="20">
        <v>1</v>
      </c>
    </row>
    <row r="1164" spans="1:7" ht="15" hidden="1" customHeight="1" x14ac:dyDescent="0.2">
      <c r="A1164" s="22"/>
      <c r="B1164" s="21" t="s">
        <v>89</v>
      </c>
      <c r="C1164" s="19" t="s">
        <v>16</v>
      </c>
      <c r="D1164" s="19">
        <v>1</v>
      </c>
      <c r="E1164" s="42"/>
      <c r="F1164" s="42"/>
      <c r="G1164" s="20">
        <v>1</v>
      </c>
    </row>
    <row r="1165" spans="1:7" ht="15" hidden="1" customHeight="1" x14ac:dyDescent="0.2">
      <c r="A1165" s="22"/>
      <c r="B1165" s="21" t="s">
        <v>22</v>
      </c>
      <c r="C1165" s="19" t="s">
        <v>21</v>
      </c>
      <c r="D1165" s="19"/>
      <c r="E1165" s="42">
        <v>1</v>
      </c>
      <c r="F1165" s="42"/>
      <c r="G1165" s="20">
        <v>1</v>
      </c>
    </row>
    <row r="1166" spans="1:7" ht="15" hidden="1" customHeight="1" x14ac:dyDescent="0.2">
      <c r="A1166" s="19" t="s">
        <v>4270</v>
      </c>
      <c r="B1166" s="25"/>
      <c r="C1166" s="25"/>
      <c r="D1166" s="19">
        <v>5</v>
      </c>
      <c r="E1166" s="42">
        <v>2</v>
      </c>
      <c r="F1166" s="42"/>
      <c r="G1166" s="20">
        <v>7</v>
      </c>
    </row>
    <row r="1167" spans="1:7" ht="15" hidden="1" customHeight="1" x14ac:dyDescent="0.2">
      <c r="A1167" s="19">
        <v>270</v>
      </c>
      <c r="B1167" s="21" t="s">
        <v>145</v>
      </c>
      <c r="C1167" s="19" t="s">
        <v>33</v>
      </c>
      <c r="D1167" s="19">
        <v>1</v>
      </c>
      <c r="E1167" s="42"/>
      <c r="F1167" s="42"/>
      <c r="G1167" s="20">
        <v>1</v>
      </c>
    </row>
    <row r="1168" spans="1:7" ht="15" hidden="1" customHeight="1" x14ac:dyDescent="0.2">
      <c r="A1168" s="22"/>
      <c r="B1168" s="21" t="s">
        <v>245</v>
      </c>
      <c r="C1168" s="19" t="s">
        <v>1</v>
      </c>
      <c r="D1168" s="19">
        <v>1</v>
      </c>
      <c r="E1168" s="42"/>
      <c r="F1168" s="42"/>
      <c r="G1168" s="20">
        <v>1</v>
      </c>
    </row>
    <row r="1169" spans="1:7" ht="15" hidden="1" customHeight="1" x14ac:dyDescent="0.2">
      <c r="A1169" s="22"/>
      <c r="B1169" s="21" t="s">
        <v>54</v>
      </c>
      <c r="C1169" s="19" t="s">
        <v>5</v>
      </c>
      <c r="D1169" s="19">
        <v>1</v>
      </c>
      <c r="E1169" s="42"/>
      <c r="F1169" s="42"/>
      <c r="G1169" s="20">
        <v>1</v>
      </c>
    </row>
    <row r="1170" spans="1:7" ht="15" hidden="1" customHeight="1" x14ac:dyDescent="0.2">
      <c r="A1170" s="22"/>
      <c r="B1170" s="21" t="s">
        <v>90</v>
      </c>
      <c r="C1170" s="19" t="s">
        <v>16</v>
      </c>
      <c r="D1170" s="19"/>
      <c r="E1170" s="42">
        <v>1</v>
      </c>
      <c r="F1170" s="42"/>
      <c r="G1170" s="20">
        <v>1</v>
      </c>
    </row>
    <row r="1171" spans="1:7" ht="15" hidden="1" customHeight="1" x14ac:dyDescent="0.2">
      <c r="A1171" s="22"/>
      <c r="B1171" s="21" t="s">
        <v>1180</v>
      </c>
      <c r="C1171" s="19" t="s">
        <v>21</v>
      </c>
      <c r="D1171" s="19">
        <v>1</v>
      </c>
      <c r="E1171" s="42"/>
      <c r="F1171" s="42"/>
      <c r="G1171" s="20">
        <v>1</v>
      </c>
    </row>
    <row r="1172" spans="1:7" ht="15" hidden="1" customHeight="1" x14ac:dyDescent="0.2">
      <c r="A1172" s="19" t="s">
        <v>4271</v>
      </c>
      <c r="B1172" s="25"/>
      <c r="C1172" s="25"/>
      <c r="D1172" s="19">
        <v>4</v>
      </c>
      <c r="E1172" s="42">
        <v>1</v>
      </c>
      <c r="F1172" s="42"/>
      <c r="G1172" s="20">
        <v>5</v>
      </c>
    </row>
    <row r="1173" spans="1:7" ht="15" hidden="1" customHeight="1" x14ac:dyDescent="0.2">
      <c r="A1173" s="19">
        <v>271</v>
      </c>
      <c r="B1173" s="21" t="s">
        <v>880</v>
      </c>
      <c r="C1173" s="19" t="s">
        <v>56</v>
      </c>
      <c r="D1173" s="19">
        <v>1</v>
      </c>
      <c r="E1173" s="42"/>
      <c r="F1173" s="42"/>
      <c r="G1173" s="20">
        <v>1</v>
      </c>
    </row>
    <row r="1174" spans="1:7" ht="15" hidden="1" customHeight="1" x14ac:dyDescent="0.2">
      <c r="A1174" s="22"/>
      <c r="B1174" s="21" t="s">
        <v>1887</v>
      </c>
      <c r="C1174" s="19" t="s">
        <v>120</v>
      </c>
      <c r="D1174" s="19"/>
      <c r="E1174" s="42">
        <v>1</v>
      </c>
      <c r="F1174" s="42"/>
      <c r="G1174" s="20">
        <v>1</v>
      </c>
    </row>
    <row r="1175" spans="1:7" ht="15" hidden="1" customHeight="1" x14ac:dyDescent="0.2">
      <c r="A1175" s="19" t="s">
        <v>4272</v>
      </c>
      <c r="B1175" s="25"/>
      <c r="C1175" s="25"/>
      <c r="D1175" s="19">
        <v>1</v>
      </c>
      <c r="E1175" s="42">
        <v>1</v>
      </c>
      <c r="F1175" s="42"/>
      <c r="G1175" s="20">
        <v>2</v>
      </c>
    </row>
    <row r="1176" spans="1:7" ht="15" hidden="1" customHeight="1" x14ac:dyDescent="0.2">
      <c r="A1176" s="19">
        <v>272</v>
      </c>
      <c r="B1176" s="21" t="s">
        <v>1786</v>
      </c>
      <c r="C1176" s="19" t="s">
        <v>120</v>
      </c>
      <c r="D1176" s="19">
        <v>1</v>
      </c>
      <c r="E1176" s="42"/>
      <c r="F1176" s="42"/>
      <c r="G1176" s="20">
        <v>1</v>
      </c>
    </row>
    <row r="1177" spans="1:7" ht="15" hidden="1" customHeight="1" x14ac:dyDescent="0.2">
      <c r="A1177" s="22"/>
      <c r="B1177" s="21" t="s">
        <v>117</v>
      </c>
      <c r="C1177" s="19" t="s">
        <v>27</v>
      </c>
      <c r="D1177" s="19"/>
      <c r="E1177" s="42">
        <v>1</v>
      </c>
      <c r="F1177" s="42"/>
      <c r="G1177" s="20">
        <v>1</v>
      </c>
    </row>
    <row r="1178" spans="1:7" ht="15" hidden="1" customHeight="1" x14ac:dyDescent="0.2">
      <c r="A1178" s="22"/>
      <c r="B1178" s="21" t="s">
        <v>750</v>
      </c>
      <c r="C1178" s="19" t="s">
        <v>11</v>
      </c>
      <c r="D1178" s="19"/>
      <c r="E1178" s="42">
        <v>1</v>
      </c>
      <c r="F1178" s="42"/>
      <c r="G1178" s="20">
        <v>1</v>
      </c>
    </row>
    <row r="1179" spans="1:7" ht="15" hidden="1" customHeight="1" x14ac:dyDescent="0.2">
      <c r="A1179" s="22"/>
      <c r="B1179" s="21" t="s">
        <v>19</v>
      </c>
      <c r="C1179" s="19" t="s">
        <v>5</v>
      </c>
      <c r="D1179" s="19">
        <v>1</v>
      </c>
      <c r="E1179" s="42"/>
      <c r="F1179" s="42"/>
      <c r="G1179" s="20">
        <v>1</v>
      </c>
    </row>
    <row r="1180" spans="1:7" ht="15" hidden="1" customHeight="1" x14ac:dyDescent="0.2">
      <c r="A1180" s="22"/>
      <c r="B1180" s="21" t="s">
        <v>157</v>
      </c>
      <c r="C1180" s="19" t="s">
        <v>1</v>
      </c>
      <c r="D1180" s="19">
        <v>1</v>
      </c>
      <c r="E1180" s="42"/>
      <c r="F1180" s="42"/>
      <c r="G1180" s="20">
        <v>1</v>
      </c>
    </row>
    <row r="1181" spans="1:7" ht="15" hidden="1" customHeight="1" x14ac:dyDescent="0.2">
      <c r="A1181" s="22"/>
      <c r="B1181" s="21" t="s">
        <v>143</v>
      </c>
      <c r="C1181" s="19" t="s">
        <v>120</v>
      </c>
      <c r="D1181" s="19">
        <v>1</v>
      </c>
      <c r="E1181" s="42"/>
      <c r="F1181" s="42"/>
      <c r="G1181" s="20">
        <v>1</v>
      </c>
    </row>
    <row r="1182" spans="1:7" ht="15" hidden="1" customHeight="1" x14ac:dyDescent="0.2">
      <c r="A1182" s="19" t="s">
        <v>4273</v>
      </c>
      <c r="B1182" s="25"/>
      <c r="C1182" s="25"/>
      <c r="D1182" s="19">
        <v>4</v>
      </c>
      <c r="E1182" s="42">
        <v>2</v>
      </c>
      <c r="F1182" s="42"/>
      <c r="G1182" s="20">
        <v>6</v>
      </c>
    </row>
    <row r="1183" spans="1:7" ht="15" hidden="1" customHeight="1" x14ac:dyDescent="0.2">
      <c r="A1183" s="19">
        <v>273</v>
      </c>
      <c r="B1183" s="21" t="s">
        <v>141</v>
      </c>
      <c r="C1183" s="19" t="s">
        <v>120</v>
      </c>
      <c r="D1183" s="19">
        <v>1</v>
      </c>
      <c r="E1183" s="42"/>
      <c r="F1183" s="42"/>
      <c r="G1183" s="20">
        <v>1</v>
      </c>
    </row>
    <row r="1184" spans="1:7" ht="15" hidden="1" customHeight="1" x14ac:dyDescent="0.2">
      <c r="A1184" s="19" t="s">
        <v>4274</v>
      </c>
      <c r="B1184" s="25"/>
      <c r="C1184" s="25"/>
      <c r="D1184" s="19">
        <v>1</v>
      </c>
      <c r="E1184" s="42"/>
      <c r="F1184" s="42"/>
      <c r="G1184" s="20">
        <v>1</v>
      </c>
    </row>
    <row r="1185" spans="1:7" ht="15" hidden="1" customHeight="1" x14ac:dyDescent="0.2">
      <c r="A1185" s="19">
        <v>274</v>
      </c>
      <c r="B1185" s="21" t="s">
        <v>51</v>
      </c>
      <c r="C1185" s="19" t="s">
        <v>5</v>
      </c>
      <c r="D1185" s="19">
        <v>1</v>
      </c>
      <c r="E1185" s="42"/>
      <c r="F1185" s="42"/>
      <c r="G1185" s="20">
        <v>1</v>
      </c>
    </row>
    <row r="1186" spans="1:7" ht="15" hidden="1" customHeight="1" x14ac:dyDescent="0.2">
      <c r="A1186" s="22"/>
      <c r="B1186" s="21" t="s">
        <v>1365</v>
      </c>
      <c r="C1186" s="19" t="s">
        <v>11</v>
      </c>
      <c r="D1186" s="19">
        <v>2</v>
      </c>
      <c r="E1186" s="42"/>
      <c r="F1186" s="42"/>
      <c r="G1186" s="20">
        <v>2</v>
      </c>
    </row>
    <row r="1187" spans="1:7" ht="15" hidden="1" customHeight="1" x14ac:dyDescent="0.2">
      <c r="A1187" s="19" t="s">
        <v>4275</v>
      </c>
      <c r="B1187" s="25"/>
      <c r="C1187" s="25"/>
      <c r="D1187" s="19">
        <v>3</v>
      </c>
      <c r="E1187" s="42"/>
      <c r="F1187" s="42"/>
      <c r="G1187" s="20">
        <v>3</v>
      </c>
    </row>
    <row r="1188" spans="1:7" ht="15" hidden="1" customHeight="1" x14ac:dyDescent="0.2">
      <c r="A1188" s="19">
        <v>275</v>
      </c>
      <c r="B1188" s="21" t="s">
        <v>126</v>
      </c>
      <c r="C1188" s="19" t="s">
        <v>120</v>
      </c>
      <c r="D1188" s="19"/>
      <c r="E1188" s="42">
        <v>1</v>
      </c>
      <c r="F1188" s="42"/>
      <c r="G1188" s="20">
        <v>1</v>
      </c>
    </row>
    <row r="1189" spans="1:7" ht="15" hidden="1" customHeight="1" x14ac:dyDescent="0.2">
      <c r="A1189" s="22"/>
      <c r="B1189" s="21" t="s">
        <v>1708</v>
      </c>
      <c r="C1189" s="19" t="s">
        <v>120</v>
      </c>
      <c r="D1189" s="19">
        <v>1</v>
      </c>
      <c r="E1189" s="42"/>
      <c r="F1189" s="42"/>
      <c r="G1189" s="20">
        <v>1</v>
      </c>
    </row>
    <row r="1190" spans="1:7" ht="15" hidden="1" customHeight="1" x14ac:dyDescent="0.2">
      <c r="A1190" s="22"/>
      <c r="B1190" s="21" t="s">
        <v>137</v>
      </c>
      <c r="C1190" s="19" t="s">
        <v>120</v>
      </c>
      <c r="D1190" s="19">
        <v>1</v>
      </c>
      <c r="E1190" s="42"/>
      <c r="F1190" s="42"/>
      <c r="G1190" s="20">
        <v>1</v>
      </c>
    </row>
    <row r="1191" spans="1:7" ht="15" hidden="1" customHeight="1" x14ac:dyDescent="0.2">
      <c r="A1191" s="22"/>
      <c r="B1191" s="21" t="s">
        <v>1359</v>
      </c>
      <c r="C1191" s="19" t="s">
        <v>11</v>
      </c>
      <c r="D1191" s="19">
        <v>1</v>
      </c>
      <c r="E1191" s="42"/>
      <c r="F1191" s="42"/>
      <c r="G1191" s="20">
        <v>1</v>
      </c>
    </row>
    <row r="1192" spans="1:7" ht="15" hidden="1" customHeight="1" x14ac:dyDescent="0.2">
      <c r="A1192" s="22"/>
      <c r="B1192" s="21" t="s">
        <v>951</v>
      </c>
      <c r="C1192" s="19" t="s">
        <v>11</v>
      </c>
      <c r="D1192" s="19">
        <v>1</v>
      </c>
      <c r="E1192" s="42"/>
      <c r="F1192" s="42"/>
      <c r="G1192" s="20">
        <v>1</v>
      </c>
    </row>
    <row r="1193" spans="1:7" ht="15" hidden="1" customHeight="1" x14ac:dyDescent="0.2">
      <c r="A1193" s="22"/>
      <c r="B1193" s="21" t="s">
        <v>2171</v>
      </c>
      <c r="C1193" s="19" t="s">
        <v>2171</v>
      </c>
      <c r="D1193" s="19"/>
      <c r="E1193" s="42"/>
      <c r="F1193" s="42"/>
      <c r="G1193" s="20"/>
    </row>
    <row r="1194" spans="1:7" ht="15" hidden="1" customHeight="1" x14ac:dyDescent="0.2">
      <c r="A1194" s="19" t="s">
        <v>4276</v>
      </c>
      <c r="B1194" s="25"/>
      <c r="C1194" s="25"/>
      <c r="D1194" s="19">
        <v>4</v>
      </c>
      <c r="E1194" s="42">
        <v>1</v>
      </c>
      <c r="F1194" s="42"/>
      <c r="G1194" s="20">
        <v>5</v>
      </c>
    </row>
    <row r="1195" spans="1:7" ht="15" hidden="1" customHeight="1" x14ac:dyDescent="0.2">
      <c r="A1195" s="19">
        <v>276</v>
      </c>
      <c r="B1195" s="21" t="s">
        <v>1351</v>
      </c>
      <c r="C1195" s="19" t="s">
        <v>38</v>
      </c>
      <c r="D1195" s="19">
        <v>1</v>
      </c>
      <c r="E1195" s="42"/>
      <c r="F1195" s="42"/>
      <c r="G1195" s="20">
        <v>1</v>
      </c>
    </row>
    <row r="1196" spans="1:7" ht="15" hidden="1" customHeight="1" x14ac:dyDescent="0.2">
      <c r="A1196" s="22"/>
      <c r="B1196" s="21" t="s">
        <v>76</v>
      </c>
      <c r="C1196" s="19" t="s">
        <v>11</v>
      </c>
      <c r="D1196" s="19">
        <v>1</v>
      </c>
      <c r="E1196" s="42"/>
      <c r="F1196" s="42"/>
      <c r="G1196" s="20">
        <v>1</v>
      </c>
    </row>
    <row r="1197" spans="1:7" ht="15" hidden="1" customHeight="1" x14ac:dyDescent="0.2">
      <c r="A1197" s="22"/>
      <c r="B1197" s="21" t="s">
        <v>1561</v>
      </c>
      <c r="C1197" s="19" t="s">
        <v>38</v>
      </c>
      <c r="D1197" s="19">
        <v>1</v>
      </c>
      <c r="E1197" s="42">
        <v>1</v>
      </c>
      <c r="F1197" s="42"/>
      <c r="G1197" s="20">
        <v>2</v>
      </c>
    </row>
    <row r="1198" spans="1:7" ht="15" hidden="1" customHeight="1" x14ac:dyDescent="0.2">
      <c r="A1198" s="19" t="s">
        <v>4277</v>
      </c>
      <c r="B1198" s="25"/>
      <c r="C1198" s="25"/>
      <c r="D1198" s="19">
        <v>3</v>
      </c>
      <c r="E1198" s="42">
        <v>1</v>
      </c>
      <c r="F1198" s="42"/>
      <c r="G1198" s="20">
        <v>4</v>
      </c>
    </row>
    <row r="1199" spans="1:7" ht="15" hidden="1" customHeight="1" x14ac:dyDescent="0.2">
      <c r="A1199" s="19">
        <v>277</v>
      </c>
      <c r="B1199" s="21" t="s">
        <v>988</v>
      </c>
      <c r="C1199" s="19" t="s">
        <v>1</v>
      </c>
      <c r="D1199" s="19">
        <v>1</v>
      </c>
      <c r="E1199" s="42"/>
      <c r="F1199" s="42"/>
      <c r="G1199" s="20">
        <v>1</v>
      </c>
    </row>
    <row r="1200" spans="1:7" ht="15" hidden="1" customHeight="1" x14ac:dyDescent="0.2">
      <c r="A1200" s="19" t="s">
        <v>4278</v>
      </c>
      <c r="B1200" s="25"/>
      <c r="C1200" s="25"/>
      <c r="D1200" s="19">
        <v>1</v>
      </c>
      <c r="E1200" s="42"/>
      <c r="F1200" s="42"/>
      <c r="G1200" s="20">
        <v>1</v>
      </c>
    </row>
    <row r="1201" spans="1:7" ht="15" hidden="1" customHeight="1" x14ac:dyDescent="0.2">
      <c r="A1201" s="19">
        <v>278</v>
      </c>
      <c r="B1201" s="21" t="s">
        <v>428</v>
      </c>
      <c r="C1201" s="19" t="s">
        <v>21</v>
      </c>
      <c r="D1201" s="19">
        <v>1</v>
      </c>
      <c r="E1201" s="42"/>
      <c r="F1201" s="42"/>
      <c r="G1201" s="20">
        <v>1</v>
      </c>
    </row>
    <row r="1202" spans="1:7" ht="15" hidden="1" customHeight="1" x14ac:dyDescent="0.2">
      <c r="A1202" s="22"/>
      <c r="B1202" s="21" t="s">
        <v>0</v>
      </c>
      <c r="C1202" s="19" t="s">
        <v>1</v>
      </c>
      <c r="D1202" s="19"/>
      <c r="E1202" s="42">
        <v>1</v>
      </c>
      <c r="F1202" s="42"/>
      <c r="G1202" s="20">
        <v>1</v>
      </c>
    </row>
    <row r="1203" spans="1:7" ht="15" hidden="1" customHeight="1" x14ac:dyDescent="0.2">
      <c r="A1203" s="22"/>
      <c r="B1203" s="21" t="s">
        <v>99</v>
      </c>
      <c r="C1203" s="19" t="s">
        <v>49</v>
      </c>
      <c r="D1203" s="19">
        <v>1</v>
      </c>
      <c r="E1203" s="42"/>
      <c r="F1203" s="42"/>
      <c r="G1203" s="20">
        <v>1</v>
      </c>
    </row>
    <row r="1204" spans="1:7" ht="15" hidden="1" customHeight="1" x14ac:dyDescent="0.2">
      <c r="A1204" s="22"/>
      <c r="B1204" s="21" t="s">
        <v>246</v>
      </c>
      <c r="C1204" s="19" t="s">
        <v>5</v>
      </c>
      <c r="D1204" s="19">
        <v>1</v>
      </c>
      <c r="E1204" s="42"/>
      <c r="F1204" s="42"/>
      <c r="G1204" s="20">
        <v>1</v>
      </c>
    </row>
    <row r="1205" spans="1:7" ht="15" hidden="1" customHeight="1" x14ac:dyDescent="0.2">
      <c r="A1205" s="22"/>
      <c r="B1205" s="21" t="s">
        <v>150</v>
      </c>
      <c r="C1205" s="19" t="s">
        <v>49</v>
      </c>
      <c r="D1205" s="19">
        <v>1</v>
      </c>
      <c r="E1205" s="42"/>
      <c r="F1205" s="42"/>
      <c r="G1205" s="20">
        <v>1</v>
      </c>
    </row>
    <row r="1206" spans="1:7" ht="15" hidden="1" customHeight="1" x14ac:dyDescent="0.2">
      <c r="A1206" s="22"/>
      <c r="B1206" s="21" t="s">
        <v>1723</v>
      </c>
      <c r="C1206" s="19" t="s">
        <v>120</v>
      </c>
      <c r="D1206" s="19">
        <v>1</v>
      </c>
      <c r="E1206" s="42"/>
      <c r="F1206" s="42"/>
      <c r="G1206" s="20">
        <v>1</v>
      </c>
    </row>
    <row r="1207" spans="1:7" ht="15" hidden="1" customHeight="1" x14ac:dyDescent="0.2">
      <c r="A1207" s="22"/>
      <c r="B1207" s="21" t="s">
        <v>381</v>
      </c>
      <c r="C1207" s="19" t="s">
        <v>5</v>
      </c>
      <c r="D1207" s="19">
        <v>1</v>
      </c>
      <c r="E1207" s="42"/>
      <c r="F1207" s="42"/>
      <c r="G1207" s="20">
        <v>1</v>
      </c>
    </row>
    <row r="1208" spans="1:7" ht="15" hidden="1" customHeight="1" x14ac:dyDescent="0.2">
      <c r="A1208" s="22"/>
      <c r="B1208" s="21" t="s">
        <v>1434</v>
      </c>
      <c r="C1208" s="19" t="s">
        <v>11</v>
      </c>
      <c r="D1208" s="19">
        <v>1</v>
      </c>
      <c r="E1208" s="42"/>
      <c r="F1208" s="42"/>
      <c r="G1208" s="20">
        <v>1</v>
      </c>
    </row>
    <row r="1209" spans="1:7" ht="15" hidden="1" customHeight="1" x14ac:dyDescent="0.2">
      <c r="A1209" s="22"/>
      <c r="B1209" s="21" t="s">
        <v>681</v>
      </c>
      <c r="C1209" s="19" t="s">
        <v>38</v>
      </c>
      <c r="D1209" s="19">
        <v>1</v>
      </c>
      <c r="E1209" s="42"/>
      <c r="F1209" s="42"/>
      <c r="G1209" s="20">
        <v>1</v>
      </c>
    </row>
    <row r="1210" spans="1:7" ht="15" hidden="1" customHeight="1" x14ac:dyDescent="0.2">
      <c r="A1210" s="19" t="s">
        <v>4279</v>
      </c>
      <c r="B1210" s="25"/>
      <c r="C1210" s="25"/>
      <c r="D1210" s="19">
        <v>8</v>
      </c>
      <c r="E1210" s="42">
        <v>1</v>
      </c>
      <c r="F1210" s="42"/>
      <c r="G1210" s="20">
        <v>9</v>
      </c>
    </row>
    <row r="1211" spans="1:7" ht="15" hidden="1" customHeight="1" x14ac:dyDescent="0.2">
      <c r="A1211" s="19">
        <v>279</v>
      </c>
      <c r="B1211" s="21" t="s">
        <v>1115</v>
      </c>
      <c r="C1211" s="19" t="s">
        <v>38</v>
      </c>
      <c r="D1211" s="19">
        <v>1</v>
      </c>
      <c r="E1211" s="42"/>
      <c r="F1211" s="42"/>
      <c r="G1211" s="20">
        <v>1</v>
      </c>
    </row>
    <row r="1212" spans="1:7" ht="15" hidden="1" customHeight="1" x14ac:dyDescent="0.2">
      <c r="A1212" s="22"/>
      <c r="B1212" s="21" t="s">
        <v>1218</v>
      </c>
      <c r="C1212" s="19" t="s">
        <v>21</v>
      </c>
      <c r="D1212" s="19">
        <v>1</v>
      </c>
      <c r="E1212" s="42"/>
      <c r="F1212" s="42"/>
      <c r="G1212" s="20">
        <v>1</v>
      </c>
    </row>
    <row r="1213" spans="1:7" ht="15" hidden="1" customHeight="1" x14ac:dyDescent="0.2">
      <c r="A1213" s="22"/>
      <c r="B1213" s="21" t="s">
        <v>2171</v>
      </c>
      <c r="C1213" s="19" t="s">
        <v>2171</v>
      </c>
      <c r="D1213" s="19"/>
      <c r="E1213" s="42"/>
      <c r="F1213" s="42"/>
      <c r="G1213" s="20"/>
    </row>
    <row r="1214" spans="1:7" ht="15" hidden="1" customHeight="1" x14ac:dyDescent="0.2">
      <c r="A1214" s="19" t="s">
        <v>4280</v>
      </c>
      <c r="B1214" s="25"/>
      <c r="C1214" s="25"/>
      <c r="D1214" s="19">
        <v>2</v>
      </c>
      <c r="E1214" s="42"/>
      <c r="F1214" s="42"/>
      <c r="G1214" s="20">
        <v>2</v>
      </c>
    </row>
    <row r="1215" spans="1:7" ht="15" hidden="1" customHeight="1" x14ac:dyDescent="0.2">
      <c r="A1215" s="19">
        <v>280</v>
      </c>
      <c r="B1215" s="21" t="s">
        <v>407</v>
      </c>
      <c r="C1215" s="19" t="s">
        <v>21</v>
      </c>
      <c r="D1215" s="19">
        <v>1</v>
      </c>
      <c r="E1215" s="42">
        <v>1</v>
      </c>
      <c r="F1215" s="42"/>
      <c r="G1215" s="20">
        <v>2</v>
      </c>
    </row>
    <row r="1216" spans="1:7" ht="15" hidden="1" customHeight="1" x14ac:dyDescent="0.2">
      <c r="A1216" s="22"/>
      <c r="B1216" s="21" t="s">
        <v>2163</v>
      </c>
      <c r="C1216" s="19" t="s">
        <v>49</v>
      </c>
      <c r="D1216" s="19"/>
      <c r="E1216" s="42">
        <v>1</v>
      </c>
      <c r="F1216" s="42"/>
      <c r="G1216" s="20">
        <v>1</v>
      </c>
    </row>
    <row r="1217" spans="1:7" ht="15" hidden="1" customHeight="1" x14ac:dyDescent="0.2">
      <c r="A1217" s="19" t="s">
        <v>4281</v>
      </c>
      <c r="B1217" s="25"/>
      <c r="C1217" s="25"/>
      <c r="D1217" s="19">
        <v>1</v>
      </c>
      <c r="E1217" s="42">
        <v>2</v>
      </c>
      <c r="F1217" s="42"/>
      <c r="G1217" s="20">
        <v>3</v>
      </c>
    </row>
    <row r="1218" spans="1:7" ht="15" hidden="1" customHeight="1" x14ac:dyDescent="0.2">
      <c r="A1218" s="19">
        <v>281</v>
      </c>
      <c r="B1218" s="21" t="s">
        <v>126</v>
      </c>
      <c r="C1218" s="19" t="s">
        <v>120</v>
      </c>
      <c r="D1218" s="19"/>
      <c r="E1218" s="42">
        <v>1</v>
      </c>
      <c r="F1218" s="42"/>
      <c r="G1218" s="20">
        <v>1</v>
      </c>
    </row>
    <row r="1219" spans="1:7" ht="15" hidden="1" customHeight="1" x14ac:dyDescent="0.2">
      <c r="A1219" s="22"/>
      <c r="B1219" s="21" t="s">
        <v>1003</v>
      </c>
      <c r="C1219" s="19" t="s">
        <v>1</v>
      </c>
      <c r="D1219" s="19"/>
      <c r="E1219" s="42">
        <v>1</v>
      </c>
      <c r="F1219" s="42"/>
      <c r="G1219" s="20">
        <v>1</v>
      </c>
    </row>
    <row r="1220" spans="1:7" ht="15" hidden="1" customHeight="1" x14ac:dyDescent="0.2">
      <c r="A1220" s="22"/>
      <c r="B1220" s="21" t="s">
        <v>2171</v>
      </c>
      <c r="C1220" s="19" t="s">
        <v>2171</v>
      </c>
      <c r="D1220" s="19"/>
      <c r="E1220" s="42"/>
      <c r="F1220" s="42"/>
      <c r="G1220" s="20"/>
    </row>
    <row r="1221" spans="1:7" ht="15" hidden="1" customHeight="1" x14ac:dyDescent="0.2">
      <c r="A1221" s="19" t="s">
        <v>4282</v>
      </c>
      <c r="B1221" s="25"/>
      <c r="C1221" s="25"/>
      <c r="D1221" s="19"/>
      <c r="E1221" s="42">
        <v>2</v>
      </c>
      <c r="F1221" s="42"/>
      <c r="G1221" s="20">
        <v>2</v>
      </c>
    </row>
    <row r="1222" spans="1:7" ht="15" hidden="1" customHeight="1" x14ac:dyDescent="0.2">
      <c r="A1222" s="19">
        <v>282</v>
      </c>
      <c r="B1222" s="21" t="s">
        <v>34</v>
      </c>
      <c r="C1222" s="19" t="s">
        <v>33</v>
      </c>
      <c r="D1222" s="19">
        <v>2</v>
      </c>
      <c r="E1222" s="42"/>
      <c r="F1222" s="42"/>
      <c r="G1222" s="20">
        <v>2</v>
      </c>
    </row>
    <row r="1223" spans="1:7" ht="15" hidden="1" customHeight="1" x14ac:dyDescent="0.2">
      <c r="A1223" s="19" t="s">
        <v>4283</v>
      </c>
      <c r="B1223" s="25"/>
      <c r="C1223" s="25"/>
      <c r="D1223" s="19">
        <v>2</v>
      </c>
      <c r="E1223" s="42"/>
      <c r="F1223" s="42"/>
      <c r="G1223" s="20">
        <v>2</v>
      </c>
    </row>
    <row r="1224" spans="1:7" ht="15" hidden="1" customHeight="1" x14ac:dyDescent="0.2">
      <c r="A1224" s="19">
        <v>283</v>
      </c>
      <c r="B1224" s="21" t="s">
        <v>1887</v>
      </c>
      <c r="C1224" s="19" t="s">
        <v>120</v>
      </c>
      <c r="D1224" s="19">
        <v>1</v>
      </c>
      <c r="E1224" s="42"/>
      <c r="F1224" s="42"/>
      <c r="G1224" s="20">
        <v>1</v>
      </c>
    </row>
    <row r="1225" spans="1:7" ht="15" hidden="1" customHeight="1" x14ac:dyDescent="0.2">
      <c r="A1225" s="19" t="s">
        <v>4284</v>
      </c>
      <c r="B1225" s="25"/>
      <c r="C1225" s="25"/>
      <c r="D1225" s="19">
        <v>1</v>
      </c>
      <c r="E1225" s="42"/>
      <c r="F1225" s="42"/>
      <c r="G1225" s="20">
        <v>1</v>
      </c>
    </row>
    <row r="1226" spans="1:7" ht="15" hidden="1" customHeight="1" x14ac:dyDescent="0.2">
      <c r="A1226" s="19">
        <v>284</v>
      </c>
      <c r="B1226" s="21" t="s">
        <v>575</v>
      </c>
      <c r="C1226" s="19" t="s">
        <v>5</v>
      </c>
      <c r="D1226" s="19">
        <v>1</v>
      </c>
      <c r="E1226" s="42"/>
      <c r="F1226" s="42"/>
      <c r="G1226" s="20">
        <v>1</v>
      </c>
    </row>
    <row r="1227" spans="1:7" ht="15" hidden="1" customHeight="1" x14ac:dyDescent="0.2">
      <c r="A1227" s="22"/>
      <c r="B1227" s="21" t="s">
        <v>157</v>
      </c>
      <c r="C1227" s="19" t="s">
        <v>1</v>
      </c>
      <c r="D1227" s="19">
        <v>1</v>
      </c>
      <c r="E1227" s="42"/>
      <c r="F1227" s="42"/>
      <c r="G1227" s="20">
        <v>1</v>
      </c>
    </row>
    <row r="1228" spans="1:7" ht="15" hidden="1" customHeight="1" x14ac:dyDescent="0.2">
      <c r="A1228" s="22"/>
      <c r="B1228" s="21" t="s">
        <v>435</v>
      </c>
      <c r="C1228" s="19" t="s">
        <v>5</v>
      </c>
      <c r="D1228" s="19"/>
      <c r="E1228" s="42">
        <v>1</v>
      </c>
      <c r="F1228" s="42"/>
      <c r="G1228" s="20">
        <v>1</v>
      </c>
    </row>
    <row r="1229" spans="1:7" ht="15" hidden="1" customHeight="1" x14ac:dyDescent="0.2">
      <c r="A1229" s="19" t="s">
        <v>4285</v>
      </c>
      <c r="B1229" s="25"/>
      <c r="C1229" s="25"/>
      <c r="D1229" s="19">
        <v>2</v>
      </c>
      <c r="E1229" s="42">
        <v>1</v>
      </c>
      <c r="F1229" s="42"/>
      <c r="G1229" s="20">
        <v>3</v>
      </c>
    </row>
    <row r="1230" spans="1:7" ht="15" hidden="1" customHeight="1" x14ac:dyDescent="0.2">
      <c r="A1230" s="19">
        <v>285</v>
      </c>
      <c r="B1230" s="21" t="s">
        <v>131</v>
      </c>
      <c r="C1230" s="19" t="s">
        <v>120</v>
      </c>
      <c r="D1230" s="19"/>
      <c r="E1230" s="42">
        <v>1</v>
      </c>
      <c r="F1230" s="42"/>
      <c r="G1230" s="20">
        <v>1</v>
      </c>
    </row>
    <row r="1231" spans="1:7" ht="15" hidden="1" customHeight="1" x14ac:dyDescent="0.2">
      <c r="A1231" s="19" t="s">
        <v>4286</v>
      </c>
      <c r="B1231" s="25"/>
      <c r="C1231" s="25"/>
      <c r="D1231" s="19"/>
      <c r="E1231" s="42">
        <v>1</v>
      </c>
      <c r="F1231" s="42"/>
      <c r="G1231" s="20">
        <v>1</v>
      </c>
    </row>
    <row r="1232" spans="1:7" ht="15" hidden="1" customHeight="1" x14ac:dyDescent="0.2">
      <c r="A1232" s="19">
        <v>286</v>
      </c>
      <c r="B1232" s="21" t="s">
        <v>147</v>
      </c>
      <c r="C1232" s="19" t="s">
        <v>49</v>
      </c>
      <c r="D1232" s="19"/>
      <c r="E1232" s="42">
        <v>2</v>
      </c>
      <c r="F1232" s="42"/>
      <c r="G1232" s="20">
        <v>2</v>
      </c>
    </row>
    <row r="1233" spans="1:7" ht="15" hidden="1" customHeight="1" x14ac:dyDescent="0.2">
      <c r="A1233" s="22"/>
      <c r="B1233" s="21" t="s">
        <v>1723</v>
      </c>
      <c r="C1233" s="19" t="s">
        <v>120</v>
      </c>
      <c r="D1233" s="19">
        <v>1</v>
      </c>
      <c r="E1233" s="42"/>
      <c r="F1233" s="42"/>
      <c r="G1233" s="20">
        <v>1</v>
      </c>
    </row>
    <row r="1234" spans="1:7" ht="15" hidden="1" customHeight="1" x14ac:dyDescent="0.2">
      <c r="A1234" s="22"/>
      <c r="B1234" s="21" t="s">
        <v>244</v>
      </c>
      <c r="C1234" s="19" t="s">
        <v>1</v>
      </c>
      <c r="D1234" s="19">
        <v>1</v>
      </c>
      <c r="E1234" s="42"/>
      <c r="F1234" s="42"/>
      <c r="G1234" s="20">
        <v>1</v>
      </c>
    </row>
    <row r="1235" spans="1:7" ht="15" hidden="1" customHeight="1" x14ac:dyDescent="0.2">
      <c r="A1235" s="22"/>
      <c r="B1235" s="21" t="s">
        <v>512</v>
      </c>
      <c r="C1235" s="19" t="s">
        <v>5</v>
      </c>
      <c r="D1235" s="19">
        <v>1</v>
      </c>
      <c r="E1235" s="42"/>
      <c r="F1235" s="42"/>
      <c r="G1235" s="20">
        <v>1</v>
      </c>
    </row>
    <row r="1236" spans="1:7" ht="15" hidden="1" customHeight="1" x14ac:dyDescent="0.2">
      <c r="A1236" s="22"/>
      <c r="B1236" s="21" t="s">
        <v>1482</v>
      </c>
      <c r="C1236" s="19" t="s">
        <v>11</v>
      </c>
      <c r="D1236" s="19">
        <v>1</v>
      </c>
      <c r="E1236" s="42"/>
      <c r="F1236" s="42"/>
      <c r="G1236" s="20">
        <v>1</v>
      </c>
    </row>
    <row r="1237" spans="1:7" ht="15" hidden="1" customHeight="1" x14ac:dyDescent="0.2">
      <c r="A1237" s="22"/>
      <c r="B1237" s="21" t="s">
        <v>2171</v>
      </c>
      <c r="C1237" s="19" t="s">
        <v>2171</v>
      </c>
      <c r="D1237" s="19"/>
      <c r="E1237" s="42"/>
      <c r="F1237" s="42"/>
      <c r="G1237" s="20"/>
    </row>
    <row r="1238" spans="1:7" ht="15" hidden="1" customHeight="1" x14ac:dyDescent="0.2">
      <c r="A1238" s="19" t="s">
        <v>4287</v>
      </c>
      <c r="B1238" s="25"/>
      <c r="C1238" s="25"/>
      <c r="D1238" s="19">
        <v>4</v>
      </c>
      <c r="E1238" s="42">
        <v>2</v>
      </c>
      <c r="F1238" s="42"/>
      <c r="G1238" s="20">
        <v>6</v>
      </c>
    </row>
    <row r="1239" spans="1:7" ht="15" hidden="1" customHeight="1" x14ac:dyDescent="0.2">
      <c r="A1239" s="19">
        <v>287</v>
      </c>
      <c r="B1239" s="21" t="s">
        <v>1487</v>
      </c>
      <c r="C1239" s="19" t="s">
        <v>1</v>
      </c>
      <c r="D1239" s="19">
        <v>1</v>
      </c>
      <c r="E1239" s="42"/>
      <c r="F1239" s="42"/>
      <c r="G1239" s="20">
        <v>1</v>
      </c>
    </row>
    <row r="1240" spans="1:7" ht="15" hidden="1" customHeight="1" x14ac:dyDescent="0.2">
      <c r="A1240" s="22"/>
      <c r="B1240" s="21" t="s">
        <v>1769</v>
      </c>
      <c r="C1240" s="19" t="s">
        <v>120</v>
      </c>
      <c r="D1240" s="19">
        <v>1</v>
      </c>
      <c r="E1240" s="42"/>
      <c r="F1240" s="42"/>
      <c r="G1240" s="20">
        <v>1</v>
      </c>
    </row>
    <row r="1241" spans="1:7" ht="15" hidden="1" customHeight="1" x14ac:dyDescent="0.2">
      <c r="A1241" s="22"/>
      <c r="B1241" s="21" t="s">
        <v>1149</v>
      </c>
      <c r="C1241" s="19" t="s">
        <v>11</v>
      </c>
      <c r="D1241" s="19">
        <v>1</v>
      </c>
      <c r="E1241" s="42"/>
      <c r="F1241" s="42"/>
      <c r="G1241" s="20">
        <v>1</v>
      </c>
    </row>
    <row r="1242" spans="1:7" ht="15" hidden="1" customHeight="1" x14ac:dyDescent="0.2">
      <c r="A1242" s="19" t="s">
        <v>4288</v>
      </c>
      <c r="B1242" s="25"/>
      <c r="C1242" s="25"/>
      <c r="D1242" s="19">
        <v>3</v>
      </c>
      <c r="E1242" s="42"/>
      <c r="F1242" s="42"/>
      <c r="G1242" s="20">
        <v>3</v>
      </c>
    </row>
    <row r="1243" spans="1:7" ht="15" hidden="1" customHeight="1" x14ac:dyDescent="0.2">
      <c r="A1243" s="19">
        <v>288</v>
      </c>
      <c r="B1243" s="21" t="s">
        <v>134</v>
      </c>
      <c r="C1243" s="19" t="s">
        <v>120</v>
      </c>
      <c r="D1243" s="19"/>
      <c r="E1243" s="42">
        <v>1</v>
      </c>
      <c r="F1243" s="42"/>
      <c r="G1243" s="20">
        <v>1</v>
      </c>
    </row>
    <row r="1244" spans="1:7" ht="15" hidden="1" customHeight="1" x14ac:dyDescent="0.2">
      <c r="A1244" s="22"/>
      <c r="B1244" s="21" t="s">
        <v>988</v>
      </c>
      <c r="C1244" s="19" t="s">
        <v>1</v>
      </c>
      <c r="D1244" s="19">
        <v>1</v>
      </c>
      <c r="E1244" s="42"/>
      <c r="F1244" s="42"/>
      <c r="G1244" s="20">
        <v>1</v>
      </c>
    </row>
    <row r="1245" spans="1:7" ht="15" hidden="1" customHeight="1" x14ac:dyDescent="0.2">
      <c r="A1245" s="19" t="s">
        <v>4289</v>
      </c>
      <c r="B1245" s="25"/>
      <c r="C1245" s="25"/>
      <c r="D1245" s="19">
        <v>1</v>
      </c>
      <c r="E1245" s="42">
        <v>1</v>
      </c>
      <c r="F1245" s="42"/>
      <c r="G1245" s="20">
        <v>2</v>
      </c>
    </row>
    <row r="1246" spans="1:7" ht="15" hidden="1" customHeight="1" x14ac:dyDescent="0.2">
      <c r="A1246" s="19">
        <v>289</v>
      </c>
      <c r="B1246" s="21" t="s">
        <v>24</v>
      </c>
      <c r="C1246" s="19" t="s">
        <v>5</v>
      </c>
      <c r="D1246" s="19">
        <v>1</v>
      </c>
      <c r="E1246" s="42"/>
      <c r="F1246" s="42"/>
      <c r="G1246" s="20">
        <v>1</v>
      </c>
    </row>
    <row r="1247" spans="1:7" ht="15" hidden="1" customHeight="1" x14ac:dyDescent="0.2">
      <c r="A1247" s="22"/>
      <c r="B1247" s="21" t="s">
        <v>66</v>
      </c>
      <c r="C1247" s="19" t="s">
        <v>49</v>
      </c>
      <c r="D1247" s="19">
        <v>1</v>
      </c>
      <c r="E1247" s="42"/>
      <c r="F1247" s="42"/>
      <c r="G1247" s="20">
        <v>1</v>
      </c>
    </row>
    <row r="1248" spans="1:7" ht="15" hidden="1" customHeight="1" x14ac:dyDescent="0.2">
      <c r="A1248" s="22"/>
      <c r="B1248" s="21" t="s">
        <v>138</v>
      </c>
      <c r="C1248" s="19" t="s">
        <v>120</v>
      </c>
      <c r="D1248" s="19">
        <v>1</v>
      </c>
      <c r="E1248" s="42"/>
      <c r="F1248" s="42"/>
      <c r="G1248" s="20">
        <v>1</v>
      </c>
    </row>
    <row r="1249" spans="1:7" ht="15" hidden="1" customHeight="1" x14ac:dyDescent="0.2">
      <c r="A1249" s="22"/>
      <c r="B1249" s="21" t="s">
        <v>615</v>
      </c>
      <c r="C1249" s="19" t="s">
        <v>5</v>
      </c>
      <c r="D1249" s="19">
        <v>1</v>
      </c>
      <c r="E1249" s="42"/>
      <c r="F1249" s="42"/>
      <c r="G1249" s="20">
        <v>1</v>
      </c>
    </row>
    <row r="1250" spans="1:7" ht="15" hidden="1" customHeight="1" x14ac:dyDescent="0.2">
      <c r="A1250" s="19" t="s">
        <v>4290</v>
      </c>
      <c r="B1250" s="25"/>
      <c r="C1250" s="25"/>
      <c r="D1250" s="19">
        <v>4</v>
      </c>
      <c r="E1250" s="42"/>
      <c r="F1250" s="42"/>
      <c r="G1250" s="20">
        <v>4</v>
      </c>
    </row>
    <row r="1251" spans="1:7" ht="15" hidden="1" customHeight="1" x14ac:dyDescent="0.2">
      <c r="A1251" s="19">
        <v>290</v>
      </c>
      <c r="B1251" s="21" t="s">
        <v>1082</v>
      </c>
      <c r="C1251" s="19" t="s">
        <v>21</v>
      </c>
      <c r="D1251" s="19">
        <v>1</v>
      </c>
      <c r="E1251" s="42"/>
      <c r="F1251" s="42"/>
      <c r="G1251" s="20">
        <v>1</v>
      </c>
    </row>
    <row r="1252" spans="1:7" ht="15" hidden="1" customHeight="1" x14ac:dyDescent="0.2">
      <c r="A1252" s="22"/>
      <c r="B1252" s="21" t="s">
        <v>1723</v>
      </c>
      <c r="C1252" s="19" t="s">
        <v>120</v>
      </c>
      <c r="D1252" s="19">
        <v>2</v>
      </c>
      <c r="E1252" s="42"/>
      <c r="F1252" s="42"/>
      <c r="G1252" s="20">
        <v>2</v>
      </c>
    </row>
    <row r="1253" spans="1:7" ht="15" hidden="1" customHeight="1" x14ac:dyDescent="0.2">
      <c r="A1253" s="22"/>
      <c r="B1253" s="21" t="s">
        <v>22</v>
      </c>
      <c r="C1253" s="19" t="s">
        <v>21</v>
      </c>
      <c r="D1253" s="19">
        <v>1</v>
      </c>
      <c r="E1253" s="42"/>
      <c r="F1253" s="42"/>
      <c r="G1253" s="20">
        <v>1</v>
      </c>
    </row>
    <row r="1254" spans="1:7" ht="15" hidden="1" customHeight="1" x14ac:dyDescent="0.2">
      <c r="A1254" s="22"/>
      <c r="B1254" s="21" t="s">
        <v>2161</v>
      </c>
      <c r="C1254" s="19" t="s">
        <v>11</v>
      </c>
      <c r="D1254" s="19">
        <v>1</v>
      </c>
      <c r="E1254" s="42"/>
      <c r="F1254" s="42"/>
      <c r="G1254" s="20">
        <v>1</v>
      </c>
    </row>
    <row r="1255" spans="1:7" ht="15" hidden="1" customHeight="1" x14ac:dyDescent="0.2">
      <c r="A1255" s="19" t="s">
        <v>4291</v>
      </c>
      <c r="B1255" s="25"/>
      <c r="C1255" s="25"/>
      <c r="D1255" s="19">
        <v>5</v>
      </c>
      <c r="E1255" s="42"/>
      <c r="F1255" s="42"/>
      <c r="G1255" s="20">
        <v>5</v>
      </c>
    </row>
    <row r="1256" spans="1:7" ht="15" hidden="1" customHeight="1" x14ac:dyDescent="0.2">
      <c r="A1256" s="19">
        <v>291</v>
      </c>
      <c r="B1256" s="21" t="s">
        <v>977</v>
      </c>
      <c r="C1256" s="19" t="s">
        <v>1</v>
      </c>
      <c r="D1256" s="19"/>
      <c r="E1256" s="42">
        <v>1</v>
      </c>
      <c r="F1256" s="42"/>
      <c r="G1256" s="20">
        <v>1</v>
      </c>
    </row>
    <row r="1257" spans="1:7" ht="15" hidden="1" customHeight="1" x14ac:dyDescent="0.2">
      <c r="A1257" s="22"/>
      <c r="B1257" s="21" t="s">
        <v>818</v>
      </c>
      <c r="C1257" s="19" t="s">
        <v>56</v>
      </c>
      <c r="D1257" s="19">
        <v>1</v>
      </c>
      <c r="E1257" s="42"/>
      <c r="F1257" s="42"/>
      <c r="G1257" s="20">
        <v>1</v>
      </c>
    </row>
    <row r="1258" spans="1:7" ht="15" hidden="1" customHeight="1" x14ac:dyDescent="0.2">
      <c r="A1258" s="22"/>
      <c r="B1258" s="21" t="s">
        <v>310</v>
      </c>
      <c r="C1258" s="19" t="s">
        <v>5</v>
      </c>
      <c r="D1258" s="19">
        <v>1</v>
      </c>
      <c r="E1258" s="42"/>
      <c r="F1258" s="42"/>
      <c r="G1258" s="20">
        <v>1</v>
      </c>
    </row>
    <row r="1259" spans="1:7" ht="15" hidden="1" customHeight="1" x14ac:dyDescent="0.2">
      <c r="A1259" s="22"/>
      <c r="B1259" s="21" t="s">
        <v>1786</v>
      </c>
      <c r="C1259" s="19" t="s">
        <v>120</v>
      </c>
      <c r="D1259" s="19">
        <v>1</v>
      </c>
      <c r="E1259" s="42"/>
      <c r="F1259" s="42"/>
      <c r="G1259" s="20">
        <v>1</v>
      </c>
    </row>
    <row r="1260" spans="1:7" ht="15" hidden="1" customHeight="1" x14ac:dyDescent="0.2">
      <c r="A1260" s="22"/>
      <c r="B1260" s="21" t="s">
        <v>1925</v>
      </c>
      <c r="C1260" s="19" t="s">
        <v>189</v>
      </c>
      <c r="D1260" s="19">
        <v>1</v>
      </c>
      <c r="E1260" s="42"/>
      <c r="F1260" s="42"/>
      <c r="G1260" s="20">
        <v>1</v>
      </c>
    </row>
    <row r="1261" spans="1:7" ht="15" hidden="1" customHeight="1" x14ac:dyDescent="0.2">
      <c r="A1261" s="22"/>
      <c r="B1261" s="21" t="s">
        <v>889</v>
      </c>
      <c r="C1261" s="19" t="s">
        <v>56</v>
      </c>
      <c r="D1261" s="19">
        <v>1</v>
      </c>
      <c r="E1261" s="42"/>
      <c r="F1261" s="42"/>
      <c r="G1261" s="20">
        <v>1</v>
      </c>
    </row>
    <row r="1262" spans="1:7" ht="15" hidden="1" customHeight="1" x14ac:dyDescent="0.2">
      <c r="A1262" s="22"/>
      <c r="B1262" s="21" t="s">
        <v>2171</v>
      </c>
      <c r="C1262" s="19" t="s">
        <v>2171</v>
      </c>
      <c r="D1262" s="19"/>
      <c r="E1262" s="42"/>
      <c r="F1262" s="42"/>
      <c r="G1262" s="20"/>
    </row>
    <row r="1263" spans="1:7" ht="15" hidden="1" customHeight="1" x14ac:dyDescent="0.2">
      <c r="A1263" s="19" t="s">
        <v>4292</v>
      </c>
      <c r="B1263" s="25"/>
      <c r="C1263" s="25"/>
      <c r="D1263" s="19">
        <v>5</v>
      </c>
      <c r="E1263" s="42">
        <v>1</v>
      </c>
      <c r="F1263" s="42"/>
      <c r="G1263" s="20">
        <v>6</v>
      </c>
    </row>
    <row r="1264" spans="1:7" ht="15" hidden="1" customHeight="1" x14ac:dyDescent="0.2">
      <c r="A1264" s="19">
        <v>292</v>
      </c>
      <c r="B1264" s="21" t="s">
        <v>1445</v>
      </c>
      <c r="C1264" s="19" t="s">
        <v>1</v>
      </c>
      <c r="D1264" s="19">
        <v>1</v>
      </c>
      <c r="E1264" s="42"/>
      <c r="F1264" s="42"/>
      <c r="G1264" s="20">
        <v>1</v>
      </c>
    </row>
    <row r="1265" spans="1:7" ht="15" hidden="1" customHeight="1" x14ac:dyDescent="0.2">
      <c r="A1265" s="22"/>
      <c r="B1265" s="21" t="s">
        <v>428</v>
      </c>
      <c r="C1265" s="19" t="s">
        <v>21</v>
      </c>
      <c r="D1265" s="19">
        <v>1</v>
      </c>
      <c r="E1265" s="42"/>
      <c r="F1265" s="42"/>
      <c r="G1265" s="20">
        <v>1</v>
      </c>
    </row>
    <row r="1266" spans="1:7" ht="15" hidden="1" customHeight="1" x14ac:dyDescent="0.2">
      <c r="A1266" s="22"/>
      <c r="B1266" s="21" t="s">
        <v>154</v>
      </c>
      <c r="C1266" s="19" t="s">
        <v>21</v>
      </c>
      <c r="D1266" s="19"/>
      <c r="E1266" s="42">
        <v>1</v>
      </c>
      <c r="F1266" s="42"/>
      <c r="G1266" s="20">
        <v>1</v>
      </c>
    </row>
    <row r="1267" spans="1:7" ht="15" hidden="1" customHeight="1" x14ac:dyDescent="0.2">
      <c r="A1267" s="22"/>
      <c r="B1267" s="21" t="s">
        <v>136</v>
      </c>
      <c r="C1267" s="19" t="s">
        <v>120</v>
      </c>
      <c r="D1267" s="19"/>
      <c r="E1267" s="42">
        <v>1</v>
      </c>
      <c r="F1267" s="42"/>
      <c r="G1267" s="20">
        <v>1</v>
      </c>
    </row>
    <row r="1268" spans="1:7" ht="15" hidden="1" customHeight="1" x14ac:dyDescent="0.2">
      <c r="A1268" s="19" t="s">
        <v>4293</v>
      </c>
      <c r="B1268" s="25"/>
      <c r="C1268" s="25"/>
      <c r="D1268" s="19">
        <v>2</v>
      </c>
      <c r="E1268" s="42">
        <v>2</v>
      </c>
      <c r="F1268" s="42"/>
      <c r="G1268" s="20">
        <v>4</v>
      </c>
    </row>
    <row r="1269" spans="1:7" ht="15" hidden="1" customHeight="1" x14ac:dyDescent="0.2">
      <c r="A1269" s="19">
        <v>293</v>
      </c>
      <c r="B1269" s="21" t="s">
        <v>83</v>
      </c>
      <c r="C1269" s="19" t="s">
        <v>21</v>
      </c>
      <c r="D1269" s="19">
        <v>1</v>
      </c>
      <c r="E1269" s="42"/>
      <c r="F1269" s="42"/>
      <c r="G1269" s="20">
        <v>1</v>
      </c>
    </row>
    <row r="1270" spans="1:7" ht="15" hidden="1" customHeight="1" x14ac:dyDescent="0.2">
      <c r="A1270" s="19" t="s">
        <v>4294</v>
      </c>
      <c r="B1270" s="25"/>
      <c r="C1270" s="25"/>
      <c r="D1270" s="19">
        <v>1</v>
      </c>
      <c r="E1270" s="42"/>
      <c r="F1270" s="42"/>
      <c r="G1270" s="20">
        <v>1</v>
      </c>
    </row>
    <row r="1271" spans="1:7" ht="15" hidden="1" customHeight="1" x14ac:dyDescent="0.2">
      <c r="A1271" s="19">
        <v>294</v>
      </c>
      <c r="B1271" s="21" t="s">
        <v>1487</v>
      </c>
      <c r="C1271" s="19" t="s">
        <v>1</v>
      </c>
      <c r="D1271" s="19">
        <v>1</v>
      </c>
      <c r="E1271" s="42"/>
      <c r="F1271" s="42"/>
      <c r="G1271" s="20">
        <v>1</v>
      </c>
    </row>
    <row r="1272" spans="1:7" ht="15" hidden="1" customHeight="1" x14ac:dyDescent="0.2">
      <c r="A1272" s="22"/>
      <c r="B1272" s="21" t="s">
        <v>163</v>
      </c>
      <c r="C1272" s="19" t="s">
        <v>38</v>
      </c>
      <c r="D1272" s="19"/>
      <c r="E1272" s="42">
        <v>1</v>
      </c>
      <c r="F1272" s="42"/>
      <c r="G1272" s="20">
        <v>1</v>
      </c>
    </row>
    <row r="1273" spans="1:7" ht="15" hidden="1" customHeight="1" x14ac:dyDescent="0.2">
      <c r="A1273" s="22"/>
      <c r="B1273" s="21" t="s">
        <v>857</v>
      </c>
      <c r="C1273" s="19" t="s">
        <v>56</v>
      </c>
      <c r="D1273" s="19">
        <v>1</v>
      </c>
      <c r="E1273" s="42"/>
      <c r="F1273" s="42"/>
      <c r="G1273" s="20">
        <v>1</v>
      </c>
    </row>
    <row r="1274" spans="1:7" ht="15" hidden="1" customHeight="1" x14ac:dyDescent="0.2">
      <c r="A1274" s="22"/>
      <c r="B1274" s="21" t="s">
        <v>142</v>
      </c>
      <c r="C1274" s="19" t="s">
        <v>120</v>
      </c>
      <c r="D1274" s="19"/>
      <c r="E1274" s="42">
        <v>1</v>
      </c>
      <c r="F1274" s="42"/>
      <c r="G1274" s="20">
        <v>1</v>
      </c>
    </row>
    <row r="1275" spans="1:7" ht="15" hidden="1" customHeight="1" x14ac:dyDescent="0.2">
      <c r="A1275" s="19" t="s">
        <v>4295</v>
      </c>
      <c r="B1275" s="25"/>
      <c r="C1275" s="25"/>
      <c r="D1275" s="19">
        <v>2</v>
      </c>
      <c r="E1275" s="42">
        <v>2</v>
      </c>
      <c r="F1275" s="42"/>
      <c r="G1275" s="20">
        <v>4</v>
      </c>
    </row>
    <row r="1276" spans="1:7" ht="15" hidden="1" customHeight="1" x14ac:dyDescent="0.2">
      <c r="A1276" s="19">
        <v>295</v>
      </c>
      <c r="B1276" s="21" t="s">
        <v>1371</v>
      </c>
      <c r="C1276" s="19" t="s">
        <v>49</v>
      </c>
      <c r="D1276" s="19">
        <v>1</v>
      </c>
      <c r="E1276" s="42"/>
      <c r="F1276" s="42"/>
      <c r="G1276" s="20">
        <v>1</v>
      </c>
    </row>
    <row r="1277" spans="1:7" ht="15" hidden="1" customHeight="1" x14ac:dyDescent="0.2">
      <c r="A1277" s="19" t="s">
        <v>4296</v>
      </c>
      <c r="B1277" s="25"/>
      <c r="C1277" s="25"/>
      <c r="D1277" s="19">
        <v>1</v>
      </c>
      <c r="E1277" s="42"/>
      <c r="F1277" s="42"/>
      <c r="G1277" s="20">
        <v>1</v>
      </c>
    </row>
    <row r="1278" spans="1:7" ht="15" hidden="1" customHeight="1" x14ac:dyDescent="0.2">
      <c r="A1278" s="19">
        <v>296</v>
      </c>
      <c r="B1278" s="21" t="s">
        <v>188</v>
      </c>
      <c r="C1278" s="19" t="s">
        <v>189</v>
      </c>
      <c r="D1278" s="19">
        <v>1</v>
      </c>
      <c r="E1278" s="42"/>
      <c r="F1278" s="42"/>
      <c r="G1278" s="20">
        <v>1</v>
      </c>
    </row>
    <row r="1279" spans="1:7" ht="15" hidden="1" customHeight="1" x14ac:dyDescent="0.2">
      <c r="A1279" s="22"/>
      <c r="B1279" s="21" t="s">
        <v>407</v>
      </c>
      <c r="C1279" s="19" t="s">
        <v>21</v>
      </c>
      <c r="D1279" s="19">
        <v>1</v>
      </c>
      <c r="E1279" s="42"/>
      <c r="F1279" s="42"/>
      <c r="G1279" s="20">
        <v>1</v>
      </c>
    </row>
    <row r="1280" spans="1:7" ht="15" hidden="1" customHeight="1" x14ac:dyDescent="0.2">
      <c r="A1280" s="22"/>
      <c r="B1280" s="21" t="s">
        <v>28</v>
      </c>
      <c r="C1280" s="19" t="s">
        <v>27</v>
      </c>
      <c r="D1280" s="19">
        <v>1</v>
      </c>
      <c r="E1280" s="42"/>
      <c r="F1280" s="42"/>
      <c r="G1280" s="20">
        <v>1</v>
      </c>
    </row>
    <row r="1281" spans="1:7" ht="15" hidden="1" customHeight="1" x14ac:dyDescent="0.2">
      <c r="A1281" s="22"/>
      <c r="B1281" s="21" t="s">
        <v>338</v>
      </c>
      <c r="C1281" s="19" t="s">
        <v>33</v>
      </c>
      <c r="D1281" s="19">
        <v>1</v>
      </c>
      <c r="E1281" s="42"/>
      <c r="F1281" s="42"/>
      <c r="G1281" s="20">
        <v>1</v>
      </c>
    </row>
    <row r="1282" spans="1:7" ht="15" hidden="1" customHeight="1" x14ac:dyDescent="0.2">
      <c r="A1282" s="22"/>
      <c r="B1282" s="21" t="s">
        <v>1210</v>
      </c>
      <c r="C1282" s="19" t="s">
        <v>21</v>
      </c>
      <c r="D1282" s="19">
        <v>1</v>
      </c>
      <c r="E1282" s="42"/>
      <c r="F1282" s="42"/>
      <c r="G1282" s="20">
        <v>1</v>
      </c>
    </row>
    <row r="1283" spans="1:7" ht="15" hidden="1" customHeight="1" x14ac:dyDescent="0.2">
      <c r="A1283" s="22"/>
      <c r="B1283" s="21" t="s">
        <v>1456</v>
      </c>
      <c r="C1283" s="19" t="s">
        <v>11</v>
      </c>
      <c r="D1283" s="19">
        <v>1</v>
      </c>
      <c r="E1283" s="42"/>
      <c r="F1283" s="42"/>
      <c r="G1283" s="20">
        <v>1</v>
      </c>
    </row>
    <row r="1284" spans="1:7" ht="15" hidden="1" customHeight="1" x14ac:dyDescent="0.2">
      <c r="A1284" s="19" t="s">
        <v>4297</v>
      </c>
      <c r="B1284" s="25"/>
      <c r="C1284" s="25"/>
      <c r="D1284" s="19">
        <v>6</v>
      </c>
      <c r="E1284" s="42"/>
      <c r="F1284" s="42"/>
      <c r="G1284" s="20">
        <v>6</v>
      </c>
    </row>
    <row r="1285" spans="1:7" ht="15" hidden="1" customHeight="1" x14ac:dyDescent="0.2">
      <c r="A1285" s="19">
        <v>297</v>
      </c>
      <c r="B1285" s="21" t="s">
        <v>1226</v>
      </c>
      <c r="C1285" s="19" t="s">
        <v>27</v>
      </c>
      <c r="D1285" s="19"/>
      <c r="E1285" s="42">
        <v>1</v>
      </c>
      <c r="F1285" s="42"/>
      <c r="G1285" s="20">
        <v>1</v>
      </c>
    </row>
    <row r="1286" spans="1:7" ht="15" hidden="1" customHeight="1" x14ac:dyDescent="0.2">
      <c r="A1286" s="22"/>
      <c r="B1286" s="21" t="s">
        <v>1247</v>
      </c>
      <c r="C1286" s="19" t="s">
        <v>27</v>
      </c>
      <c r="D1286" s="19"/>
      <c r="E1286" s="42">
        <v>1</v>
      </c>
      <c r="F1286" s="42"/>
      <c r="G1286" s="20">
        <v>1</v>
      </c>
    </row>
    <row r="1287" spans="1:7" ht="15" hidden="1" customHeight="1" x14ac:dyDescent="0.2">
      <c r="A1287" s="22"/>
      <c r="B1287" s="21" t="s">
        <v>1569</v>
      </c>
      <c r="C1287" s="19" t="s">
        <v>38</v>
      </c>
      <c r="D1287" s="19"/>
      <c r="E1287" s="42">
        <v>1</v>
      </c>
      <c r="F1287" s="42"/>
      <c r="G1287" s="20">
        <v>1</v>
      </c>
    </row>
    <row r="1288" spans="1:7" ht="15" hidden="1" customHeight="1" x14ac:dyDescent="0.2">
      <c r="A1288" s="19" t="s">
        <v>4298</v>
      </c>
      <c r="B1288" s="25"/>
      <c r="C1288" s="25"/>
      <c r="D1288" s="19"/>
      <c r="E1288" s="42">
        <v>3</v>
      </c>
      <c r="F1288" s="42"/>
      <c r="G1288" s="20">
        <v>3</v>
      </c>
    </row>
    <row r="1289" spans="1:7" ht="15" hidden="1" customHeight="1" x14ac:dyDescent="0.2">
      <c r="A1289" s="19">
        <v>298</v>
      </c>
      <c r="B1289" s="21" t="s">
        <v>105</v>
      </c>
      <c r="C1289" s="19" t="s">
        <v>16</v>
      </c>
      <c r="D1289" s="19"/>
      <c r="E1289" s="42">
        <v>1</v>
      </c>
      <c r="F1289" s="42"/>
      <c r="G1289" s="20">
        <v>1</v>
      </c>
    </row>
    <row r="1290" spans="1:7" ht="15" hidden="1" customHeight="1" x14ac:dyDescent="0.2">
      <c r="A1290" s="22"/>
      <c r="B1290" s="21" t="s">
        <v>15</v>
      </c>
      <c r="C1290" s="19" t="s">
        <v>16</v>
      </c>
      <c r="D1290" s="19"/>
      <c r="E1290" s="42">
        <v>1</v>
      </c>
      <c r="F1290" s="42"/>
      <c r="G1290" s="20">
        <v>1</v>
      </c>
    </row>
    <row r="1291" spans="1:7" ht="15" hidden="1" customHeight="1" x14ac:dyDescent="0.2">
      <c r="A1291" s="22"/>
      <c r="B1291" s="21" t="s">
        <v>481</v>
      </c>
      <c r="C1291" s="19" t="s">
        <v>5</v>
      </c>
      <c r="D1291" s="19">
        <v>1</v>
      </c>
      <c r="E1291" s="42"/>
      <c r="F1291" s="42"/>
      <c r="G1291" s="20">
        <v>1</v>
      </c>
    </row>
    <row r="1292" spans="1:7" ht="15" hidden="1" customHeight="1" x14ac:dyDescent="0.2">
      <c r="A1292" s="22"/>
      <c r="B1292" s="21" t="s">
        <v>2171</v>
      </c>
      <c r="C1292" s="19" t="s">
        <v>2171</v>
      </c>
      <c r="D1292" s="19"/>
      <c r="E1292" s="42"/>
      <c r="F1292" s="42"/>
      <c r="G1292" s="20"/>
    </row>
    <row r="1293" spans="1:7" ht="15" hidden="1" customHeight="1" x14ac:dyDescent="0.2">
      <c r="A1293" s="19" t="s">
        <v>4299</v>
      </c>
      <c r="B1293" s="25"/>
      <c r="C1293" s="25"/>
      <c r="D1293" s="19">
        <v>1</v>
      </c>
      <c r="E1293" s="42">
        <v>2</v>
      </c>
      <c r="F1293" s="42"/>
      <c r="G1293" s="20">
        <v>3</v>
      </c>
    </row>
    <row r="1294" spans="1:7" ht="15" hidden="1" customHeight="1" x14ac:dyDescent="0.2">
      <c r="A1294" s="19">
        <v>299</v>
      </c>
      <c r="B1294" s="21" t="s">
        <v>123</v>
      </c>
      <c r="C1294" s="19" t="s">
        <v>120</v>
      </c>
      <c r="D1294" s="19"/>
      <c r="E1294" s="42">
        <v>1</v>
      </c>
      <c r="F1294" s="42"/>
      <c r="G1294" s="20">
        <v>1</v>
      </c>
    </row>
    <row r="1295" spans="1:7" ht="15" hidden="1" customHeight="1" x14ac:dyDescent="0.2">
      <c r="A1295" s="22"/>
      <c r="B1295" s="21" t="s">
        <v>30</v>
      </c>
      <c r="C1295" s="19" t="s">
        <v>27</v>
      </c>
      <c r="D1295" s="19"/>
      <c r="E1295" s="42">
        <v>1</v>
      </c>
      <c r="F1295" s="42"/>
      <c r="G1295" s="20">
        <v>1</v>
      </c>
    </row>
    <row r="1296" spans="1:7" ht="15" hidden="1" customHeight="1" x14ac:dyDescent="0.2">
      <c r="A1296" s="22"/>
      <c r="B1296" s="21" t="s">
        <v>133</v>
      </c>
      <c r="C1296" s="19" t="s">
        <v>120</v>
      </c>
      <c r="D1296" s="19">
        <v>1</v>
      </c>
      <c r="E1296" s="42"/>
      <c r="F1296" s="42"/>
      <c r="G1296" s="20">
        <v>1</v>
      </c>
    </row>
    <row r="1297" spans="1:7" ht="15" hidden="1" customHeight="1" x14ac:dyDescent="0.2">
      <c r="A1297" s="22"/>
      <c r="B1297" s="21" t="s">
        <v>1124</v>
      </c>
      <c r="C1297" s="19" t="s">
        <v>11</v>
      </c>
      <c r="D1297" s="19">
        <v>1</v>
      </c>
      <c r="E1297" s="42"/>
      <c r="F1297" s="42"/>
      <c r="G1297" s="20">
        <v>1</v>
      </c>
    </row>
    <row r="1298" spans="1:7" ht="15" hidden="1" customHeight="1" x14ac:dyDescent="0.2">
      <c r="A1298" s="22"/>
      <c r="B1298" s="21" t="s">
        <v>615</v>
      </c>
      <c r="C1298" s="19" t="s">
        <v>5</v>
      </c>
      <c r="D1298" s="19">
        <v>1</v>
      </c>
      <c r="E1298" s="42"/>
      <c r="F1298" s="42"/>
      <c r="G1298" s="20">
        <v>1</v>
      </c>
    </row>
    <row r="1299" spans="1:7" ht="15" hidden="1" customHeight="1" x14ac:dyDescent="0.2">
      <c r="A1299" s="19" t="s">
        <v>4300</v>
      </c>
      <c r="B1299" s="25"/>
      <c r="C1299" s="25"/>
      <c r="D1299" s="19">
        <v>3</v>
      </c>
      <c r="E1299" s="42">
        <v>2</v>
      </c>
      <c r="F1299" s="42"/>
      <c r="G1299" s="20">
        <v>5</v>
      </c>
    </row>
    <row r="1300" spans="1:7" ht="15" hidden="1" customHeight="1" x14ac:dyDescent="0.2">
      <c r="A1300" s="19">
        <v>300</v>
      </c>
      <c r="B1300" s="21" t="s">
        <v>1001</v>
      </c>
      <c r="C1300" s="19" t="s">
        <v>1</v>
      </c>
      <c r="D1300" s="19">
        <v>1</v>
      </c>
      <c r="E1300" s="42"/>
      <c r="F1300" s="42"/>
      <c r="G1300" s="20">
        <v>1</v>
      </c>
    </row>
    <row r="1301" spans="1:7" ht="15" hidden="1" customHeight="1" x14ac:dyDescent="0.2">
      <c r="A1301" s="22"/>
      <c r="B1301" s="21" t="s">
        <v>153</v>
      </c>
      <c r="C1301" s="19" t="s">
        <v>11</v>
      </c>
      <c r="D1301" s="19"/>
      <c r="E1301" s="42">
        <v>1</v>
      </c>
      <c r="F1301" s="42"/>
      <c r="G1301" s="20">
        <v>1</v>
      </c>
    </row>
    <row r="1302" spans="1:7" ht="15" hidden="1" customHeight="1" x14ac:dyDescent="0.2">
      <c r="A1302" s="22"/>
      <c r="B1302" s="21" t="s">
        <v>164</v>
      </c>
      <c r="C1302" s="19" t="s">
        <v>1</v>
      </c>
      <c r="D1302" s="19"/>
      <c r="E1302" s="42">
        <v>1</v>
      </c>
      <c r="F1302" s="42"/>
      <c r="G1302" s="20">
        <v>1</v>
      </c>
    </row>
    <row r="1303" spans="1:7" ht="15" hidden="1" customHeight="1" x14ac:dyDescent="0.2">
      <c r="A1303" s="19" t="s">
        <v>4301</v>
      </c>
      <c r="B1303" s="25"/>
      <c r="C1303" s="25"/>
      <c r="D1303" s="19">
        <v>1</v>
      </c>
      <c r="E1303" s="42">
        <v>2</v>
      </c>
      <c r="F1303" s="42"/>
      <c r="G1303" s="20">
        <v>3</v>
      </c>
    </row>
    <row r="1304" spans="1:7" ht="15" hidden="1" customHeight="1" x14ac:dyDescent="0.2">
      <c r="A1304" s="19">
        <v>301</v>
      </c>
      <c r="B1304" s="21" t="s">
        <v>280</v>
      </c>
      <c r="C1304" s="19" t="s">
        <v>16</v>
      </c>
      <c r="D1304" s="19"/>
      <c r="E1304" s="42">
        <v>1</v>
      </c>
      <c r="F1304" s="42"/>
      <c r="G1304" s="20">
        <v>1</v>
      </c>
    </row>
    <row r="1305" spans="1:7" ht="15" hidden="1" customHeight="1" x14ac:dyDescent="0.2">
      <c r="A1305" s="22"/>
      <c r="B1305" s="21" t="s">
        <v>138</v>
      </c>
      <c r="C1305" s="19" t="s">
        <v>120</v>
      </c>
      <c r="D1305" s="19">
        <v>1</v>
      </c>
      <c r="E1305" s="42"/>
      <c r="F1305" s="42"/>
      <c r="G1305" s="20">
        <v>1</v>
      </c>
    </row>
    <row r="1306" spans="1:7" ht="15" hidden="1" customHeight="1" x14ac:dyDescent="0.2">
      <c r="A1306" s="22"/>
      <c r="B1306" s="21" t="s">
        <v>988</v>
      </c>
      <c r="C1306" s="19" t="s">
        <v>1</v>
      </c>
      <c r="D1306" s="19">
        <v>1</v>
      </c>
      <c r="E1306" s="42"/>
      <c r="F1306" s="42"/>
      <c r="G1306" s="20">
        <v>1</v>
      </c>
    </row>
    <row r="1307" spans="1:7" ht="15" hidden="1" customHeight="1" x14ac:dyDescent="0.2">
      <c r="A1307" s="22"/>
      <c r="B1307" s="21" t="s">
        <v>2171</v>
      </c>
      <c r="C1307" s="19" t="s">
        <v>2171</v>
      </c>
      <c r="D1307" s="19"/>
      <c r="E1307" s="42"/>
      <c r="F1307" s="42"/>
      <c r="G1307" s="20"/>
    </row>
    <row r="1308" spans="1:7" ht="15" hidden="1" customHeight="1" x14ac:dyDescent="0.2">
      <c r="A1308" s="19" t="s">
        <v>4302</v>
      </c>
      <c r="B1308" s="25"/>
      <c r="C1308" s="25"/>
      <c r="D1308" s="19">
        <v>2</v>
      </c>
      <c r="E1308" s="42">
        <v>1</v>
      </c>
      <c r="F1308" s="42"/>
      <c r="G1308" s="20">
        <v>3</v>
      </c>
    </row>
    <row r="1309" spans="1:7" ht="15" hidden="1" customHeight="1" x14ac:dyDescent="0.2">
      <c r="A1309" s="19">
        <v>302</v>
      </c>
      <c r="B1309" s="21" t="s">
        <v>623</v>
      </c>
      <c r="C1309" s="19" t="s">
        <v>33</v>
      </c>
      <c r="D1309" s="19">
        <v>1</v>
      </c>
      <c r="E1309" s="42"/>
      <c r="F1309" s="42"/>
      <c r="G1309" s="20">
        <v>1</v>
      </c>
    </row>
    <row r="1310" spans="1:7" ht="15" hidden="1" customHeight="1" x14ac:dyDescent="0.2">
      <c r="A1310" s="22"/>
      <c r="B1310" s="21" t="s">
        <v>48</v>
      </c>
      <c r="C1310" s="19" t="s">
        <v>49</v>
      </c>
      <c r="D1310" s="19"/>
      <c r="E1310" s="42">
        <v>1</v>
      </c>
      <c r="F1310" s="42"/>
      <c r="G1310" s="20">
        <v>1</v>
      </c>
    </row>
    <row r="1311" spans="1:7" ht="15" hidden="1" customHeight="1" x14ac:dyDescent="0.2">
      <c r="A1311" s="22"/>
      <c r="B1311" s="21" t="s">
        <v>1515</v>
      </c>
      <c r="C1311" s="19" t="s">
        <v>33</v>
      </c>
      <c r="D1311" s="19">
        <v>1</v>
      </c>
      <c r="E1311" s="42"/>
      <c r="F1311" s="42"/>
      <c r="G1311" s="20">
        <v>1</v>
      </c>
    </row>
    <row r="1312" spans="1:7" ht="15" hidden="1" customHeight="1" x14ac:dyDescent="0.2">
      <c r="A1312" s="22"/>
      <c r="B1312" s="21" t="s">
        <v>130</v>
      </c>
      <c r="C1312" s="19" t="s">
        <v>120</v>
      </c>
      <c r="D1312" s="19"/>
      <c r="E1312" s="42">
        <v>1</v>
      </c>
      <c r="F1312" s="42"/>
      <c r="G1312" s="20">
        <v>1</v>
      </c>
    </row>
    <row r="1313" spans="1:7" ht="15" hidden="1" customHeight="1" x14ac:dyDescent="0.2">
      <c r="A1313" s="22"/>
      <c r="B1313" s="21" t="s">
        <v>163</v>
      </c>
      <c r="C1313" s="19" t="s">
        <v>38</v>
      </c>
      <c r="D1313" s="19">
        <v>1</v>
      </c>
      <c r="E1313" s="42"/>
      <c r="F1313" s="42"/>
      <c r="G1313" s="20">
        <v>1</v>
      </c>
    </row>
    <row r="1314" spans="1:7" ht="15" hidden="1" customHeight="1" x14ac:dyDescent="0.2">
      <c r="A1314" s="19" t="s">
        <v>4303</v>
      </c>
      <c r="B1314" s="25"/>
      <c r="C1314" s="25"/>
      <c r="D1314" s="19">
        <v>3</v>
      </c>
      <c r="E1314" s="42">
        <v>2</v>
      </c>
      <c r="F1314" s="42"/>
      <c r="G1314" s="20">
        <v>5</v>
      </c>
    </row>
    <row r="1315" spans="1:7" ht="15" hidden="1" customHeight="1" x14ac:dyDescent="0.2">
      <c r="A1315" s="19">
        <v>303</v>
      </c>
      <c r="B1315" s="21" t="s">
        <v>156</v>
      </c>
      <c r="C1315" s="19" t="s">
        <v>33</v>
      </c>
      <c r="D1315" s="19">
        <v>1</v>
      </c>
      <c r="E1315" s="42"/>
      <c r="F1315" s="42"/>
      <c r="G1315" s="20">
        <v>1</v>
      </c>
    </row>
    <row r="1316" spans="1:7" ht="15" hidden="1" customHeight="1" x14ac:dyDescent="0.2">
      <c r="A1316" s="22"/>
      <c r="B1316" s="21" t="s">
        <v>157</v>
      </c>
      <c r="C1316" s="19" t="s">
        <v>1</v>
      </c>
      <c r="D1316" s="19">
        <v>1</v>
      </c>
      <c r="E1316" s="42"/>
      <c r="F1316" s="42"/>
      <c r="G1316" s="20">
        <v>1</v>
      </c>
    </row>
    <row r="1317" spans="1:7" ht="15" hidden="1" customHeight="1" x14ac:dyDescent="0.2">
      <c r="A1317" s="19" t="s">
        <v>4304</v>
      </c>
      <c r="B1317" s="25"/>
      <c r="C1317" s="25"/>
      <c r="D1317" s="19">
        <v>2</v>
      </c>
      <c r="E1317" s="42"/>
      <c r="F1317" s="42"/>
      <c r="G1317" s="20">
        <v>2</v>
      </c>
    </row>
    <row r="1318" spans="1:7" ht="15" hidden="1" customHeight="1" x14ac:dyDescent="0.2">
      <c r="A1318" s="19">
        <v>304</v>
      </c>
      <c r="B1318" s="21" t="s">
        <v>98</v>
      </c>
      <c r="C1318" s="19" t="s">
        <v>21</v>
      </c>
      <c r="D1318" s="19">
        <v>3</v>
      </c>
      <c r="E1318" s="42"/>
      <c r="F1318" s="42"/>
      <c r="G1318" s="20">
        <v>3</v>
      </c>
    </row>
    <row r="1319" spans="1:7" ht="15" hidden="1" customHeight="1" x14ac:dyDescent="0.2">
      <c r="A1319" s="22"/>
      <c r="B1319" s="21" t="s">
        <v>930</v>
      </c>
      <c r="C1319" s="19" t="s">
        <v>11</v>
      </c>
      <c r="D1319" s="19"/>
      <c r="E1319" s="42">
        <v>2</v>
      </c>
      <c r="F1319" s="42"/>
      <c r="G1319" s="20">
        <v>2</v>
      </c>
    </row>
    <row r="1320" spans="1:7" ht="15" hidden="1" customHeight="1" x14ac:dyDescent="0.2">
      <c r="A1320" s="19" t="s">
        <v>4305</v>
      </c>
      <c r="B1320" s="25"/>
      <c r="C1320" s="25"/>
      <c r="D1320" s="19">
        <v>3</v>
      </c>
      <c r="E1320" s="42">
        <v>2</v>
      </c>
      <c r="F1320" s="42"/>
      <c r="G1320" s="20">
        <v>5</v>
      </c>
    </row>
    <row r="1321" spans="1:7" ht="15" hidden="1" customHeight="1" x14ac:dyDescent="0.2">
      <c r="A1321" s="19">
        <v>305</v>
      </c>
      <c r="B1321" s="21" t="s">
        <v>1445</v>
      </c>
      <c r="C1321" s="19" t="s">
        <v>1</v>
      </c>
      <c r="D1321" s="19">
        <v>1</v>
      </c>
      <c r="E1321" s="42"/>
      <c r="F1321" s="42"/>
      <c r="G1321" s="20">
        <v>1</v>
      </c>
    </row>
    <row r="1322" spans="1:7" ht="15" hidden="1" customHeight="1" x14ac:dyDescent="0.2">
      <c r="A1322" s="22"/>
      <c r="B1322" s="21" t="s">
        <v>123</v>
      </c>
      <c r="C1322" s="19" t="s">
        <v>120</v>
      </c>
      <c r="D1322" s="19"/>
      <c r="E1322" s="42">
        <v>1</v>
      </c>
      <c r="F1322" s="42"/>
      <c r="G1322" s="20">
        <v>1</v>
      </c>
    </row>
    <row r="1323" spans="1:7" ht="15" hidden="1" customHeight="1" x14ac:dyDescent="0.2">
      <c r="A1323" s="22"/>
      <c r="B1323" s="21" t="s">
        <v>82</v>
      </c>
      <c r="C1323" s="19" t="s">
        <v>21</v>
      </c>
      <c r="D1323" s="19"/>
      <c r="E1323" s="42">
        <v>1</v>
      </c>
      <c r="F1323" s="42"/>
      <c r="G1323" s="20">
        <v>1</v>
      </c>
    </row>
    <row r="1324" spans="1:7" ht="15" hidden="1" customHeight="1" x14ac:dyDescent="0.2">
      <c r="A1324" s="22"/>
      <c r="B1324" s="21" t="s">
        <v>137</v>
      </c>
      <c r="C1324" s="19" t="s">
        <v>120</v>
      </c>
      <c r="D1324" s="19">
        <v>1</v>
      </c>
      <c r="E1324" s="42"/>
      <c r="F1324" s="42"/>
      <c r="G1324" s="20">
        <v>1</v>
      </c>
    </row>
    <row r="1325" spans="1:7" ht="15" hidden="1" customHeight="1" x14ac:dyDescent="0.2">
      <c r="A1325" s="19" t="s">
        <v>4306</v>
      </c>
      <c r="B1325" s="25"/>
      <c r="C1325" s="25"/>
      <c r="D1325" s="19">
        <v>2</v>
      </c>
      <c r="E1325" s="42">
        <v>2</v>
      </c>
      <c r="F1325" s="42"/>
      <c r="G1325" s="20">
        <v>4</v>
      </c>
    </row>
    <row r="1326" spans="1:7" ht="15" hidden="1" customHeight="1" x14ac:dyDescent="0.2">
      <c r="A1326" s="19">
        <v>306</v>
      </c>
      <c r="B1326" s="21" t="s">
        <v>20</v>
      </c>
      <c r="C1326" s="19" t="s">
        <v>21</v>
      </c>
      <c r="D1326" s="19">
        <v>1</v>
      </c>
      <c r="E1326" s="42"/>
      <c r="F1326" s="42"/>
      <c r="G1326" s="20">
        <v>1</v>
      </c>
    </row>
    <row r="1327" spans="1:7" ht="15" hidden="1" customHeight="1" x14ac:dyDescent="0.2">
      <c r="A1327" s="22"/>
      <c r="B1327" s="21" t="s">
        <v>262</v>
      </c>
      <c r="C1327" s="19" t="s">
        <v>16</v>
      </c>
      <c r="D1327" s="19">
        <v>1</v>
      </c>
      <c r="E1327" s="42"/>
      <c r="F1327" s="42"/>
      <c r="G1327" s="20">
        <v>1</v>
      </c>
    </row>
    <row r="1328" spans="1:7" ht="15" hidden="1" customHeight="1" x14ac:dyDescent="0.2">
      <c r="A1328" s="19" t="s">
        <v>4307</v>
      </c>
      <c r="B1328" s="25"/>
      <c r="C1328" s="25"/>
      <c r="D1328" s="19">
        <v>2</v>
      </c>
      <c r="E1328" s="42"/>
      <c r="F1328" s="42"/>
      <c r="G1328" s="20">
        <v>2</v>
      </c>
    </row>
    <row r="1329" spans="1:7" ht="15" hidden="1" customHeight="1" x14ac:dyDescent="0.2">
      <c r="A1329" s="19">
        <v>308</v>
      </c>
      <c r="B1329" s="21" t="s">
        <v>955</v>
      </c>
      <c r="C1329" s="19" t="s">
        <v>49</v>
      </c>
      <c r="D1329" s="19"/>
      <c r="E1329" s="42"/>
      <c r="F1329" s="42">
        <v>1</v>
      </c>
      <c r="G1329" s="20">
        <v>1</v>
      </c>
    </row>
    <row r="1330" spans="1:7" ht="15" hidden="1" customHeight="1" x14ac:dyDescent="0.2">
      <c r="A1330" s="19" t="s">
        <v>4308</v>
      </c>
      <c r="B1330" s="25"/>
      <c r="C1330" s="25"/>
      <c r="D1330" s="19"/>
      <c r="E1330" s="42"/>
      <c r="F1330" s="42">
        <v>1</v>
      </c>
      <c r="G1330" s="20">
        <v>1</v>
      </c>
    </row>
    <row r="1331" spans="1:7" ht="15" hidden="1" customHeight="1" x14ac:dyDescent="0.2">
      <c r="A1331" s="19">
        <v>309</v>
      </c>
      <c r="B1331" s="21" t="s">
        <v>481</v>
      </c>
      <c r="C1331" s="19" t="s">
        <v>5</v>
      </c>
      <c r="D1331" s="19">
        <v>1</v>
      </c>
      <c r="E1331" s="42"/>
      <c r="F1331" s="42"/>
      <c r="G1331" s="20">
        <v>1</v>
      </c>
    </row>
    <row r="1332" spans="1:7" ht="15" hidden="1" customHeight="1" x14ac:dyDescent="0.2">
      <c r="A1332" s="19" t="s">
        <v>4309</v>
      </c>
      <c r="B1332" s="25"/>
      <c r="C1332" s="25"/>
      <c r="D1332" s="19">
        <v>1</v>
      </c>
      <c r="E1332" s="42"/>
      <c r="F1332" s="42"/>
      <c r="G1332" s="20">
        <v>1</v>
      </c>
    </row>
    <row r="1333" spans="1:7" ht="15" hidden="1" customHeight="1" x14ac:dyDescent="0.2">
      <c r="A1333" s="19">
        <v>310</v>
      </c>
      <c r="B1333" s="21" t="s">
        <v>133</v>
      </c>
      <c r="C1333" s="19" t="s">
        <v>120</v>
      </c>
      <c r="D1333" s="19">
        <v>1</v>
      </c>
      <c r="E1333" s="42"/>
      <c r="F1333" s="42"/>
      <c r="G1333" s="20">
        <v>1</v>
      </c>
    </row>
    <row r="1334" spans="1:7" ht="15" hidden="1" customHeight="1" x14ac:dyDescent="0.2">
      <c r="A1334" s="19" t="s">
        <v>4310</v>
      </c>
      <c r="B1334" s="25"/>
      <c r="C1334" s="25"/>
      <c r="D1334" s="19">
        <v>1</v>
      </c>
      <c r="E1334" s="42"/>
      <c r="F1334" s="42"/>
      <c r="G1334" s="20">
        <v>1</v>
      </c>
    </row>
    <row r="1335" spans="1:7" ht="15" hidden="1" customHeight="1" x14ac:dyDescent="0.2">
      <c r="A1335" s="19">
        <v>311</v>
      </c>
      <c r="B1335" s="21" t="s">
        <v>145</v>
      </c>
      <c r="C1335" s="19" t="s">
        <v>33</v>
      </c>
      <c r="D1335" s="19">
        <v>1</v>
      </c>
      <c r="E1335" s="42"/>
      <c r="F1335" s="42"/>
      <c r="G1335" s="20">
        <v>1</v>
      </c>
    </row>
    <row r="1336" spans="1:7" ht="15" hidden="1" customHeight="1" x14ac:dyDescent="0.2">
      <c r="A1336" s="22"/>
      <c r="B1336" s="21" t="s">
        <v>1501</v>
      </c>
      <c r="C1336" s="19" t="s">
        <v>21</v>
      </c>
      <c r="D1336" s="19">
        <v>1</v>
      </c>
      <c r="E1336" s="42"/>
      <c r="F1336" s="42"/>
      <c r="G1336" s="20">
        <v>1</v>
      </c>
    </row>
    <row r="1337" spans="1:7" ht="15" hidden="1" customHeight="1" x14ac:dyDescent="0.2">
      <c r="A1337" s="19" t="s">
        <v>4311</v>
      </c>
      <c r="B1337" s="25"/>
      <c r="C1337" s="25"/>
      <c r="D1337" s="19">
        <v>2</v>
      </c>
      <c r="E1337" s="42"/>
      <c r="F1337" s="42"/>
      <c r="G1337" s="20">
        <v>2</v>
      </c>
    </row>
    <row r="1338" spans="1:7" ht="15" hidden="1" customHeight="1" x14ac:dyDescent="0.2">
      <c r="A1338" s="19">
        <v>312</v>
      </c>
      <c r="B1338" s="21" t="s">
        <v>1148</v>
      </c>
      <c r="C1338" s="19" t="s">
        <v>33</v>
      </c>
      <c r="D1338" s="19">
        <v>1</v>
      </c>
      <c r="E1338" s="42"/>
      <c r="F1338" s="42"/>
      <c r="G1338" s="20">
        <v>1</v>
      </c>
    </row>
    <row r="1339" spans="1:7" ht="15" hidden="1" customHeight="1" x14ac:dyDescent="0.2">
      <c r="A1339" s="19" t="s">
        <v>4312</v>
      </c>
      <c r="B1339" s="25"/>
      <c r="C1339" s="25"/>
      <c r="D1339" s="19">
        <v>1</v>
      </c>
      <c r="E1339" s="42"/>
      <c r="F1339" s="42"/>
      <c r="G1339" s="20">
        <v>1</v>
      </c>
    </row>
    <row r="1340" spans="1:7" ht="15" hidden="1" customHeight="1" x14ac:dyDescent="0.2">
      <c r="A1340" s="19">
        <v>313</v>
      </c>
      <c r="B1340" s="21" t="s">
        <v>262</v>
      </c>
      <c r="C1340" s="19" t="s">
        <v>16</v>
      </c>
      <c r="D1340" s="19">
        <v>2</v>
      </c>
      <c r="E1340" s="42"/>
      <c r="F1340" s="42"/>
      <c r="G1340" s="20">
        <v>2</v>
      </c>
    </row>
    <row r="1341" spans="1:7" ht="15" hidden="1" customHeight="1" x14ac:dyDescent="0.2">
      <c r="A1341" s="22"/>
      <c r="B1341" s="21" t="s">
        <v>131</v>
      </c>
      <c r="C1341" s="19" t="s">
        <v>120</v>
      </c>
      <c r="D1341" s="19">
        <v>1</v>
      </c>
      <c r="E1341" s="42"/>
      <c r="F1341" s="42"/>
      <c r="G1341" s="20">
        <v>1</v>
      </c>
    </row>
    <row r="1342" spans="1:7" ht="15" hidden="1" customHeight="1" x14ac:dyDescent="0.2">
      <c r="A1342" s="19" t="s">
        <v>4313</v>
      </c>
      <c r="B1342" s="25"/>
      <c r="C1342" s="25"/>
      <c r="D1342" s="19">
        <v>3</v>
      </c>
      <c r="E1342" s="42"/>
      <c r="F1342" s="42"/>
      <c r="G1342" s="20">
        <v>3</v>
      </c>
    </row>
    <row r="1343" spans="1:7" ht="15" hidden="1" customHeight="1" x14ac:dyDescent="0.2">
      <c r="A1343" s="19">
        <v>314</v>
      </c>
      <c r="B1343" s="21" t="s">
        <v>1919</v>
      </c>
      <c r="C1343" s="19" t="s">
        <v>189</v>
      </c>
      <c r="D1343" s="19">
        <v>1</v>
      </c>
      <c r="E1343" s="42"/>
      <c r="F1343" s="42"/>
      <c r="G1343" s="20">
        <v>1</v>
      </c>
    </row>
    <row r="1344" spans="1:7" ht="15" hidden="1" customHeight="1" x14ac:dyDescent="0.2">
      <c r="A1344" s="22"/>
      <c r="B1344" s="21" t="s">
        <v>280</v>
      </c>
      <c r="C1344" s="19" t="s">
        <v>16</v>
      </c>
      <c r="D1344" s="19">
        <v>1</v>
      </c>
      <c r="E1344" s="42"/>
      <c r="F1344" s="42"/>
      <c r="G1344" s="20">
        <v>1</v>
      </c>
    </row>
    <row r="1345" spans="1:7" ht="15" hidden="1" customHeight="1" x14ac:dyDescent="0.2">
      <c r="A1345" s="19" t="s">
        <v>4314</v>
      </c>
      <c r="B1345" s="25"/>
      <c r="C1345" s="25"/>
      <c r="D1345" s="19">
        <v>2</v>
      </c>
      <c r="E1345" s="42"/>
      <c r="F1345" s="42"/>
      <c r="G1345" s="20">
        <v>2</v>
      </c>
    </row>
    <row r="1346" spans="1:7" ht="15" hidden="1" customHeight="1" x14ac:dyDescent="0.2">
      <c r="A1346" s="19">
        <v>315</v>
      </c>
      <c r="B1346" s="21" t="s">
        <v>1302</v>
      </c>
      <c r="C1346" s="19" t="s">
        <v>49</v>
      </c>
      <c r="D1346" s="19">
        <v>1</v>
      </c>
      <c r="E1346" s="42"/>
      <c r="F1346" s="42"/>
      <c r="G1346" s="20">
        <v>1</v>
      </c>
    </row>
    <row r="1347" spans="1:7" ht="15" hidden="1" customHeight="1" x14ac:dyDescent="0.2">
      <c r="A1347" s="22"/>
      <c r="B1347" s="21" t="s">
        <v>818</v>
      </c>
      <c r="C1347" s="19" t="s">
        <v>56</v>
      </c>
      <c r="D1347" s="19">
        <v>1</v>
      </c>
      <c r="E1347" s="42"/>
      <c r="F1347" s="42"/>
      <c r="G1347" s="20">
        <v>1</v>
      </c>
    </row>
    <row r="1348" spans="1:7" ht="15" hidden="1" customHeight="1" x14ac:dyDescent="0.2">
      <c r="A1348" s="22"/>
      <c r="B1348" s="21" t="s">
        <v>326</v>
      </c>
      <c r="C1348" s="19" t="s">
        <v>11</v>
      </c>
      <c r="D1348" s="19"/>
      <c r="E1348" s="42">
        <v>1</v>
      </c>
      <c r="F1348" s="42"/>
      <c r="G1348" s="20">
        <v>1</v>
      </c>
    </row>
    <row r="1349" spans="1:7" ht="15" hidden="1" customHeight="1" x14ac:dyDescent="0.2">
      <c r="A1349" s="19" t="s">
        <v>4315</v>
      </c>
      <c r="B1349" s="25"/>
      <c r="C1349" s="25"/>
      <c r="D1349" s="19">
        <v>2</v>
      </c>
      <c r="E1349" s="42">
        <v>1</v>
      </c>
      <c r="F1349" s="42"/>
      <c r="G1349" s="20">
        <v>3</v>
      </c>
    </row>
    <row r="1350" spans="1:7" ht="15" hidden="1" customHeight="1" x14ac:dyDescent="0.2">
      <c r="A1350" s="19">
        <v>316</v>
      </c>
      <c r="B1350" s="21" t="s">
        <v>77</v>
      </c>
      <c r="C1350" s="19" t="s">
        <v>21</v>
      </c>
      <c r="D1350" s="19">
        <v>1</v>
      </c>
      <c r="E1350" s="42"/>
      <c r="F1350" s="42"/>
      <c r="G1350" s="20">
        <v>1</v>
      </c>
    </row>
    <row r="1351" spans="1:7" ht="15" hidden="1" customHeight="1" x14ac:dyDescent="0.2">
      <c r="A1351" s="22"/>
      <c r="B1351" s="21" t="s">
        <v>24</v>
      </c>
      <c r="C1351" s="19" t="s">
        <v>5</v>
      </c>
      <c r="D1351" s="19">
        <v>1</v>
      </c>
      <c r="E1351" s="42"/>
      <c r="F1351" s="42"/>
      <c r="G1351" s="20">
        <v>1</v>
      </c>
    </row>
    <row r="1352" spans="1:7" ht="15" hidden="1" customHeight="1" x14ac:dyDescent="0.2">
      <c r="A1352" s="19" t="s">
        <v>4316</v>
      </c>
      <c r="B1352" s="25"/>
      <c r="C1352" s="25"/>
      <c r="D1352" s="19">
        <v>2</v>
      </c>
      <c r="E1352" s="42"/>
      <c r="F1352" s="42"/>
      <c r="G1352" s="20">
        <v>2</v>
      </c>
    </row>
    <row r="1353" spans="1:7" ht="15" hidden="1" customHeight="1" x14ac:dyDescent="0.2">
      <c r="A1353" s="19">
        <v>317</v>
      </c>
      <c r="B1353" s="21" t="s">
        <v>955</v>
      </c>
      <c r="C1353" s="19" t="s">
        <v>49</v>
      </c>
      <c r="D1353" s="19"/>
      <c r="E1353" s="42"/>
      <c r="F1353" s="42">
        <v>1</v>
      </c>
      <c r="G1353" s="20">
        <v>1</v>
      </c>
    </row>
    <row r="1354" spans="1:7" ht="15" hidden="1" customHeight="1" x14ac:dyDescent="0.2">
      <c r="A1354" s="19" t="s">
        <v>4317</v>
      </c>
      <c r="B1354" s="25"/>
      <c r="C1354" s="25"/>
      <c r="D1354" s="19"/>
      <c r="E1354" s="42"/>
      <c r="F1354" s="42">
        <v>1</v>
      </c>
      <c r="G1354" s="20">
        <v>1</v>
      </c>
    </row>
    <row r="1355" spans="1:7" ht="15" hidden="1" customHeight="1" x14ac:dyDescent="0.2">
      <c r="A1355" s="19">
        <v>318</v>
      </c>
      <c r="B1355" s="21" t="s">
        <v>151</v>
      </c>
      <c r="C1355" s="19" t="s">
        <v>11</v>
      </c>
      <c r="D1355" s="19">
        <v>1</v>
      </c>
      <c r="E1355" s="42"/>
      <c r="F1355" s="42"/>
      <c r="G1355" s="20">
        <v>1</v>
      </c>
    </row>
    <row r="1356" spans="1:7" ht="15" hidden="1" customHeight="1" x14ac:dyDescent="0.2">
      <c r="A1356" s="22"/>
      <c r="B1356" s="21" t="s">
        <v>297</v>
      </c>
      <c r="C1356" s="19" t="s">
        <v>5</v>
      </c>
      <c r="D1356" s="19"/>
      <c r="E1356" s="42">
        <v>1</v>
      </c>
      <c r="F1356" s="42"/>
      <c r="G1356" s="20">
        <v>1</v>
      </c>
    </row>
    <row r="1357" spans="1:7" ht="15" hidden="1" customHeight="1" x14ac:dyDescent="0.2">
      <c r="A1357" s="19" t="s">
        <v>4318</v>
      </c>
      <c r="B1357" s="25"/>
      <c r="C1357" s="25"/>
      <c r="D1357" s="19">
        <v>1</v>
      </c>
      <c r="E1357" s="42">
        <v>1</v>
      </c>
      <c r="F1357" s="42"/>
      <c r="G1357" s="20">
        <v>2</v>
      </c>
    </row>
    <row r="1358" spans="1:7" ht="15" hidden="1" customHeight="1" x14ac:dyDescent="0.2">
      <c r="A1358" s="19">
        <v>319</v>
      </c>
      <c r="B1358" s="21" t="s">
        <v>1003</v>
      </c>
      <c r="C1358" s="19" t="s">
        <v>1</v>
      </c>
      <c r="D1358" s="19">
        <v>1</v>
      </c>
      <c r="E1358" s="42"/>
      <c r="F1358" s="42"/>
      <c r="G1358" s="20">
        <v>1</v>
      </c>
    </row>
    <row r="1359" spans="1:7" ht="15" hidden="1" customHeight="1" x14ac:dyDescent="0.2">
      <c r="A1359" s="19" t="s">
        <v>4319</v>
      </c>
      <c r="B1359" s="25"/>
      <c r="C1359" s="25"/>
      <c r="D1359" s="19">
        <v>1</v>
      </c>
      <c r="E1359" s="42"/>
      <c r="F1359" s="42"/>
      <c r="G1359" s="20">
        <v>1</v>
      </c>
    </row>
    <row r="1360" spans="1:7" ht="15" hidden="1" customHeight="1" x14ac:dyDescent="0.2">
      <c r="A1360" s="19">
        <v>320</v>
      </c>
      <c r="B1360" s="21" t="s">
        <v>148</v>
      </c>
      <c r="C1360" s="19" t="s">
        <v>11</v>
      </c>
      <c r="D1360" s="19">
        <v>1</v>
      </c>
      <c r="E1360" s="42">
        <v>1</v>
      </c>
      <c r="F1360" s="42"/>
      <c r="G1360" s="20">
        <v>2</v>
      </c>
    </row>
    <row r="1361" spans="1:7" ht="15" hidden="1" customHeight="1" x14ac:dyDescent="0.2">
      <c r="A1361" s="19" t="s">
        <v>4320</v>
      </c>
      <c r="B1361" s="25"/>
      <c r="C1361" s="25"/>
      <c r="D1361" s="19">
        <v>1</v>
      </c>
      <c r="E1361" s="42">
        <v>1</v>
      </c>
      <c r="F1361" s="42"/>
      <c r="G1361" s="20">
        <v>2</v>
      </c>
    </row>
    <row r="1362" spans="1:7" ht="15" hidden="1" customHeight="1" x14ac:dyDescent="0.2">
      <c r="A1362" s="19">
        <v>321</v>
      </c>
      <c r="B1362" s="21" t="s">
        <v>22</v>
      </c>
      <c r="C1362" s="19" t="s">
        <v>21</v>
      </c>
      <c r="D1362" s="19">
        <v>1</v>
      </c>
      <c r="E1362" s="42"/>
      <c r="F1362" s="42"/>
      <c r="G1362" s="20">
        <v>1</v>
      </c>
    </row>
    <row r="1363" spans="1:7" ht="15" hidden="1" customHeight="1" x14ac:dyDescent="0.2">
      <c r="A1363" s="19" t="s">
        <v>4321</v>
      </c>
      <c r="B1363" s="25"/>
      <c r="C1363" s="25"/>
      <c r="D1363" s="19">
        <v>1</v>
      </c>
      <c r="E1363" s="42"/>
      <c r="F1363" s="42"/>
      <c r="G1363" s="20">
        <v>1</v>
      </c>
    </row>
    <row r="1364" spans="1:7" ht="15" hidden="1" customHeight="1" x14ac:dyDescent="0.2">
      <c r="A1364" s="19">
        <v>322</v>
      </c>
      <c r="B1364" s="21" t="s">
        <v>1723</v>
      </c>
      <c r="C1364" s="19" t="s">
        <v>120</v>
      </c>
      <c r="D1364" s="19">
        <v>1</v>
      </c>
      <c r="E1364" s="42">
        <v>1</v>
      </c>
      <c r="F1364" s="42"/>
      <c r="G1364" s="20">
        <v>2</v>
      </c>
    </row>
    <row r="1365" spans="1:7" ht="15" hidden="1" customHeight="1" x14ac:dyDescent="0.2">
      <c r="A1365" s="19" t="s">
        <v>4322</v>
      </c>
      <c r="B1365" s="25"/>
      <c r="C1365" s="25"/>
      <c r="D1365" s="19">
        <v>1</v>
      </c>
      <c r="E1365" s="42">
        <v>1</v>
      </c>
      <c r="F1365" s="42"/>
      <c r="G1365" s="20">
        <v>2</v>
      </c>
    </row>
    <row r="1366" spans="1:7" ht="15" hidden="1" customHeight="1" x14ac:dyDescent="0.2">
      <c r="A1366" s="19">
        <v>323</v>
      </c>
      <c r="B1366" s="21" t="s">
        <v>45</v>
      </c>
      <c r="C1366" s="19" t="s">
        <v>38</v>
      </c>
      <c r="D1366" s="19">
        <v>1</v>
      </c>
      <c r="E1366" s="42"/>
      <c r="F1366" s="42"/>
      <c r="G1366" s="20">
        <v>1</v>
      </c>
    </row>
    <row r="1367" spans="1:7" ht="15" hidden="1" customHeight="1" x14ac:dyDescent="0.2">
      <c r="A1367" s="19" t="s">
        <v>4323</v>
      </c>
      <c r="B1367" s="25"/>
      <c r="C1367" s="25"/>
      <c r="D1367" s="19">
        <v>1</v>
      </c>
      <c r="E1367" s="42"/>
      <c r="F1367" s="42"/>
      <c r="G1367" s="20">
        <v>1</v>
      </c>
    </row>
    <row r="1368" spans="1:7" ht="15" hidden="1" customHeight="1" x14ac:dyDescent="0.2">
      <c r="A1368" s="19">
        <v>325</v>
      </c>
      <c r="B1368" s="21" t="s">
        <v>1178</v>
      </c>
      <c r="C1368" s="19" t="s">
        <v>21</v>
      </c>
      <c r="D1368" s="19">
        <v>1</v>
      </c>
      <c r="E1368" s="42"/>
      <c r="F1368" s="42"/>
      <c r="G1368" s="20">
        <v>1</v>
      </c>
    </row>
    <row r="1369" spans="1:7" ht="15" hidden="1" customHeight="1" x14ac:dyDescent="0.2">
      <c r="A1369" s="19" t="s">
        <v>4324</v>
      </c>
      <c r="B1369" s="25"/>
      <c r="C1369" s="25"/>
      <c r="D1369" s="19">
        <v>1</v>
      </c>
      <c r="E1369" s="42"/>
      <c r="F1369" s="42"/>
      <c r="G1369" s="20">
        <v>1</v>
      </c>
    </row>
    <row r="1370" spans="1:7" ht="15" hidden="1" customHeight="1" x14ac:dyDescent="0.2">
      <c r="A1370" s="19">
        <v>326</v>
      </c>
      <c r="B1370" s="21" t="s">
        <v>1124</v>
      </c>
      <c r="C1370" s="19" t="s">
        <v>11</v>
      </c>
      <c r="D1370" s="19">
        <v>1</v>
      </c>
      <c r="E1370" s="42"/>
      <c r="F1370" s="42"/>
      <c r="G1370" s="20">
        <v>1</v>
      </c>
    </row>
    <row r="1371" spans="1:7" ht="15" hidden="1" customHeight="1" x14ac:dyDescent="0.2">
      <c r="A1371" s="19" t="s">
        <v>4325</v>
      </c>
      <c r="B1371" s="25"/>
      <c r="C1371" s="25"/>
      <c r="D1371" s="19">
        <v>1</v>
      </c>
      <c r="E1371" s="42"/>
      <c r="F1371" s="42"/>
      <c r="G1371" s="20">
        <v>1</v>
      </c>
    </row>
    <row r="1372" spans="1:7" ht="15" hidden="1" customHeight="1" x14ac:dyDescent="0.2">
      <c r="A1372" s="19">
        <v>327</v>
      </c>
      <c r="B1372" s="21" t="s">
        <v>1481</v>
      </c>
      <c r="C1372" s="19" t="s">
        <v>1</v>
      </c>
      <c r="D1372" s="19">
        <v>1</v>
      </c>
      <c r="E1372" s="42"/>
      <c r="F1372" s="42"/>
      <c r="G1372" s="20">
        <v>1</v>
      </c>
    </row>
    <row r="1373" spans="1:7" ht="15" hidden="1" customHeight="1" x14ac:dyDescent="0.2">
      <c r="A1373" s="22"/>
      <c r="B1373" s="21" t="s">
        <v>47</v>
      </c>
      <c r="C1373" s="19" t="s">
        <v>5</v>
      </c>
      <c r="D1373" s="19">
        <v>1</v>
      </c>
      <c r="E1373" s="42"/>
      <c r="F1373" s="42"/>
      <c r="G1373" s="20">
        <v>1</v>
      </c>
    </row>
    <row r="1374" spans="1:7" ht="15" hidden="1" customHeight="1" x14ac:dyDescent="0.2">
      <c r="A1374" s="19" t="s">
        <v>4326</v>
      </c>
      <c r="B1374" s="25"/>
      <c r="C1374" s="25"/>
      <c r="D1374" s="19">
        <v>2</v>
      </c>
      <c r="E1374" s="42"/>
      <c r="F1374" s="42"/>
      <c r="G1374" s="20">
        <v>2</v>
      </c>
    </row>
    <row r="1375" spans="1:7" ht="15" hidden="1" customHeight="1" x14ac:dyDescent="0.2">
      <c r="A1375" s="19">
        <v>328</v>
      </c>
      <c r="B1375" s="21" t="s">
        <v>1319</v>
      </c>
      <c r="C1375" s="19" t="s">
        <v>11</v>
      </c>
      <c r="D1375" s="19">
        <v>1</v>
      </c>
      <c r="E1375" s="42"/>
      <c r="F1375" s="42"/>
      <c r="G1375" s="20">
        <v>1</v>
      </c>
    </row>
    <row r="1376" spans="1:7" ht="15" hidden="1" customHeight="1" x14ac:dyDescent="0.2">
      <c r="A1376" s="19" t="s">
        <v>4327</v>
      </c>
      <c r="B1376" s="25"/>
      <c r="C1376" s="25"/>
      <c r="D1376" s="19">
        <v>1</v>
      </c>
      <c r="E1376" s="42"/>
      <c r="F1376" s="42"/>
      <c r="G1376" s="20">
        <v>1</v>
      </c>
    </row>
    <row r="1377" spans="1:7" ht="15" hidden="1" customHeight="1" x14ac:dyDescent="0.2">
      <c r="A1377" s="19">
        <v>329</v>
      </c>
      <c r="B1377" s="21" t="s">
        <v>143</v>
      </c>
      <c r="C1377" s="19" t="s">
        <v>120</v>
      </c>
      <c r="D1377" s="19"/>
      <c r="E1377" s="42"/>
      <c r="F1377" s="42">
        <v>1</v>
      </c>
      <c r="G1377" s="20">
        <v>1</v>
      </c>
    </row>
    <row r="1378" spans="1:7" ht="15" hidden="1" customHeight="1" x14ac:dyDescent="0.2">
      <c r="A1378" s="19" t="s">
        <v>4328</v>
      </c>
      <c r="B1378" s="25"/>
      <c r="C1378" s="25"/>
      <c r="D1378" s="19"/>
      <c r="E1378" s="42"/>
      <c r="F1378" s="42">
        <v>1</v>
      </c>
      <c r="G1378" s="20">
        <v>1</v>
      </c>
    </row>
    <row r="1379" spans="1:7" ht="15" hidden="1" customHeight="1" x14ac:dyDescent="0.2">
      <c r="A1379" s="19">
        <v>330</v>
      </c>
      <c r="B1379" s="21" t="s">
        <v>1585</v>
      </c>
      <c r="C1379" s="19" t="s">
        <v>27</v>
      </c>
      <c r="D1379" s="19">
        <v>1</v>
      </c>
      <c r="E1379" s="42"/>
      <c r="F1379" s="42"/>
      <c r="G1379" s="20">
        <v>1</v>
      </c>
    </row>
    <row r="1380" spans="1:7" ht="15" hidden="1" customHeight="1" x14ac:dyDescent="0.2">
      <c r="A1380" s="22"/>
      <c r="B1380" s="21" t="s">
        <v>149</v>
      </c>
      <c r="C1380" s="19" t="s">
        <v>1</v>
      </c>
      <c r="D1380" s="19"/>
      <c r="E1380" s="42">
        <v>1</v>
      </c>
      <c r="F1380" s="42"/>
      <c r="G1380" s="20">
        <v>1</v>
      </c>
    </row>
    <row r="1381" spans="1:7" ht="15" hidden="1" customHeight="1" x14ac:dyDescent="0.2">
      <c r="A1381" s="22"/>
      <c r="B1381" s="21" t="s">
        <v>1510</v>
      </c>
      <c r="C1381" s="19" t="s">
        <v>21</v>
      </c>
      <c r="D1381" s="19">
        <v>1</v>
      </c>
      <c r="E1381" s="42"/>
      <c r="F1381" s="42"/>
      <c r="G1381" s="20">
        <v>1</v>
      </c>
    </row>
    <row r="1382" spans="1:7" ht="15" hidden="1" customHeight="1" x14ac:dyDescent="0.2">
      <c r="A1382" s="19" t="s">
        <v>4329</v>
      </c>
      <c r="B1382" s="25"/>
      <c r="C1382" s="25"/>
      <c r="D1382" s="19">
        <v>2</v>
      </c>
      <c r="E1382" s="42">
        <v>1</v>
      </c>
      <c r="F1382" s="42"/>
      <c r="G1382" s="20">
        <v>3</v>
      </c>
    </row>
    <row r="1383" spans="1:7" ht="15" hidden="1" customHeight="1" x14ac:dyDescent="0.2">
      <c r="A1383" s="19">
        <v>331</v>
      </c>
      <c r="B1383" s="21" t="s">
        <v>2171</v>
      </c>
      <c r="C1383" s="19" t="s">
        <v>2171</v>
      </c>
      <c r="D1383" s="19"/>
      <c r="E1383" s="42"/>
      <c r="F1383" s="42"/>
      <c r="G1383" s="20"/>
    </row>
    <row r="1384" spans="1:7" ht="15" hidden="1" customHeight="1" x14ac:dyDescent="0.2">
      <c r="A1384" s="19" t="s">
        <v>4330</v>
      </c>
      <c r="B1384" s="25"/>
      <c r="C1384" s="25"/>
      <c r="D1384" s="19"/>
      <c r="E1384" s="42"/>
      <c r="F1384" s="42"/>
      <c r="G1384" s="20"/>
    </row>
    <row r="1385" spans="1:7" ht="15" hidden="1" customHeight="1" x14ac:dyDescent="0.2">
      <c r="A1385" s="19">
        <v>332</v>
      </c>
      <c r="B1385" s="21" t="s">
        <v>1310</v>
      </c>
      <c r="C1385" s="19" t="s">
        <v>11</v>
      </c>
      <c r="D1385" s="19"/>
      <c r="E1385" s="42">
        <v>1</v>
      </c>
      <c r="F1385" s="42"/>
      <c r="G1385" s="20">
        <v>1</v>
      </c>
    </row>
    <row r="1386" spans="1:7" ht="15" hidden="1" customHeight="1" x14ac:dyDescent="0.2">
      <c r="A1386" s="19" t="s">
        <v>4331</v>
      </c>
      <c r="B1386" s="25"/>
      <c r="C1386" s="25"/>
      <c r="D1386" s="19"/>
      <c r="E1386" s="42">
        <v>1</v>
      </c>
      <c r="F1386" s="42"/>
      <c r="G1386" s="20">
        <v>1</v>
      </c>
    </row>
    <row r="1387" spans="1:7" ht="15" hidden="1" customHeight="1" x14ac:dyDescent="0.2">
      <c r="A1387" s="19">
        <v>333</v>
      </c>
      <c r="B1387" s="21" t="s">
        <v>1500</v>
      </c>
      <c r="C1387" s="19" t="s">
        <v>1</v>
      </c>
      <c r="D1387" s="19">
        <v>1</v>
      </c>
      <c r="E1387" s="42"/>
      <c r="F1387" s="42"/>
      <c r="G1387" s="20">
        <v>1</v>
      </c>
    </row>
    <row r="1388" spans="1:7" ht="15" hidden="1" customHeight="1" x14ac:dyDescent="0.2">
      <c r="A1388" s="19" t="s">
        <v>4332</v>
      </c>
      <c r="B1388" s="25"/>
      <c r="C1388" s="25"/>
      <c r="D1388" s="19">
        <v>1</v>
      </c>
      <c r="E1388" s="42"/>
      <c r="F1388" s="42"/>
      <c r="G1388" s="20">
        <v>1</v>
      </c>
    </row>
    <row r="1389" spans="1:7" ht="15" hidden="1" customHeight="1" x14ac:dyDescent="0.2">
      <c r="A1389" s="19">
        <v>334</v>
      </c>
      <c r="B1389" s="21" t="s">
        <v>1456</v>
      </c>
      <c r="C1389" s="19" t="s">
        <v>11</v>
      </c>
      <c r="D1389" s="19">
        <v>1</v>
      </c>
      <c r="E1389" s="42"/>
      <c r="F1389" s="42"/>
      <c r="G1389" s="20">
        <v>1</v>
      </c>
    </row>
    <row r="1390" spans="1:7" ht="15" hidden="1" customHeight="1" x14ac:dyDescent="0.2">
      <c r="A1390" s="22"/>
      <c r="B1390" s="21" t="s">
        <v>90</v>
      </c>
      <c r="C1390" s="19" t="s">
        <v>16</v>
      </c>
      <c r="D1390" s="19"/>
      <c r="E1390" s="42">
        <v>1</v>
      </c>
      <c r="F1390" s="42"/>
      <c r="G1390" s="20">
        <v>1</v>
      </c>
    </row>
    <row r="1391" spans="1:7" ht="15" hidden="1" customHeight="1" x14ac:dyDescent="0.2">
      <c r="A1391" s="19" t="s">
        <v>4333</v>
      </c>
      <c r="B1391" s="25"/>
      <c r="C1391" s="25"/>
      <c r="D1391" s="19">
        <v>1</v>
      </c>
      <c r="E1391" s="42">
        <v>1</v>
      </c>
      <c r="F1391" s="42"/>
      <c r="G1391" s="20">
        <v>2</v>
      </c>
    </row>
    <row r="1392" spans="1:7" ht="15" hidden="1" customHeight="1" x14ac:dyDescent="0.2">
      <c r="A1392" s="19">
        <v>335</v>
      </c>
      <c r="B1392" s="21" t="s">
        <v>107</v>
      </c>
      <c r="C1392" s="19" t="s">
        <v>11</v>
      </c>
      <c r="D1392" s="19">
        <v>1</v>
      </c>
      <c r="E1392" s="42"/>
      <c r="F1392" s="42"/>
      <c r="G1392" s="20">
        <v>1</v>
      </c>
    </row>
    <row r="1393" spans="1:7" ht="15" hidden="1" customHeight="1" x14ac:dyDescent="0.2">
      <c r="A1393" s="22"/>
      <c r="B1393" s="21" t="s">
        <v>898</v>
      </c>
      <c r="C1393" s="19" t="s">
        <v>56</v>
      </c>
      <c r="D1393" s="19">
        <v>1</v>
      </c>
      <c r="E1393" s="42"/>
      <c r="F1393" s="42"/>
      <c r="G1393" s="20">
        <v>1</v>
      </c>
    </row>
    <row r="1394" spans="1:7" ht="15" hidden="1" customHeight="1" x14ac:dyDescent="0.2">
      <c r="A1394" s="19" t="s">
        <v>4334</v>
      </c>
      <c r="B1394" s="25"/>
      <c r="C1394" s="25"/>
      <c r="D1394" s="19">
        <v>2</v>
      </c>
      <c r="E1394" s="42"/>
      <c r="F1394" s="42"/>
      <c r="G1394" s="20">
        <v>2</v>
      </c>
    </row>
    <row r="1395" spans="1:7" ht="15" hidden="1" customHeight="1" x14ac:dyDescent="0.2">
      <c r="A1395" s="19">
        <v>336</v>
      </c>
      <c r="B1395" s="21" t="s">
        <v>1226</v>
      </c>
      <c r="C1395" s="19" t="s">
        <v>27</v>
      </c>
      <c r="D1395" s="19">
        <v>2</v>
      </c>
      <c r="E1395" s="42"/>
      <c r="F1395" s="42"/>
      <c r="G1395" s="20">
        <v>2</v>
      </c>
    </row>
    <row r="1396" spans="1:7" ht="15" hidden="1" customHeight="1" x14ac:dyDescent="0.2">
      <c r="A1396" s="22"/>
      <c r="B1396" s="21" t="s">
        <v>1901</v>
      </c>
      <c r="C1396" s="19" t="s">
        <v>189</v>
      </c>
      <c r="D1396" s="19">
        <v>1</v>
      </c>
      <c r="E1396" s="42"/>
      <c r="F1396" s="42"/>
      <c r="G1396" s="20">
        <v>1</v>
      </c>
    </row>
    <row r="1397" spans="1:7" ht="15" hidden="1" customHeight="1" x14ac:dyDescent="0.2">
      <c r="A1397" s="22"/>
      <c r="B1397" s="21" t="s">
        <v>1581</v>
      </c>
      <c r="C1397" s="19" t="s">
        <v>27</v>
      </c>
      <c r="D1397" s="19">
        <v>1</v>
      </c>
      <c r="E1397" s="42"/>
      <c r="F1397" s="42"/>
      <c r="G1397" s="20">
        <v>1</v>
      </c>
    </row>
    <row r="1398" spans="1:7" ht="15" hidden="1" customHeight="1" x14ac:dyDescent="0.2">
      <c r="A1398" s="22"/>
      <c r="B1398" s="21" t="s">
        <v>123</v>
      </c>
      <c r="C1398" s="19" t="s">
        <v>120</v>
      </c>
      <c r="D1398" s="19"/>
      <c r="E1398" s="42">
        <v>1</v>
      </c>
      <c r="F1398" s="42"/>
      <c r="G1398" s="20">
        <v>1</v>
      </c>
    </row>
    <row r="1399" spans="1:7" ht="15" hidden="1" customHeight="1" x14ac:dyDescent="0.2">
      <c r="A1399" s="22"/>
      <c r="B1399" s="21" t="s">
        <v>79</v>
      </c>
      <c r="C1399" s="19" t="s">
        <v>11</v>
      </c>
      <c r="D1399" s="19">
        <v>1</v>
      </c>
      <c r="E1399" s="42"/>
      <c r="F1399" s="42"/>
      <c r="G1399" s="20">
        <v>1</v>
      </c>
    </row>
    <row r="1400" spans="1:7" ht="15" hidden="1" customHeight="1" x14ac:dyDescent="0.2">
      <c r="A1400" s="22"/>
      <c r="B1400" s="21" t="s">
        <v>62</v>
      </c>
      <c r="C1400" s="19" t="s">
        <v>56</v>
      </c>
      <c r="D1400" s="19">
        <v>1</v>
      </c>
      <c r="E1400" s="42"/>
      <c r="F1400" s="42"/>
      <c r="G1400" s="20">
        <v>1</v>
      </c>
    </row>
    <row r="1401" spans="1:7" ht="15" hidden="1" customHeight="1" x14ac:dyDescent="0.2">
      <c r="A1401" s="22"/>
      <c r="B1401" s="21" t="s">
        <v>1708</v>
      </c>
      <c r="C1401" s="19" t="s">
        <v>120</v>
      </c>
      <c r="D1401" s="19">
        <v>1</v>
      </c>
      <c r="E1401" s="42"/>
      <c r="F1401" s="42"/>
      <c r="G1401" s="20">
        <v>1</v>
      </c>
    </row>
    <row r="1402" spans="1:7" ht="15" hidden="1" customHeight="1" x14ac:dyDescent="0.2">
      <c r="A1402" s="22"/>
      <c r="B1402" s="21" t="s">
        <v>501</v>
      </c>
      <c r="C1402" s="19" t="s">
        <v>27</v>
      </c>
      <c r="D1402" s="19">
        <v>1</v>
      </c>
      <c r="E1402" s="42"/>
      <c r="F1402" s="42"/>
      <c r="G1402" s="20">
        <v>1</v>
      </c>
    </row>
    <row r="1403" spans="1:7" ht="15" hidden="1" customHeight="1" x14ac:dyDescent="0.2">
      <c r="A1403" s="22"/>
      <c r="B1403" s="21" t="s">
        <v>71</v>
      </c>
      <c r="C1403" s="19" t="s">
        <v>11</v>
      </c>
      <c r="D1403" s="19">
        <v>1</v>
      </c>
      <c r="E1403" s="42"/>
      <c r="F1403" s="42"/>
      <c r="G1403" s="20">
        <v>1</v>
      </c>
    </row>
    <row r="1404" spans="1:7" ht="15" hidden="1" customHeight="1" x14ac:dyDescent="0.2">
      <c r="A1404" s="22"/>
      <c r="B1404" s="21" t="s">
        <v>105</v>
      </c>
      <c r="C1404" s="19" t="s">
        <v>16</v>
      </c>
      <c r="D1404" s="19"/>
      <c r="E1404" s="42">
        <v>1</v>
      </c>
      <c r="F1404" s="42"/>
      <c r="G1404" s="20">
        <v>1</v>
      </c>
    </row>
    <row r="1405" spans="1:7" ht="15" hidden="1" customHeight="1" x14ac:dyDescent="0.2">
      <c r="A1405" s="22"/>
      <c r="B1405" s="21" t="s">
        <v>1456</v>
      </c>
      <c r="C1405" s="19" t="s">
        <v>11</v>
      </c>
      <c r="D1405" s="19"/>
      <c r="E1405" s="42">
        <v>1</v>
      </c>
      <c r="F1405" s="42"/>
      <c r="G1405" s="20">
        <v>1</v>
      </c>
    </row>
    <row r="1406" spans="1:7" ht="15" hidden="1" customHeight="1" x14ac:dyDescent="0.2">
      <c r="A1406" s="22"/>
      <c r="B1406" s="21" t="s">
        <v>162</v>
      </c>
      <c r="C1406" s="19" t="s">
        <v>49</v>
      </c>
      <c r="D1406" s="19"/>
      <c r="E1406" s="42">
        <v>1</v>
      </c>
      <c r="F1406" s="42"/>
      <c r="G1406" s="20">
        <v>1</v>
      </c>
    </row>
    <row r="1407" spans="1:7" ht="15" hidden="1" customHeight="1" x14ac:dyDescent="0.2">
      <c r="A1407" s="22"/>
      <c r="B1407" s="21" t="s">
        <v>163</v>
      </c>
      <c r="C1407" s="19" t="s">
        <v>38</v>
      </c>
      <c r="D1407" s="19">
        <v>1</v>
      </c>
      <c r="E1407" s="42"/>
      <c r="F1407" s="42"/>
      <c r="G1407" s="20">
        <v>1</v>
      </c>
    </row>
    <row r="1408" spans="1:7" ht="15" hidden="1" customHeight="1" x14ac:dyDescent="0.2">
      <c r="A1408" s="22"/>
      <c r="B1408" s="21" t="s">
        <v>1349</v>
      </c>
      <c r="C1408" s="19" t="s">
        <v>49</v>
      </c>
      <c r="D1408" s="19"/>
      <c r="E1408" s="42">
        <v>1</v>
      </c>
      <c r="F1408" s="42"/>
      <c r="G1408" s="20">
        <v>1</v>
      </c>
    </row>
    <row r="1409" spans="1:7" ht="15" hidden="1" customHeight="1" x14ac:dyDescent="0.2">
      <c r="A1409" s="22"/>
      <c r="B1409" s="21" t="s">
        <v>22</v>
      </c>
      <c r="C1409" s="19" t="s">
        <v>21</v>
      </c>
      <c r="D1409" s="19">
        <v>1</v>
      </c>
      <c r="E1409" s="42"/>
      <c r="F1409" s="42"/>
      <c r="G1409" s="20">
        <v>1</v>
      </c>
    </row>
    <row r="1410" spans="1:7" ht="15" hidden="1" customHeight="1" x14ac:dyDescent="0.2">
      <c r="A1410" s="22"/>
      <c r="B1410" s="21" t="s">
        <v>1371</v>
      </c>
      <c r="C1410" s="19" t="s">
        <v>49</v>
      </c>
      <c r="D1410" s="19">
        <v>1</v>
      </c>
      <c r="E1410" s="42"/>
      <c r="F1410" s="42"/>
      <c r="G1410" s="20">
        <v>1</v>
      </c>
    </row>
    <row r="1411" spans="1:7" ht="15" hidden="1" customHeight="1" x14ac:dyDescent="0.2">
      <c r="A1411" s="22"/>
      <c r="B1411" s="21" t="s">
        <v>951</v>
      </c>
      <c r="C1411" s="19" t="s">
        <v>11</v>
      </c>
      <c r="D1411" s="19">
        <v>1</v>
      </c>
      <c r="E1411" s="42">
        <v>1</v>
      </c>
      <c r="F1411" s="42"/>
      <c r="G1411" s="20">
        <v>2</v>
      </c>
    </row>
    <row r="1412" spans="1:7" ht="15" hidden="1" customHeight="1" x14ac:dyDescent="0.2">
      <c r="A1412" s="22"/>
      <c r="B1412" s="21" t="s">
        <v>2171</v>
      </c>
      <c r="C1412" s="19" t="s">
        <v>2171</v>
      </c>
      <c r="D1412" s="19"/>
      <c r="E1412" s="42"/>
      <c r="F1412" s="42"/>
      <c r="G1412" s="20"/>
    </row>
    <row r="1413" spans="1:7" ht="15" hidden="1" customHeight="1" x14ac:dyDescent="0.2">
      <c r="A1413" s="19" t="s">
        <v>4335</v>
      </c>
      <c r="B1413" s="25"/>
      <c r="C1413" s="25"/>
      <c r="D1413" s="19">
        <v>13</v>
      </c>
      <c r="E1413" s="42">
        <v>6</v>
      </c>
      <c r="F1413" s="42"/>
      <c r="G1413" s="20">
        <v>19</v>
      </c>
    </row>
    <row r="1414" spans="1:7" ht="15" hidden="1" customHeight="1" x14ac:dyDescent="0.2">
      <c r="A1414" s="19">
        <v>337</v>
      </c>
      <c r="B1414" s="21" t="s">
        <v>1453</v>
      </c>
      <c r="C1414" s="19" t="s">
        <v>1</v>
      </c>
      <c r="D1414" s="19"/>
      <c r="E1414" s="42">
        <v>1</v>
      </c>
      <c r="F1414" s="42"/>
      <c r="G1414" s="20">
        <v>1</v>
      </c>
    </row>
    <row r="1415" spans="1:7" ht="15" hidden="1" customHeight="1" x14ac:dyDescent="0.2">
      <c r="A1415" s="22"/>
      <c r="B1415" s="21" t="s">
        <v>1431</v>
      </c>
      <c r="C1415" s="19" t="s">
        <v>11</v>
      </c>
      <c r="D1415" s="19">
        <v>1</v>
      </c>
      <c r="E1415" s="42"/>
      <c r="F1415" s="42"/>
      <c r="G1415" s="20">
        <v>1</v>
      </c>
    </row>
    <row r="1416" spans="1:7" ht="15" hidden="1" customHeight="1" x14ac:dyDescent="0.2">
      <c r="A1416" s="22"/>
      <c r="B1416" s="21" t="s">
        <v>1769</v>
      </c>
      <c r="C1416" s="19" t="s">
        <v>120</v>
      </c>
      <c r="D1416" s="19"/>
      <c r="E1416" s="42">
        <v>1</v>
      </c>
      <c r="F1416" s="42"/>
      <c r="G1416" s="20">
        <v>1</v>
      </c>
    </row>
    <row r="1417" spans="1:7" ht="15" hidden="1" customHeight="1" x14ac:dyDescent="0.2">
      <c r="A1417" s="22"/>
      <c r="B1417" s="21" t="s">
        <v>1833</v>
      </c>
      <c r="C1417" s="19" t="s">
        <v>120</v>
      </c>
      <c r="D1417" s="19">
        <v>1</v>
      </c>
      <c r="E1417" s="42"/>
      <c r="F1417" s="42"/>
      <c r="G1417" s="20">
        <v>1</v>
      </c>
    </row>
    <row r="1418" spans="1:7" ht="15" hidden="1" customHeight="1" x14ac:dyDescent="0.2">
      <c r="A1418" s="22"/>
      <c r="B1418" s="21" t="s">
        <v>511</v>
      </c>
      <c r="C1418" s="19" t="s">
        <v>27</v>
      </c>
      <c r="D1418" s="19">
        <v>1</v>
      </c>
      <c r="E1418" s="42"/>
      <c r="F1418" s="42"/>
      <c r="G1418" s="20">
        <v>1</v>
      </c>
    </row>
    <row r="1419" spans="1:7" ht="15" hidden="1" customHeight="1" x14ac:dyDescent="0.2">
      <c r="A1419" s="22"/>
      <c r="B1419" s="21" t="s">
        <v>81</v>
      </c>
      <c r="C1419" s="19" t="s">
        <v>11</v>
      </c>
      <c r="D1419" s="19">
        <v>1</v>
      </c>
      <c r="E1419" s="42"/>
      <c r="F1419" s="42"/>
      <c r="G1419" s="20">
        <v>1</v>
      </c>
    </row>
    <row r="1420" spans="1:7" ht="15" hidden="1" customHeight="1" x14ac:dyDescent="0.2">
      <c r="A1420" s="22"/>
      <c r="B1420" s="21" t="s">
        <v>988</v>
      </c>
      <c r="C1420" s="19" t="s">
        <v>1</v>
      </c>
      <c r="D1420" s="19">
        <v>1</v>
      </c>
      <c r="E1420" s="42"/>
      <c r="F1420" s="42"/>
      <c r="G1420" s="20">
        <v>1</v>
      </c>
    </row>
    <row r="1421" spans="1:7" ht="15" hidden="1" customHeight="1" x14ac:dyDescent="0.2">
      <c r="A1421" s="22"/>
      <c r="B1421" s="21" t="s">
        <v>512</v>
      </c>
      <c r="C1421" s="19" t="s">
        <v>5</v>
      </c>
      <c r="D1421" s="19">
        <v>1</v>
      </c>
      <c r="E1421" s="42"/>
      <c r="F1421" s="42"/>
      <c r="G1421" s="20">
        <v>1</v>
      </c>
    </row>
    <row r="1422" spans="1:7" ht="15" hidden="1" customHeight="1" x14ac:dyDescent="0.2">
      <c r="A1422" s="22"/>
      <c r="B1422" s="21" t="s">
        <v>142</v>
      </c>
      <c r="C1422" s="19" t="s">
        <v>120</v>
      </c>
      <c r="D1422" s="19">
        <v>1</v>
      </c>
      <c r="E1422" s="42"/>
      <c r="F1422" s="42"/>
      <c r="G1422" s="20">
        <v>1</v>
      </c>
    </row>
    <row r="1423" spans="1:7" ht="15" hidden="1" customHeight="1" x14ac:dyDescent="0.2">
      <c r="A1423" s="22"/>
      <c r="B1423" s="21" t="s">
        <v>2161</v>
      </c>
      <c r="C1423" s="19" t="s">
        <v>11</v>
      </c>
      <c r="D1423" s="19">
        <v>1</v>
      </c>
      <c r="E1423" s="42">
        <v>1</v>
      </c>
      <c r="F1423" s="42"/>
      <c r="G1423" s="20">
        <v>2</v>
      </c>
    </row>
    <row r="1424" spans="1:7" ht="15" hidden="1" customHeight="1" x14ac:dyDescent="0.2">
      <c r="A1424" s="19" t="s">
        <v>4336</v>
      </c>
      <c r="B1424" s="25"/>
      <c r="C1424" s="25"/>
      <c r="D1424" s="19">
        <v>8</v>
      </c>
      <c r="E1424" s="42">
        <v>3</v>
      </c>
      <c r="F1424" s="42"/>
      <c r="G1424" s="20">
        <v>11</v>
      </c>
    </row>
    <row r="1425" spans="1:7" ht="15" hidden="1" customHeight="1" x14ac:dyDescent="0.2">
      <c r="A1425" s="19">
        <v>338</v>
      </c>
      <c r="B1425" s="21" t="s">
        <v>1581</v>
      </c>
      <c r="C1425" s="19" t="s">
        <v>27</v>
      </c>
      <c r="D1425" s="19">
        <v>1</v>
      </c>
      <c r="E1425" s="42"/>
      <c r="F1425" s="42"/>
      <c r="G1425" s="20">
        <v>1</v>
      </c>
    </row>
    <row r="1426" spans="1:7" ht="15" hidden="1" customHeight="1" x14ac:dyDescent="0.2">
      <c r="A1426" s="22"/>
      <c r="B1426" s="21" t="s">
        <v>125</v>
      </c>
      <c r="C1426" s="19" t="s">
        <v>120</v>
      </c>
      <c r="D1426" s="19"/>
      <c r="E1426" s="42">
        <v>1</v>
      </c>
      <c r="F1426" s="42"/>
      <c r="G1426" s="20">
        <v>1</v>
      </c>
    </row>
    <row r="1427" spans="1:7" ht="15" hidden="1" customHeight="1" x14ac:dyDescent="0.2">
      <c r="A1427" s="22"/>
      <c r="B1427" s="21" t="s">
        <v>94</v>
      </c>
      <c r="C1427" s="19" t="s">
        <v>11</v>
      </c>
      <c r="D1427" s="19">
        <v>1</v>
      </c>
      <c r="E1427" s="42"/>
      <c r="F1427" s="42"/>
      <c r="G1427" s="20">
        <v>1</v>
      </c>
    </row>
    <row r="1428" spans="1:7" ht="15" hidden="1" customHeight="1" x14ac:dyDescent="0.2">
      <c r="A1428" s="22"/>
      <c r="B1428" s="21" t="s">
        <v>1708</v>
      </c>
      <c r="C1428" s="19" t="s">
        <v>120</v>
      </c>
      <c r="D1428" s="19">
        <v>1</v>
      </c>
      <c r="E1428" s="42"/>
      <c r="F1428" s="42"/>
      <c r="G1428" s="20">
        <v>1</v>
      </c>
    </row>
    <row r="1429" spans="1:7" ht="15" hidden="1" customHeight="1" x14ac:dyDescent="0.2">
      <c r="A1429" s="22"/>
      <c r="B1429" s="21" t="s">
        <v>1324</v>
      </c>
      <c r="C1429" s="19" t="s">
        <v>11</v>
      </c>
      <c r="D1429" s="19">
        <v>1</v>
      </c>
      <c r="E1429" s="42"/>
      <c r="F1429" s="42"/>
      <c r="G1429" s="20">
        <v>1</v>
      </c>
    </row>
    <row r="1430" spans="1:7" ht="15" hidden="1" customHeight="1" x14ac:dyDescent="0.2">
      <c r="A1430" s="22"/>
      <c r="B1430" s="21" t="s">
        <v>138</v>
      </c>
      <c r="C1430" s="19" t="s">
        <v>120</v>
      </c>
      <c r="D1430" s="19">
        <v>1</v>
      </c>
      <c r="E1430" s="42"/>
      <c r="F1430" s="42"/>
      <c r="G1430" s="20">
        <v>1</v>
      </c>
    </row>
    <row r="1431" spans="1:7" ht="15" hidden="1" customHeight="1" x14ac:dyDescent="0.2">
      <c r="A1431" s="19" t="s">
        <v>4337</v>
      </c>
      <c r="B1431" s="25"/>
      <c r="C1431" s="25"/>
      <c r="D1431" s="19">
        <v>5</v>
      </c>
      <c r="E1431" s="42">
        <v>1</v>
      </c>
      <c r="F1431" s="42"/>
      <c r="G1431" s="20">
        <v>6</v>
      </c>
    </row>
    <row r="1432" spans="1:7" ht="15" hidden="1" customHeight="1" x14ac:dyDescent="0.2">
      <c r="A1432" s="19">
        <v>339</v>
      </c>
      <c r="B1432" s="21" t="s">
        <v>39</v>
      </c>
      <c r="C1432" s="19" t="s">
        <v>5</v>
      </c>
      <c r="D1432" s="19"/>
      <c r="E1432" s="42">
        <v>1</v>
      </c>
      <c r="F1432" s="42"/>
      <c r="G1432" s="20">
        <v>1</v>
      </c>
    </row>
    <row r="1433" spans="1:7" ht="15" hidden="1" customHeight="1" x14ac:dyDescent="0.2">
      <c r="A1433" s="22"/>
      <c r="B1433" s="21" t="s">
        <v>1036</v>
      </c>
      <c r="C1433" s="19" t="s">
        <v>21</v>
      </c>
      <c r="D1433" s="19">
        <v>1</v>
      </c>
      <c r="E1433" s="42"/>
      <c r="F1433" s="42"/>
      <c r="G1433" s="20">
        <v>1</v>
      </c>
    </row>
    <row r="1434" spans="1:7" ht="15" hidden="1" customHeight="1" x14ac:dyDescent="0.2">
      <c r="A1434" s="22"/>
      <c r="B1434" s="21" t="s">
        <v>2159</v>
      </c>
      <c r="C1434" s="19" t="s">
        <v>5</v>
      </c>
      <c r="D1434" s="19">
        <v>1</v>
      </c>
      <c r="E1434" s="42"/>
      <c r="F1434" s="42"/>
      <c r="G1434" s="20">
        <v>1</v>
      </c>
    </row>
    <row r="1435" spans="1:7" ht="15" hidden="1" customHeight="1" x14ac:dyDescent="0.2">
      <c r="A1435" s="22"/>
      <c r="B1435" s="21" t="s">
        <v>262</v>
      </c>
      <c r="C1435" s="19" t="s">
        <v>16</v>
      </c>
      <c r="D1435" s="19">
        <v>2</v>
      </c>
      <c r="E1435" s="42"/>
      <c r="F1435" s="42"/>
      <c r="G1435" s="20">
        <v>2</v>
      </c>
    </row>
    <row r="1436" spans="1:7" ht="15" hidden="1" customHeight="1" x14ac:dyDescent="0.2">
      <c r="A1436" s="22"/>
      <c r="B1436" s="21" t="s">
        <v>828</v>
      </c>
      <c r="C1436" s="19" t="s">
        <v>56</v>
      </c>
      <c r="D1436" s="19"/>
      <c r="E1436" s="42">
        <v>1</v>
      </c>
      <c r="F1436" s="42"/>
      <c r="G1436" s="20">
        <v>1</v>
      </c>
    </row>
    <row r="1437" spans="1:7" ht="15" hidden="1" customHeight="1" x14ac:dyDescent="0.2">
      <c r="A1437" s="22"/>
      <c r="B1437" s="21" t="s">
        <v>2171</v>
      </c>
      <c r="C1437" s="19" t="s">
        <v>2171</v>
      </c>
      <c r="D1437" s="19"/>
      <c r="E1437" s="42"/>
      <c r="F1437" s="42"/>
      <c r="G1437" s="20"/>
    </row>
    <row r="1438" spans="1:7" ht="15" hidden="1" customHeight="1" x14ac:dyDescent="0.2">
      <c r="A1438" s="19" t="s">
        <v>4338</v>
      </c>
      <c r="B1438" s="25"/>
      <c r="C1438" s="25"/>
      <c r="D1438" s="19">
        <v>4</v>
      </c>
      <c r="E1438" s="42">
        <v>2</v>
      </c>
      <c r="F1438" s="42"/>
      <c r="G1438" s="20">
        <v>6</v>
      </c>
    </row>
    <row r="1439" spans="1:7" ht="15" hidden="1" customHeight="1" x14ac:dyDescent="0.2">
      <c r="A1439" s="19">
        <v>340</v>
      </c>
      <c r="B1439" s="21" t="s">
        <v>407</v>
      </c>
      <c r="C1439" s="19" t="s">
        <v>21</v>
      </c>
      <c r="D1439" s="19">
        <v>1</v>
      </c>
      <c r="E1439" s="42"/>
      <c r="F1439" s="42"/>
      <c r="G1439" s="20">
        <v>1</v>
      </c>
    </row>
    <row r="1440" spans="1:7" ht="15" hidden="1" customHeight="1" x14ac:dyDescent="0.2">
      <c r="A1440" s="22"/>
      <c r="B1440" s="21" t="s">
        <v>150</v>
      </c>
      <c r="C1440" s="19" t="s">
        <v>49</v>
      </c>
      <c r="D1440" s="19">
        <v>1</v>
      </c>
      <c r="E1440" s="42"/>
      <c r="F1440" s="42"/>
      <c r="G1440" s="20">
        <v>1</v>
      </c>
    </row>
    <row r="1441" spans="1:7" ht="15" hidden="1" customHeight="1" x14ac:dyDescent="0.2">
      <c r="A1441" s="22"/>
      <c r="B1441" s="21" t="s">
        <v>161</v>
      </c>
      <c r="C1441" s="19" t="s">
        <v>11</v>
      </c>
      <c r="D1441" s="19"/>
      <c r="E1441" s="42">
        <v>1</v>
      </c>
      <c r="F1441" s="42"/>
      <c r="G1441" s="20">
        <v>1</v>
      </c>
    </row>
    <row r="1442" spans="1:7" ht="15" hidden="1" customHeight="1" x14ac:dyDescent="0.2">
      <c r="A1442" s="22"/>
      <c r="B1442" s="21" t="s">
        <v>1569</v>
      </c>
      <c r="C1442" s="19" t="s">
        <v>38</v>
      </c>
      <c r="D1442" s="19">
        <v>1</v>
      </c>
      <c r="E1442" s="42"/>
      <c r="F1442" s="42"/>
      <c r="G1442" s="20">
        <v>1</v>
      </c>
    </row>
    <row r="1443" spans="1:7" ht="15" hidden="1" customHeight="1" x14ac:dyDescent="0.2">
      <c r="A1443" s="22"/>
      <c r="B1443" s="21" t="s">
        <v>2171</v>
      </c>
      <c r="C1443" s="19" t="s">
        <v>2171</v>
      </c>
      <c r="D1443" s="19"/>
      <c r="E1443" s="42"/>
      <c r="F1443" s="42"/>
      <c r="G1443" s="20"/>
    </row>
    <row r="1444" spans="1:7" ht="15" hidden="1" customHeight="1" x14ac:dyDescent="0.2">
      <c r="A1444" s="19" t="s">
        <v>4339</v>
      </c>
      <c r="B1444" s="25"/>
      <c r="C1444" s="25"/>
      <c r="D1444" s="19">
        <v>3</v>
      </c>
      <c r="E1444" s="42">
        <v>1</v>
      </c>
      <c r="F1444" s="42"/>
      <c r="G1444" s="20">
        <v>4</v>
      </c>
    </row>
    <row r="1445" spans="1:7" ht="15" hidden="1" customHeight="1" x14ac:dyDescent="0.2">
      <c r="A1445" s="19">
        <v>341</v>
      </c>
      <c r="B1445" s="21" t="s">
        <v>133</v>
      </c>
      <c r="C1445" s="19" t="s">
        <v>120</v>
      </c>
      <c r="D1445" s="19">
        <v>1</v>
      </c>
      <c r="E1445" s="42"/>
      <c r="F1445" s="42"/>
      <c r="G1445" s="20">
        <v>1</v>
      </c>
    </row>
    <row r="1446" spans="1:7" ht="15" hidden="1" customHeight="1" x14ac:dyDescent="0.2">
      <c r="A1446" s="22"/>
      <c r="B1446" s="21" t="s">
        <v>1769</v>
      </c>
      <c r="C1446" s="19" t="s">
        <v>120</v>
      </c>
      <c r="D1446" s="19">
        <v>5</v>
      </c>
      <c r="E1446" s="42"/>
      <c r="F1446" s="42"/>
      <c r="G1446" s="20">
        <v>5</v>
      </c>
    </row>
    <row r="1447" spans="1:7" ht="15" hidden="1" customHeight="1" x14ac:dyDescent="0.2">
      <c r="A1447" s="22"/>
      <c r="B1447" s="21" t="s">
        <v>153</v>
      </c>
      <c r="C1447" s="19" t="s">
        <v>11</v>
      </c>
      <c r="D1447" s="19">
        <v>1</v>
      </c>
      <c r="E1447" s="42"/>
      <c r="F1447" s="42"/>
      <c r="G1447" s="20">
        <v>1</v>
      </c>
    </row>
    <row r="1448" spans="1:7" ht="15" hidden="1" customHeight="1" x14ac:dyDescent="0.2">
      <c r="A1448" s="19" t="s">
        <v>4340</v>
      </c>
      <c r="B1448" s="25"/>
      <c r="C1448" s="25"/>
      <c r="D1448" s="19">
        <v>7</v>
      </c>
      <c r="E1448" s="42"/>
      <c r="F1448" s="42"/>
      <c r="G1448" s="20">
        <v>7</v>
      </c>
    </row>
    <row r="1449" spans="1:7" ht="15" hidden="1" customHeight="1" x14ac:dyDescent="0.2">
      <c r="A1449" s="19">
        <v>342</v>
      </c>
      <c r="B1449" s="21" t="s">
        <v>1445</v>
      </c>
      <c r="C1449" s="19" t="s">
        <v>1</v>
      </c>
      <c r="D1449" s="19"/>
      <c r="E1449" s="42">
        <v>1</v>
      </c>
      <c r="F1449" s="42"/>
      <c r="G1449" s="20">
        <v>1</v>
      </c>
    </row>
    <row r="1450" spans="1:7" ht="15" hidden="1" customHeight="1" x14ac:dyDescent="0.2">
      <c r="A1450" s="22"/>
      <c r="B1450" s="21" t="s">
        <v>137</v>
      </c>
      <c r="C1450" s="19" t="s">
        <v>120</v>
      </c>
      <c r="D1450" s="19">
        <v>1</v>
      </c>
      <c r="E1450" s="42"/>
      <c r="F1450" s="42"/>
      <c r="G1450" s="20">
        <v>1</v>
      </c>
    </row>
    <row r="1451" spans="1:7" ht="15" hidden="1" customHeight="1" x14ac:dyDescent="0.2">
      <c r="A1451" s="22"/>
      <c r="B1451" s="21" t="s">
        <v>828</v>
      </c>
      <c r="C1451" s="19" t="s">
        <v>56</v>
      </c>
      <c r="D1451" s="19">
        <v>2</v>
      </c>
      <c r="E1451" s="42"/>
      <c r="F1451" s="42"/>
      <c r="G1451" s="20">
        <v>2</v>
      </c>
    </row>
    <row r="1452" spans="1:7" ht="15" hidden="1" customHeight="1" x14ac:dyDescent="0.2">
      <c r="A1452" s="22"/>
      <c r="B1452" s="21" t="s">
        <v>89</v>
      </c>
      <c r="C1452" s="19" t="s">
        <v>16</v>
      </c>
      <c r="D1452" s="19">
        <v>2</v>
      </c>
      <c r="E1452" s="42"/>
      <c r="F1452" s="42"/>
      <c r="G1452" s="20">
        <v>2</v>
      </c>
    </row>
    <row r="1453" spans="1:7" ht="15" hidden="1" customHeight="1" x14ac:dyDescent="0.2">
      <c r="A1453" s="22"/>
      <c r="B1453" s="21" t="s">
        <v>1608</v>
      </c>
      <c r="C1453" s="19" t="s">
        <v>27</v>
      </c>
      <c r="D1453" s="19">
        <v>1</v>
      </c>
      <c r="E1453" s="42"/>
      <c r="F1453" s="42"/>
      <c r="G1453" s="20">
        <v>1</v>
      </c>
    </row>
    <row r="1454" spans="1:7" ht="15" hidden="1" customHeight="1" x14ac:dyDescent="0.2">
      <c r="A1454" s="19" t="s">
        <v>4341</v>
      </c>
      <c r="B1454" s="25"/>
      <c r="C1454" s="25"/>
      <c r="D1454" s="19">
        <v>6</v>
      </c>
      <c r="E1454" s="42">
        <v>1</v>
      </c>
      <c r="F1454" s="42"/>
      <c r="G1454" s="20">
        <v>7</v>
      </c>
    </row>
    <row r="1455" spans="1:7" ht="15" hidden="1" customHeight="1" x14ac:dyDescent="0.2">
      <c r="A1455" s="19">
        <v>343</v>
      </c>
      <c r="B1455" s="21" t="s">
        <v>670</v>
      </c>
      <c r="C1455" s="19" t="s">
        <v>11</v>
      </c>
      <c r="D1455" s="19">
        <v>2</v>
      </c>
      <c r="E1455" s="42"/>
      <c r="F1455" s="42"/>
      <c r="G1455" s="20">
        <v>2</v>
      </c>
    </row>
    <row r="1456" spans="1:7" ht="15" hidden="1" customHeight="1" x14ac:dyDescent="0.2">
      <c r="A1456" s="22"/>
      <c r="B1456" s="21" t="s">
        <v>153</v>
      </c>
      <c r="C1456" s="19" t="s">
        <v>11</v>
      </c>
      <c r="D1456" s="19">
        <v>1</v>
      </c>
      <c r="E1456" s="42"/>
      <c r="F1456" s="42"/>
      <c r="G1456" s="20">
        <v>1</v>
      </c>
    </row>
    <row r="1457" spans="1:7" ht="15" hidden="1" customHeight="1" x14ac:dyDescent="0.2">
      <c r="A1457" s="22"/>
      <c r="B1457" s="21" t="s">
        <v>1416</v>
      </c>
      <c r="C1457" s="19" t="s">
        <v>1</v>
      </c>
      <c r="D1457" s="19">
        <v>1</v>
      </c>
      <c r="E1457" s="42"/>
      <c r="F1457" s="42"/>
      <c r="G1457" s="20">
        <v>1</v>
      </c>
    </row>
    <row r="1458" spans="1:7" ht="15" hidden="1" customHeight="1" x14ac:dyDescent="0.2">
      <c r="A1458" s="22"/>
      <c r="B1458" s="21" t="s">
        <v>2171</v>
      </c>
      <c r="C1458" s="19" t="s">
        <v>2171</v>
      </c>
      <c r="D1458" s="19"/>
      <c r="E1458" s="42"/>
      <c r="F1458" s="42"/>
      <c r="G1458" s="20"/>
    </row>
    <row r="1459" spans="1:7" ht="15" hidden="1" customHeight="1" x14ac:dyDescent="0.2">
      <c r="A1459" s="19" t="s">
        <v>4342</v>
      </c>
      <c r="B1459" s="25"/>
      <c r="C1459" s="25"/>
      <c r="D1459" s="19">
        <v>4</v>
      </c>
      <c r="E1459" s="42"/>
      <c r="F1459" s="42"/>
      <c r="G1459" s="20">
        <v>4</v>
      </c>
    </row>
    <row r="1460" spans="1:7" ht="15" hidden="1" customHeight="1" x14ac:dyDescent="0.2">
      <c r="A1460" s="19">
        <v>344</v>
      </c>
      <c r="B1460" s="21" t="s">
        <v>1942</v>
      </c>
      <c r="C1460" s="19" t="s">
        <v>1</v>
      </c>
      <c r="D1460" s="19">
        <v>1</v>
      </c>
      <c r="E1460" s="42"/>
      <c r="F1460" s="42"/>
      <c r="G1460" s="20">
        <v>1</v>
      </c>
    </row>
    <row r="1461" spans="1:7" ht="15" hidden="1" customHeight="1" x14ac:dyDescent="0.2">
      <c r="A1461" s="22"/>
      <c r="B1461" s="21" t="s">
        <v>1919</v>
      </c>
      <c r="C1461" s="19" t="s">
        <v>189</v>
      </c>
      <c r="D1461" s="19">
        <v>1</v>
      </c>
      <c r="E1461" s="42"/>
      <c r="F1461" s="42"/>
      <c r="G1461" s="20">
        <v>1</v>
      </c>
    </row>
    <row r="1462" spans="1:7" ht="15" hidden="1" customHeight="1" x14ac:dyDescent="0.2">
      <c r="A1462" s="22"/>
      <c r="B1462" s="21" t="s">
        <v>129</v>
      </c>
      <c r="C1462" s="19" t="s">
        <v>120</v>
      </c>
      <c r="D1462" s="19"/>
      <c r="E1462" s="42">
        <v>1</v>
      </c>
      <c r="F1462" s="42"/>
      <c r="G1462" s="20">
        <v>1</v>
      </c>
    </row>
    <row r="1463" spans="1:7" ht="15" hidden="1" customHeight="1" x14ac:dyDescent="0.2">
      <c r="A1463" s="22"/>
      <c r="B1463" s="21" t="s">
        <v>1723</v>
      </c>
      <c r="C1463" s="19" t="s">
        <v>120</v>
      </c>
      <c r="D1463" s="19">
        <v>1</v>
      </c>
      <c r="E1463" s="42"/>
      <c r="F1463" s="42"/>
      <c r="G1463" s="20">
        <v>1</v>
      </c>
    </row>
    <row r="1464" spans="1:7" ht="15" hidden="1" customHeight="1" x14ac:dyDescent="0.2">
      <c r="A1464" s="22"/>
      <c r="B1464" s="21" t="s">
        <v>1786</v>
      </c>
      <c r="C1464" s="19" t="s">
        <v>120</v>
      </c>
      <c r="D1464" s="19">
        <v>1</v>
      </c>
      <c r="E1464" s="42"/>
      <c r="F1464" s="42"/>
      <c r="G1464" s="20">
        <v>1</v>
      </c>
    </row>
    <row r="1465" spans="1:7" ht="15" hidden="1" customHeight="1" x14ac:dyDescent="0.2">
      <c r="A1465" s="22"/>
      <c r="B1465" s="21" t="s">
        <v>609</v>
      </c>
      <c r="C1465" s="19" t="s">
        <v>33</v>
      </c>
      <c r="D1465" s="19">
        <v>1</v>
      </c>
      <c r="E1465" s="42"/>
      <c r="F1465" s="42"/>
      <c r="G1465" s="20">
        <v>1</v>
      </c>
    </row>
    <row r="1466" spans="1:7" ht="15" hidden="1" customHeight="1" x14ac:dyDescent="0.2">
      <c r="A1466" s="19" t="s">
        <v>4343</v>
      </c>
      <c r="B1466" s="25"/>
      <c r="C1466" s="25"/>
      <c r="D1466" s="19">
        <v>5</v>
      </c>
      <c r="E1466" s="42">
        <v>1</v>
      </c>
      <c r="F1466" s="42"/>
      <c r="G1466" s="20">
        <v>6</v>
      </c>
    </row>
    <row r="1467" spans="1:7" ht="15" hidden="1" customHeight="1" x14ac:dyDescent="0.2">
      <c r="A1467" s="19">
        <v>345</v>
      </c>
      <c r="B1467" s="21" t="s">
        <v>1477</v>
      </c>
      <c r="C1467" s="19" t="s">
        <v>1</v>
      </c>
      <c r="D1467" s="19">
        <v>1</v>
      </c>
      <c r="E1467" s="42"/>
      <c r="F1467" s="42"/>
      <c r="G1467" s="20">
        <v>1</v>
      </c>
    </row>
    <row r="1468" spans="1:7" ht="15" hidden="1" customHeight="1" x14ac:dyDescent="0.2">
      <c r="A1468" s="22"/>
      <c r="B1468" s="21" t="s">
        <v>51</v>
      </c>
      <c r="C1468" s="19" t="s">
        <v>5</v>
      </c>
      <c r="D1468" s="19">
        <v>1</v>
      </c>
      <c r="E1468" s="42">
        <v>1</v>
      </c>
      <c r="F1468" s="42"/>
      <c r="G1468" s="20">
        <v>2</v>
      </c>
    </row>
    <row r="1469" spans="1:7" ht="15" hidden="1" customHeight="1" x14ac:dyDescent="0.2">
      <c r="A1469" s="22"/>
      <c r="B1469" s="21" t="s">
        <v>1149</v>
      </c>
      <c r="C1469" s="19" t="s">
        <v>11</v>
      </c>
      <c r="D1469" s="19">
        <v>1</v>
      </c>
      <c r="E1469" s="42"/>
      <c r="F1469" s="42"/>
      <c r="G1469" s="20">
        <v>1</v>
      </c>
    </row>
    <row r="1470" spans="1:7" ht="15" hidden="1" customHeight="1" x14ac:dyDescent="0.2">
      <c r="A1470" s="22"/>
      <c r="B1470" s="21" t="s">
        <v>1608</v>
      </c>
      <c r="C1470" s="19" t="s">
        <v>27</v>
      </c>
      <c r="D1470" s="19"/>
      <c r="E1470" s="42">
        <v>1</v>
      </c>
      <c r="F1470" s="42"/>
      <c r="G1470" s="20">
        <v>1</v>
      </c>
    </row>
    <row r="1471" spans="1:7" ht="15" hidden="1" customHeight="1" x14ac:dyDescent="0.2">
      <c r="A1471" s="22"/>
      <c r="B1471" s="21" t="s">
        <v>2171</v>
      </c>
      <c r="C1471" s="19" t="s">
        <v>2171</v>
      </c>
      <c r="D1471" s="19"/>
      <c r="E1471" s="42"/>
      <c r="F1471" s="42"/>
      <c r="G1471" s="20"/>
    </row>
    <row r="1472" spans="1:7" ht="15" hidden="1" customHeight="1" x14ac:dyDescent="0.2">
      <c r="A1472" s="19" t="s">
        <v>4344</v>
      </c>
      <c r="B1472" s="25"/>
      <c r="C1472" s="25"/>
      <c r="D1472" s="19">
        <v>3</v>
      </c>
      <c r="E1472" s="42">
        <v>2</v>
      </c>
      <c r="F1472" s="42"/>
      <c r="G1472" s="20">
        <v>5</v>
      </c>
    </row>
    <row r="1473" spans="1:7" ht="15" hidden="1" customHeight="1" x14ac:dyDescent="0.2">
      <c r="A1473" s="19">
        <v>346</v>
      </c>
      <c r="B1473" s="21" t="s">
        <v>138</v>
      </c>
      <c r="C1473" s="19" t="s">
        <v>120</v>
      </c>
      <c r="D1473" s="19"/>
      <c r="E1473" s="42">
        <v>1</v>
      </c>
      <c r="F1473" s="42"/>
      <c r="G1473" s="20">
        <v>1</v>
      </c>
    </row>
    <row r="1474" spans="1:7" ht="15" hidden="1" customHeight="1" x14ac:dyDescent="0.2">
      <c r="A1474" s="22"/>
      <c r="B1474" s="21" t="s">
        <v>78</v>
      </c>
      <c r="C1474" s="19" t="s">
        <v>21</v>
      </c>
      <c r="D1474" s="19"/>
      <c r="E1474" s="42">
        <v>1</v>
      </c>
      <c r="F1474" s="42"/>
      <c r="G1474" s="20">
        <v>1</v>
      </c>
    </row>
    <row r="1475" spans="1:7" ht="15" hidden="1" customHeight="1" x14ac:dyDescent="0.2">
      <c r="A1475" s="22"/>
      <c r="B1475" s="21" t="s">
        <v>961</v>
      </c>
      <c r="C1475" s="19" t="s">
        <v>49</v>
      </c>
      <c r="D1475" s="19">
        <v>1</v>
      </c>
      <c r="E1475" s="42"/>
      <c r="F1475" s="42"/>
      <c r="G1475" s="20">
        <v>1</v>
      </c>
    </row>
    <row r="1476" spans="1:7" ht="15" hidden="1" customHeight="1" x14ac:dyDescent="0.2">
      <c r="A1476" s="22"/>
      <c r="B1476" s="21" t="s">
        <v>1210</v>
      </c>
      <c r="C1476" s="19" t="s">
        <v>21</v>
      </c>
      <c r="D1476" s="19"/>
      <c r="E1476" s="42">
        <v>1</v>
      </c>
      <c r="F1476" s="42"/>
      <c r="G1476" s="20">
        <v>1</v>
      </c>
    </row>
    <row r="1477" spans="1:7" ht="15" hidden="1" customHeight="1" x14ac:dyDescent="0.2">
      <c r="A1477" s="22"/>
      <c r="B1477" s="21" t="s">
        <v>25</v>
      </c>
      <c r="C1477" s="19" t="s">
        <v>5</v>
      </c>
      <c r="D1477" s="19">
        <v>1</v>
      </c>
      <c r="E1477" s="42"/>
      <c r="F1477" s="42"/>
      <c r="G1477" s="20">
        <v>1</v>
      </c>
    </row>
    <row r="1478" spans="1:7" ht="15" hidden="1" customHeight="1" x14ac:dyDescent="0.2">
      <c r="A1478" s="22"/>
      <c r="B1478" s="21" t="s">
        <v>481</v>
      </c>
      <c r="C1478" s="19" t="s">
        <v>5</v>
      </c>
      <c r="D1478" s="19">
        <v>1</v>
      </c>
      <c r="E1478" s="42"/>
      <c r="F1478" s="42"/>
      <c r="G1478" s="20">
        <v>1</v>
      </c>
    </row>
    <row r="1479" spans="1:7" ht="15" hidden="1" customHeight="1" x14ac:dyDescent="0.2">
      <c r="A1479" s="22"/>
      <c r="B1479" s="21" t="s">
        <v>914</v>
      </c>
      <c r="C1479" s="19" t="s">
        <v>49</v>
      </c>
      <c r="D1479" s="19">
        <v>1</v>
      </c>
      <c r="E1479" s="42">
        <v>1</v>
      </c>
      <c r="F1479" s="42"/>
      <c r="G1479" s="20">
        <v>2</v>
      </c>
    </row>
    <row r="1480" spans="1:7" ht="15" hidden="1" customHeight="1" x14ac:dyDescent="0.2">
      <c r="A1480" s="22"/>
      <c r="B1480" s="21" t="s">
        <v>491</v>
      </c>
      <c r="C1480" s="19" t="s">
        <v>5</v>
      </c>
      <c r="D1480" s="19"/>
      <c r="E1480" s="42">
        <v>1</v>
      </c>
      <c r="F1480" s="42"/>
      <c r="G1480" s="20">
        <v>1</v>
      </c>
    </row>
    <row r="1481" spans="1:7" ht="15" hidden="1" customHeight="1" x14ac:dyDescent="0.2">
      <c r="A1481" s="22"/>
      <c r="B1481" s="21" t="s">
        <v>1287</v>
      </c>
      <c r="C1481" s="19" t="s">
        <v>49</v>
      </c>
      <c r="D1481" s="19">
        <v>1</v>
      </c>
      <c r="E1481" s="42"/>
      <c r="F1481" s="42"/>
      <c r="G1481" s="20">
        <v>1</v>
      </c>
    </row>
    <row r="1482" spans="1:7" ht="15" hidden="1" customHeight="1" x14ac:dyDescent="0.2">
      <c r="A1482" s="22"/>
      <c r="B1482" s="21" t="s">
        <v>889</v>
      </c>
      <c r="C1482" s="19" t="s">
        <v>56</v>
      </c>
      <c r="D1482" s="19">
        <v>3</v>
      </c>
      <c r="E1482" s="42"/>
      <c r="F1482" s="42"/>
      <c r="G1482" s="20">
        <v>3</v>
      </c>
    </row>
    <row r="1483" spans="1:7" ht="15" hidden="1" customHeight="1" x14ac:dyDescent="0.2">
      <c r="A1483" s="22"/>
      <c r="B1483" s="21" t="s">
        <v>141</v>
      </c>
      <c r="C1483" s="19" t="s">
        <v>120</v>
      </c>
      <c r="D1483" s="19">
        <v>3</v>
      </c>
      <c r="E1483" s="42"/>
      <c r="F1483" s="42"/>
      <c r="G1483" s="20">
        <v>3</v>
      </c>
    </row>
    <row r="1484" spans="1:7" ht="15" hidden="1" customHeight="1" x14ac:dyDescent="0.2">
      <c r="A1484" s="22"/>
      <c r="B1484" s="21" t="s">
        <v>166</v>
      </c>
      <c r="C1484" s="19" t="s">
        <v>38</v>
      </c>
      <c r="D1484" s="19">
        <v>1</v>
      </c>
      <c r="E1484" s="42"/>
      <c r="F1484" s="42"/>
      <c r="G1484" s="20">
        <v>1</v>
      </c>
    </row>
    <row r="1485" spans="1:7" ht="15" hidden="1" customHeight="1" x14ac:dyDescent="0.2">
      <c r="A1485" s="22"/>
      <c r="B1485" s="21" t="s">
        <v>1887</v>
      </c>
      <c r="C1485" s="19" t="s">
        <v>120</v>
      </c>
      <c r="D1485" s="19"/>
      <c r="E1485" s="42">
        <v>1</v>
      </c>
      <c r="F1485" s="42"/>
      <c r="G1485" s="20">
        <v>1</v>
      </c>
    </row>
    <row r="1486" spans="1:7" ht="15" hidden="1" customHeight="1" x14ac:dyDescent="0.2">
      <c r="A1486" s="19" t="s">
        <v>4345</v>
      </c>
      <c r="B1486" s="25"/>
      <c r="C1486" s="25"/>
      <c r="D1486" s="19">
        <v>12</v>
      </c>
      <c r="E1486" s="42">
        <v>6</v>
      </c>
      <c r="F1486" s="42"/>
      <c r="G1486" s="20">
        <v>18</v>
      </c>
    </row>
    <row r="1487" spans="1:7" ht="15" hidden="1" customHeight="1" x14ac:dyDescent="0.2">
      <c r="A1487" s="19">
        <v>347</v>
      </c>
      <c r="B1487" s="21" t="s">
        <v>1316</v>
      </c>
      <c r="C1487" s="19" t="s">
        <v>11</v>
      </c>
      <c r="D1487" s="19">
        <v>1</v>
      </c>
      <c r="E1487" s="42"/>
      <c r="F1487" s="42"/>
      <c r="G1487" s="20">
        <v>1</v>
      </c>
    </row>
    <row r="1488" spans="1:7" ht="15" hidden="1" customHeight="1" x14ac:dyDescent="0.2">
      <c r="A1488" s="22"/>
      <c r="B1488" s="21" t="s">
        <v>1367</v>
      </c>
      <c r="C1488" s="19" t="s">
        <v>49</v>
      </c>
      <c r="D1488" s="19">
        <v>1</v>
      </c>
      <c r="E1488" s="42"/>
      <c r="F1488" s="42"/>
      <c r="G1488" s="20">
        <v>1</v>
      </c>
    </row>
    <row r="1489" spans="1:7" ht="15" hidden="1" customHeight="1" x14ac:dyDescent="0.2">
      <c r="A1489" s="22"/>
      <c r="B1489" s="21" t="s">
        <v>133</v>
      </c>
      <c r="C1489" s="19" t="s">
        <v>120</v>
      </c>
      <c r="D1489" s="19">
        <v>2</v>
      </c>
      <c r="E1489" s="42"/>
      <c r="F1489" s="42"/>
      <c r="G1489" s="20">
        <v>2</v>
      </c>
    </row>
    <row r="1490" spans="1:7" ht="15" hidden="1" customHeight="1" x14ac:dyDescent="0.2">
      <c r="A1490" s="19" t="s">
        <v>4346</v>
      </c>
      <c r="B1490" s="25"/>
      <c r="C1490" s="25"/>
      <c r="D1490" s="19">
        <v>4</v>
      </c>
      <c r="E1490" s="42"/>
      <c r="F1490" s="42"/>
      <c r="G1490" s="20">
        <v>4</v>
      </c>
    </row>
    <row r="1491" spans="1:7" ht="15" hidden="1" customHeight="1" x14ac:dyDescent="0.2">
      <c r="A1491" s="19">
        <v>348</v>
      </c>
      <c r="B1491" s="21" t="s">
        <v>149</v>
      </c>
      <c r="C1491" s="19" t="s">
        <v>1</v>
      </c>
      <c r="D1491" s="19"/>
      <c r="E1491" s="42">
        <v>1</v>
      </c>
      <c r="F1491" s="42"/>
      <c r="G1491" s="20">
        <v>1</v>
      </c>
    </row>
    <row r="1492" spans="1:7" ht="15" hidden="1" customHeight="1" x14ac:dyDescent="0.2">
      <c r="A1492" s="22"/>
      <c r="B1492" s="21" t="s">
        <v>130</v>
      </c>
      <c r="C1492" s="19" t="s">
        <v>120</v>
      </c>
      <c r="D1492" s="19"/>
      <c r="E1492" s="42">
        <v>1</v>
      </c>
      <c r="F1492" s="42"/>
      <c r="G1492" s="20">
        <v>1</v>
      </c>
    </row>
    <row r="1493" spans="1:7" ht="15" hidden="1" customHeight="1" x14ac:dyDescent="0.2">
      <c r="A1493" s="22"/>
      <c r="B1493" s="21" t="s">
        <v>88</v>
      </c>
      <c r="C1493" s="19" t="s">
        <v>16</v>
      </c>
      <c r="D1493" s="19">
        <v>1</v>
      </c>
      <c r="E1493" s="42"/>
      <c r="F1493" s="42"/>
      <c r="G1493" s="20">
        <v>1</v>
      </c>
    </row>
    <row r="1494" spans="1:7" ht="15" hidden="1" customHeight="1" x14ac:dyDescent="0.2">
      <c r="A1494" s="22"/>
      <c r="B1494" s="21" t="s">
        <v>491</v>
      </c>
      <c r="C1494" s="19" t="s">
        <v>5</v>
      </c>
      <c r="D1494" s="19"/>
      <c r="E1494" s="42">
        <v>1</v>
      </c>
      <c r="F1494" s="42"/>
      <c r="G1494" s="20">
        <v>1</v>
      </c>
    </row>
    <row r="1495" spans="1:7" ht="15" hidden="1" customHeight="1" x14ac:dyDescent="0.2">
      <c r="A1495" s="19" t="s">
        <v>4347</v>
      </c>
      <c r="B1495" s="25"/>
      <c r="C1495" s="25"/>
      <c r="D1495" s="19">
        <v>1</v>
      </c>
      <c r="E1495" s="42">
        <v>3</v>
      </c>
      <c r="F1495" s="42"/>
      <c r="G1495" s="20">
        <v>4</v>
      </c>
    </row>
    <row r="1496" spans="1:7" ht="15" hidden="1" customHeight="1" x14ac:dyDescent="0.2">
      <c r="A1496" s="19">
        <v>349</v>
      </c>
      <c r="B1496" s="21" t="s">
        <v>122</v>
      </c>
      <c r="C1496" s="19" t="s">
        <v>120</v>
      </c>
      <c r="D1496" s="19"/>
      <c r="E1496" s="42">
        <v>1</v>
      </c>
      <c r="F1496" s="42"/>
      <c r="G1496" s="20">
        <v>1</v>
      </c>
    </row>
    <row r="1497" spans="1:7" ht="15" hidden="1" customHeight="1" x14ac:dyDescent="0.2">
      <c r="A1497" s="22"/>
      <c r="B1497" s="21" t="s">
        <v>670</v>
      </c>
      <c r="C1497" s="19" t="s">
        <v>11</v>
      </c>
      <c r="D1497" s="19">
        <v>1</v>
      </c>
      <c r="E1497" s="42"/>
      <c r="F1497" s="42"/>
      <c r="G1497" s="20">
        <v>1</v>
      </c>
    </row>
    <row r="1498" spans="1:7" ht="15" hidden="1" customHeight="1" x14ac:dyDescent="0.2">
      <c r="A1498" s="22"/>
      <c r="B1498" s="21" t="s">
        <v>152</v>
      </c>
      <c r="C1498" s="19" t="s">
        <v>1</v>
      </c>
      <c r="D1498" s="19">
        <v>1</v>
      </c>
      <c r="E1498" s="42"/>
      <c r="F1498" s="42"/>
      <c r="G1498" s="20">
        <v>1</v>
      </c>
    </row>
    <row r="1499" spans="1:7" ht="15" hidden="1" customHeight="1" x14ac:dyDescent="0.2">
      <c r="A1499" s="22"/>
      <c r="B1499" s="21" t="s">
        <v>1156</v>
      </c>
      <c r="C1499" s="19" t="s">
        <v>1</v>
      </c>
      <c r="D1499" s="19">
        <v>1</v>
      </c>
      <c r="E1499" s="42"/>
      <c r="F1499" s="42"/>
      <c r="G1499" s="20">
        <v>1</v>
      </c>
    </row>
    <row r="1500" spans="1:7" ht="15" hidden="1" customHeight="1" x14ac:dyDescent="0.2">
      <c r="A1500" s="22"/>
      <c r="B1500" s="21" t="s">
        <v>153</v>
      </c>
      <c r="C1500" s="19" t="s">
        <v>11</v>
      </c>
      <c r="D1500" s="19"/>
      <c r="E1500" s="42">
        <v>1</v>
      </c>
      <c r="F1500" s="42"/>
      <c r="G1500" s="20">
        <v>1</v>
      </c>
    </row>
    <row r="1501" spans="1:7" ht="15" hidden="1" customHeight="1" x14ac:dyDescent="0.2">
      <c r="A1501" s="22"/>
      <c r="B1501" s="21" t="s">
        <v>71</v>
      </c>
      <c r="C1501" s="19" t="s">
        <v>11</v>
      </c>
      <c r="D1501" s="19">
        <v>2</v>
      </c>
      <c r="E1501" s="42"/>
      <c r="F1501" s="42"/>
      <c r="G1501" s="20">
        <v>2</v>
      </c>
    </row>
    <row r="1502" spans="1:7" ht="15" hidden="1" customHeight="1" x14ac:dyDescent="0.2">
      <c r="A1502" s="22"/>
      <c r="B1502" s="21" t="s">
        <v>158</v>
      </c>
      <c r="C1502" s="19" t="s">
        <v>33</v>
      </c>
      <c r="D1502" s="19">
        <v>1</v>
      </c>
      <c r="E1502" s="42"/>
      <c r="F1502" s="42"/>
      <c r="G1502" s="20">
        <v>1</v>
      </c>
    </row>
    <row r="1503" spans="1:7" ht="15" hidden="1" customHeight="1" x14ac:dyDescent="0.2">
      <c r="A1503" s="22"/>
      <c r="B1503" s="21" t="s">
        <v>70</v>
      </c>
      <c r="C1503" s="19" t="s">
        <v>49</v>
      </c>
      <c r="D1503" s="19">
        <v>1</v>
      </c>
      <c r="E1503" s="42"/>
      <c r="F1503" s="42"/>
      <c r="G1503" s="20">
        <v>1</v>
      </c>
    </row>
    <row r="1504" spans="1:7" ht="15" hidden="1" customHeight="1" x14ac:dyDescent="0.2">
      <c r="A1504" s="22"/>
      <c r="B1504" s="21" t="s">
        <v>363</v>
      </c>
      <c r="C1504" s="19" t="s">
        <v>11</v>
      </c>
      <c r="D1504" s="19"/>
      <c r="E1504" s="42">
        <v>1</v>
      </c>
      <c r="F1504" s="42"/>
      <c r="G1504" s="20">
        <v>1</v>
      </c>
    </row>
    <row r="1505" spans="1:7" ht="15" hidden="1" customHeight="1" x14ac:dyDescent="0.2">
      <c r="A1505" s="22"/>
      <c r="B1505" s="21" t="s">
        <v>998</v>
      </c>
      <c r="C1505" s="19" t="s">
        <v>1</v>
      </c>
      <c r="D1505" s="19"/>
      <c r="E1505" s="42">
        <v>1</v>
      </c>
      <c r="F1505" s="42"/>
      <c r="G1505" s="20">
        <v>1</v>
      </c>
    </row>
    <row r="1506" spans="1:7" ht="15" hidden="1" customHeight="1" x14ac:dyDescent="0.2">
      <c r="A1506" s="22"/>
      <c r="B1506" s="21" t="s">
        <v>681</v>
      </c>
      <c r="C1506" s="19" t="s">
        <v>38</v>
      </c>
      <c r="D1506" s="19">
        <v>1</v>
      </c>
      <c r="E1506" s="42"/>
      <c r="F1506" s="42"/>
      <c r="G1506" s="20">
        <v>1</v>
      </c>
    </row>
    <row r="1507" spans="1:7" ht="15" hidden="1" customHeight="1" x14ac:dyDescent="0.2">
      <c r="A1507" s="22"/>
      <c r="B1507" s="21" t="s">
        <v>1887</v>
      </c>
      <c r="C1507" s="19" t="s">
        <v>120</v>
      </c>
      <c r="D1507" s="19"/>
      <c r="E1507" s="42">
        <v>1</v>
      </c>
      <c r="F1507" s="42"/>
      <c r="G1507" s="20">
        <v>1</v>
      </c>
    </row>
    <row r="1508" spans="1:7" ht="15" hidden="1" customHeight="1" x14ac:dyDescent="0.2">
      <c r="A1508" s="22"/>
      <c r="B1508" s="21" t="s">
        <v>1083</v>
      </c>
      <c r="C1508" s="19" t="s">
        <v>11</v>
      </c>
      <c r="D1508" s="19">
        <v>1</v>
      </c>
      <c r="E1508" s="42"/>
      <c r="F1508" s="42"/>
      <c r="G1508" s="20">
        <v>1</v>
      </c>
    </row>
    <row r="1509" spans="1:7" ht="15" hidden="1" customHeight="1" x14ac:dyDescent="0.2">
      <c r="A1509" s="19" t="s">
        <v>4348</v>
      </c>
      <c r="B1509" s="25"/>
      <c r="C1509" s="25"/>
      <c r="D1509" s="19">
        <v>9</v>
      </c>
      <c r="E1509" s="42">
        <v>5</v>
      </c>
      <c r="F1509" s="42"/>
      <c r="G1509" s="20">
        <v>14</v>
      </c>
    </row>
    <row r="1510" spans="1:7" ht="15" hidden="1" customHeight="1" x14ac:dyDescent="0.2">
      <c r="A1510" s="19">
        <v>350</v>
      </c>
      <c r="B1510" s="21" t="s">
        <v>907</v>
      </c>
      <c r="C1510" s="19" t="s">
        <v>11</v>
      </c>
      <c r="D1510" s="19">
        <v>1</v>
      </c>
      <c r="E1510" s="42"/>
      <c r="F1510" s="42"/>
      <c r="G1510" s="20">
        <v>1</v>
      </c>
    </row>
    <row r="1511" spans="1:7" ht="15" hidden="1" customHeight="1" x14ac:dyDescent="0.2">
      <c r="A1511" s="22"/>
      <c r="B1511" s="21" t="s">
        <v>670</v>
      </c>
      <c r="C1511" s="19" t="s">
        <v>11</v>
      </c>
      <c r="D1511" s="19">
        <v>1</v>
      </c>
      <c r="E1511" s="42"/>
      <c r="F1511" s="42"/>
      <c r="G1511" s="20">
        <v>1</v>
      </c>
    </row>
    <row r="1512" spans="1:7" ht="15" hidden="1" customHeight="1" x14ac:dyDescent="0.2">
      <c r="A1512" s="22"/>
      <c r="B1512" s="21" t="s">
        <v>686</v>
      </c>
      <c r="C1512" s="19" t="s">
        <v>11</v>
      </c>
      <c r="D1512" s="19">
        <v>1</v>
      </c>
      <c r="E1512" s="42"/>
      <c r="F1512" s="42"/>
      <c r="G1512" s="20">
        <v>1</v>
      </c>
    </row>
    <row r="1513" spans="1:7" ht="15" hidden="1" customHeight="1" x14ac:dyDescent="0.2">
      <c r="A1513" s="22"/>
      <c r="B1513" s="21" t="s">
        <v>55</v>
      </c>
      <c r="C1513" s="19" t="s">
        <v>56</v>
      </c>
      <c r="D1513" s="19">
        <v>1</v>
      </c>
      <c r="E1513" s="42"/>
      <c r="F1513" s="42"/>
      <c r="G1513" s="20">
        <v>1</v>
      </c>
    </row>
    <row r="1514" spans="1:7" ht="15" hidden="1" customHeight="1" x14ac:dyDescent="0.2">
      <c r="A1514" s="22"/>
      <c r="B1514" s="21" t="s">
        <v>37</v>
      </c>
      <c r="C1514" s="19" t="s">
        <v>38</v>
      </c>
      <c r="D1514" s="19">
        <v>1</v>
      </c>
      <c r="E1514" s="42"/>
      <c r="F1514" s="42"/>
      <c r="G1514" s="20">
        <v>1</v>
      </c>
    </row>
    <row r="1515" spans="1:7" ht="15" hidden="1" customHeight="1" x14ac:dyDescent="0.2">
      <c r="A1515" s="22"/>
      <c r="B1515" s="21" t="s">
        <v>116</v>
      </c>
      <c r="C1515" s="19" t="s">
        <v>27</v>
      </c>
      <c r="D1515" s="19">
        <v>1</v>
      </c>
      <c r="E1515" s="42"/>
      <c r="F1515" s="42"/>
      <c r="G1515" s="20">
        <v>1</v>
      </c>
    </row>
    <row r="1516" spans="1:7" ht="15" hidden="1" customHeight="1" x14ac:dyDescent="0.2">
      <c r="A1516" s="22"/>
      <c r="B1516" s="21" t="s">
        <v>1786</v>
      </c>
      <c r="C1516" s="19" t="s">
        <v>120</v>
      </c>
      <c r="D1516" s="19">
        <v>1</v>
      </c>
      <c r="E1516" s="42"/>
      <c r="F1516" s="42"/>
      <c r="G1516" s="20">
        <v>1</v>
      </c>
    </row>
    <row r="1517" spans="1:7" ht="15" hidden="1" customHeight="1" x14ac:dyDescent="0.2">
      <c r="A1517" s="22"/>
      <c r="B1517" s="21" t="s">
        <v>83</v>
      </c>
      <c r="C1517" s="19" t="s">
        <v>21</v>
      </c>
      <c r="D1517" s="19"/>
      <c r="E1517" s="42">
        <v>1</v>
      </c>
      <c r="F1517" s="42"/>
      <c r="G1517" s="20">
        <v>1</v>
      </c>
    </row>
    <row r="1518" spans="1:7" ht="15" hidden="1" customHeight="1" x14ac:dyDescent="0.2">
      <c r="A1518" s="22"/>
      <c r="B1518" s="21" t="s">
        <v>1510</v>
      </c>
      <c r="C1518" s="19" t="s">
        <v>21</v>
      </c>
      <c r="D1518" s="19">
        <v>1</v>
      </c>
      <c r="E1518" s="42"/>
      <c r="F1518" s="42"/>
      <c r="G1518" s="20">
        <v>1</v>
      </c>
    </row>
    <row r="1519" spans="1:7" ht="15" hidden="1" customHeight="1" x14ac:dyDescent="0.2">
      <c r="A1519" s="22"/>
      <c r="B1519" s="21" t="s">
        <v>25</v>
      </c>
      <c r="C1519" s="19" t="s">
        <v>5</v>
      </c>
      <c r="D1519" s="19">
        <v>1</v>
      </c>
      <c r="E1519" s="42"/>
      <c r="F1519" s="42"/>
      <c r="G1519" s="20">
        <v>1</v>
      </c>
    </row>
    <row r="1520" spans="1:7" ht="15" hidden="1" customHeight="1" x14ac:dyDescent="0.2">
      <c r="A1520" s="22"/>
      <c r="B1520" s="21" t="s">
        <v>115</v>
      </c>
      <c r="C1520" s="19" t="s">
        <v>38</v>
      </c>
      <c r="D1520" s="19">
        <v>1</v>
      </c>
      <c r="E1520" s="42"/>
      <c r="F1520" s="42"/>
      <c r="G1520" s="20">
        <v>1</v>
      </c>
    </row>
    <row r="1521" spans="1:7" ht="15" hidden="1" customHeight="1" x14ac:dyDescent="0.2">
      <c r="A1521" s="22"/>
      <c r="B1521" s="21" t="s">
        <v>168</v>
      </c>
      <c r="C1521" s="19" t="s">
        <v>38</v>
      </c>
      <c r="D1521" s="19"/>
      <c r="E1521" s="42">
        <v>1</v>
      </c>
      <c r="F1521" s="42"/>
      <c r="G1521" s="20">
        <v>1</v>
      </c>
    </row>
    <row r="1522" spans="1:7" ht="15" hidden="1" customHeight="1" x14ac:dyDescent="0.2">
      <c r="A1522" s="19" t="s">
        <v>4349</v>
      </c>
      <c r="B1522" s="25"/>
      <c r="C1522" s="25"/>
      <c r="D1522" s="19">
        <v>10</v>
      </c>
      <c r="E1522" s="42">
        <v>2</v>
      </c>
      <c r="F1522" s="42"/>
      <c r="G1522" s="20">
        <v>12</v>
      </c>
    </row>
    <row r="1523" spans="1:7" ht="15" hidden="1" customHeight="1" x14ac:dyDescent="0.2">
      <c r="A1523" s="19">
        <v>351</v>
      </c>
      <c r="B1523" s="21" t="s">
        <v>127</v>
      </c>
      <c r="C1523" s="19" t="s">
        <v>120</v>
      </c>
      <c r="D1523" s="19"/>
      <c r="E1523" s="42">
        <v>1</v>
      </c>
      <c r="F1523" s="42"/>
      <c r="G1523" s="20">
        <v>1</v>
      </c>
    </row>
    <row r="1524" spans="1:7" ht="15" hidden="1" customHeight="1" x14ac:dyDescent="0.2">
      <c r="A1524" s="22"/>
      <c r="B1524" s="21" t="s">
        <v>244</v>
      </c>
      <c r="C1524" s="19" t="s">
        <v>1</v>
      </c>
      <c r="D1524" s="19">
        <v>1</v>
      </c>
      <c r="E1524" s="42"/>
      <c r="F1524" s="42"/>
      <c r="G1524" s="20">
        <v>1</v>
      </c>
    </row>
    <row r="1525" spans="1:7" ht="15" hidden="1" customHeight="1" x14ac:dyDescent="0.2">
      <c r="A1525" s="22"/>
      <c r="B1525" s="21" t="s">
        <v>435</v>
      </c>
      <c r="C1525" s="19" t="s">
        <v>5</v>
      </c>
      <c r="D1525" s="19">
        <v>1</v>
      </c>
      <c r="E1525" s="42"/>
      <c r="F1525" s="42"/>
      <c r="G1525" s="20">
        <v>1</v>
      </c>
    </row>
    <row r="1526" spans="1:7" ht="15" hidden="1" customHeight="1" x14ac:dyDescent="0.2">
      <c r="A1526" s="22"/>
      <c r="B1526" s="21" t="s">
        <v>165</v>
      </c>
      <c r="C1526" s="19" t="s">
        <v>11</v>
      </c>
      <c r="D1526" s="19">
        <v>1</v>
      </c>
      <c r="E1526" s="42"/>
      <c r="F1526" s="42"/>
      <c r="G1526" s="20">
        <v>1</v>
      </c>
    </row>
    <row r="1527" spans="1:7" ht="15" hidden="1" customHeight="1" x14ac:dyDescent="0.2">
      <c r="A1527" s="22"/>
      <c r="B1527" s="21" t="s">
        <v>143</v>
      </c>
      <c r="C1527" s="19" t="s">
        <v>120</v>
      </c>
      <c r="D1527" s="19"/>
      <c r="E1527" s="42">
        <v>1</v>
      </c>
      <c r="F1527" s="42"/>
      <c r="G1527" s="20">
        <v>1</v>
      </c>
    </row>
    <row r="1528" spans="1:7" ht="15" hidden="1" customHeight="1" x14ac:dyDescent="0.2">
      <c r="A1528" s="22"/>
      <c r="B1528" s="21" t="s">
        <v>1887</v>
      </c>
      <c r="C1528" s="19" t="s">
        <v>120</v>
      </c>
      <c r="D1528" s="19">
        <v>1</v>
      </c>
      <c r="E1528" s="42"/>
      <c r="F1528" s="42"/>
      <c r="G1528" s="20">
        <v>1</v>
      </c>
    </row>
    <row r="1529" spans="1:7" ht="15" hidden="1" customHeight="1" x14ac:dyDescent="0.2">
      <c r="A1529" s="19" t="s">
        <v>4350</v>
      </c>
      <c r="B1529" s="25"/>
      <c r="C1529" s="25"/>
      <c r="D1529" s="19">
        <v>4</v>
      </c>
      <c r="E1529" s="42">
        <v>2</v>
      </c>
      <c r="F1529" s="42"/>
      <c r="G1529" s="20">
        <v>6</v>
      </c>
    </row>
    <row r="1530" spans="1:7" ht="15" hidden="1" customHeight="1" x14ac:dyDescent="0.2">
      <c r="A1530" s="19">
        <v>352</v>
      </c>
      <c r="B1530" s="21" t="s">
        <v>73</v>
      </c>
      <c r="C1530" s="19" t="s">
        <v>21</v>
      </c>
      <c r="D1530" s="19">
        <v>1</v>
      </c>
      <c r="E1530" s="42"/>
      <c r="F1530" s="42"/>
      <c r="G1530" s="20">
        <v>1</v>
      </c>
    </row>
    <row r="1531" spans="1:7" ht="15" hidden="1" customHeight="1" x14ac:dyDescent="0.2">
      <c r="A1531" s="22"/>
      <c r="B1531" s="21" t="s">
        <v>0</v>
      </c>
      <c r="C1531" s="19" t="s">
        <v>1</v>
      </c>
      <c r="D1531" s="19">
        <v>1</v>
      </c>
      <c r="E1531" s="42"/>
      <c r="F1531" s="42"/>
      <c r="G1531" s="20">
        <v>1</v>
      </c>
    </row>
    <row r="1532" spans="1:7" ht="15" hidden="1" customHeight="1" x14ac:dyDescent="0.2">
      <c r="A1532" s="22"/>
      <c r="B1532" s="21" t="s">
        <v>123</v>
      </c>
      <c r="C1532" s="19" t="s">
        <v>120</v>
      </c>
      <c r="D1532" s="19"/>
      <c r="E1532" s="42">
        <v>1</v>
      </c>
      <c r="F1532" s="42"/>
      <c r="G1532" s="20">
        <v>1</v>
      </c>
    </row>
    <row r="1533" spans="1:7" ht="15" hidden="1" customHeight="1" x14ac:dyDescent="0.2">
      <c r="A1533" s="22"/>
      <c r="B1533" s="21" t="s">
        <v>18</v>
      </c>
      <c r="C1533" s="19" t="s">
        <v>16</v>
      </c>
      <c r="D1533" s="19">
        <v>1</v>
      </c>
      <c r="E1533" s="42"/>
      <c r="F1533" s="42"/>
      <c r="G1533" s="20">
        <v>1</v>
      </c>
    </row>
    <row r="1534" spans="1:7" ht="15" hidden="1" customHeight="1" x14ac:dyDescent="0.2">
      <c r="A1534" s="22"/>
      <c r="B1534" s="21" t="s">
        <v>977</v>
      </c>
      <c r="C1534" s="19" t="s">
        <v>1</v>
      </c>
      <c r="D1534" s="19">
        <v>1</v>
      </c>
      <c r="E1534" s="42"/>
      <c r="F1534" s="42"/>
      <c r="G1534" s="20">
        <v>1</v>
      </c>
    </row>
    <row r="1535" spans="1:7" ht="15" hidden="1" customHeight="1" x14ac:dyDescent="0.2">
      <c r="A1535" s="22"/>
      <c r="B1535" s="21" t="s">
        <v>54</v>
      </c>
      <c r="C1535" s="19" t="s">
        <v>5</v>
      </c>
      <c r="D1535" s="19"/>
      <c r="E1535" s="42">
        <v>1</v>
      </c>
      <c r="F1535" s="42"/>
      <c r="G1535" s="20">
        <v>1</v>
      </c>
    </row>
    <row r="1536" spans="1:7" ht="15" hidden="1" customHeight="1" x14ac:dyDescent="0.2">
      <c r="A1536" s="22"/>
      <c r="B1536" s="21" t="s">
        <v>898</v>
      </c>
      <c r="C1536" s="19" t="s">
        <v>56</v>
      </c>
      <c r="D1536" s="19">
        <v>1</v>
      </c>
      <c r="E1536" s="42"/>
      <c r="F1536" s="42"/>
      <c r="G1536" s="20">
        <v>1</v>
      </c>
    </row>
    <row r="1537" spans="1:7" ht="15" hidden="1" customHeight="1" x14ac:dyDescent="0.2">
      <c r="A1537" s="22"/>
      <c r="B1537" s="21" t="s">
        <v>143</v>
      </c>
      <c r="C1537" s="19" t="s">
        <v>120</v>
      </c>
      <c r="D1537" s="19">
        <v>1</v>
      </c>
      <c r="E1537" s="42">
        <v>1</v>
      </c>
      <c r="F1537" s="42"/>
      <c r="G1537" s="20">
        <v>2</v>
      </c>
    </row>
    <row r="1538" spans="1:7" ht="15" hidden="1" customHeight="1" x14ac:dyDescent="0.2">
      <c r="A1538" s="19" t="s">
        <v>4351</v>
      </c>
      <c r="B1538" s="25"/>
      <c r="C1538" s="25"/>
      <c r="D1538" s="19">
        <v>6</v>
      </c>
      <c r="E1538" s="42">
        <v>3</v>
      </c>
      <c r="F1538" s="42"/>
      <c r="G1538" s="20">
        <v>9</v>
      </c>
    </row>
    <row r="1539" spans="1:7" ht="15" hidden="1" customHeight="1" x14ac:dyDescent="0.2">
      <c r="A1539" s="19">
        <v>353</v>
      </c>
      <c r="B1539" s="21" t="s">
        <v>198</v>
      </c>
      <c r="C1539" s="19" t="s">
        <v>5</v>
      </c>
      <c r="D1539" s="19">
        <v>2</v>
      </c>
      <c r="E1539" s="42"/>
      <c r="F1539" s="42"/>
      <c r="G1539" s="20">
        <v>2</v>
      </c>
    </row>
    <row r="1540" spans="1:7" ht="15" hidden="1" customHeight="1" x14ac:dyDescent="0.2">
      <c r="A1540" s="22"/>
      <c r="B1540" s="21" t="s">
        <v>149</v>
      </c>
      <c r="C1540" s="19" t="s">
        <v>1</v>
      </c>
      <c r="D1540" s="19"/>
      <c r="E1540" s="42">
        <v>1</v>
      </c>
      <c r="F1540" s="42"/>
      <c r="G1540" s="20">
        <v>1</v>
      </c>
    </row>
    <row r="1541" spans="1:7" ht="15" hidden="1" customHeight="1" x14ac:dyDescent="0.2">
      <c r="A1541" s="22"/>
      <c r="B1541" s="21" t="s">
        <v>1723</v>
      </c>
      <c r="C1541" s="19" t="s">
        <v>120</v>
      </c>
      <c r="D1541" s="19">
        <v>1</v>
      </c>
      <c r="E1541" s="42"/>
      <c r="F1541" s="42"/>
      <c r="G1541" s="20">
        <v>1</v>
      </c>
    </row>
    <row r="1542" spans="1:7" ht="15" hidden="1" customHeight="1" x14ac:dyDescent="0.2">
      <c r="A1542" s="22"/>
      <c r="B1542" s="21" t="s">
        <v>310</v>
      </c>
      <c r="C1542" s="19" t="s">
        <v>5</v>
      </c>
      <c r="D1542" s="19">
        <v>1</v>
      </c>
      <c r="E1542" s="42"/>
      <c r="F1542" s="42"/>
      <c r="G1542" s="20">
        <v>1</v>
      </c>
    </row>
    <row r="1543" spans="1:7" ht="15" hidden="1" customHeight="1" x14ac:dyDescent="0.2">
      <c r="A1543" s="22"/>
      <c r="B1543" s="21" t="s">
        <v>750</v>
      </c>
      <c r="C1543" s="19" t="s">
        <v>11</v>
      </c>
      <c r="D1543" s="19">
        <v>1</v>
      </c>
      <c r="E1543" s="42"/>
      <c r="F1543" s="42"/>
      <c r="G1543" s="20">
        <v>1</v>
      </c>
    </row>
    <row r="1544" spans="1:7" ht="15" hidden="1" customHeight="1" x14ac:dyDescent="0.2">
      <c r="A1544" s="22"/>
      <c r="B1544" s="21" t="s">
        <v>157</v>
      </c>
      <c r="C1544" s="19" t="s">
        <v>1</v>
      </c>
      <c r="D1544" s="19">
        <v>1</v>
      </c>
      <c r="E1544" s="42"/>
      <c r="F1544" s="42"/>
      <c r="G1544" s="20">
        <v>1</v>
      </c>
    </row>
    <row r="1545" spans="1:7" ht="15" hidden="1" customHeight="1" x14ac:dyDescent="0.2">
      <c r="A1545" s="22"/>
      <c r="B1545" s="21" t="s">
        <v>1292</v>
      </c>
      <c r="C1545" s="19" t="s">
        <v>33</v>
      </c>
      <c r="D1545" s="19">
        <v>1</v>
      </c>
      <c r="E1545" s="42"/>
      <c r="F1545" s="42"/>
      <c r="G1545" s="20">
        <v>1</v>
      </c>
    </row>
    <row r="1546" spans="1:7" ht="15" hidden="1" customHeight="1" x14ac:dyDescent="0.2">
      <c r="A1546" s="22"/>
      <c r="B1546" s="21" t="s">
        <v>481</v>
      </c>
      <c r="C1546" s="19" t="s">
        <v>5</v>
      </c>
      <c r="D1546" s="19">
        <v>1</v>
      </c>
      <c r="E1546" s="42"/>
      <c r="F1546" s="42"/>
      <c r="G1546" s="20">
        <v>1</v>
      </c>
    </row>
    <row r="1547" spans="1:7" ht="15" hidden="1" customHeight="1" x14ac:dyDescent="0.2">
      <c r="A1547" s="22"/>
      <c r="B1547" s="21" t="s">
        <v>1100</v>
      </c>
      <c r="C1547" s="19" t="s">
        <v>21</v>
      </c>
      <c r="D1547" s="19">
        <v>1</v>
      </c>
      <c r="E1547" s="42"/>
      <c r="F1547" s="42"/>
      <c r="G1547" s="20">
        <v>1</v>
      </c>
    </row>
    <row r="1548" spans="1:7" ht="15" hidden="1" customHeight="1" x14ac:dyDescent="0.2">
      <c r="A1548" s="22"/>
      <c r="B1548" s="21" t="s">
        <v>45</v>
      </c>
      <c r="C1548" s="19" t="s">
        <v>38</v>
      </c>
      <c r="D1548" s="19">
        <v>1</v>
      </c>
      <c r="E1548" s="42"/>
      <c r="F1548" s="42"/>
      <c r="G1548" s="20">
        <v>1</v>
      </c>
    </row>
    <row r="1549" spans="1:7" ht="15" hidden="1" customHeight="1" x14ac:dyDescent="0.2">
      <c r="A1549" s="22"/>
      <c r="B1549" s="21" t="s">
        <v>1416</v>
      </c>
      <c r="C1549" s="19" t="s">
        <v>1</v>
      </c>
      <c r="D1549" s="19">
        <v>1</v>
      </c>
      <c r="E1549" s="42"/>
      <c r="F1549" s="42"/>
      <c r="G1549" s="20">
        <v>1</v>
      </c>
    </row>
    <row r="1550" spans="1:7" ht="15" hidden="1" customHeight="1" x14ac:dyDescent="0.2">
      <c r="A1550" s="22"/>
      <c r="B1550" s="21" t="s">
        <v>1482</v>
      </c>
      <c r="C1550" s="19" t="s">
        <v>11</v>
      </c>
      <c r="D1550" s="19">
        <v>1</v>
      </c>
      <c r="E1550" s="42"/>
      <c r="F1550" s="42"/>
      <c r="G1550" s="20">
        <v>1</v>
      </c>
    </row>
    <row r="1551" spans="1:7" ht="15" hidden="1" customHeight="1" x14ac:dyDescent="0.2">
      <c r="A1551" s="22"/>
      <c r="B1551" s="21" t="s">
        <v>1608</v>
      </c>
      <c r="C1551" s="19" t="s">
        <v>27</v>
      </c>
      <c r="D1551" s="19"/>
      <c r="E1551" s="42">
        <v>1</v>
      </c>
      <c r="F1551" s="42"/>
      <c r="G1551" s="20">
        <v>1</v>
      </c>
    </row>
    <row r="1552" spans="1:7" ht="15" hidden="1" customHeight="1" x14ac:dyDescent="0.2">
      <c r="A1552" s="19" t="s">
        <v>4352</v>
      </c>
      <c r="B1552" s="25"/>
      <c r="C1552" s="25"/>
      <c r="D1552" s="19">
        <v>12</v>
      </c>
      <c r="E1552" s="42">
        <v>2</v>
      </c>
      <c r="F1552" s="42"/>
      <c r="G1552" s="20">
        <v>14</v>
      </c>
    </row>
    <row r="1553" spans="1:7" ht="15" hidden="1" customHeight="1" x14ac:dyDescent="0.2">
      <c r="A1553" s="19">
        <v>354</v>
      </c>
      <c r="B1553" s="21" t="s">
        <v>516</v>
      </c>
      <c r="C1553" s="19" t="s">
        <v>5</v>
      </c>
      <c r="D1553" s="19"/>
      <c r="E1553" s="42">
        <v>1</v>
      </c>
      <c r="F1553" s="42"/>
      <c r="G1553" s="20">
        <v>1</v>
      </c>
    </row>
    <row r="1554" spans="1:7" ht="15" hidden="1" customHeight="1" x14ac:dyDescent="0.2">
      <c r="A1554" s="22"/>
      <c r="B1554" s="21" t="s">
        <v>407</v>
      </c>
      <c r="C1554" s="19" t="s">
        <v>21</v>
      </c>
      <c r="D1554" s="19">
        <v>1</v>
      </c>
      <c r="E1554" s="42"/>
      <c r="F1554" s="42"/>
      <c r="G1554" s="20">
        <v>1</v>
      </c>
    </row>
    <row r="1555" spans="1:7" ht="15" hidden="1" customHeight="1" x14ac:dyDescent="0.2">
      <c r="A1555" s="22"/>
      <c r="B1555" s="21" t="s">
        <v>51</v>
      </c>
      <c r="C1555" s="19" t="s">
        <v>5</v>
      </c>
      <c r="D1555" s="19"/>
      <c r="E1555" s="42">
        <v>1</v>
      </c>
      <c r="F1555" s="42"/>
      <c r="G1555" s="20">
        <v>1</v>
      </c>
    </row>
    <row r="1556" spans="1:7" ht="15" hidden="1" customHeight="1" x14ac:dyDescent="0.2">
      <c r="A1556" s="22"/>
      <c r="B1556" s="21" t="s">
        <v>132</v>
      </c>
      <c r="C1556" s="19" t="s">
        <v>120</v>
      </c>
      <c r="D1556" s="19">
        <v>1</v>
      </c>
      <c r="E1556" s="42"/>
      <c r="F1556" s="42"/>
      <c r="G1556" s="20">
        <v>1</v>
      </c>
    </row>
    <row r="1557" spans="1:7" ht="15" hidden="1" customHeight="1" x14ac:dyDescent="0.2">
      <c r="A1557" s="22"/>
      <c r="B1557" s="21" t="s">
        <v>1521</v>
      </c>
      <c r="C1557" s="19" t="s">
        <v>33</v>
      </c>
      <c r="D1557" s="19">
        <v>1</v>
      </c>
      <c r="E1557" s="42"/>
      <c r="F1557" s="42"/>
      <c r="G1557" s="20">
        <v>1</v>
      </c>
    </row>
    <row r="1558" spans="1:7" ht="15" hidden="1" customHeight="1" x14ac:dyDescent="0.2">
      <c r="A1558" s="22"/>
      <c r="B1558" s="21" t="s">
        <v>708</v>
      </c>
      <c r="C1558" s="19" t="s">
        <v>11</v>
      </c>
      <c r="D1558" s="19"/>
      <c r="E1558" s="42">
        <v>1</v>
      </c>
      <c r="F1558" s="42"/>
      <c r="G1558" s="20">
        <v>1</v>
      </c>
    </row>
    <row r="1559" spans="1:7" ht="15" hidden="1" customHeight="1" x14ac:dyDescent="0.2">
      <c r="A1559" s="22"/>
      <c r="B1559" s="21" t="s">
        <v>87</v>
      </c>
      <c r="C1559" s="19" t="s">
        <v>16</v>
      </c>
      <c r="D1559" s="19">
        <v>2</v>
      </c>
      <c r="E1559" s="42"/>
      <c r="F1559" s="42"/>
      <c r="G1559" s="20">
        <v>2</v>
      </c>
    </row>
    <row r="1560" spans="1:7" ht="15" hidden="1" customHeight="1" x14ac:dyDescent="0.2">
      <c r="A1560" s="22"/>
      <c r="B1560" s="21" t="s">
        <v>2150</v>
      </c>
      <c r="C1560" s="19" t="s">
        <v>33</v>
      </c>
      <c r="D1560" s="19">
        <v>1</v>
      </c>
      <c r="E1560" s="42"/>
      <c r="F1560" s="42"/>
      <c r="G1560" s="20">
        <v>1</v>
      </c>
    </row>
    <row r="1561" spans="1:7" ht="15" hidden="1" customHeight="1" x14ac:dyDescent="0.2">
      <c r="A1561" s="22"/>
      <c r="B1561" s="21" t="s">
        <v>965</v>
      </c>
      <c r="C1561" s="19" t="s">
        <v>1</v>
      </c>
      <c r="D1561" s="19">
        <v>1</v>
      </c>
      <c r="E1561" s="42"/>
      <c r="F1561" s="42"/>
      <c r="G1561" s="20">
        <v>1</v>
      </c>
    </row>
    <row r="1562" spans="1:7" ht="15" hidden="1" customHeight="1" x14ac:dyDescent="0.2">
      <c r="A1562" s="22"/>
      <c r="B1562" s="21" t="s">
        <v>988</v>
      </c>
      <c r="C1562" s="19" t="s">
        <v>1</v>
      </c>
      <c r="D1562" s="19"/>
      <c r="E1562" s="42">
        <v>1</v>
      </c>
      <c r="F1562" s="42"/>
      <c r="G1562" s="20">
        <v>1</v>
      </c>
    </row>
    <row r="1563" spans="1:7" ht="15" hidden="1" customHeight="1" x14ac:dyDescent="0.2">
      <c r="A1563" s="22"/>
      <c r="B1563" s="21" t="s">
        <v>839</v>
      </c>
      <c r="C1563" s="19" t="s">
        <v>56</v>
      </c>
      <c r="D1563" s="19">
        <v>1</v>
      </c>
      <c r="E1563" s="42"/>
      <c r="F1563" s="42"/>
      <c r="G1563" s="20">
        <v>1</v>
      </c>
    </row>
    <row r="1564" spans="1:7" ht="15" hidden="1" customHeight="1" x14ac:dyDescent="0.2">
      <c r="A1564" s="22"/>
      <c r="B1564" s="21" t="s">
        <v>951</v>
      </c>
      <c r="C1564" s="19" t="s">
        <v>11</v>
      </c>
      <c r="D1564" s="19">
        <v>1</v>
      </c>
      <c r="E1564" s="42"/>
      <c r="F1564" s="42"/>
      <c r="G1564" s="20">
        <v>1</v>
      </c>
    </row>
    <row r="1565" spans="1:7" ht="15" hidden="1" customHeight="1" x14ac:dyDescent="0.2">
      <c r="A1565" s="19" t="s">
        <v>4353</v>
      </c>
      <c r="B1565" s="25"/>
      <c r="C1565" s="25"/>
      <c r="D1565" s="19">
        <v>9</v>
      </c>
      <c r="E1565" s="42">
        <v>4</v>
      </c>
      <c r="F1565" s="42"/>
      <c r="G1565" s="20">
        <v>13</v>
      </c>
    </row>
    <row r="1566" spans="1:7" ht="15" hidden="1" customHeight="1" x14ac:dyDescent="0.2">
      <c r="A1566" s="19">
        <v>355</v>
      </c>
      <c r="B1566" s="21" t="s">
        <v>1445</v>
      </c>
      <c r="C1566" s="19" t="s">
        <v>1</v>
      </c>
      <c r="D1566" s="19">
        <v>1</v>
      </c>
      <c r="E1566" s="42"/>
      <c r="F1566" s="42"/>
      <c r="G1566" s="20">
        <v>1</v>
      </c>
    </row>
    <row r="1567" spans="1:7" ht="15" hidden="1" customHeight="1" x14ac:dyDescent="0.2">
      <c r="A1567" s="22"/>
      <c r="B1567" s="21" t="s">
        <v>122</v>
      </c>
      <c r="C1567" s="19" t="s">
        <v>120</v>
      </c>
      <c r="D1567" s="19">
        <v>1</v>
      </c>
      <c r="E1567" s="42"/>
      <c r="F1567" s="42"/>
      <c r="G1567" s="20">
        <v>1</v>
      </c>
    </row>
    <row r="1568" spans="1:7" ht="15" hidden="1" customHeight="1" x14ac:dyDescent="0.2">
      <c r="A1568" s="22"/>
      <c r="B1568" s="21" t="s">
        <v>123</v>
      </c>
      <c r="C1568" s="19" t="s">
        <v>120</v>
      </c>
      <c r="D1568" s="19"/>
      <c r="E1568" s="42">
        <v>1</v>
      </c>
      <c r="F1568" s="42"/>
      <c r="G1568" s="20">
        <v>1</v>
      </c>
    </row>
    <row r="1569" spans="1:7" ht="15" hidden="1" customHeight="1" x14ac:dyDescent="0.2">
      <c r="A1569" s="22"/>
      <c r="B1569" s="21" t="s">
        <v>928</v>
      </c>
      <c r="C1569" s="19" t="s">
        <v>38</v>
      </c>
      <c r="D1569" s="19">
        <v>1</v>
      </c>
      <c r="E1569" s="42"/>
      <c r="F1569" s="42"/>
      <c r="G1569" s="20">
        <v>1</v>
      </c>
    </row>
    <row r="1570" spans="1:7" ht="15" hidden="1" customHeight="1" x14ac:dyDescent="0.2">
      <c r="A1570" s="22"/>
      <c r="B1570" s="21" t="s">
        <v>146</v>
      </c>
      <c r="C1570" s="19" t="s">
        <v>49</v>
      </c>
      <c r="D1570" s="19">
        <v>1</v>
      </c>
      <c r="E1570" s="42">
        <v>1</v>
      </c>
      <c r="F1570" s="42"/>
      <c r="G1570" s="20">
        <v>2</v>
      </c>
    </row>
    <row r="1571" spans="1:7" ht="15" hidden="1" customHeight="1" x14ac:dyDescent="0.2">
      <c r="A1571" s="22"/>
      <c r="B1571" s="21" t="s">
        <v>129</v>
      </c>
      <c r="C1571" s="19" t="s">
        <v>120</v>
      </c>
      <c r="D1571" s="19">
        <v>1</v>
      </c>
      <c r="E1571" s="42"/>
      <c r="F1571" s="42"/>
      <c r="G1571" s="20">
        <v>1</v>
      </c>
    </row>
    <row r="1572" spans="1:7" ht="15" hidden="1" customHeight="1" x14ac:dyDescent="0.2">
      <c r="A1572" s="22"/>
      <c r="B1572" s="21" t="s">
        <v>20</v>
      </c>
      <c r="C1572" s="19" t="s">
        <v>21</v>
      </c>
      <c r="D1572" s="19">
        <v>1</v>
      </c>
      <c r="E1572" s="42"/>
      <c r="F1572" s="42"/>
      <c r="G1572" s="20">
        <v>1</v>
      </c>
    </row>
    <row r="1573" spans="1:7" ht="15" hidden="1" customHeight="1" x14ac:dyDescent="0.2">
      <c r="A1573" s="22"/>
      <c r="B1573" s="21" t="s">
        <v>130</v>
      </c>
      <c r="C1573" s="19" t="s">
        <v>120</v>
      </c>
      <c r="D1573" s="19">
        <v>1</v>
      </c>
      <c r="E1573" s="42"/>
      <c r="F1573" s="42"/>
      <c r="G1573" s="20">
        <v>1</v>
      </c>
    </row>
    <row r="1574" spans="1:7" ht="15" hidden="1" customHeight="1" x14ac:dyDescent="0.2">
      <c r="A1574" s="22"/>
      <c r="B1574" s="21" t="s">
        <v>24</v>
      </c>
      <c r="C1574" s="19" t="s">
        <v>5</v>
      </c>
      <c r="D1574" s="19">
        <v>1</v>
      </c>
      <c r="E1574" s="42"/>
      <c r="F1574" s="42"/>
      <c r="G1574" s="20">
        <v>1</v>
      </c>
    </row>
    <row r="1575" spans="1:7" ht="15" hidden="1" customHeight="1" x14ac:dyDescent="0.2">
      <c r="A1575" s="22"/>
      <c r="B1575" s="21" t="s">
        <v>17</v>
      </c>
      <c r="C1575" s="19" t="s">
        <v>16</v>
      </c>
      <c r="D1575" s="19">
        <v>1</v>
      </c>
      <c r="E1575" s="42"/>
      <c r="F1575" s="42"/>
      <c r="G1575" s="20">
        <v>1</v>
      </c>
    </row>
    <row r="1576" spans="1:7" ht="15" hidden="1" customHeight="1" x14ac:dyDescent="0.2">
      <c r="A1576" s="22"/>
      <c r="B1576" s="21" t="s">
        <v>2171</v>
      </c>
      <c r="C1576" s="19" t="s">
        <v>2171</v>
      </c>
      <c r="D1576" s="19"/>
      <c r="E1576" s="42"/>
      <c r="F1576" s="42"/>
      <c r="G1576" s="20"/>
    </row>
    <row r="1577" spans="1:7" ht="15" hidden="1" customHeight="1" x14ac:dyDescent="0.2">
      <c r="A1577" s="19" t="s">
        <v>4354</v>
      </c>
      <c r="B1577" s="25"/>
      <c r="C1577" s="25"/>
      <c r="D1577" s="19">
        <v>9</v>
      </c>
      <c r="E1577" s="42">
        <v>2</v>
      </c>
      <c r="F1577" s="42"/>
      <c r="G1577" s="20">
        <v>11</v>
      </c>
    </row>
    <row r="1578" spans="1:7" ht="15" hidden="1" customHeight="1" x14ac:dyDescent="0.2">
      <c r="A1578" s="19">
        <v>356</v>
      </c>
      <c r="B1578" s="21" t="s">
        <v>36</v>
      </c>
      <c r="C1578" s="19" t="s">
        <v>11</v>
      </c>
      <c r="D1578" s="19">
        <v>2</v>
      </c>
      <c r="E1578" s="42"/>
      <c r="F1578" s="42"/>
      <c r="G1578" s="20">
        <v>2</v>
      </c>
    </row>
    <row r="1579" spans="1:7" ht="15" hidden="1" customHeight="1" x14ac:dyDescent="0.2">
      <c r="A1579" s="22"/>
      <c r="B1579" s="21" t="s">
        <v>123</v>
      </c>
      <c r="C1579" s="19" t="s">
        <v>120</v>
      </c>
      <c r="D1579" s="19">
        <v>1</v>
      </c>
      <c r="E1579" s="42"/>
      <c r="F1579" s="42"/>
      <c r="G1579" s="20">
        <v>1</v>
      </c>
    </row>
    <row r="1580" spans="1:7" ht="15" hidden="1" customHeight="1" x14ac:dyDescent="0.2">
      <c r="A1580" s="22"/>
      <c r="B1580" s="21" t="s">
        <v>62</v>
      </c>
      <c r="C1580" s="19" t="s">
        <v>56</v>
      </c>
      <c r="D1580" s="19">
        <v>1</v>
      </c>
      <c r="E1580" s="42"/>
      <c r="F1580" s="42"/>
      <c r="G1580" s="20">
        <v>1</v>
      </c>
    </row>
    <row r="1581" spans="1:7" ht="15" hidden="1" customHeight="1" x14ac:dyDescent="0.2">
      <c r="A1581" s="22"/>
      <c r="B1581" s="21" t="s">
        <v>1468</v>
      </c>
      <c r="C1581" s="19" t="s">
        <v>1</v>
      </c>
      <c r="D1581" s="19">
        <v>1</v>
      </c>
      <c r="E1581" s="42">
        <v>1</v>
      </c>
      <c r="F1581" s="42"/>
      <c r="G1581" s="20">
        <v>2</v>
      </c>
    </row>
    <row r="1582" spans="1:7" ht="15" hidden="1" customHeight="1" x14ac:dyDescent="0.2">
      <c r="A1582" s="22"/>
      <c r="B1582" s="21" t="s">
        <v>133</v>
      </c>
      <c r="C1582" s="19" t="s">
        <v>120</v>
      </c>
      <c r="D1582" s="19"/>
      <c r="E1582" s="42">
        <v>1</v>
      </c>
      <c r="F1582" s="42"/>
      <c r="G1582" s="20">
        <v>1</v>
      </c>
    </row>
    <row r="1583" spans="1:7" ht="15" hidden="1" customHeight="1" x14ac:dyDescent="0.2">
      <c r="A1583" s="22"/>
      <c r="B1583" s="21" t="s">
        <v>1069</v>
      </c>
      <c r="C1583" s="19" t="s">
        <v>21</v>
      </c>
      <c r="D1583" s="19">
        <v>1</v>
      </c>
      <c r="E1583" s="42"/>
      <c r="F1583" s="42"/>
      <c r="G1583" s="20">
        <v>1</v>
      </c>
    </row>
    <row r="1584" spans="1:7" ht="15" hidden="1" customHeight="1" x14ac:dyDescent="0.2">
      <c r="A1584" s="22"/>
      <c r="B1584" s="21" t="s">
        <v>157</v>
      </c>
      <c r="C1584" s="19" t="s">
        <v>1</v>
      </c>
      <c r="D1584" s="19">
        <v>1</v>
      </c>
      <c r="E1584" s="42"/>
      <c r="F1584" s="42"/>
      <c r="G1584" s="20">
        <v>1</v>
      </c>
    </row>
    <row r="1585" spans="1:7" ht="15" hidden="1" customHeight="1" x14ac:dyDescent="0.2">
      <c r="A1585" s="22"/>
      <c r="B1585" s="21" t="s">
        <v>47</v>
      </c>
      <c r="C1585" s="19" t="s">
        <v>5</v>
      </c>
      <c r="D1585" s="19"/>
      <c r="E1585" s="42">
        <v>1</v>
      </c>
      <c r="F1585" s="42"/>
      <c r="G1585" s="20">
        <v>1</v>
      </c>
    </row>
    <row r="1586" spans="1:7" ht="15" hidden="1" customHeight="1" x14ac:dyDescent="0.2">
      <c r="A1586" s="22"/>
      <c r="B1586" s="21" t="s">
        <v>1247</v>
      </c>
      <c r="C1586" s="19" t="s">
        <v>27</v>
      </c>
      <c r="D1586" s="19">
        <v>1</v>
      </c>
      <c r="E1586" s="42"/>
      <c r="F1586" s="42"/>
      <c r="G1586" s="20">
        <v>1</v>
      </c>
    </row>
    <row r="1587" spans="1:7" ht="15" hidden="1" customHeight="1" x14ac:dyDescent="0.2">
      <c r="A1587" s="22"/>
      <c r="B1587" s="21" t="s">
        <v>163</v>
      </c>
      <c r="C1587" s="19" t="s">
        <v>38</v>
      </c>
      <c r="D1587" s="19"/>
      <c r="E1587" s="42">
        <v>1</v>
      </c>
      <c r="F1587" s="42"/>
      <c r="G1587" s="20">
        <v>1</v>
      </c>
    </row>
    <row r="1588" spans="1:7" ht="15" hidden="1" customHeight="1" x14ac:dyDescent="0.2">
      <c r="A1588" s="22"/>
      <c r="B1588" s="21" t="s">
        <v>80</v>
      </c>
      <c r="C1588" s="19" t="s">
        <v>21</v>
      </c>
      <c r="D1588" s="19">
        <v>1</v>
      </c>
      <c r="E1588" s="42"/>
      <c r="F1588" s="42"/>
      <c r="G1588" s="20">
        <v>1</v>
      </c>
    </row>
    <row r="1589" spans="1:7" ht="15" hidden="1" customHeight="1" x14ac:dyDescent="0.2">
      <c r="A1589" s="22"/>
      <c r="B1589" s="21" t="s">
        <v>1416</v>
      </c>
      <c r="C1589" s="19" t="s">
        <v>1</v>
      </c>
      <c r="D1589" s="19">
        <v>1</v>
      </c>
      <c r="E1589" s="42"/>
      <c r="F1589" s="42"/>
      <c r="G1589" s="20">
        <v>1</v>
      </c>
    </row>
    <row r="1590" spans="1:7" ht="15" hidden="1" customHeight="1" x14ac:dyDescent="0.2">
      <c r="A1590" s="22"/>
      <c r="B1590" s="21" t="s">
        <v>1003</v>
      </c>
      <c r="C1590" s="19" t="s">
        <v>1</v>
      </c>
      <c r="D1590" s="19"/>
      <c r="E1590" s="42">
        <v>1</v>
      </c>
      <c r="F1590" s="42"/>
      <c r="G1590" s="20">
        <v>1</v>
      </c>
    </row>
    <row r="1591" spans="1:7" ht="15" hidden="1" customHeight="1" x14ac:dyDescent="0.2">
      <c r="A1591" s="22"/>
      <c r="B1591" s="21" t="s">
        <v>1010</v>
      </c>
      <c r="C1591" s="19" t="s">
        <v>1</v>
      </c>
      <c r="D1591" s="19">
        <v>1</v>
      </c>
      <c r="E1591" s="42"/>
      <c r="F1591" s="42"/>
      <c r="G1591" s="20">
        <v>1</v>
      </c>
    </row>
    <row r="1592" spans="1:7" ht="15" hidden="1" customHeight="1" x14ac:dyDescent="0.2">
      <c r="A1592" s="19" t="s">
        <v>4355</v>
      </c>
      <c r="B1592" s="25"/>
      <c r="C1592" s="25"/>
      <c r="D1592" s="19">
        <v>11</v>
      </c>
      <c r="E1592" s="42">
        <v>5</v>
      </c>
      <c r="F1592" s="42"/>
      <c r="G1592" s="20">
        <v>16</v>
      </c>
    </row>
    <row r="1593" spans="1:7" ht="15" hidden="1" customHeight="1" x14ac:dyDescent="0.2">
      <c r="A1593" s="19">
        <v>357</v>
      </c>
      <c r="B1593" s="21" t="s">
        <v>79</v>
      </c>
      <c r="C1593" s="19" t="s">
        <v>11</v>
      </c>
      <c r="D1593" s="19">
        <v>1</v>
      </c>
      <c r="E1593" s="42"/>
      <c r="F1593" s="42"/>
      <c r="G1593" s="20">
        <v>1</v>
      </c>
    </row>
    <row r="1594" spans="1:7" ht="15" hidden="1" customHeight="1" x14ac:dyDescent="0.2">
      <c r="A1594" s="22"/>
      <c r="B1594" s="21" t="s">
        <v>52</v>
      </c>
      <c r="C1594" s="19" t="s">
        <v>49</v>
      </c>
      <c r="D1594" s="19">
        <v>1</v>
      </c>
      <c r="E1594" s="42"/>
      <c r="F1594" s="42"/>
      <c r="G1594" s="20">
        <v>1</v>
      </c>
    </row>
    <row r="1595" spans="1:7" ht="15" hidden="1" customHeight="1" x14ac:dyDescent="0.2">
      <c r="A1595" s="22"/>
      <c r="B1595" s="21" t="s">
        <v>1370</v>
      </c>
      <c r="C1595" s="19" t="s">
        <v>1</v>
      </c>
      <c r="D1595" s="19">
        <v>1</v>
      </c>
      <c r="E1595" s="42"/>
      <c r="F1595" s="42"/>
      <c r="G1595" s="20">
        <v>1</v>
      </c>
    </row>
    <row r="1596" spans="1:7" ht="15" hidden="1" customHeight="1" x14ac:dyDescent="0.2">
      <c r="A1596" s="22"/>
      <c r="B1596" s="21" t="s">
        <v>644</v>
      </c>
      <c r="C1596" s="19" t="s">
        <v>33</v>
      </c>
      <c r="D1596" s="19">
        <v>2</v>
      </c>
      <c r="E1596" s="42"/>
      <c r="F1596" s="42"/>
      <c r="G1596" s="20">
        <v>2</v>
      </c>
    </row>
    <row r="1597" spans="1:7" ht="15" hidden="1" customHeight="1" x14ac:dyDescent="0.2">
      <c r="A1597" s="22"/>
      <c r="B1597" s="21" t="s">
        <v>146</v>
      </c>
      <c r="C1597" s="19" t="s">
        <v>49</v>
      </c>
      <c r="D1597" s="19">
        <v>1</v>
      </c>
      <c r="E1597" s="42">
        <v>1</v>
      </c>
      <c r="F1597" s="42"/>
      <c r="G1597" s="20">
        <v>2</v>
      </c>
    </row>
    <row r="1598" spans="1:7" ht="15" hidden="1" customHeight="1" x14ac:dyDescent="0.2">
      <c r="A1598" s="22"/>
      <c r="B1598" s="21" t="s">
        <v>82</v>
      </c>
      <c r="C1598" s="19" t="s">
        <v>21</v>
      </c>
      <c r="D1598" s="19"/>
      <c r="E1598" s="42">
        <v>1</v>
      </c>
      <c r="F1598" s="42"/>
      <c r="G1598" s="20">
        <v>1</v>
      </c>
    </row>
    <row r="1599" spans="1:7" ht="15" hidden="1" customHeight="1" x14ac:dyDescent="0.2">
      <c r="A1599" s="22"/>
      <c r="B1599" s="21" t="s">
        <v>1523</v>
      </c>
      <c r="C1599" s="19" t="s">
        <v>33</v>
      </c>
      <c r="D1599" s="19">
        <v>1</v>
      </c>
      <c r="E1599" s="42"/>
      <c r="F1599" s="42"/>
      <c r="G1599" s="20">
        <v>1</v>
      </c>
    </row>
    <row r="1600" spans="1:7" ht="15" hidden="1" customHeight="1" x14ac:dyDescent="0.2">
      <c r="A1600" s="22"/>
      <c r="B1600" s="21" t="s">
        <v>503</v>
      </c>
      <c r="C1600" s="19" t="s">
        <v>33</v>
      </c>
      <c r="D1600" s="19"/>
      <c r="E1600" s="42">
        <v>1</v>
      </c>
      <c r="F1600" s="42"/>
      <c r="G1600" s="20">
        <v>1</v>
      </c>
    </row>
    <row r="1601" spans="1:7" ht="15" hidden="1" customHeight="1" x14ac:dyDescent="0.2">
      <c r="A1601" s="19" t="s">
        <v>4356</v>
      </c>
      <c r="B1601" s="25"/>
      <c r="C1601" s="25"/>
      <c r="D1601" s="19">
        <v>7</v>
      </c>
      <c r="E1601" s="42">
        <v>3</v>
      </c>
      <c r="F1601" s="42"/>
      <c r="G1601" s="20">
        <v>10</v>
      </c>
    </row>
    <row r="1602" spans="1:7" ht="15" hidden="1" customHeight="1" x14ac:dyDescent="0.2">
      <c r="A1602" s="19">
        <v>358</v>
      </c>
      <c r="B1602" s="21" t="s">
        <v>39</v>
      </c>
      <c r="C1602" s="19" t="s">
        <v>5</v>
      </c>
      <c r="D1602" s="19">
        <v>1</v>
      </c>
      <c r="E1602" s="42"/>
      <c r="F1602" s="42"/>
      <c r="G1602" s="20">
        <v>1</v>
      </c>
    </row>
    <row r="1603" spans="1:7" ht="15" hidden="1" customHeight="1" x14ac:dyDescent="0.2">
      <c r="A1603" s="22"/>
      <c r="B1603" s="21" t="s">
        <v>1445</v>
      </c>
      <c r="C1603" s="19" t="s">
        <v>1</v>
      </c>
      <c r="D1603" s="19">
        <v>1</v>
      </c>
      <c r="E1603" s="42"/>
      <c r="F1603" s="42"/>
      <c r="G1603" s="20">
        <v>1</v>
      </c>
    </row>
    <row r="1604" spans="1:7" ht="15" hidden="1" customHeight="1" x14ac:dyDescent="0.2">
      <c r="A1604" s="22"/>
      <c r="B1604" s="21" t="s">
        <v>98</v>
      </c>
      <c r="C1604" s="19" t="s">
        <v>21</v>
      </c>
      <c r="D1604" s="19">
        <v>1</v>
      </c>
      <c r="E1604" s="42"/>
      <c r="F1604" s="42"/>
      <c r="G1604" s="20">
        <v>1</v>
      </c>
    </row>
    <row r="1605" spans="1:7" ht="15" hidden="1" customHeight="1" x14ac:dyDescent="0.2">
      <c r="A1605" s="22"/>
      <c r="B1605" s="21" t="s">
        <v>222</v>
      </c>
      <c r="C1605" s="19" t="s">
        <v>5</v>
      </c>
      <c r="D1605" s="19">
        <v>1</v>
      </c>
      <c r="E1605" s="42"/>
      <c r="F1605" s="42"/>
      <c r="G1605" s="20">
        <v>1</v>
      </c>
    </row>
    <row r="1606" spans="1:7" ht="15" hidden="1" customHeight="1" x14ac:dyDescent="0.2">
      <c r="A1606" s="22"/>
      <c r="B1606" s="21" t="s">
        <v>108</v>
      </c>
      <c r="C1606" s="19" t="s">
        <v>11</v>
      </c>
      <c r="D1606" s="19">
        <v>1</v>
      </c>
      <c r="E1606" s="42"/>
      <c r="F1606" s="42"/>
      <c r="G1606" s="20">
        <v>1</v>
      </c>
    </row>
    <row r="1607" spans="1:7" ht="15" hidden="1" customHeight="1" x14ac:dyDescent="0.2">
      <c r="A1607" s="22"/>
      <c r="B1607" s="21" t="s">
        <v>151</v>
      </c>
      <c r="C1607" s="19" t="s">
        <v>11</v>
      </c>
      <c r="D1607" s="19"/>
      <c r="E1607" s="42">
        <v>1</v>
      </c>
      <c r="F1607" s="42"/>
      <c r="G1607" s="20">
        <v>1</v>
      </c>
    </row>
    <row r="1608" spans="1:7" ht="15" hidden="1" customHeight="1" x14ac:dyDescent="0.2">
      <c r="A1608" s="22"/>
      <c r="B1608" s="21" t="s">
        <v>1786</v>
      </c>
      <c r="C1608" s="19" t="s">
        <v>120</v>
      </c>
      <c r="D1608" s="19"/>
      <c r="E1608" s="42">
        <v>1</v>
      </c>
      <c r="F1608" s="42"/>
      <c r="G1608" s="20">
        <v>1</v>
      </c>
    </row>
    <row r="1609" spans="1:7" ht="15" hidden="1" customHeight="1" x14ac:dyDescent="0.2">
      <c r="A1609" s="22"/>
      <c r="B1609" s="21" t="s">
        <v>136</v>
      </c>
      <c r="C1609" s="19" t="s">
        <v>120</v>
      </c>
      <c r="D1609" s="19"/>
      <c r="E1609" s="42">
        <v>1</v>
      </c>
      <c r="F1609" s="42"/>
      <c r="G1609" s="20">
        <v>1</v>
      </c>
    </row>
    <row r="1610" spans="1:7" ht="15" hidden="1" customHeight="1" x14ac:dyDescent="0.2">
      <c r="A1610" s="22"/>
      <c r="B1610" s="21" t="s">
        <v>503</v>
      </c>
      <c r="C1610" s="19" t="s">
        <v>33</v>
      </c>
      <c r="D1610" s="19">
        <v>1</v>
      </c>
      <c r="E1610" s="42"/>
      <c r="F1610" s="42"/>
      <c r="G1610" s="20">
        <v>1</v>
      </c>
    </row>
    <row r="1611" spans="1:7" ht="15" hidden="1" customHeight="1" x14ac:dyDescent="0.2">
      <c r="A1611" s="22"/>
      <c r="B1611" s="21" t="s">
        <v>828</v>
      </c>
      <c r="C1611" s="19" t="s">
        <v>56</v>
      </c>
      <c r="D1611" s="19">
        <v>1</v>
      </c>
      <c r="E1611" s="42"/>
      <c r="F1611" s="42"/>
      <c r="G1611" s="20">
        <v>1</v>
      </c>
    </row>
    <row r="1612" spans="1:7" ht="15" hidden="1" customHeight="1" x14ac:dyDescent="0.2">
      <c r="A1612" s="22"/>
      <c r="B1612" s="21" t="s">
        <v>86</v>
      </c>
      <c r="C1612" s="19" t="s">
        <v>27</v>
      </c>
      <c r="D1612" s="19">
        <v>1</v>
      </c>
      <c r="E1612" s="42"/>
      <c r="F1612" s="42"/>
      <c r="G1612" s="20">
        <v>1</v>
      </c>
    </row>
    <row r="1613" spans="1:7" ht="15" hidden="1" customHeight="1" x14ac:dyDescent="0.2">
      <c r="A1613" s="22"/>
      <c r="B1613" s="21" t="s">
        <v>25</v>
      </c>
      <c r="C1613" s="19" t="s">
        <v>5</v>
      </c>
      <c r="D1613" s="19">
        <v>1</v>
      </c>
      <c r="E1613" s="42"/>
      <c r="F1613" s="42"/>
      <c r="G1613" s="20">
        <v>1</v>
      </c>
    </row>
    <row r="1614" spans="1:7" ht="15" hidden="1" customHeight="1" x14ac:dyDescent="0.2">
      <c r="A1614" s="22"/>
      <c r="B1614" s="21" t="s">
        <v>67</v>
      </c>
      <c r="C1614" s="19" t="s">
        <v>49</v>
      </c>
      <c r="D1614" s="19">
        <v>1</v>
      </c>
      <c r="E1614" s="42"/>
      <c r="F1614" s="42"/>
      <c r="G1614" s="20">
        <v>1</v>
      </c>
    </row>
    <row r="1615" spans="1:7" ht="15" hidden="1" customHeight="1" x14ac:dyDescent="0.2">
      <c r="A1615" s="22"/>
      <c r="B1615" s="21" t="s">
        <v>59</v>
      </c>
      <c r="C1615" s="19" t="s">
        <v>56</v>
      </c>
      <c r="D1615" s="19">
        <v>1</v>
      </c>
      <c r="E1615" s="42"/>
      <c r="F1615" s="42"/>
      <c r="G1615" s="20">
        <v>1</v>
      </c>
    </row>
    <row r="1616" spans="1:7" ht="15" hidden="1" customHeight="1" x14ac:dyDescent="0.2">
      <c r="A1616" s="19" t="s">
        <v>4357</v>
      </c>
      <c r="B1616" s="25"/>
      <c r="C1616" s="25"/>
      <c r="D1616" s="19">
        <v>11</v>
      </c>
      <c r="E1616" s="42">
        <v>3</v>
      </c>
      <c r="F1616" s="42"/>
      <c r="G1616" s="20">
        <v>14</v>
      </c>
    </row>
    <row r="1617" spans="1:7" ht="15" hidden="1" customHeight="1" x14ac:dyDescent="0.2">
      <c r="A1617" s="19">
        <v>359</v>
      </c>
      <c r="B1617" s="21" t="s">
        <v>839</v>
      </c>
      <c r="C1617" s="19" t="s">
        <v>56</v>
      </c>
      <c r="D1617" s="19">
        <v>1</v>
      </c>
      <c r="E1617" s="42"/>
      <c r="F1617" s="42"/>
      <c r="G1617" s="20">
        <v>1</v>
      </c>
    </row>
    <row r="1618" spans="1:7" ht="15" hidden="1" customHeight="1" x14ac:dyDescent="0.2">
      <c r="A1618" s="22"/>
      <c r="B1618" s="21" t="s">
        <v>1478</v>
      </c>
      <c r="C1618" s="19" t="s">
        <v>11</v>
      </c>
      <c r="D1618" s="19"/>
      <c r="E1618" s="42">
        <v>1</v>
      </c>
      <c r="F1618" s="42"/>
      <c r="G1618" s="20">
        <v>1</v>
      </c>
    </row>
    <row r="1619" spans="1:7" ht="15" hidden="1" customHeight="1" x14ac:dyDescent="0.2">
      <c r="A1619" s="22"/>
      <c r="B1619" s="21" t="s">
        <v>67</v>
      </c>
      <c r="C1619" s="19" t="s">
        <v>49</v>
      </c>
      <c r="D1619" s="19">
        <v>1</v>
      </c>
      <c r="E1619" s="42"/>
      <c r="F1619" s="42"/>
      <c r="G1619" s="20">
        <v>1</v>
      </c>
    </row>
    <row r="1620" spans="1:7" ht="15" hidden="1" customHeight="1" x14ac:dyDescent="0.2">
      <c r="A1620" s="22"/>
      <c r="B1620" s="21" t="s">
        <v>857</v>
      </c>
      <c r="C1620" s="19" t="s">
        <v>56</v>
      </c>
      <c r="D1620" s="19"/>
      <c r="E1620" s="42">
        <v>1</v>
      </c>
      <c r="F1620" s="42"/>
      <c r="G1620" s="20">
        <v>1</v>
      </c>
    </row>
    <row r="1621" spans="1:7" ht="15" hidden="1" customHeight="1" x14ac:dyDescent="0.2">
      <c r="A1621" s="22"/>
      <c r="B1621" s="21" t="s">
        <v>167</v>
      </c>
      <c r="C1621" s="19" t="s">
        <v>11</v>
      </c>
      <c r="D1621" s="19">
        <v>1</v>
      </c>
      <c r="E1621" s="42"/>
      <c r="F1621" s="42"/>
      <c r="G1621" s="20">
        <v>1</v>
      </c>
    </row>
    <row r="1622" spans="1:7" ht="15" hidden="1" customHeight="1" x14ac:dyDescent="0.2">
      <c r="A1622" s="22"/>
      <c r="B1622" s="21" t="s">
        <v>59</v>
      </c>
      <c r="C1622" s="19" t="s">
        <v>56</v>
      </c>
      <c r="D1622" s="19">
        <v>1</v>
      </c>
      <c r="E1622" s="42"/>
      <c r="F1622" s="42"/>
      <c r="G1622" s="20">
        <v>1</v>
      </c>
    </row>
    <row r="1623" spans="1:7" ht="15" hidden="1" customHeight="1" x14ac:dyDescent="0.2">
      <c r="A1623" s="22"/>
      <c r="B1623" s="21" t="s">
        <v>531</v>
      </c>
      <c r="C1623" s="19" t="s">
        <v>27</v>
      </c>
      <c r="D1623" s="19"/>
      <c r="E1623" s="42">
        <v>1</v>
      </c>
      <c r="F1623" s="42"/>
      <c r="G1623" s="20">
        <v>1</v>
      </c>
    </row>
    <row r="1624" spans="1:7" ht="15" hidden="1" customHeight="1" x14ac:dyDescent="0.2">
      <c r="A1624" s="22"/>
      <c r="B1624" s="21" t="s">
        <v>2171</v>
      </c>
      <c r="C1624" s="19" t="s">
        <v>2171</v>
      </c>
      <c r="D1624" s="19"/>
      <c r="E1624" s="42"/>
      <c r="F1624" s="42"/>
      <c r="G1624" s="20"/>
    </row>
    <row r="1625" spans="1:7" ht="15" hidden="1" customHeight="1" x14ac:dyDescent="0.2">
      <c r="A1625" s="19" t="s">
        <v>4358</v>
      </c>
      <c r="B1625" s="25"/>
      <c r="C1625" s="25"/>
      <c r="D1625" s="19">
        <v>4</v>
      </c>
      <c r="E1625" s="42">
        <v>3</v>
      </c>
      <c r="F1625" s="42"/>
      <c r="G1625" s="20">
        <v>7</v>
      </c>
    </row>
    <row r="1626" spans="1:7" ht="15" hidden="1" customHeight="1" x14ac:dyDescent="0.2">
      <c r="A1626" s="19">
        <v>360</v>
      </c>
      <c r="B1626" s="21" t="s">
        <v>407</v>
      </c>
      <c r="C1626" s="19" t="s">
        <v>21</v>
      </c>
      <c r="D1626" s="19">
        <v>1</v>
      </c>
      <c r="E1626" s="42"/>
      <c r="F1626" s="42"/>
      <c r="G1626" s="20">
        <v>1</v>
      </c>
    </row>
    <row r="1627" spans="1:7" ht="15" hidden="1" customHeight="1" x14ac:dyDescent="0.2">
      <c r="A1627" s="22"/>
      <c r="B1627" s="21" t="s">
        <v>2163</v>
      </c>
      <c r="C1627" s="19" t="s">
        <v>49</v>
      </c>
      <c r="D1627" s="19">
        <v>1</v>
      </c>
      <c r="E1627" s="42"/>
      <c r="F1627" s="42"/>
      <c r="G1627" s="20">
        <v>1</v>
      </c>
    </row>
    <row r="1628" spans="1:7" ht="15" hidden="1" customHeight="1" x14ac:dyDescent="0.2">
      <c r="A1628" s="22"/>
      <c r="B1628" s="21" t="s">
        <v>1933</v>
      </c>
      <c r="C1628" s="19" t="s">
        <v>11</v>
      </c>
      <c r="D1628" s="19"/>
      <c r="E1628" s="42">
        <v>1</v>
      </c>
      <c r="F1628" s="42"/>
      <c r="G1628" s="20">
        <v>1</v>
      </c>
    </row>
    <row r="1629" spans="1:7" ht="15" hidden="1" customHeight="1" x14ac:dyDescent="0.2">
      <c r="A1629" s="22"/>
      <c r="B1629" s="21" t="s">
        <v>62</v>
      </c>
      <c r="C1629" s="19" t="s">
        <v>56</v>
      </c>
      <c r="D1629" s="19">
        <v>1</v>
      </c>
      <c r="E1629" s="42"/>
      <c r="F1629" s="42"/>
      <c r="G1629" s="20">
        <v>1</v>
      </c>
    </row>
    <row r="1630" spans="1:7" ht="15" hidden="1" customHeight="1" x14ac:dyDescent="0.2">
      <c r="A1630" s="22"/>
      <c r="B1630" s="21" t="s">
        <v>1723</v>
      </c>
      <c r="C1630" s="19" t="s">
        <v>120</v>
      </c>
      <c r="D1630" s="19">
        <v>1</v>
      </c>
      <c r="E1630" s="42"/>
      <c r="F1630" s="42"/>
      <c r="G1630" s="20">
        <v>1</v>
      </c>
    </row>
    <row r="1631" spans="1:7" ht="15" hidden="1" customHeight="1" x14ac:dyDescent="0.2">
      <c r="A1631" s="22"/>
      <c r="B1631" s="21" t="s">
        <v>130</v>
      </c>
      <c r="C1631" s="19" t="s">
        <v>120</v>
      </c>
      <c r="D1631" s="19">
        <v>1</v>
      </c>
      <c r="E1631" s="42"/>
      <c r="F1631" s="42"/>
      <c r="G1631" s="20">
        <v>1</v>
      </c>
    </row>
    <row r="1632" spans="1:7" ht="15" hidden="1" customHeight="1" x14ac:dyDescent="0.2">
      <c r="A1632" s="22"/>
      <c r="B1632" s="21" t="s">
        <v>82</v>
      </c>
      <c r="C1632" s="19" t="s">
        <v>21</v>
      </c>
      <c r="D1632" s="19"/>
      <c r="E1632" s="42">
        <v>1</v>
      </c>
      <c r="F1632" s="42"/>
      <c r="G1632" s="20">
        <v>1</v>
      </c>
    </row>
    <row r="1633" spans="1:7" ht="15" hidden="1" customHeight="1" x14ac:dyDescent="0.2">
      <c r="A1633" s="22"/>
      <c r="B1633" s="21" t="s">
        <v>1506</v>
      </c>
      <c r="C1633" s="19" t="s">
        <v>21</v>
      </c>
      <c r="D1633" s="19">
        <v>1</v>
      </c>
      <c r="E1633" s="42"/>
      <c r="F1633" s="42"/>
      <c r="G1633" s="20">
        <v>1</v>
      </c>
    </row>
    <row r="1634" spans="1:7" ht="15" hidden="1" customHeight="1" x14ac:dyDescent="0.2">
      <c r="A1634" s="22"/>
      <c r="B1634" s="21" t="s">
        <v>117</v>
      </c>
      <c r="C1634" s="19" t="s">
        <v>27</v>
      </c>
      <c r="D1634" s="19"/>
      <c r="E1634" s="42">
        <v>1</v>
      </c>
      <c r="F1634" s="42"/>
      <c r="G1634" s="20">
        <v>1</v>
      </c>
    </row>
    <row r="1635" spans="1:7" ht="15" hidden="1" customHeight="1" x14ac:dyDescent="0.2">
      <c r="A1635" s="22"/>
      <c r="B1635" s="21" t="s">
        <v>156</v>
      </c>
      <c r="C1635" s="19" t="s">
        <v>33</v>
      </c>
      <c r="D1635" s="19">
        <v>1</v>
      </c>
      <c r="E1635" s="42"/>
      <c r="F1635" s="42"/>
      <c r="G1635" s="20">
        <v>1</v>
      </c>
    </row>
    <row r="1636" spans="1:7" ht="15" hidden="1" customHeight="1" x14ac:dyDescent="0.2">
      <c r="A1636" s="22"/>
      <c r="B1636" s="21" t="s">
        <v>685</v>
      </c>
      <c r="C1636" s="19" t="s">
        <v>33</v>
      </c>
      <c r="D1636" s="19">
        <v>3</v>
      </c>
      <c r="E1636" s="42"/>
      <c r="F1636" s="42"/>
      <c r="G1636" s="20">
        <v>3</v>
      </c>
    </row>
    <row r="1637" spans="1:7" ht="15" hidden="1" customHeight="1" x14ac:dyDescent="0.2">
      <c r="A1637" s="22"/>
      <c r="B1637" s="21" t="s">
        <v>509</v>
      </c>
      <c r="C1637" s="19" t="s">
        <v>33</v>
      </c>
      <c r="D1637" s="19">
        <v>1</v>
      </c>
      <c r="E1637" s="42"/>
      <c r="F1637" s="42"/>
      <c r="G1637" s="20">
        <v>1</v>
      </c>
    </row>
    <row r="1638" spans="1:7" ht="15" hidden="1" customHeight="1" x14ac:dyDescent="0.2">
      <c r="A1638" s="22"/>
      <c r="B1638" s="21" t="s">
        <v>1210</v>
      </c>
      <c r="C1638" s="19" t="s">
        <v>21</v>
      </c>
      <c r="D1638" s="19">
        <v>1</v>
      </c>
      <c r="E1638" s="42"/>
      <c r="F1638" s="42"/>
      <c r="G1638" s="20">
        <v>1</v>
      </c>
    </row>
    <row r="1639" spans="1:7" ht="15" hidden="1" customHeight="1" x14ac:dyDescent="0.2">
      <c r="A1639" s="22"/>
      <c r="B1639" s="21" t="s">
        <v>681</v>
      </c>
      <c r="C1639" s="19" t="s">
        <v>38</v>
      </c>
      <c r="D1639" s="19">
        <v>1</v>
      </c>
      <c r="E1639" s="42"/>
      <c r="F1639" s="42"/>
      <c r="G1639" s="20">
        <v>1</v>
      </c>
    </row>
    <row r="1640" spans="1:7" ht="15" hidden="1" customHeight="1" x14ac:dyDescent="0.2">
      <c r="A1640" s="22"/>
      <c r="B1640" s="21" t="s">
        <v>646</v>
      </c>
      <c r="C1640" s="19" t="s">
        <v>5</v>
      </c>
      <c r="D1640" s="19"/>
      <c r="E1640" s="42">
        <v>1</v>
      </c>
      <c r="F1640" s="42"/>
      <c r="G1640" s="20">
        <v>1</v>
      </c>
    </row>
    <row r="1641" spans="1:7" ht="15" hidden="1" customHeight="1" x14ac:dyDescent="0.2">
      <c r="A1641" s="22"/>
      <c r="B1641" s="21" t="s">
        <v>2171</v>
      </c>
      <c r="C1641" s="19" t="s">
        <v>2171</v>
      </c>
      <c r="D1641" s="19"/>
      <c r="E1641" s="42"/>
      <c r="F1641" s="42"/>
      <c r="G1641" s="20"/>
    </row>
    <row r="1642" spans="1:7" ht="15" hidden="1" customHeight="1" x14ac:dyDescent="0.2">
      <c r="A1642" s="19" t="s">
        <v>4359</v>
      </c>
      <c r="B1642" s="25"/>
      <c r="C1642" s="25"/>
      <c r="D1642" s="19">
        <v>13</v>
      </c>
      <c r="E1642" s="42">
        <v>4</v>
      </c>
      <c r="F1642" s="42"/>
      <c r="G1642" s="20">
        <v>17</v>
      </c>
    </row>
    <row r="1643" spans="1:7" ht="15" hidden="1" customHeight="1" x14ac:dyDescent="0.2">
      <c r="A1643" s="19">
        <v>361</v>
      </c>
      <c r="B1643" s="21" t="s">
        <v>1122</v>
      </c>
      <c r="C1643" s="19" t="s">
        <v>33</v>
      </c>
      <c r="D1643" s="19">
        <v>1</v>
      </c>
      <c r="E1643" s="42"/>
      <c r="F1643" s="42"/>
      <c r="G1643" s="20">
        <v>1</v>
      </c>
    </row>
    <row r="1644" spans="1:7" ht="15" hidden="1" customHeight="1" x14ac:dyDescent="0.2">
      <c r="A1644" s="22"/>
      <c r="B1644" s="21" t="s">
        <v>121</v>
      </c>
      <c r="C1644" s="19" t="s">
        <v>120</v>
      </c>
      <c r="D1644" s="19">
        <v>1</v>
      </c>
      <c r="E1644" s="42"/>
      <c r="F1644" s="42"/>
      <c r="G1644" s="20">
        <v>1</v>
      </c>
    </row>
    <row r="1645" spans="1:7" ht="15" hidden="1" customHeight="1" x14ac:dyDescent="0.2">
      <c r="A1645" s="22"/>
      <c r="B1645" s="21" t="s">
        <v>1633</v>
      </c>
      <c r="C1645" s="19" t="s">
        <v>120</v>
      </c>
      <c r="D1645" s="19"/>
      <c r="E1645" s="42">
        <v>1</v>
      </c>
      <c r="F1645" s="42"/>
      <c r="G1645" s="20">
        <v>1</v>
      </c>
    </row>
    <row r="1646" spans="1:7" ht="15" hidden="1" customHeight="1" x14ac:dyDescent="0.2">
      <c r="A1646" s="22"/>
      <c r="B1646" s="21" t="s">
        <v>48</v>
      </c>
      <c r="C1646" s="19" t="s">
        <v>49</v>
      </c>
      <c r="D1646" s="19">
        <v>2</v>
      </c>
      <c r="E1646" s="42"/>
      <c r="F1646" s="42"/>
      <c r="G1646" s="20">
        <v>2</v>
      </c>
    </row>
    <row r="1647" spans="1:7" ht="15" hidden="1" customHeight="1" x14ac:dyDescent="0.2">
      <c r="A1647" s="22"/>
      <c r="B1647" s="21" t="s">
        <v>135</v>
      </c>
      <c r="C1647" s="19" t="s">
        <v>120</v>
      </c>
      <c r="D1647" s="19">
        <v>1</v>
      </c>
      <c r="E1647" s="42"/>
      <c r="F1647" s="42"/>
      <c r="G1647" s="20">
        <v>1</v>
      </c>
    </row>
    <row r="1648" spans="1:7" ht="15" hidden="1" customHeight="1" x14ac:dyDescent="0.2">
      <c r="A1648" s="22"/>
      <c r="B1648" s="21" t="s">
        <v>1318</v>
      </c>
      <c r="C1648" s="19" t="s">
        <v>49</v>
      </c>
      <c r="D1648" s="19"/>
      <c r="E1648" s="42">
        <v>1</v>
      </c>
      <c r="F1648" s="42"/>
      <c r="G1648" s="20">
        <v>1</v>
      </c>
    </row>
    <row r="1649" spans="1:7" ht="15" hidden="1" customHeight="1" x14ac:dyDescent="0.2">
      <c r="A1649" s="22"/>
      <c r="B1649" s="21" t="s">
        <v>828</v>
      </c>
      <c r="C1649" s="19" t="s">
        <v>56</v>
      </c>
      <c r="D1649" s="19">
        <v>1</v>
      </c>
      <c r="E1649" s="42"/>
      <c r="F1649" s="42"/>
      <c r="G1649" s="20">
        <v>1</v>
      </c>
    </row>
    <row r="1650" spans="1:7" ht="15" hidden="1" customHeight="1" x14ac:dyDescent="0.2">
      <c r="A1650" s="19" t="s">
        <v>4360</v>
      </c>
      <c r="B1650" s="25"/>
      <c r="C1650" s="25"/>
      <c r="D1650" s="19">
        <v>6</v>
      </c>
      <c r="E1650" s="42">
        <v>2</v>
      </c>
      <c r="F1650" s="42"/>
      <c r="G1650" s="20">
        <v>8</v>
      </c>
    </row>
    <row r="1651" spans="1:7" ht="15" hidden="1" customHeight="1" x14ac:dyDescent="0.2">
      <c r="A1651" s="19">
        <v>362</v>
      </c>
      <c r="B1651" s="21" t="s">
        <v>51</v>
      </c>
      <c r="C1651" s="19" t="s">
        <v>5</v>
      </c>
      <c r="D1651" s="19"/>
      <c r="E1651" s="42">
        <v>1</v>
      </c>
      <c r="F1651" s="42"/>
      <c r="G1651" s="20">
        <v>1</v>
      </c>
    </row>
    <row r="1652" spans="1:7" ht="15" hidden="1" customHeight="1" x14ac:dyDescent="0.2">
      <c r="A1652" s="22"/>
      <c r="B1652" s="21" t="s">
        <v>138</v>
      </c>
      <c r="C1652" s="19" t="s">
        <v>120</v>
      </c>
      <c r="D1652" s="19"/>
      <c r="E1652" s="42">
        <v>1</v>
      </c>
      <c r="F1652" s="42"/>
      <c r="G1652" s="20">
        <v>1</v>
      </c>
    </row>
    <row r="1653" spans="1:7" ht="15" hidden="1" customHeight="1" x14ac:dyDescent="0.2">
      <c r="A1653" s="22"/>
      <c r="B1653" s="21" t="s">
        <v>163</v>
      </c>
      <c r="C1653" s="19" t="s">
        <v>38</v>
      </c>
      <c r="D1653" s="19"/>
      <c r="E1653" s="42">
        <v>1</v>
      </c>
      <c r="F1653" s="42"/>
      <c r="G1653" s="20">
        <v>1</v>
      </c>
    </row>
    <row r="1654" spans="1:7" ht="15" hidden="1" customHeight="1" x14ac:dyDescent="0.2">
      <c r="A1654" s="22"/>
      <c r="B1654" s="21" t="s">
        <v>1003</v>
      </c>
      <c r="C1654" s="19" t="s">
        <v>1</v>
      </c>
      <c r="D1654" s="19">
        <v>1</v>
      </c>
      <c r="E1654" s="42"/>
      <c r="F1654" s="42"/>
      <c r="G1654" s="20">
        <v>1</v>
      </c>
    </row>
    <row r="1655" spans="1:7" ht="15" hidden="1" customHeight="1" x14ac:dyDescent="0.2">
      <c r="A1655" s="22"/>
      <c r="B1655" s="21" t="s">
        <v>2171</v>
      </c>
      <c r="C1655" s="19" t="s">
        <v>2171</v>
      </c>
      <c r="D1655" s="19"/>
      <c r="E1655" s="42"/>
      <c r="F1655" s="42"/>
      <c r="G1655" s="20"/>
    </row>
    <row r="1656" spans="1:7" ht="15" hidden="1" customHeight="1" x14ac:dyDescent="0.2">
      <c r="A1656" s="19" t="s">
        <v>4361</v>
      </c>
      <c r="B1656" s="25"/>
      <c r="C1656" s="25"/>
      <c r="D1656" s="19">
        <v>1</v>
      </c>
      <c r="E1656" s="42">
        <v>3</v>
      </c>
      <c r="F1656" s="42"/>
      <c r="G1656" s="20">
        <v>4</v>
      </c>
    </row>
    <row r="1657" spans="1:7" ht="15" hidden="1" customHeight="1" x14ac:dyDescent="0.2">
      <c r="A1657" s="19">
        <v>363</v>
      </c>
      <c r="B1657" s="21" t="s">
        <v>106</v>
      </c>
      <c r="C1657" s="19" t="s">
        <v>11</v>
      </c>
      <c r="D1657" s="19">
        <v>1</v>
      </c>
      <c r="E1657" s="42"/>
      <c r="F1657" s="42"/>
      <c r="G1657" s="20">
        <v>1</v>
      </c>
    </row>
    <row r="1658" spans="1:7" ht="15" hidden="1" customHeight="1" x14ac:dyDescent="0.2">
      <c r="A1658" s="22"/>
      <c r="B1658" s="21" t="s">
        <v>708</v>
      </c>
      <c r="C1658" s="19" t="s">
        <v>11</v>
      </c>
      <c r="D1658" s="19">
        <v>1</v>
      </c>
      <c r="E1658" s="42"/>
      <c r="F1658" s="42"/>
      <c r="G1658" s="20">
        <v>1</v>
      </c>
    </row>
    <row r="1659" spans="1:7" ht="15" hidden="1" customHeight="1" x14ac:dyDescent="0.2">
      <c r="A1659" s="22"/>
      <c r="B1659" s="21" t="s">
        <v>1753</v>
      </c>
      <c r="C1659" s="19" t="s">
        <v>120</v>
      </c>
      <c r="D1659" s="19"/>
      <c r="E1659" s="42">
        <v>2</v>
      </c>
      <c r="F1659" s="42"/>
      <c r="G1659" s="20">
        <v>2</v>
      </c>
    </row>
    <row r="1660" spans="1:7" ht="15" hidden="1" customHeight="1" x14ac:dyDescent="0.2">
      <c r="A1660" s="22"/>
      <c r="B1660" s="21" t="s">
        <v>1769</v>
      </c>
      <c r="C1660" s="19" t="s">
        <v>120</v>
      </c>
      <c r="D1660" s="19">
        <v>1</v>
      </c>
      <c r="E1660" s="42"/>
      <c r="F1660" s="42"/>
      <c r="G1660" s="20">
        <v>1</v>
      </c>
    </row>
    <row r="1661" spans="1:7" ht="15" hidden="1" customHeight="1" x14ac:dyDescent="0.2">
      <c r="A1661" s="22"/>
      <c r="B1661" s="21" t="s">
        <v>117</v>
      </c>
      <c r="C1661" s="19" t="s">
        <v>27</v>
      </c>
      <c r="D1661" s="19">
        <v>1</v>
      </c>
      <c r="E1661" s="42"/>
      <c r="F1661" s="42"/>
      <c r="G1661" s="20">
        <v>1</v>
      </c>
    </row>
    <row r="1662" spans="1:7" ht="15" hidden="1" customHeight="1" x14ac:dyDescent="0.2">
      <c r="A1662" s="22"/>
      <c r="B1662" s="21" t="s">
        <v>945</v>
      </c>
      <c r="C1662" s="19" t="s">
        <v>49</v>
      </c>
      <c r="D1662" s="19">
        <v>1</v>
      </c>
      <c r="E1662" s="42"/>
      <c r="F1662" s="42"/>
      <c r="G1662" s="20">
        <v>1</v>
      </c>
    </row>
    <row r="1663" spans="1:7" ht="15" hidden="1" customHeight="1" x14ac:dyDescent="0.2">
      <c r="A1663" s="22"/>
      <c r="B1663" s="21" t="s">
        <v>895</v>
      </c>
      <c r="C1663" s="19" t="s">
        <v>56</v>
      </c>
      <c r="D1663" s="19">
        <v>1</v>
      </c>
      <c r="E1663" s="42"/>
      <c r="F1663" s="42"/>
      <c r="G1663" s="20">
        <v>1</v>
      </c>
    </row>
    <row r="1664" spans="1:7" ht="15" hidden="1" customHeight="1" x14ac:dyDescent="0.2">
      <c r="A1664" s="22"/>
      <c r="B1664" s="21" t="s">
        <v>509</v>
      </c>
      <c r="C1664" s="19" t="s">
        <v>33</v>
      </c>
      <c r="D1664" s="19"/>
      <c r="E1664" s="42">
        <v>1</v>
      </c>
      <c r="F1664" s="42"/>
      <c r="G1664" s="20">
        <v>1</v>
      </c>
    </row>
    <row r="1665" spans="1:7" ht="15" hidden="1" customHeight="1" x14ac:dyDescent="0.2">
      <c r="A1665" s="22"/>
      <c r="B1665" s="21" t="s">
        <v>158</v>
      </c>
      <c r="C1665" s="19" t="s">
        <v>33</v>
      </c>
      <c r="D1665" s="19">
        <v>1</v>
      </c>
      <c r="E1665" s="42"/>
      <c r="F1665" s="42"/>
      <c r="G1665" s="20">
        <v>1</v>
      </c>
    </row>
    <row r="1666" spans="1:7" ht="15" hidden="1" customHeight="1" x14ac:dyDescent="0.2">
      <c r="A1666" s="22"/>
      <c r="B1666" s="21" t="s">
        <v>77</v>
      </c>
      <c r="C1666" s="19" t="s">
        <v>21</v>
      </c>
      <c r="D1666" s="19">
        <v>1</v>
      </c>
      <c r="E1666" s="42"/>
      <c r="F1666" s="42"/>
      <c r="G1666" s="20">
        <v>1</v>
      </c>
    </row>
    <row r="1667" spans="1:7" ht="15" hidden="1" customHeight="1" x14ac:dyDescent="0.2">
      <c r="A1667" s="22"/>
      <c r="B1667" s="21" t="s">
        <v>84</v>
      </c>
      <c r="C1667" s="19" t="s">
        <v>21</v>
      </c>
      <c r="D1667" s="19">
        <v>1</v>
      </c>
      <c r="E1667" s="42"/>
      <c r="F1667" s="42"/>
      <c r="G1667" s="20">
        <v>1</v>
      </c>
    </row>
    <row r="1668" spans="1:7" ht="15" hidden="1" customHeight="1" x14ac:dyDescent="0.2">
      <c r="A1668" s="22"/>
      <c r="B1668" s="21" t="s">
        <v>419</v>
      </c>
      <c r="C1668" s="19" t="s">
        <v>11</v>
      </c>
      <c r="D1668" s="19">
        <v>1</v>
      </c>
      <c r="E1668" s="42">
        <v>1</v>
      </c>
      <c r="F1668" s="42"/>
      <c r="G1668" s="20">
        <v>2</v>
      </c>
    </row>
    <row r="1669" spans="1:7" ht="15" hidden="1" customHeight="1" x14ac:dyDescent="0.2">
      <c r="A1669" s="19" t="s">
        <v>4362</v>
      </c>
      <c r="B1669" s="25"/>
      <c r="C1669" s="25"/>
      <c r="D1669" s="19">
        <v>10</v>
      </c>
      <c r="E1669" s="42">
        <v>4</v>
      </c>
      <c r="F1669" s="42"/>
      <c r="G1669" s="20">
        <v>14</v>
      </c>
    </row>
    <row r="1670" spans="1:7" ht="15" hidden="1" customHeight="1" x14ac:dyDescent="0.2">
      <c r="A1670" s="19">
        <v>364</v>
      </c>
      <c r="B1670" s="21" t="s">
        <v>144</v>
      </c>
      <c r="C1670" s="19" t="s">
        <v>21</v>
      </c>
      <c r="D1670" s="19"/>
      <c r="E1670" s="42">
        <v>1</v>
      </c>
      <c r="F1670" s="42"/>
      <c r="G1670" s="20">
        <v>1</v>
      </c>
    </row>
    <row r="1671" spans="1:7" ht="15" hidden="1" customHeight="1" x14ac:dyDescent="0.2">
      <c r="A1671" s="22"/>
      <c r="B1671" s="21" t="s">
        <v>323</v>
      </c>
      <c r="C1671" s="19" t="s">
        <v>33</v>
      </c>
      <c r="D1671" s="19">
        <v>1</v>
      </c>
      <c r="E1671" s="42"/>
      <c r="F1671" s="42"/>
      <c r="G1671" s="20">
        <v>1</v>
      </c>
    </row>
    <row r="1672" spans="1:7" ht="15" hidden="1" customHeight="1" x14ac:dyDescent="0.2">
      <c r="A1672" s="22"/>
      <c r="B1672" s="21" t="s">
        <v>153</v>
      </c>
      <c r="C1672" s="19" t="s">
        <v>11</v>
      </c>
      <c r="D1672" s="19">
        <v>1</v>
      </c>
      <c r="E1672" s="42"/>
      <c r="F1672" s="42"/>
      <c r="G1672" s="20">
        <v>1</v>
      </c>
    </row>
    <row r="1673" spans="1:7" ht="15" hidden="1" customHeight="1" x14ac:dyDescent="0.2">
      <c r="A1673" s="22"/>
      <c r="B1673" s="21" t="s">
        <v>134</v>
      </c>
      <c r="C1673" s="19" t="s">
        <v>120</v>
      </c>
      <c r="D1673" s="19">
        <v>1</v>
      </c>
      <c r="E1673" s="42"/>
      <c r="F1673" s="42"/>
      <c r="G1673" s="20">
        <v>1</v>
      </c>
    </row>
    <row r="1674" spans="1:7" ht="15" hidden="1" customHeight="1" x14ac:dyDescent="0.2">
      <c r="A1674" s="22"/>
      <c r="B1674" s="21" t="s">
        <v>876</v>
      </c>
      <c r="C1674" s="19" t="s">
        <v>56</v>
      </c>
      <c r="D1674" s="19">
        <v>1</v>
      </c>
      <c r="E1674" s="42"/>
      <c r="F1674" s="42"/>
      <c r="G1674" s="20">
        <v>1</v>
      </c>
    </row>
    <row r="1675" spans="1:7" ht="15" hidden="1" customHeight="1" x14ac:dyDescent="0.2">
      <c r="A1675" s="22"/>
      <c r="B1675" s="21" t="s">
        <v>162</v>
      </c>
      <c r="C1675" s="19" t="s">
        <v>49</v>
      </c>
      <c r="D1675" s="19">
        <v>1</v>
      </c>
      <c r="E1675" s="42"/>
      <c r="F1675" s="42"/>
      <c r="G1675" s="20">
        <v>1</v>
      </c>
    </row>
    <row r="1676" spans="1:7" ht="15" hidden="1" customHeight="1" x14ac:dyDescent="0.2">
      <c r="A1676" s="22"/>
      <c r="B1676" s="21" t="s">
        <v>89</v>
      </c>
      <c r="C1676" s="19" t="s">
        <v>16</v>
      </c>
      <c r="D1676" s="19">
        <v>1</v>
      </c>
      <c r="E1676" s="42"/>
      <c r="F1676" s="42"/>
      <c r="G1676" s="20">
        <v>1</v>
      </c>
    </row>
    <row r="1677" spans="1:7" ht="15" hidden="1" customHeight="1" x14ac:dyDescent="0.2">
      <c r="A1677" s="22"/>
      <c r="B1677" s="21" t="s">
        <v>839</v>
      </c>
      <c r="C1677" s="19" t="s">
        <v>56</v>
      </c>
      <c r="D1677" s="19">
        <v>1</v>
      </c>
      <c r="E1677" s="42"/>
      <c r="F1677" s="42"/>
      <c r="G1677" s="20">
        <v>1</v>
      </c>
    </row>
    <row r="1678" spans="1:7" ht="15" hidden="1" customHeight="1" x14ac:dyDescent="0.2">
      <c r="A1678" s="22"/>
      <c r="B1678" s="21" t="s">
        <v>167</v>
      </c>
      <c r="C1678" s="19" t="s">
        <v>11</v>
      </c>
      <c r="D1678" s="19">
        <v>1</v>
      </c>
      <c r="E1678" s="42"/>
      <c r="F1678" s="42"/>
      <c r="G1678" s="20">
        <v>1</v>
      </c>
    </row>
    <row r="1679" spans="1:7" ht="15" hidden="1" customHeight="1" x14ac:dyDescent="0.2">
      <c r="A1679" s="22"/>
      <c r="B1679" s="21" t="s">
        <v>2171</v>
      </c>
      <c r="C1679" s="19" t="s">
        <v>2171</v>
      </c>
      <c r="D1679" s="19"/>
      <c r="E1679" s="42"/>
      <c r="F1679" s="42"/>
      <c r="G1679" s="20"/>
    </row>
    <row r="1680" spans="1:7" ht="15" hidden="1" customHeight="1" x14ac:dyDescent="0.2">
      <c r="A1680" s="19" t="s">
        <v>4363</v>
      </c>
      <c r="B1680" s="25"/>
      <c r="C1680" s="25"/>
      <c r="D1680" s="19">
        <v>8</v>
      </c>
      <c r="E1680" s="42">
        <v>1</v>
      </c>
      <c r="F1680" s="42"/>
      <c r="G1680" s="20">
        <v>9</v>
      </c>
    </row>
    <row r="1681" spans="1:7" ht="15" hidden="1" customHeight="1" x14ac:dyDescent="0.2">
      <c r="A1681" s="19">
        <v>365</v>
      </c>
      <c r="B1681" s="21" t="s">
        <v>1026</v>
      </c>
      <c r="C1681" s="19" t="s">
        <v>11</v>
      </c>
      <c r="D1681" s="19">
        <v>1</v>
      </c>
      <c r="E1681" s="42"/>
      <c r="F1681" s="42"/>
      <c r="G1681" s="20">
        <v>1</v>
      </c>
    </row>
    <row r="1682" spans="1:7" ht="15" hidden="1" customHeight="1" x14ac:dyDescent="0.2">
      <c r="A1682" s="22"/>
      <c r="B1682" s="21" t="s">
        <v>20</v>
      </c>
      <c r="C1682" s="19" t="s">
        <v>21</v>
      </c>
      <c r="D1682" s="19">
        <v>1</v>
      </c>
      <c r="E1682" s="42"/>
      <c r="F1682" s="42"/>
      <c r="G1682" s="20">
        <v>1</v>
      </c>
    </row>
    <row r="1683" spans="1:7" ht="15" hidden="1" customHeight="1" x14ac:dyDescent="0.2">
      <c r="A1683" s="22"/>
      <c r="B1683" s="21" t="s">
        <v>1723</v>
      </c>
      <c r="C1683" s="19" t="s">
        <v>120</v>
      </c>
      <c r="D1683" s="19"/>
      <c r="E1683" s="42">
        <v>3</v>
      </c>
      <c r="F1683" s="42"/>
      <c r="G1683" s="20">
        <v>3</v>
      </c>
    </row>
    <row r="1684" spans="1:7" ht="15" hidden="1" customHeight="1" x14ac:dyDescent="0.2">
      <c r="A1684" s="22"/>
      <c r="B1684" s="21" t="s">
        <v>82</v>
      </c>
      <c r="C1684" s="19" t="s">
        <v>21</v>
      </c>
      <c r="D1684" s="19">
        <v>1</v>
      </c>
      <c r="E1684" s="42"/>
      <c r="F1684" s="42"/>
      <c r="G1684" s="20">
        <v>1</v>
      </c>
    </row>
    <row r="1685" spans="1:7" ht="15" hidden="1" customHeight="1" x14ac:dyDescent="0.2">
      <c r="A1685" s="22"/>
      <c r="B1685" s="21" t="s">
        <v>978</v>
      </c>
      <c r="C1685" s="19" t="s">
        <v>1</v>
      </c>
      <c r="D1685" s="19"/>
      <c r="E1685" s="42">
        <v>1</v>
      </c>
      <c r="F1685" s="42"/>
      <c r="G1685" s="20">
        <v>1</v>
      </c>
    </row>
    <row r="1686" spans="1:7" ht="15" hidden="1" customHeight="1" x14ac:dyDescent="0.2">
      <c r="A1686" s="22"/>
      <c r="B1686" s="21" t="s">
        <v>160</v>
      </c>
      <c r="C1686" s="19" t="s">
        <v>33</v>
      </c>
      <c r="D1686" s="19">
        <v>1</v>
      </c>
      <c r="E1686" s="42"/>
      <c r="F1686" s="42"/>
      <c r="G1686" s="20">
        <v>1</v>
      </c>
    </row>
    <row r="1687" spans="1:7" ht="15" hidden="1" customHeight="1" x14ac:dyDescent="0.2">
      <c r="A1687" s="22"/>
      <c r="B1687" s="21" t="s">
        <v>24</v>
      </c>
      <c r="C1687" s="19" t="s">
        <v>5</v>
      </c>
      <c r="D1687" s="19">
        <v>2</v>
      </c>
      <c r="E1687" s="42"/>
      <c r="F1687" s="42"/>
      <c r="G1687" s="20">
        <v>2</v>
      </c>
    </row>
    <row r="1688" spans="1:7" ht="15" hidden="1" customHeight="1" x14ac:dyDescent="0.2">
      <c r="A1688" s="22"/>
      <c r="B1688" s="21" t="s">
        <v>53</v>
      </c>
      <c r="C1688" s="19" t="s">
        <v>11</v>
      </c>
      <c r="D1688" s="19">
        <v>1</v>
      </c>
      <c r="E1688" s="42"/>
      <c r="F1688" s="42"/>
      <c r="G1688" s="20">
        <v>1</v>
      </c>
    </row>
    <row r="1689" spans="1:7" ht="15" hidden="1" customHeight="1" x14ac:dyDescent="0.2">
      <c r="A1689" s="22"/>
      <c r="B1689" s="21" t="s">
        <v>1157</v>
      </c>
      <c r="C1689" s="19" t="s">
        <v>21</v>
      </c>
      <c r="D1689" s="19">
        <v>1</v>
      </c>
      <c r="E1689" s="42"/>
      <c r="F1689" s="42"/>
      <c r="G1689" s="20">
        <v>1</v>
      </c>
    </row>
    <row r="1690" spans="1:7" ht="15" hidden="1" customHeight="1" x14ac:dyDescent="0.2">
      <c r="A1690" s="22"/>
      <c r="B1690" s="21" t="s">
        <v>1608</v>
      </c>
      <c r="C1690" s="19" t="s">
        <v>27</v>
      </c>
      <c r="D1690" s="19">
        <v>1</v>
      </c>
      <c r="E1690" s="42"/>
      <c r="F1690" s="42"/>
      <c r="G1690" s="20">
        <v>1</v>
      </c>
    </row>
    <row r="1691" spans="1:7" ht="15" hidden="1" customHeight="1" x14ac:dyDescent="0.2">
      <c r="A1691" s="22"/>
      <c r="B1691" s="21" t="s">
        <v>574</v>
      </c>
      <c r="C1691" s="19" t="s">
        <v>38</v>
      </c>
      <c r="D1691" s="19">
        <v>2</v>
      </c>
      <c r="E1691" s="42"/>
      <c r="F1691" s="42"/>
      <c r="G1691" s="20">
        <v>2</v>
      </c>
    </row>
    <row r="1692" spans="1:7" ht="15" hidden="1" customHeight="1" x14ac:dyDescent="0.2">
      <c r="A1692" s="22"/>
      <c r="B1692" s="21" t="s">
        <v>1569</v>
      </c>
      <c r="C1692" s="19" t="s">
        <v>38</v>
      </c>
      <c r="D1692" s="19">
        <v>2</v>
      </c>
      <c r="E1692" s="42"/>
      <c r="F1692" s="42"/>
      <c r="G1692" s="20">
        <v>2</v>
      </c>
    </row>
    <row r="1693" spans="1:7" ht="15" hidden="1" customHeight="1" x14ac:dyDescent="0.2">
      <c r="A1693" s="22"/>
      <c r="B1693" s="21" t="s">
        <v>2171</v>
      </c>
      <c r="C1693" s="19" t="s">
        <v>2171</v>
      </c>
      <c r="D1693" s="19"/>
      <c r="E1693" s="42"/>
      <c r="F1693" s="42"/>
      <c r="G1693" s="20"/>
    </row>
    <row r="1694" spans="1:7" ht="15" hidden="1" customHeight="1" x14ac:dyDescent="0.2">
      <c r="A1694" s="19" t="s">
        <v>4364</v>
      </c>
      <c r="B1694" s="25"/>
      <c r="C1694" s="25"/>
      <c r="D1694" s="19">
        <v>13</v>
      </c>
      <c r="E1694" s="42">
        <v>4</v>
      </c>
      <c r="F1694" s="42"/>
      <c r="G1694" s="20">
        <v>17</v>
      </c>
    </row>
    <row r="1695" spans="1:7" ht="15" hidden="1" customHeight="1" x14ac:dyDescent="0.2">
      <c r="A1695" s="19">
        <v>366</v>
      </c>
      <c r="B1695" s="21" t="s">
        <v>566</v>
      </c>
      <c r="C1695" s="19" t="s">
        <v>5</v>
      </c>
      <c r="D1695" s="19">
        <v>1</v>
      </c>
      <c r="E1695" s="42"/>
      <c r="F1695" s="42"/>
      <c r="G1695" s="20">
        <v>1</v>
      </c>
    </row>
    <row r="1696" spans="1:7" ht="15" hidden="1" customHeight="1" x14ac:dyDescent="0.2">
      <c r="A1696" s="22"/>
      <c r="B1696" s="21" t="s">
        <v>79</v>
      </c>
      <c r="C1696" s="19" t="s">
        <v>11</v>
      </c>
      <c r="D1696" s="19">
        <v>1</v>
      </c>
      <c r="E1696" s="42"/>
      <c r="F1696" s="42"/>
      <c r="G1696" s="20">
        <v>1</v>
      </c>
    </row>
    <row r="1697" spans="1:7" ht="15" hidden="1" customHeight="1" x14ac:dyDescent="0.2">
      <c r="A1697" s="22"/>
      <c r="B1697" s="21" t="s">
        <v>57</v>
      </c>
      <c r="C1697" s="19" t="s">
        <v>56</v>
      </c>
      <c r="D1697" s="19"/>
      <c r="E1697" s="42">
        <v>1</v>
      </c>
      <c r="F1697" s="42"/>
      <c r="G1697" s="20">
        <v>1</v>
      </c>
    </row>
    <row r="1698" spans="1:7" ht="15" hidden="1" customHeight="1" x14ac:dyDescent="0.2">
      <c r="A1698" s="22"/>
      <c r="B1698" s="21" t="s">
        <v>107</v>
      </c>
      <c r="C1698" s="19" t="s">
        <v>11</v>
      </c>
      <c r="D1698" s="19">
        <v>1</v>
      </c>
      <c r="E1698" s="42"/>
      <c r="F1698" s="42"/>
      <c r="G1698" s="20">
        <v>1</v>
      </c>
    </row>
    <row r="1699" spans="1:7" ht="15" hidden="1" customHeight="1" x14ac:dyDescent="0.2">
      <c r="A1699" s="22"/>
      <c r="B1699" s="21" t="s">
        <v>12</v>
      </c>
      <c r="C1699" s="19" t="s">
        <v>1</v>
      </c>
      <c r="D1699" s="19">
        <v>1</v>
      </c>
      <c r="E1699" s="42"/>
      <c r="F1699" s="42"/>
      <c r="G1699" s="20">
        <v>1</v>
      </c>
    </row>
    <row r="1700" spans="1:7" ht="15" hidden="1" customHeight="1" x14ac:dyDescent="0.2">
      <c r="A1700" s="22"/>
      <c r="B1700" s="21" t="s">
        <v>160</v>
      </c>
      <c r="C1700" s="19" t="s">
        <v>33</v>
      </c>
      <c r="D1700" s="19">
        <v>1</v>
      </c>
      <c r="E1700" s="42"/>
      <c r="F1700" s="42"/>
      <c r="G1700" s="20">
        <v>1</v>
      </c>
    </row>
    <row r="1701" spans="1:7" ht="15" hidden="1" customHeight="1" x14ac:dyDescent="0.2">
      <c r="A1701" s="22"/>
      <c r="B1701" s="21" t="s">
        <v>1351</v>
      </c>
      <c r="C1701" s="19" t="s">
        <v>38</v>
      </c>
      <c r="D1701" s="19">
        <v>1</v>
      </c>
      <c r="E1701" s="42"/>
      <c r="F1701" s="42"/>
      <c r="G1701" s="20">
        <v>1</v>
      </c>
    </row>
    <row r="1702" spans="1:7" ht="15" hidden="1" customHeight="1" x14ac:dyDescent="0.2">
      <c r="A1702" s="22"/>
      <c r="B1702" s="21" t="s">
        <v>914</v>
      </c>
      <c r="C1702" s="19" t="s">
        <v>49</v>
      </c>
      <c r="D1702" s="19"/>
      <c r="E1702" s="42">
        <v>1</v>
      </c>
      <c r="F1702" s="42"/>
      <c r="G1702" s="20">
        <v>1</v>
      </c>
    </row>
    <row r="1703" spans="1:7" ht="15" hidden="1" customHeight="1" x14ac:dyDescent="0.2">
      <c r="A1703" s="22"/>
      <c r="B1703" s="21" t="s">
        <v>139</v>
      </c>
      <c r="C1703" s="19" t="s">
        <v>120</v>
      </c>
      <c r="D1703" s="19">
        <v>1</v>
      </c>
      <c r="E1703" s="42"/>
      <c r="F1703" s="42"/>
      <c r="G1703" s="20">
        <v>1</v>
      </c>
    </row>
    <row r="1704" spans="1:7" ht="15" hidden="1" customHeight="1" x14ac:dyDescent="0.2">
      <c r="A1704" s="22"/>
      <c r="B1704" s="21" t="s">
        <v>512</v>
      </c>
      <c r="C1704" s="19" t="s">
        <v>5</v>
      </c>
      <c r="D1704" s="19">
        <v>1</v>
      </c>
      <c r="E1704" s="42"/>
      <c r="F1704" s="42"/>
      <c r="G1704" s="20">
        <v>1</v>
      </c>
    </row>
    <row r="1705" spans="1:7" ht="15" hidden="1" customHeight="1" x14ac:dyDescent="0.2">
      <c r="A1705" s="22"/>
      <c r="B1705" s="21" t="s">
        <v>556</v>
      </c>
      <c r="C1705" s="19" t="s">
        <v>38</v>
      </c>
      <c r="D1705" s="19">
        <v>1</v>
      </c>
      <c r="E1705" s="42"/>
      <c r="F1705" s="42"/>
      <c r="G1705" s="20">
        <v>1</v>
      </c>
    </row>
    <row r="1706" spans="1:7" ht="15" hidden="1" customHeight="1" x14ac:dyDescent="0.2">
      <c r="A1706" s="19" t="s">
        <v>4365</v>
      </c>
      <c r="B1706" s="25"/>
      <c r="C1706" s="25"/>
      <c r="D1706" s="19">
        <v>9</v>
      </c>
      <c r="E1706" s="42">
        <v>2</v>
      </c>
      <c r="F1706" s="42"/>
      <c r="G1706" s="20">
        <v>11</v>
      </c>
    </row>
    <row r="1707" spans="1:7" ht="15" hidden="1" customHeight="1" x14ac:dyDescent="0.2">
      <c r="A1707" s="19">
        <v>367</v>
      </c>
      <c r="B1707" s="21" t="s">
        <v>1753</v>
      </c>
      <c r="C1707" s="19" t="s">
        <v>120</v>
      </c>
      <c r="D1707" s="19">
        <v>1</v>
      </c>
      <c r="E1707" s="42">
        <v>1</v>
      </c>
      <c r="F1707" s="42"/>
      <c r="G1707" s="20">
        <v>2</v>
      </c>
    </row>
    <row r="1708" spans="1:7" ht="15" hidden="1" customHeight="1" x14ac:dyDescent="0.2">
      <c r="A1708" s="22"/>
      <c r="B1708" s="21" t="s">
        <v>87</v>
      </c>
      <c r="C1708" s="19" t="s">
        <v>16</v>
      </c>
      <c r="D1708" s="19"/>
      <c r="E1708" s="42">
        <v>1</v>
      </c>
      <c r="F1708" s="42"/>
      <c r="G1708" s="20">
        <v>1</v>
      </c>
    </row>
    <row r="1709" spans="1:7" ht="15" hidden="1" customHeight="1" x14ac:dyDescent="0.2">
      <c r="A1709" s="22"/>
      <c r="B1709" s="21" t="s">
        <v>12</v>
      </c>
      <c r="C1709" s="19" t="s">
        <v>1</v>
      </c>
      <c r="D1709" s="19">
        <v>1</v>
      </c>
      <c r="E1709" s="42"/>
      <c r="F1709" s="42"/>
      <c r="G1709" s="20">
        <v>1</v>
      </c>
    </row>
    <row r="1710" spans="1:7" ht="15" hidden="1" customHeight="1" x14ac:dyDescent="0.2">
      <c r="A1710" s="22"/>
      <c r="B1710" s="21" t="s">
        <v>898</v>
      </c>
      <c r="C1710" s="19" t="s">
        <v>56</v>
      </c>
      <c r="D1710" s="19">
        <v>1</v>
      </c>
      <c r="E1710" s="42"/>
      <c r="F1710" s="42"/>
      <c r="G1710" s="20">
        <v>1</v>
      </c>
    </row>
    <row r="1711" spans="1:7" ht="15" hidden="1" customHeight="1" x14ac:dyDescent="0.2">
      <c r="A1711" s="22"/>
      <c r="B1711" s="21" t="s">
        <v>876</v>
      </c>
      <c r="C1711" s="19" t="s">
        <v>56</v>
      </c>
      <c r="D1711" s="19">
        <v>1</v>
      </c>
      <c r="E1711" s="42"/>
      <c r="F1711" s="42"/>
      <c r="G1711" s="20">
        <v>1</v>
      </c>
    </row>
    <row r="1712" spans="1:7" ht="15" hidden="1" customHeight="1" x14ac:dyDescent="0.2">
      <c r="A1712" s="22"/>
      <c r="B1712" s="21" t="s">
        <v>360</v>
      </c>
      <c r="C1712" s="19" t="s">
        <v>11</v>
      </c>
      <c r="D1712" s="19">
        <v>1</v>
      </c>
      <c r="E1712" s="42"/>
      <c r="F1712" s="42"/>
      <c r="G1712" s="20">
        <v>1</v>
      </c>
    </row>
    <row r="1713" spans="1:7" ht="15" hidden="1" customHeight="1" x14ac:dyDescent="0.2">
      <c r="A1713" s="22"/>
      <c r="B1713" s="21" t="s">
        <v>164</v>
      </c>
      <c r="C1713" s="19" t="s">
        <v>1</v>
      </c>
      <c r="D1713" s="19">
        <v>1</v>
      </c>
      <c r="E1713" s="42"/>
      <c r="F1713" s="42"/>
      <c r="G1713" s="20">
        <v>1</v>
      </c>
    </row>
    <row r="1714" spans="1:7" ht="15" hidden="1" customHeight="1" x14ac:dyDescent="0.2">
      <c r="A1714" s="22"/>
      <c r="B1714" s="21" t="s">
        <v>419</v>
      </c>
      <c r="C1714" s="19" t="s">
        <v>11</v>
      </c>
      <c r="D1714" s="19">
        <v>2</v>
      </c>
      <c r="E1714" s="42"/>
      <c r="F1714" s="42"/>
      <c r="G1714" s="20">
        <v>2</v>
      </c>
    </row>
    <row r="1715" spans="1:7" ht="15" hidden="1" customHeight="1" x14ac:dyDescent="0.2">
      <c r="A1715" s="22"/>
      <c r="B1715" s="21" t="s">
        <v>889</v>
      </c>
      <c r="C1715" s="19" t="s">
        <v>56</v>
      </c>
      <c r="D1715" s="19">
        <v>1</v>
      </c>
      <c r="E1715" s="42"/>
      <c r="F1715" s="42"/>
      <c r="G1715" s="20">
        <v>1</v>
      </c>
    </row>
    <row r="1716" spans="1:7" ht="15" hidden="1" customHeight="1" x14ac:dyDescent="0.2">
      <c r="A1716" s="22"/>
      <c r="B1716" s="21" t="s">
        <v>141</v>
      </c>
      <c r="C1716" s="19" t="s">
        <v>120</v>
      </c>
      <c r="D1716" s="19">
        <v>1</v>
      </c>
      <c r="E1716" s="42"/>
      <c r="F1716" s="42"/>
      <c r="G1716" s="20">
        <v>1</v>
      </c>
    </row>
    <row r="1717" spans="1:7" ht="15" hidden="1" customHeight="1" x14ac:dyDescent="0.2">
      <c r="A1717" s="22"/>
      <c r="B1717" s="21" t="s">
        <v>1608</v>
      </c>
      <c r="C1717" s="19" t="s">
        <v>27</v>
      </c>
      <c r="D1717" s="19">
        <v>1</v>
      </c>
      <c r="E1717" s="42"/>
      <c r="F1717" s="42"/>
      <c r="G1717" s="20">
        <v>1</v>
      </c>
    </row>
    <row r="1718" spans="1:7" ht="15" hidden="1" customHeight="1" x14ac:dyDescent="0.2">
      <c r="A1718" s="22"/>
      <c r="B1718" s="21" t="s">
        <v>2171</v>
      </c>
      <c r="C1718" s="19" t="s">
        <v>2171</v>
      </c>
      <c r="D1718" s="19"/>
      <c r="E1718" s="42"/>
      <c r="F1718" s="42"/>
      <c r="G1718" s="20"/>
    </row>
    <row r="1719" spans="1:7" ht="15" hidden="1" customHeight="1" x14ac:dyDescent="0.2">
      <c r="A1719" s="19" t="s">
        <v>4366</v>
      </c>
      <c r="B1719" s="25"/>
      <c r="C1719" s="25"/>
      <c r="D1719" s="19">
        <v>11</v>
      </c>
      <c r="E1719" s="42">
        <v>2</v>
      </c>
      <c r="F1719" s="42"/>
      <c r="G1719" s="20">
        <v>13</v>
      </c>
    </row>
    <row r="1720" spans="1:7" ht="15" hidden="1" customHeight="1" x14ac:dyDescent="0.2">
      <c r="A1720" s="19">
        <v>368</v>
      </c>
      <c r="B1720" s="21" t="s">
        <v>2163</v>
      </c>
      <c r="C1720" s="19" t="s">
        <v>49</v>
      </c>
      <c r="D1720" s="19">
        <v>1</v>
      </c>
      <c r="E1720" s="42"/>
      <c r="F1720" s="42"/>
      <c r="G1720" s="20">
        <v>1</v>
      </c>
    </row>
    <row r="1721" spans="1:7" ht="15" hidden="1" customHeight="1" x14ac:dyDescent="0.2">
      <c r="A1721" s="22"/>
      <c r="B1721" s="21" t="s">
        <v>222</v>
      </c>
      <c r="C1721" s="19" t="s">
        <v>5</v>
      </c>
      <c r="D1721" s="19">
        <v>1</v>
      </c>
      <c r="E1721" s="42"/>
      <c r="F1721" s="42"/>
      <c r="G1721" s="20">
        <v>1</v>
      </c>
    </row>
    <row r="1722" spans="1:7" ht="15" hidden="1" customHeight="1" x14ac:dyDescent="0.2">
      <c r="A1722" s="22"/>
      <c r="B1722" s="21" t="s">
        <v>1919</v>
      </c>
      <c r="C1722" s="19" t="s">
        <v>189</v>
      </c>
      <c r="D1722" s="19">
        <v>1</v>
      </c>
      <c r="E1722" s="42"/>
      <c r="F1722" s="42"/>
      <c r="G1722" s="20">
        <v>1</v>
      </c>
    </row>
    <row r="1723" spans="1:7" ht="15" hidden="1" customHeight="1" x14ac:dyDescent="0.2">
      <c r="A1723" s="22"/>
      <c r="B1723" s="21" t="s">
        <v>1124</v>
      </c>
      <c r="C1723" s="19" t="s">
        <v>11</v>
      </c>
      <c r="D1723" s="19">
        <v>1</v>
      </c>
      <c r="E1723" s="42"/>
      <c r="F1723" s="42"/>
      <c r="G1723" s="20">
        <v>1</v>
      </c>
    </row>
    <row r="1724" spans="1:7" ht="15" hidden="1" customHeight="1" x14ac:dyDescent="0.2">
      <c r="A1724" s="22"/>
      <c r="B1724" s="21" t="s">
        <v>159</v>
      </c>
      <c r="C1724" s="19" t="s">
        <v>27</v>
      </c>
      <c r="D1724" s="19">
        <v>1</v>
      </c>
      <c r="E1724" s="42"/>
      <c r="F1724" s="42"/>
      <c r="G1724" s="20">
        <v>1</v>
      </c>
    </row>
    <row r="1725" spans="1:7" ht="15" hidden="1" customHeight="1" x14ac:dyDescent="0.2">
      <c r="A1725" s="22"/>
      <c r="B1725" s="21" t="s">
        <v>34</v>
      </c>
      <c r="C1725" s="19" t="s">
        <v>33</v>
      </c>
      <c r="D1725" s="19"/>
      <c r="E1725" s="42">
        <v>1</v>
      </c>
      <c r="F1725" s="42"/>
      <c r="G1725" s="20">
        <v>1</v>
      </c>
    </row>
    <row r="1726" spans="1:7" ht="15" hidden="1" customHeight="1" x14ac:dyDescent="0.2">
      <c r="A1726" s="22"/>
      <c r="B1726" s="21" t="s">
        <v>89</v>
      </c>
      <c r="C1726" s="19" t="s">
        <v>16</v>
      </c>
      <c r="D1726" s="19">
        <v>1</v>
      </c>
      <c r="E1726" s="42"/>
      <c r="F1726" s="42"/>
      <c r="G1726" s="20">
        <v>1</v>
      </c>
    </row>
    <row r="1727" spans="1:7" ht="15" hidden="1" customHeight="1" x14ac:dyDescent="0.2">
      <c r="A1727" s="22"/>
      <c r="B1727" s="21" t="s">
        <v>22</v>
      </c>
      <c r="C1727" s="19" t="s">
        <v>21</v>
      </c>
      <c r="D1727" s="19">
        <v>1</v>
      </c>
      <c r="E1727" s="42"/>
      <c r="F1727" s="42"/>
      <c r="G1727" s="20">
        <v>1</v>
      </c>
    </row>
    <row r="1728" spans="1:7" ht="15" hidden="1" customHeight="1" x14ac:dyDescent="0.2">
      <c r="A1728" s="22"/>
      <c r="B1728" s="21" t="s">
        <v>1420</v>
      </c>
      <c r="C1728" s="19" t="s">
        <v>1</v>
      </c>
      <c r="D1728" s="19">
        <v>1</v>
      </c>
      <c r="E1728" s="42"/>
      <c r="F1728" s="42"/>
      <c r="G1728" s="20">
        <v>1</v>
      </c>
    </row>
    <row r="1729" spans="1:7" ht="15" hidden="1" customHeight="1" x14ac:dyDescent="0.2">
      <c r="A1729" s="22"/>
      <c r="B1729" s="21" t="s">
        <v>468</v>
      </c>
      <c r="C1729" s="19" t="s">
        <v>11</v>
      </c>
      <c r="D1729" s="19"/>
      <c r="E1729" s="42">
        <v>1</v>
      </c>
      <c r="F1729" s="42"/>
      <c r="G1729" s="20">
        <v>1</v>
      </c>
    </row>
    <row r="1730" spans="1:7" ht="15" hidden="1" customHeight="1" x14ac:dyDescent="0.2">
      <c r="A1730" s="19" t="s">
        <v>4367</v>
      </c>
      <c r="B1730" s="25"/>
      <c r="C1730" s="25"/>
      <c r="D1730" s="19">
        <v>8</v>
      </c>
      <c r="E1730" s="42">
        <v>2</v>
      </c>
      <c r="F1730" s="42"/>
      <c r="G1730" s="20">
        <v>10</v>
      </c>
    </row>
    <row r="1731" spans="1:7" ht="15" hidden="1" customHeight="1" x14ac:dyDescent="0.2">
      <c r="A1731" s="19">
        <v>369</v>
      </c>
      <c r="B1731" s="21" t="s">
        <v>1581</v>
      </c>
      <c r="C1731" s="19" t="s">
        <v>27</v>
      </c>
      <c r="D1731" s="19">
        <v>1</v>
      </c>
      <c r="E1731" s="42"/>
      <c r="F1731" s="42"/>
      <c r="G1731" s="20">
        <v>1</v>
      </c>
    </row>
    <row r="1732" spans="1:7" ht="15" hidden="1" customHeight="1" x14ac:dyDescent="0.2">
      <c r="A1732" s="22"/>
      <c r="B1732" s="21" t="s">
        <v>1019</v>
      </c>
      <c r="C1732" s="19" t="s">
        <v>38</v>
      </c>
      <c r="D1732" s="19">
        <v>1</v>
      </c>
      <c r="E1732" s="42"/>
      <c r="F1732" s="42"/>
      <c r="G1732" s="20">
        <v>1</v>
      </c>
    </row>
    <row r="1733" spans="1:7" ht="15" hidden="1" customHeight="1" x14ac:dyDescent="0.2">
      <c r="A1733" s="22"/>
      <c r="B1733" s="21" t="s">
        <v>150</v>
      </c>
      <c r="C1733" s="19" t="s">
        <v>49</v>
      </c>
      <c r="D1733" s="19">
        <v>1</v>
      </c>
      <c r="E1733" s="42"/>
      <c r="F1733" s="42"/>
      <c r="G1733" s="20">
        <v>1</v>
      </c>
    </row>
    <row r="1734" spans="1:7" ht="15" hidden="1" customHeight="1" x14ac:dyDescent="0.2">
      <c r="A1734" s="22"/>
      <c r="B1734" s="21" t="s">
        <v>1390</v>
      </c>
      <c r="C1734" s="19" t="s">
        <v>1</v>
      </c>
      <c r="D1734" s="19"/>
      <c r="E1734" s="42">
        <v>1</v>
      </c>
      <c r="F1734" s="42"/>
      <c r="G1734" s="20">
        <v>1</v>
      </c>
    </row>
    <row r="1735" spans="1:7" ht="15" hidden="1" customHeight="1" x14ac:dyDescent="0.2">
      <c r="A1735" s="22"/>
      <c r="B1735" s="21" t="s">
        <v>895</v>
      </c>
      <c r="C1735" s="19" t="s">
        <v>56</v>
      </c>
      <c r="D1735" s="19">
        <v>1</v>
      </c>
      <c r="E1735" s="42"/>
      <c r="F1735" s="42"/>
      <c r="G1735" s="20">
        <v>1</v>
      </c>
    </row>
    <row r="1736" spans="1:7" ht="15" hidden="1" customHeight="1" x14ac:dyDescent="0.2">
      <c r="A1736" s="22"/>
      <c r="B1736" s="21" t="s">
        <v>66</v>
      </c>
      <c r="C1736" s="19" t="s">
        <v>49</v>
      </c>
      <c r="D1736" s="19">
        <v>1</v>
      </c>
      <c r="E1736" s="42"/>
      <c r="F1736" s="42"/>
      <c r="G1736" s="20">
        <v>1</v>
      </c>
    </row>
    <row r="1737" spans="1:7" ht="15" hidden="1" customHeight="1" x14ac:dyDescent="0.2">
      <c r="A1737" s="22"/>
      <c r="B1737" s="21" t="s">
        <v>163</v>
      </c>
      <c r="C1737" s="19" t="s">
        <v>38</v>
      </c>
      <c r="D1737" s="19">
        <v>1</v>
      </c>
      <c r="E1737" s="42"/>
      <c r="F1737" s="42"/>
      <c r="G1737" s="20">
        <v>1</v>
      </c>
    </row>
    <row r="1738" spans="1:7" ht="15" hidden="1" customHeight="1" x14ac:dyDescent="0.2">
      <c r="A1738" s="19" t="s">
        <v>4368</v>
      </c>
      <c r="B1738" s="25"/>
      <c r="C1738" s="25"/>
      <c r="D1738" s="19">
        <v>6</v>
      </c>
      <c r="E1738" s="42">
        <v>1</v>
      </c>
      <c r="F1738" s="42"/>
      <c r="G1738" s="20">
        <v>7</v>
      </c>
    </row>
    <row r="1739" spans="1:7" ht="15" hidden="1" customHeight="1" x14ac:dyDescent="0.2">
      <c r="A1739" s="19">
        <v>370</v>
      </c>
      <c r="B1739" s="21" t="s">
        <v>1050</v>
      </c>
      <c r="C1739" s="19" t="s">
        <v>21</v>
      </c>
      <c r="D1739" s="19">
        <v>1</v>
      </c>
      <c r="E1739" s="42"/>
      <c r="F1739" s="42"/>
      <c r="G1739" s="20">
        <v>1</v>
      </c>
    </row>
    <row r="1740" spans="1:7" ht="15" hidden="1" customHeight="1" x14ac:dyDescent="0.2">
      <c r="A1740" s="22"/>
      <c r="B1740" s="21" t="s">
        <v>96</v>
      </c>
      <c r="C1740" s="19" t="s">
        <v>21</v>
      </c>
      <c r="D1740" s="19"/>
      <c r="E1740" s="42">
        <v>1</v>
      </c>
      <c r="F1740" s="42"/>
      <c r="G1740" s="20">
        <v>1</v>
      </c>
    </row>
    <row r="1741" spans="1:7" ht="15" hidden="1" customHeight="1" x14ac:dyDescent="0.2">
      <c r="A1741" s="22"/>
      <c r="B1741" s="21" t="s">
        <v>99</v>
      </c>
      <c r="C1741" s="19" t="s">
        <v>49</v>
      </c>
      <c r="D1741" s="19"/>
      <c r="E1741" s="42">
        <v>1</v>
      </c>
      <c r="F1741" s="42"/>
      <c r="G1741" s="20">
        <v>1</v>
      </c>
    </row>
    <row r="1742" spans="1:7" ht="15" hidden="1" customHeight="1" x14ac:dyDescent="0.2">
      <c r="A1742" s="22"/>
      <c r="B1742" s="21" t="s">
        <v>57</v>
      </c>
      <c r="C1742" s="19" t="s">
        <v>56</v>
      </c>
      <c r="D1742" s="19">
        <v>1</v>
      </c>
      <c r="E1742" s="42"/>
      <c r="F1742" s="42"/>
      <c r="G1742" s="20">
        <v>1</v>
      </c>
    </row>
    <row r="1743" spans="1:7" ht="15" hidden="1" customHeight="1" x14ac:dyDescent="0.2">
      <c r="A1743" s="22"/>
      <c r="B1743" s="21" t="s">
        <v>1551</v>
      </c>
      <c r="C1743" s="19" t="s">
        <v>38</v>
      </c>
      <c r="D1743" s="19"/>
      <c r="E1743" s="42">
        <v>1</v>
      </c>
      <c r="F1743" s="42"/>
      <c r="G1743" s="20">
        <v>1</v>
      </c>
    </row>
    <row r="1744" spans="1:7" ht="15" hidden="1" customHeight="1" x14ac:dyDescent="0.2">
      <c r="A1744" s="22"/>
      <c r="B1744" s="21" t="s">
        <v>736</v>
      </c>
      <c r="C1744" s="19" t="s">
        <v>5</v>
      </c>
      <c r="D1744" s="19">
        <v>1</v>
      </c>
      <c r="E1744" s="42"/>
      <c r="F1744" s="42"/>
      <c r="G1744" s="20">
        <v>1</v>
      </c>
    </row>
    <row r="1745" spans="1:7" ht="15" hidden="1" customHeight="1" x14ac:dyDescent="0.2">
      <c r="A1745" s="22"/>
      <c r="B1745" s="21" t="s">
        <v>91</v>
      </c>
      <c r="C1745" s="19" t="s">
        <v>11</v>
      </c>
      <c r="D1745" s="19"/>
      <c r="E1745" s="42">
        <v>1</v>
      </c>
      <c r="F1745" s="42"/>
      <c r="G1745" s="20">
        <v>1</v>
      </c>
    </row>
    <row r="1746" spans="1:7" ht="15" hidden="1" customHeight="1" x14ac:dyDescent="0.2">
      <c r="A1746" s="22"/>
      <c r="B1746" s="21" t="s">
        <v>246</v>
      </c>
      <c r="C1746" s="19" t="s">
        <v>5</v>
      </c>
      <c r="D1746" s="19">
        <v>1</v>
      </c>
      <c r="E1746" s="42"/>
      <c r="F1746" s="42"/>
      <c r="G1746" s="20">
        <v>1</v>
      </c>
    </row>
    <row r="1747" spans="1:7" ht="15" hidden="1" customHeight="1" x14ac:dyDescent="0.2">
      <c r="A1747" s="22"/>
      <c r="B1747" s="21" t="s">
        <v>128</v>
      </c>
      <c r="C1747" s="19" t="s">
        <v>120</v>
      </c>
      <c r="D1747" s="19"/>
      <c r="E1747" s="42">
        <v>1</v>
      </c>
      <c r="F1747" s="42"/>
      <c r="G1747" s="20">
        <v>1</v>
      </c>
    </row>
    <row r="1748" spans="1:7" ht="15" hidden="1" customHeight="1" x14ac:dyDescent="0.2">
      <c r="A1748" s="22"/>
      <c r="B1748" s="21" t="s">
        <v>1481</v>
      </c>
      <c r="C1748" s="19" t="s">
        <v>1</v>
      </c>
      <c r="D1748" s="19">
        <v>1</v>
      </c>
      <c r="E1748" s="42"/>
      <c r="F1748" s="42"/>
      <c r="G1748" s="20">
        <v>1</v>
      </c>
    </row>
    <row r="1749" spans="1:7" ht="15" hidden="1" customHeight="1" x14ac:dyDescent="0.2">
      <c r="A1749" s="22"/>
      <c r="B1749" s="21" t="s">
        <v>93</v>
      </c>
      <c r="C1749" s="19" t="s">
        <v>49</v>
      </c>
      <c r="D1749" s="19">
        <v>1</v>
      </c>
      <c r="E1749" s="42"/>
      <c r="F1749" s="42"/>
      <c r="G1749" s="20">
        <v>1</v>
      </c>
    </row>
    <row r="1750" spans="1:7" ht="15" hidden="1" customHeight="1" x14ac:dyDescent="0.2">
      <c r="A1750" s="22"/>
      <c r="B1750" s="21" t="s">
        <v>29</v>
      </c>
      <c r="C1750" s="19" t="s">
        <v>27</v>
      </c>
      <c r="D1750" s="19">
        <v>1</v>
      </c>
      <c r="E1750" s="42"/>
      <c r="F1750" s="42"/>
      <c r="G1750" s="20">
        <v>1</v>
      </c>
    </row>
    <row r="1751" spans="1:7" ht="15" hidden="1" customHeight="1" x14ac:dyDescent="0.2">
      <c r="A1751" s="22"/>
      <c r="B1751" s="21" t="s">
        <v>151</v>
      </c>
      <c r="C1751" s="19" t="s">
        <v>11</v>
      </c>
      <c r="D1751" s="19"/>
      <c r="E1751" s="42">
        <v>1</v>
      </c>
      <c r="F1751" s="42"/>
      <c r="G1751" s="20">
        <v>1</v>
      </c>
    </row>
    <row r="1752" spans="1:7" ht="15" hidden="1" customHeight="1" x14ac:dyDescent="0.2">
      <c r="A1752" s="22"/>
      <c r="B1752" s="21" t="s">
        <v>1288</v>
      </c>
      <c r="C1752" s="19" t="s">
        <v>33</v>
      </c>
      <c r="D1752" s="19"/>
      <c r="E1752" s="42">
        <v>2</v>
      </c>
      <c r="F1752" s="42"/>
      <c r="G1752" s="20">
        <v>2</v>
      </c>
    </row>
    <row r="1753" spans="1:7" ht="15" hidden="1" customHeight="1" x14ac:dyDescent="0.2">
      <c r="A1753" s="19" t="s">
        <v>4369</v>
      </c>
      <c r="B1753" s="25"/>
      <c r="C1753" s="25"/>
      <c r="D1753" s="19">
        <v>7</v>
      </c>
      <c r="E1753" s="42">
        <v>8</v>
      </c>
      <c r="F1753" s="42"/>
      <c r="G1753" s="20">
        <v>15</v>
      </c>
    </row>
    <row r="1754" spans="1:7" ht="15" hidden="1" customHeight="1" x14ac:dyDescent="0.2">
      <c r="A1754" s="19">
        <v>371</v>
      </c>
      <c r="B1754" s="21" t="s">
        <v>1899</v>
      </c>
      <c r="C1754" s="19" t="s">
        <v>189</v>
      </c>
      <c r="D1754" s="19">
        <v>1</v>
      </c>
      <c r="E1754" s="42"/>
      <c r="F1754" s="42"/>
      <c r="G1754" s="20">
        <v>1</v>
      </c>
    </row>
    <row r="1755" spans="1:7" ht="15" hidden="1" customHeight="1" x14ac:dyDescent="0.2">
      <c r="A1755" s="22"/>
      <c r="B1755" s="21" t="s">
        <v>1901</v>
      </c>
      <c r="C1755" s="19" t="s">
        <v>189</v>
      </c>
      <c r="D1755" s="19">
        <v>2</v>
      </c>
      <c r="E1755" s="42">
        <v>1</v>
      </c>
      <c r="F1755" s="42"/>
      <c r="G1755" s="20">
        <v>3</v>
      </c>
    </row>
    <row r="1756" spans="1:7" ht="15" hidden="1" customHeight="1" x14ac:dyDescent="0.2">
      <c r="A1756" s="22"/>
      <c r="B1756" s="21" t="s">
        <v>93</v>
      </c>
      <c r="C1756" s="19" t="s">
        <v>49</v>
      </c>
      <c r="D1756" s="19"/>
      <c r="E1756" s="42">
        <v>1</v>
      </c>
      <c r="F1756" s="42"/>
      <c r="G1756" s="20">
        <v>1</v>
      </c>
    </row>
    <row r="1757" spans="1:7" ht="15" hidden="1" customHeight="1" x14ac:dyDescent="0.2">
      <c r="A1757" s="22"/>
      <c r="B1757" s="21" t="s">
        <v>503</v>
      </c>
      <c r="C1757" s="19" t="s">
        <v>33</v>
      </c>
      <c r="D1757" s="19">
        <v>1</v>
      </c>
      <c r="E1757" s="42"/>
      <c r="F1757" s="42"/>
      <c r="G1757" s="20">
        <v>1</v>
      </c>
    </row>
    <row r="1758" spans="1:7" ht="15" hidden="1" customHeight="1" x14ac:dyDescent="0.2">
      <c r="A1758" s="22"/>
      <c r="B1758" s="21" t="s">
        <v>909</v>
      </c>
      <c r="C1758" s="19" t="s">
        <v>49</v>
      </c>
      <c r="D1758" s="19"/>
      <c r="E1758" s="42">
        <v>1</v>
      </c>
      <c r="F1758" s="42"/>
      <c r="G1758" s="20">
        <v>1</v>
      </c>
    </row>
    <row r="1759" spans="1:7" ht="15" hidden="1" customHeight="1" x14ac:dyDescent="0.2">
      <c r="A1759" s="22"/>
      <c r="B1759" s="21" t="s">
        <v>15</v>
      </c>
      <c r="C1759" s="19" t="s">
        <v>16</v>
      </c>
      <c r="D1759" s="19">
        <v>1</v>
      </c>
      <c r="E1759" s="42"/>
      <c r="F1759" s="42"/>
      <c r="G1759" s="20">
        <v>1</v>
      </c>
    </row>
    <row r="1760" spans="1:7" ht="15" hidden="1" customHeight="1" x14ac:dyDescent="0.2">
      <c r="A1760" s="22"/>
      <c r="B1760" s="21" t="s">
        <v>162</v>
      </c>
      <c r="C1760" s="19" t="s">
        <v>49</v>
      </c>
      <c r="D1760" s="19">
        <v>1</v>
      </c>
      <c r="E1760" s="42"/>
      <c r="F1760" s="42"/>
      <c r="G1760" s="20">
        <v>1</v>
      </c>
    </row>
    <row r="1761" spans="1:7" ht="15" hidden="1" customHeight="1" x14ac:dyDescent="0.2">
      <c r="A1761" s="22"/>
      <c r="B1761" s="21" t="s">
        <v>914</v>
      </c>
      <c r="C1761" s="19" t="s">
        <v>49</v>
      </c>
      <c r="D1761" s="19">
        <v>1</v>
      </c>
      <c r="E1761" s="42"/>
      <c r="F1761" s="42"/>
      <c r="G1761" s="20">
        <v>1</v>
      </c>
    </row>
    <row r="1762" spans="1:7" ht="15" hidden="1" customHeight="1" x14ac:dyDescent="0.2">
      <c r="A1762" s="22"/>
      <c r="B1762" s="21" t="s">
        <v>139</v>
      </c>
      <c r="C1762" s="19" t="s">
        <v>120</v>
      </c>
      <c r="D1762" s="19">
        <v>1</v>
      </c>
      <c r="E1762" s="42"/>
      <c r="F1762" s="42"/>
      <c r="G1762" s="20">
        <v>1</v>
      </c>
    </row>
    <row r="1763" spans="1:7" ht="15" hidden="1" customHeight="1" x14ac:dyDescent="0.2">
      <c r="A1763" s="22"/>
      <c r="B1763" s="21" t="s">
        <v>1478</v>
      </c>
      <c r="C1763" s="19" t="s">
        <v>11</v>
      </c>
      <c r="D1763" s="19">
        <v>1</v>
      </c>
      <c r="E1763" s="42"/>
      <c r="F1763" s="42"/>
      <c r="G1763" s="20">
        <v>1</v>
      </c>
    </row>
    <row r="1764" spans="1:7" ht="15" hidden="1" customHeight="1" x14ac:dyDescent="0.2">
      <c r="A1764" s="22"/>
      <c r="B1764" s="21" t="s">
        <v>889</v>
      </c>
      <c r="C1764" s="19" t="s">
        <v>56</v>
      </c>
      <c r="D1764" s="19">
        <v>1</v>
      </c>
      <c r="E1764" s="42"/>
      <c r="F1764" s="42"/>
      <c r="G1764" s="20">
        <v>1</v>
      </c>
    </row>
    <row r="1765" spans="1:7" ht="15" hidden="1" customHeight="1" x14ac:dyDescent="0.2">
      <c r="A1765" s="22"/>
      <c r="B1765" s="21" t="s">
        <v>1083</v>
      </c>
      <c r="C1765" s="19" t="s">
        <v>11</v>
      </c>
      <c r="D1765" s="19">
        <v>1</v>
      </c>
      <c r="E1765" s="42"/>
      <c r="F1765" s="42"/>
      <c r="G1765" s="20">
        <v>1</v>
      </c>
    </row>
    <row r="1766" spans="1:7" ht="15" hidden="1" customHeight="1" x14ac:dyDescent="0.2">
      <c r="A1766" s="19" t="s">
        <v>4370</v>
      </c>
      <c r="B1766" s="25"/>
      <c r="C1766" s="25"/>
      <c r="D1766" s="19">
        <v>11</v>
      </c>
      <c r="E1766" s="42">
        <v>3</v>
      </c>
      <c r="F1766" s="42"/>
      <c r="G1766" s="20">
        <v>14</v>
      </c>
    </row>
    <row r="1767" spans="1:7" ht="15" hidden="1" customHeight="1" x14ac:dyDescent="0.2">
      <c r="A1767" s="19">
        <v>372</v>
      </c>
      <c r="B1767" s="21" t="s">
        <v>100</v>
      </c>
      <c r="C1767" s="19" t="s">
        <v>1</v>
      </c>
      <c r="D1767" s="19">
        <v>1</v>
      </c>
      <c r="E1767" s="42"/>
      <c r="F1767" s="42"/>
      <c r="G1767" s="20">
        <v>1</v>
      </c>
    </row>
    <row r="1768" spans="1:7" ht="15" hidden="1" customHeight="1" x14ac:dyDescent="0.2">
      <c r="A1768" s="22"/>
      <c r="B1768" s="21" t="s">
        <v>52</v>
      </c>
      <c r="C1768" s="19" t="s">
        <v>49</v>
      </c>
      <c r="D1768" s="19">
        <v>1</v>
      </c>
      <c r="E1768" s="42"/>
      <c r="F1768" s="42"/>
      <c r="G1768" s="20">
        <v>1</v>
      </c>
    </row>
    <row r="1769" spans="1:7" ht="15" hidden="1" customHeight="1" x14ac:dyDescent="0.2">
      <c r="A1769" s="22"/>
      <c r="B1769" s="21" t="s">
        <v>113</v>
      </c>
      <c r="C1769" s="19" t="s">
        <v>38</v>
      </c>
      <c r="D1769" s="19"/>
      <c r="E1769" s="42">
        <v>1</v>
      </c>
      <c r="F1769" s="42"/>
      <c r="G1769" s="20">
        <v>1</v>
      </c>
    </row>
    <row r="1770" spans="1:7" ht="15" hidden="1" customHeight="1" x14ac:dyDescent="0.2">
      <c r="A1770" s="22"/>
      <c r="B1770" s="21" t="s">
        <v>561</v>
      </c>
      <c r="C1770" s="19" t="s">
        <v>33</v>
      </c>
      <c r="D1770" s="19">
        <v>1</v>
      </c>
      <c r="E1770" s="42"/>
      <c r="F1770" s="42"/>
      <c r="G1770" s="20">
        <v>1</v>
      </c>
    </row>
    <row r="1771" spans="1:7" ht="15" hidden="1" customHeight="1" x14ac:dyDescent="0.2">
      <c r="A1771" s="22"/>
      <c r="B1771" s="21" t="s">
        <v>909</v>
      </c>
      <c r="C1771" s="19" t="s">
        <v>49</v>
      </c>
      <c r="D1771" s="19">
        <v>1</v>
      </c>
      <c r="E1771" s="42"/>
      <c r="F1771" s="42"/>
      <c r="G1771" s="20">
        <v>1</v>
      </c>
    </row>
    <row r="1772" spans="1:7" ht="15" hidden="1" customHeight="1" x14ac:dyDescent="0.2">
      <c r="A1772" s="22"/>
      <c r="B1772" s="21" t="s">
        <v>828</v>
      </c>
      <c r="C1772" s="19" t="s">
        <v>56</v>
      </c>
      <c r="D1772" s="19">
        <v>1</v>
      </c>
      <c r="E1772" s="42"/>
      <c r="F1772" s="42"/>
      <c r="G1772" s="20">
        <v>1</v>
      </c>
    </row>
    <row r="1773" spans="1:7" ht="15" hidden="1" customHeight="1" x14ac:dyDescent="0.2">
      <c r="A1773" s="22"/>
      <c r="B1773" s="21" t="s">
        <v>1298</v>
      </c>
      <c r="C1773" s="19" t="s">
        <v>33</v>
      </c>
      <c r="D1773" s="19">
        <v>1</v>
      </c>
      <c r="E1773" s="42"/>
      <c r="F1773" s="42"/>
      <c r="G1773" s="20">
        <v>1</v>
      </c>
    </row>
    <row r="1774" spans="1:7" ht="15" hidden="1" customHeight="1" x14ac:dyDescent="0.2">
      <c r="A1774" s="22"/>
      <c r="B1774" s="21" t="s">
        <v>142</v>
      </c>
      <c r="C1774" s="19" t="s">
        <v>120</v>
      </c>
      <c r="D1774" s="19">
        <v>1</v>
      </c>
      <c r="E1774" s="42"/>
      <c r="F1774" s="42"/>
      <c r="G1774" s="20">
        <v>1</v>
      </c>
    </row>
    <row r="1775" spans="1:7" ht="15" hidden="1" customHeight="1" x14ac:dyDescent="0.2">
      <c r="A1775" s="19" t="s">
        <v>4371</v>
      </c>
      <c r="B1775" s="25"/>
      <c r="C1775" s="25"/>
      <c r="D1775" s="19">
        <v>7</v>
      </c>
      <c r="E1775" s="42">
        <v>1</v>
      </c>
      <c r="F1775" s="42"/>
      <c r="G1775" s="20">
        <v>8</v>
      </c>
    </row>
    <row r="1776" spans="1:7" ht="15" hidden="1" customHeight="1" x14ac:dyDescent="0.2">
      <c r="A1776" s="19">
        <v>373</v>
      </c>
      <c r="B1776" s="21" t="s">
        <v>978</v>
      </c>
      <c r="C1776" s="19" t="s">
        <v>1</v>
      </c>
      <c r="D1776" s="19">
        <v>1</v>
      </c>
      <c r="E1776" s="42"/>
      <c r="F1776" s="42"/>
      <c r="G1776" s="20">
        <v>1</v>
      </c>
    </row>
    <row r="1777" spans="1:7" ht="15" hidden="1" customHeight="1" x14ac:dyDescent="0.2">
      <c r="A1777" s="22"/>
      <c r="B1777" s="21" t="s">
        <v>1454</v>
      </c>
      <c r="C1777" s="19" t="s">
        <v>11</v>
      </c>
      <c r="D1777" s="19">
        <v>1</v>
      </c>
      <c r="E1777" s="42">
        <v>1</v>
      </c>
      <c r="F1777" s="42"/>
      <c r="G1777" s="20">
        <v>2</v>
      </c>
    </row>
    <row r="1778" spans="1:7" ht="15" hidden="1" customHeight="1" x14ac:dyDescent="0.2">
      <c r="A1778" s="22"/>
      <c r="B1778" s="21" t="s">
        <v>280</v>
      </c>
      <c r="C1778" s="19" t="s">
        <v>16</v>
      </c>
      <c r="D1778" s="19">
        <v>1</v>
      </c>
      <c r="E1778" s="42"/>
      <c r="F1778" s="42"/>
      <c r="G1778" s="20">
        <v>1</v>
      </c>
    </row>
    <row r="1779" spans="1:7" ht="15" hidden="1" customHeight="1" x14ac:dyDescent="0.2">
      <c r="A1779" s="22"/>
      <c r="B1779" s="21" t="s">
        <v>87</v>
      </c>
      <c r="C1779" s="19" t="s">
        <v>16</v>
      </c>
      <c r="D1779" s="19">
        <v>1</v>
      </c>
      <c r="E1779" s="42"/>
      <c r="F1779" s="42"/>
      <c r="G1779" s="20">
        <v>1</v>
      </c>
    </row>
    <row r="1780" spans="1:7" ht="15" hidden="1" customHeight="1" x14ac:dyDescent="0.2">
      <c r="A1780" s="22"/>
      <c r="B1780" s="21" t="s">
        <v>137</v>
      </c>
      <c r="C1780" s="19" t="s">
        <v>120</v>
      </c>
      <c r="D1780" s="19">
        <v>1</v>
      </c>
      <c r="E1780" s="42"/>
      <c r="F1780" s="42"/>
      <c r="G1780" s="20">
        <v>1</v>
      </c>
    </row>
    <row r="1781" spans="1:7" ht="15" hidden="1" customHeight="1" x14ac:dyDescent="0.2">
      <c r="A1781" s="22"/>
      <c r="B1781" s="21" t="s">
        <v>138</v>
      </c>
      <c r="C1781" s="19" t="s">
        <v>120</v>
      </c>
      <c r="D1781" s="19">
        <v>1</v>
      </c>
      <c r="E1781" s="42"/>
      <c r="F1781" s="42"/>
      <c r="G1781" s="20">
        <v>1</v>
      </c>
    </row>
    <row r="1782" spans="1:7" ht="15" hidden="1" customHeight="1" x14ac:dyDescent="0.2">
      <c r="A1782" s="22"/>
      <c r="B1782" s="21" t="s">
        <v>15</v>
      </c>
      <c r="C1782" s="19" t="s">
        <v>16</v>
      </c>
      <c r="D1782" s="19">
        <v>1</v>
      </c>
      <c r="E1782" s="42"/>
      <c r="F1782" s="42"/>
      <c r="G1782" s="20">
        <v>1</v>
      </c>
    </row>
    <row r="1783" spans="1:7" ht="15" hidden="1" customHeight="1" x14ac:dyDescent="0.2">
      <c r="A1783" s="22"/>
      <c r="B1783" s="21" t="s">
        <v>326</v>
      </c>
      <c r="C1783" s="19" t="s">
        <v>11</v>
      </c>
      <c r="D1783" s="19">
        <v>1</v>
      </c>
      <c r="E1783" s="42"/>
      <c r="F1783" s="42"/>
      <c r="G1783" s="20">
        <v>1</v>
      </c>
    </row>
    <row r="1784" spans="1:7" ht="15" hidden="1" customHeight="1" x14ac:dyDescent="0.2">
      <c r="A1784" s="22"/>
      <c r="B1784" s="21" t="s">
        <v>84</v>
      </c>
      <c r="C1784" s="19" t="s">
        <v>21</v>
      </c>
      <c r="D1784" s="19">
        <v>1</v>
      </c>
      <c r="E1784" s="42"/>
      <c r="F1784" s="42"/>
      <c r="G1784" s="20">
        <v>1</v>
      </c>
    </row>
    <row r="1785" spans="1:7" ht="15" hidden="1" customHeight="1" x14ac:dyDescent="0.2">
      <c r="A1785" s="22"/>
      <c r="B1785" s="21" t="s">
        <v>90</v>
      </c>
      <c r="C1785" s="19" t="s">
        <v>16</v>
      </c>
      <c r="D1785" s="19"/>
      <c r="E1785" s="42">
        <v>1</v>
      </c>
      <c r="F1785" s="42"/>
      <c r="G1785" s="20">
        <v>1</v>
      </c>
    </row>
    <row r="1786" spans="1:7" ht="15" hidden="1" customHeight="1" x14ac:dyDescent="0.2">
      <c r="A1786" s="22"/>
      <c r="B1786" s="21" t="s">
        <v>140</v>
      </c>
      <c r="C1786" s="19" t="s">
        <v>120</v>
      </c>
      <c r="D1786" s="19">
        <v>1</v>
      </c>
      <c r="E1786" s="42">
        <v>2</v>
      </c>
      <c r="F1786" s="42"/>
      <c r="G1786" s="20">
        <v>3</v>
      </c>
    </row>
    <row r="1787" spans="1:7" ht="15" hidden="1" customHeight="1" x14ac:dyDescent="0.2">
      <c r="A1787" s="22"/>
      <c r="B1787" s="21" t="s">
        <v>839</v>
      </c>
      <c r="C1787" s="19" t="s">
        <v>56</v>
      </c>
      <c r="D1787" s="19">
        <v>1</v>
      </c>
      <c r="E1787" s="42"/>
      <c r="F1787" s="42"/>
      <c r="G1787" s="20">
        <v>1</v>
      </c>
    </row>
    <row r="1788" spans="1:7" ht="15" hidden="1" customHeight="1" x14ac:dyDescent="0.2">
      <c r="A1788" s="22"/>
      <c r="B1788" s="21" t="s">
        <v>1342</v>
      </c>
      <c r="C1788" s="19" t="s">
        <v>49</v>
      </c>
      <c r="D1788" s="19">
        <v>1</v>
      </c>
      <c r="E1788" s="42"/>
      <c r="F1788" s="42"/>
      <c r="G1788" s="20">
        <v>1</v>
      </c>
    </row>
    <row r="1789" spans="1:7" ht="15" hidden="1" customHeight="1" x14ac:dyDescent="0.2">
      <c r="A1789" s="22"/>
      <c r="B1789" s="21" t="s">
        <v>166</v>
      </c>
      <c r="C1789" s="19" t="s">
        <v>38</v>
      </c>
      <c r="D1789" s="19">
        <v>1</v>
      </c>
      <c r="E1789" s="42"/>
      <c r="F1789" s="42"/>
      <c r="G1789" s="20">
        <v>1</v>
      </c>
    </row>
    <row r="1790" spans="1:7" ht="15" hidden="1" customHeight="1" x14ac:dyDescent="0.2">
      <c r="A1790" s="22"/>
      <c r="B1790" s="21" t="s">
        <v>1037</v>
      </c>
      <c r="C1790" s="19" t="s">
        <v>11</v>
      </c>
      <c r="D1790" s="19">
        <v>1</v>
      </c>
      <c r="E1790" s="42"/>
      <c r="F1790" s="42"/>
      <c r="G1790" s="20">
        <v>1</v>
      </c>
    </row>
    <row r="1791" spans="1:7" ht="15" hidden="1" customHeight="1" x14ac:dyDescent="0.2">
      <c r="A1791" s="22"/>
      <c r="B1791" s="21" t="s">
        <v>646</v>
      </c>
      <c r="C1791" s="19" t="s">
        <v>5</v>
      </c>
      <c r="D1791" s="19">
        <v>1</v>
      </c>
      <c r="E1791" s="42"/>
      <c r="F1791" s="42"/>
      <c r="G1791" s="20">
        <v>1</v>
      </c>
    </row>
    <row r="1792" spans="1:7" ht="15" hidden="1" customHeight="1" x14ac:dyDescent="0.2">
      <c r="A1792" s="22"/>
      <c r="B1792" s="21" t="s">
        <v>1887</v>
      </c>
      <c r="C1792" s="19" t="s">
        <v>120</v>
      </c>
      <c r="D1792" s="19"/>
      <c r="E1792" s="42">
        <v>1</v>
      </c>
      <c r="F1792" s="42"/>
      <c r="G1792" s="20">
        <v>1</v>
      </c>
    </row>
    <row r="1793" spans="1:7" ht="15" hidden="1" customHeight="1" x14ac:dyDescent="0.2">
      <c r="A1793" s="22"/>
      <c r="B1793" s="21" t="s">
        <v>1180</v>
      </c>
      <c r="C1793" s="19" t="s">
        <v>21</v>
      </c>
      <c r="D1793" s="19"/>
      <c r="E1793" s="42">
        <v>2</v>
      </c>
      <c r="F1793" s="42"/>
      <c r="G1793" s="20">
        <v>2</v>
      </c>
    </row>
    <row r="1794" spans="1:7" ht="15" hidden="1" customHeight="1" x14ac:dyDescent="0.2">
      <c r="A1794" s="22"/>
      <c r="B1794" s="21" t="s">
        <v>531</v>
      </c>
      <c r="C1794" s="19" t="s">
        <v>27</v>
      </c>
      <c r="D1794" s="19">
        <v>1</v>
      </c>
      <c r="E1794" s="42"/>
      <c r="F1794" s="42"/>
      <c r="G1794" s="20">
        <v>1</v>
      </c>
    </row>
    <row r="1795" spans="1:7" ht="15" hidden="1" customHeight="1" x14ac:dyDescent="0.2">
      <c r="A1795" s="22"/>
      <c r="B1795" s="21" t="s">
        <v>2171</v>
      </c>
      <c r="C1795" s="19" t="s">
        <v>2171</v>
      </c>
      <c r="D1795" s="19"/>
      <c r="E1795" s="42"/>
      <c r="F1795" s="42"/>
      <c r="G1795" s="20"/>
    </row>
    <row r="1796" spans="1:7" ht="15" hidden="1" customHeight="1" x14ac:dyDescent="0.2">
      <c r="A1796" s="19" t="s">
        <v>4372</v>
      </c>
      <c r="B1796" s="25"/>
      <c r="C1796" s="25"/>
      <c r="D1796" s="19">
        <v>16</v>
      </c>
      <c r="E1796" s="42">
        <v>7</v>
      </c>
      <c r="F1796" s="42"/>
      <c r="G1796" s="20">
        <v>23</v>
      </c>
    </row>
    <row r="1797" spans="1:7" ht="15" hidden="1" customHeight="1" x14ac:dyDescent="0.2">
      <c r="A1797" s="19">
        <v>374</v>
      </c>
      <c r="B1797" s="21" t="s">
        <v>1037</v>
      </c>
      <c r="C1797" s="19" t="s">
        <v>11</v>
      </c>
      <c r="D1797" s="19">
        <v>1</v>
      </c>
      <c r="E1797" s="42"/>
      <c r="F1797" s="42"/>
      <c r="G1797" s="20">
        <v>1</v>
      </c>
    </row>
    <row r="1798" spans="1:7" ht="15" hidden="1" customHeight="1" x14ac:dyDescent="0.2">
      <c r="A1798" s="22"/>
      <c r="B1798" s="21" t="s">
        <v>1357</v>
      </c>
      <c r="C1798" s="19" t="s">
        <v>49</v>
      </c>
      <c r="D1798" s="19">
        <v>1</v>
      </c>
      <c r="E1798" s="42"/>
      <c r="F1798" s="42"/>
      <c r="G1798" s="20">
        <v>1</v>
      </c>
    </row>
    <row r="1799" spans="1:7" ht="15" hidden="1" customHeight="1" x14ac:dyDescent="0.2">
      <c r="A1799" s="22"/>
      <c r="B1799" s="21" t="s">
        <v>35</v>
      </c>
      <c r="C1799" s="19" t="s">
        <v>5</v>
      </c>
      <c r="D1799" s="19">
        <v>1</v>
      </c>
      <c r="E1799" s="42">
        <v>1</v>
      </c>
      <c r="F1799" s="42"/>
      <c r="G1799" s="20">
        <v>2</v>
      </c>
    </row>
    <row r="1800" spans="1:7" ht="15" hidden="1" customHeight="1" x14ac:dyDescent="0.2">
      <c r="A1800" s="22"/>
      <c r="B1800" s="21" t="s">
        <v>646</v>
      </c>
      <c r="C1800" s="19" t="s">
        <v>5</v>
      </c>
      <c r="D1800" s="19">
        <v>1</v>
      </c>
      <c r="E1800" s="42"/>
      <c r="F1800" s="42"/>
      <c r="G1800" s="20">
        <v>1</v>
      </c>
    </row>
    <row r="1801" spans="1:7" ht="15" hidden="1" customHeight="1" x14ac:dyDescent="0.2">
      <c r="A1801" s="22"/>
      <c r="B1801" s="21" t="s">
        <v>1887</v>
      </c>
      <c r="C1801" s="19" t="s">
        <v>120</v>
      </c>
      <c r="D1801" s="19">
        <v>3</v>
      </c>
      <c r="E1801" s="42"/>
      <c r="F1801" s="42"/>
      <c r="G1801" s="20">
        <v>3</v>
      </c>
    </row>
    <row r="1802" spans="1:7" ht="15" hidden="1" customHeight="1" x14ac:dyDescent="0.2">
      <c r="A1802" s="22"/>
      <c r="B1802" s="21" t="s">
        <v>59</v>
      </c>
      <c r="C1802" s="19" t="s">
        <v>56</v>
      </c>
      <c r="D1802" s="19">
        <v>2</v>
      </c>
      <c r="E1802" s="42"/>
      <c r="F1802" s="42"/>
      <c r="G1802" s="20">
        <v>2</v>
      </c>
    </row>
    <row r="1803" spans="1:7" ht="15" hidden="1" customHeight="1" x14ac:dyDescent="0.2">
      <c r="A1803" s="22"/>
      <c r="B1803" s="21" t="s">
        <v>2171</v>
      </c>
      <c r="C1803" s="19" t="s">
        <v>2171</v>
      </c>
      <c r="D1803" s="19"/>
      <c r="E1803" s="42"/>
      <c r="F1803" s="42"/>
      <c r="G1803" s="20"/>
    </row>
    <row r="1804" spans="1:7" ht="15" hidden="1" customHeight="1" x14ac:dyDescent="0.2">
      <c r="A1804" s="19" t="s">
        <v>4373</v>
      </c>
      <c r="B1804" s="25"/>
      <c r="C1804" s="25"/>
      <c r="D1804" s="19">
        <v>9</v>
      </c>
      <c r="E1804" s="42">
        <v>1</v>
      </c>
      <c r="F1804" s="42"/>
      <c r="G1804" s="20">
        <v>10</v>
      </c>
    </row>
    <row r="1805" spans="1:7" ht="15" hidden="1" customHeight="1" x14ac:dyDescent="0.2">
      <c r="A1805" s="19">
        <v>375</v>
      </c>
      <c r="B1805" s="21" t="s">
        <v>47</v>
      </c>
      <c r="C1805" s="19" t="s">
        <v>5</v>
      </c>
      <c r="D1805" s="19">
        <v>1</v>
      </c>
      <c r="E1805" s="42"/>
      <c r="F1805" s="42"/>
      <c r="G1805" s="20">
        <v>1</v>
      </c>
    </row>
    <row r="1806" spans="1:7" ht="15" hidden="1" customHeight="1" x14ac:dyDescent="0.2">
      <c r="A1806" s="19" t="s">
        <v>4374</v>
      </c>
      <c r="B1806" s="25"/>
      <c r="C1806" s="25"/>
      <c r="D1806" s="19">
        <v>1</v>
      </c>
      <c r="E1806" s="42"/>
      <c r="F1806" s="42"/>
      <c r="G1806" s="20">
        <v>1</v>
      </c>
    </row>
    <row r="1807" spans="1:7" ht="15" hidden="1" customHeight="1" x14ac:dyDescent="0.2">
      <c r="A1807" s="19">
        <v>376</v>
      </c>
      <c r="B1807" s="21" t="s">
        <v>895</v>
      </c>
      <c r="C1807" s="19" t="s">
        <v>56</v>
      </c>
      <c r="D1807" s="19">
        <v>1</v>
      </c>
      <c r="E1807" s="42"/>
      <c r="F1807" s="42"/>
      <c r="G1807" s="20">
        <v>1</v>
      </c>
    </row>
    <row r="1808" spans="1:7" ht="15" hidden="1" customHeight="1" x14ac:dyDescent="0.2">
      <c r="A1808" s="22"/>
      <c r="B1808" s="21" t="s">
        <v>47</v>
      </c>
      <c r="C1808" s="19" t="s">
        <v>5</v>
      </c>
      <c r="D1808" s="19">
        <v>1</v>
      </c>
      <c r="E1808" s="42"/>
      <c r="F1808" s="42"/>
      <c r="G1808" s="20">
        <v>1</v>
      </c>
    </row>
    <row r="1809" spans="1:7" ht="15" hidden="1" customHeight="1" x14ac:dyDescent="0.2">
      <c r="A1809" s="22"/>
      <c r="B1809" s="21" t="s">
        <v>88</v>
      </c>
      <c r="C1809" s="19" t="s">
        <v>16</v>
      </c>
      <c r="D1809" s="19">
        <v>2</v>
      </c>
      <c r="E1809" s="42"/>
      <c r="F1809" s="42"/>
      <c r="G1809" s="20">
        <v>2</v>
      </c>
    </row>
    <row r="1810" spans="1:7" ht="15" hidden="1" customHeight="1" x14ac:dyDescent="0.2">
      <c r="A1810" s="22"/>
      <c r="B1810" s="21" t="s">
        <v>507</v>
      </c>
      <c r="C1810" s="19" t="s">
        <v>38</v>
      </c>
      <c r="D1810" s="19">
        <v>1</v>
      </c>
      <c r="E1810" s="42"/>
      <c r="F1810" s="42"/>
      <c r="G1810" s="20">
        <v>1</v>
      </c>
    </row>
    <row r="1811" spans="1:7" ht="15" hidden="1" customHeight="1" x14ac:dyDescent="0.2">
      <c r="A1811" s="22"/>
      <c r="B1811" s="21" t="s">
        <v>105</v>
      </c>
      <c r="C1811" s="19" t="s">
        <v>16</v>
      </c>
      <c r="D1811" s="19"/>
      <c r="E1811" s="42">
        <v>1</v>
      </c>
      <c r="F1811" s="42"/>
      <c r="G1811" s="20">
        <v>1</v>
      </c>
    </row>
    <row r="1812" spans="1:7" ht="15" hidden="1" customHeight="1" x14ac:dyDescent="0.2">
      <c r="A1812" s="22"/>
      <c r="B1812" s="21" t="s">
        <v>34</v>
      </c>
      <c r="C1812" s="19" t="s">
        <v>33</v>
      </c>
      <c r="D1812" s="19">
        <v>2</v>
      </c>
      <c r="E1812" s="42"/>
      <c r="F1812" s="42"/>
      <c r="G1812" s="20">
        <v>2</v>
      </c>
    </row>
    <row r="1813" spans="1:7" ht="15" hidden="1" customHeight="1" x14ac:dyDescent="0.2">
      <c r="A1813" s="22"/>
      <c r="B1813" s="21" t="s">
        <v>24</v>
      </c>
      <c r="C1813" s="19" t="s">
        <v>5</v>
      </c>
      <c r="D1813" s="19">
        <v>2</v>
      </c>
      <c r="E1813" s="42"/>
      <c r="F1813" s="42"/>
      <c r="G1813" s="20">
        <v>2</v>
      </c>
    </row>
    <row r="1814" spans="1:7" ht="15" hidden="1" customHeight="1" x14ac:dyDescent="0.2">
      <c r="A1814" s="22"/>
      <c r="B1814" s="21" t="s">
        <v>54</v>
      </c>
      <c r="C1814" s="19" t="s">
        <v>5</v>
      </c>
      <c r="D1814" s="19">
        <v>1</v>
      </c>
      <c r="E1814" s="42"/>
      <c r="F1814" s="42"/>
      <c r="G1814" s="20">
        <v>1</v>
      </c>
    </row>
    <row r="1815" spans="1:7" ht="15" hidden="1" customHeight="1" x14ac:dyDescent="0.2">
      <c r="A1815" s="22"/>
      <c r="B1815" s="21" t="s">
        <v>66</v>
      </c>
      <c r="C1815" s="19" t="s">
        <v>49</v>
      </c>
      <c r="D1815" s="19">
        <v>1</v>
      </c>
      <c r="E1815" s="42"/>
      <c r="F1815" s="42"/>
      <c r="G1815" s="20">
        <v>1</v>
      </c>
    </row>
    <row r="1816" spans="1:7" ht="15" hidden="1" customHeight="1" x14ac:dyDescent="0.2">
      <c r="A1816" s="22"/>
      <c r="B1816" s="21" t="s">
        <v>1149</v>
      </c>
      <c r="C1816" s="19" t="s">
        <v>11</v>
      </c>
      <c r="D1816" s="19"/>
      <c r="E1816" s="42">
        <v>1</v>
      </c>
      <c r="F1816" s="42"/>
      <c r="G1816" s="20">
        <v>1</v>
      </c>
    </row>
    <row r="1817" spans="1:7" ht="15" hidden="1" customHeight="1" x14ac:dyDescent="0.2">
      <c r="A1817" s="22"/>
      <c r="B1817" s="21" t="s">
        <v>78</v>
      </c>
      <c r="C1817" s="19" t="s">
        <v>21</v>
      </c>
      <c r="D1817" s="19"/>
      <c r="E1817" s="42">
        <v>1</v>
      </c>
      <c r="F1817" s="42"/>
      <c r="G1817" s="20">
        <v>1</v>
      </c>
    </row>
    <row r="1818" spans="1:7" ht="15" hidden="1" customHeight="1" x14ac:dyDescent="0.2">
      <c r="A1818" s="22"/>
      <c r="B1818" s="21" t="s">
        <v>1131</v>
      </c>
      <c r="C1818" s="19" t="s">
        <v>21</v>
      </c>
      <c r="D1818" s="19">
        <v>1</v>
      </c>
      <c r="E1818" s="42"/>
      <c r="F1818" s="42"/>
      <c r="G1818" s="20">
        <v>1</v>
      </c>
    </row>
    <row r="1819" spans="1:7" ht="15" hidden="1" customHeight="1" x14ac:dyDescent="0.2">
      <c r="A1819" s="22"/>
      <c r="B1819" s="21" t="s">
        <v>1210</v>
      </c>
      <c r="C1819" s="19" t="s">
        <v>21</v>
      </c>
      <c r="D1819" s="19">
        <v>1</v>
      </c>
      <c r="E1819" s="42"/>
      <c r="F1819" s="42"/>
      <c r="G1819" s="20">
        <v>1</v>
      </c>
    </row>
    <row r="1820" spans="1:7" ht="15" hidden="1" customHeight="1" x14ac:dyDescent="0.2">
      <c r="A1820" s="22"/>
      <c r="B1820" s="21" t="s">
        <v>1351</v>
      </c>
      <c r="C1820" s="19" t="s">
        <v>38</v>
      </c>
      <c r="D1820" s="19">
        <v>1</v>
      </c>
      <c r="E1820" s="42"/>
      <c r="F1820" s="42"/>
      <c r="G1820" s="20">
        <v>1</v>
      </c>
    </row>
    <row r="1821" spans="1:7" ht="15" hidden="1" customHeight="1" x14ac:dyDescent="0.2">
      <c r="A1821" s="22"/>
      <c r="B1821" s="21" t="s">
        <v>139</v>
      </c>
      <c r="C1821" s="19" t="s">
        <v>120</v>
      </c>
      <c r="D1821" s="19">
        <v>1</v>
      </c>
      <c r="E1821" s="42"/>
      <c r="F1821" s="42"/>
      <c r="G1821" s="20">
        <v>1</v>
      </c>
    </row>
    <row r="1822" spans="1:7" ht="15" hidden="1" customHeight="1" x14ac:dyDescent="0.2">
      <c r="A1822" s="22"/>
      <c r="B1822" s="21" t="s">
        <v>1068</v>
      </c>
      <c r="C1822" s="19" t="s">
        <v>38</v>
      </c>
      <c r="D1822" s="19">
        <v>1</v>
      </c>
      <c r="E1822" s="42"/>
      <c r="F1822" s="42"/>
      <c r="G1822" s="20">
        <v>1</v>
      </c>
    </row>
    <row r="1823" spans="1:7" ht="15" hidden="1" customHeight="1" x14ac:dyDescent="0.2">
      <c r="A1823" s="22"/>
      <c r="B1823" s="21" t="s">
        <v>90</v>
      </c>
      <c r="C1823" s="19" t="s">
        <v>16</v>
      </c>
      <c r="D1823" s="19">
        <v>2</v>
      </c>
      <c r="E1823" s="42"/>
      <c r="F1823" s="42"/>
      <c r="G1823" s="20">
        <v>2</v>
      </c>
    </row>
    <row r="1824" spans="1:7" ht="15" hidden="1" customHeight="1" x14ac:dyDescent="0.2">
      <c r="A1824" s="22"/>
      <c r="B1824" s="21" t="s">
        <v>839</v>
      </c>
      <c r="C1824" s="19" t="s">
        <v>56</v>
      </c>
      <c r="D1824" s="19">
        <v>1</v>
      </c>
      <c r="E1824" s="42"/>
      <c r="F1824" s="42"/>
      <c r="G1824" s="20">
        <v>1</v>
      </c>
    </row>
    <row r="1825" spans="1:7" ht="15" hidden="1" customHeight="1" x14ac:dyDescent="0.2">
      <c r="A1825" s="19" t="s">
        <v>4375</v>
      </c>
      <c r="B1825" s="25"/>
      <c r="C1825" s="25"/>
      <c r="D1825" s="19">
        <v>19</v>
      </c>
      <c r="E1825" s="42">
        <v>3</v>
      </c>
      <c r="F1825" s="42"/>
      <c r="G1825" s="20">
        <v>22</v>
      </c>
    </row>
    <row r="1826" spans="1:7" ht="15" hidden="1" customHeight="1" x14ac:dyDescent="0.2">
      <c r="A1826" s="19">
        <v>377</v>
      </c>
      <c r="B1826" s="21" t="s">
        <v>611</v>
      </c>
      <c r="C1826" s="19" t="s">
        <v>11</v>
      </c>
      <c r="D1826" s="19">
        <v>1</v>
      </c>
      <c r="E1826" s="42"/>
      <c r="F1826" s="42"/>
      <c r="G1826" s="20">
        <v>1</v>
      </c>
    </row>
    <row r="1827" spans="1:7" ht="15" hidden="1" customHeight="1" x14ac:dyDescent="0.2">
      <c r="A1827" s="22"/>
      <c r="B1827" s="21" t="s">
        <v>1897</v>
      </c>
      <c r="C1827" s="19" t="s">
        <v>189</v>
      </c>
      <c r="D1827" s="19">
        <v>1</v>
      </c>
      <c r="E1827" s="42"/>
      <c r="F1827" s="42"/>
      <c r="G1827" s="20">
        <v>1</v>
      </c>
    </row>
    <row r="1828" spans="1:7" ht="15" hidden="1" customHeight="1" x14ac:dyDescent="0.2">
      <c r="A1828" s="22"/>
      <c r="B1828" s="21" t="s">
        <v>907</v>
      </c>
      <c r="C1828" s="19" t="s">
        <v>11</v>
      </c>
      <c r="D1828" s="19">
        <v>1</v>
      </c>
      <c r="E1828" s="42"/>
      <c r="F1828" s="42"/>
      <c r="G1828" s="20">
        <v>1</v>
      </c>
    </row>
    <row r="1829" spans="1:7" ht="15" hidden="1" customHeight="1" x14ac:dyDescent="0.2">
      <c r="A1829" s="22"/>
      <c r="B1829" s="21" t="s">
        <v>1901</v>
      </c>
      <c r="C1829" s="19" t="s">
        <v>189</v>
      </c>
      <c r="D1829" s="19">
        <v>1</v>
      </c>
      <c r="E1829" s="42"/>
      <c r="F1829" s="42"/>
      <c r="G1829" s="20">
        <v>1</v>
      </c>
    </row>
    <row r="1830" spans="1:7" ht="15" hidden="1" customHeight="1" x14ac:dyDescent="0.2">
      <c r="A1830" s="22"/>
      <c r="B1830" s="21" t="s">
        <v>670</v>
      </c>
      <c r="C1830" s="19" t="s">
        <v>11</v>
      </c>
      <c r="D1830" s="19">
        <v>1</v>
      </c>
      <c r="E1830" s="42"/>
      <c r="F1830" s="42"/>
      <c r="G1830" s="20">
        <v>1</v>
      </c>
    </row>
    <row r="1831" spans="1:7" ht="15" hidden="1" customHeight="1" x14ac:dyDescent="0.2">
      <c r="A1831" s="22"/>
      <c r="B1831" s="21" t="s">
        <v>119</v>
      </c>
      <c r="C1831" s="19" t="s">
        <v>120</v>
      </c>
      <c r="D1831" s="19"/>
      <c r="E1831" s="42">
        <v>1</v>
      </c>
      <c r="F1831" s="42"/>
      <c r="G1831" s="20">
        <v>1</v>
      </c>
    </row>
    <row r="1832" spans="1:7" ht="15" hidden="1" customHeight="1" x14ac:dyDescent="0.2">
      <c r="A1832" s="22"/>
      <c r="B1832" s="21" t="s">
        <v>153</v>
      </c>
      <c r="C1832" s="19" t="s">
        <v>11</v>
      </c>
      <c r="D1832" s="19"/>
      <c r="E1832" s="42">
        <v>1</v>
      </c>
      <c r="F1832" s="42"/>
      <c r="G1832" s="20">
        <v>1</v>
      </c>
    </row>
    <row r="1833" spans="1:7" ht="15" hidden="1" customHeight="1" x14ac:dyDescent="0.2">
      <c r="A1833" s="22"/>
      <c r="B1833" s="21" t="s">
        <v>2150</v>
      </c>
      <c r="C1833" s="19" t="s">
        <v>33</v>
      </c>
      <c r="D1833" s="19">
        <v>1</v>
      </c>
      <c r="E1833" s="42"/>
      <c r="F1833" s="42"/>
      <c r="G1833" s="20">
        <v>1</v>
      </c>
    </row>
    <row r="1834" spans="1:7" ht="15" hidden="1" customHeight="1" x14ac:dyDescent="0.2">
      <c r="A1834" s="22"/>
      <c r="B1834" s="21" t="s">
        <v>54</v>
      </c>
      <c r="C1834" s="19" t="s">
        <v>5</v>
      </c>
      <c r="D1834" s="19">
        <v>1</v>
      </c>
      <c r="E1834" s="42"/>
      <c r="F1834" s="42"/>
      <c r="G1834" s="20">
        <v>1</v>
      </c>
    </row>
    <row r="1835" spans="1:7" ht="15" hidden="1" customHeight="1" x14ac:dyDescent="0.2">
      <c r="A1835" s="22"/>
      <c r="B1835" s="21" t="s">
        <v>81</v>
      </c>
      <c r="C1835" s="19" t="s">
        <v>11</v>
      </c>
      <c r="D1835" s="19">
        <v>1</v>
      </c>
      <c r="E1835" s="42"/>
      <c r="F1835" s="42"/>
      <c r="G1835" s="20">
        <v>1</v>
      </c>
    </row>
    <row r="1836" spans="1:7" ht="15" hidden="1" customHeight="1" x14ac:dyDescent="0.2">
      <c r="A1836" s="22"/>
      <c r="B1836" s="21" t="s">
        <v>1115</v>
      </c>
      <c r="C1836" s="19" t="s">
        <v>38</v>
      </c>
      <c r="D1836" s="19">
        <v>1</v>
      </c>
      <c r="E1836" s="42"/>
      <c r="F1836" s="42"/>
      <c r="G1836" s="20">
        <v>1</v>
      </c>
    </row>
    <row r="1837" spans="1:7" ht="15" hidden="1" customHeight="1" x14ac:dyDescent="0.2">
      <c r="A1837" s="22"/>
      <c r="B1837" s="21" t="s">
        <v>1180</v>
      </c>
      <c r="C1837" s="19" t="s">
        <v>21</v>
      </c>
      <c r="D1837" s="19">
        <v>1</v>
      </c>
      <c r="E1837" s="42"/>
      <c r="F1837" s="42"/>
      <c r="G1837" s="20">
        <v>1</v>
      </c>
    </row>
    <row r="1838" spans="1:7" ht="15" hidden="1" customHeight="1" x14ac:dyDescent="0.2">
      <c r="A1838" s="19" t="s">
        <v>4376</v>
      </c>
      <c r="B1838" s="25"/>
      <c r="C1838" s="25"/>
      <c r="D1838" s="19">
        <v>10</v>
      </c>
      <c r="E1838" s="42">
        <v>2</v>
      </c>
      <c r="F1838" s="42"/>
      <c r="G1838" s="20">
        <v>12</v>
      </c>
    </row>
    <row r="1839" spans="1:7" ht="15" hidden="1" customHeight="1" x14ac:dyDescent="0.2">
      <c r="A1839" s="19">
        <v>378</v>
      </c>
      <c r="B1839" s="21" t="s">
        <v>57</v>
      </c>
      <c r="C1839" s="19" t="s">
        <v>56</v>
      </c>
      <c r="D1839" s="19">
        <v>2</v>
      </c>
      <c r="E1839" s="42"/>
      <c r="F1839" s="42"/>
      <c r="G1839" s="20">
        <v>2</v>
      </c>
    </row>
    <row r="1840" spans="1:7" ht="15" hidden="1" customHeight="1" x14ac:dyDescent="0.2">
      <c r="A1840" s="22"/>
      <c r="B1840" s="21" t="s">
        <v>85</v>
      </c>
      <c r="C1840" s="19" t="s">
        <v>27</v>
      </c>
      <c r="D1840" s="19">
        <v>3</v>
      </c>
      <c r="E1840" s="42"/>
      <c r="F1840" s="42"/>
      <c r="G1840" s="20">
        <v>3</v>
      </c>
    </row>
    <row r="1841" spans="1:7" ht="15" hidden="1" customHeight="1" x14ac:dyDescent="0.2">
      <c r="A1841" s="22"/>
      <c r="B1841" s="21" t="s">
        <v>207</v>
      </c>
      <c r="C1841" s="19" t="s">
        <v>5</v>
      </c>
      <c r="D1841" s="19">
        <v>3</v>
      </c>
      <c r="E1841" s="42"/>
      <c r="F1841" s="42"/>
      <c r="G1841" s="20">
        <v>3</v>
      </c>
    </row>
    <row r="1842" spans="1:7" ht="15" hidden="1" customHeight="1" x14ac:dyDescent="0.2">
      <c r="A1842" s="22"/>
      <c r="B1842" s="21" t="s">
        <v>687</v>
      </c>
      <c r="C1842" s="19" t="s">
        <v>5</v>
      </c>
      <c r="D1842" s="19">
        <v>3</v>
      </c>
      <c r="E1842" s="42">
        <v>1</v>
      </c>
      <c r="F1842" s="42"/>
      <c r="G1842" s="20">
        <v>4</v>
      </c>
    </row>
    <row r="1843" spans="1:7" ht="15" hidden="1" customHeight="1" x14ac:dyDescent="0.2">
      <c r="A1843" s="22"/>
      <c r="B1843" s="21" t="s">
        <v>222</v>
      </c>
      <c r="C1843" s="19" t="s">
        <v>5</v>
      </c>
      <c r="D1843" s="19">
        <v>2</v>
      </c>
      <c r="E1843" s="42"/>
      <c r="F1843" s="42"/>
      <c r="G1843" s="20">
        <v>2</v>
      </c>
    </row>
    <row r="1844" spans="1:7" ht="15" hidden="1" customHeight="1" x14ac:dyDescent="0.2">
      <c r="A1844" s="22"/>
      <c r="B1844" s="21" t="s">
        <v>1528</v>
      </c>
      <c r="C1844" s="19" t="s">
        <v>33</v>
      </c>
      <c r="D1844" s="19">
        <v>1</v>
      </c>
      <c r="E1844" s="42"/>
      <c r="F1844" s="42"/>
      <c r="G1844" s="20">
        <v>1</v>
      </c>
    </row>
    <row r="1845" spans="1:7" ht="15" hidden="1" customHeight="1" x14ac:dyDescent="0.2">
      <c r="A1845" s="22"/>
      <c r="B1845" s="21" t="s">
        <v>4</v>
      </c>
      <c r="C1845" s="19" t="s">
        <v>5</v>
      </c>
      <c r="D1845" s="19">
        <v>3</v>
      </c>
      <c r="E1845" s="42"/>
      <c r="F1845" s="42"/>
      <c r="G1845" s="20">
        <v>3</v>
      </c>
    </row>
    <row r="1846" spans="1:7" ht="15" hidden="1" customHeight="1" x14ac:dyDescent="0.2">
      <c r="A1846" s="22"/>
      <c r="B1846" s="21" t="s">
        <v>1310</v>
      </c>
      <c r="C1846" s="19" t="s">
        <v>11</v>
      </c>
      <c r="D1846" s="19">
        <v>1</v>
      </c>
      <c r="E1846" s="42"/>
      <c r="F1846" s="42"/>
      <c r="G1846" s="20">
        <v>1</v>
      </c>
    </row>
    <row r="1847" spans="1:7" ht="15" hidden="1" customHeight="1" x14ac:dyDescent="0.2">
      <c r="A1847" s="19" t="s">
        <v>4377</v>
      </c>
      <c r="B1847" s="25"/>
      <c r="C1847" s="25"/>
      <c r="D1847" s="19">
        <v>18</v>
      </c>
      <c r="E1847" s="42">
        <v>1</v>
      </c>
      <c r="F1847" s="42"/>
      <c r="G1847" s="20">
        <v>19</v>
      </c>
    </row>
    <row r="1848" spans="1:7" ht="15" hidden="1" customHeight="1" x14ac:dyDescent="0.2">
      <c r="A1848" s="19">
        <v>379</v>
      </c>
      <c r="B1848" s="21" t="s">
        <v>153</v>
      </c>
      <c r="C1848" s="19" t="s">
        <v>11</v>
      </c>
      <c r="D1848" s="19">
        <v>3</v>
      </c>
      <c r="E1848" s="42"/>
      <c r="F1848" s="42"/>
      <c r="G1848" s="20">
        <v>3</v>
      </c>
    </row>
    <row r="1849" spans="1:7" ht="15" hidden="1" customHeight="1" x14ac:dyDescent="0.2">
      <c r="A1849" s="22"/>
      <c r="B1849" s="21" t="s">
        <v>116</v>
      </c>
      <c r="C1849" s="19" t="s">
        <v>27</v>
      </c>
      <c r="D1849" s="19">
        <v>3</v>
      </c>
      <c r="E1849" s="42"/>
      <c r="F1849" s="42"/>
      <c r="G1849" s="20">
        <v>3</v>
      </c>
    </row>
    <row r="1850" spans="1:7" ht="15" hidden="1" customHeight="1" x14ac:dyDescent="0.2">
      <c r="A1850" s="22"/>
      <c r="B1850" s="21" t="s">
        <v>1506</v>
      </c>
      <c r="C1850" s="19" t="s">
        <v>21</v>
      </c>
      <c r="D1850" s="19">
        <v>1</v>
      </c>
      <c r="E1850" s="42"/>
      <c r="F1850" s="42"/>
      <c r="G1850" s="20">
        <v>1</v>
      </c>
    </row>
    <row r="1851" spans="1:7" ht="15" hidden="1" customHeight="1" x14ac:dyDescent="0.2">
      <c r="A1851" s="22"/>
      <c r="B1851" s="21" t="s">
        <v>117</v>
      </c>
      <c r="C1851" s="19" t="s">
        <v>27</v>
      </c>
      <c r="D1851" s="19">
        <v>3</v>
      </c>
      <c r="E1851" s="42"/>
      <c r="F1851" s="42"/>
      <c r="G1851" s="20">
        <v>3</v>
      </c>
    </row>
    <row r="1852" spans="1:7" ht="15" hidden="1" customHeight="1" x14ac:dyDescent="0.2">
      <c r="A1852" s="22"/>
      <c r="B1852" s="21" t="s">
        <v>111</v>
      </c>
      <c r="C1852" s="19" t="s">
        <v>33</v>
      </c>
      <c r="D1852" s="19">
        <v>2</v>
      </c>
      <c r="E1852" s="42">
        <v>1</v>
      </c>
      <c r="F1852" s="42"/>
      <c r="G1852" s="20">
        <v>3</v>
      </c>
    </row>
    <row r="1853" spans="1:7" ht="15" hidden="1" customHeight="1" x14ac:dyDescent="0.2">
      <c r="A1853" s="19" t="s">
        <v>4378</v>
      </c>
      <c r="B1853" s="25"/>
      <c r="C1853" s="25"/>
      <c r="D1853" s="19">
        <v>12</v>
      </c>
      <c r="E1853" s="42">
        <v>1</v>
      </c>
      <c r="F1853" s="42"/>
      <c r="G1853" s="20">
        <v>13</v>
      </c>
    </row>
    <row r="1854" spans="1:7" ht="15" hidden="1" customHeight="1" x14ac:dyDescent="0.2">
      <c r="A1854" s="19">
        <v>380</v>
      </c>
      <c r="B1854" s="21" t="s">
        <v>1922</v>
      </c>
      <c r="C1854" s="19" t="s">
        <v>189</v>
      </c>
      <c r="D1854" s="19">
        <v>2</v>
      </c>
      <c r="E1854" s="42"/>
      <c r="F1854" s="42"/>
      <c r="G1854" s="20">
        <v>2</v>
      </c>
    </row>
    <row r="1855" spans="1:7" ht="15" hidden="1" customHeight="1" x14ac:dyDescent="0.2">
      <c r="A1855" s="22"/>
      <c r="B1855" s="21" t="s">
        <v>83</v>
      </c>
      <c r="C1855" s="19" t="s">
        <v>21</v>
      </c>
      <c r="D1855" s="19">
        <v>1</v>
      </c>
      <c r="E1855" s="42">
        <v>3</v>
      </c>
      <c r="F1855" s="42"/>
      <c r="G1855" s="20">
        <v>4</v>
      </c>
    </row>
    <row r="1856" spans="1:7" ht="15" hidden="1" customHeight="1" x14ac:dyDescent="0.2">
      <c r="A1856" s="22"/>
      <c r="B1856" s="21" t="s">
        <v>1069</v>
      </c>
      <c r="C1856" s="19" t="s">
        <v>21</v>
      </c>
      <c r="D1856" s="19">
        <v>2</v>
      </c>
      <c r="E1856" s="42">
        <v>4</v>
      </c>
      <c r="F1856" s="42"/>
      <c r="G1856" s="20">
        <v>6</v>
      </c>
    </row>
    <row r="1857" spans="1:7" ht="15" hidden="1" customHeight="1" x14ac:dyDescent="0.2">
      <c r="A1857" s="22"/>
      <c r="B1857" s="21" t="s">
        <v>65</v>
      </c>
      <c r="C1857" s="19" t="s">
        <v>56</v>
      </c>
      <c r="D1857" s="19">
        <v>2</v>
      </c>
      <c r="E1857" s="42"/>
      <c r="F1857" s="42"/>
      <c r="G1857" s="20">
        <v>2</v>
      </c>
    </row>
    <row r="1858" spans="1:7" ht="15" hidden="1" customHeight="1" x14ac:dyDescent="0.2">
      <c r="A1858" s="22"/>
      <c r="B1858" s="21" t="s">
        <v>1925</v>
      </c>
      <c r="C1858" s="19" t="s">
        <v>189</v>
      </c>
      <c r="D1858" s="19">
        <v>1</v>
      </c>
      <c r="E1858" s="42"/>
      <c r="F1858" s="42"/>
      <c r="G1858" s="20">
        <v>1</v>
      </c>
    </row>
    <row r="1859" spans="1:7" ht="15" hidden="1" customHeight="1" x14ac:dyDescent="0.2">
      <c r="A1859" s="19" t="s">
        <v>4379</v>
      </c>
      <c r="B1859" s="25"/>
      <c r="C1859" s="25"/>
      <c r="D1859" s="19">
        <v>8</v>
      </c>
      <c r="E1859" s="42">
        <v>7</v>
      </c>
      <c r="F1859" s="42"/>
      <c r="G1859" s="20">
        <v>15</v>
      </c>
    </row>
    <row r="1860" spans="1:7" ht="15" hidden="1" customHeight="1" x14ac:dyDescent="0.2">
      <c r="A1860" s="19">
        <v>381</v>
      </c>
      <c r="B1860" s="21" t="s">
        <v>1569</v>
      </c>
      <c r="C1860" s="19" t="s">
        <v>38</v>
      </c>
      <c r="D1860" s="19"/>
      <c r="E1860" s="42">
        <v>1</v>
      </c>
      <c r="F1860" s="42"/>
      <c r="G1860" s="20">
        <v>1</v>
      </c>
    </row>
    <row r="1861" spans="1:7" ht="15" hidden="1" customHeight="1" x14ac:dyDescent="0.2">
      <c r="A1861" s="22"/>
      <c r="B1861" s="21" t="s">
        <v>975</v>
      </c>
      <c r="C1861" s="19" t="s">
        <v>38</v>
      </c>
      <c r="D1861" s="19">
        <v>1</v>
      </c>
      <c r="E1861" s="42">
        <v>1</v>
      </c>
      <c r="F1861" s="42"/>
      <c r="G1861" s="20">
        <v>2</v>
      </c>
    </row>
    <row r="1862" spans="1:7" ht="15" hidden="1" customHeight="1" x14ac:dyDescent="0.2">
      <c r="A1862" s="22"/>
      <c r="B1862" s="21" t="s">
        <v>2171</v>
      </c>
      <c r="C1862" s="19" t="s">
        <v>2171</v>
      </c>
      <c r="D1862" s="19"/>
      <c r="E1862" s="42"/>
      <c r="F1862" s="42"/>
      <c r="G1862" s="20"/>
    </row>
    <row r="1863" spans="1:7" ht="15" hidden="1" customHeight="1" x14ac:dyDescent="0.2">
      <c r="A1863" s="19" t="s">
        <v>4380</v>
      </c>
      <c r="B1863" s="25"/>
      <c r="C1863" s="25"/>
      <c r="D1863" s="19">
        <v>1</v>
      </c>
      <c r="E1863" s="42">
        <v>2</v>
      </c>
      <c r="F1863" s="42"/>
      <c r="G1863" s="20">
        <v>3</v>
      </c>
    </row>
    <row r="1864" spans="1:7" ht="15" hidden="1" customHeight="1" x14ac:dyDescent="0.2">
      <c r="A1864" s="19">
        <v>382</v>
      </c>
      <c r="B1864" s="21" t="s">
        <v>130</v>
      </c>
      <c r="C1864" s="19" t="s">
        <v>120</v>
      </c>
      <c r="D1864" s="19"/>
      <c r="E1864" s="42">
        <v>1</v>
      </c>
      <c r="F1864" s="42"/>
      <c r="G1864" s="20">
        <v>1</v>
      </c>
    </row>
    <row r="1865" spans="1:7" ht="15" hidden="1" customHeight="1" x14ac:dyDescent="0.2">
      <c r="A1865" s="19" t="s">
        <v>4381</v>
      </c>
      <c r="B1865" s="25"/>
      <c r="C1865" s="25"/>
      <c r="D1865" s="19"/>
      <c r="E1865" s="42">
        <v>1</v>
      </c>
      <c r="F1865" s="42"/>
      <c r="G1865" s="20">
        <v>1</v>
      </c>
    </row>
    <row r="1866" spans="1:7" ht="15" hidden="1" customHeight="1" x14ac:dyDescent="0.2">
      <c r="A1866" s="19">
        <v>383</v>
      </c>
      <c r="B1866" s="21" t="s">
        <v>121</v>
      </c>
      <c r="C1866" s="19" t="s">
        <v>120</v>
      </c>
      <c r="D1866" s="19"/>
      <c r="E1866" s="42">
        <v>1</v>
      </c>
      <c r="F1866" s="42"/>
      <c r="G1866" s="20">
        <v>1</v>
      </c>
    </row>
    <row r="1867" spans="1:7" ht="15" hidden="1" customHeight="1" x14ac:dyDescent="0.2">
      <c r="A1867" s="22"/>
      <c r="B1867" s="21" t="s">
        <v>122</v>
      </c>
      <c r="C1867" s="19" t="s">
        <v>120</v>
      </c>
      <c r="D1867" s="19"/>
      <c r="E1867" s="42">
        <v>1</v>
      </c>
      <c r="F1867" s="42"/>
      <c r="G1867" s="20">
        <v>1</v>
      </c>
    </row>
    <row r="1868" spans="1:7" ht="15" hidden="1" customHeight="1" x14ac:dyDescent="0.2">
      <c r="A1868" s="22"/>
      <c r="B1868" s="21" t="s">
        <v>79</v>
      </c>
      <c r="C1868" s="19" t="s">
        <v>11</v>
      </c>
      <c r="D1868" s="19">
        <v>1</v>
      </c>
      <c r="E1868" s="42"/>
      <c r="F1868" s="42"/>
      <c r="G1868" s="20">
        <v>1</v>
      </c>
    </row>
    <row r="1869" spans="1:7" ht="15" hidden="1" customHeight="1" x14ac:dyDescent="0.2">
      <c r="A1869" s="22"/>
      <c r="B1869" s="21" t="s">
        <v>83</v>
      </c>
      <c r="C1869" s="19" t="s">
        <v>21</v>
      </c>
      <c r="D1869" s="19"/>
      <c r="E1869" s="42">
        <v>1</v>
      </c>
      <c r="F1869" s="42"/>
      <c r="G1869" s="20">
        <v>1</v>
      </c>
    </row>
    <row r="1870" spans="1:7" ht="15" hidden="1" customHeight="1" x14ac:dyDescent="0.2">
      <c r="A1870" s="19" t="s">
        <v>4382</v>
      </c>
      <c r="B1870" s="25"/>
      <c r="C1870" s="25"/>
      <c r="D1870" s="19">
        <v>1</v>
      </c>
      <c r="E1870" s="42">
        <v>3</v>
      </c>
      <c r="F1870" s="42"/>
      <c r="G1870" s="20">
        <v>4</v>
      </c>
    </row>
    <row r="1871" spans="1:7" ht="15" hidden="1" customHeight="1" x14ac:dyDescent="0.2">
      <c r="A1871" s="19">
        <v>384</v>
      </c>
      <c r="B1871" s="21" t="s">
        <v>62</v>
      </c>
      <c r="C1871" s="19" t="s">
        <v>56</v>
      </c>
      <c r="D1871" s="19">
        <v>1</v>
      </c>
      <c r="E1871" s="42"/>
      <c r="F1871" s="42"/>
      <c r="G1871" s="20">
        <v>1</v>
      </c>
    </row>
    <row r="1872" spans="1:7" ht="15" hidden="1" customHeight="1" x14ac:dyDescent="0.2">
      <c r="A1872" s="22"/>
      <c r="B1872" s="21" t="s">
        <v>97</v>
      </c>
      <c r="C1872" s="19" t="s">
        <v>11</v>
      </c>
      <c r="D1872" s="19">
        <v>1</v>
      </c>
      <c r="E1872" s="42"/>
      <c r="F1872" s="42"/>
      <c r="G1872" s="20">
        <v>1</v>
      </c>
    </row>
    <row r="1873" spans="1:7" ht="15" hidden="1" customHeight="1" x14ac:dyDescent="0.2">
      <c r="A1873" s="22"/>
      <c r="B1873" s="21" t="s">
        <v>435</v>
      </c>
      <c r="C1873" s="19" t="s">
        <v>5</v>
      </c>
      <c r="D1873" s="19">
        <v>1</v>
      </c>
      <c r="E1873" s="42"/>
      <c r="F1873" s="42"/>
      <c r="G1873" s="20">
        <v>1</v>
      </c>
    </row>
    <row r="1874" spans="1:7" ht="15" hidden="1" customHeight="1" x14ac:dyDescent="0.2">
      <c r="A1874" s="22"/>
      <c r="B1874" s="21" t="s">
        <v>1359</v>
      </c>
      <c r="C1874" s="19" t="s">
        <v>11</v>
      </c>
      <c r="D1874" s="19">
        <v>1</v>
      </c>
      <c r="E1874" s="42"/>
      <c r="F1874" s="42"/>
      <c r="G1874" s="20">
        <v>1</v>
      </c>
    </row>
    <row r="1875" spans="1:7" ht="15" hidden="1" customHeight="1" x14ac:dyDescent="0.2">
      <c r="A1875" s="22"/>
      <c r="B1875" s="21" t="s">
        <v>167</v>
      </c>
      <c r="C1875" s="19" t="s">
        <v>11</v>
      </c>
      <c r="D1875" s="19">
        <v>1</v>
      </c>
      <c r="E1875" s="42"/>
      <c r="F1875" s="42"/>
      <c r="G1875" s="20">
        <v>1</v>
      </c>
    </row>
    <row r="1876" spans="1:7" ht="15" hidden="1" customHeight="1" x14ac:dyDescent="0.2">
      <c r="A1876" s="22"/>
      <c r="B1876" s="21" t="s">
        <v>975</v>
      </c>
      <c r="C1876" s="19" t="s">
        <v>38</v>
      </c>
      <c r="D1876" s="19">
        <v>1</v>
      </c>
      <c r="E1876" s="42"/>
      <c r="F1876" s="42"/>
      <c r="G1876" s="20">
        <v>1</v>
      </c>
    </row>
    <row r="1877" spans="1:7" ht="15" hidden="1" customHeight="1" x14ac:dyDescent="0.2">
      <c r="A1877" s="19" t="s">
        <v>4383</v>
      </c>
      <c r="B1877" s="25"/>
      <c r="C1877" s="25"/>
      <c r="D1877" s="19">
        <v>6</v>
      </c>
      <c r="E1877" s="42"/>
      <c r="F1877" s="42"/>
      <c r="G1877" s="20">
        <v>6</v>
      </c>
    </row>
    <row r="1878" spans="1:7" ht="15" hidden="1" customHeight="1" x14ac:dyDescent="0.2">
      <c r="A1878" s="19">
        <v>385</v>
      </c>
      <c r="B1878" s="21" t="s">
        <v>92</v>
      </c>
      <c r="C1878" s="19" t="s">
        <v>11</v>
      </c>
      <c r="D1878" s="19">
        <v>1</v>
      </c>
      <c r="E1878" s="42"/>
      <c r="F1878" s="42"/>
      <c r="G1878" s="20">
        <v>1</v>
      </c>
    </row>
    <row r="1879" spans="1:7" ht="15" hidden="1" customHeight="1" x14ac:dyDescent="0.2">
      <c r="A1879" s="22"/>
      <c r="B1879" s="21" t="s">
        <v>83</v>
      </c>
      <c r="C1879" s="19" t="s">
        <v>21</v>
      </c>
      <c r="D1879" s="19">
        <v>1</v>
      </c>
      <c r="E1879" s="42"/>
      <c r="F1879" s="42"/>
      <c r="G1879" s="20">
        <v>1</v>
      </c>
    </row>
    <row r="1880" spans="1:7" ht="15" hidden="1" customHeight="1" x14ac:dyDescent="0.2">
      <c r="A1880" s="19" t="s">
        <v>4384</v>
      </c>
      <c r="B1880" s="25"/>
      <c r="C1880" s="25"/>
      <c r="D1880" s="19">
        <v>2</v>
      </c>
      <c r="E1880" s="42"/>
      <c r="F1880" s="42"/>
      <c r="G1880" s="20">
        <v>2</v>
      </c>
    </row>
    <row r="1881" spans="1:7" ht="15" hidden="1" customHeight="1" x14ac:dyDescent="0.2">
      <c r="A1881" s="19">
        <v>386</v>
      </c>
      <c r="B1881" s="21" t="s">
        <v>1925</v>
      </c>
      <c r="C1881" s="19" t="s">
        <v>189</v>
      </c>
      <c r="D1881" s="19">
        <v>1</v>
      </c>
      <c r="E1881" s="42"/>
      <c r="F1881" s="42"/>
      <c r="G1881" s="20">
        <v>1</v>
      </c>
    </row>
    <row r="1882" spans="1:7" ht="15" hidden="1" customHeight="1" x14ac:dyDescent="0.2">
      <c r="A1882" s="19" t="s">
        <v>4385</v>
      </c>
      <c r="B1882" s="25"/>
      <c r="C1882" s="25"/>
      <c r="D1882" s="19">
        <v>1</v>
      </c>
      <c r="E1882" s="42"/>
      <c r="F1882" s="42"/>
      <c r="G1882" s="20">
        <v>1</v>
      </c>
    </row>
    <row r="1883" spans="1:7" ht="15" hidden="1" customHeight="1" x14ac:dyDescent="0.2">
      <c r="A1883" s="19">
        <v>387</v>
      </c>
      <c r="B1883" s="21" t="s">
        <v>1561</v>
      </c>
      <c r="C1883" s="19" t="s">
        <v>38</v>
      </c>
      <c r="D1883" s="19"/>
      <c r="E1883" s="42">
        <v>1</v>
      </c>
      <c r="F1883" s="42"/>
      <c r="G1883" s="20">
        <v>1</v>
      </c>
    </row>
    <row r="1884" spans="1:7" ht="15" hidden="1" customHeight="1" x14ac:dyDescent="0.2">
      <c r="A1884" s="19" t="s">
        <v>4386</v>
      </c>
      <c r="B1884" s="25"/>
      <c r="C1884" s="25"/>
      <c r="D1884" s="19"/>
      <c r="E1884" s="42">
        <v>1</v>
      </c>
      <c r="F1884" s="42"/>
      <c r="G1884" s="20">
        <v>1</v>
      </c>
    </row>
    <row r="1885" spans="1:7" ht="15" hidden="1" customHeight="1" x14ac:dyDescent="0.2">
      <c r="A1885" s="19">
        <v>388</v>
      </c>
      <c r="B1885" s="21" t="s">
        <v>2171</v>
      </c>
      <c r="C1885" s="19" t="s">
        <v>2171</v>
      </c>
      <c r="D1885" s="19"/>
      <c r="E1885" s="42"/>
      <c r="F1885" s="42"/>
      <c r="G1885" s="20"/>
    </row>
    <row r="1886" spans="1:7" ht="15" hidden="1" customHeight="1" x14ac:dyDescent="0.2">
      <c r="A1886" s="19" t="s">
        <v>4387</v>
      </c>
      <c r="B1886" s="25"/>
      <c r="C1886" s="25"/>
      <c r="D1886" s="19"/>
      <c r="E1886" s="42"/>
      <c r="F1886" s="42"/>
      <c r="G1886" s="20"/>
    </row>
    <row r="1887" spans="1:7" ht="15" hidden="1" customHeight="1" x14ac:dyDescent="0.2">
      <c r="A1887" s="19">
        <v>389</v>
      </c>
      <c r="B1887" s="21" t="s">
        <v>962</v>
      </c>
      <c r="C1887" s="19" t="s">
        <v>38</v>
      </c>
      <c r="D1887" s="19">
        <v>1</v>
      </c>
      <c r="E1887" s="42"/>
      <c r="F1887" s="42"/>
      <c r="G1887" s="20">
        <v>1</v>
      </c>
    </row>
    <row r="1888" spans="1:7" ht="15" hidden="1" customHeight="1" x14ac:dyDescent="0.2">
      <c r="A1888" s="19" t="s">
        <v>4388</v>
      </c>
      <c r="B1888" s="25"/>
      <c r="C1888" s="25"/>
      <c r="D1888" s="19">
        <v>1</v>
      </c>
      <c r="E1888" s="42"/>
      <c r="F1888" s="42"/>
      <c r="G1888" s="20">
        <v>1</v>
      </c>
    </row>
    <row r="1889" spans="1:7" ht="15" hidden="1" customHeight="1" x14ac:dyDescent="0.2">
      <c r="A1889" s="19">
        <v>390</v>
      </c>
      <c r="B1889" s="21" t="s">
        <v>139</v>
      </c>
      <c r="C1889" s="19" t="s">
        <v>120</v>
      </c>
      <c r="D1889" s="19">
        <v>1</v>
      </c>
      <c r="E1889" s="42"/>
      <c r="F1889" s="42"/>
      <c r="G1889" s="20">
        <v>1</v>
      </c>
    </row>
    <row r="1890" spans="1:7" ht="15" hidden="1" customHeight="1" x14ac:dyDescent="0.2">
      <c r="A1890" s="19" t="s">
        <v>4389</v>
      </c>
      <c r="B1890" s="25"/>
      <c r="C1890" s="25"/>
      <c r="D1890" s="19">
        <v>1</v>
      </c>
      <c r="E1890" s="42"/>
      <c r="F1890" s="42"/>
      <c r="G1890" s="20">
        <v>1</v>
      </c>
    </row>
    <row r="1891" spans="1:7" ht="15" hidden="1" customHeight="1" x14ac:dyDescent="0.2">
      <c r="A1891" s="19">
        <v>391</v>
      </c>
      <c r="B1891" s="21" t="s">
        <v>1210</v>
      </c>
      <c r="C1891" s="19" t="s">
        <v>21</v>
      </c>
      <c r="D1891" s="19">
        <v>1</v>
      </c>
      <c r="E1891" s="42"/>
      <c r="F1891" s="42"/>
      <c r="G1891" s="20">
        <v>1</v>
      </c>
    </row>
    <row r="1892" spans="1:7" ht="15" hidden="1" customHeight="1" x14ac:dyDescent="0.2">
      <c r="A1892" s="19" t="s">
        <v>4390</v>
      </c>
      <c r="B1892" s="25"/>
      <c r="C1892" s="25"/>
      <c r="D1892" s="19">
        <v>1</v>
      </c>
      <c r="E1892" s="42"/>
      <c r="F1892" s="42"/>
      <c r="G1892" s="20">
        <v>1</v>
      </c>
    </row>
    <row r="1893" spans="1:7" ht="15" hidden="1" customHeight="1" x14ac:dyDescent="0.2">
      <c r="A1893" s="19">
        <v>392</v>
      </c>
      <c r="B1893" s="21" t="s">
        <v>928</v>
      </c>
      <c r="C1893" s="19" t="s">
        <v>38</v>
      </c>
      <c r="D1893" s="19"/>
      <c r="E1893" s="42">
        <v>1</v>
      </c>
      <c r="F1893" s="42"/>
      <c r="G1893" s="20">
        <v>1</v>
      </c>
    </row>
    <row r="1894" spans="1:7" ht="15" hidden="1" customHeight="1" x14ac:dyDescent="0.2">
      <c r="A1894" s="22"/>
      <c r="B1894" s="21" t="s">
        <v>75</v>
      </c>
      <c r="C1894" s="19" t="s">
        <v>21</v>
      </c>
      <c r="D1894" s="19">
        <v>2</v>
      </c>
      <c r="E1894" s="42"/>
      <c r="F1894" s="42"/>
      <c r="G1894" s="20">
        <v>2</v>
      </c>
    </row>
    <row r="1895" spans="1:7" ht="15" hidden="1" customHeight="1" x14ac:dyDescent="0.2">
      <c r="A1895" s="22"/>
      <c r="B1895" s="21" t="s">
        <v>125</v>
      </c>
      <c r="C1895" s="19" t="s">
        <v>120</v>
      </c>
      <c r="D1895" s="19"/>
      <c r="E1895" s="42">
        <v>1</v>
      </c>
      <c r="F1895" s="42"/>
      <c r="G1895" s="20">
        <v>1</v>
      </c>
    </row>
    <row r="1896" spans="1:7" ht="15" hidden="1" customHeight="1" x14ac:dyDescent="0.2">
      <c r="A1896" s="22"/>
      <c r="B1896" s="21" t="s">
        <v>98</v>
      </c>
      <c r="C1896" s="19" t="s">
        <v>21</v>
      </c>
      <c r="D1896" s="19"/>
      <c r="E1896" s="42">
        <v>1</v>
      </c>
      <c r="F1896" s="42"/>
      <c r="G1896" s="20">
        <v>1</v>
      </c>
    </row>
    <row r="1897" spans="1:7" ht="15" hidden="1" customHeight="1" x14ac:dyDescent="0.2">
      <c r="A1897" s="22"/>
      <c r="B1897" s="21" t="s">
        <v>1918</v>
      </c>
      <c r="C1897" s="19" t="s">
        <v>189</v>
      </c>
      <c r="D1897" s="19">
        <v>2</v>
      </c>
      <c r="E1897" s="42"/>
      <c r="F1897" s="42"/>
      <c r="G1897" s="20">
        <v>2</v>
      </c>
    </row>
    <row r="1898" spans="1:7" ht="15" hidden="1" customHeight="1" x14ac:dyDescent="0.2">
      <c r="A1898" s="22"/>
      <c r="B1898" s="21" t="s">
        <v>1302</v>
      </c>
      <c r="C1898" s="19" t="s">
        <v>49</v>
      </c>
      <c r="D1898" s="19">
        <v>1</v>
      </c>
      <c r="E1898" s="42"/>
      <c r="F1898" s="42"/>
      <c r="G1898" s="20">
        <v>1</v>
      </c>
    </row>
    <row r="1899" spans="1:7" ht="15" hidden="1" customHeight="1" x14ac:dyDescent="0.2">
      <c r="A1899" s="22"/>
      <c r="B1899" s="21" t="s">
        <v>130</v>
      </c>
      <c r="C1899" s="19" t="s">
        <v>120</v>
      </c>
      <c r="D1899" s="19">
        <v>1</v>
      </c>
      <c r="E1899" s="42"/>
      <c r="F1899" s="42"/>
      <c r="G1899" s="20">
        <v>1</v>
      </c>
    </row>
    <row r="1900" spans="1:7" ht="15" hidden="1" customHeight="1" x14ac:dyDescent="0.2">
      <c r="A1900" s="22"/>
      <c r="B1900" s="21" t="s">
        <v>116</v>
      </c>
      <c r="C1900" s="19" t="s">
        <v>27</v>
      </c>
      <c r="D1900" s="19">
        <v>1</v>
      </c>
      <c r="E1900" s="42"/>
      <c r="F1900" s="42"/>
      <c r="G1900" s="20">
        <v>1</v>
      </c>
    </row>
    <row r="1901" spans="1:7" ht="15" hidden="1" customHeight="1" x14ac:dyDescent="0.2">
      <c r="A1901" s="22"/>
      <c r="B1901" s="21" t="s">
        <v>1786</v>
      </c>
      <c r="C1901" s="19" t="s">
        <v>120</v>
      </c>
      <c r="D1901" s="19">
        <v>1</v>
      </c>
      <c r="E1901" s="42"/>
      <c r="F1901" s="42"/>
      <c r="G1901" s="20">
        <v>1</v>
      </c>
    </row>
    <row r="1902" spans="1:7" ht="15" hidden="1" customHeight="1" x14ac:dyDescent="0.2">
      <c r="A1902" s="22"/>
      <c r="B1902" s="21" t="s">
        <v>83</v>
      </c>
      <c r="C1902" s="19" t="s">
        <v>21</v>
      </c>
      <c r="D1902" s="19">
        <v>1</v>
      </c>
      <c r="E1902" s="42"/>
      <c r="F1902" s="42"/>
      <c r="G1902" s="20">
        <v>1</v>
      </c>
    </row>
    <row r="1903" spans="1:7" ht="15" hidden="1" customHeight="1" x14ac:dyDescent="0.2">
      <c r="A1903" s="22"/>
      <c r="B1903" s="21" t="s">
        <v>1069</v>
      </c>
      <c r="C1903" s="19" t="s">
        <v>21</v>
      </c>
      <c r="D1903" s="19">
        <v>1</v>
      </c>
      <c r="E1903" s="42"/>
      <c r="F1903" s="42"/>
      <c r="G1903" s="20">
        <v>1</v>
      </c>
    </row>
    <row r="1904" spans="1:7" ht="15" hidden="1" customHeight="1" x14ac:dyDescent="0.2">
      <c r="A1904" s="22"/>
      <c r="B1904" s="21" t="s">
        <v>105</v>
      </c>
      <c r="C1904" s="19" t="s">
        <v>16</v>
      </c>
      <c r="D1904" s="19">
        <v>1</v>
      </c>
      <c r="E1904" s="42"/>
      <c r="F1904" s="42"/>
      <c r="G1904" s="20">
        <v>1</v>
      </c>
    </row>
    <row r="1905" spans="1:7" ht="15" hidden="1" customHeight="1" x14ac:dyDescent="0.2">
      <c r="A1905" s="22"/>
      <c r="B1905" s="21" t="s">
        <v>77</v>
      </c>
      <c r="C1905" s="19" t="s">
        <v>21</v>
      </c>
      <c r="D1905" s="19"/>
      <c r="E1905" s="42">
        <v>1</v>
      </c>
      <c r="F1905" s="42"/>
      <c r="G1905" s="20">
        <v>1</v>
      </c>
    </row>
    <row r="1906" spans="1:7" ht="15" hidden="1" customHeight="1" x14ac:dyDescent="0.2">
      <c r="A1906" s="22"/>
      <c r="B1906" s="21" t="s">
        <v>326</v>
      </c>
      <c r="C1906" s="19" t="s">
        <v>11</v>
      </c>
      <c r="D1906" s="19"/>
      <c r="E1906" s="42">
        <v>1</v>
      </c>
      <c r="F1906" s="42"/>
      <c r="G1906" s="20">
        <v>1</v>
      </c>
    </row>
    <row r="1907" spans="1:7" ht="15" hidden="1" customHeight="1" x14ac:dyDescent="0.2">
      <c r="A1907" s="22"/>
      <c r="B1907" s="21" t="s">
        <v>165</v>
      </c>
      <c r="C1907" s="19" t="s">
        <v>11</v>
      </c>
      <c r="D1907" s="19"/>
      <c r="E1907" s="42">
        <v>1</v>
      </c>
      <c r="F1907" s="42"/>
      <c r="G1907" s="20">
        <v>1</v>
      </c>
    </row>
    <row r="1908" spans="1:7" ht="15" hidden="1" customHeight="1" x14ac:dyDescent="0.2">
      <c r="A1908" s="22"/>
      <c r="B1908" s="21" t="s">
        <v>1115</v>
      </c>
      <c r="C1908" s="19" t="s">
        <v>38</v>
      </c>
      <c r="D1908" s="19">
        <v>1</v>
      </c>
      <c r="E1908" s="42"/>
      <c r="F1908" s="42"/>
      <c r="G1908" s="20">
        <v>1</v>
      </c>
    </row>
    <row r="1909" spans="1:7" ht="15" hidden="1" customHeight="1" x14ac:dyDescent="0.2">
      <c r="A1909" s="19" t="s">
        <v>4391</v>
      </c>
      <c r="B1909" s="25"/>
      <c r="C1909" s="25"/>
      <c r="D1909" s="19">
        <v>12</v>
      </c>
      <c r="E1909" s="42">
        <v>6</v>
      </c>
      <c r="F1909" s="42"/>
      <c r="G1909" s="20">
        <v>18</v>
      </c>
    </row>
    <row r="1910" spans="1:7" ht="15" hidden="1" customHeight="1" x14ac:dyDescent="0.2">
      <c r="A1910" s="19">
        <v>393</v>
      </c>
      <c r="B1910" s="21" t="s">
        <v>122</v>
      </c>
      <c r="C1910" s="19" t="s">
        <v>120</v>
      </c>
      <c r="D1910" s="19">
        <v>1</v>
      </c>
      <c r="E1910" s="42"/>
      <c r="F1910" s="42"/>
      <c r="G1910" s="20">
        <v>1</v>
      </c>
    </row>
    <row r="1911" spans="1:7" ht="15" hidden="1" customHeight="1" x14ac:dyDescent="0.2">
      <c r="A1911" s="22"/>
      <c r="B1911" s="21" t="s">
        <v>1026</v>
      </c>
      <c r="C1911" s="19" t="s">
        <v>11</v>
      </c>
      <c r="D1911" s="19">
        <v>1</v>
      </c>
      <c r="E1911" s="42"/>
      <c r="F1911" s="42"/>
      <c r="G1911" s="20">
        <v>1</v>
      </c>
    </row>
    <row r="1912" spans="1:7" ht="15" hidden="1" customHeight="1" x14ac:dyDescent="0.2">
      <c r="A1912" s="22"/>
      <c r="B1912" s="21" t="s">
        <v>1437</v>
      </c>
      <c r="C1912" s="19" t="s">
        <v>11</v>
      </c>
      <c r="D1912" s="19">
        <v>1</v>
      </c>
      <c r="E1912" s="42"/>
      <c r="F1912" s="42"/>
      <c r="G1912" s="20">
        <v>1</v>
      </c>
    </row>
    <row r="1913" spans="1:7" ht="15" hidden="1" customHeight="1" x14ac:dyDescent="0.2">
      <c r="A1913" s="22"/>
      <c r="B1913" s="21" t="s">
        <v>157</v>
      </c>
      <c r="C1913" s="19" t="s">
        <v>1</v>
      </c>
      <c r="D1913" s="19">
        <v>1</v>
      </c>
      <c r="E1913" s="42"/>
      <c r="F1913" s="42"/>
      <c r="G1913" s="20">
        <v>1</v>
      </c>
    </row>
    <row r="1914" spans="1:7" ht="15" hidden="1" customHeight="1" x14ac:dyDescent="0.2">
      <c r="A1914" s="22"/>
      <c r="B1914" s="21" t="s">
        <v>1247</v>
      </c>
      <c r="C1914" s="19" t="s">
        <v>27</v>
      </c>
      <c r="D1914" s="19">
        <v>1</v>
      </c>
      <c r="E1914" s="42"/>
      <c r="F1914" s="42"/>
      <c r="G1914" s="20">
        <v>1</v>
      </c>
    </row>
    <row r="1915" spans="1:7" ht="15" hidden="1" customHeight="1" x14ac:dyDescent="0.2">
      <c r="A1915" s="22"/>
      <c r="B1915" s="21" t="s">
        <v>1101</v>
      </c>
      <c r="C1915" s="19" t="s">
        <v>11</v>
      </c>
      <c r="D1915" s="19"/>
      <c r="E1915" s="42">
        <v>1</v>
      </c>
      <c r="F1915" s="42"/>
      <c r="G1915" s="20">
        <v>1</v>
      </c>
    </row>
    <row r="1916" spans="1:7" ht="15" hidden="1" customHeight="1" x14ac:dyDescent="0.2">
      <c r="A1916" s="22"/>
      <c r="B1916" s="21" t="s">
        <v>951</v>
      </c>
      <c r="C1916" s="19" t="s">
        <v>11</v>
      </c>
      <c r="D1916" s="19">
        <v>1</v>
      </c>
      <c r="E1916" s="42"/>
      <c r="F1916" s="42"/>
      <c r="G1916" s="20">
        <v>1</v>
      </c>
    </row>
    <row r="1917" spans="1:7" ht="15" hidden="1" customHeight="1" x14ac:dyDescent="0.2">
      <c r="A1917" s="22"/>
      <c r="B1917" s="21" t="s">
        <v>2171</v>
      </c>
      <c r="C1917" s="19" t="s">
        <v>2171</v>
      </c>
      <c r="D1917" s="19"/>
      <c r="E1917" s="42"/>
      <c r="F1917" s="42"/>
      <c r="G1917" s="20"/>
    </row>
    <row r="1918" spans="1:7" ht="15" hidden="1" customHeight="1" x14ac:dyDescent="0.2">
      <c r="A1918" s="19" t="s">
        <v>4392</v>
      </c>
      <c r="B1918" s="25"/>
      <c r="C1918" s="25"/>
      <c r="D1918" s="19">
        <v>6</v>
      </c>
      <c r="E1918" s="42">
        <v>1</v>
      </c>
      <c r="F1918" s="42"/>
      <c r="G1918" s="20">
        <v>7</v>
      </c>
    </row>
    <row r="1919" spans="1:7" ht="15" hidden="1" customHeight="1" x14ac:dyDescent="0.2">
      <c r="A1919" s="19">
        <v>394</v>
      </c>
      <c r="B1919" s="21" t="s">
        <v>1468</v>
      </c>
      <c r="C1919" s="19" t="s">
        <v>1</v>
      </c>
      <c r="D1919" s="19">
        <v>1</v>
      </c>
      <c r="E1919" s="42"/>
      <c r="F1919" s="42"/>
      <c r="G1919" s="20">
        <v>1</v>
      </c>
    </row>
    <row r="1920" spans="1:7" ht="15" hidden="1" customHeight="1" x14ac:dyDescent="0.2">
      <c r="A1920" s="22"/>
      <c r="B1920" s="21" t="s">
        <v>154</v>
      </c>
      <c r="C1920" s="19" t="s">
        <v>21</v>
      </c>
      <c r="D1920" s="19"/>
      <c r="E1920" s="42">
        <v>1</v>
      </c>
      <c r="F1920" s="42"/>
      <c r="G1920" s="20">
        <v>1</v>
      </c>
    </row>
    <row r="1921" spans="1:7" ht="15" hidden="1" customHeight="1" x14ac:dyDescent="0.2">
      <c r="A1921" s="22"/>
      <c r="B1921" s="21" t="s">
        <v>157</v>
      </c>
      <c r="C1921" s="19" t="s">
        <v>1</v>
      </c>
      <c r="D1921" s="19"/>
      <c r="E1921" s="42">
        <v>1</v>
      </c>
      <c r="F1921" s="42"/>
      <c r="G1921" s="20">
        <v>1</v>
      </c>
    </row>
    <row r="1922" spans="1:7" ht="15" hidden="1" customHeight="1" x14ac:dyDescent="0.2">
      <c r="A1922" s="22"/>
      <c r="B1922" s="21" t="s">
        <v>394</v>
      </c>
      <c r="C1922" s="19" t="s">
        <v>33</v>
      </c>
      <c r="D1922" s="19">
        <v>1</v>
      </c>
      <c r="E1922" s="42"/>
      <c r="F1922" s="42"/>
      <c r="G1922" s="20">
        <v>1</v>
      </c>
    </row>
    <row r="1923" spans="1:7" ht="15" hidden="1" customHeight="1" x14ac:dyDescent="0.2">
      <c r="A1923" s="22"/>
      <c r="B1923" s="21" t="s">
        <v>139</v>
      </c>
      <c r="C1923" s="19" t="s">
        <v>120</v>
      </c>
      <c r="D1923" s="19">
        <v>1</v>
      </c>
      <c r="E1923" s="42"/>
      <c r="F1923" s="42"/>
      <c r="G1923" s="20">
        <v>1</v>
      </c>
    </row>
    <row r="1924" spans="1:7" ht="15" hidden="1" customHeight="1" x14ac:dyDescent="0.2">
      <c r="A1924" s="22"/>
      <c r="B1924" s="21" t="s">
        <v>141</v>
      </c>
      <c r="C1924" s="19" t="s">
        <v>120</v>
      </c>
      <c r="D1924" s="19">
        <v>1</v>
      </c>
      <c r="E1924" s="42"/>
      <c r="F1924" s="42"/>
      <c r="G1924" s="20">
        <v>1</v>
      </c>
    </row>
    <row r="1925" spans="1:7" ht="15" hidden="1" customHeight="1" x14ac:dyDescent="0.2">
      <c r="A1925" s="22"/>
      <c r="B1925" s="21" t="s">
        <v>1887</v>
      </c>
      <c r="C1925" s="19" t="s">
        <v>120</v>
      </c>
      <c r="D1925" s="19"/>
      <c r="E1925" s="42">
        <v>1</v>
      </c>
      <c r="F1925" s="42"/>
      <c r="G1925" s="20">
        <v>1</v>
      </c>
    </row>
    <row r="1926" spans="1:7" ht="15" hidden="1" customHeight="1" x14ac:dyDescent="0.2">
      <c r="A1926" s="22"/>
      <c r="B1926" s="21" t="s">
        <v>473</v>
      </c>
      <c r="C1926" s="19" t="s">
        <v>11</v>
      </c>
      <c r="D1926" s="19">
        <v>1</v>
      </c>
      <c r="E1926" s="42"/>
      <c r="F1926" s="42"/>
      <c r="G1926" s="20">
        <v>1</v>
      </c>
    </row>
    <row r="1927" spans="1:7" ht="15" hidden="1" customHeight="1" x14ac:dyDescent="0.2">
      <c r="A1927" s="19" t="s">
        <v>4393</v>
      </c>
      <c r="B1927" s="25"/>
      <c r="C1927" s="25"/>
      <c r="D1927" s="19">
        <v>5</v>
      </c>
      <c r="E1927" s="42">
        <v>3</v>
      </c>
      <c r="F1927" s="42"/>
      <c r="G1927" s="20">
        <v>8</v>
      </c>
    </row>
    <row r="1928" spans="1:7" ht="15" hidden="1" customHeight="1" x14ac:dyDescent="0.2">
      <c r="A1928" s="19">
        <v>395</v>
      </c>
      <c r="B1928" s="21" t="s">
        <v>149</v>
      </c>
      <c r="C1928" s="19" t="s">
        <v>1</v>
      </c>
      <c r="D1928" s="19"/>
      <c r="E1928" s="42">
        <v>1</v>
      </c>
      <c r="F1928" s="42"/>
      <c r="G1928" s="20">
        <v>1</v>
      </c>
    </row>
    <row r="1929" spans="1:7" ht="15" hidden="1" customHeight="1" x14ac:dyDescent="0.2">
      <c r="A1929" s="22"/>
      <c r="B1929" s="21" t="s">
        <v>51</v>
      </c>
      <c r="C1929" s="19" t="s">
        <v>5</v>
      </c>
      <c r="D1929" s="19"/>
      <c r="E1929" s="42">
        <v>2</v>
      </c>
      <c r="F1929" s="42"/>
      <c r="G1929" s="20">
        <v>2</v>
      </c>
    </row>
    <row r="1930" spans="1:7" ht="15" hidden="1" customHeight="1" x14ac:dyDescent="0.2">
      <c r="A1930" s="22"/>
      <c r="B1930" s="21" t="s">
        <v>29</v>
      </c>
      <c r="C1930" s="19" t="s">
        <v>27</v>
      </c>
      <c r="D1930" s="19">
        <v>1</v>
      </c>
      <c r="E1930" s="42"/>
      <c r="F1930" s="42"/>
      <c r="G1930" s="20">
        <v>1</v>
      </c>
    </row>
    <row r="1931" spans="1:7" ht="15" hidden="1" customHeight="1" x14ac:dyDescent="0.2">
      <c r="A1931" s="22"/>
      <c r="B1931" s="21" t="s">
        <v>324</v>
      </c>
      <c r="C1931" s="19" t="s">
        <v>11</v>
      </c>
      <c r="D1931" s="19">
        <v>1</v>
      </c>
      <c r="E1931" s="42"/>
      <c r="F1931" s="42"/>
      <c r="G1931" s="20">
        <v>1</v>
      </c>
    </row>
    <row r="1932" spans="1:7" ht="15" hidden="1" customHeight="1" x14ac:dyDescent="0.2">
      <c r="A1932" s="22"/>
      <c r="B1932" s="21" t="s">
        <v>701</v>
      </c>
      <c r="C1932" s="19" t="s">
        <v>33</v>
      </c>
      <c r="D1932" s="19">
        <v>1</v>
      </c>
      <c r="E1932" s="42"/>
      <c r="F1932" s="42"/>
      <c r="G1932" s="20">
        <v>1</v>
      </c>
    </row>
    <row r="1933" spans="1:7" ht="15" hidden="1" customHeight="1" x14ac:dyDescent="0.2">
      <c r="A1933" s="22"/>
      <c r="B1933" s="21" t="s">
        <v>423</v>
      </c>
      <c r="C1933" s="19" t="s">
        <v>11</v>
      </c>
      <c r="D1933" s="19">
        <v>1</v>
      </c>
      <c r="E1933" s="42"/>
      <c r="F1933" s="42"/>
      <c r="G1933" s="20">
        <v>1</v>
      </c>
    </row>
    <row r="1934" spans="1:7" ht="15" hidden="1" customHeight="1" x14ac:dyDescent="0.2">
      <c r="A1934" s="22"/>
      <c r="B1934" s="21" t="s">
        <v>2153</v>
      </c>
      <c r="C1934" s="19" t="s">
        <v>1</v>
      </c>
      <c r="D1934" s="19"/>
      <c r="E1934" s="42">
        <v>1</v>
      </c>
      <c r="F1934" s="42"/>
      <c r="G1934" s="20">
        <v>1</v>
      </c>
    </row>
    <row r="1935" spans="1:7" ht="15" hidden="1" customHeight="1" x14ac:dyDescent="0.2">
      <c r="A1935" s="19" t="s">
        <v>4394</v>
      </c>
      <c r="B1935" s="25"/>
      <c r="C1935" s="25"/>
      <c r="D1935" s="19">
        <v>4</v>
      </c>
      <c r="E1935" s="42">
        <v>4</v>
      </c>
      <c r="F1935" s="42"/>
      <c r="G1935" s="20">
        <v>8</v>
      </c>
    </row>
    <row r="1936" spans="1:7" ht="15" hidden="1" customHeight="1" x14ac:dyDescent="0.2">
      <c r="A1936" s="19">
        <v>396</v>
      </c>
      <c r="B1936" s="21" t="s">
        <v>407</v>
      </c>
      <c r="C1936" s="19" t="s">
        <v>21</v>
      </c>
      <c r="D1936" s="19">
        <v>1</v>
      </c>
      <c r="E1936" s="42"/>
      <c r="F1936" s="42"/>
      <c r="G1936" s="20">
        <v>1</v>
      </c>
    </row>
    <row r="1937" spans="1:7" ht="15" hidden="1" customHeight="1" x14ac:dyDescent="0.2">
      <c r="A1937" s="22"/>
      <c r="B1937" s="21" t="s">
        <v>149</v>
      </c>
      <c r="C1937" s="19" t="s">
        <v>1</v>
      </c>
      <c r="D1937" s="19"/>
      <c r="E1937" s="42">
        <v>1</v>
      </c>
      <c r="F1937" s="42"/>
      <c r="G1937" s="20">
        <v>1</v>
      </c>
    </row>
    <row r="1938" spans="1:7" ht="15" hidden="1" customHeight="1" x14ac:dyDescent="0.2">
      <c r="A1938" s="22"/>
      <c r="B1938" s="21" t="s">
        <v>1694</v>
      </c>
      <c r="C1938" s="19" t="s">
        <v>120</v>
      </c>
      <c r="D1938" s="19"/>
      <c r="E1938" s="42">
        <v>1</v>
      </c>
      <c r="F1938" s="42"/>
      <c r="G1938" s="20">
        <v>1</v>
      </c>
    </row>
    <row r="1939" spans="1:7" ht="15" hidden="1" customHeight="1" x14ac:dyDescent="0.2">
      <c r="A1939" s="22"/>
      <c r="B1939" s="21" t="s">
        <v>138</v>
      </c>
      <c r="C1939" s="19" t="s">
        <v>120</v>
      </c>
      <c r="D1939" s="19">
        <v>1</v>
      </c>
      <c r="E1939" s="42"/>
      <c r="F1939" s="42"/>
      <c r="G1939" s="20">
        <v>1</v>
      </c>
    </row>
    <row r="1940" spans="1:7" ht="15" hidden="1" customHeight="1" x14ac:dyDescent="0.2">
      <c r="A1940" s="22"/>
      <c r="B1940" s="21" t="s">
        <v>25</v>
      </c>
      <c r="C1940" s="19" t="s">
        <v>5</v>
      </c>
      <c r="D1940" s="19">
        <v>1</v>
      </c>
      <c r="E1940" s="42"/>
      <c r="F1940" s="42"/>
      <c r="G1940" s="20">
        <v>1</v>
      </c>
    </row>
    <row r="1941" spans="1:7" ht="15" hidden="1" customHeight="1" x14ac:dyDescent="0.2">
      <c r="A1941" s="22"/>
      <c r="B1941" s="21" t="s">
        <v>1298</v>
      </c>
      <c r="C1941" s="19" t="s">
        <v>33</v>
      </c>
      <c r="D1941" s="19">
        <v>1</v>
      </c>
      <c r="E1941" s="42"/>
      <c r="F1941" s="42"/>
      <c r="G1941" s="20">
        <v>1</v>
      </c>
    </row>
    <row r="1942" spans="1:7" ht="15" hidden="1" customHeight="1" x14ac:dyDescent="0.2">
      <c r="A1942" s="22"/>
      <c r="B1942" s="21" t="s">
        <v>89</v>
      </c>
      <c r="C1942" s="19" t="s">
        <v>16</v>
      </c>
      <c r="D1942" s="19">
        <v>1</v>
      </c>
      <c r="E1942" s="42"/>
      <c r="F1942" s="42"/>
      <c r="G1942" s="20">
        <v>1</v>
      </c>
    </row>
    <row r="1943" spans="1:7" ht="15" hidden="1" customHeight="1" x14ac:dyDescent="0.2">
      <c r="A1943" s="22"/>
      <c r="B1943" s="21" t="s">
        <v>2171</v>
      </c>
      <c r="C1943" s="19" t="s">
        <v>2171</v>
      </c>
      <c r="D1943" s="19"/>
      <c r="E1943" s="42"/>
      <c r="F1943" s="42"/>
      <c r="G1943" s="20"/>
    </row>
    <row r="1944" spans="1:7" ht="15" hidden="1" customHeight="1" x14ac:dyDescent="0.2">
      <c r="A1944" s="19" t="s">
        <v>4395</v>
      </c>
      <c r="B1944" s="25"/>
      <c r="C1944" s="25"/>
      <c r="D1944" s="19">
        <v>5</v>
      </c>
      <c r="E1944" s="42">
        <v>2</v>
      </c>
      <c r="F1944" s="42"/>
      <c r="G1944" s="20">
        <v>7</v>
      </c>
    </row>
    <row r="1945" spans="1:7" ht="15" hidden="1" customHeight="1" x14ac:dyDescent="0.2">
      <c r="A1945" s="19">
        <v>397</v>
      </c>
      <c r="B1945" s="21" t="s">
        <v>39</v>
      </c>
      <c r="C1945" s="19" t="s">
        <v>5</v>
      </c>
      <c r="D1945" s="19">
        <v>1</v>
      </c>
      <c r="E1945" s="42"/>
      <c r="F1945" s="42"/>
      <c r="G1945" s="20">
        <v>1</v>
      </c>
    </row>
    <row r="1946" spans="1:7" ht="15" hidden="1" customHeight="1" x14ac:dyDescent="0.2">
      <c r="A1946" s="22"/>
      <c r="B1946" s="21" t="s">
        <v>121</v>
      </c>
      <c r="C1946" s="19" t="s">
        <v>120</v>
      </c>
      <c r="D1946" s="19"/>
      <c r="E1946" s="42">
        <v>1</v>
      </c>
      <c r="F1946" s="42"/>
      <c r="G1946" s="20">
        <v>1</v>
      </c>
    </row>
    <row r="1947" spans="1:7" ht="15" hidden="1" customHeight="1" x14ac:dyDescent="0.2">
      <c r="A1947" s="22"/>
      <c r="B1947" s="21" t="s">
        <v>73</v>
      </c>
      <c r="C1947" s="19" t="s">
        <v>21</v>
      </c>
      <c r="D1947" s="19">
        <v>1</v>
      </c>
      <c r="E1947" s="42"/>
      <c r="F1947" s="42"/>
      <c r="G1947" s="20">
        <v>1</v>
      </c>
    </row>
    <row r="1948" spans="1:7" ht="15" hidden="1" customHeight="1" x14ac:dyDescent="0.2">
      <c r="A1948" s="22"/>
      <c r="B1948" s="21" t="s">
        <v>337</v>
      </c>
      <c r="C1948" s="19" t="s">
        <v>33</v>
      </c>
      <c r="D1948" s="19">
        <v>1</v>
      </c>
      <c r="E1948" s="42"/>
      <c r="F1948" s="42"/>
      <c r="G1948" s="20">
        <v>1</v>
      </c>
    </row>
    <row r="1949" spans="1:7" ht="15" hidden="1" customHeight="1" x14ac:dyDescent="0.2">
      <c r="A1949" s="22"/>
      <c r="B1949" s="21" t="s">
        <v>561</v>
      </c>
      <c r="C1949" s="19" t="s">
        <v>33</v>
      </c>
      <c r="D1949" s="19">
        <v>1</v>
      </c>
      <c r="E1949" s="42"/>
      <c r="F1949" s="42"/>
      <c r="G1949" s="20">
        <v>1</v>
      </c>
    </row>
    <row r="1950" spans="1:7" ht="15" hidden="1" customHeight="1" x14ac:dyDescent="0.2">
      <c r="A1950" s="22"/>
      <c r="B1950" s="21" t="s">
        <v>701</v>
      </c>
      <c r="C1950" s="19" t="s">
        <v>33</v>
      </c>
      <c r="D1950" s="19">
        <v>1</v>
      </c>
      <c r="E1950" s="42"/>
      <c r="F1950" s="42"/>
      <c r="G1950" s="20">
        <v>1</v>
      </c>
    </row>
    <row r="1951" spans="1:7" ht="15" hidden="1" customHeight="1" x14ac:dyDescent="0.2">
      <c r="A1951" s="22"/>
      <c r="B1951" s="21" t="s">
        <v>87</v>
      </c>
      <c r="C1951" s="19" t="s">
        <v>16</v>
      </c>
      <c r="D1951" s="19"/>
      <c r="E1951" s="42">
        <v>1</v>
      </c>
      <c r="F1951" s="42"/>
      <c r="G1951" s="20">
        <v>1</v>
      </c>
    </row>
    <row r="1952" spans="1:7" ht="15" hidden="1" customHeight="1" x14ac:dyDescent="0.2">
      <c r="A1952" s="22"/>
      <c r="B1952" s="21" t="s">
        <v>77</v>
      </c>
      <c r="C1952" s="19" t="s">
        <v>21</v>
      </c>
      <c r="D1952" s="19">
        <v>1</v>
      </c>
      <c r="E1952" s="42"/>
      <c r="F1952" s="42"/>
      <c r="G1952" s="20">
        <v>1</v>
      </c>
    </row>
    <row r="1953" spans="1:7" ht="15" hidden="1" customHeight="1" x14ac:dyDescent="0.2">
      <c r="A1953" s="22"/>
      <c r="B1953" s="21" t="s">
        <v>86</v>
      </c>
      <c r="C1953" s="19" t="s">
        <v>27</v>
      </c>
      <c r="D1953" s="19">
        <v>1</v>
      </c>
      <c r="E1953" s="42"/>
      <c r="F1953" s="42"/>
      <c r="G1953" s="20">
        <v>1</v>
      </c>
    </row>
    <row r="1954" spans="1:7" ht="15" hidden="1" customHeight="1" x14ac:dyDescent="0.2">
      <c r="A1954" s="22"/>
      <c r="B1954" s="21" t="s">
        <v>139</v>
      </c>
      <c r="C1954" s="19" t="s">
        <v>120</v>
      </c>
      <c r="D1954" s="19">
        <v>1</v>
      </c>
      <c r="E1954" s="42"/>
      <c r="F1954" s="42"/>
      <c r="G1954" s="20">
        <v>1</v>
      </c>
    </row>
    <row r="1955" spans="1:7" ht="15" hidden="1" customHeight="1" x14ac:dyDescent="0.2">
      <c r="A1955" s="22"/>
      <c r="B1955" s="21" t="s">
        <v>1569</v>
      </c>
      <c r="C1955" s="19" t="s">
        <v>38</v>
      </c>
      <c r="D1955" s="19">
        <v>1</v>
      </c>
      <c r="E1955" s="42"/>
      <c r="F1955" s="42"/>
      <c r="G1955" s="20">
        <v>1</v>
      </c>
    </row>
    <row r="1956" spans="1:7" ht="15" hidden="1" customHeight="1" x14ac:dyDescent="0.2">
      <c r="A1956" s="22"/>
      <c r="B1956" s="21" t="s">
        <v>1514</v>
      </c>
      <c r="C1956" s="19" t="s">
        <v>21</v>
      </c>
      <c r="D1956" s="19">
        <v>1</v>
      </c>
      <c r="E1956" s="42"/>
      <c r="F1956" s="42"/>
      <c r="G1956" s="20">
        <v>1</v>
      </c>
    </row>
    <row r="1957" spans="1:7" ht="15" hidden="1" customHeight="1" x14ac:dyDescent="0.2">
      <c r="A1957" s="22"/>
      <c r="B1957" s="21" t="s">
        <v>2171</v>
      </c>
      <c r="C1957" s="19" t="s">
        <v>2171</v>
      </c>
      <c r="D1957" s="19"/>
      <c r="E1957" s="42"/>
      <c r="F1957" s="42"/>
      <c r="G1957" s="20"/>
    </row>
    <row r="1958" spans="1:7" ht="15" hidden="1" customHeight="1" x14ac:dyDescent="0.2">
      <c r="A1958" s="19" t="s">
        <v>4396</v>
      </c>
      <c r="B1958" s="25"/>
      <c r="C1958" s="25"/>
      <c r="D1958" s="19">
        <v>10</v>
      </c>
      <c r="E1958" s="42">
        <v>2</v>
      </c>
      <c r="F1958" s="42"/>
      <c r="G1958" s="20">
        <v>12</v>
      </c>
    </row>
    <row r="1959" spans="1:7" ht="15" hidden="1" customHeight="1" x14ac:dyDescent="0.2">
      <c r="A1959" s="19">
        <v>398</v>
      </c>
      <c r="B1959" s="21" t="s">
        <v>1933</v>
      </c>
      <c r="C1959" s="19" t="s">
        <v>11</v>
      </c>
      <c r="D1959" s="19"/>
      <c r="E1959" s="42">
        <v>1</v>
      </c>
      <c r="F1959" s="42"/>
      <c r="G1959" s="20">
        <v>1</v>
      </c>
    </row>
    <row r="1960" spans="1:7" ht="15" hidden="1" customHeight="1" x14ac:dyDescent="0.2">
      <c r="A1960" s="22"/>
      <c r="B1960" s="21" t="s">
        <v>98</v>
      </c>
      <c r="C1960" s="19" t="s">
        <v>21</v>
      </c>
      <c r="D1960" s="19">
        <v>1</v>
      </c>
      <c r="E1960" s="42"/>
      <c r="F1960" s="42"/>
      <c r="G1960" s="20">
        <v>1</v>
      </c>
    </row>
    <row r="1961" spans="1:7" ht="15" hidden="1" customHeight="1" x14ac:dyDescent="0.2">
      <c r="A1961" s="22"/>
      <c r="B1961" s="21" t="s">
        <v>1786</v>
      </c>
      <c r="C1961" s="19" t="s">
        <v>120</v>
      </c>
      <c r="D1961" s="19"/>
      <c r="E1961" s="42">
        <v>1</v>
      </c>
      <c r="F1961" s="42"/>
      <c r="G1961" s="20">
        <v>1</v>
      </c>
    </row>
    <row r="1962" spans="1:7" ht="15" hidden="1" customHeight="1" x14ac:dyDescent="0.2">
      <c r="A1962" s="22"/>
      <c r="B1962" s="21" t="s">
        <v>538</v>
      </c>
      <c r="C1962" s="19" t="s">
        <v>38</v>
      </c>
      <c r="D1962" s="19">
        <v>1</v>
      </c>
      <c r="E1962" s="42"/>
      <c r="F1962" s="42"/>
      <c r="G1962" s="20">
        <v>1</v>
      </c>
    </row>
    <row r="1963" spans="1:7" ht="15" hidden="1" customHeight="1" x14ac:dyDescent="0.2">
      <c r="A1963" s="22"/>
      <c r="B1963" s="21" t="s">
        <v>84</v>
      </c>
      <c r="C1963" s="19" t="s">
        <v>21</v>
      </c>
      <c r="D1963" s="19"/>
      <c r="E1963" s="42">
        <v>1</v>
      </c>
      <c r="F1963" s="42"/>
      <c r="G1963" s="20">
        <v>1</v>
      </c>
    </row>
    <row r="1964" spans="1:7" ht="15" hidden="1" customHeight="1" x14ac:dyDescent="0.2">
      <c r="A1964" s="22"/>
      <c r="B1964" s="21" t="s">
        <v>423</v>
      </c>
      <c r="C1964" s="19" t="s">
        <v>11</v>
      </c>
      <c r="D1964" s="19"/>
      <c r="E1964" s="42">
        <v>1</v>
      </c>
      <c r="F1964" s="42"/>
      <c r="G1964" s="20">
        <v>1</v>
      </c>
    </row>
    <row r="1965" spans="1:7" ht="15" hidden="1" customHeight="1" x14ac:dyDescent="0.2">
      <c r="A1965" s="22"/>
      <c r="B1965" s="21" t="s">
        <v>1180</v>
      </c>
      <c r="C1965" s="19" t="s">
        <v>21</v>
      </c>
      <c r="D1965" s="19">
        <v>1</v>
      </c>
      <c r="E1965" s="42"/>
      <c r="F1965" s="42"/>
      <c r="G1965" s="20">
        <v>1</v>
      </c>
    </row>
    <row r="1966" spans="1:7" ht="15" hidden="1" customHeight="1" x14ac:dyDescent="0.2">
      <c r="A1966" s="22"/>
      <c r="B1966" s="21" t="s">
        <v>1569</v>
      </c>
      <c r="C1966" s="19" t="s">
        <v>38</v>
      </c>
      <c r="D1966" s="19">
        <v>2</v>
      </c>
      <c r="E1966" s="42"/>
      <c r="F1966" s="42"/>
      <c r="G1966" s="20">
        <v>2</v>
      </c>
    </row>
    <row r="1967" spans="1:7" ht="15" hidden="1" customHeight="1" x14ac:dyDescent="0.2">
      <c r="A1967" s="22"/>
      <c r="B1967" s="21" t="s">
        <v>2171</v>
      </c>
      <c r="C1967" s="19" t="s">
        <v>2171</v>
      </c>
      <c r="D1967" s="19"/>
      <c r="E1967" s="42"/>
      <c r="F1967" s="42"/>
      <c r="G1967" s="20"/>
    </row>
    <row r="1968" spans="1:7" ht="15" hidden="1" customHeight="1" x14ac:dyDescent="0.2">
      <c r="A1968" s="19" t="s">
        <v>4397</v>
      </c>
      <c r="B1968" s="25"/>
      <c r="C1968" s="25"/>
      <c r="D1968" s="19">
        <v>5</v>
      </c>
      <c r="E1968" s="42">
        <v>4</v>
      </c>
      <c r="F1968" s="42"/>
      <c r="G1968" s="20">
        <v>9</v>
      </c>
    </row>
    <row r="1969" spans="1:7" ht="15" hidden="1" customHeight="1" x14ac:dyDescent="0.2">
      <c r="A1969" s="19">
        <v>399</v>
      </c>
      <c r="B1969" s="21" t="s">
        <v>121</v>
      </c>
      <c r="C1969" s="19" t="s">
        <v>120</v>
      </c>
      <c r="D1969" s="19"/>
      <c r="E1969" s="42">
        <v>1</v>
      </c>
      <c r="F1969" s="42"/>
      <c r="G1969" s="20">
        <v>1</v>
      </c>
    </row>
    <row r="1970" spans="1:7" ht="15" hidden="1" customHeight="1" x14ac:dyDescent="0.2">
      <c r="A1970" s="22"/>
      <c r="B1970" s="21" t="s">
        <v>1445</v>
      </c>
      <c r="C1970" s="19" t="s">
        <v>1</v>
      </c>
      <c r="D1970" s="19">
        <v>1</v>
      </c>
      <c r="E1970" s="42"/>
      <c r="F1970" s="42"/>
      <c r="G1970" s="20">
        <v>1</v>
      </c>
    </row>
    <row r="1971" spans="1:7" ht="15" hidden="1" customHeight="1" x14ac:dyDescent="0.2">
      <c r="A1971" s="22"/>
      <c r="B1971" s="21" t="s">
        <v>963</v>
      </c>
      <c r="C1971" s="19" t="s">
        <v>1</v>
      </c>
      <c r="D1971" s="19">
        <v>1</v>
      </c>
      <c r="E1971" s="42"/>
      <c r="F1971" s="42"/>
      <c r="G1971" s="20">
        <v>1</v>
      </c>
    </row>
    <row r="1972" spans="1:7" ht="15" hidden="1" customHeight="1" x14ac:dyDescent="0.2">
      <c r="A1972" s="22"/>
      <c r="B1972" s="21" t="s">
        <v>125</v>
      </c>
      <c r="C1972" s="19" t="s">
        <v>120</v>
      </c>
      <c r="D1972" s="19"/>
      <c r="E1972" s="42">
        <v>1</v>
      </c>
      <c r="F1972" s="42"/>
      <c r="G1972" s="20">
        <v>1</v>
      </c>
    </row>
    <row r="1973" spans="1:7" ht="15" hidden="1" customHeight="1" x14ac:dyDescent="0.2">
      <c r="A1973" s="22"/>
      <c r="B1973" s="21" t="s">
        <v>98</v>
      </c>
      <c r="C1973" s="19" t="s">
        <v>21</v>
      </c>
      <c r="D1973" s="19">
        <v>1</v>
      </c>
      <c r="E1973" s="42"/>
      <c r="F1973" s="42"/>
      <c r="G1973" s="20">
        <v>1</v>
      </c>
    </row>
    <row r="1974" spans="1:7" ht="15" hidden="1" customHeight="1" x14ac:dyDescent="0.2">
      <c r="A1974" s="22"/>
      <c r="B1974" s="21" t="s">
        <v>1064</v>
      </c>
      <c r="C1974" s="19" t="s">
        <v>21</v>
      </c>
      <c r="D1974" s="19">
        <v>1</v>
      </c>
      <c r="E1974" s="42"/>
      <c r="F1974" s="42"/>
      <c r="G1974" s="20">
        <v>1</v>
      </c>
    </row>
    <row r="1975" spans="1:7" ht="15" hidden="1" customHeight="1" x14ac:dyDescent="0.2">
      <c r="A1975" s="22"/>
      <c r="B1975" s="21" t="s">
        <v>1437</v>
      </c>
      <c r="C1975" s="19" t="s">
        <v>11</v>
      </c>
      <c r="D1975" s="19">
        <v>1</v>
      </c>
      <c r="E1975" s="42"/>
      <c r="F1975" s="42"/>
      <c r="G1975" s="20">
        <v>1</v>
      </c>
    </row>
    <row r="1976" spans="1:7" ht="15" hidden="1" customHeight="1" x14ac:dyDescent="0.2">
      <c r="A1976" s="22"/>
      <c r="B1976" s="21" t="s">
        <v>323</v>
      </c>
      <c r="C1976" s="19" t="s">
        <v>33</v>
      </c>
      <c r="D1976" s="19"/>
      <c r="E1976" s="42">
        <v>1</v>
      </c>
      <c r="F1976" s="42"/>
      <c r="G1976" s="20">
        <v>1</v>
      </c>
    </row>
    <row r="1977" spans="1:7" ht="15" hidden="1" customHeight="1" x14ac:dyDescent="0.2">
      <c r="A1977" s="22"/>
      <c r="B1977" s="21" t="s">
        <v>145</v>
      </c>
      <c r="C1977" s="19" t="s">
        <v>33</v>
      </c>
      <c r="D1977" s="19">
        <v>1</v>
      </c>
      <c r="E1977" s="42"/>
      <c r="F1977" s="42"/>
      <c r="G1977" s="20">
        <v>1</v>
      </c>
    </row>
    <row r="1978" spans="1:7" ht="15" hidden="1" customHeight="1" x14ac:dyDescent="0.2">
      <c r="A1978" s="22"/>
      <c r="B1978" s="21" t="s">
        <v>736</v>
      </c>
      <c r="C1978" s="19" t="s">
        <v>5</v>
      </c>
      <c r="D1978" s="19">
        <v>1</v>
      </c>
      <c r="E1978" s="42"/>
      <c r="F1978" s="42"/>
      <c r="G1978" s="20">
        <v>1</v>
      </c>
    </row>
    <row r="1979" spans="1:7" ht="15" hidden="1" customHeight="1" x14ac:dyDescent="0.2">
      <c r="A1979" s="22"/>
      <c r="B1979" s="21" t="s">
        <v>1082</v>
      </c>
      <c r="C1979" s="19" t="s">
        <v>21</v>
      </c>
      <c r="D1979" s="19">
        <v>1</v>
      </c>
      <c r="E1979" s="42"/>
      <c r="F1979" s="42"/>
      <c r="G1979" s="20">
        <v>1</v>
      </c>
    </row>
    <row r="1980" spans="1:7" ht="15" hidden="1" customHeight="1" x14ac:dyDescent="0.2">
      <c r="A1980" s="22"/>
      <c r="B1980" s="21" t="s">
        <v>149</v>
      </c>
      <c r="C1980" s="19" t="s">
        <v>1</v>
      </c>
      <c r="D1980" s="19"/>
      <c r="E1980" s="42">
        <v>1</v>
      </c>
      <c r="F1980" s="42"/>
      <c r="G1980" s="20">
        <v>1</v>
      </c>
    </row>
    <row r="1981" spans="1:7" ht="15" hidden="1" customHeight="1" x14ac:dyDescent="0.2">
      <c r="A1981" s="22"/>
      <c r="B1981" s="21" t="s">
        <v>150</v>
      </c>
      <c r="C1981" s="19" t="s">
        <v>49</v>
      </c>
      <c r="D1981" s="19">
        <v>1</v>
      </c>
      <c r="E1981" s="42"/>
      <c r="F1981" s="42"/>
      <c r="G1981" s="20">
        <v>1</v>
      </c>
    </row>
    <row r="1982" spans="1:7" ht="15" hidden="1" customHeight="1" x14ac:dyDescent="0.2">
      <c r="A1982" s="22"/>
      <c r="B1982" s="21" t="s">
        <v>20</v>
      </c>
      <c r="C1982" s="19" t="s">
        <v>21</v>
      </c>
      <c r="D1982" s="19">
        <v>1</v>
      </c>
      <c r="E1982" s="42"/>
      <c r="F1982" s="42"/>
      <c r="G1982" s="20">
        <v>1</v>
      </c>
    </row>
    <row r="1983" spans="1:7" ht="15" hidden="1" customHeight="1" x14ac:dyDescent="0.2">
      <c r="A1983" s="22"/>
      <c r="B1983" s="21" t="s">
        <v>151</v>
      </c>
      <c r="C1983" s="19" t="s">
        <v>11</v>
      </c>
      <c r="D1983" s="19"/>
      <c r="E1983" s="42">
        <v>1</v>
      </c>
      <c r="F1983" s="42"/>
      <c r="G1983" s="20">
        <v>1</v>
      </c>
    </row>
    <row r="1984" spans="1:7" ht="15" hidden="1" customHeight="1" x14ac:dyDescent="0.2">
      <c r="A1984" s="22"/>
      <c r="B1984" s="21" t="s">
        <v>1390</v>
      </c>
      <c r="C1984" s="19" t="s">
        <v>1</v>
      </c>
      <c r="D1984" s="19"/>
      <c r="E1984" s="42">
        <v>1</v>
      </c>
      <c r="F1984" s="42"/>
      <c r="G1984" s="20">
        <v>1</v>
      </c>
    </row>
    <row r="1985" spans="1:7" ht="15" hidden="1" customHeight="1" x14ac:dyDescent="0.2">
      <c r="A1985" s="22"/>
      <c r="B1985" s="21" t="s">
        <v>310</v>
      </c>
      <c r="C1985" s="19" t="s">
        <v>5</v>
      </c>
      <c r="D1985" s="19">
        <v>1</v>
      </c>
      <c r="E1985" s="42"/>
      <c r="F1985" s="42"/>
      <c r="G1985" s="20">
        <v>1</v>
      </c>
    </row>
    <row r="1986" spans="1:7" ht="15" hidden="1" customHeight="1" x14ac:dyDescent="0.2">
      <c r="A1986" s="22"/>
      <c r="B1986" s="21" t="s">
        <v>1769</v>
      </c>
      <c r="C1986" s="19" t="s">
        <v>120</v>
      </c>
      <c r="D1986" s="19"/>
      <c r="E1986" s="42">
        <v>2</v>
      </c>
      <c r="F1986" s="42"/>
      <c r="G1986" s="20">
        <v>2</v>
      </c>
    </row>
    <row r="1987" spans="1:7" ht="15" hidden="1" customHeight="1" x14ac:dyDescent="0.2">
      <c r="A1987" s="22"/>
      <c r="B1987" s="21" t="s">
        <v>153</v>
      </c>
      <c r="C1987" s="19" t="s">
        <v>11</v>
      </c>
      <c r="D1987" s="19"/>
      <c r="E1987" s="42">
        <v>1</v>
      </c>
      <c r="F1987" s="42"/>
      <c r="G1987" s="20">
        <v>1</v>
      </c>
    </row>
    <row r="1988" spans="1:7" ht="15" hidden="1" customHeight="1" x14ac:dyDescent="0.2">
      <c r="A1988" s="22"/>
      <c r="B1988" s="21" t="s">
        <v>155</v>
      </c>
      <c r="C1988" s="19" t="s">
        <v>33</v>
      </c>
      <c r="D1988" s="19"/>
      <c r="E1988" s="42">
        <v>1</v>
      </c>
      <c r="F1988" s="42"/>
      <c r="G1988" s="20">
        <v>1</v>
      </c>
    </row>
    <row r="1989" spans="1:7" ht="15" hidden="1" customHeight="1" x14ac:dyDescent="0.2">
      <c r="A1989" s="22"/>
      <c r="B1989" s="21" t="s">
        <v>156</v>
      </c>
      <c r="C1989" s="19" t="s">
        <v>33</v>
      </c>
      <c r="D1989" s="19"/>
      <c r="E1989" s="42">
        <v>1</v>
      </c>
      <c r="F1989" s="42"/>
      <c r="G1989" s="20">
        <v>1</v>
      </c>
    </row>
    <row r="1990" spans="1:7" ht="15" hidden="1" customHeight="1" x14ac:dyDescent="0.2">
      <c r="A1990" s="22"/>
      <c r="B1990" s="21" t="s">
        <v>280</v>
      </c>
      <c r="C1990" s="19" t="s">
        <v>16</v>
      </c>
      <c r="D1990" s="19">
        <v>1</v>
      </c>
      <c r="E1990" s="42"/>
      <c r="F1990" s="42"/>
      <c r="G1990" s="20">
        <v>1</v>
      </c>
    </row>
    <row r="1991" spans="1:7" ht="15" hidden="1" customHeight="1" x14ac:dyDescent="0.2">
      <c r="A1991" s="22"/>
      <c r="B1991" s="21" t="s">
        <v>19</v>
      </c>
      <c r="C1991" s="19" t="s">
        <v>5</v>
      </c>
      <c r="D1991" s="19">
        <v>1</v>
      </c>
      <c r="E1991" s="42"/>
      <c r="F1991" s="42"/>
      <c r="G1991" s="20">
        <v>1</v>
      </c>
    </row>
    <row r="1992" spans="1:7" ht="15" hidden="1" customHeight="1" x14ac:dyDescent="0.2">
      <c r="A1992" s="22"/>
      <c r="B1992" s="21" t="s">
        <v>105</v>
      </c>
      <c r="C1992" s="19" t="s">
        <v>16</v>
      </c>
      <c r="D1992" s="19"/>
      <c r="E1992" s="42">
        <v>1</v>
      </c>
      <c r="F1992" s="42"/>
      <c r="G1992" s="20">
        <v>1</v>
      </c>
    </row>
    <row r="1993" spans="1:7" ht="15" hidden="1" customHeight="1" x14ac:dyDescent="0.2">
      <c r="A1993" s="22"/>
      <c r="B1993" s="21" t="s">
        <v>161</v>
      </c>
      <c r="C1993" s="19" t="s">
        <v>11</v>
      </c>
      <c r="D1993" s="19"/>
      <c r="E1993" s="42">
        <v>1</v>
      </c>
      <c r="F1993" s="42"/>
      <c r="G1993" s="20">
        <v>1</v>
      </c>
    </row>
    <row r="1994" spans="1:7" ht="15" hidden="1" customHeight="1" x14ac:dyDescent="0.2">
      <c r="A1994" s="22"/>
      <c r="B1994" s="21" t="s">
        <v>74</v>
      </c>
      <c r="C1994" s="19" t="s">
        <v>11</v>
      </c>
      <c r="D1994" s="19">
        <v>1</v>
      </c>
      <c r="E1994" s="42"/>
      <c r="F1994" s="42"/>
      <c r="G1994" s="20">
        <v>1</v>
      </c>
    </row>
    <row r="1995" spans="1:7" ht="15" hidden="1" customHeight="1" x14ac:dyDescent="0.2">
      <c r="A1995" s="22"/>
      <c r="B1995" s="21" t="s">
        <v>360</v>
      </c>
      <c r="C1995" s="19" t="s">
        <v>11</v>
      </c>
      <c r="D1995" s="19">
        <v>1</v>
      </c>
      <c r="E1995" s="42"/>
      <c r="F1995" s="42"/>
      <c r="G1995" s="20">
        <v>1</v>
      </c>
    </row>
    <row r="1996" spans="1:7" ht="15" hidden="1" customHeight="1" x14ac:dyDescent="0.2">
      <c r="A1996" s="22"/>
      <c r="B1996" s="21" t="s">
        <v>961</v>
      </c>
      <c r="C1996" s="19" t="s">
        <v>49</v>
      </c>
      <c r="D1996" s="19">
        <v>1</v>
      </c>
      <c r="E1996" s="42"/>
      <c r="F1996" s="42"/>
      <c r="G1996" s="20">
        <v>1</v>
      </c>
    </row>
    <row r="1997" spans="1:7" ht="15" hidden="1" customHeight="1" x14ac:dyDescent="0.2">
      <c r="A1997" s="22"/>
      <c r="B1997" s="21" t="s">
        <v>25</v>
      </c>
      <c r="C1997" s="19" t="s">
        <v>5</v>
      </c>
      <c r="D1997" s="19">
        <v>1</v>
      </c>
      <c r="E1997" s="42"/>
      <c r="F1997" s="42"/>
      <c r="G1997" s="20">
        <v>1</v>
      </c>
    </row>
    <row r="1998" spans="1:7" ht="15" hidden="1" customHeight="1" x14ac:dyDescent="0.2">
      <c r="A1998" s="22"/>
      <c r="B1998" s="21" t="s">
        <v>914</v>
      </c>
      <c r="C1998" s="19" t="s">
        <v>49</v>
      </c>
      <c r="D1998" s="19"/>
      <c r="E1998" s="42">
        <v>1</v>
      </c>
      <c r="F1998" s="42"/>
      <c r="G1998" s="20">
        <v>1</v>
      </c>
    </row>
    <row r="1999" spans="1:7" ht="15" hidden="1" customHeight="1" x14ac:dyDescent="0.2">
      <c r="A1999" s="22"/>
      <c r="B1999" s="21" t="s">
        <v>70</v>
      </c>
      <c r="C1999" s="19" t="s">
        <v>49</v>
      </c>
      <c r="D1999" s="19">
        <v>1</v>
      </c>
      <c r="E1999" s="42"/>
      <c r="F1999" s="42"/>
      <c r="G1999" s="20">
        <v>1</v>
      </c>
    </row>
    <row r="2000" spans="1:7" ht="15" hidden="1" customHeight="1" x14ac:dyDescent="0.2">
      <c r="A2000" s="22"/>
      <c r="B2000" s="21" t="s">
        <v>67</v>
      </c>
      <c r="C2000" s="19" t="s">
        <v>49</v>
      </c>
      <c r="D2000" s="19">
        <v>1</v>
      </c>
      <c r="E2000" s="42"/>
      <c r="F2000" s="42"/>
      <c r="G2000" s="20">
        <v>1</v>
      </c>
    </row>
    <row r="2001" spans="1:7" ht="15" hidden="1" customHeight="1" x14ac:dyDescent="0.2">
      <c r="A2001" s="22"/>
      <c r="B2001" s="21" t="s">
        <v>141</v>
      </c>
      <c r="C2001" s="19" t="s">
        <v>120</v>
      </c>
      <c r="D2001" s="19">
        <v>1</v>
      </c>
      <c r="E2001" s="42"/>
      <c r="F2001" s="42"/>
      <c r="G2001" s="20">
        <v>1</v>
      </c>
    </row>
    <row r="2002" spans="1:7" ht="15" hidden="1" customHeight="1" x14ac:dyDescent="0.2">
      <c r="A2002" s="22"/>
      <c r="B2002" s="21" t="s">
        <v>1500</v>
      </c>
      <c r="C2002" s="19" t="s">
        <v>1</v>
      </c>
      <c r="D2002" s="19">
        <v>1</v>
      </c>
      <c r="E2002" s="42"/>
      <c r="F2002" s="42"/>
      <c r="G2002" s="20">
        <v>1</v>
      </c>
    </row>
    <row r="2003" spans="1:7" ht="15" hidden="1" customHeight="1" x14ac:dyDescent="0.2">
      <c r="A2003" s="22"/>
      <c r="B2003" s="21" t="s">
        <v>1887</v>
      </c>
      <c r="C2003" s="19" t="s">
        <v>120</v>
      </c>
      <c r="D2003" s="19">
        <v>1</v>
      </c>
      <c r="E2003" s="42"/>
      <c r="F2003" s="42"/>
      <c r="G2003" s="20">
        <v>1</v>
      </c>
    </row>
    <row r="2004" spans="1:7" ht="15" hidden="1" customHeight="1" x14ac:dyDescent="0.2">
      <c r="A2004" s="22"/>
      <c r="B2004" s="21" t="s">
        <v>985</v>
      </c>
      <c r="C2004" s="19" t="s">
        <v>38</v>
      </c>
      <c r="D2004" s="19"/>
      <c r="E2004" s="42">
        <v>1</v>
      </c>
      <c r="F2004" s="42"/>
      <c r="G2004" s="20">
        <v>1</v>
      </c>
    </row>
    <row r="2005" spans="1:7" ht="15" hidden="1" customHeight="1" x14ac:dyDescent="0.2">
      <c r="A2005" s="22"/>
      <c r="B2005" s="21" t="s">
        <v>2171</v>
      </c>
      <c r="C2005" s="19" t="s">
        <v>2171</v>
      </c>
      <c r="D2005" s="19"/>
      <c r="E2005" s="42"/>
      <c r="F2005" s="42"/>
      <c r="G2005" s="20"/>
    </row>
    <row r="2006" spans="1:7" ht="15" hidden="1" customHeight="1" x14ac:dyDescent="0.2">
      <c r="A2006" s="19" t="s">
        <v>4398</v>
      </c>
      <c r="B2006" s="25"/>
      <c r="C2006" s="25"/>
      <c r="D2006" s="19">
        <v>22</v>
      </c>
      <c r="E2006" s="42">
        <v>15</v>
      </c>
      <c r="F2006" s="42"/>
      <c r="G2006" s="20">
        <v>37</v>
      </c>
    </row>
    <row r="2007" spans="1:7" ht="15" hidden="1" customHeight="1" x14ac:dyDescent="0.2">
      <c r="A2007" s="19">
        <v>400</v>
      </c>
      <c r="B2007" s="21" t="s">
        <v>1942</v>
      </c>
      <c r="C2007" s="19" t="s">
        <v>1</v>
      </c>
      <c r="D2007" s="19">
        <v>1</v>
      </c>
      <c r="E2007" s="42"/>
      <c r="F2007" s="42"/>
      <c r="G2007" s="20">
        <v>1</v>
      </c>
    </row>
    <row r="2008" spans="1:7" ht="15" hidden="1" customHeight="1" x14ac:dyDescent="0.2">
      <c r="A2008" s="22"/>
      <c r="B2008" s="21" t="s">
        <v>51</v>
      </c>
      <c r="C2008" s="19" t="s">
        <v>5</v>
      </c>
      <c r="D2008" s="19"/>
      <c r="E2008" s="42">
        <v>1</v>
      </c>
      <c r="F2008" s="42"/>
      <c r="G2008" s="20">
        <v>1</v>
      </c>
    </row>
    <row r="2009" spans="1:7" ht="15" hidden="1" customHeight="1" x14ac:dyDescent="0.2">
      <c r="A2009" s="22"/>
      <c r="B2009" s="21" t="s">
        <v>130</v>
      </c>
      <c r="C2009" s="19" t="s">
        <v>120</v>
      </c>
      <c r="D2009" s="19">
        <v>1</v>
      </c>
      <c r="E2009" s="42">
        <v>1</v>
      </c>
      <c r="F2009" s="42"/>
      <c r="G2009" s="20">
        <v>2</v>
      </c>
    </row>
    <row r="2010" spans="1:7" ht="15" hidden="1" customHeight="1" x14ac:dyDescent="0.2">
      <c r="A2010" s="22"/>
      <c r="B2010" s="21" t="s">
        <v>155</v>
      </c>
      <c r="C2010" s="19" t="s">
        <v>33</v>
      </c>
      <c r="D2010" s="19">
        <v>1</v>
      </c>
      <c r="E2010" s="42"/>
      <c r="F2010" s="42"/>
      <c r="G2010" s="20">
        <v>1</v>
      </c>
    </row>
    <row r="2011" spans="1:7" ht="15" hidden="1" customHeight="1" x14ac:dyDescent="0.2">
      <c r="A2011" s="22"/>
      <c r="B2011" s="21" t="s">
        <v>87</v>
      </c>
      <c r="C2011" s="19" t="s">
        <v>16</v>
      </c>
      <c r="D2011" s="19"/>
      <c r="E2011" s="42">
        <v>1</v>
      </c>
      <c r="F2011" s="42"/>
      <c r="G2011" s="20">
        <v>1</v>
      </c>
    </row>
    <row r="2012" spans="1:7" ht="15" hidden="1" customHeight="1" x14ac:dyDescent="0.2">
      <c r="A2012" s="22"/>
      <c r="B2012" s="21" t="s">
        <v>1456</v>
      </c>
      <c r="C2012" s="19" t="s">
        <v>11</v>
      </c>
      <c r="D2012" s="19">
        <v>1</v>
      </c>
      <c r="E2012" s="42"/>
      <c r="F2012" s="42"/>
      <c r="G2012" s="20">
        <v>1</v>
      </c>
    </row>
    <row r="2013" spans="1:7" ht="15" hidden="1" customHeight="1" x14ac:dyDescent="0.2">
      <c r="A2013" s="22"/>
      <c r="B2013" s="21" t="s">
        <v>164</v>
      </c>
      <c r="C2013" s="19" t="s">
        <v>1</v>
      </c>
      <c r="D2013" s="19">
        <v>1</v>
      </c>
      <c r="E2013" s="42"/>
      <c r="F2013" s="42"/>
      <c r="G2013" s="20">
        <v>1</v>
      </c>
    </row>
    <row r="2014" spans="1:7" ht="15" hidden="1" customHeight="1" x14ac:dyDescent="0.2">
      <c r="A2014" s="22"/>
      <c r="B2014" s="21" t="s">
        <v>1359</v>
      </c>
      <c r="C2014" s="19" t="s">
        <v>11</v>
      </c>
      <c r="D2014" s="19"/>
      <c r="E2014" s="42">
        <v>1</v>
      </c>
      <c r="F2014" s="42"/>
      <c r="G2014" s="20">
        <v>1</v>
      </c>
    </row>
    <row r="2015" spans="1:7" ht="15" hidden="1" customHeight="1" x14ac:dyDescent="0.2">
      <c r="A2015" s="22"/>
      <c r="B2015" s="21" t="s">
        <v>2171</v>
      </c>
      <c r="C2015" s="19" t="s">
        <v>2171</v>
      </c>
      <c r="D2015" s="19"/>
      <c r="E2015" s="42"/>
      <c r="F2015" s="42"/>
      <c r="G2015" s="20"/>
    </row>
    <row r="2016" spans="1:7" ht="15" hidden="1" customHeight="1" x14ac:dyDescent="0.2">
      <c r="A2016" s="19" t="s">
        <v>4399</v>
      </c>
      <c r="B2016" s="25"/>
      <c r="C2016" s="25"/>
      <c r="D2016" s="19">
        <v>5</v>
      </c>
      <c r="E2016" s="42">
        <v>4</v>
      </c>
      <c r="F2016" s="42"/>
      <c r="G2016" s="20">
        <v>9</v>
      </c>
    </row>
    <row r="2017" spans="1:7" ht="15" hidden="1" customHeight="1" x14ac:dyDescent="0.2">
      <c r="A2017" s="19">
        <v>401</v>
      </c>
      <c r="B2017" s="21" t="s">
        <v>100</v>
      </c>
      <c r="C2017" s="19" t="s">
        <v>1</v>
      </c>
      <c r="D2017" s="19">
        <v>1</v>
      </c>
      <c r="E2017" s="42"/>
      <c r="F2017" s="42"/>
      <c r="G2017" s="20">
        <v>1</v>
      </c>
    </row>
    <row r="2018" spans="1:7" ht="15" hidden="1" customHeight="1" x14ac:dyDescent="0.2">
      <c r="A2018" s="22"/>
      <c r="B2018" s="21" t="s">
        <v>52</v>
      </c>
      <c r="C2018" s="19" t="s">
        <v>49</v>
      </c>
      <c r="D2018" s="19">
        <v>1</v>
      </c>
      <c r="E2018" s="42"/>
      <c r="F2018" s="42"/>
      <c r="G2018" s="20">
        <v>1</v>
      </c>
    </row>
    <row r="2019" spans="1:7" ht="15" hidden="1" customHeight="1" x14ac:dyDescent="0.2">
      <c r="A2019" s="22"/>
      <c r="B2019" s="21" t="s">
        <v>110</v>
      </c>
      <c r="C2019" s="19" t="s">
        <v>49</v>
      </c>
      <c r="D2019" s="19">
        <v>1</v>
      </c>
      <c r="E2019" s="42"/>
      <c r="F2019" s="42"/>
      <c r="G2019" s="20">
        <v>1</v>
      </c>
    </row>
    <row r="2020" spans="1:7" ht="15" hidden="1" customHeight="1" x14ac:dyDescent="0.2">
      <c r="A2020" s="22"/>
      <c r="B2020" s="21" t="s">
        <v>127</v>
      </c>
      <c r="C2020" s="19" t="s">
        <v>120</v>
      </c>
      <c r="D2020" s="19"/>
      <c r="E2020" s="42">
        <v>1</v>
      </c>
      <c r="F2020" s="42"/>
      <c r="G2020" s="20">
        <v>1</v>
      </c>
    </row>
    <row r="2021" spans="1:7" ht="15" hidden="1" customHeight="1" x14ac:dyDescent="0.2">
      <c r="A2021" s="22"/>
      <c r="B2021" s="21" t="s">
        <v>1418</v>
      </c>
      <c r="C2021" s="19" t="s">
        <v>11</v>
      </c>
      <c r="D2021" s="19">
        <v>1</v>
      </c>
      <c r="E2021" s="42"/>
      <c r="F2021" s="42"/>
      <c r="G2021" s="20">
        <v>1</v>
      </c>
    </row>
    <row r="2022" spans="1:7" ht="15" hidden="1" customHeight="1" x14ac:dyDescent="0.2">
      <c r="A2022" s="22"/>
      <c r="B2022" s="21" t="s">
        <v>117</v>
      </c>
      <c r="C2022" s="19" t="s">
        <v>27</v>
      </c>
      <c r="D2022" s="19">
        <v>1</v>
      </c>
      <c r="E2022" s="42"/>
      <c r="F2022" s="42"/>
      <c r="G2022" s="20">
        <v>1</v>
      </c>
    </row>
    <row r="2023" spans="1:7" ht="15" hidden="1" customHeight="1" x14ac:dyDescent="0.2">
      <c r="A2023" s="22"/>
      <c r="B2023" s="21" t="s">
        <v>1523</v>
      </c>
      <c r="C2023" s="19" t="s">
        <v>33</v>
      </c>
      <c r="D2023" s="19">
        <v>1</v>
      </c>
      <c r="E2023" s="42"/>
      <c r="F2023" s="42"/>
      <c r="G2023" s="20">
        <v>1</v>
      </c>
    </row>
    <row r="2024" spans="1:7" ht="15" hidden="1" customHeight="1" x14ac:dyDescent="0.2">
      <c r="A2024" s="22"/>
      <c r="B2024" s="21" t="s">
        <v>909</v>
      </c>
      <c r="C2024" s="19" t="s">
        <v>49</v>
      </c>
      <c r="D2024" s="19">
        <v>1</v>
      </c>
      <c r="E2024" s="42"/>
      <c r="F2024" s="42"/>
      <c r="G2024" s="20">
        <v>1</v>
      </c>
    </row>
    <row r="2025" spans="1:7" ht="15" hidden="1" customHeight="1" x14ac:dyDescent="0.2">
      <c r="A2025" s="22"/>
      <c r="B2025" s="21" t="s">
        <v>105</v>
      </c>
      <c r="C2025" s="19" t="s">
        <v>16</v>
      </c>
      <c r="D2025" s="19">
        <v>1</v>
      </c>
      <c r="E2025" s="42"/>
      <c r="F2025" s="42"/>
      <c r="G2025" s="20">
        <v>1</v>
      </c>
    </row>
    <row r="2026" spans="1:7" ht="15" hidden="1" customHeight="1" x14ac:dyDescent="0.2">
      <c r="A2026" s="22"/>
      <c r="B2026" s="21" t="s">
        <v>53</v>
      </c>
      <c r="C2026" s="19" t="s">
        <v>11</v>
      </c>
      <c r="D2026" s="19">
        <v>1</v>
      </c>
      <c r="E2026" s="42"/>
      <c r="F2026" s="42"/>
      <c r="G2026" s="20">
        <v>1</v>
      </c>
    </row>
    <row r="2027" spans="1:7" ht="15" hidden="1" customHeight="1" x14ac:dyDescent="0.2">
      <c r="A2027" s="22"/>
      <c r="B2027" s="21" t="s">
        <v>615</v>
      </c>
      <c r="C2027" s="19" t="s">
        <v>5</v>
      </c>
      <c r="D2027" s="19">
        <v>1</v>
      </c>
      <c r="E2027" s="42"/>
      <c r="F2027" s="42"/>
      <c r="G2027" s="20">
        <v>1</v>
      </c>
    </row>
    <row r="2028" spans="1:7" ht="15" hidden="1" customHeight="1" x14ac:dyDescent="0.2">
      <c r="A2028" s="22"/>
      <c r="B2028" s="21" t="s">
        <v>139</v>
      </c>
      <c r="C2028" s="19" t="s">
        <v>120</v>
      </c>
      <c r="D2028" s="19">
        <v>1</v>
      </c>
      <c r="E2028" s="42"/>
      <c r="F2028" s="42"/>
      <c r="G2028" s="20">
        <v>1</v>
      </c>
    </row>
    <row r="2029" spans="1:7" ht="15" hidden="1" customHeight="1" x14ac:dyDescent="0.2">
      <c r="A2029" s="22"/>
      <c r="B2029" s="21" t="s">
        <v>839</v>
      </c>
      <c r="C2029" s="19" t="s">
        <v>56</v>
      </c>
      <c r="D2029" s="19">
        <v>1</v>
      </c>
      <c r="E2029" s="42"/>
      <c r="F2029" s="42"/>
      <c r="G2029" s="20">
        <v>1</v>
      </c>
    </row>
    <row r="2030" spans="1:7" ht="15" hidden="1" customHeight="1" x14ac:dyDescent="0.2">
      <c r="A2030" s="22"/>
      <c r="B2030" s="21" t="s">
        <v>141</v>
      </c>
      <c r="C2030" s="19" t="s">
        <v>120</v>
      </c>
      <c r="D2030" s="19">
        <v>1</v>
      </c>
      <c r="E2030" s="42"/>
      <c r="F2030" s="42"/>
      <c r="G2030" s="20">
        <v>1</v>
      </c>
    </row>
    <row r="2031" spans="1:7" ht="15" hidden="1" customHeight="1" x14ac:dyDescent="0.2">
      <c r="A2031" s="22"/>
      <c r="B2031" s="21" t="s">
        <v>167</v>
      </c>
      <c r="C2031" s="19" t="s">
        <v>11</v>
      </c>
      <c r="D2031" s="19">
        <v>1</v>
      </c>
      <c r="E2031" s="42"/>
      <c r="F2031" s="42"/>
      <c r="G2031" s="20">
        <v>1</v>
      </c>
    </row>
    <row r="2032" spans="1:7" ht="15" hidden="1" customHeight="1" x14ac:dyDescent="0.2">
      <c r="A2032" s="22"/>
      <c r="B2032" s="21" t="s">
        <v>59</v>
      </c>
      <c r="C2032" s="19" t="s">
        <v>56</v>
      </c>
      <c r="D2032" s="19">
        <v>1</v>
      </c>
      <c r="E2032" s="42"/>
      <c r="F2032" s="42"/>
      <c r="G2032" s="20">
        <v>1</v>
      </c>
    </row>
    <row r="2033" spans="1:7" ht="15" hidden="1" customHeight="1" x14ac:dyDescent="0.2">
      <c r="A2033" s="19" t="s">
        <v>4400</v>
      </c>
      <c r="B2033" s="25"/>
      <c r="C2033" s="25"/>
      <c r="D2033" s="19">
        <v>15</v>
      </c>
      <c r="E2033" s="42">
        <v>1</v>
      </c>
      <c r="F2033" s="42"/>
      <c r="G2033" s="20">
        <v>16</v>
      </c>
    </row>
    <row r="2034" spans="1:7" ht="15" hidden="1" customHeight="1" x14ac:dyDescent="0.2">
      <c r="A2034" s="19">
        <v>402</v>
      </c>
      <c r="B2034" s="21" t="s">
        <v>100</v>
      </c>
      <c r="C2034" s="19" t="s">
        <v>1</v>
      </c>
      <c r="D2034" s="19">
        <v>1</v>
      </c>
      <c r="E2034" s="42"/>
      <c r="F2034" s="42"/>
      <c r="G2034" s="20">
        <v>1</v>
      </c>
    </row>
    <row r="2035" spans="1:7" ht="15" hidden="1" customHeight="1" x14ac:dyDescent="0.2">
      <c r="A2035" s="22"/>
      <c r="B2035" s="21" t="s">
        <v>1026</v>
      </c>
      <c r="C2035" s="19" t="s">
        <v>11</v>
      </c>
      <c r="D2035" s="19">
        <v>1</v>
      </c>
      <c r="E2035" s="42"/>
      <c r="F2035" s="42"/>
      <c r="G2035" s="20">
        <v>1</v>
      </c>
    </row>
    <row r="2036" spans="1:7" ht="15" hidden="1" customHeight="1" x14ac:dyDescent="0.2">
      <c r="A2036" s="22"/>
      <c r="B2036" s="21" t="s">
        <v>150</v>
      </c>
      <c r="C2036" s="19" t="s">
        <v>49</v>
      </c>
      <c r="D2036" s="19">
        <v>1</v>
      </c>
      <c r="E2036" s="42"/>
      <c r="F2036" s="42"/>
      <c r="G2036" s="20">
        <v>1</v>
      </c>
    </row>
    <row r="2037" spans="1:7" ht="15" hidden="1" customHeight="1" x14ac:dyDescent="0.2">
      <c r="A2037" s="22"/>
      <c r="B2037" s="21" t="s">
        <v>131</v>
      </c>
      <c r="C2037" s="19" t="s">
        <v>120</v>
      </c>
      <c r="D2037" s="19">
        <v>1</v>
      </c>
      <c r="E2037" s="42"/>
      <c r="F2037" s="42"/>
      <c r="G2037" s="20">
        <v>1</v>
      </c>
    </row>
    <row r="2038" spans="1:7" ht="15" hidden="1" customHeight="1" x14ac:dyDescent="0.2">
      <c r="A2038" s="22"/>
      <c r="B2038" s="21" t="s">
        <v>1769</v>
      </c>
      <c r="C2038" s="19" t="s">
        <v>120</v>
      </c>
      <c r="D2038" s="19">
        <v>1</v>
      </c>
      <c r="E2038" s="42"/>
      <c r="F2038" s="42"/>
      <c r="G2038" s="20">
        <v>1</v>
      </c>
    </row>
    <row r="2039" spans="1:7" ht="15" hidden="1" customHeight="1" x14ac:dyDescent="0.2">
      <c r="A2039" s="22"/>
      <c r="B2039" s="21" t="s">
        <v>153</v>
      </c>
      <c r="C2039" s="19" t="s">
        <v>11</v>
      </c>
      <c r="D2039" s="19">
        <v>1</v>
      </c>
      <c r="E2039" s="42"/>
      <c r="F2039" s="42"/>
      <c r="G2039" s="20">
        <v>1</v>
      </c>
    </row>
    <row r="2040" spans="1:7" ht="15" hidden="1" customHeight="1" x14ac:dyDescent="0.2">
      <c r="A2040" s="22"/>
      <c r="B2040" s="21" t="s">
        <v>159</v>
      </c>
      <c r="C2040" s="19" t="s">
        <v>27</v>
      </c>
      <c r="D2040" s="19"/>
      <c r="E2040" s="42">
        <v>1</v>
      </c>
      <c r="F2040" s="42"/>
      <c r="G2040" s="20">
        <v>1</v>
      </c>
    </row>
    <row r="2041" spans="1:7" ht="15" hidden="1" customHeight="1" x14ac:dyDescent="0.2">
      <c r="A2041" s="22"/>
      <c r="B2041" s="21" t="s">
        <v>25</v>
      </c>
      <c r="C2041" s="19" t="s">
        <v>5</v>
      </c>
      <c r="D2041" s="19">
        <v>1</v>
      </c>
      <c r="E2041" s="42"/>
      <c r="F2041" s="42"/>
      <c r="G2041" s="20">
        <v>1</v>
      </c>
    </row>
    <row r="2042" spans="1:7" ht="15" hidden="1" customHeight="1" x14ac:dyDescent="0.2">
      <c r="A2042" s="22"/>
      <c r="B2042" s="21" t="s">
        <v>481</v>
      </c>
      <c r="C2042" s="19" t="s">
        <v>5</v>
      </c>
      <c r="D2042" s="19">
        <v>1</v>
      </c>
      <c r="E2042" s="42"/>
      <c r="F2042" s="42"/>
      <c r="G2042" s="20">
        <v>1</v>
      </c>
    </row>
    <row r="2043" spans="1:7" ht="15" hidden="1" customHeight="1" x14ac:dyDescent="0.2">
      <c r="A2043" s="22"/>
      <c r="B2043" s="21" t="s">
        <v>1322</v>
      </c>
      <c r="C2043" s="19" t="s">
        <v>49</v>
      </c>
      <c r="D2043" s="19">
        <v>1</v>
      </c>
      <c r="E2043" s="42"/>
      <c r="F2043" s="42"/>
      <c r="G2043" s="20">
        <v>1</v>
      </c>
    </row>
    <row r="2044" spans="1:7" ht="15" hidden="1" customHeight="1" x14ac:dyDescent="0.2">
      <c r="A2044" s="22"/>
      <c r="B2044" s="21" t="s">
        <v>988</v>
      </c>
      <c r="C2044" s="19" t="s">
        <v>1</v>
      </c>
      <c r="D2044" s="19">
        <v>1</v>
      </c>
      <c r="E2044" s="42"/>
      <c r="F2044" s="42"/>
      <c r="G2044" s="20">
        <v>1</v>
      </c>
    </row>
    <row r="2045" spans="1:7" ht="15" hidden="1" customHeight="1" x14ac:dyDescent="0.2">
      <c r="A2045" s="22"/>
      <c r="B2045" s="21" t="s">
        <v>1887</v>
      </c>
      <c r="C2045" s="19" t="s">
        <v>120</v>
      </c>
      <c r="D2045" s="19"/>
      <c r="E2045" s="42">
        <v>1</v>
      </c>
      <c r="F2045" s="42"/>
      <c r="G2045" s="20">
        <v>1</v>
      </c>
    </row>
    <row r="2046" spans="1:7" ht="15" hidden="1" customHeight="1" x14ac:dyDescent="0.2">
      <c r="A2046" s="19" t="s">
        <v>4401</v>
      </c>
      <c r="B2046" s="25"/>
      <c r="C2046" s="25"/>
      <c r="D2046" s="19">
        <v>10</v>
      </c>
      <c r="E2046" s="42">
        <v>2</v>
      </c>
      <c r="F2046" s="42"/>
      <c r="G2046" s="20">
        <v>12</v>
      </c>
    </row>
    <row r="2047" spans="1:7" ht="15" hidden="1" customHeight="1" x14ac:dyDescent="0.2">
      <c r="A2047" s="19">
        <v>403</v>
      </c>
      <c r="B2047" s="21" t="s">
        <v>1633</v>
      </c>
      <c r="C2047" s="19" t="s">
        <v>120</v>
      </c>
      <c r="D2047" s="19"/>
      <c r="E2047" s="42">
        <v>1</v>
      </c>
      <c r="F2047" s="42"/>
      <c r="G2047" s="20">
        <v>1</v>
      </c>
    </row>
    <row r="2048" spans="1:7" ht="15" hidden="1" customHeight="1" x14ac:dyDescent="0.2">
      <c r="A2048" s="22"/>
      <c r="B2048" s="21" t="s">
        <v>1445</v>
      </c>
      <c r="C2048" s="19" t="s">
        <v>1</v>
      </c>
      <c r="D2048" s="19"/>
      <c r="E2048" s="42">
        <v>1</v>
      </c>
      <c r="F2048" s="42"/>
      <c r="G2048" s="20">
        <v>1</v>
      </c>
    </row>
    <row r="2049" spans="1:7" ht="15" hidden="1" customHeight="1" x14ac:dyDescent="0.2">
      <c r="A2049" s="22"/>
      <c r="B2049" s="21" t="s">
        <v>407</v>
      </c>
      <c r="C2049" s="19" t="s">
        <v>21</v>
      </c>
      <c r="D2049" s="19">
        <v>1</v>
      </c>
      <c r="E2049" s="42"/>
      <c r="F2049" s="42"/>
      <c r="G2049" s="20">
        <v>1</v>
      </c>
    </row>
    <row r="2050" spans="1:7" ht="15" hidden="1" customHeight="1" x14ac:dyDescent="0.2">
      <c r="A2050" s="22"/>
      <c r="B2050" s="21" t="s">
        <v>75</v>
      </c>
      <c r="C2050" s="19" t="s">
        <v>21</v>
      </c>
      <c r="D2050" s="19"/>
      <c r="E2050" s="42">
        <v>1</v>
      </c>
      <c r="F2050" s="42"/>
      <c r="G2050" s="20">
        <v>1</v>
      </c>
    </row>
    <row r="2051" spans="1:7" ht="15" hidden="1" customHeight="1" x14ac:dyDescent="0.2">
      <c r="A2051" s="22"/>
      <c r="B2051" s="21" t="s">
        <v>62</v>
      </c>
      <c r="C2051" s="19" t="s">
        <v>56</v>
      </c>
      <c r="D2051" s="19">
        <v>1</v>
      </c>
      <c r="E2051" s="42"/>
      <c r="F2051" s="42"/>
      <c r="G2051" s="20">
        <v>1</v>
      </c>
    </row>
    <row r="2052" spans="1:7" ht="15" hidden="1" customHeight="1" x14ac:dyDescent="0.2">
      <c r="A2052" s="22"/>
      <c r="B2052" s="21" t="s">
        <v>113</v>
      </c>
      <c r="C2052" s="19" t="s">
        <v>38</v>
      </c>
      <c r="D2052" s="19">
        <v>1</v>
      </c>
      <c r="E2052" s="42"/>
      <c r="F2052" s="42"/>
      <c r="G2052" s="20">
        <v>1</v>
      </c>
    </row>
    <row r="2053" spans="1:7" ht="15" hidden="1" customHeight="1" x14ac:dyDescent="0.2">
      <c r="A2053" s="22"/>
      <c r="B2053" s="21" t="s">
        <v>736</v>
      </c>
      <c r="C2053" s="19" t="s">
        <v>5</v>
      </c>
      <c r="D2053" s="19">
        <v>1</v>
      </c>
      <c r="E2053" s="42"/>
      <c r="F2053" s="42"/>
      <c r="G2053" s="20">
        <v>1</v>
      </c>
    </row>
    <row r="2054" spans="1:7" ht="15" hidden="1" customHeight="1" x14ac:dyDescent="0.2">
      <c r="A2054" s="22"/>
      <c r="B2054" s="21" t="s">
        <v>1481</v>
      </c>
      <c r="C2054" s="19" t="s">
        <v>1</v>
      </c>
      <c r="D2054" s="19">
        <v>1</v>
      </c>
      <c r="E2054" s="42">
        <v>1</v>
      </c>
      <c r="F2054" s="42"/>
      <c r="G2054" s="20">
        <v>2</v>
      </c>
    </row>
    <row r="2055" spans="1:7" ht="15" hidden="1" customHeight="1" x14ac:dyDescent="0.2">
      <c r="A2055" s="22"/>
      <c r="B2055" s="21" t="s">
        <v>1487</v>
      </c>
      <c r="C2055" s="19" t="s">
        <v>1</v>
      </c>
      <c r="D2055" s="19">
        <v>1</v>
      </c>
      <c r="E2055" s="42"/>
      <c r="F2055" s="42"/>
      <c r="G2055" s="20">
        <v>1</v>
      </c>
    </row>
    <row r="2056" spans="1:7" ht="15" hidden="1" customHeight="1" x14ac:dyDescent="0.2">
      <c r="A2056" s="22"/>
      <c r="B2056" s="21" t="s">
        <v>1319</v>
      </c>
      <c r="C2056" s="19" t="s">
        <v>11</v>
      </c>
      <c r="D2056" s="19">
        <v>1</v>
      </c>
      <c r="E2056" s="42"/>
      <c r="F2056" s="42"/>
      <c r="G2056" s="20">
        <v>1</v>
      </c>
    </row>
    <row r="2057" spans="1:7" ht="15" hidden="1" customHeight="1" x14ac:dyDescent="0.2">
      <c r="A2057" s="22"/>
      <c r="B2057" s="21" t="s">
        <v>117</v>
      </c>
      <c r="C2057" s="19" t="s">
        <v>27</v>
      </c>
      <c r="D2057" s="19">
        <v>1</v>
      </c>
      <c r="E2057" s="42"/>
      <c r="F2057" s="42"/>
      <c r="G2057" s="20">
        <v>1</v>
      </c>
    </row>
    <row r="2058" spans="1:7" ht="15" hidden="1" customHeight="1" x14ac:dyDescent="0.2">
      <c r="A2058" s="22"/>
      <c r="B2058" s="21" t="s">
        <v>1069</v>
      </c>
      <c r="C2058" s="19" t="s">
        <v>21</v>
      </c>
      <c r="D2058" s="19">
        <v>1</v>
      </c>
      <c r="E2058" s="42"/>
      <c r="F2058" s="42"/>
      <c r="G2058" s="20">
        <v>1</v>
      </c>
    </row>
    <row r="2059" spans="1:7" ht="15" hidden="1" customHeight="1" x14ac:dyDescent="0.2">
      <c r="A2059" s="22"/>
      <c r="B2059" s="21" t="s">
        <v>47</v>
      </c>
      <c r="C2059" s="19" t="s">
        <v>5</v>
      </c>
      <c r="D2059" s="19">
        <v>1</v>
      </c>
      <c r="E2059" s="42"/>
      <c r="F2059" s="42"/>
      <c r="G2059" s="20">
        <v>1</v>
      </c>
    </row>
    <row r="2060" spans="1:7" ht="15" hidden="1" customHeight="1" x14ac:dyDescent="0.2">
      <c r="A2060" s="22"/>
      <c r="B2060" s="21" t="s">
        <v>876</v>
      </c>
      <c r="C2060" s="19" t="s">
        <v>56</v>
      </c>
      <c r="D2060" s="19">
        <v>1</v>
      </c>
      <c r="E2060" s="42"/>
      <c r="F2060" s="42"/>
      <c r="G2060" s="20">
        <v>1</v>
      </c>
    </row>
    <row r="2061" spans="1:7" ht="15" hidden="1" customHeight="1" x14ac:dyDescent="0.2">
      <c r="A2061" s="22"/>
      <c r="B2061" s="21" t="s">
        <v>1351</v>
      </c>
      <c r="C2061" s="19" t="s">
        <v>38</v>
      </c>
      <c r="D2061" s="19">
        <v>1</v>
      </c>
      <c r="E2061" s="42"/>
      <c r="F2061" s="42"/>
      <c r="G2061" s="20">
        <v>1</v>
      </c>
    </row>
    <row r="2062" spans="1:7" ht="15" hidden="1" customHeight="1" x14ac:dyDescent="0.2">
      <c r="A2062" s="22"/>
      <c r="B2062" s="21" t="s">
        <v>70</v>
      </c>
      <c r="C2062" s="19" t="s">
        <v>49</v>
      </c>
      <c r="D2062" s="19">
        <v>1</v>
      </c>
      <c r="E2062" s="42"/>
      <c r="F2062" s="42"/>
      <c r="G2062" s="20">
        <v>1</v>
      </c>
    </row>
    <row r="2063" spans="1:7" ht="15" hidden="1" customHeight="1" x14ac:dyDescent="0.2">
      <c r="A2063" s="22"/>
      <c r="B2063" s="21" t="s">
        <v>955</v>
      </c>
      <c r="C2063" s="19" t="s">
        <v>49</v>
      </c>
      <c r="D2063" s="19"/>
      <c r="E2063" s="42">
        <v>1</v>
      </c>
      <c r="F2063" s="42"/>
      <c r="G2063" s="20">
        <v>1</v>
      </c>
    </row>
    <row r="2064" spans="1:7" ht="15" hidden="1" customHeight="1" x14ac:dyDescent="0.2">
      <c r="A2064" s="22"/>
      <c r="B2064" s="21" t="s">
        <v>857</v>
      </c>
      <c r="C2064" s="19" t="s">
        <v>56</v>
      </c>
      <c r="D2064" s="19">
        <v>1</v>
      </c>
      <c r="E2064" s="42"/>
      <c r="F2064" s="42"/>
      <c r="G2064" s="20">
        <v>1</v>
      </c>
    </row>
    <row r="2065" spans="1:7" ht="15" hidden="1" customHeight="1" x14ac:dyDescent="0.2">
      <c r="A2065" s="22"/>
      <c r="B2065" s="21" t="s">
        <v>143</v>
      </c>
      <c r="C2065" s="19" t="s">
        <v>120</v>
      </c>
      <c r="D2065" s="19">
        <v>2</v>
      </c>
      <c r="E2065" s="42"/>
      <c r="F2065" s="42"/>
      <c r="G2065" s="20">
        <v>2</v>
      </c>
    </row>
    <row r="2066" spans="1:7" ht="15" hidden="1" customHeight="1" x14ac:dyDescent="0.2">
      <c r="A2066" s="22"/>
      <c r="B2066" s="21" t="s">
        <v>468</v>
      </c>
      <c r="C2066" s="19" t="s">
        <v>11</v>
      </c>
      <c r="D2066" s="19">
        <v>1</v>
      </c>
      <c r="E2066" s="42"/>
      <c r="F2066" s="42"/>
      <c r="G2066" s="20">
        <v>1</v>
      </c>
    </row>
    <row r="2067" spans="1:7" ht="15" hidden="1" customHeight="1" x14ac:dyDescent="0.2">
      <c r="A2067" s="22"/>
      <c r="B2067" s="21" t="s">
        <v>167</v>
      </c>
      <c r="C2067" s="19" t="s">
        <v>11</v>
      </c>
      <c r="D2067" s="19">
        <v>1</v>
      </c>
      <c r="E2067" s="42"/>
      <c r="F2067" s="42"/>
      <c r="G2067" s="20">
        <v>1</v>
      </c>
    </row>
    <row r="2068" spans="1:7" ht="15" hidden="1" customHeight="1" x14ac:dyDescent="0.2">
      <c r="A2068" s="22"/>
      <c r="B2068" s="21" t="s">
        <v>1569</v>
      </c>
      <c r="C2068" s="19" t="s">
        <v>38</v>
      </c>
      <c r="D2068" s="19">
        <v>1</v>
      </c>
      <c r="E2068" s="42"/>
      <c r="F2068" s="42"/>
      <c r="G2068" s="20">
        <v>1</v>
      </c>
    </row>
    <row r="2069" spans="1:7" ht="15" hidden="1" customHeight="1" x14ac:dyDescent="0.2">
      <c r="A2069" s="19" t="s">
        <v>4402</v>
      </c>
      <c r="B2069" s="25"/>
      <c r="C2069" s="25"/>
      <c r="D2069" s="19">
        <v>19</v>
      </c>
      <c r="E2069" s="42">
        <v>5</v>
      </c>
      <c r="F2069" s="42"/>
      <c r="G2069" s="20">
        <v>24</v>
      </c>
    </row>
    <row r="2070" spans="1:7" ht="15" hidden="1" customHeight="1" x14ac:dyDescent="0.2">
      <c r="A2070" s="19">
        <v>404</v>
      </c>
      <c r="B2070" s="21" t="s">
        <v>1753</v>
      </c>
      <c r="C2070" s="19" t="s">
        <v>120</v>
      </c>
      <c r="D2070" s="19">
        <v>3</v>
      </c>
      <c r="E2070" s="42"/>
      <c r="F2070" s="42"/>
      <c r="G2070" s="20">
        <v>3</v>
      </c>
    </row>
    <row r="2071" spans="1:7" ht="15" hidden="1" customHeight="1" x14ac:dyDescent="0.2">
      <c r="A2071" s="22"/>
      <c r="B2071" s="21" t="s">
        <v>813</v>
      </c>
      <c r="C2071" s="19" t="s">
        <v>56</v>
      </c>
      <c r="D2071" s="19">
        <v>1</v>
      </c>
      <c r="E2071" s="42"/>
      <c r="F2071" s="42"/>
      <c r="G2071" s="20">
        <v>1</v>
      </c>
    </row>
    <row r="2072" spans="1:7" ht="15" hidden="1" customHeight="1" x14ac:dyDescent="0.2">
      <c r="A2072" s="22"/>
      <c r="B2072" s="21" t="s">
        <v>133</v>
      </c>
      <c r="C2072" s="19" t="s">
        <v>120</v>
      </c>
      <c r="D2072" s="19">
        <v>1</v>
      </c>
      <c r="E2072" s="42"/>
      <c r="F2072" s="42"/>
      <c r="G2072" s="20">
        <v>1</v>
      </c>
    </row>
    <row r="2073" spans="1:7" ht="15" hidden="1" customHeight="1" x14ac:dyDescent="0.2">
      <c r="A2073" s="22"/>
      <c r="B2073" s="21" t="s">
        <v>1769</v>
      </c>
      <c r="C2073" s="19" t="s">
        <v>120</v>
      </c>
      <c r="D2073" s="19">
        <v>1</v>
      </c>
      <c r="E2073" s="42"/>
      <c r="F2073" s="42"/>
      <c r="G2073" s="20">
        <v>1</v>
      </c>
    </row>
    <row r="2074" spans="1:7" ht="15" hidden="1" customHeight="1" x14ac:dyDescent="0.2">
      <c r="A2074" s="22"/>
      <c r="B2074" s="21" t="s">
        <v>153</v>
      </c>
      <c r="C2074" s="19" t="s">
        <v>11</v>
      </c>
      <c r="D2074" s="19">
        <v>1</v>
      </c>
      <c r="E2074" s="42"/>
      <c r="F2074" s="42"/>
      <c r="G2074" s="20">
        <v>1</v>
      </c>
    </row>
    <row r="2075" spans="1:7" ht="15" hidden="1" customHeight="1" x14ac:dyDescent="0.2">
      <c r="A2075" s="22"/>
      <c r="B2075" s="21" t="s">
        <v>134</v>
      </c>
      <c r="C2075" s="19" t="s">
        <v>120</v>
      </c>
      <c r="D2075" s="19">
        <v>1</v>
      </c>
      <c r="E2075" s="42"/>
      <c r="F2075" s="42"/>
      <c r="G2075" s="20">
        <v>1</v>
      </c>
    </row>
    <row r="2076" spans="1:7" ht="15" hidden="1" customHeight="1" x14ac:dyDescent="0.2">
      <c r="A2076" s="22"/>
      <c r="B2076" s="21" t="s">
        <v>978</v>
      </c>
      <c r="C2076" s="19" t="s">
        <v>1</v>
      </c>
      <c r="D2076" s="19">
        <v>1</v>
      </c>
      <c r="E2076" s="42"/>
      <c r="F2076" s="42"/>
      <c r="G2076" s="20">
        <v>1</v>
      </c>
    </row>
    <row r="2077" spans="1:7" ht="15" hidden="1" customHeight="1" x14ac:dyDescent="0.2">
      <c r="A2077" s="22"/>
      <c r="B2077" s="21" t="s">
        <v>1124</v>
      </c>
      <c r="C2077" s="19" t="s">
        <v>11</v>
      </c>
      <c r="D2077" s="19">
        <v>1</v>
      </c>
      <c r="E2077" s="42"/>
      <c r="F2077" s="42"/>
      <c r="G2077" s="20">
        <v>1</v>
      </c>
    </row>
    <row r="2078" spans="1:7" ht="15" hidden="1" customHeight="1" x14ac:dyDescent="0.2">
      <c r="A2078" s="19" t="s">
        <v>4403</v>
      </c>
      <c r="B2078" s="25"/>
      <c r="C2078" s="25"/>
      <c r="D2078" s="19">
        <v>10</v>
      </c>
      <c r="E2078" s="42"/>
      <c r="F2078" s="42"/>
      <c r="G2078" s="20">
        <v>10</v>
      </c>
    </row>
    <row r="2079" spans="1:7" ht="15" hidden="1" customHeight="1" x14ac:dyDescent="0.2">
      <c r="A2079" s="19">
        <v>405</v>
      </c>
      <c r="B2079" s="21" t="s">
        <v>884</v>
      </c>
      <c r="C2079" s="19" t="s">
        <v>56</v>
      </c>
      <c r="D2079" s="19">
        <v>1</v>
      </c>
      <c r="E2079" s="42"/>
      <c r="F2079" s="42"/>
      <c r="G2079" s="20">
        <v>1</v>
      </c>
    </row>
    <row r="2080" spans="1:7" ht="15" hidden="1" customHeight="1" x14ac:dyDescent="0.2">
      <c r="A2080" s="22"/>
      <c r="B2080" s="21" t="s">
        <v>909</v>
      </c>
      <c r="C2080" s="19" t="s">
        <v>49</v>
      </c>
      <c r="D2080" s="19"/>
      <c r="E2080" s="42">
        <v>1</v>
      </c>
      <c r="F2080" s="42"/>
      <c r="G2080" s="20">
        <v>1</v>
      </c>
    </row>
    <row r="2081" spans="1:7" ht="15" hidden="1" customHeight="1" x14ac:dyDescent="0.2">
      <c r="A2081" s="22"/>
      <c r="B2081" s="21" t="s">
        <v>1456</v>
      </c>
      <c r="C2081" s="19" t="s">
        <v>11</v>
      </c>
      <c r="D2081" s="19">
        <v>1</v>
      </c>
      <c r="E2081" s="42"/>
      <c r="F2081" s="42"/>
      <c r="G2081" s="20">
        <v>1</v>
      </c>
    </row>
    <row r="2082" spans="1:7" ht="15" hidden="1" customHeight="1" x14ac:dyDescent="0.2">
      <c r="A2082" s="22"/>
      <c r="B2082" s="21" t="s">
        <v>531</v>
      </c>
      <c r="C2082" s="19" t="s">
        <v>27</v>
      </c>
      <c r="D2082" s="19">
        <v>1</v>
      </c>
      <c r="E2082" s="42"/>
      <c r="F2082" s="42"/>
      <c r="G2082" s="20">
        <v>1</v>
      </c>
    </row>
    <row r="2083" spans="1:7" ht="15" hidden="1" customHeight="1" x14ac:dyDescent="0.2">
      <c r="A2083" s="22"/>
      <c r="B2083" s="21" t="s">
        <v>2171</v>
      </c>
      <c r="C2083" s="19" t="s">
        <v>2171</v>
      </c>
      <c r="D2083" s="19"/>
      <c r="E2083" s="42"/>
      <c r="F2083" s="42"/>
      <c r="G2083" s="20"/>
    </row>
    <row r="2084" spans="1:7" ht="15" hidden="1" customHeight="1" x14ac:dyDescent="0.2">
      <c r="A2084" s="19" t="s">
        <v>4404</v>
      </c>
      <c r="B2084" s="25"/>
      <c r="C2084" s="25"/>
      <c r="D2084" s="19">
        <v>3</v>
      </c>
      <c r="E2084" s="42">
        <v>1</v>
      </c>
      <c r="F2084" s="42"/>
      <c r="G2084" s="20">
        <v>4</v>
      </c>
    </row>
    <row r="2085" spans="1:7" ht="15" hidden="1" customHeight="1" x14ac:dyDescent="0.2">
      <c r="A2085" s="19">
        <v>406</v>
      </c>
      <c r="B2085" s="21" t="s">
        <v>1633</v>
      </c>
      <c r="C2085" s="19" t="s">
        <v>120</v>
      </c>
      <c r="D2085" s="19"/>
      <c r="E2085" s="42">
        <v>1</v>
      </c>
      <c r="F2085" s="42"/>
      <c r="G2085" s="20">
        <v>1</v>
      </c>
    </row>
    <row r="2086" spans="1:7" ht="15" hidden="1" customHeight="1" x14ac:dyDescent="0.2">
      <c r="A2086" s="22"/>
      <c r="B2086" s="21" t="s">
        <v>1226</v>
      </c>
      <c r="C2086" s="19" t="s">
        <v>27</v>
      </c>
      <c r="D2086" s="19"/>
      <c r="E2086" s="42">
        <v>1</v>
      </c>
      <c r="F2086" s="42"/>
      <c r="G2086" s="20">
        <v>1</v>
      </c>
    </row>
    <row r="2087" spans="1:7" ht="15" hidden="1" customHeight="1" x14ac:dyDescent="0.2">
      <c r="A2087" s="22"/>
      <c r="B2087" s="21" t="s">
        <v>851</v>
      </c>
      <c r="C2087" s="19" t="s">
        <v>56</v>
      </c>
      <c r="D2087" s="19">
        <v>1</v>
      </c>
      <c r="E2087" s="42"/>
      <c r="F2087" s="42"/>
      <c r="G2087" s="20">
        <v>1</v>
      </c>
    </row>
    <row r="2088" spans="1:7" ht="15" hidden="1" customHeight="1" x14ac:dyDescent="0.2">
      <c r="A2088" s="22"/>
      <c r="B2088" s="21" t="s">
        <v>51</v>
      </c>
      <c r="C2088" s="19" t="s">
        <v>5</v>
      </c>
      <c r="D2088" s="19"/>
      <c r="E2088" s="42">
        <v>1</v>
      </c>
      <c r="F2088" s="42"/>
      <c r="G2088" s="20">
        <v>1</v>
      </c>
    </row>
    <row r="2089" spans="1:7" ht="15" hidden="1" customHeight="1" x14ac:dyDescent="0.2">
      <c r="A2089" s="22"/>
      <c r="B2089" s="21" t="s">
        <v>338</v>
      </c>
      <c r="C2089" s="19" t="s">
        <v>33</v>
      </c>
      <c r="D2089" s="19"/>
      <c r="E2089" s="42">
        <v>1</v>
      </c>
      <c r="F2089" s="42"/>
      <c r="G2089" s="20">
        <v>1</v>
      </c>
    </row>
    <row r="2090" spans="1:7" ht="15" hidden="1" customHeight="1" x14ac:dyDescent="0.2">
      <c r="A2090" s="22"/>
      <c r="B2090" s="21" t="s">
        <v>509</v>
      </c>
      <c r="C2090" s="19" t="s">
        <v>33</v>
      </c>
      <c r="D2090" s="19">
        <v>1</v>
      </c>
      <c r="E2090" s="42"/>
      <c r="F2090" s="42"/>
      <c r="G2090" s="20">
        <v>1</v>
      </c>
    </row>
    <row r="2091" spans="1:7" ht="15" hidden="1" customHeight="1" x14ac:dyDescent="0.2">
      <c r="A2091" s="22"/>
      <c r="B2091" s="21" t="s">
        <v>839</v>
      </c>
      <c r="C2091" s="19" t="s">
        <v>56</v>
      </c>
      <c r="D2091" s="19">
        <v>2</v>
      </c>
      <c r="E2091" s="42"/>
      <c r="F2091" s="42"/>
      <c r="G2091" s="20">
        <v>2</v>
      </c>
    </row>
    <row r="2092" spans="1:7" ht="15" hidden="1" customHeight="1" x14ac:dyDescent="0.2">
      <c r="A2092" s="22"/>
      <c r="B2092" s="21" t="s">
        <v>143</v>
      </c>
      <c r="C2092" s="19" t="s">
        <v>120</v>
      </c>
      <c r="D2092" s="19">
        <v>1</v>
      </c>
      <c r="E2092" s="42"/>
      <c r="F2092" s="42"/>
      <c r="G2092" s="20">
        <v>1</v>
      </c>
    </row>
    <row r="2093" spans="1:7" ht="15" hidden="1" customHeight="1" x14ac:dyDescent="0.2">
      <c r="A2093" s="22"/>
      <c r="B2093" s="21" t="s">
        <v>1218</v>
      </c>
      <c r="C2093" s="19" t="s">
        <v>21</v>
      </c>
      <c r="D2093" s="19"/>
      <c r="E2093" s="42">
        <v>1</v>
      </c>
      <c r="F2093" s="42"/>
      <c r="G2093" s="20">
        <v>1</v>
      </c>
    </row>
    <row r="2094" spans="1:7" ht="15" hidden="1" customHeight="1" x14ac:dyDescent="0.2">
      <c r="A2094" s="19" t="s">
        <v>4405</v>
      </c>
      <c r="B2094" s="25"/>
      <c r="C2094" s="25"/>
      <c r="D2094" s="19">
        <v>5</v>
      </c>
      <c r="E2094" s="42">
        <v>5</v>
      </c>
      <c r="F2094" s="42"/>
      <c r="G2094" s="20">
        <v>10</v>
      </c>
    </row>
    <row r="2095" spans="1:7" ht="15" hidden="1" customHeight="1" x14ac:dyDescent="0.2">
      <c r="A2095" s="19">
        <v>407</v>
      </c>
      <c r="B2095" s="21" t="s">
        <v>1942</v>
      </c>
      <c r="C2095" s="19" t="s">
        <v>1</v>
      </c>
      <c r="D2095" s="19">
        <v>1</v>
      </c>
      <c r="E2095" s="42"/>
      <c r="F2095" s="42"/>
      <c r="G2095" s="20">
        <v>1</v>
      </c>
    </row>
    <row r="2096" spans="1:7" ht="15" hidden="1" customHeight="1" x14ac:dyDescent="0.2">
      <c r="A2096" s="22"/>
      <c r="B2096" s="21" t="s">
        <v>101</v>
      </c>
      <c r="C2096" s="19" t="s">
        <v>1</v>
      </c>
      <c r="D2096" s="19"/>
      <c r="E2096" s="42">
        <v>1</v>
      </c>
      <c r="F2096" s="42"/>
      <c r="G2096" s="20">
        <v>1</v>
      </c>
    </row>
    <row r="2097" spans="1:7" ht="15" hidden="1" customHeight="1" x14ac:dyDescent="0.2">
      <c r="A2097" s="22"/>
      <c r="B2097" s="21" t="s">
        <v>107</v>
      </c>
      <c r="C2097" s="19" t="s">
        <v>11</v>
      </c>
      <c r="D2097" s="19">
        <v>1</v>
      </c>
      <c r="E2097" s="42"/>
      <c r="F2097" s="42"/>
      <c r="G2097" s="20">
        <v>1</v>
      </c>
    </row>
    <row r="2098" spans="1:7" ht="15" hidden="1" customHeight="1" x14ac:dyDescent="0.2">
      <c r="A2098" s="22"/>
      <c r="B2098" s="21" t="s">
        <v>1708</v>
      </c>
      <c r="C2098" s="19" t="s">
        <v>120</v>
      </c>
      <c r="D2098" s="19">
        <v>1</v>
      </c>
      <c r="E2098" s="42"/>
      <c r="F2098" s="42"/>
      <c r="G2098" s="20">
        <v>1</v>
      </c>
    </row>
    <row r="2099" spans="1:7" ht="15" hidden="1" customHeight="1" x14ac:dyDescent="0.2">
      <c r="A2099" s="22"/>
      <c r="B2099" s="21" t="s">
        <v>131</v>
      </c>
      <c r="C2099" s="19" t="s">
        <v>120</v>
      </c>
      <c r="D2099" s="19"/>
      <c r="E2099" s="42">
        <v>1</v>
      </c>
      <c r="F2099" s="42"/>
      <c r="G2099" s="20">
        <v>1</v>
      </c>
    </row>
    <row r="2100" spans="1:7" ht="15" hidden="1" customHeight="1" x14ac:dyDescent="0.2">
      <c r="A2100" s="22"/>
      <c r="B2100" s="21" t="s">
        <v>156</v>
      </c>
      <c r="C2100" s="19" t="s">
        <v>33</v>
      </c>
      <c r="D2100" s="19">
        <v>1</v>
      </c>
      <c r="E2100" s="42"/>
      <c r="F2100" s="42"/>
      <c r="G2100" s="20">
        <v>1</v>
      </c>
    </row>
    <row r="2101" spans="1:7" ht="15" hidden="1" customHeight="1" x14ac:dyDescent="0.2">
      <c r="A2101" s="22"/>
      <c r="B2101" s="21" t="s">
        <v>157</v>
      </c>
      <c r="C2101" s="19" t="s">
        <v>1</v>
      </c>
      <c r="D2101" s="19">
        <v>1</v>
      </c>
      <c r="E2101" s="42"/>
      <c r="F2101" s="42"/>
      <c r="G2101" s="20">
        <v>1</v>
      </c>
    </row>
    <row r="2102" spans="1:7" ht="15" hidden="1" customHeight="1" x14ac:dyDescent="0.2">
      <c r="A2102" s="22"/>
      <c r="B2102" s="21" t="s">
        <v>503</v>
      </c>
      <c r="C2102" s="19" t="s">
        <v>33</v>
      </c>
      <c r="D2102" s="19">
        <v>1</v>
      </c>
      <c r="E2102" s="42"/>
      <c r="F2102" s="42"/>
      <c r="G2102" s="20">
        <v>1</v>
      </c>
    </row>
    <row r="2103" spans="1:7" ht="15" hidden="1" customHeight="1" x14ac:dyDescent="0.2">
      <c r="A2103" s="22"/>
      <c r="B2103" s="21" t="s">
        <v>78</v>
      </c>
      <c r="C2103" s="19" t="s">
        <v>21</v>
      </c>
      <c r="D2103" s="19">
        <v>1</v>
      </c>
      <c r="E2103" s="42"/>
      <c r="F2103" s="42"/>
      <c r="G2103" s="20">
        <v>1</v>
      </c>
    </row>
    <row r="2104" spans="1:7" ht="15" hidden="1" customHeight="1" x14ac:dyDescent="0.2">
      <c r="A2104" s="22"/>
      <c r="B2104" s="21" t="s">
        <v>165</v>
      </c>
      <c r="C2104" s="19" t="s">
        <v>11</v>
      </c>
      <c r="D2104" s="19">
        <v>1</v>
      </c>
      <c r="E2104" s="42"/>
      <c r="F2104" s="42"/>
      <c r="G2104" s="20">
        <v>1</v>
      </c>
    </row>
    <row r="2105" spans="1:7" ht="15" hidden="1" customHeight="1" x14ac:dyDescent="0.2">
      <c r="A2105" s="22"/>
      <c r="B2105" s="21" t="s">
        <v>955</v>
      </c>
      <c r="C2105" s="19" t="s">
        <v>49</v>
      </c>
      <c r="D2105" s="19">
        <v>1</v>
      </c>
      <c r="E2105" s="42"/>
      <c r="F2105" s="42"/>
      <c r="G2105" s="20">
        <v>1</v>
      </c>
    </row>
    <row r="2106" spans="1:7" ht="15" hidden="1" customHeight="1" x14ac:dyDescent="0.2">
      <c r="A2106" s="22"/>
      <c r="B2106" s="21" t="s">
        <v>22</v>
      </c>
      <c r="C2106" s="19" t="s">
        <v>21</v>
      </c>
      <c r="D2106" s="19">
        <v>2</v>
      </c>
      <c r="E2106" s="42"/>
      <c r="F2106" s="42"/>
      <c r="G2106" s="20">
        <v>2</v>
      </c>
    </row>
    <row r="2107" spans="1:7" ht="15" hidden="1" customHeight="1" x14ac:dyDescent="0.2">
      <c r="A2107" s="19" t="s">
        <v>4406</v>
      </c>
      <c r="B2107" s="25"/>
      <c r="C2107" s="25"/>
      <c r="D2107" s="19">
        <v>11</v>
      </c>
      <c r="E2107" s="42">
        <v>2</v>
      </c>
      <c r="F2107" s="42"/>
      <c r="G2107" s="20">
        <v>13</v>
      </c>
    </row>
    <row r="2108" spans="1:7" ht="15" hidden="1" customHeight="1" x14ac:dyDescent="0.2">
      <c r="A2108" s="19">
        <v>408</v>
      </c>
      <c r="B2108" s="21" t="s">
        <v>1723</v>
      </c>
      <c r="C2108" s="19" t="s">
        <v>120</v>
      </c>
      <c r="D2108" s="19">
        <v>1</v>
      </c>
      <c r="E2108" s="42"/>
      <c r="F2108" s="42"/>
      <c r="G2108" s="20">
        <v>1</v>
      </c>
    </row>
    <row r="2109" spans="1:7" ht="15" hidden="1" customHeight="1" x14ac:dyDescent="0.2">
      <c r="A2109" s="22"/>
      <c r="B2109" s="21" t="s">
        <v>381</v>
      </c>
      <c r="C2109" s="19" t="s">
        <v>5</v>
      </c>
      <c r="D2109" s="19">
        <v>1</v>
      </c>
      <c r="E2109" s="42"/>
      <c r="F2109" s="42"/>
      <c r="G2109" s="20">
        <v>1</v>
      </c>
    </row>
    <row r="2110" spans="1:7" ht="15" hidden="1" customHeight="1" x14ac:dyDescent="0.2">
      <c r="A2110" s="22"/>
      <c r="B2110" s="21" t="s">
        <v>828</v>
      </c>
      <c r="C2110" s="19" t="s">
        <v>56</v>
      </c>
      <c r="D2110" s="19"/>
      <c r="E2110" s="42">
        <v>1</v>
      </c>
      <c r="F2110" s="42"/>
      <c r="G2110" s="20">
        <v>1</v>
      </c>
    </row>
    <row r="2111" spans="1:7" ht="15" hidden="1" customHeight="1" x14ac:dyDescent="0.2">
      <c r="A2111" s="22"/>
      <c r="B2111" s="21" t="s">
        <v>66</v>
      </c>
      <c r="C2111" s="19" t="s">
        <v>49</v>
      </c>
      <c r="D2111" s="19">
        <v>1</v>
      </c>
      <c r="E2111" s="42"/>
      <c r="F2111" s="42"/>
      <c r="G2111" s="20">
        <v>1</v>
      </c>
    </row>
    <row r="2112" spans="1:7" ht="15" hidden="1" customHeight="1" x14ac:dyDescent="0.2">
      <c r="A2112" s="22"/>
      <c r="B2112" s="21" t="s">
        <v>1511</v>
      </c>
      <c r="C2112" s="19" t="s">
        <v>21</v>
      </c>
      <c r="D2112" s="19">
        <v>1</v>
      </c>
      <c r="E2112" s="42"/>
      <c r="F2112" s="42"/>
      <c r="G2112" s="20">
        <v>1</v>
      </c>
    </row>
    <row r="2113" spans="1:7" ht="15" hidden="1" customHeight="1" x14ac:dyDescent="0.2">
      <c r="A2113" s="22"/>
      <c r="B2113" s="21" t="s">
        <v>72</v>
      </c>
      <c r="C2113" s="19" t="s">
        <v>1</v>
      </c>
      <c r="D2113" s="19">
        <v>1</v>
      </c>
      <c r="E2113" s="42"/>
      <c r="F2113" s="42"/>
      <c r="G2113" s="20">
        <v>1</v>
      </c>
    </row>
    <row r="2114" spans="1:7" ht="15" hidden="1" customHeight="1" x14ac:dyDescent="0.2">
      <c r="A2114" s="22"/>
      <c r="B2114" s="21" t="s">
        <v>2171</v>
      </c>
      <c r="C2114" s="19" t="s">
        <v>2171</v>
      </c>
      <c r="D2114" s="19"/>
      <c r="E2114" s="42"/>
      <c r="F2114" s="42"/>
      <c r="G2114" s="20"/>
    </row>
    <row r="2115" spans="1:7" ht="15" hidden="1" customHeight="1" x14ac:dyDescent="0.2">
      <c r="A2115" s="19" t="s">
        <v>4407</v>
      </c>
      <c r="B2115" s="25"/>
      <c r="C2115" s="25"/>
      <c r="D2115" s="19">
        <v>5</v>
      </c>
      <c r="E2115" s="42">
        <v>1</v>
      </c>
      <c r="F2115" s="42"/>
      <c r="G2115" s="20">
        <v>6</v>
      </c>
    </row>
    <row r="2116" spans="1:7" ht="15" hidden="1" customHeight="1" x14ac:dyDescent="0.2">
      <c r="A2116" s="19">
        <v>409</v>
      </c>
      <c r="B2116" s="21" t="s">
        <v>1899</v>
      </c>
      <c r="C2116" s="19" t="s">
        <v>189</v>
      </c>
      <c r="D2116" s="19">
        <v>1</v>
      </c>
      <c r="E2116" s="42"/>
      <c r="F2116" s="42"/>
      <c r="G2116" s="20">
        <v>1</v>
      </c>
    </row>
    <row r="2117" spans="1:7" ht="15" hidden="1" customHeight="1" x14ac:dyDescent="0.2">
      <c r="A2117" s="22"/>
      <c r="B2117" s="21" t="s">
        <v>246</v>
      </c>
      <c r="C2117" s="19" t="s">
        <v>5</v>
      </c>
      <c r="D2117" s="19">
        <v>1</v>
      </c>
      <c r="E2117" s="42"/>
      <c r="F2117" s="42"/>
      <c r="G2117" s="20">
        <v>1</v>
      </c>
    </row>
    <row r="2118" spans="1:7" ht="15" hidden="1" customHeight="1" x14ac:dyDescent="0.2">
      <c r="A2118" s="22"/>
      <c r="B2118" s="21" t="s">
        <v>2152</v>
      </c>
      <c r="C2118" s="19" t="s">
        <v>1</v>
      </c>
      <c r="D2118" s="19">
        <v>1</v>
      </c>
      <c r="E2118" s="42"/>
      <c r="F2118" s="42"/>
      <c r="G2118" s="20">
        <v>1</v>
      </c>
    </row>
    <row r="2119" spans="1:7" ht="15" hidden="1" customHeight="1" x14ac:dyDescent="0.2">
      <c r="A2119" s="22"/>
      <c r="B2119" s="21" t="s">
        <v>153</v>
      </c>
      <c r="C2119" s="19" t="s">
        <v>11</v>
      </c>
      <c r="D2119" s="19">
        <v>2</v>
      </c>
      <c r="E2119" s="42"/>
      <c r="F2119" s="42"/>
      <c r="G2119" s="20">
        <v>2</v>
      </c>
    </row>
    <row r="2120" spans="1:7" ht="15" hidden="1" customHeight="1" x14ac:dyDescent="0.2">
      <c r="A2120" s="22"/>
      <c r="B2120" s="21" t="s">
        <v>135</v>
      </c>
      <c r="C2120" s="19" t="s">
        <v>120</v>
      </c>
      <c r="D2120" s="19"/>
      <c r="E2120" s="42">
        <v>1</v>
      </c>
      <c r="F2120" s="42"/>
      <c r="G2120" s="20">
        <v>1</v>
      </c>
    </row>
    <row r="2121" spans="1:7" ht="15" hidden="1" customHeight="1" x14ac:dyDescent="0.2">
      <c r="A2121" s="22"/>
      <c r="B2121" s="21" t="s">
        <v>53</v>
      </c>
      <c r="C2121" s="19" t="s">
        <v>11</v>
      </c>
      <c r="D2121" s="19">
        <v>1</v>
      </c>
      <c r="E2121" s="42"/>
      <c r="F2121" s="42"/>
      <c r="G2121" s="20">
        <v>1</v>
      </c>
    </row>
    <row r="2122" spans="1:7" ht="15" hidden="1" customHeight="1" x14ac:dyDescent="0.2">
      <c r="A2122" s="22"/>
      <c r="B2122" s="21" t="s">
        <v>192</v>
      </c>
      <c r="C2122" s="19" t="s">
        <v>33</v>
      </c>
      <c r="D2122" s="19">
        <v>1</v>
      </c>
      <c r="E2122" s="42"/>
      <c r="F2122" s="42"/>
      <c r="G2122" s="20">
        <v>1</v>
      </c>
    </row>
    <row r="2123" spans="1:7" ht="15" hidden="1" customHeight="1" x14ac:dyDescent="0.2">
      <c r="A2123" s="22"/>
      <c r="B2123" s="21" t="s">
        <v>1371</v>
      </c>
      <c r="C2123" s="19" t="s">
        <v>49</v>
      </c>
      <c r="D2123" s="19"/>
      <c r="E2123" s="42">
        <v>1</v>
      </c>
      <c r="F2123" s="42"/>
      <c r="G2123" s="20">
        <v>1</v>
      </c>
    </row>
    <row r="2124" spans="1:7" ht="15" hidden="1" customHeight="1" x14ac:dyDescent="0.2">
      <c r="A2124" s="19" t="s">
        <v>4408</v>
      </c>
      <c r="B2124" s="25"/>
      <c r="C2124" s="25"/>
      <c r="D2124" s="19">
        <v>7</v>
      </c>
      <c r="E2124" s="42">
        <v>2</v>
      </c>
      <c r="F2124" s="42"/>
      <c r="G2124" s="20">
        <v>9</v>
      </c>
    </row>
    <row r="2125" spans="1:7" ht="15" hidden="1" customHeight="1" x14ac:dyDescent="0.2">
      <c r="A2125" s="19">
        <v>410</v>
      </c>
      <c r="B2125" s="21" t="s">
        <v>1294</v>
      </c>
      <c r="C2125" s="19" t="s">
        <v>11</v>
      </c>
      <c r="D2125" s="19">
        <v>1</v>
      </c>
      <c r="E2125" s="42"/>
      <c r="F2125" s="42"/>
      <c r="G2125" s="20">
        <v>1</v>
      </c>
    </row>
    <row r="2126" spans="1:7" ht="15" hidden="1" customHeight="1" x14ac:dyDescent="0.2">
      <c r="A2126" s="22"/>
      <c r="B2126" s="21" t="s">
        <v>1001</v>
      </c>
      <c r="C2126" s="19" t="s">
        <v>1</v>
      </c>
      <c r="D2126" s="19"/>
      <c r="E2126" s="42">
        <v>1</v>
      </c>
      <c r="F2126" s="42"/>
      <c r="G2126" s="20">
        <v>1</v>
      </c>
    </row>
    <row r="2127" spans="1:7" ht="15" hidden="1" customHeight="1" x14ac:dyDescent="0.2">
      <c r="A2127" s="22"/>
      <c r="B2127" s="21" t="s">
        <v>155</v>
      </c>
      <c r="C2127" s="19" t="s">
        <v>33</v>
      </c>
      <c r="D2127" s="19">
        <v>1</v>
      </c>
      <c r="E2127" s="42"/>
      <c r="F2127" s="42"/>
      <c r="G2127" s="20">
        <v>1</v>
      </c>
    </row>
    <row r="2128" spans="1:7" ht="15" hidden="1" customHeight="1" x14ac:dyDescent="0.2">
      <c r="A2128" s="22"/>
      <c r="B2128" s="21" t="s">
        <v>828</v>
      </c>
      <c r="C2128" s="19" t="s">
        <v>56</v>
      </c>
      <c r="D2128" s="19">
        <v>1</v>
      </c>
      <c r="E2128" s="42"/>
      <c r="F2128" s="42"/>
      <c r="G2128" s="20">
        <v>1</v>
      </c>
    </row>
    <row r="2129" spans="1:7" ht="15" hidden="1" customHeight="1" x14ac:dyDescent="0.2">
      <c r="A2129" s="22"/>
      <c r="B2129" s="21" t="s">
        <v>164</v>
      </c>
      <c r="C2129" s="19" t="s">
        <v>1</v>
      </c>
      <c r="D2129" s="19"/>
      <c r="E2129" s="42">
        <v>1</v>
      </c>
      <c r="F2129" s="42"/>
      <c r="G2129" s="20">
        <v>1</v>
      </c>
    </row>
    <row r="2130" spans="1:7" ht="15" hidden="1" customHeight="1" x14ac:dyDescent="0.2">
      <c r="A2130" s="22"/>
      <c r="B2130" s="21" t="s">
        <v>839</v>
      </c>
      <c r="C2130" s="19" t="s">
        <v>56</v>
      </c>
      <c r="D2130" s="19"/>
      <c r="E2130" s="42">
        <v>1</v>
      </c>
      <c r="F2130" s="42"/>
      <c r="G2130" s="20">
        <v>1</v>
      </c>
    </row>
    <row r="2131" spans="1:7" ht="15" hidden="1" customHeight="1" x14ac:dyDescent="0.2">
      <c r="A2131" s="22"/>
      <c r="B2131" s="21" t="s">
        <v>1180</v>
      </c>
      <c r="C2131" s="19" t="s">
        <v>21</v>
      </c>
      <c r="D2131" s="19"/>
      <c r="E2131" s="42">
        <v>1</v>
      </c>
      <c r="F2131" s="42"/>
      <c r="G2131" s="20">
        <v>1</v>
      </c>
    </row>
    <row r="2132" spans="1:7" ht="15" hidden="1" customHeight="1" x14ac:dyDescent="0.2">
      <c r="A2132" s="22"/>
      <c r="B2132" s="21" t="s">
        <v>2171</v>
      </c>
      <c r="C2132" s="19" t="s">
        <v>2171</v>
      </c>
      <c r="D2132" s="19"/>
      <c r="E2132" s="42"/>
      <c r="F2132" s="42"/>
      <c r="G2132" s="20"/>
    </row>
    <row r="2133" spans="1:7" ht="15" hidden="1" customHeight="1" x14ac:dyDescent="0.2">
      <c r="A2133" s="19" t="s">
        <v>4409</v>
      </c>
      <c r="B2133" s="25"/>
      <c r="C2133" s="25"/>
      <c r="D2133" s="19">
        <v>3</v>
      </c>
      <c r="E2133" s="42">
        <v>4</v>
      </c>
      <c r="F2133" s="42"/>
      <c r="G2133" s="20">
        <v>7</v>
      </c>
    </row>
    <row r="2134" spans="1:7" ht="15" hidden="1" customHeight="1" x14ac:dyDescent="0.2">
      <c r="A2134" s="19">
        <v>411</v>
      </c>
      <c r="B2134" s="21" t="s">
        <v>207</v>
      </c>
      <c r="C2134" s="19" t="s">
        <v>5</v>
      </c>
      <c r="D2134" s="19">
        <v>1</v>
      </c>
      <c r="E2134" s="42">
        <v>1</v>
      </c>
      <c r="F2134" s="42"/>
      <c r="G2134" s="20">
        <v>2</v>
      </c>
    </row>
    <row r="2135" spans="1:7" ht="15" hidden="1" customHeight="1" x14ac:dyDescent="0.2">
      <c r="A2135" s="22"/>
      <c r="B2135" s="21" t="s">
        <v>127</v>
      </c>
      <c r="C2135" s="19" t="s">
        <v>120</v>
      </c>
      <c r="D2135" s="19">
        <v>3</v>
      </c>
      <c r="E2135" s="42"/>
      <c r="F2135" s="42"/>
      <c r="G2135" s="20">
        <v>3</v>
      </c>
    </row>
    <row r="2136" spans="1:7" ht="15" hidden="1" customHeight="1" x14ac:dyDescent="0.2">
      <c r="A2136" s="22"/>
      <c r="B2136" s="21" t="s">
        <v>1418</v>
      </c>
      <c r="C2136" s="19" t="s">
        <v>11</v>
      </c>
      <c r="D2136" s="19">
        <v>1</v>
      </c>
      <c r="E2136" s="42"/>
      <c r="F2136" s="42"/>
      <c r="G2136" s="20">
        <v>1</v>
      </c>
    </row>
    <row r="2137" spans="1:7" ht="15" hidden="1" customHeight="1" x14ac:dyDescent="0.2">
      <c r="A2137" s="22"/>
      <c r="B2137" s="21" t="s">
        <v>13</v>
      </c>
      <c r="C2137" s="19" t="s">
        <v>5</v>
      </c>
      <c r="D2137" s="19">
        <v>1</v>
      </c>
      <c r="E2137" s="42"/>
      <c r="F2137" s="42"/>
      <c r="G2137" s="20">
        <v>1</v>
      </c>
    </row>
    <row r="2138" spans="1:7" ht="15" hidden="1" customHeight="1" x14ac:dyDescent="0.2">
      <c r="A2138" s="22"/>
      <c r="B2138" s="21" t="s">
        <v>118</v>
      </c>
      <c r="C2138" s="19" t="s">
        <v>16</v>
      </c>
      <c r="D2138" s="19">
        <v>3</v>
      </c>
      <c r="E2138" s="42">
        <v>2</v>
      </c>
      <c r="F2138" s="42"/>
      <c r="G2138" s="20">
        <v>5</v>
      </c>
    </row>
    <row r="2139" spans="1:7" ht="15" hidden="1" customHeight="1" x14ac:dyDescent="0.2">
      <c r="A2139" s="22"/>
      <c r="B2139" s="21" t="s">
        <v>129</v>
      </c>
      <c r="C2139" s="19" t="s">
        <v>120</v>
      </c>
      <c r="D2139" s="19">
        <v>2</v>
      </c>
      <c r="E2139" s="42"/>
      <c r="F2139" s="42"/>
      <c r="G2139" s="20">
        <v>2</v>
      </c>
    </row>
    <row r="2140" spans="1:7" ht="15" hidden="1" customHeight="1" x14ac:dyDescent="0.2">
      <c r="A2140" s="22"/>
      <c r="B2140" s="21" t="s">
        <v>20</v>
      </c>
      <c r="C2140" s="19" t="s">
        <v>21</v>
      </c>
      <c r="D2140" s="19">
        <v>1</v>
      </c>
      <c r="E2140" s="42"/>
      <c r="F2140" s="42"/>
      <c r="G2140" s="20">
        <v>1</v>
      </c>
    </row>
    <row r="2141" spans="1:7" ht="15" hidden="1" customHeight="1" x14ac:dyDescent="0.2">
      <c r="A2141" s="22"/>
      <c r="B2141" s="21" t="s">
        <v>151</v>
      </c>
      <c r="C2141" s="19" t="s">
        <v>11</v>
      </c>
      <c r="D2141" s="19">
        <v>2</v>
      </c>
      <c r="E2141" s="42"/>
      <c r="F2141" s="42"/>
      <c r="G2141" s="20">
        <v>2</v>
      </c>
    </row>
    <row r="2142" spans="1:7" ht="15" hidden="1" customHeight="1" x14ac:dyDescent="0.2">
      <c r="A2142" s="19" t="s">
        <v>4410</v>
      </c>
      <c r="B2142" s="25"/>
      <c r="C2142" s="25"/>
      <c r="D2142" s="19">
        <v>14</v>
      </c>
      <c r="E2142" s="42">
        <v>3</v>
      </c>
      <c r="F2142" s="42"/>
      <c r="G2142" s="20">
        <v>17</v>
      </c>
    </row>
    <row r="2143" spans="1:7" ht="15" hidden="1" customHeight="1" x14ac:dyDescent="0.2">
      <c r="A2143" s="19">
        <v>412</v>
      </c>
      <c r="B2143" s="21" t="s">
        <v>122</v>
      </c>
      <c r="C2143" s="19" t="s">
        <v>120</v>
      </c>
      <c r="D2143" s="19"/>
      <c r="E2143" s="42">
        <v>1</v>
      </c>
      <c r="F2143" s="42"/>
      <c r="G2143" s="20">
        <v>1</v>
      </c>
    </row>
    <row r="2144" spans="1:7" ht="15" hidden="1" customHeight="1" x14ac:dyDescent="0.2">
      <c r="A2144" s="22"/>
      <c r="B2144" s="21" t="s">
        <v>112</v>
      </c>
      <c r="C2144" s="19" t="s">
        <v>38</v>
      </c>
      <c r="D2144" s="19">
        <v>2</v>
      </c>
      <c r="E2144" s="42">
        <v>1</v>
      </c>
      <c r="F2144" s="42"/>
      <c r="G2144" s="20">
        <v>3</v>
      </c>
    </row>
    <row r="2145" spans="1:7" ht="15" hidden="1" customHeight="1" x14ac:dyDescent="0.2">
      <c r="A2145" s="22"/>
      <c r="B2145" s="21" t="s">
        <v>428</v>
      </c>
      <c r="C2145" s="19" t="s">
        <v>21</v>
      </c>
      <c r="D2145" s="19">
        <v>1</v>
      </c>
      <c r="E2145" s="42"/>
      <c r="F2145" s="42"/>
      <c r="G2145" s="20">
        <v>1</v>
      </c>
    </row>
    <row r="2146" spans="1:7" ht="15" hidden="1" customHeight="1" x14ac:dyDescent="0.2">
      <c r="A2146" s="22"/>
      <c r="B2146" s="21" t="s">
        <v>57</v>
      </c>
      <c r="C2146" s="19" t="s">
        <v>56</v>
      </c>
      <c r="D2146" s="19">
        <v>1</v>
      </c>
      <c r="E2146" s="42"/>
      <c r="F2146" s="42"/>
      <c r="G2146" s="20">
        <v>1</v>
      </c>
    </row>
    <row r="2147" spans="1:7" ht="15" hidden="1" customHeight="1" x14ac:dyDescent="0.2">
      <c r="A2147" s="22"/>
      <c r="B2147" s="21" t="s">
        <v>51</v>
      </c>
      <c r="C2147" s="19" t="s">
        <v>5</v>
      </c>
      <c r="D2147" s="19">
        <v>1</v>
      </c>
      <c r="E2147" s="42"/>
      <c r="F2147" s="42"/>
      <c r="G2147" s="20">
        <v>1</v>
      </c>
    </row>
    <row r="2148" spans="1:7" ht="15" hidden="1" customHeight="1" x14ac:dyDescent="0.2">
      <c r="A2148" s="22"/>
      <c r="B2148" s="21" t="s">
        <v>898</v>
      </c>
      <c r="C2148" s="19" t="s">
        <v>56</v>
      </c>
      <c r="D2148" s="19"/>
      <c r="E2148" s="42">
        <v>1</v>
      </c>
      <c r="F2148" s="42"/>
      <c r="G2148" s="20">
        <v>1</v>
      </c>
    </row>
    <row r="2149" spans="1:7" ht="15" hidden="1" customHeight="1" x14ac:dyDescent="0.2">
      <c r="A2149" s="22"/>
      <c r="B2149" s="21" t="s">
        <v>615</v>
      </c>
      <c r="C2149" s="19" t="s">
        <v>5</v>
      </c>
      <c r="D2149" s="19">
        <v>1</v>
      </c>
      <c r="E2149" s="42"/>
      <c r="F2149" s="42"/>
      <c r="G2149" s="20">
        <v>1</v>
      </c>
    </row>
    <row r="2150" spans="1:7" ht="15" hidden="1" customHeight="1" x14ac:dyDescent="0.2">
      <c r="A2150" s="22"/>
      <c r="B2150" s="21" t="s">
        <v>114</v>
      </c>
      <c r="C2150" s="19" t="s">
        <v>38</v>
      </c>
      <c r="D2150" s="19">
        <v>1</v>
      </c>
      <c r="E2150" s="42"/>
      <c r="F2150" s="42"/>
      <c r="G2150" s="20">
        <v>1</v>
      </c>
    </row>
    <row r="2151" spans="1:7" ht="15" hidden="1" customHeight="1" x14ac:dyDescent="0.2">
      <c r="A2151" s="22"/>
      <c r="B2151" s="21" t="s">
        <v>491</v>
      </c>
      <c r="C2151" s="19" t="s">
        <v>5</v>
      </c>
      <c r="D2151" s="19">
        <v>1</v>
      </c>
      <c r="E2151" s="42"/>
      <c r="F2151" s="42"/>
      <c r="G2151" s="20">
        <v>1</v>
      </c>
    </row>
    <row r="2152" spans="1:7" ht="15" hidden="1" customHeight="1" x14ac:dyDescent="0.2">
      <c r="A2152" s="22"/>
      <c r="B2152" s="21" t="s">
        <v>1218</v>
      </c>
      <c r="C2152" s="19" t="s">
        <v>21</v>
      </c>
      <c r="D2152" s="19">
        <v>1</v>
      </c>
      <c r="E2152" s="42"/>
      <c r="F2152" s="42"/>
      <c r="G2152" s="20">
        <v>1</v>
      </c>
    </row>
    <row r="2153" spans="1:7" ht="15" hidden="1" customHeight="1" x14ac:dyDescent="0.2">
      <c r="A2153" s="19" t="s">
        <v>4411</v>
      </c>
      <c r="B2153" s="25"/>
      <c r="C2153" s="25"/>
      <c r="D2153" s="19">
        <v>9</v>
      </c>
      <c r="E2153" s="42">
        <v>3</v>
      </c>
      <c r="F2153" s="42"/>
      <c r="G2153" s="20">
        <v>12</v>
      </c>
    </row>
    <row r="2154" spans="1:7" ht="15" hidden="1" customHeight="1" x14ac:dyDescent="0.2">
      <c r="A2154" s="19">
        <v>413</v>
      </c>
      <c r="B2154" s="21" t="s">
        <v>407</v>
      </c>
      <c r="C2154" s="19" t="s">
        <v>21</v>
      </c>
      <c r="D2154" s="19">
        <v>1</v>
      </c>
      <c r="E2154" s="42"/>
      <c r="F2154" s="42"/>
      <c r="G2154" s="20">
        <v>1</v>
      </c>
    </row>
    <row r="2155" spans="1:7" ht="15" hidden="1" customHeight="1" x14ac:dyDescent="0.2">
      <c r="A2155" s="22"/>
      <c r="B2155" s="21" t="s">
        <v>55</v>
      </c>
      <c r="C2155" s="19" t="s">
        <v>56</v>
      </c>
      <c r="D2155" s="19">
        <v>1</v>
      </c>
      <c r="E2155" s="42"/>
      <c r="F2155" s="42"/>
      <c r="G2155" s="20">
        <v>1</v>
      </c>
    </row>
    <row r="2156" spans="1:7" ht="15" hidden="1" customHeight="1" x14ac:dyDescent="0.2">
      <c r="A2156" s="22"/>
      <c r="B2156" s="21" t="s">
        <v>20</v>
      </c>
      <c r="C2156" s="19" t="s">
        <v>21</v>
      </c>
      <c r="D2156" s="19">
        <v>1</v>
      </c>
      <c r="E2156" s="42"/>
      <c r="F2156" s="42"/>
      <c r="G2156" s="20">
        <v>1</v>
      </c>
    </row>
    <row r="2157" spans="1:7" ht="15" hidden="1" customHeight="1" x14ac:dyDescent="0.2">
      <c r="A2157" s="22"/>
      <c r="B2157" s="21" t="s">
        <v>66</v>
      </c>
      <c r="C2157" s="19" t="s">
        <v>49</v>
      </c>
      <c r="D2157" s="19">
        <v>2</v>
      </c>
      <c r="E2157" s="42"/>
      <c r="F2157" s="42"/>
      <c r="G2157" s="20">
        <v>2</v>
      </c>
    </row>
    <row r="2158" spans="1:7" ht="15" hidden="1" customHeight="1" x14ac:dyDescent="0.2">
      <c r="A2158" s="22"/>
      <c r="B2158" s="21" t="s">
        <v>939</v>
      </c>
      <c r="C2158" s="19" t="s">
        <v>11</v>
      </c>
      <c r="D2158" s="19">
        <v>1</v>
      </c>
      <c r="E2158" s="42"/>
      <c r="F2158" s="42"/>
      <c r="G2158" s="20">
        <v>1</v>
      </c>
    </row>
    <row r="2159" spans="1:7" ht="15" hidden="1" customHeight="1" x14ac:dyDescent="0.2">
      <c r="A2159" s="22"/>
      <c r="B2159" s="21" t="s">
        <v>923</v>
      </c>
      <c r="C2159" s="19" t="s">
        <v>11</v>
      </c>
      <c r="D2159" s="19"/>
      <c r="E2159" s="42">
        <v>1</v>
      </c>
      <c r="F2159" s="42"/>
      <c r="G2159" s="20">
        <v>1</v>
      </c>
    </row>
    <row r="2160" spans="1:7" ht="15" customHeight="1" x14ac:dyDescent="0.2">
      <c r="A2160" s="22"/>
      <c r="B2160" s="21" t="s">
        <v>139</v>
      </c>
      <c r="C2160" s="19" t="s">
        <v>120</v>
      </c>
      <c r="D2160" s="19"/>
      <c r="E2160" s="42">
        <v>1</v>
      </c>
      <c r="F2160" s="42"/>
      <c r="G2160" s="20">
        <v>1</v>
      </c>
    </row>
    <row r="2161" spans="1:7" ht="15" customHeight="1" x14ac:dyDescent="0.2">
      <c r="A2161" s="22"/>
      <c r="B2161" s="21" t="s">
        <v>143</v>
      </c>
      <c r="C2161" s="19" t="s">
        <v>120</v>
      </c>
      <c r="D2161" s="19"/>
      <c r="E2161" s="42">
        <v>1</v>
      </c>
      <c r="F2161" s="42"/>
      <c r="G2161" s="20">
        <v>1</v>
      </c>
    </row>
    <row r="2162" spans="1:7" ht="15" customHeight="1" x14ac:dyDescent="0.2">
      <c r="A2162" s="22"/>
      <c r="B2162" s="21" t="s">
        <v>1083</v>
      </c>
      <c r="C2162" s="19" t="s">
        <v>11</v>
      </c>
      <c r="D2162" s="19">
        <v>1</v>
      </c>
      <c r="E2162" s="42"/>
      <c r="F2162" s="42"/>
      <c r="G2162" s="20">
        <v>1</v>
      </c>
    </row>
    <row r="2163" spans="1:7" ht="15" customHeight="1" x14ac:dyDescent="0.2">
      <c r="A2163" s="22"/>
      <c r="B2163" s="21" t="s">
        <v>2171</v>
      </c>
      <c r="C2163" s="19" t="s">
        <v>2171</v>
      </c>
      <c r="D2163" s="19"/>
      <c r="E2163" s="42"/>
      <c r="F2163" s="42"/>
      <c r="G2163" s="20"/>
    </row>
    <row r="2164" spans="1:7" ht="15" customHeight="1" x14ac:dyDescent="0.2">
      <c r="A2164" s="19" t="s">
        <v>4412</v>
      </c>
      <c r="B2164" s="25"/>
      <c r="C2164" s="25"/>
      <c r="D2164" s="19">
        <v>7</v>
      </c>
      <c r="E2164" s="42">
        <v>3</v>
      </c>
      <c r="F2164" s="42"/>
      <c r="G2164" s="20">
        <v>10</v>
      </c>
    </row>
    <row r="2165" spans="1:7" ht="15" customHeight="1" x14ac:dyDescent="0.2">
      <c r="A2165" s="19">
        <v>414</v>
      </c>
      <c r="B2165" s="21" t="s">
        <v>154</v>
      </c>
      <c r="C2165" s="19" t="s">
        <v>21</v>
      </c>
      <c r="D2165" s="19">
        <v>1</v>
      </c>
      <c r="E2165" s="42"/>
      <c r="F2165" s="42"/>
      <c r="G2165" s="20">
        <v>1</v>
      </c>
    </row>
    <row r="2166" spans="1:7" ht="15" customHeight="1" x14ac:dyDescent="0.2">
      <c r="A2166" s="22"/>
      <c r="B2166" s="21" t="s">
        <v>86</v>
      </c>
      <c r="C2166" s="19" t="s">
        <v>27</v>
      </c>
      <c r="D2166" s="19"/>
      <c r="E2166" s="42">
        <v>1</v>
      </c>
      <c r="F2166" s="42"/>
      <c r="G2166" s="20">
        <v>1</v>
      </c>
    </row>
    <row r="2167" spans="1:7" ht="15" customHeight="1" x14ac:dyDescent="0.2">
      <c r="A2167" s="22"/>
      <c r="B2167" s="21" t="s">
        <v>165</v>
      </c>
      <c r="C2167" s="19" t="s">
        <v>11</v>
      </c>
      <c r="D2167" s="19">
        <v>6</v>
      </c>
      <c r="E2167" s="42"/>
      <c r="F2167" s="42"/>
      <c r="G2167" s="20">
        <v>6</v>
      </c>
    </row>
    <row r="2168" spans="1:7" ht="15" customHeight="1" x14ac:dyDescent="0.2">
      <c r="A2168" s="22"/>
      <c r="B2168" s="21" t="s">
        <v>115</v>
      </c>
      <c r="C2168" s="19" t="s">
        <v>38</v>
      </c>
      <c r="D2168" s="19"/>
      <c r="E2168" s="42">
        <v>3</v>
      </c>
      <c r="F2168" s="42"/>
      <c r="G2168" s="20">
        <v>3</v>
      </c>
    </row>
    <row r="2169" spans="1:7" ht="15" customHeight="1" x14ac:dyDescent="0.2">
      <c r="A2169" s="19" t="s">
        <v>4413</v>
      </c>
      <c r="B2169" s="25"/>
      <c r="C2169" s="25"/>
      <c r="D2169" s="19">
        <v>7</v>
      </c>
      <c r="E2169" s="42">
        <v>4</v>
      </c>
      <c r="F2169" s="42"/>
      <c r="G2169" s="20">
        <v>11</v>
      </c>
    </row>
    <row r="2170" spans="1:7" ht="15" customHeight="1" x14ac:dyDescent="0.2">
      <c r="A2170" s="19">
        <v>415</v>
      </c>
      <c r="B2170" s="21" t="s">
        <v>1226</v>
      </c>
      <c r="C2170" s="19" t="s">
        <v>27</v>
      </c>
      <c r="D2170" s="19"/>
      <c r="E2170" s="42">
        <v>1</v>
      </c>
      <c r="F2170" s="42"/>
      <c r="G2170" s="20">
        <v>1</v>
      </c>
    </row>
    <row r="2171" spans="1:7" ht="15" customHeight="1" x14ac:dyDescent="0.2">
      <c r="A2171" s="22"/>
      <c r="B2171" s="21" t="s">
        <v>100</v>
      </c>
      <c r="C2171" s="19" t="s">
        <v>1</v>
      </c>
      <c r="D2171" s="19">
        <v>1</v>
      </c>
      <c r="E2171" s="42"/>
      <c r="F2171" s="42"/>
      <c r="G2171" s="20">
        <v>1</v>
      </c>
    </row>
    <row r="2172" spans="1:7" ht="15" customHeight="1" x14ac:dyDescent="0.2">
      <c r="A2172" s="22"/>
      <c r="B2172" s="21" t="s">
        <v>145</v>
      </c>
      <c r="C2172" s="19" t="s">
        <v>33</v>
      </c>
      <c r="D2172" s="19">
        <v>1</v>
      </c>
      <c r="E2172" s="42"/>
      <c r="F2172" s="42"/>
      <c r="G2172" s="20">
        <v>1</v>
      </c>
    </row>
    <row r="2173" spans="1:7" ht="15" customHeight="1" x14ac:dyDescent="0.2">
      <c r="A2173" s="22"/>
      <c r="B2173" s="21" t="s">
        <v>128</v>
      </c>
      <c r="C2173" s="19" t="s">
        <v>120</v>
      </c>
      <c r="D2173" s="19">
        <v>1</v>
      </c>
      <c r="E2173" s="42"/>
      <c r="F2173" s="42"/>
      <c r="G2173" s="20">
        <v>1</v>
      </c>
    </row>
    <row r="2174" spans="1:7" ht="15" customHeight="1" x14ac:dyDescent="0.2">
      <c r="A2174" s="22"/>
      <c r="B2174" s="21" t="s">
        <v>149</v>
      </c>
      <c r="C2174" s="19" t="s">
        <v>1</v>
      </c>
      <c r="D2174" s="19"/>
      <c r="E2174" s="42">
        <v>1</v>
      </c>
      <c r="F2174" s="42"/>
      <c r="G2174" s="20">
        <v>1</v>
      </c>
    </row>
    <row r="2175" spans="1:7" ht="15" customHeight="1" x14ac:dyDescent="0.2">
      <c r="A2175" s="22"/>
      <c r="B2175" s="21" t="s">
        <v>51</v>
      </c>
      <c r="C2175" s="19" t="s">
        <v>5</v>
      </c>
      <c r="D2175" s="19"/>
      <c r="E2175" s="42">
        <v>1</v>
      </c>
      <c r="F2175" s="42"/>
      <c r="G2175" s="20">
        <v>1</v>
      </c>
    </row>
    <row r="2176" spans="1:7" ht="15" customHeight="1" x14ac:dyDescent="0.2">
      <c r="A2176" s="22"/>
      <c r="B2176" s="21" t="s">
        <v>157</v>
      </c>
      <c r="C2176" s="19" t="s">
        <v>1</v>
      </c>
      <c r="D2176" s="19">
        <v>1</v>
      </c>
      <c r="E2176" s="42"/>
      <c r="F2176" s="42"/>
      <c r="G2176" s="20">
        <v>1</v>
      </c>
    </row>
    <row r="2177" spans="1:7" ht="15" customHeight="1" x14ac:dyDescent="0.2">
      <c r="A2177" s="22"/>
      <c r="B2177" s="21" t="s">
        <v>481</v>
      </c>
      <c r="C2177" s="19" t="s">
        <v>5</v>
      </c>
      <c r="D2177" s="19">
        <v>1</v>
      </c>
      <c r="E2177" s="42"/>
      <c r="F2177" s="42"/>
      <c r="G2177" s="20">
        <v>1</v>
      </c>
    </row>
    <row r="2178" spans="1:7" ht="15" customHeight="1" x14ac:dyDescent="0.2">
      <c r="A2178" s="22"/>
      <c r="B2178" s="21" t="s">
        <v>988</v>
      </c>
      <c r="C2178" s="19" t="s">
        <v>1</v>
      </c>
      <c r="D2178" s="19"/>
      <c r="E2178" s="42">
        <v>1</v>
      </c>
      <c r="F2178" s="42"/>
      <c r="G2178" s="20">
        <v>1</v>
      </c>
    </row>
    <row r="2179" spans="1:7" ht="15" customHeight="1" x14ac:dyDescent="0.2">
      <c r="A2179" s="22"/>
      <c r="B2179" s="21" t="s">
        <v>109</v>
      </c>
      <c r="C2179" s="19" t="s">
        <v>11</v>
      </c>
      <c r="D2179" s="19">
        <v>1</v>
      </c>
      <c r="E2179" s="42"/>
      <c r="F2179" s="42"/>
      <c r="G2179" s="20">
        <v>1</v>
      </c>
    </row>
    <row r="2180" spans="1:7" ht="15" customHeight="1" x14ac:dyDescent="0.2">
      <c r="A2180" s="22"/>
      <c r="B2180" s="21" t="s">
        <v>143</v>
      </c>
      <c r="C2180" s="19" t="s">
        <v>120</v>
      </c>
      <c r="D2180" s="19"/>
      <c r="E2180" s="42">
        <v>1</v>
      </c>
      <c r="F2180" s="42"/>
      <c r="G2180" s="20">
        <v>1</v>
      </c>
    </row>
    <row r="2181" spans="1:7" ht="15" customHeight="1" x14ac:dyDescent="0.2">
      <c r="A2181" s="22"/>
      <c r="B2181" s="21" t="s">
        <v>646</v>
      </c>
      <c r="C2181" s="19" t="s">
        <v>5</v>
      </c>
      <c r="D2181" s="19">
        <v>1</v>
      </c>
      <c r="E2181" s="42"/>
      <c r="F2181" s="42"/>
      <c r="G2181" s="20">
        <v>1</v>
      </c>
    </row>
    <row r="2182" spans="1:7" ht="15" customHeight="1" x14ac:dyDescent="0.2">
      <c r="A2182" s="22"/>
      <c r="B2182" s="21" t="s">
        <v>1569</v>
      </c>
      <c r="C2182" s="19" t="s">
        <v>38</v>
      </c>
      <c r="D2182" s="19">
        <v>1</v>
      </c>
      <c r="E2182" s="42"/>
      <c r="F2182" s="42"/>
      <c r="G2182" s="20">
        <v>1</v>
      </c>
    </row>
    <row r="2183" spans="1:7" ht="15" customHeight="1" x14ac:dyDescent="0.2">
      <c r="A2183" s="19" t="s">
        <v>4414</v>
      </c>
      <c r="B2183" s="25"/>
      <c r="C2183" s="25"/>
      <c r="D2183" s="19">
        <v>8</v>
      </c>
      <c r="E2183" s="42">
        <v>5</v>
      </c>
      <c r="F2183" s="42"/>
      <c r="G2183" s="20">
        <v>13</v>
      </c>
    </row>
    <row r="2184" spans="1:7" ht="15" customHeight="1" x14ac:dyDescent="0.2">
      <c r="A2184" s="19">
        <v>416</v>
      </c>
      <c r="B2184" s="21" t="s">
        <v>157</v>
      </c>
      <c r="C2184" s="19" t="s">
        <v>1</v>
      </c>
      <c r="D2184" s="19"/>
      <c r="E2184" s="42">
        <v>2</v>
      </c>
      <c r="F2184" s="42"/>
      <c r="G2184" s="20">
        <v>2</v>
      </c>
    </row>
    <row r="2185" spans="1:7" ht="15" customHeight="1" x14ac:dyDescent="0.2">
      <c r="A2185" s="22"/>
      <c r="B2185" s="21" t="s">
        <v>381</v>
      </c>
      <c r="C2185" s="19" t="s">
        <v>5</v>
      </c>
      <c r="D2185" s="19">
        <v>3</v>
      </c>
      <c r="E2185" s="42"/>
      <c r="F2185" s="42"/>
      <c r="G2185" s="20">
        <v>3</v>
      </c>
    </row>
    <row r="2186" spans="1:7" ht="15" customHeight="1" x14ac:dyDescent="0.2">
      <c r="A2186" s="22"/>
      <c r="B2186" s="21" t="s">
        <v>47</v>
      </c>
      <c r="C2186" s="19" t="s">
        <v>5</v>
      </c>
      <c r="D2186" s="19">
        <v>1</v>
      </c>
      <c r="E2186" s="42">
        <v>1</v>
      </c>
      <c r="F2186" s="42"/>
      <c r="G2186" s="20">
        <v>2</v>
      </c>
    </row>
    <row r="2187" spans="1:7" ht="15" customHeight="1" x14ac:dyDescent="0.2">
      <c r="A2187" s="22"/>
      <c r="B2187" s="21" t="s">
        <v>88</v>
      </c>
      <c r="C2187" s="19" t="s">
        <v>16</v>
      </c>
      <c r="D2187" s="19">
        <v>2</v>
      </c>
      <c r="E2187" s="42"/>
      <c r="F2187" s="42"/>
      <c r="G2187" s="20">
        <v>2</v>
      </c>
    </row>
    <row r="2188" spans="1:7" ht="15" customHeight="1" x14ac:dyDescent="0.2">
      <c r="A2188" s="19" t="s">
        <v>4415</v>
      </c>
      <c r="B2188" s="25"/>
      <c r="C2188" s="25"/>
      <c r="D2188" s="19">
        <v>6</v>
      </c>
      <c r="E2188" s="42">
        <v>3</v>
      </c>
      <c r="F2188" s="42"/>
      <c r="G2188" s="20">
        <v>9</v>
      </c>
    </row>
    <row r="2189" spans="1:7" ht="15" customHeight="1" x14ac:dyDescent="0.2">
      <c r="A2189" s="19">
        <v>417</v>
      </c>
      <c r="B2189" s="21" t="s">
        <v>1178</v>
      </c>
      <c r="C2189" s="19" t="s">
        <v>21</v>
      </c>
      <c r="D2189" s="19">
        <v>4</v>
      </c>
      <c r="E2189" s="42"/>
      <c r="F2189" s="42"/>
      <c r="G2189" s="20">
        <v>4</v>
      </c>
    </row>
    <row r="2190" spans="1:7" ht="15" customHeight="1" x14ac:dyDescent="0.2">
      <c r="A2190" s="22"/>
      <c r="B2190" s="21" t="s">
        <v>857</v>
      </c>
      <c r="C2190" s="19" t="s">
        <v>56</v>
      </c>
      <c r="D2190" s="19">
        <v>1</v>
      </c>
      <c r="E2190" s="42"/>
      <c r="F2190" s="42"/>
      <c r="G2190" s="20">
        <v>1</v>
      </c>
    </row>
    <row r="2191" spans="1:7" ht="15" customHeight="1" x14ac:dyDescent="0.2">
      <c r="A2191" s="22"/>
      <c r="B2191" s="21" t="s">
        <v>927</v>
      </c>
      <c r="C2191" s="19" t="s">
        <v>11</v>
      </c>
      <c r="D2191" s="19">
        <v>1</v>
      </c>
      <c r="E2191" s="42"/>
      <c r="F2191" s="42"/>
      <c r="G2191" s="20">
        <v>1</v>
      </c>
    </row>
    <row r="2192" spans="1:7" ht="15" customHeight="1" x14ac:dyDescent="0.2">
      <c r="A2192" s="22"/>
      <c r="B2192" s="21" t="s">
        <v>142</v>
      </c>
      <c r="C2192" s="19" t="s">
        <v>120</v>
      </c>
      <c r="D2192" s="19">
        <v>1</v>
      </c>
      <c r="E2192" s="42"/>
      <c r="F2192" s="42"/>
      <c r="G2192" s="20">
        <v>1</v>
      </c>
    </row>
    <row r="2193" spans="1:7" ht="15" customHeight="1" x14ac:dyDescent="0.2">
      <c r="A2193" s="22"/>
      <c r="B2193" s="21" t="s">
        <v>166</v>
      </c>
      <c r="C2193" s="19" t="s">
        <v>38</v>
      </c>
      <c r="D2193" s="19">
        <v>1</v>
      </c>
      <c r="E2193" s="42">
        <v>1</v>
      </c>
      <c r="F2193" s="42"/>
      <c r="G2193" s="20">
        <v>2</v>
      </c>
    </row>
    <row r="2194" spans="1:7" ht="15" customHeight="1" x14ac:dyDescent="0.2">
      <c r="A2194" s="22"/>
      <c r="B2194" s="21" t="s">
        <v>35</v>
      </c>
      <c r="C2194" s="19" t="s">
        <v>5</v>
      </c>
      <c r="D2194" s="19">
        <v>2</v>
      </c>
      <c r="E2194" s="42"/>
      <c r="F2194" s="42"/>
      <c r="G2194" s="20">
        <v>2</v>
      </c>
    </row>
    <row r="2195" spans="1:7" ht="15" customHeight="1" x14ac:dyDescent="0.2">
      <c r="A2195" s="22"/>
      <c r="B2195" s="21" t="s">
        <v>1513</v>
      </c>
      <c r="C2195" s="19" t="s">
        <v>21</v>
      </c>
      <c r="D2195" s="19">
        <v>1</v>
      </c>
      <c r="E2195" s="42">
        <v>3</v>
      </c>
      <c r="F2195" s="42"/>
      <c r="G2195" s="20">
        <v>4</v>
      </c>
    </row>
    <row r="2196" spans="1:7" ht="15" customHeight="1" x14ac:dyDescent="0.2">
      <c r="A2196" s="22"/>
      <c r="B2196" s="21" t="s">
        <v>1887</v>
      </c>
      <c r="C2196" s="19" t="s">
        <v>120</v>
      </c>
      <c r="D2196" s="19">
        <v>1</v>
      </c>
      <c r="E2196" s="42"/>
      <c r="F2196" s="42"/>
      <c r="G2196" s="20">
        <v>1</v>
      </c>
    </row>
    <row r="2197" spans="1:7" ht="15" customHeight="1" x14ac:dyDescent="0.2">
      <c r="A2197" s="19" t="s">
        <v>4416</v>
      </c>
      <c r="B2197" s="25"/>
      <c r="C2197" s="25"/>
      <c r="D2197" s="19">
        <v>12</v>
      </c>
      <c r="E2197" s="42">
        <v>4</v>
      </c>
      <c r="F2197" s="42"/>
      <c r="G2197" s="20">
        <v>16</v>
      </c>
    </row>
    <row r="2198" spans="1:7" ht="15" customHeight="1" x14ac:dyDescent="0.2">
      <c r="A2198" s="19" t="s">
        <v>4417</v>
      </c>
      <c r="B2198" s="21" t="s">
        <v>55</v>
      </c>
      <c r="C2198" s="19" t="s">
        <v>56</v>
      </c>
      <c r="D2198" s="19"/>
      <c r="E2198" s="42"/>
      <c r="F2198" s="42">
        <v>1</v>
      </c>
      <c r="G2198" s="20">
        <v>1</v>
      </c>
    </row>
    <row r="2199" spans="1:7" ht="15" customHeight="1" x14ac:dyDescent="0.2">
      <c r="A2199" s="19" t="s">
        <v>4418</v>
      </c>
      <c r="B2199" s="25"/>
      <c r="C2199" s="25"/>
      <c r="D2199" s="19"/>
      <c r="E2199" s="42"/>
      <c r="F2199" s="42">
        <v>1</v>
      </c>
      <c r="G2199" s="20">
        <v>1</v>
      </c>
    </row>
    <row r="2200" spans="1:7" ht="15" customHeight="1" x14ac:dyDescent="0.2">
      <c r="A2200" s="19" t="s">
        <v>4419</v>
      </c>
      <c r="B2200" s="21" t="s">
        <v>1365</v>
      </c>
      <c r="C2200" s="19" t="s">
        <v>11</v>
      </c>
      <c r="D2200" s="19"/>
      <c r="E2200" s="42"/>
      <c r="F2200" s="42">
        <v>1</v>
      </c>
      <c r="G2200" s="20">
        <v>1</v>
      </c>
    </row>
    <row r="2201" spans="1:7" ht="15" customHeight="1" x14ac:dyDescent="0.2">
      <c r="A2201" s="19" t="s">
        <v>4420</v>
      </c>
      <c r="B2201" s="25"/>
      <c r="C2201" s="25"/>
      <c r="D2201" s="19"/>
      <c r="E2201" s="42"/>
      <c r="F2201" s="42">
        <v>1</v>
      </c>
      <c r="G2201" s="20">
        <v>1</v>
      </c>
    </row>
    <row r="2202" spans="1:7" ht="15" customHeight="1" x14ac:dyDescent="0.2">
      <c r="A2202" s="19" t="s">
        <v>2171</v>
      </c>
      <c r="B2202" s="21" t="s">
        <v>516</v>
      </c>
      <c r="C2202" s="19" t="s">
        <v>5</v>
      </c>
      <c r="D2202" s="19">
        <v>2</v>
      </c>
      <c r="E2202" s="42"/>
      <c r="F2202" s="42"/>
      <c r="G2202" s="20">
        <v>2</v>
      </c>
    </row>
    <row r="2203" spans="1:7" ht="15" customHeight="1" x14ac:dyDescent="0.2">
      <c r="A2203" s="22"/>
      <c r="B2203" s="21" t="s">
        <v>611</v>
      </c>
      <c r="C2203" s="19" t="s">
        <v>11</v>
      </c>
      <c r="D2203" s="19">
        <v>1</v>
      </c>
      <c r="E2203" s="42">
        <v>1</v>
      </c>
      <c r="F2203" s="42"/>
      <c r="G2203" s="20">
        <v>2</v>
      </c>
    </row>
    <row r="2204" spans="1:7" ht="15" customHeight="1" x14ac:dyDescent="0.2">
      <c r="A2204" s="22"/>
      <c r="B2204" s="21" t="s">
        <v>1025</v>
      </c>
      <c r="C2204" s="19" t="s">
        <v>21</v>
      </c>
      <c r="D2204" s="19"/>
      <c r="E2204" s="42">
        <v>1</v>
      </c>
      <c r="F2204" s="42"/>
      <c r="G2204" s="20">
        <v>1</v>
      </c>
    </row>
    <row r="2205" spans="1:7" ht="15" customHeight="1" x14ac:dyDescent="0.2">
      <c r="A2205" s="22"/>
      <c r="B2205" s="21" t="s">
        <v>1122</v>
      </c>
      <c r="C2205" s="19" t="s">
        <v>33</v>
      </c>
      <c r="D2205" s="19">
        <v>1</v>
      </c>
      <c r="E2205" s="42"/>
      <c r="F2205" s="42"/>
      <c r="G2205" s="20">
        <v>1</v>
      </c>
    </row>
    <row r="2206" spans="1:7" ht="15" customHeight="1" x14ac:dyDescent="0.2">
      <c r="A2206" s="22"/>
      <c r="B2206" s="21" t="s">
        <v>39</v>
      </c>
      <c r="C2206" s="19" t="s">
        <v>5</v>
      </c>
      <c r="D2206" s="19">
        <v>2</v>
      </c>
      <c r="E2206" s="42"/>
      <c r="F2206" s="42"/>
      <c r="G2206" s="20">
        <v>2</v>
      </c>
    </row>
    <row r="2207" spans="1:7" ht="15" customHeight="1" x14ac:dyDescent="0.2">
      <c r="A2207" s="22"/>
      <c r="B2207" s="21" t="s">
        <v>188</v>
      </c>
      <c r="C2207" s="19" t="s">
        <v>189</v>
      </c>
      <c r="D2207" s="19">
        <v>1</v>
      </c>
      <c r="E2207" s="42"/>
      <c r="F2207" s="42"/>
      <c r="G2207" s="20">
        <v>1</v>
      </c>
    </row>
    <row r="2208" spans="1:7" ht="15" customHeight="1" x14ac:dyDescent="0.2">
      <c r="A2208" s="22"/>
      <c r="B2208" s="21" t="s">
        <v>566</v>
      </c>
      <c r="C2208" s="19" t="s">
        <v>5</v>
      </c>
      <c r="D2208" s="19">
        <v>2</v>
      </c>
      <c r="E2208" s="42"/>
      <c r="F2208" s="42">
        <v>1</v>
      </c>
      <c r="G2208" s="20">
        <v>3</v>
      </c>
    </row>
    <row r="2209" spans="1:7" ht="15" customHeight="1" x14ac:dyDescent="0.2">
      <c r="A2209" s="22"/>
      <c r="B2209" s="21" t="s">
        <v>608</v>
      </c>
      <c r="C2209" s="19" t="s">
        <v>33</v>
      </c>
      <c r="D2209" s="19">
        <v>1</v>
      </c>
      <c r="E2209" s="42"/>
      <c r="F2209" s="42"/>
      <c r="G2209" s="20">
        <v>1</v>
      </c>
    </row>
    <row r="2210" spans="1:7" ht="15" customHeight="1" x14ac:dyDescent="0.2">
      <c r="A2210" s="22"/>
      <c r="B2210" s="21" t="s">
        <v>1425</v>
      </c>
      <c r="C2210" s="19" t="s">
        <v>11</v>
      </c>
      <c r="D2210" s="19"/>
      <c r="E2210" s="42"/>
      <c r="F2210" s="42">
        <v>4</v>
      </c>
      <c r="G2210" s="20">
        <v>4</v>
      </c>
    </row>
    <row r="2211" spans="1:7" ht="15" customHeight="1" x14ac:dyDescent="0.2">
      <c r="A2211" s="22"/>
      <c r="B2211" s="21" t="s">
        <v>907</v>
      </c>
      <c r="C2211" s="19" t="s">
        <v>11</v>
      </c>
      <c r="D2211" s="19">
        <v>1</v>
      </c>
      <c r="E2211" s="42">
        <v>1</v>
      </c>
      <c r="F2211" s="42">
        <v>1</v>
      </c>
      <c r="G2211" s="20">
        <v>3</v>
      </c>
    </row>
    <row r="2212" spans="1:7" ht="15" customHeight="1" x14ac:dyDescent="0.2">
      <c r="A2212" s="22"/>
      <c r="B2212" s="21" t="s">
        <v>121</v>
      </c>
      <c r="C2212" s="19" t="s">
        <v>120</v>
      </c>
      <c r="D2212" s="19"/>
      <c r="E2212" s="42"/>
      <c r="F2212" s="42">
        <v>6</v>
      </c>
      <c r="G2212" s="20">
        <v>6</v>
      </c>
    </row>
    <row r="2213" spans="1:7" ht="15" customHeight="1" x14ac:dyDescent="0.2">
      <c r="A2213" s="22"/>
      <c r="B2213" s="21" t="s">
        <v>1633</v>
      </c>
      <c r="C2213" s="19" t="s">
        <v>120</v>
      </c>
      <c r="D2213" s="19">
        <v>1</v>
      </c>
      <c r="E2213" s="42">
        <v>3</v>
      </c>
      <c r="F2213" s="42"/>
      <c r="G2213" s="20">
        <v>4</v>
      </c>
    </row>
    <row r="2214" spans="1:7" ht="15" customHeight="1" x14ac:dyDescent="0.2">
      <c r="A2214" s="22"/>
      <c r="B2214" s="21" t="s">
        <v>1226</v>
      </c>
      <c r="C2214" s="19" t="s">
        <v>27</v>
      </c>
      <c r="D2214" s="19"/>
      <c r="E2214" s="42"/>
      <c r="F2214" s="42">
        <v>3</v>
      </c>
      <c r="G2214" s="20">
        <v>3</v>
      </c>
    </row>
    <row r="2215" spans="1:7" ht="15" customHeight="1" x14ac:dyDescent="0.2">
      <c r="A2215" s="22"/>
      <c r="B2215" s="21" t="s">
        <v>1445</v>
      </c>
      <c r="C2215" s="19" t="s">
        <v>1</v>
      </c>
      <c r="D2215" s="19"/>
      <c r="E2215" s="42">
        <v>1</v>
      </c>
      <c r="F2215" s="42"/>
      <c r="G2215" s="20">
        <v>1</v>
      </c>
    </row>
    <row r="2216" spans="1:7" ht="15" customHeight="1" x14ac:dyDescent="0.2">
      <c r="A2216" s="22"/>
      <c r="B2216" s="21" t="s">
        <v>1294</v>
      </c>
      <c r="C2216" s="19" t="s">
        <v>11</v>
      </c>
      <c r="D2216" s="19"/>
      <c r="E2216" s="42">
        <v>1</v>
      </c>
      <c r="F2216" s="42"/>
      <c r="G2216" s="20">
        <v>1</v>
      </c>
    </row>
    <row r="2217" spans="1:7" ht="15" customHeight="1" x14ac:dyDescent="0.2">
      <c r="A2217" s="22"/>
      <c r="B2217" s="21" t="s">
        <v>623</v>
      </c>
      <c r="C2217" s="19" t="s">
        <v>33</v>
      </c>
      <c r="D2217" s="19"/>
      <c r="E2217" s="42">
        <v>1</v>
      </c>
      <c r="F2217" s="42"/>
      <c r="G2217" s="20">
        <v>1</v>
      </c>
    </row>
    <row r="2218" spans="1:7" ht="15" customHeight="1" x14ac:dyDescent="0.2">
      <c r="A2218" s="22"/>
      <c r="B2218" s="21" t="s">
        <v>48</v>
      </c>
      <c r="C2218" s="19" t="s">
        <v>49</v>
      </c>
      <c r="D2218" s="19">
        <v>1</v>
      </c>
      <c r="E2218" s="42"/>
      <c r="F2218" s="42">
        <v>3</v>
      </c>
      <c r="G2218" s="20">
        <v>4</v>
      </c>
    </row>
    <row r="2219" spans="1:7" ht="15" customHeight="1" x14ac:dyDescent="0.2">
      <c r="A2219" s="22"/>
      <c r="B2219" s="21" t="s">
        <v>100</v>
      </c>
      <c r="C2219" s="19" t="s">
        <v>1</v>
      </c>
      <c r="D2219" s="19">
        <v>1</v>
      </c>
      <c r="E2219" s="42"/>
      <c r="F2219" s="42"/>
      <c r="G2219" s="20">
        <v>1</v>
      </c>
    </row>
    <row r="2220" spans="1:7" ht="15" customHeight="1" x14ac:dyDescent="0.2">
      <c r="A2220" s="22"/>
      <c r="B2220" s="21" t="s">
        <v>1901</v>
      </c>
      <c r="C2220" s="19" t="s">
        <v>189</v>
      </c>
      <c r="D2220" s="19">
        <v>2</v>
      </c>
      <c r="E2220" s="42"/>
      <c r="F2220" s="42"/>
      <c r="G2220" s="20">
        <v>2</v>
      </c>
    </row>
    <row r="2221" spans="1:7" ht="15" customHeight="1" x14ac:dyDescent="0.2">
      <c r="A2221" s="22"/>
      <c r="B2221" s="21" t="s">
        <v>122</v>
      </c>
      <c r="C2221" s="19" t="s">
        <v>120</v>
      </c>
      <c r="D2221" s="19">
        <v>1</v>
      </c>
      <c r="E2221" s="42">
        <v>2</v>
      </c>
      <c r="F2221" s="42">
        <v>4</v>
      </c>
      <c r="G2221" s="20">
        <v>7</v>
      </c>
    </row>
    <row r="2222" spans="1:7" ht="15" customHeight="1" x14ac:dyDescent="0.2">
      <c r="A2222" s="22"/>
      <c r="B2222" s="21" t="s">
        <v>112</v>
      </c>
      <c r="C2222" s="19" t="s">
        <v>38</v>
      </c>
      <c r="D2222" s="19">
        <v>1</v>
      </c>
      <c r="E2222" s="42">
        <v>3</v>
      </c>
      <c r="F2222" s="42">
        <v>8</v>
      </c>
      <c r="G2222" s="20">
        <v>12</v>
      </c>
    </row>
    <row r="2223" spans="1:7" ht="15" customHeight="1" x14ac:dyDescent="0.2">
      <c r="A2223" s="22"/>
      <c r="B2223" s="21" t="s">
        <v>428</v>
      </c>
      <c r="C2223" s="19" t="s">
        <v>21</v>
      </c>
      <c r="D2223" s="19">
        <v>2</v>
      </c>
      <c r="E2223" s="42"/>
      <c r="F2223" s="42">
        <v>1</v>
      </c>
      <c r="G2223" s="20">
        <v>3</v>
      </c>
    </row>
    <row r="2224" spans="1:7" ht="15" customHeight="1" x14ac:dyDescent="0.2">
      <c r="A2224" s="22"/>
      <c r="B2224" s="21" t="s">
        <v>884</v>
      </c>
      <c r="C2224" s="19" t="s">
        <v>56</v>
      </c>
      <c r="D2224" s="19">
        <v>1</v>
      </c>
      <c r="E2224" s="42"/>
      <c r="F2224" s="42"/>
      <c r="G2224" s="20">
        <v>1</v>
      </c>
    </row>
    <row r="2225" spans="1:7" ht="15" customHeight="1" x14ac:dyDescent="0.2">
      <c r="A2225" s="22"/>
      <c r="B2225" s="21" t="s">
        <v>73</v>
      </c>
      <c r="C2225" s="19" t="s">
        <v>21</v>
      </c>
      <c r="D2225" s="19">
        <v>1</v>
      </c>
      <c r="E2225" s="42">
        <v>1</v>
      </c>
      <c r="F2225" s="42">
        <v>4</v>
      </c>
      <c r="G2225" s="20">
        <v>6</v>
      </c>
    </row>
    <row r="2226" spans="1:7" ht="15" customHeight="1" x14ac:dyDescent="0.2">
      <c r="A2226" s="22"/>
      <c r="B2226" s="21" t="s">
        <v>1527</v>
      </c>
      <c r="C2226" s="19" t="s">
        <v>33</v>
      </c>
      <c r="D2226" s="19">
        <v>1</v>
      </c>
      <c r="E2226" s="42"/>
      <c r="F2226" s="42"/>
      <c r="G2226" s="20">
        <v>1</v>
      </c>
    </row>
    <row r="2227" spans="1:7" ht="15" customHeight="1" x14ac:dyDescent="0.2">
      <c r="A2227" s="22"/>
      <c r="B2227" s="21" t="s">
        <v>2163</v>
      </c>
      <c r="C2227" s="19" t="s">
        <v>49</v>
      </c>
      <c r="D2227" s="19">
        <v>1</v>
      </c>
      <c r="E2227" s="42">
        <v>1</v>
      </c>
      <c r="F2227" s="42">
        <v>4</v>
      </c>
      <c r="G2227" s="20">
        <v>6</v>
      </c>
    </row>
    <row r="2228" spans="1:7" ht="15" customHeight="1" x14ac:dyDescent="0.2">
      <c r="A2228" s="22"/>
      <c r="B2228" s="21" t="s">
        <v>1026</v>
      </c>
      <c r="C2228" s="19" t="s">
        <v>11</v>
      </c>
      <c r="D2228" s="19">
        <v>1</v>
      </c>
      <c r="E2228" s="42">
        <v>1</v>
      </c>
      <c r="F2228" s="42">
        <v>2</v>
      </c>
      <c r="G2228" s="20">
        <v>4</v>
      </c>
    </row>
    <row r="2229" spans="1:7" ht="15" customHeight="1" x14ac:dyDescent="0.2">
      <c r="A2229" s="22"/>
      <c r="B2229" s="21" t="s">
        <v>0</v>
      </c>
      <c r="C2229" s="19" t="s">
        <v>1</v>
      </c>
      <c r="D2229" s="19">
        <v>1</v>
      </c>
      <c r="E2229" s="42"/>
      <c r="F2229" s="42"/>
      <c r="G2229" s="20">
        <v>1</v>
      </c>
    </row>
    <row r="2230" spans="1:7" ht="15" customHeight="1" x14ac:dyDescent="0.2">
      <c r="A2230" s="22"/>
      <c r="B2230" s="21" t="s">
        <v>123</v>
      </c>
      <c r="C2230" s="19" t="s">
        <v>120</v>
      </c>
      <c r="D2230" s="19"/>
      <c r="E2230" s="42"/>
      <c r="F2230" s="42">
        <v>8</v>
      </c>
      <c r="G2230" s="20">
        <v>8</v>
      </c>
    </row>
    <row r="2231" spans="1:7" ht="15" customHeight="1" x14ac:dyDescent="0.2">
      <c r="A2231" s="22"/>
      <c r="B2231" s="21" t="s">
        <v>851</v>
      </c>
      <c r="C2231" s="19" t="s">
        <v>56</v>
      </c>
      <c r="D2231" s="19"/>
      <c r="E2231" s="42">
        <v>1</v>
      </c>
      <c r="F2231" s="42"/>
      <c r="G2231" s="20">
        <v>1</v>
      </c>
    </row>
    <row r="2232" spans="1:7" ht="15" customHeight="1" x14ac:dyDescent="0.2">
      <c r="A2232" s="22"/>
      <c r="B2232" s="21" t="s">
        <v>79</v>
      </c>
      <c r="C2232" s="19" t="s">
        <v>11</v>
      </c>
      <c r="D2232" s="19">
        <v>1</v>
      </c>
      <c r="E2232" s="42"/>
      <c r="F2232" s="42">
        <v>3</v>
      </c>
      <c r="G2232" s="20">
        <v>4</v>
      </c>
    </row>
    <row r="2233" spans="1:7" ht="15" customHeight="1" x14ac:dyDescent="0.2">
      <c r="A2233" s="22"/>
      <c r="B2233" s="21" t="s">
        <v>52</v>
      </c>
      <c r="C2233" s="19" t="s">
        <v>49</v>
      </c>
      <c r="D2233" s="19"/>
      <c r="E2233" s="42">
        <v>1</v>
      </c>
      <c r="F2233" s="42">
        <v>8</v>
      </c>
      <c r="G2233" s="20">
        <v>9</v>
      </c>
    </row>
    <row r="2234" spans="1:7" ht="15" customHeight="1" x14ac:dyDescent="0.2">
      <c r="A2234" s="22"/>
      <c r="B2234" s="21" t="s">
        <v>1933</v>
      </c>
      <c r="C2234" s="19" t="s">
        <v>11</v>
      </c>
      <c r="D2234" s="19"/>
      <c r="E2234" s="42">
        <v>2</v>
      </c>
      <c r="F2234" s="42">
        <v>10</v>
      </c>
      <c r="G2234" s="20">
        <v>12</v>
      </c>
    </row>
    <row r="2235" spans="1:7" ht="15" customHeight="1" x14ac:dyDescent="0.2">
      <c r="A2235" s="22"/>
      <c r="B2235" s="21" t="s">
        <v>1494</v>
      </c>
      <c r="C2235" s="19" t="s">
        <v>21</v>
      </c>
      <c r="D2235" s="19">
        <v>1</v>
      </c>
      <c r="E2235" s="42"/>
      <c r="F2235" s="42"/>
      <c r="G2235" s="20">
        <v>1</v>
      </c>
    </row>
    <row r="2236" spans="1:7" ht="15" customHeight="1" x14ac:dyDescent="0.2">
      <c r="A2236" s="22"/>
      <c r="B2236" s="21" t="s">
        <v>75</v>
      </c>
      <c r="C2236" s="19" t="s">
        <v>21</v>
      </c>
      <c r="D2236" s="19"/>
      <c r="E2236" s="42">
        <v>1</v>
      </c>
      <c r="F2236" s="42"/>
      <c r="G2236" s="20">
        <v>1</v>
      </c>
    </row>
    <row r="2237" spans="1:7" ht="15" customHeight="1" x14ac:dyDescent="0.2">
      <c r="A2237" s="22"/>
      <c r="B2237" s="21" t="s">
        <v>1585</v>
      </c>
      <c r="C2237" s="19" t="s">
        <v>27</v>
      </c>
      <c r="D2237" s="19"/>
      <c r="E2237" s="42">
        <v>1</v>
      </c>
      <c r="F2237" s="42"/>
      <c r="G2237" s="20">
        <v>1</v>
      </c>
    </row>
    <row r="2238" spans="1:7" ht="15" customHeight="1" x14ac:dyDescent="0.2">
      <c r="A2238" s="22"/>
      <c r="B2238" s="21" t="s">
        <v>1942</v>
      </c>
      <c r="C2238" s="19" t="s">
        <v>1</v>
      </c>
      <c r="D2238" s="19">
        <v>1</v>
      </c>
      <c r="E2238" s="42">
        <v>2</v>
      </c>
      <c r="F2238" s="42"/>
      <c r="G2238" s="20">
        <v>3</v>
      </c>
    </row>
    <row r="2239" spans="1:7" ht="15" customHeight="1" x14ac:dyDescent="0.2">
      <c r="A2239" s="22"/>
      <c r="B2239" s="21" t="s">
        <v>125</v>
      </c>
      <c r="C2239" s="19" t="s">
        <v>120</v>
      </c>
      <c r="D2239" s="19">
        <v>1</v>
      </c>
      <c r="E2239" s="42"/>
      <c r="F2239" s="42">
        <v>11</v>
      </c>
      <c r="G2239" s="20">
        <v>12</v>
      </c>
    </row>
    <row r="2240" spans="1:7" ht="15" customHeight="1" x14ac:dyDescent="0.2">
      <c r="A2240" s="22"/>
      <c r="B2240" s="21" t="s">
        <v>1009</v>
      </c>
      <c r="C2240" s="19" t="s">
        <v>38</v>
      </c>
      <c r="D2240" s="19">
        <v>1</v>
      </c>
      <c r="E2240" s="42"/>
      <c r="F2240" s="42"/>
      <c r="G2240" s="20">
        <v>1</v>
      </c>
    </row>
    <row r="2241" spans="1:7" ht="15" customHeight="1" x14ac:dyDescent="0.2">
      <c r="A2241" s="22"/>
      <c r="B2241" s="21" t="s">
        <v>62</v>
      </c>
      <c r="C2241" s="19" t="s">
        <v>56</v>
      </c>
      <c r="D2241" s="19">
        <v>1</v>
      </c>
      <c r="E2241" s="42">
        <v>3</v>
      </c>
      <c r="F2241" s="42"/>
      <c r="G2241" s="20">
        <v>4</v>
      </c>
    </row>
    <row r="2242" spans="1:7" ht="15" customHeight="1" x14ac:dyDescent="0.2">
      <c r="A2242" s="22"/>
      <c r="B2242" s="21" t="s">
        <v>1050</v>
      </c>
      <c r="C2242" s="19" t="s">
        <v>21</v>
      </c>
      <c r="D2242" s="19">
        <v>1</v>
      </c>
      <c r="E2242" s="42"/>
      <c r="F2242" s="42">
        <v>1</v>
      </c>
      <c r="G2242" s="20">
        <v>2</v>
      </c>
    </row>
    <row r="2243" spans="1:7" ht="15" customHeight="1" x14ac:dyDescent="0.2">
      <c r="A2243" s="22"/>
      <c r="B2243" s="21" t="s">
        <v>834</v>
      </c>
      <c r="C2243" s="19" t="s">
        <v>56</v>
      </c>
      <c r="D2243" s="19">
        <v>2</v>
      </c>
      <c r="E2243" s="42"/>
      <c r="F2243" s="42"/>
      <c r="G2243" s="20">
        <v>2</v>
      </c>
    </row>
    <row r="2244" spans="1:7" ht="15" customHeight="1" x14ac:dyDescent="0.2">
      <c r="A2244" s="22"/>
      <c r="B2244" s="21" t="s">
        <v>1462</v>
      </c>
      <c r="C2244" s="19" t="s">
        <v>1</v>
      </c>
      <c r="D2244" s="19">
        <v>3</v>
      </c>
      <c r="E2244" s="42"/>
      <c r="F2244" s="42"/>
      <c r="G2244" s="20">
        <v>3</v>
      </c>
    </row>
    <row r="2245" spans="1:7" ht="15" customHeight="1" x14ac:dyDescent="0.2">
      <c r="A2245" s="22"/>
      <c r="B2245" s="21" t="s">
        <v>101</v>
      </c>
      <c r="C2245" s="19" t="s">
        <v>1</v>
      </c>
      <c r="D2245" s="19"/>
      <c r="E2245" s="42">
        <v>2</v>
      </c>
      <c r="F2245" s="42"/>
      <c r="G2245" s="20">
        <v>2</v>
      </c>
    </row>
    <row r="2246" spans="1:7" ht="15" customHeight="1" x14ac:dyDescent="0.2">
      <c r="A2246" s="22"/>
      <c r="B2246" s="21" t="s">
        <v>825</v>
      </c>
      <c r="C2246" s="19" t="s">
        <v>56</v>
      </c>
      <c r="D2246" s="19">
        <v>2</v>
      </c>
      <c r="E2246" s="42"/>
      <c r="F2246" s="42"/>
      <c r="G2246" s="20">
        <v>2</v>
      </c>
    </row>
    <row r="2247" spans="1:7" ht="15" customHeight="1" x14ac:dyDescent="0.2">
      <c r="A2247" s="22"/>
      <c r="B2247" s="21" t="s">
        <v>1517</v>
      </c>
      <c r="C2247" s="19" t="s">
        <v>1</v>
      </c>
      <c r="D2247" s="19">
        <v>2</v>
      </c>
      <c r="E2247" s="42"/>
      <c r="F2247" s="42"/>
      <c r="G2247" s="20">
        <v>2</v>
      </c>
    </row>
    <row r="2248" spans="1:7" ht="15" customHeight="1" x14ac:dyDescent="0.2">
      <c r="A2248" s="22"/>
      <c r="B2248" s="21" t="s">
        <v>1504</v>
      </c>
      <c r="C2248" s="19" t="s">
        <v>49</v>
      </c>
      <c r="D2248" s="19">
        <v>3</v>
      </c>
      <c r="E2248" s="42"/>
      <c r="F2248" s="42"/>
      <c r="G2248" s="20">
        <v>3</v>
      </c>
    </row>
    <row r="2249" spans="1:7" ht="15" customHeight="1" x14ac:dyDescent="0.2">
      <c r="A2249" s="22"/>
      <c r="B2249" s="21" t="s">
        <v>50</v>
      </c>
      <c r="C2249" s="19" t="s">
        <v>11</v>
      </c>
      <c r="D2249" s="19">
        <v>1</v>
      </c>
      <c r="E2249" s="42"/>
      <c r="F2249" s="42"/>
      <c r="G2249" s="20">
        <v>1</v>
      </c>
    </row>
    <row r="2250" spans="1:7" ht="15" customHeight="1" x14ac:dyDescent="0.2">
      <c r="A2250" s="22"/>
      <c r="B2250" s="21" t="s">
        <v>96</v>
      </c>
      <c r="C2250" s="19" t="s">
        <v>21</v>
      </c>
      <c r="D2250" s="19"/>
      <c r="E2250" s="42">
        <v>1</v>
      </c>
      <c r="F2250" s="42">
        <v>5</v>
      </c>
      <c r="G2250" s="20">
        <v>6</v>
      </c>
    </row>
    <row r="2251" spans="1:7" ht="15" customHeight="1" x14ac:dyDescent="0.2">
      <c r="A2251" s="22"/>
      <c r="B2251" s="21" t="s">
        <v>98</v>
      </c>
      <c r="C2251" s="19" t="s">
        <v>21</v>
      </c>
      <c r="D2251" s="19">
        <v>4</v>
      </c>
      <c r="E2251" s="42"/>
      <c r="F2251" s="42">
        <v>5</v>
      </c>
      <c r="G2251" s="20">
        <v>9</v>
      </c>
    </row>
    <row r="2252" spans="1:7" ht="15" customHeight="1" x14ac:dyDescent="0.2">
      <c r="A2252" s="22"/>
      <c r="B2252" s="21" t="s">
        <v>930</v>
      </c>
      <c r="C2252" s="19" t="s">
        <v>11</v>
      </c>
      <c r="D2252" s="19">
        <v>1</v>
      </c>
      <c r="E2252" s="42"/>
      <c r="F2252" s="42"/>
      <c r="G2252" s="20">
        <v>1</v>
      </c>
    </row>
    <row r="2253" spans="1:7" ht="15" customHeight="1" x14ac:dyDescent="0.2">
      <c r="A2253" s="22"/>
      <c r="B2253" s="21" t="s">
        <v>1496</v>
      </c>
      <c r="C2253" s="19" t="s">
        <v>21</v>
      </c>
      <c r="D2253" s="19">
        <v>1</v>
      </c>
      <c r="E2253" s="42"/>
      <c r="F2253" s="42">
        <v>2</v>
      </c>
      <c r="G2253" s="20">
        <v>3</v>
      </c>
    </row>
    <row r="2254" spans="1:7" ht="15" customHeight="1" x14ac:dyDescent="0.2">
      <c r="A2254" s="22"/>
      <c r="B2254" s="21" t="s">
        <v>575</v>
      </c>
      <c r="C2254" s="19" t="s">
        <v>5</v>
      </c>
      <c r="D2254" s="19">
        <v>1</v>
      </c>
      <c r="E2254" s="42"/>
      <c r="F2254" s="42">
        <v>17</v>
      </c>
      <c r="G2254" s="20">
        <v>18</v>
      </c>
    </row>
    <row r="2255" spans="1:7" ht="15" customHeight="1" x14ac:dyDescent="0.2">
      <c r="A2255" s="22"/>
      <c r="B2255" s="21" t="s">
        <v>119</v>
      </c>
      <c r="C2255" s="19" t="s">
        <v>120</v>
      </c>
      <c r="D2255" s="19">
        <v>1</v>
      </c>
      <c r="E2255" s="42">
        <v>2</v>
      </c>
      <c r="F2255" s="42">
        <v>7</v>
      </c>
      <c r="G2255" s="20">
        <v>10</v>
      </c>
    </row>
    <row r="2256" spans="1:7" ht="15" customHeight="1" x14ac:dyDescent="0.2">
      <c r="A2256" s="22"/>
      <c r="B2256" s="21" t="s">
        <v>198</v>
      </c>
      <c r="C2256" s="19" t="s">
        <v>5</v>
      </c>
      <c r="D2256" s="19">
        <v>1</v>
      </c>
      <c r="E2256" s="42"/>
      <c r="F2256" s="42"/>
      <c r="G2256" s="20">
        <v>1</v>
      </c>
    </row>
    <row r="2257" spans="1:7" ht="15" customHeight="1" x14ac:dyDescent="0.2">
      <c r="A2257" s="22"/>
      <c r="B2257" s="21" t="s">
        <v>1477</v>
      </c>
      <c r="C2257" s="19" t="s">
        <v>1</v>
      </c>
      <c r="D2257" s="19">
        <v>1</v>
      </c>
      <c r="E2257" s="42"/>
      <c r="F2257" s="42"/>
      <c r="G2257" s="20">
        <v>1</v>
      </c>
    </row>
    <row r="2258" spans="1:7" ht="15" customHeight="1" x14ac:dyDescent="0.2">
      <c r="A2258" s="22"/>
      <c r="B2258" s="21" t="s">
        <v>2159</v>
      </c>
      <c r="C2258" s="19" t="s">
        <v>5</v>
      </c>
      <c r="D2258" s="19"/>
      <c r="E2258" s="42"/>
      <c r="F2258" s="42">
        <v>1</v>
      </c>
      <c r="G2258" s="20">
        <v>1</v>
      </c>
    </row>
    <row r="2259" spans="1:7" ht="15" customHeight="1" x14ac:dyDescent="0.2">
      <c r="A2259" s="22"/>
      <c r="B2259" s="21" t="s">
        <v>815</v>
      </c>
      <c r="C2259" s="19" t="s">
        <v>56</v>
      </c>
      <c r="D2259" s="19">
        <v>1</v>
      </c>
      <c r="E2259" s="42"/>
      <c r="F2259" s="42"/>
      <c r="G2259" s="20">
        <v>1</v>
      </c>
    </row>
    <row r="2260" spans="1:7" ht="15" customHeight="1" x14ac:dyDescent="0.2">
      <c r="A2260" s="22"/>
      <c r="B2260" s="21" t="s">
        <v>99</v>
      </c>
      <c r="C2260" s="19" t="s">
        <v>49</v>
      </c>
      <c r="D2260" s="19">
        <v>1</v>
      </c>
      <c r="E2260" s="42"/>
      <c r="F2260" s="42">
        <v>12</v>
      </c>
      <c r="G2260" s="20">
        <v>13</v>
      </c>
    </row>
    <row r="2261" spans="1:7" ht="15" customHeight="1" x14ac:dyDescent="0.2">
      <c r="A2261" s="22"/>
      <c r="B2261" s="21" t="s">
        <v>95</v>
      </c>
      <c r="C2261" s="19" t="s">
        <v>16</v>
      </c>
      <c r="D2261" s="19">
        <v>2</v>
      </c>
      <c r="E2261" s="42">
        <v>3</v>
      </c>
      <c r="F2261" s="42"/>
      <c r="G2261" s="20">
        <v>5</v>
      </c>
    </row>
    <row r="2262" spans="1:7" ht="15" customHeight="1" x14ac:dyDescent="0.2">
      <c r="A2262" s="22"/>
      <c r="B2262" s="21" t="s">
        <v>113</v>
      </c>
      <c r="C2262" s="19" t="s">
        <v>38</v>
      </c>
      <c r="D2262" s="19">
        <v>1</v>
      </c>
      <c r="E2262" s="42">
        <v>1</v>
      </c>
      <c r="F2262" s="42">
        <v>10</v>
      </c>
      <c r="G2262" s="20">
        <v>12</v>
      </c>
    </row>
    <row r="2263" spans="1:7" ht="15" customHeight="1" x14ac:dyDescent="0.2">
      <c r="A2263" s="22"/>
      <c r="B2263" s="21" t="s">
        <v>126</v>
      </c>
      <c r="C2263" s="19" t="s">
        <v>120</v>
      </c>
      <c r="D2263" s="19">
        <v>1</v>
      </c>
      <c r="E2263" s="42">
        <v>3</v>
      </c>
      <c r="F2263" s="42">
        <v>12</v>
      </c>
      <c r="G2263" s="20">
        <v>16</v>
      </c>
    </row>
    <row r="2264" spans="1:7" ht="15" customHeight="1" x14ac:dyDescent="0.2">
      <c r="A2264" s="22"/>
      <c r="B2264" s="21" t="s">
        <v>144</v>
      </c>
      <c r="C2264" s="19" t="s">
        <v>21</v>
      </c>
      <c r="D2264" s="19">
        <v>1</v>
      </c>
      <c r="E2264" s="42">
        <v>1</v>
      </c>
      <c r="F2264" s="42">
        <v>9</v>
      </c>
      <c r="G2264" s="20">
        <v>11</v>
      </c>
    </row>
    <row r="2265" spans="1:7" ht="15" customHeight="1" x14ac:dyDescent="0.2">
      <c r="A2265" s="22"/>
      <c r="B2265" s="21" t="s">
        <v>1381</v>
      </c>
      <c r="C2265" s="19" t="s">
        <v>1</v>
      </c>
      <c r="D2265" s="19">
        <v>3</v>
      </c>
      <c r="E2265" s="42"/>
      <c r="F2265" s="42"/>
      <c r="G2265" s="20">
        <v>3</v>
      </c>
    </row>
    <row r="2266" spans="1:7" ht="15" customHeight="1" x14ac:dyDescent="0.2">
      <c r="A2266" s="22"/>
      <c r="B2266" s="21" t="s">
        <v>57</v>
      </c>
      <c r="C2266" s="19" t="s">
        <v>56</v>
      </c>
      <c r="D2266" s="19">
        <v>2</v>
      </c>
      <c r="E2266" s="42"/>
      <c r="F2266" s="42"/>
      <c r="G2266" s="20">
        <v>2</v>
      </c>
    </row>
    <row r="2267" spans="1:7" ht="15" customHeight="1" x14ac:dyDescent="0.2">
      <c r="A2267" s="22"/>
      <c r="B2267" s="21" t="s">
        <v>32</v>
      </c>
      <c r="C2267" s="19" t="s">
        <v>33</v>
      </c>
      <c r="D2267" s="19"/>
      <c r="E2267" s="42"/>
      <c r="F2267" s="42">
        <v>1</v>
      </c>
      <c r="G2267" s="20">
        <v>1</v>
      </c>
    </row>
    <row r="2268" spans="1:7" ht="15" customHeight="1" x14ac:dyDescent="0.2">
      <c r="A2268" s="22"/>
      <c r="B2268" s="21" t="s">
        <v>145</v>
      </c>
      <c r="C2268" s="19" t="s">
        <v>33</v>
      </c>
      <c r="D2268" s="19">
        <v>1</v>
      </c>
      <c r="E2268" s="42">
        <v>1</v>
      </c>
      <c r="F2268" s="42">
        <v>1</v>
      </c>
      <c r="G2268" s="20">
        <v>3</v>
      </c>
    </row>
    <row r="2269" spans="1:7" ht="15" customHeight="1" x14ac:dyDescent="0.2">
      <c r="A2269" s="22"/>
      <c r="B2269" s="21" t="s">
        <v>1918</v>
      </c>
      <c r="C2269" s="19" t="s">
        <v>189</v>
      </c>
      <c r="D2269" s="19">
        <v>1</v>
      </c>
      <c r="E2269" s="42"/>
      <c r="F2269" s="42"/>
      <c r="G2269" s="20">
        <v>1</v>
      </c>
    </row>
    <row r="2270" spans="1:7" ht="15" customHeight="1" x14ac:dyDescent="0.2">
      <c r="A2270" s="22"/>
      <c r="B2270" s="21" t="s">
        <v>146</v>
      </c>
      <c r="C2270" s="19" t="s">
        <v>49</v>
      </c>
      <c r="D2270" s="19">
        <v>1</v>
      </c>
      <c r="E2270" s="42"/>
      <c r="F2270" s="42">
        <v>7</v>
      </c>
      <c r="G2270" s="20">
        <v>8</v>
      </c>
    </row>
    <row r="2271" spans="1:7" ht="15" customHeight="1" x14ac:dyDescent="0.2">
      <c r="A2271" s="22"/>
      <c r="B2271" s="21" t="s">
        <v>85</v>
      </c>
      <c r="C2271" s="19" t="s">
        <v>27</v>
      </c>
      <c r="D2271" s="19">
        <v>1</v>
      </c>
      <c r="E2271" s="42"/>
      <c r="F2271" s="42">
        <v>3</v>
      </c>
      <c r="G2271" s="20">
        <v>4</v>
      </c>
    </row>
    <row r="2272" spans="1:7" ht="15" customHeight="1" x14ac:dyDescent="0.2">
      <c r="A2272" s="22"/>
      <c r="B2272" s="21" t="s">
        <v>147</v>
      </c>
      <c r="C2272" s="19" t="s">
        <v>49</v>
      </c>
      <c r="D2272" s="19">
        <v>3</v>
      </c>
      <c r="E2272" s="42">
        <v>3</v>
      </c>
      <c r="F2272" s="42">
        <v>8</v>
      </c>
      <c r="G2272" s="20">
        <v>14</v>
      </c>
    </row>
    <row r="2273" spans="1:7" ht="15" customHeight="1" x14ac:dyDescent="0.2">
      <c r="A2273" s="22"/>
      <c r="B2273" s="21" t="s">
        <v>106</v>
      </c>
      <c r="C2273" s="19" t="s">
        <v>11</v>
      </c>
      <c r="D2273" s="19">
        <v>2</v>
      </c>
      <c r="E2273" s="42"/>
      <c r="F2273" s="42"/>
      <c r="G2273" s="20">
        <v>2</v>
      </c>
    </row>
    <row r="2274" spans="1:7" ht="15" customHeight="1" x14ac:dyDescent="0.2">
      <c r="A2274" s="22"/>
      <c r="B2274" s="21" t="s">
        <v>1551</v>
      </c>
      <c r="C2274" s="19" t="s">
        <v>38</v>
      </c>
      <c r="D2274" s="19"/>
      <c r="E2274" s="42">
        <v>1</v>
      </c>
      <c r="F2274" s="42"/>
      <c r="G2274" s="20">
        <v>1</v>
      </c>
    </row>
    <row r="2275" spans="1:7" ht="15" customHeight="1" x14ac:dyDescent="0.2">
      <c r="A2275" s="22"/>
      <c r="B2275" s="21" t="s">
        <v>687</v>
      </c>
      <c r="C2275" s="19" t="s">
        <v>5</v>
      </c>
      <c r="D2275" s="19">
        <v>1</v>
      </c>
      <c r="E2275" s="42"/>
      <c r="F2275" s="42"/>
      <c r="G2275" s="20">
        <v>1</v>
      </c>
    </row>
    <row r="2276" spans="1:7" ht="15" customHeight="1" x14ac:dyDescent="0.2">
      <c r="A2276" s="22"/>
      <c r="B2276" s="21" t="s">
        <v>127</v>
      </c>
      <c r="C2276" s="19" t="s">
        <v>120</v>
      </c>
      <c r="D2276" s="19"/>
      <c r="E2276" s="42">
        <v>1</v>
      </c>
      <c r="F2276" s="42"/>
      <c r="G2276" s="20">
        <v>1</v>
      </c>
    </row>
    <row r="2277" spans="1:7" ht="15" customHeight="1" x14ac:dyDescent="0.2">
      <c r="A2277" s="22"/>
      <c r="B2277" s="21" t="s">
        <v>1302</v>
      </c>
      <c r="C2277" s="19" t="s">
        <v>49</v>
      </c>
      <c r="D2277" s="19"/>
      <c r="E2277" s="42"/>
      <c r="F2277" s="42">
        <v>2</v>
      </c>
      <c r="G2277" s="20">
        <v>2</v>
      </c>
    </row>
    <row r="2278" spans="1:7" ht="15" customHeight="1" x14ac:dyDescent="0.2">
      <c r="A2278" s="22"/>
      <c r="B2278" s="21" t="s">
        <v>736</v>
      </c>
      <c r="C2278" s="19" t="s">
        <v>5</v>
      </c>
      <c r="D2278" s="19"/>
      <c r="E2278" s="42">
        <v>1</v>
      </c>
      <c r="F2278" s="42"/>
      <c r="G2278" s="20">
        <v>1</v>
      </c>
    </row>
    <row r="2279" spans="1:7" ht="15" customHeight="1" x14ac:dyDescent="0.2">
      <c r="A2279" s="22"/>
      <c r="B2279" s="21" t="s">
        <v>1023</v>
      </c>
      <c r="C2279" s="19" t="s">
        <v>1</v>
      </c>
      <c r="D2279" s="19">
        <v>1</v>
      </c>
      <c r="E2279" s="42"/>
      <c r="F2279" s="42"/>
      <c r="G2279" s="20">
        <v>1</v>
      </c>
    </row>
    <row r="2280" spans="1:7" ht="15" customHeight="1" x14ac:dyDescent="0.2">
      <c r="A2280" s="22"/>
      <c r="B2280" s="21" t="s">
        <v>1528</v>
      </c>
      <c r="C2280" s="19" t="s">
        <v>33</v>
      </c>
      <c r="D2280" s="19">
        <v>1</v>
      </c>
      <c r="E2280" s="42"/>
      <c r="F2280" s="42"/>
      <c r="G2280" s="20">
        <v>1</v>
      </c>
    </row>
    <row r="2281" spans="1:7" ht="15" customHeight="1" x14ac:dyDescent="0.2">
      <c r="A2281" s="22"/>
      <c r="B2281" s="21" t="s">
        <v>4</v>
      </c>
      <c r="C2281" s="19" t="s">
        <v>5</v>
      </c>
      <c r="D2281" s="19">
        <v>2</v>
      </c>
      <c r="E2281" s="42"/>
      <c r="F2281" s="42"/>
      <c r="G2281" s="20">
        <v>2</v>
      </c>
    </row>
    <row r="2282" spans="1:7" ht="15" customHeight="1" x14ac:dyDescent="0.2">
      <c r="A2282" s="22"/>
      <c r="B2282" s="21" t="s">
        <v>246</v>
      </c>
      <c r="C2282" s="19" t="s">
        <v>5</v>
      </c>
      <c r="D2282" s="19">
        <v>4</v>
      </c>
      <c r="E2282" s="42"/>
      <c r="F2282" s="42"/>
      <c r="G2282" s="20">
        <v>4</v>
      </c>
    </row>
    <row r="2283" spans="1:7" ht="15" customHeight="1" x14ac:dyDescent="0.2">
      <c r="A2283" s="22"/>
      <c r="B2283" s="21" t="s">
        <v>30</v>
      </c>
      <c r="C2283" s="19" t="s">
        <v>27</v>
      </c>
      <c r="D2283" s="19">
        <v>3</v>
      </c>
      <c r="E2283" s="42"/>
      <c r="F2283" s="42">
        <v>1</v>
      </c>
      <c r="G2283" s="20">
        <v>4</v>
      </c>
    </row>
    <row r="2284" spans="1:7" ht="15" customHeight="1" x14ac:dyDescent="0.2">
      <c r="A2284" s="22"/>
      <c r="B2284" s="21" t="s">
        <v>1019</v>
      </c>
      <c r="C2284" s="19" t="s">
        <v>38</v>
      </c>
      <c r="D2284" s="19"/>
      <c r="E2284" s="42">
        <v>1</v>
      </c>
      <c r="F2284" s="42"/>
      <c r="G2284" s="20">
        <v>1</v>
      </c>
    </row>
    <row r="2285" spans="1:7" ht="15" customHeight="1" x14ac:dyDescent="0.2">
      <c r="A2285" s="22"/>
      <c r="B2285" s="21" t="s">
        <v>2152</v>
      </c>
      <c r="C2285" s="19" t="s">
        <v>1</v>
      </c>
      <c r="D2285" s="19">
        <v>2</v>
      </c>
      <c r="E2285" s="42"/>
      <c r="F2285" s="42">
        <v>1</v>
      </c>
      <c r="G2285" s="20">
        <v>3</v>
      </c>
    </row>
    <row r="2286" spans="1:7" ht="15" customHeight="1" x14ac:dyDescent="0.2">
      <c r="A2286" s="22"/>
      <c r="B2286" s="21" t="s">
        <v>148</v>
      </c>
      <c r="C2286" s="19" t="s">
        <v>11</v>
      </c>
      <c r="D2286" s="19">
        <v>1</v>
      </c>
      <c r="E2286" s="42">
        <v>2</v>
      </c>
      <c r="F2286" s="42">
        <v>6</v>
      </c>
      <c r="G2286" s="20">
        <v>9</v>
      </c>
    </row>
    <row r="2287" spans="1:7" ht="15" customHeight="1" x14ac:dyDescent="0.2">
      <c r="A2287" s="22"/>
      <c r="B2287" s="21" t="s">
        <v>1418</v>
      </c>
      <c r="C2287" s="19" t="s">
        <v>11</v>
      </c>
      <c r="D2287" s="19">
        <v>1</v>
      </c>
      <c r="E2287" s="42"/>
      <c r="F2287" s="42"/>
      <c r="G2287" s="20">
        <v>1</v>
      </c>
    </row>
    <row r="2288" spans="1:7" ht="15" customHeight="1" x14ac:dyDescent="0.2">
      <c r="A2288" s="22"/>
      <c r="B2288" s="21" t="s">
        <v>10</v>
      </c>
      <c r="C2288" s="19" t="s">
        <v>11</v>
      </c>
      <c r="D2288" s="19"/>
      <c r="E2288" s="42"/>
      <c r="F2288" s="42">
        <v>1</v>
      </c>
      <c r="G2288" s="20">
        <v>1</v>
      </c>
    </row>
    <row r="2289" spans="1:7" ht="15" customHeight="1" x14ac:dyDescent="0.2">
      <c r="A2289" s="22"/>
      <c r="B2289" s="21" t="s">
        <v>128</v>
      </c>
      <c r="C2289" s="19" t="s">
        <v>120</v>
      </c>
      <c r="D2289" s="19">
        <v>2</v>
      </c>
      <c r="E2289" s="42">
        <v>2</v>
      </c>
      <c r="F2289" s="42">
        <v>9</v>
      </c>
      <c r="G2289" s="20">
        <v>13</v>
      </c>
    </row>
    <row r="2290" spans="1:7" ht="15" customHeight="1" x14ac:dyDescent="0.2">
      <c r="A2290" s="22"/>
      <c r="B2290" s="21" t="s">
        <v>1481</v>
      </c>
      <c r="C2290" s="19" t="s">
        <v>1</v>
      </c>
      <c r="D2290" s="19">
        <v>3</v>
      </c>
      <c r="E2290" s="42"/>
      <c r="F2290" s="42"/>
      <c r="G2290" s="20">
        <v>3</v>
      </c>
    </row>
    <row r="2291" spans="1:7" ht="15" customHeight="1" x14ac:dyDescent="0.2">
      <c r="A2291" s="22"/>
      <c r="B2291" s="21" t="s">
        <v>14</v>
      </c>
      <c r="C2291" s="19" t="s">
        <v>11</v>
      </c>
      <c r="D2291" s="19">
        <v>1</v>
      </c>
      <c r="E2291" s="42"/>
      <c r="F2291" s="42"/>
      <c r="G2291" s="20">
        <v>1</v>
      </c>
    </row>
    <row r="2292" spans="1:7" ht="15" customHeight="1" x14ac:dyDescent="0.2">
      <c r="A2292" s="22"/>
      <c r="B2292" s="21" t="s">
        <v>1281</v>
      </c>
      <c r="C2292" s="19" t="s">
        <v>33</v>
      </c>
      <c r="D2292" s="19">
        <v>2</v>
      </c>
      <c r="E2292" s="42">
        <v>1</v>
      </c>
      <c r="F2292" s="42"/>
      <c r="G2292" s="20">
        <v>3</v>
      </c>
    </row>
    <row r="2293" spans="1:7" ht="15" customHeight="1" x14ac:dyDescent="0.2">
      <c r="A2293" s="22"/>
      <c r="B2293" s="21" t="s">
        <v>149</v>
      </c>
      <c r="C2293" s="19" t="s">
        <v>1</v>
      </c>
      <c r="D2293" s="19"/>
      <c r="E2293" s="42">
        <v>1</v>
      </c>
      <c r="F2293" s="42">
        <v>30</v>
      </c>
      <c r="G2293" s="20">
        <v>31</v>
      </c>
    </row>
    <row r="2294" spans="1:7" ht="15" customHeight="1" x14ac:dyDescent="0.2">
      <c r="A2294" s="22"/>
      <c r="B2294" s="21" t="s">
        <v>13</v>
      </c>
      <c r="C2294" s="19" t="s">
        <v>5</v>
      </c>
      <c r="D2294" s="19">
        <v>1</v>
      </c>
      <c r="E2294" s="42"/>
      <c r="F2294" s="42">
        <v>1</v>
      </c>
      <c r="G2294" s="20">
        <v>2</v>
      </c>
    </row>
    <row r="2295" spans="1:7" ht="15" customHeight="1" x14ac:dyDescent="0.2">
      <c r="A2295" s="22"/>
      <c r="B2295" s="21" t="s">
        <v>1310</v>
      </c>
      <c r="C2295" s="19" t="s">
        <v>11</v>
      </c>
      <c r="D2295" s="19">
        <v>1</v>
      </c>
      <c r="E2295" s="42"/>
      <c r="F2295" s="42"/>
      <c r="G2295" s="20">
        <v>1</v>
      </c>
    </row>
    <row r="2296" spans="1:7" ht="15" customHeight="1" x14ac:dyDescent="0.2">
      <c r="A2296" s="22"/>
      <c r="B2296" s="21" t="s">
        <v>1919</v>
      </c>
      <c r="C2296" s="19" t="s">
        <v>189</v>
      </c>
      <c r="D2296" s="19">
        <v>1</v>
      </c>
      <c r="E2296" s="42"/>
      <c r="F2296" s="42"/>
      <c r="G2296" s="20">
        <v>1</v>
      </c>
    </row>
    <row r="2297" spans="1:7" ht="15" customHeight="1" x14ac:dyDescent="0.2">
      <c r="A2297" s="22"/>
      <c r="B2297" s="21" t="s">
        <v>794</v>
      </c>
      <c r="C2297" s="19" t="s">
        <v>5</v>
      </c>
      <c r="D2297" s="19">
        <v>3</v>
      </c>
      <c r="E2297" s="42">
        <v>1</v>
      </c>
      <c r="F2297" s="42">
        <v>2</v>
      </c>
      <c r="G2297" s="20">
        <v>6</v>
      </c>
    </row>
    <row r="2298" spans="1:7" ht="15" customHeight="1" x14ac:dyDescent="0.2">
      <c r="A2298" s="22"/>
      <c r="B2298" s="21" t="s">
        <v>818</v>
      </c>
      <c r="C2298" s="19" t="s">
        <v>56</v>
      </c>
      <c r="D2298" s="19">
        <v>1</v>
      </c>
      <c r="E2298" s="42"/>
      <c r="F2298" s="42"/>
      <c r="G2298" s="20">
        <v>1</v>
      </c>
    </row>
    <row r="2299" spans="1:7" ht="15" customHeight="1" x14ac:dyDescent="0.2">
      <c r="A2299" s="22"/>
      <c r="B2299" s="21" t="s">
        <v>108</v>
      </c>
      <c r="C2299" s="19" t="s">
        <v>11</v>
      </c>
      <c r="D2299" s="19">
        <v>3</v>
      </c>
      <c r="E2299" s="42"/>
      <c r="F2299" s="42"/>
      <c r="G2299" s="20">
        <v>3</v>
      </c>
    </row>
    <row r="2300" spans="1:7" ht="15" customHeight="1" x14ac:dyDescent="0.2">
      <c r="A2300" s="22"/>
      <c r="B2300" s="21" t="s">
        <v>2164</v>
      </c>
      <c r="C2300" s="19" t="s">
        <v>49</v>
      </c>
      <c r="D2300" s="19">
        <v>1</v>
      </c>
      <c r="E2300" s="42"/>
      <c r="F2300" s="42"/>
      <c r="G2300" s="20">
        <v>1</v>
      </c>
    </row>
    <row r="2301" spans="1:7" ht="15" customHeight="1" x14ac:dyDescent="0.2">
      <c r="A2301" s="22"/>
      <c r="B2301" s="21" t="s">
        <v>118</v>
      </c>
      <c r="C2301" s="19" t="s">
        <v>16</v>
      </c>
      <c r="D2301" s="19">
        <v>1</v>
      </c>
      <c r="E2301" s="42"/>
      <c r="F2301" s="42"/>
      <c r="G2301" s="20">
        <v>1</v>
      </c>
    </row>
    <row r="2302" spans="1:7" ht="15" customHeight="1" x14ac:dyDescent="0.2">
      <c r="A2302" s="22"/>
      <c r="B2302" s="21" t="s">
        <v>673</v>
      </c>
      <c r="C2302" s="19" t="s">
        <v>33</v>
      </c>
      <c r="D2302" s="19">
        <v>1</v>
      </c>
      <c r="E2302" s="42">
        <v>1</v>
      </c>
      <c r="F2302" s="42"/>
      <c r="G2302" s="20">
        <v>2</v>
      </c>
    </row>
    <row r="2303" spans="1:7" ht="15" customHeight="1" x14ac:dyDescent="0.2">
      <c r="A2303" s="22"/>
      <c r="B2303" s="21" t="s">
        <v>51</v>
      </c>
      <c r="C2303" s="19" t="s">
        <v>5</v>
      </c>
      <c r="D2303" s="19">
        <v>1</v>
      </c>
      <c r="E2303" s="42">
        <v>2</v>
      </c>
      <c r="F2303" s="42">
        <v>6</v>
      </c>
      <c r="G2303" s="20">
        <v>9</v>
      </c>
    </row>
    <row r="2304" spans="1:7" ht="15" customHeight="1" x14ac:dyDescent="0.2">
      <c r="A2304" s="22"/>
      <c r="B2304" s="21" t="s">
        <v>150</v>
      </c>
      <c r="C2304" s="19" t="s">
        <v>49</v>
      </c>
      <c r="D2304" s="19">
        <v>1</v>
      </c>
      <c r="E2304" s="42">
        <v>1</v>
      </c>
      <c r="F2304" s="42">
        <v>3</v>
      </c>
      <c r="G2304" s="20">
        <v>5</v>
      </c>
    </row>
    <row r="2305" spans="1:7" ht="15" customHeight="1" x14ac:dyDescent="0.2">
      <c r="A2305" s="22"/>
      <c r="B2305" s="21" t="s">
        <v>107</v>
      </c>
      <c r="C2305" s="19" t="s">
        <v>11</v>
      </c>
      <c r="D2305" s="19">
        <v>1</v>
      </c>
      <c r="E2305" s="42"/>
      <c r="F2305" s="42"/>
      <c r="G2305" s="20">
        <v>1</v>
      </c>
    </row>
    <row r="2306" spans="1:7" ht="15" customHeight="1" x14ac:dyDescent="0.2">
      <c r="A2306" s="22"/>
      <c r="B2306" s="21" t="s">
        <v>221</v>
      </c>
      <c r="C2306" s="19" t="s">
        <v>1</v>
      </c>
      <c r="D2306" s="19"/>
      <c r="E2306" s="42">
        <v>1</v>
      </c>
      <c r="F2306" s="42"/>
      <c r="G2306" s="20">
        <v>1</v>
      </c>
    </row>
    <row r="2307" spans="1:7" ht="15" customHeight="1" x14ac:dyDescent="0.2">
      <c r="A2307" s="22"/>
      <c r="B2307" s="21" t="s">
        <v>1694</v>
      </c>
      <c r="C2307" s="19" t="s">
        <v>120</v>
      </c>
      <c r="D2307" s="19"/>
      <c r="E2307" s="42">
        <v>2</v>
      </c>
      <c r="F2307" s="42">
        <v>21</v>
      </c>
      <c r="G2307" s="20">
        <v>23</v>
      </c>
    </row>
    <row r="2308" spans="1:7" ht="15" customHeight="1" x14ac:dyDescent="0.2">
      <c r="A2308" s="22"/>
      <c r="B2308" s="21" t="s">
        <v>288</v>
      </c>
      <c r="C2308" s="19" t="s">
        <v>11</v>
      </c>
      <c r="D2308" s="19">
        <v>1</v>
      </c>
      <c r="E2308" s="42"/>
      <c r="F2308" s="42"/>
      <c r="G2308" s="20">
        <v>1</v>
      </c>
    </row>
    <row r="2309" spans="1:7" ht="15" customHeight="1" x14ac:dyDescent="0.2">
      <c r="A2309" s="22"/>
      <c r="B2309" s="21" t="s">
        <v>129</v>
      </c>
      <c r="C2309" s="19" t="s">
        <v>120</v>
      </c>
      <c r="D2309" s="19"/>
      <c r="E2309" s="42">
        <v>1</v>
      </c>
      <c r="F2309" s="42">
        <v>25</v>
      </c>
      <c r="G2309" s="20">
        <v>26</v>
      </c>
    </row>
    <row r="2310" spans="1:7" ht="15" customHeight="1" x14ac:dyDescent="0.2">
      <c r="A2310" s="22"/>
      <c r="B2310" s="21" t="s">
        <v>20</v>
      </c>
      <c r="C2310" s="19" t="s">
        <v>21</v>
      </c>
      <c r="D2310" s="19">
        <v>2</v>
      </c>
      <c r="E2310" s="42">
        <v>1</v>
      </c>
      <c r="F2310" s="42"/>
      <c r="G2310" s="20">
        <v>3</v>
      </c>
    </row>
    <row r="2311" spans="1:7" ht="15" customHeight="1" x14ac:dyDescent="0.2">
      <c r="A2311" s="22"/>
      <c r="B2311" s="21" t="s">
        <v>29</v>
      </c>
      <c r="C2311" s="19" t="s">
        <v>27</v>
      </c>
      <c r="D2311" s="19">
        <v>1</v>
      </c>
      <c r="E2311" s="42"/>
      <c r="F2311" s="42"/>
      <c r="G2311" s="20">
        <v>1</v>
      </c>
    </row>
    <row r="2312" spans="1:7" ht="15" customHeight="1" x14ac:dyDescent="0.2">
      <c r="A2312" s="22"/>
      <c r="B2312" s="21" t="s">
        <v>1708</v>
      </c>
      <c r="C2312" s="19" t="s">
        <v>120</v>
      </c>
      <c r="D2312" s="19">
        <v>2</v>
      </c>
      <c r="E2312" s="42">
        <v>1</v>
      </c>
      <c r="F2312" s="42"/>
      <c r="G2312" s="20">
        <v>3</v>
      </c>
    </row>
    <row r="2313" spans="1:7" ht="15" customHeight="1" x14ac:dyDescent="0.2">
      <c r="A2313" s="22"/>
      <c r="B2313" s="21" t="s">
        <v>151</v>
      </c>
      <c r="C2313" s="19" t="s">
        <v>11</v>
      </c>
      <c r="D2313" s="19">
        <v>6</v>
      </c>
      <c r="E2313" s="42">
        <v>4</v>
      </c>
      <c r="F2313" s="42"/>
      <c r="G2313" s="20">
        <v>10</v>
      </c>
    </row>
    <row r="2314" spans="1:7" ht="15" customHeight="1" x14ac:dyDescent="0.2">
      <c r="A2314" s="22"/>
      <c r="B2314" s="21" t="s">
        <v>1518</v>
      </c>
      <c r="C2314" s="19" t="s">
        <v>33</v>
      </c>
      <c r="D2314" s="19">
        <v>1</v>
      </c>
      <c r="E2314" s="42"/>
      <c r="F2314" s="42"/>
      <c r="G2314" s="20">
        <v>1</v>
      </c>
    </row>
    <row r="2315" spans="1:7" ht="15" customHeight="1" x14ac:dyDescent="0.2">
      <c r="A2315" s="22"/>
      <c r="B2315" s="21" t="s">
        <v>1723</v>
      </c>
      <c r="C2315" s="19" t="s">
        <v>120</v>
      </c>
      <c r="D2315" s="19">
        <v>5</v>
      </c>
      <c r="E2315" s="42">
        <v>4</v>
      </c>
      <c r="F2315" s="42"/>
      <c r="G2315" s="20">
        <v>9</v>
      </c>
    </row>
    <row r="2316" spans="1:7" ht="15" customHeight="1" x14ac:dyDescent="0.2">
      <c r="A2316" s="22"/>
      <c r="B2316" s="21" t="s">
        <v>1487</v>
      </c>
      <c r="C2316" s="19" t="s">
        <v>1</v>
      </c>
      <c r="D2316" s="19">
        <v>1</v>
      </c>
      <c r="E2316" s="42"/>
      <c r="F2316" s="42"/>
      <c r="G2316" s="20">
        <v>1</v>
      </c>
    </row>
    <row r="2317" spans="1:7" ht="15" customHeight="1" x14ac:dyDescent="0.2">
      <c r="A2317" s="22"/>
      <c r="B2317" s="21" t="s">
        <v>130</v>
      </c>
      <c r="C2317" s="19" t="s">
        <v>120</v>
      </c>
      <c r="D2317" s="19">
        <v>5</v>
      </c>
      <c r="E2317" s="42"/>
      <c r="F2317" s="42"/>
      <c r="G2317" s="20">
        <v>5</v>
      </c>
    </row>
    <row r="2318" spans="1:7" ht="15" customHeight="1" x14ac:dyDescent="0.2">
      <c r="A2318" s="22"/>
      <c r="B2318" s="21" t="s">
        <v>262</v>
      </c>
      <c r="C2318" s="19" t="s">
        <v>16</v>
      </c>
      <c r="D2318" s="19"/>
      <c r="E2318" s="42">
        <v>1</v>
      </c>
      <c r="F2318" s="42"/>
      <c r="G2318" s="20">
        <v>1</v>
      </c>
    </row>
    <row r="2319" spans="1:7" ht="15" customHeight="1" x14ac:dyDescent="0.2">
      <c r="A2319" s="22"/>
      <c r="B2319" s="21" t="s">
        <v>131</v>
      </c>
      <c r="C2319" s="19" t="s">
        <v>120</v>
      </c>
      <c r="D2319" s="19">
        <v>1</v>
      </c>
      <c r="E2319" s="42">
        <v>1</v>
      </c>
      <c r="F2319" s="42"/>
      <c r="G2319" s="20">
        <v>2</v>
      </c>
    </row>
    <row r="2320" spans="1:7" ht="15" customHeight="1" x14ac:dyDescent="0.2">
      <c r="A2320" s="22"/>
      <c r="B2320" s="21" t="s">
        <v>37</v>
      </c>
      <c r="C2320" s="19" t="s">
        <v>38</v>
      </c>
      <c r="D2320" s="19">
        <v>2</v>
      </c>
      <c r="E2320" s="42"/>
      <c r="F2320" s="42"/>
      <c r="G2320" s="20">
        <v>2</v>
      </c>
    </row>
    <row r="2321" spans="1:7" ht="15" customHeight="1" x14ac:dyDescent="0.2">
      <c r="A2321" s="22"/>
      <c r="B2321" s="21" t="s">
        <v>297</v>
      </c>
      <c r="C2321" s="19" t="s">
        <v>5</v>
      </c>
      <c r="D2321" s="19"/>
      <c r="E2321" s="42">
        <v>1</v>
      </c>
      <c r="F2321" s="42"/>
      <c r="G2321" s="20">
        <v>1</v>
      </c>
    </row>
    <row r="2322" spans="1:7" ht="15" customHeight="1" x14ac:dyDescent="0.2">
      <c r="A2322" s="22"/>
      <c r="B2322" s="21" t="s">
        <v>132</v>
      </c>
      <c r="C2322" s="19" t="s">
        <v>120</v>
      </c>
      <c r="D2322" s="19">
        <v>2</v>
      </c>
      <c r="E2322" s="42">
        <v>3</v>
      </c>
      <c r="F2322" s="42"/>
      <c r="G2322" s="20">
        <v>5</v>
      </c>
    </row>
    <row r="2323" spans="1:7" ht="15" customHeight="1" x14ac:dyDescent="0.2">
      <c r="A2323" s="22"/>
      <c r="B2323" s="21" t="s">
        <v>708</v>
      </c>
      <c r="C2323" s="19" t="s">
        <v>11</v>
      </c>
      <c r="D2323" s="19">
        <v>2</v>
      </c>
      <c r="E2323" s="42"/>
      <c r="F2323" s="42"/>
      <c r="G2323" s="20">
        <v>2</v>
      </c>
    </row>
    <row r="2324" spans="1:7" ht="15" customHeight="1" x14ac:dyDescent="0.2">
      <c r="A2324" s="22"/>
      <c r="B2324" s="21" t="s">
        <v>2168</v>
      </c>
      <c r="C2324" s="19" t="s">
        <v>27</v>
      </c>
      <c r="D2324" s="19">
        <v>2</v>
      </c>
      <c r="E2324" s="42">
        <v>1</v>
      </c>
      <c r="F2324" s="42"/>
      <c r="G2324" s="20">
        <v>3</v>
      </c>
    </row>
    <row r="2325" spans="1:7" ht="15" customHeight="1" x14ac:dyDescent="0.2">
      <c r="A2325" s="22"/>
      <c r="B2325" s="21" t="s">
        <v>1501</v>
      </c>
      <c r="C2325" s="19" t="s">
        <v>21</v>
      </c>
      <c r="D2325" s="19">
        <v>1</v>
      </c>
      <c r="E2325" s="42"/>
      <c r="F2325" s="42"/>
      <c r="G2325" s="20">
        <v>1</v>
      </c>
    </row>
    <row r="2326" spans="1:7" ht="15" customHeight="1" x14ac:dyDescent="0.2">
      <c r="A2326" s="22"/>
      <c r="B2326" s="21" t="s">
        <v>310</v>
      </c>
      <c r="C2326" s="19" t="s">
        <v>5</v>
      </c>
      <c r="D2326" s="19">
        <v>1</v>
      </c>
      <c r="E2326" s="42">
        <v>1</v>
      </c>
      <c r="F2326" s="42"/>
      <c r="G2326" s="20">
        <v>2</v>
      </c>
    </row>
    <row r="2327" spans="1:7" ht="15" customHeight="1" x14ac:dyDescent="0.2">
      <c r="A2327" s="22"/>
      <c r="B2327" s="21" t="s">
        <v>1316</v>
      </c>
      <c r="C2327" s="19" t="s">
        <v>11</v>
      </c>
      <c r="D2327" s="19">
        <v>3</v>
      </c>
      <c r="E2327" s="42"/>
      <c r="F2327" s="42"/>
      <c r="G2327" s="20">
        <v>3</v>
      </c>
    </row>
    <row r="2328" spans="1:7" ht="15" customHeight="1" x14ac:dyDescent="0.2">
      <c r="A2328" s="22"/>
      <c r="B2328" s="21" t="s">
        <v>133</v>
      </c>
      <c r="C2328" s="19" t="s">
        <v>120</v>
      </c>
      <c r="D2328" s="19">
        <v>6</v>
      </c>
      <c r="E2328" s="42"/>
      <c r="F2328" s="42"/>
      <c r="G2328" s="20">
        <v>6</v>
      </c>
    </row>
    <row r="2329" spans="1:7" ht="15" customHeight="1" x14ac:dyDescent="0.2">
      <c r="A2329" s="22"/>
      <c r="B2329" s="21" t="s">
        <v>1769</v>
      </c>
      <c r="C2329" s="19" t="s">
        <v>120</v>
      </c>
      <c r="D2329" s="19">
        <v>3</v>
      </c>
      <c r="E2329" s="42"/>
      <c r="F2329" s="42"/>
      <c r="G2329" s="20">
        <v>3</v>
      </c>
    </row>
    <row r="2330" spans="1:7" ht="15" customHeight="1" x14ac:dyDescent="0.2">
      <c r="A2330" s="22"/>
      <c r="B2330" s="21" t="s">
        <v>153</v>
      </c>
      <c r="C2330" s="19" t="s">
        <v>11</v>
      </c>
      <c r="D2330" s="19">
        <v>7</v>
      </c>
      <c r="E2330" s="42"/>
      <c r="F2330" s="42"/>
      <c r="G2330" s="20">
        <v>7</v>
      </c>
    </row>
    <row r="2331" spans="1:7" ht="15" customHeight="1" x14ac:dyDescent="0.2">
      <c r="A2331" s="22"/>
      <c r="B2331" s="21" t="s">
        <v>338</v>
      </c>
      <c r="C2331" s="19" t="s">
        <v>33</v>
      </c>
      <c r="D2331" s="19">
        <v>1</v>
      </c>
      <c r="E2331" s="42"/>
      <c r="F2331" s="42"/>
      <c r="G2331" s="20">
        <v>1</v>
      </c>
    </row>
    <row r="2332" spans="1:7" ht="15" customHeight="1" x14ac:dyDescent="0.2">
      <c r="A2332" s="22"/>
      <c r="B2332" s="21" t="s">
        <v>134</v>
      </c>
      <c r="C2332" s="19" t="s">
        <v>120</v>
      </c>
      <c r="D2332" s="19">
        <v>3</v>
      </c>
      <c r="E2332" s="42">
        <v>2</v>
      </c>
      <c r="F2332" s="42"/>
      <c r="G2332" s="20">
        <v>5</v>
      </c>
    </row>
    <row r="2333" spans="1:7" ht="15" customHeight="1" x14ac:dyDescent="0.2">
      <c r="A2333" s="22"/>
      <c r="B2333" s="21" t="s">
        <v>116</v>
      </c>
      <c r="C2333" s="19" t="s">
        <v>27</v>
      </c>
      <c r="D2333" s="19">
        <v>2</v>
      </c>
      <c r="E2333" s="42"/>
      <c r="F2333" s="42"/>
      <c r="G2333" s="20">
        <v>2</v>
      </c>
    </row>
    <row r="2334" spans="1:7" ht="15" customHeight="1" x14ac:dyDescent="0.2">
      <c r="A2334" s="22"/>
      <c r="B2334" s="21" t="s">
        <v>82</v>
      </c>
      <c r="C2334" s="19" t="s">
        <v>21</v>
      </c>
      <c r="D2334" s="19">
        <v>3</v>
      </c>
      <c r="E2334" s="42">
        <v>1</v>
      </c>
      <c r="F2334" s="42"/>
      <c r="G2334" s="20">
        <v>4</v>
      </c>
    </row>
    <row r="2335" spans="1:7" ht="15" customHeight="1" x14ac:dyDescent="0.2">
      <c r="A2335" s="22"/>
      <c r="B2335" s="21" t="s">
        <v>1786</v>
      </c>
      <c r="C2335" s="19" t="s">
        <v>120</v>
      </c>
      <c r="D2335" s="19">
        <v>4</v>
      </c>
      <c r="E2335" s="42">
        <v>1</v>
      </c>
      <c r="F2335" s="42"/>
      <c r="G2335" s="20">
        <v>5</v>
      </c>
    </row>
    <row r="2336" spans="1:7" ht="15" customHeight="1" x14ac:dyDescent="0.2">
      <c r="A2336" s="22"/>
      <c r="B2336" s="21" t="s">
        <v>154</v>
      </c>
      <c r="C2336" s="19" t="s">
        <v>21</v>
      </c>
      <c r="D2336" s="19"/>
      <c r="E2336" s="42">
        <v>1</v>
      </c>
      <c r="F2336" s="42"/>
      <c r="G2336" s="20">
        <v>1</v>
      </c>
    </row>
    <row r="2337" spans="1:7" ht="15" customHeight="1" x14ac:dyDescent="0.2">
      <c r="A2337" s="22"/>
      <c r="B2337" s="21" t="s">
        <v>117</v>
      </c>
      <c r="C2337" s="19" t="s">
        <v>27</v>
      </c>
      <c r="D2337" s="19">
        <v>3</v>
      </c>
      <c r="E2337" s="42">
        <v>1</v>
      </c>
      <c r="F2337" s="42"/>
      <c r="G2337" s="20">
        <v>4</v>
      </c>
    </row>
    <row r="2338" spans="1:7" ht="15" customHeight="1" x14ac:dyDescent="0.2">
      <c r="A2338" s="22"/>
      <c r="B2338" s="21" t="s">
        <v>561</v>
      </c>
      <c r="C2338" s="19" t="s">
        <v>33</v>
      </c>
      <c r="D2338" s="19">
        <v>1</v>
      </c>
      <c r="E2338" s="42">
        <v>1</v>
      </c>
      <c r="F2338" s="42"/>
      <c r="G2338" s="20">
        <v>2</v>
      </c>
    </row>
    <row r="2339" spans="1:7" ht="15" customHeight="1" x14ac:dyDescent="0.2">
      <c r="A2339" s="22"/>
      <c r="B2339" s="21" t="s">
        <v>155</v>
      </c>
      <c r="C2339" s="19" t="s">
        <v>33</v>
      </c>
      <c r="D2339" s="19">
        <v>1</v>
      </c>
      <c r="E2339" s="42">
        <v>3</v>
      </c>
      <c r="F2339" s="42"/>
      <c r="G2339" s="20">
        <v>4</v>
      </c>
    </row>
    <row r="2340" spans="1:7" ht="15" customHeight="1" x14ac:dyDescent="0.2">
      <c r="A2340" s="22"/>
      <c r="B2340" s="21" t="s">
        <v>135</v>
      </c>
      <c r="C2340" s="19" t="s">
        <v>120</v>
      </c>
      <c r="D2340" s="19">
        <v>3</v>
      </c>
      <c r="E2340" s="42">
        <v>2</v>
      </c>
      <c r="F2340" s="42"/>
      <c r="G2340" s="20">
        <v>5</v>
      </c>
    </row>
    <row r="2341" spans="1:7" ht="15" customHeight="1" x14ac:dyDescent="0.2">
      <c r="A2341" s="22"/>
      <c r="B2341" s="21" t="s">
        <v>111</v>
      </c>
      <c r="C2341" s="19" t="s">
        <v>33</v>
      </c>
      <c r="D2341" s="19">
        <v>1</v>
      </c>
      <c r="E2341" s="42"/>
      <c r="F2341" s="42"/>
      <c r="G2341" s="20">
        <v>1</v>
      </c>
    </row>
    <row r="2342" spans="1:7" ht="15" customHeight="1" x14ac:dyDescent="0.2">
      <c r="A2342" s="22"/>
      <c r="B2342" s="21" t="s">
        <v>156</v>
      </c>
      <c r="C2342" s="19" t="s">
        <v>33</v>
      </c>
      <c r="D2342" s="19">
        <v>2</v>
      </c>
      <c r="E2342" s="42">
        <v>2</v>
      </c>
      <c r="F2342" s="42"/>
      <c r="G2342" s="20">
        <v>4</v>
      </c>
    </row>
    <row r="2343" spans="1:7" ht="15" customHeight="1" x14ac:dyDescent="0.2">
      <c r="A2343" s="22"/>
      <c r="B2343" s="21" t="s">
        <v>1922</v>
      </c>
      <c r="C2343" s="19" t="s">
        <v>189</v>
      </c>
      <c r="D2343" s="19">
        <v>2</v>
      </c>
      <c r="E2343" s="42"/>
      <c r="F2343" s="42"/>
      <c r="G2343" s="20">
        <v>2</v>
      </c>
    </row>
    <row r="2344" spans="1:7" ht="15" customHeight="1" x14ac:dyDescent="0.2">
      <c r="A2344" s="22"/>
      <c r="B2344" s="21" t="s">
        <v>83</v>
      </c>
      <c r="C2344" s="19" t="s">
        <v>21</v>
      </c>
      <c r="D2344" s="19">
        <v>2</v>
      </c>
      <c r="E2344" s="42"/>
      <c r="F2344" s="42"/>
      <c r="G2344" s="20">
        <v>2</v>
      </c>
    </row>
    <row r="2345" spans="1:7" ht="15" customHeight="1" x14ac:dyDescent="0.2">
      <c r="A2345" s="22"/>
      <c r="B2345" s="21" t="s">
        <v>978</v>
      </c>
      <c r="C2345" s="19" t="s">
        <v>1</v>
      </c>
      <c r="D2345" s="19">
        <v>1</v>
      </c>
      <c r="E2345" s="42">
        <v>1</v>
      </c>
      <c r="F2345" s="42"/>
      <c r="G2345" s="20">
        <v>2</v>
      </c>
    </row>
    <row r="2346" spans="1:7" ht="15" customHeight="1" x14ac:dyDescent="0.2">
      <c r="A2346" s="22"/>
      <c r="B2346" s="21" t="s">
        <v>938</v>
      </c>
      <c r="C2346" s="19" t="s">
        <v>38</v>
      </c>
      <c r="D2346" s="19">
        <v>1</v>
      </c>
      <c r="E2346" s="42"/>
      <c r="F2346" s="42"/>
      <c r="G2346" s="20">
        <v>1</v>
      </c>
    </row>
    <row r="2347" spans="1:7" ht="15" customHeight="1" x14ac:dyDescent="0.2">
      <c r="A2347" s="22"/>
      <c r="B2347" s="21" t="s">
        <v>1069</v>
      </c>
      <c r="C2347" s="19" t="s">
        <v>21</v>
      </c>
      <c r="D2347" s="19">
        <v>1</v>
      </c>
      <c r="E2347" s="42"/>
      <c r="F2347" s="42"/>
      <c r="G2347" s="20">
        <v>1</v>
      </c>
    </row>
    <row r="2348" spans="1:7" ht="15" customHeight="1" x14ac:dyDescent="0.2">
      <c r="A2348" s="22"/>
      <c r="B2348" s="21" t="s">
        <v>71</v>
      </c>
      <c r="C2348" s="19" t="s">
        <v>11</v>
      </c>
      <c r="D2348" s="19">
        <v>1</v>
      </c>
      <c r="E2348" s="42"/>
      <c r="F2348" s="42"/>
      <c r="G2348" s="20">
        <v>1</v>
      </c>
    </row>
    <row r="2349" spans="1:7" ht="15" customHeight="1" x14ac:dyDescent="0.2">
      <c r="A2349" s="22"/>
      <c r="B2349" s="21" t="s">
        <v>136</v>
      </c>
      <c r="C2349" s="19" t="s">
        <v>120</v>
      </c>
      <c r="D2349" s="19"/>
      <c r="E2349" s="42">
        <v>2</v>
      </c>
      <c r="F2349" s="42"/>
      <c r="G2349" s="20">
        <v>2</v>
      </c>
    </row>
    <row r="2350" spans="1:7" ht="15" customHeight="1" x14ac:dyDescent="0.2">
      <c r="A2350" s="22"/>
      <c r="B2350" s="21" t="s">
        <v>1925</v>
      </c>
      <c r="C2350" s="19" t="s">
        <v>189</v>
      </c>
      <c r="D2350" s="19">
        <v>2</v>
      </c>
      <c r="E2350" s="42"/>
      <c r="F2350" s="42"/>
      <c r="G2350" s="20">
        <v>2</v>
      </c>
    </row>
    <row r="2351" spans="1:7" ht="15" customHeight="1" x14ac:dyDescent="0.2">
      <c r="A2351" s="22"/>
      <c r="B2351" s="21" t="s">
        <v>1313</v>
      </c>
      <c r="C2351" s="19" t="s">
        <v>49</v>
      </c>
      <c r="D2351" s="19">
        <v>1</v>
      </c>
      <c r="E2351" s="42"/>
      <c r="F2351" s="42"/>
      <c r="G2351" s="20">
        <v>1</v>
      </c>
    </row>
    <row r="2352" spans="1:7" ht="15" customHeight="1" x14ac:dyDescent="0.2">
      <c r="A2352" s="22"/>
      <c r="B2352" s="21" t="s">
        <v>750</v>
      </c>
      <c r="C2352" s="19" t="s">
        <v>11</v>
      </c>
      <c r="D2352" s="19">
        <v>2</v>
      </c>
      <c r="E2352" s="42"/>
      <c r="F2352" s="42"/>
      <c r="G2352" s="20">
        <v>2</v>
      </c>
    </row>
    <row r="2353" spans="1:7" ht="15" customHeight="1" x14ac:dyDescent="0.2">
      <c r="A2353" s="22"/>
      <c r="B2353" s="21" t="s">
        <v>1927</v>
      </c>
      <c r="C2353" s="19" t="s">
        <v>189</v>
      </c>
      <c r="D2353" s="19">
        <v>1</v>
      </c>
      <c r="E2353" s="42"/>
      <c r="F2353" s="42"/>
      <c r="G2353" s="20">
        <v>1</v>
      </c>
    </row>
    <row r="2354" spans="1:7" ht="15" customHeight="1" x14ac:dyDescent="0.2">
      <c r="A2354" s="22"/>
      <c r="B2354" s="21" t="s">
        <v>19</v>
      </c>
      <c r="C2354" s="19" t="s">
        <v>5</v>
      </c>
      <c r="D2354" s="19">
        <v>3</v>
      </c>
      <c r="E2354" s="42"/>
      <c r="F2354" s="42"/>
      <c r="G2354" s="20">
        <v>3</v>
      </c>
    </row>
    <row r="2355" spans="1:7" ht="15" customHeight="1" x14ac:dyDescent="0.2">
      <c r="A2355" s="22"/>
      <c r="B2355" s="21" t="s">
        <v>1124</v>
      </c>
      <c r="C2355" s="19" t="s">
        <v>11</v>
      </c>
      <c r="D2355" s="19">
        <v>2</v>
      </c>
      <c r="E2355" s="42"/>
      <c r="F2355" s="42"/>
      <c r="G2355" s="20">
        <v>2</v>
      </c>
    </row>
    <row r="2356" spans="1:7" ht="15" customHeight="1" x14ac:dyDescent="0.2">
      <c r="A2356" s="22"/>
      <c r="B2356" s="21" t="s">
        <v>64</v>
      </c>
      <c r="C2356" s="19" t="s">
        <v>56</v>
      </c>
      <c r="D2356" s="19">
        <v>3</v>
      </c>
      <c r="E2356" s="42"/>
      <c r="F2356" s="42"/>
      <c r="G2356" s="20">
        <v>3</v>
      </c>
    </row>
    <row r="2357" spans="1:7" ht="15" customHeight="1" x14ac:dyDescent="0.2">
      <c r="A2357" s="22"/>
      <c r="B2357" s="21" t="s">
        <v>97</v>
      </c>
      <c r="C2357" s="19" t="s">
        <v>11</v>
      </c>
      <c r="D2357" s="19"/>
      <c r="E2357" s="42">
        <v>1</v>
      </c>
      <c r="F2357" s="42"/>
      <c r="G2357" s="20">
        <v>1</v>
      </c>
    </row>
    <row r="2358" spans="1:7" ht="15" customHeight="1" x14ac:dyDescent="0.2">
      <c r="A2358" s="22"/>
      <c r="B2358" s="21" t="s">
        <v>87</v>
      </c>
      <c r="C2358" s="19" t="s">
        <v>16</v>
      </c>
      <c r="D2358" s="19">
        <v>1</v>
      </c>
      <c r="E2358" s="42"/>
      <c r="F2358" s="42"/>
      <c r="G2358" s="20">
        <v>1</v>
      </c>
    </row>
    <row r="2359" spans="1:7" ht="15" customHeight="1" x14ac:dyDescent="0.2">
      <c r="A2359" s="22"/>
      <c r="B2359" s="21" t="s">
        <v>137</v>
      </c>
      <c r="C2359" s="19" t="s">
        <v>120</v>
      </c>
      <c r="D2359" s="19">
        <v>5</v>
      </c>
      <c r="E2359" s="42"/>
      <c r="F2359" s="42"/>
      <c r="G2359" s="20">
        <v>5</v>
      </c>
    </row>
    <row r="2360" spans="1:7" ht="15" customHeight="1" x14ac:dyDescent="0.2">
      <c r="A2360" s="22"/>
      <c r="B2360" s="21" t="s">
        <v>895</v>
      </c>
      <c r="C2360" s="19" t="s">
        <v>56</v>
      </c>
      <c r="D2360" s="19">
        <v>1</v>
      </c>
      <c r="E2360" s="42"/>
      <c r="F2360" s="42"/>
      <c r="G2360" s="20">
        <v>1</v>
      </c>
    </row>
    <row r="2361" spans="1:7" ht="15" customHeight="1" x14ac:dyDescent="0.2">
      <c r="A2361" s="22"/>
      <c r="B2361" s="21" t="s">
        <v>1930</v>
      </c>
      <c r="C2361" s="19" t="s">
        <v>189</v>
      </c>
      <c r="D2361" s="19">
        <v>1</v>
      </c>
      <c r="E2361" s="42"/>
      <c r="F2361" s="42"/>
      <c r="G2361" s="20">
        <v>1</v>
      </c>
    </row>
    <row r="2362" spans="1:7" ht="15" customHeight="1" x14ac:dyDescent="0.2">
      <c r="A2362" s="22"/>
      <c r="B2362" s="21" t="s">
        <v>157</v>
      </c>
      <c r="C2362" s="19" t="s">
        <v>1</v>
      </c>
      <c r="D2362" s="19"/>
      <c r="E2362" s="42">
        <v>1</v>
      </c>
      <c r="F2362" s="42"/>
      <c r="G2362" s="20">
        <v>1</v>
      </c>
    </row>
    <row r="2363" spans="1:7" ht="15" customHeight="1" x14ac:dyDescent="0.2">
      <c r="A2363" s="22"/>
      <c r="B2363" s="21" t="s">
        <v>381</v>
      </c>
      <c r="C2363" s="19" t="s">
        <v>5</v>
      </c>
      <c r="D2363" s="19">
        <v>3</v>
      </c>
      <c r="E2363" s="42">
        <v>1</v>
      </c>
      <c r="F2363" s="42"/>
      <c r="G2363" s="20">
        <v>4</v>
      </c>
    </row>
    <row r="2364" spans="1:7" ht="15" customHeight="1" x14ac:dyDescent="0.2">
      <c r="A2364" s="22"/>
      <c r="B2364" s="21" t="s">
        <v>503</v>
      </c>
      <c r="C2364" s="19" t="s">
        <v>33</v>
      </c>
      <c r="D2364" s="19"/>
      <c r="E2364" s="42">
        <v>1</v>
      </c>
      <c r="F2364" s="42"/>
      <c r="G2364" s="20">
        <v>1</v>
      </c>
    </row>
    <row r="2365" spans="1:7" ht="15" customHeight="1" x14ac:dyDescent="0.2">
      <c r="A2365" s="22"/>
      <c r="B2365" s="21" t="s">
        <v>1400</v>
      </c>
      <c r="C2365" s="19" t="s">
        <v>11</v>
      </c>
      <c r="D2365" s="19">
        <v>1</v>
      </c>
      <c r="E2365" s="42"/>
      <c r="F2365" s="42"/>
      <c r="G2365" s="20">
        <v>1</v>
      </c>
    </row>
    <row r="2366" spans="1:7" ht="15" customHeight="1" x14ac:dyDescent="0.2">
      <c r="A2366" s="22"/>
      <c r="B2366" s="21" t="s">
        <v>1530</v>
      </c>
      <c r="C2366" s="19" t="s">
        <v>33</v>
      </c>
      <c r="D2366" s="19">
        <v>1</v>
      </c>
      <c r="E2366" s="42"/>
      <c r="F2366" s="42"/>
      <c r="G2366" s="20">
        <v>1</v>
      </c>
    </row>
    <row r="2367" spans="1:7" ht="15" customHeight="1" x14ac:dyDescent="0.2">
      <c r="A2367" s="22"/>
      <c r="B2367" s="21" t="s">
        <v>47</v>
      </c>
      <c r="C2367" s="19" t="s">
        <v>5</v>
      </c>
      <c r="D2367" s="19">
        <v>1</v>
      </c>
      <c r="E2367" s="42">
        <v>1</v>
      </c>
      <c r="F2367" s="42"/>
      <c r="G2367" s="20">
        <v>2</v>
      </c>
    </row>
    <row r="2368" spans="1:7" ht="15" customHeight="1" x14ac:dyDescent="0.2">
      <c r="A2368" s="22"/>
      <c r="B2368" s="21" t="s">
        <v>509</v>
      </c>
      <c r="C2368" s="19" t="s">
        <v>33</v>
      </c>
      <c r="D2368" s="19">
        <v>2</v>
      </c>
      <c r="E2368" s="42"/>
      <c r="F2368" s="42"/>
      <c r="G2368" s="20">
        <v>2</v>
      </c>
    </row>
    <row r="2369" spans="1:7" ht="15" customHeight="1" x14ac:dyDescent="0.2">
      <c r="A2369" s="22"/>
      <c r="B2369" s="21" t="s">
        <v>909</v>
      </c>
      <c r="C2369" s="19" t="s">
        <v>49</v>
      </c>
      <c r="D2369" s="19">
        <v>2</v>
      </c>
      <c r="E2369" s="42"/>
      <c r="F2369" s="42"/>
      <c r="G2369" s="20">
        <v>2</v>
      </c>
    </row>
    <row r="2370" spans="1:7" ht="15" customHeight="1" x14ac:dyDescent="0.2">
      <c r="A2370" s="22"/>
      <c r="B2370" s="21" t="s">
        <v>88</v>
      </c>
      <c r="C2370" s="19" t="s">
        <v>16</v>
      </c>
      <c r="D2370" s="19">
        <v>3</v>
      </c>
      <c r="E2370" s="42"/>
      <c r="F2370" s="42"/>
      <c r="G2370" s="20">
        <v>3</v>
      </c>
    </row>
    <row r="2371" spans="1:7" ht="15" customHeight="1" x14ac:dyDescent="0.2">
      <c r="A2371" s="22"/>
      <c r="B2371" s="21" t="s">
        <v>1524</v>
      </c>
      <c r="C2371" s="19" t="s">
        <v>33</v>
      </c>
      <c r="D2371" s="19"/>
      <c r="E2371" s="42">
        <v>1</v>
      </c>
      <c r="F2371" s="42"/>
      <c r="G2371" s="20">
        <v>1</v>
      </c>
    </row>
    <row r="2372" spans="1:7" ht="15" customHeight="1" x14ac:dyDescent="0.2">
      <c r="A2372" s="22"/>
      <c r="B2372" s="21" t="s">
        <v>159</v>
      </c>
      <c r="C2372" s="19" t="s">
        <v>27</v>
      </c>
      <c r="D2372" s="19">
        <v>4</v>
      </c>
      <c r="E2372" s="42"/>
      <c r="F2372" s="42"/>
      <c r="G2372" s="20">
        <v>4</v>
      </c>
    </row>
    <row r="2373" spans="1:7" ht="15" customHeight="1" x14ac:dyDescent="0.2">
      <c r="A2373" s="22"/>
      <c r="B2373" s="21" t="s">
        <v>392</v>
      </c>
      <c r="C2373" s="19" t="s">
        <v>33</v>
      </c>
      <c r="D2373" s="19">
        <v>2</v>
      </c>
      <c r="E2373" s="42"/>
      <c r="F2373" s="42"/>
      <c r="G2373" s="20">
        <v>2</v>
      </c>
    </row>
    <row r="2374" spans="1:7" ht="15" customHeight="1" x14ac:dyDescent="0.2">
      <c r="A2374" s="22"/>
      <c r="B2374" s="21" t="s">
        <v>105</v>
      </c>
      <c r="C2374" s="19" t="s">
        <v>16</v>
      </c>
      <c r="D2374" s="19">
        <v>3</v>
      </c>
      <c r="E2374" s="42">
        <v>2</v>
      </c>
      <c r="F2374" s="42"/>
      <c r="G2374" s="20">
        <v>5</v>
      </c>
    </row>
    <row r="2375" spans="1:7" ht="15" customHeight="1" x14ac:dyDescent="0.2">
      <c r="A2375" s="22"/>
      <c r="B2375" s="21" t="s">
        <v>34</v>
      </c>
      <c r="C2375" s="19" t="s">
        <v>33</v>
      </c>
      <c r="D2375" s="19">
        <v>2</v>
      </c>
      <c r="E2375" s="42"/>
      <c r="F2375" s="42"/>
      <c r="G2375" s="20">
        <v>2</v>
      </c>
    </row>
    <row r="2376" spans="1:7" ht="15" customHeight="1" x14ac:dyDescent="0.2">
      <c r="A2376" s="22"/>
      <c r="B2376" s="21" t="s">
        <v>160</v>
      </c>
      <c r="C2376" s="19" t="s">
        <v>33</v>
      </c>
      <c r="D2376" s="19"/>
      <c r="E2376" s="42">
        <v>1</v>
      </c>
      <c r="F2376" s="42"/>
      <c r="G2376" s="20">
        <v>1</v>
      </c>
    </row>
    <row r="2377" spans="1:7" ht="15" customHeight="1" x14ac:dyDescent="0.2">
      <c r="A2377" s="22"/>
      <c r="B2377" s="21" t="s">
        <v>508</v>
      </c>
      <c r="C2377" s="19" t="s">
        <v>38</v>
      </c>
      <c r="D2377" s="19">
        <v>1</v>
      </c>
      <c r="E2377" s="42"/>
      <c r="F2377" s="42"/>
      <c r="G2377" s="20">
        <v>1</v>
      </c>
    </row>
    <row r="2378" spans="1:7" ht="15" customHeight="1" x14ac:dyDescent="0.2">
      <c r="A2378" s="22"/>
      <c r="B2378" s="21" t="s">
        <v>77</v>
      </c>
      <c r="C2378" s="19" t="s">
        <v>21</v>
      </c>
      <c r="D2378" s="19">
        <v>4</v>
      </c>
      <c r="E2378" s="42">
        <v>2</v>
      </c>
      <c r="F2378" s="42"/>
      <c r="G2378" s="20">
        <v>6</v>
      </c>
    </row>
    <row r="2379" spans="1:7" ht="15" customHeight="1" x14ac:dyDescent="0.2">
      <c r="A2379" s="22"/>
      <c r="B2379" s="21" t="s">
        <v>24</v>
      </c>
      <c r="C2379" s="19" t="s">
        <v>5</v>
      </c>
      <c r="D2379" s="19">
        <v>1</v>
      </c>
      <c r="E2379" s="42"/>
      <c r="F2379" s="42"/>
      <c r="G2379" s="20">
        <v>1</v>
      </c>
    </row>
    <row r="2380" spans="1:7" ht="15" customHeight="1" x14ac:dyDescent="0.2">
      <c r="A2380" s="22"/>
      <c r="B2380" s="21" t="s">
        <v>53</v>
      </c>
      <c r="C2380" s="19" t="s">
        <v>11</v>
      </c>
      <c r="D2380" s="19"/>
      <c r="E2380" s="42">
        <v>1</v>
      </c>
      <c r="F2380" s="42"/>
      <c r="G2380" s="20">
        <v>1</v>
      </c>
    </row>
    <row r="2381" spans="1:7" ht="15" customHeight="1" x14ac:dyDescent="0.2">
      <c r="A2381" s="22"/>
      <c r="B2381" s="21" t="s">
        <v>1149</v>
      </c>
      <c r="C2381" s="19" t="s">
        <v>11</v>
      </c>
      <c r="D2381" s="19">
        <v>1</v>
      </c>
      <c r="E2381" s="42"/>
      <c r="F2381" s="42"/>
      <c r="G2381" s="20">
        <v>1</v>
      </c>
    </row>
    <row r="2382" spans="1:7" ht="15" customHeight="1" x14ac:dyDescent="0.2">
      <c r="A2382" s="22"/>
      <c r="B2382" s="21" t="s">
        <v>898</v>
      </c>
      <c r="C2382" s="19" t="s">
        <v>56</v>
      </c>
      <c r="D2382" s="19">
        <v>3</v>
      </c>
      <c r="E2382" s="42"/>
      <c r="F2382" s="42"/>
      <c r="G2382" s="20">
        <v>3</v>
      </c>
    </row>
    <row r="2383" spans="1:7" ht="15" customHeight="1" x14ac:dyDescent="0.2">
      <c r="A2383" s="22"/>
      <c r="B2383" s="21" t="s">
        <v>138</v>
      </c>
      <c r="C2383" s="19" t="s">
        <v>120</v>
      </c>
      <c r="D2383" s="19"/>
      <c r="E2383" s="42">
        <v>1</v>
      </c>
      <c r="F2383" s="42"/>
      <c r="G2383" s="20">
        <v>1</v>
      </c>
    </row>
    <row r="2384" spans="1:7" ht="15" customHeight="1" x14ac:dyDescent="0.2">
      <c r="A2384" s="22"/>
      <c r="B2384" s="21" t="s">
        <v>15</v>
      </c>
      <c r="C2384" s="19" t="s">
        <v>16</v>
      </c>
      <c r="D2384" s="19"/>
      <c r="E2384" s="42">
        <v>1</v>
      </c>
      <c r="F2384" s="42"/>
      <c r="G2384" s="20">
        <v>1</v>
      </c>
    </row>
    <row r="2385" spans="1:7" ht="15" customHeight="1" x14ac:dyDescent="0.2">
      <c r="A2385" s="22"/>
      <c r="B2385" s="21" t="s">
        <v>948</v>
      </c>
      <c r="C2385" s="19" t="s">
        <v>38</v>
      </c>
      <c r="D2385" s="19">
        <v>1</v>
      </c>
      <c r="E2385" s="42"/>
      <c r="F2385" s="42"/>
      <c r="G2385" s="20">
        <v>1</v>
      </c>
    </row>
    <row r="2386" spans="1:7" ht="15" customHeight="1" x14ac:dyDescent="0.2">
      <c r="A2386" s="22"/>
      <c r="B2386" s="21" t="s">
        <v>326</v>
      </c>
      <c r="C2386" s="19" t="s">
        <v>11</v>
      </c>
      <c r="D2386" s="19">
        <v>1</v>
      </c>
      <c r="E2386" s="42"/>
      <c r="F2386" s="42"/>
      <c r="G2386" s="20">
        <v>1</v>
      </c>
    </row>
    <row r="2387" spans="1:7" ht="15" customHeight="1" x14ac:dyDescent="0.2">
      <c r="A2387" s="22"/>
      <c r="B2387" s="21" t="s">
        <v>615</v>
      </c>
      <c r="C2387" s="19" t="s">
        <v>5</v>
      </c>
      <c r="D2387" s="19">
        <v>1</v>
      </c>
      <c r="E2387" s="42"/>
      <c r="F2387" s="42"/>
      <c r="G2387" s="20">
        <v>1</v>
      </c>
    </row>
    <row r="2388" spans="1:7" ht="15" customHeight="1" x14ac:dyDescent="0.2">
      <c r="A2388" s="22"/>
      <c r="B2388" s="21" t="s">
        <v>876</v>
      </c>
      <c r="C2388" s="19" t="s">
        <v>56</v>
      </c>
      <c r="D2388" s="19">
        <v>3</v>
      </c>
      <c r="E2388" s="42">
        <v>1</v>
      </c>
      <c r="F2388" s="42"/>
      <c r="G2388" s="20">
        <v>4</v>
      </c>
    </row>
    <row r="2389" spans="1:7" ht="15" customHeight="1" x14ac:dyDescent="0.2">
      <c r="A2389" s="22"/>
      <c r="B2389" s="21" t="s">
        <v>78</v>
      </c>
      <c r="C2389" s="19" t="s">
        <v>21</v>
      </c>
      <c r="D2389" s="19">
        <v>2</v>
      </c>
      <c r="E2389" s="42">
        <v>1</v>
      </c>
      <c r="F2389" s="42"/>
      <c r="G2389" s="20">
        <v>3</v>
      </c>
    </row>
    <row r="2390" spans="1:7" ht="15" customHeight="1" x14ac:dyDescent="0.2">
      <c r="A2390" s="22"/>
      <c r="B2390" s="21" t="s">
        <v>1434</v>
      </c>
      <c r="C2390" s="19" t="s">
        <v>11</v>
      </c>
      <c r="D2390" s="19">
        <v>1</v>
      </c>
      <c r="E2390" s="42"/>
      <c r="F2390" s="42"/>
      <c r="G2390" s="20">
        <v>1</v>
      </c>
    </row>
    <row r="2391" spans="1:7" ht="15" customHeight="1" x14ac:dyDescent="0.2">
      <c r="A2391" s="22"/>
      <c r="B2391" s="21" t="s">
        <v>1247</v>
      </c>
      <c r="C2391" s="19" t="s">
        <v>27</v>
      </c>
      <c r="D2391" s="19">
        <v>2</v>
      </c>
      <c r="E2391" s="42"/>
      <c r="F2391" s="42"/>
      <c r="G2391" s="20">
        <v>2</v>
      </c>
    </row>
    <row r="2392" spans="1:7" ht="15" customHeight="1" x14ac:dyDescent="0.2">
      <c r="A2392" s="22"/>
      <c r="B2392" s="21" t="s">
        <v>360</v>
      </c>
      <c r="C2392" s="19" t="s">
        <v>11</v>
      </c>
      <c r="D2392" s="19">
        <v>3</v>
      </c>
      <c r="E2392" s="42"/>
      <c r="F2392" s="42"/>
      <c r="G2392" s="20">
        <v>3</v>
      </c>
    </row>
    <row r="2393" spans="1:7" ht="15" customHeight="1" x14ac:dyDescent="0.2">
      <c r="A2393" s="22"/>
      <c r="B2393" s="21" t="s">
        <v>114</v>
      </c>
      <c r="C2393" s="19" t="s">
        <v>38</v>
      </c>
      <c r="D2393" s="19">
        <v>3</v>
      </c>
      <c r="E2393" s="42">
        <v>2</v>
      </c>
      <c r="F2393" s="42"/>
      <c r="G2393" s="20">
        <v>5</v>
      </c>
    </row>
    <row r="2394" spans="1:7" ht="15" customHeight="1" x14ac:dyDescent="0.2">
      <c r="A2394" s="22"/>
      <c r="B2394" s="21" t="s">
        <v>542</v>
      </c>
      <c r="C2394" s="19" t="s">
        <v>27</v>
      </c>
      <c r="D2394" s="19">
        <v>1</v>
      </c>
      <c r="E2394" s="42"/>
      <c r="F2394" s="42"/>
      <c r="G2394" s="20">
        <v>1</v>
      </c>
    </row>
    <row r="2395" spans="1:7" ht="15" customHeight="1" x14ac:dyDescent="0.2">
      <c r="A2395" s="22"/>
      <c r="B2395" s="21" t="s">
        <v>435</v>
      </c>
      <c r="C2395" s="19" t="s">
        <v>5</v>
      </c>
      <c r="D2395" s="19">
        <v>1</v>
      </c>
      <c r="E2395" s="42"/>
      <c r="F2395" s="42"/>
      <c r="G2395" s="20">
        <v>1</v>
      </c>
    </row>
    <row r="2396" spans="1:7" ht="15" customHeight="1" x14ac:dyDescent="0.2">
      <c r="A2396" s="22"/>
      <c r="B2396" s="21" t="s">
        <v>1210</v>
      </c>
      <c r="C2396" s="19" t="s">
        <v>21</v>
      </c>
      <c r="D2396" s="19">
        <v>1</v>
      </c>
      <c r="E2396" s="42"/>
      <c r="F2396" s="42"/>
      <c r="G2396" s="20">
        <v>1</v>
      </c>
    </row>
    <row r="2397" spans="1:7" ht="15" customHeight="1" x14ac:dyDescent="0.2">
      <c r="A2397" s="22"/>
      <c r="B2397" s="21" t="s">
        <v>573</v>
      </c>
      <c r="C2397" s="19" t="s">
        <v>27</v>
      </c>
      <c r="D2397" s="19">
        <v>1</v>
      </c>
      <c r="E2397" s="42"/>
      <c r="F2397" s="42"/>
      <c r="G2397" s="20">
        <v>1</v>
      </c>
    </row>
    <row r="2398" spans="1:7" ht="15" customHeight="1" x14ac:dyDescent="0.2">
      <c r="A2398" s="22"/>
      <c r="B2398" s="21" t="s">
        <v>1456</v>
      </c>
      <c r="C2398" s="19" t="s">
        <v>11</v>
      </c>
      <c r="D2398" s="19">
        <v>1</v>
      </c>
      <c r="E2398" s="42"/>
      <c r="F2398" s="42"/>
      <c r="G2398" s="20">
        <v>1</v>
      </c>
    </row>
    <row r="2399" spans="1:7" ht="15" customHeight="1" x14ac:dyDescent="0.2">
      <c r="A2399" s="22"/>
      <c r="B2399" s="21" t="s">
        <v>86</v>
      </c>
      <c r="C2399" s="19" t="s">
        <v>27</v>
      </c>
      <c r="D2399" s="19"/>
      <c r="E2399" s="42">
        <v>2</v>
      </c>
      <c r="F2399" s="42"/>
      <c r="G2399" s="20">
        <v>2</v>
      </c>
    </row>
    <row r="2400" spans="1:7" ht="15" customHeight="1" x14ac:dyDescent="0.2">
      <c r="A2400" s="22"/>
      <c r="B2400" s="21" t="s">
        <v>25</v>
      </c>
      <c r="C2400" s="19" t="s">
        <v>5</v>
      </c>
      <c r="D2400" s="19">
        <v>1</v>
      </c>
      <c r="E2400" s="42"/>
      <c r="F2400" s="42"/>
      <c r="G2400" s="20">
        <v>1</v>
      </c>
    </row>
    <row r="2401" spans="1:7" ht="15" customHeight="1" x14ac:dyDescent="0.2">
      <c r="A2401" s="22"/>
      <c r="B2401" s="21" t="s">
        <v>1351</v>
      </c>
      <c r="C2401" s="19" t="s">
        <v>38</v>
      </c>
      <c r="D2401" s="19"/>
      <c r="E2401" s="42">
        <v>1</v>
      </c>
      <c r="F2401" s="42"/>
      <c r="G2401" s="20">
        <v>1</v>
      </c>
    </row>
    <row r="2402" spans="1:7" ht="15" customHeight="1" x14ac:dyDescent="0.2">
      <c r="A2402" s="22"/>
      <c r="B2402" s="21" t="s">
        <v>162</v>
      </c>
      <c r="C2402" s="19" t="s">
        <v>49</v>
      </c>
      <c r="D2402" s="19">
        <v>1</v>
      </c>
      <c r="E2402" s="42"/>
      <c r="F2402" s="42"/>
      <c r="G2402" s="20">
        <v>1</v>
      </c>
    </row>
    <row r="2403" spans="1:7" ht="15" customHeight="1" x14ac:dyDescent="0.2">
      <c r="A2403" s="22"/>
      <c r="B2403" s="21" t="s">
        <v>481</v>
      </c>
      <c r="C2403" s="19" t="s">
        <v>5</v>
      </c>
      <c r="D2403" s="19">
        <v>1</v>
      </c>
      <c r="E2403" s="42"/>
      <c r="F2403" s="42"/>
      <c r="G2403" s="20">
        <v>1</v>
      </c>
    </row>
    <row r="2404" spans="1:7" ht="15" customHeight="1" x14ac:dyDescent="0.2">
      <c r="A2404" s="22"/>
      <c r="B2404" s="21" t="s">
        <v>1013</v>
      </c>
      <c r="C2404" s="19" t="s">
        <v>1</v>
      </c>
      <c r="D2404" s="19">
        <v>1</v>
      </c>
      <c r="E2404" s="42"/>
      <c r="F2404" s="42"/>
      <c r="G2404" s="20">
        <v>1</v>
      </c>
    </row>
    <row r="2405" spans="1:7" ht="15" customHeight="1" x14ac:dyDescent="0.2">
      <c r="A2405" s="22"/>
      <c r="B2405" s="21" t="s">
        <v>914</v>
      </c>
      <c r="C2405" s="19" t="s">
        <v>49</v>
      </c>
      <c r="D2405" s="19">
        <v>1</v>
      </c>
      <c r="E2405" s="42"/>
      <c r="F2405" s="42"/>
      <c r="G2405" s="20">
        <v>1</v>
      </c>
    </row>
    <row r="2406" spans="1:7" ht="15" customHeight="1" x14ac:dyDescent="0.2">
      <c r="A2406" s="22"/>
      <c r="B2406" s="21" t="s">
        <v>185</v>
      </c>
      <c r="C2406" s="19" t="s">
        <v>33</v>
      </c>
      <c r="D2406" s="19">
        <v>1</v>
      </c>
      <c r="E2406" s="42"/>
      <c r="F2406" s="42"/>
      <c r="G2406" s="20">
        <v>1</v>
      </c>
    </row>
    <row r="2407" spans="1:7" ht="15" customHeight="1" x14ac:dyDescent="0.2">
      <c r="A2407" s="22"/>
      <c r="B2407" s="21" t="s">
        <v>491</v>
      </c>
      <c r="C2407" s="19" t="s">
        <v>5</v>
      </c>
      <c r="D2407" s="19"/>
      <c r="E2407" s="42">
        <v>1</v>
      </c>
      <c r="F2407" s="42"/>
      <c r="G2407" s="20">
        <v>1</v>
      </c>
    </row>
    <row r="2408" spans="1:7" ht="15" customHeight="1" x14ac:dyDescent="0.2">
      <c r="A2408" s="22"/>
      <c r="B2408" s="21" t="s">
        <v>267</v>
      </c>
      <c r="C2408" s="19" t="s">
        <v>1</v>
      </c>
      <c r="D2408" s="19">
        <v>1</v>
      </c>
      <c r="E2408" s="42"/>
      <c r="F2408" s="42"/>
      <c r="G2408" s="20">
        <v>1</v>
      </c>
    </row>
    <row r="2409" spans="1:7" ht="15" customHeight="1" x14ac:dyDescent="0.2">
      <c r="A2409" s="22"/>
      <c r="B2409" s="21" t="s">
        <v>1512</v>
      </c>
      <c r="C2409" s="19" t="s">
        <v>21</v>
      </c>
      <c r="D2409" s="19">
        <v>1</v>
      </c>
      <c r="E2409" s="42"/>
      <c r="F2409" s="42"/>
      <c r="G2409" s="20">
        <v>1</v>
      </c>
    </row>
    <row r="2410" spans="1:7" ht="15" customHeight="1" x14ac:dyDescent="0.2">
      <c r="A2410" s="22"/>
      <c r="B2410" s="21" t="s">
        <v>70</v>
      </c>
      <c r="C2410" s="19" t="s">
        <v>49</v>
      </c>
      <c r="D2410" s="19"/>
      <c r="E2410" s="42">
        <v>1</v>
      </c>
      <c r="F2410" s="42"/>
      <c r="G2410" s="20">
        <v>1</v>
      </c>
    </row>
    <row r="2411" spans="1:7" ht="15" customHeight="1" x14ac:dyDescent="0.2">
      <c r="A2411" s="22"/>
      <c r="B2411" s="21" t="s">
        <v>89</v>
      </c>
      <c r="C2411" s="19" t="s">
        <v>16</v>
      </c>
      <c r="D2411" s="19">
        <v>2</v>
      </c>
      <c r="E2411" s="42">
        <v>1</v>
      </c>
      <c r="F2411" s="42"/>
      <c r="G2411" s="20">
        <v>3</v>
      </c>
    </row>
    <row r="2412" spans="1:7" ht="15" customHeight="1" x14ac:dyDescent="0.2">
      <c r="A2412" s="22"/>
      <c r="B2412" s="21" t="s">
        <v>81</v>
      </c>
      <c r="C2412" s="19" t="s">
        <v>11</v>
      </c>
      <c r="D2412" s="19"/>
      <c r="E2412" s="42">
        <v>1</v>
      </c>
      <c r="F2412" s="42"/>
      <c r="G2412" s="20">
        <v>1</v>
      </c>
    </row>
    <row r="2413" spans="1:7" ht="15" hidden="1" customHeight="1" x14ac:dyDescent="0.2">
      <c r="A2413" s="22"/>
      <c r="B2413" s="21" t="s">
        <v>988</v>
      </c>
      <c r="C2413" s="19" t="s">
        <v>1</v>
      </c>
      <c r="D2413" s="19"/>
      <c r="E2413" s="42">
        <v>2</v>
      </c>
      <c r="F2413" s="42"/>
      <c r="G2413" s="20">
        <v>2</v>
      </c>
    </row>
    <row r="2414" spans="1:7" ht="15" customHeight="1" x14ac:dyDescent="0.2">
      <c r="A2414" s="22"/>
      <c r="B2414" s="21" t="s">
        <v>139</v>
      </c>
      <c r="C2414" s="19" t="s">
        <v>120</v>
      </c>
      <c r="D2414" s="19">
        <v>3</v>
      </c>
      <c r="E2414" s="42">
        <v>1</v>
      </c>
      <c r="F2414" s="42"/>
      <c r="G2414" s="20">
        <v>4</v>
      </c>
    </row>
    <row r="2415" spans="1:7" ht="14.25" customHeight="1" x14ac:dyDescent="0.2">
      <c r="A2415" s="22"/>
      <c r="B2415" s="21" t="s">
        <v>363</v>
      </c>
      <c r="C2415" s="19" t="s">
        <v>11</v>
      </c>
      <c r="D2415" s="19">
        <v>1</v>
      </c>
      <c r="E2415" s="42"/>
      <c r="F2415" s="42"/>
      <c r="G2415" s="20">
        <v>1</v>
      </c>
    </row>
    <row r="2416" spans="1:7" ht="14.25" customHeight="1" x14ac:dyDescent="0.2">
      <c r="A2416" s="22"/>
      <c r="B2416" s="21" t="s">
        <v>84</v>
      </c>
      <c r="C2416" s="19" t="s">
        <v>21</v>
      </c>
      <c r="D2416" s="19">
        <v>1</v>
      </c>
      <c r="E2416" s="42">
        <v>1</v>
      </c>
      <c r="F2416" s="42"/>
      <c r="G2416" s="20">
        <v>2</v>
      </c>
    </row>
    <row r="2417" spans="1:7" ht="14.25" customHeight="1" x14ac:dyDescent="0.2">
      <c r="A2417" s="22"/>
      <c r="B2417" s="21" t="s">
        <v>163</v>
      </c>
      <c r="C2417" s="19" t="s">
        <v>38</v>
      </c>
      <c r="D2417" s="19">
        <v>2</v>
      </c>
      <c r="E2417" s="42">
        <v>1</v>
      </c>
      <c r="F2417" s="42"/>
      <c r="G2417" s="20">
        <v>3</v>
      </c>
    </row>
    <row r="2418" spans="1:7" ht="14.25" customHeight="1" x14ac:dyDescent="0.2">
      <c r="A2418" s="22"/>
      <c r="B2418" s="21" t="s">
        <v>1090</v>
      </c>
      <c r="C2418" s="19" t="s">
        <v>38</v>
      </c>
      <c r="D2418" s="19">
        <v>1</v>
      </c>
      <c r="E2418" s="42"/>
      <c r="F2418" s="42"/>
      <c r="G2418" s="20">
        <v>1</v>
      </c>
    </row>
    <row r="2419" spans="1:7" ht="14.25" customHeight="1" x14ac:dyDescent="0.2">
      <c r="A2419" s="22"/>
      <c r="B2419" s="21" t="s">
        <v>80</v>
      </c>
      <c r="C2419" s="19" t="s">
        <v>21</v>
      </c>
      <c r="D2419" s="19">
        <v>3</v>
      </c>
      <c r="E2419" s="42">
        <v>2</v>
      </c>
      <c r="F2419" s="42"/>
      <c r="G2419" s="20">
        <v>5</v>
      </c>
    </row>
    <row r="2420" spans="1:7" ht="14.25" customHeight="1" x14ac:dyDescent="0.2">
      <c r="A2420" s="22"/>
      <c r="B2420" s="21" t="s">
        <v>17</v>
      </c>
      <c r="C2420" s="19" t="s">
        <v>16</v>
      </c>
      <c r="D2420" s="19">
        <v>2</v>
      </c>
      <c r="E2420" s="42"/>
      <c r="F2420" s="42"/>
      <c r="G2420" s="20">
        <v>2</v>
      </c>
    </row>
    <row r="2421" spans="1:7" ht="14.25" customHeight="1" x14ac:dyDescent="0.2">
      <c r="A2421" s="22"/>
      <c r="B2421" s="21" t="s">
        <v>45</v>
      </c>
      <c r="C2421" s="19" t="s">
        <v>38</v>
      </c>
      <c r="D2421" s="19">
        <v>2</v>
      </c>
      <c r="E2421" s="42">
        <v>1</v>
      </c>
      <c r="F2421" s="42"/>
      <c r="G2421" s="20">
        <v>3</v>
      </c>
    </row>
    <row r="2422" spans="1:7" ht="14.25" customHeight="1" x14ac:dyDescent="0.2">
      <c r="A2422" s="22"/>
      <c r="B2422" s="21" t="s">
        <v>164</v>
      </c>
      <c r="C2422" s="19" t="s">
        <v>1</v>
      </c>
      <c r="D2422" s="19">
        <v>2</v>
      </c>
      <c r="E2422" s="42">
        <v>1</v>
      </c>
      <c r="F2422" s="42"/>
      <c r="G2422" s="20">
        <v>3</v>
      </c>
    </row>
    <row r="2423" spans="1:7" ht="14.25" customHeight="1" x14ac:dyDescent="0.2">
      <c r="A2423" s="22"/>
      <c r="B2423" s="21" t="s">
        <v>165</v>
      </c>
      <c r="C2423" s="19" t="s">
        <v>11</v>
      </c>
      <c r="D2423" s="19">
        <v>2</v>
      </c>
      <c r="E2423" s="42">
        <v>3</v>
      </c>
      <c r="F2423" s="42"/>
      <c r="G2423" s="20">
        <v>5</v>
      </c>
    </row>
    <row r="2424" spans="1:7" ht="14.25" customHeight="1" x14ac:dyDescent="0.2">
      <c r="A2424" s="22"/>
      <c r="B2424" s="21" t="s">
        <v>419</v>
      </c>
      <c r="C2424" s="19" t="s">
        <v>11</v>
      </c>
      <c r="D2424" s="19">
        <v>1</v>
      </c>
      <c r="E2424" s="42"/>
      <c r="F2424" s="42"/>
      <c r="G2424" s="20">
        <v>1</v>
      </c>
    </row>
    <row r="2425" spans="1:7" ht="14.25" customHeight="1" x14ac:dyDescent="0.2">
      <c r="A2425" s="22"/>
      <c r="B2425" s="21" t="s">
        <v>140</v>
      </c>
      <c r="C2425" s="19" t="s">
        <v>120</v>
      </c>
      <c r="D2425" s="19">
        <v>1</v>
      </c>
      <c r="E2425" s="42">
        <v>1</v>
      </c>
      <c r="F2425" s="42"/>
      <c r="G2425" s="20">
        <v>2</v>
      </c>
    </row>
    <row r="2426" spans="1:7" ht="14.25" customHeight="1" x14ac:dyDescent="0.2">
      <c r="A2426" s="22"/>
      <c r="B2426" s="21" t="s">
        <v>1474</v>
      </c>
      <c r="C2426" s="19" t="s">
        <v>11</v>
      </c>
      <c r="D2426" s="19">
        <v>2</v>
      </c>
      <c r="E2426" s="42"/>
      <c r="F2426" s="42"/>
      <c r="G2426" s="20">
        <v>2</v>
      </c>
    </row>
    <row r="2427" spans="1:7" ht="14.25" customHeight="1" x14ac:dyDescent="0.2">
      <c r="A2427" s="22"/>
      <c r="B2427" s="21" t="s">
        <v>839</v>
      </c>
      <c r="C2427" s="19" t="s">
        <v>56</v>
      </c>
      <c r="D2427" s="19">
        <v>3</v>
      </c>
      <c r="E2427" s="42"/>
      <c r="F2427" s="42"/>
      <c r="G2427" s="20">
        <v>3</v>
      </c>
    </row>
    <row r="2428" spans="1:7" ht="14.25" customHeight="1" x14ac:dyDescent="0.2">
      <c r="A2428" s="22"/>
      <c r="B2428" s="21" t="s">
        <v>955</v>
      </c>
      <c r="C2428" s="19" t="s">
        <v>49</v>
      </c>
      <c r="D2428" s="19"/>
      <c r="E2428" s="42">
        <v>1</v>
      </c>
      <c r="F2428" s="42"/>
      <c r="G2428" s="20">
        <v>1</v>
      </c>
    </row>
    <row r="2429" spans="1:7" ht="14.25" customHeight="1" x14ac:dyDescent="0.2">
      <c r="A2429" s="22"/>
      <c r="B2429" s="21" t="s">
        <v>1157</v>
      </c>
      <c r="C2429" s="19" t="s">
        <v>21</v>
      </c>
      <c r="D2429" s="19">
        <v>2</v>
      </c>
      <c r="E2429" s="42"/>
      <c r="F2429" s="42"/>
      <c r="G2429" s="20">
        <v>2</v>
      </c>
    </row>
    <row r="2430" spans="1:7" ht="14.25" customHeight="1" x14ac:dyDescent="0.2">
      <c r="A2430" s="22"/>
      <c r="B2430" s="21" t="s">
        <v>681</v>
      </c>
      <c r="C2430" s="19" t="s">
        <v>38</v>
      </c>
      <c r="D2430" s="19">
        <v>6</v>
      </c>
      <c r="E2430" s="42"/>
      <c r="F2430" s="42"/>
      <c r="G2430" s="20">
        <v>6</v>
      </c>
    </row>
    <row r="2431" spans="1:7" ht="14.25" customHeight="1" x14ac:dyDescent="0.2">
      <c r="A2431" s="22"/>
      <c r="B2431" s="21" t="s">
        <v>1497</v>
      </c>
      <c r="C2431" s="19" t="s">
        <v>1</v>
      </c>
      <c r="D2431" s="19"/>
      <c r="E2431" s="42">
        <v>1</v>
      </c>
      <c r="F2431" s="42"/>
      <c r="G2431" s="20">
        <v>1</v>
      </c>
    </row>
    <row r="2432" spans="1:7" ht="14.25" customHeight="1" x14ac:dyDescent="0.2">
      <c r="A2432" s="22"/>
      <c r="B2432" s="21" t="s">
        <v>1003</v>
      </c>
      <c r="C2432" s="19" t="s">
        <v>1</v>
      </c>
      <c r="D2432" s="19">
        <v>2</v>
      </c>
      <c r="E2432" s="42"/>
      <c r="F2432" s="42"/>
      <c r="G2432" s="20">
        <v>2</v>
      </c>
    </row>
    <row r="2433" spans="1:7" ht="14.25" customHeight="1" x14ac:dyDescent="0.2">
      <c r="A2433" s="22"/>
      <c r="B2433" s="21" t="s">
        <v>1482</v>
      </c>
      <c r="C2433" s="19" t="s">
        <v>11</v>
      </c>
      <c r="D2433" s="19">
        <v>3</v>
      </c>
      <c r="E2433" s="42"/>
      <c r="F2433" s="42"/>
      <c r="G2433" s="20">
        <v>3</v>
      </c>
    </row>
    <row r="2434" spans="1:7" ht="14.25" customHeight="1" x14ac:dyDescent="0.2">
      <c r="A2434" s="22"/>
      <c r="B2434" s="21" t="s">
        <v>67</v>
      </c>
      <c r="C2434" s="19" t="s">
        <v>49</v>
      </c>
      <c r="D2434" s="19">
        <v>2</v>
      </c>
      <c r="E2434" s="42"/>
      <c r="F2434" s="42"/>
      <c r="G2434" s="20">
        <v>2</v>
      </c>
    </row>
    <row r="2435" spans="1:7" ht="14.25" customHeight="1" x14ac:dyDescent="0.2">
      <c r="A2435" s="22"/>
      <c r="B2435" s="21" t="s">
        <v>889</v>
      </c>
      <c r="C2435" s="19" t="s">
        <v>56</v>
      </c>
      <c r="D2435" s="19">
        <v>1</v>
      </c>
      <c r="E2435" s="42"/>
      <c r="F2435" s="42"/>
      <c r="G2435" s="20">
        <v>1</v>
      </c>
    </row>
    <row r="2436" spans="1:7" ht="14.25" customHeight="1" x14ac:dyDescent="0.2">
      <c r="A2436" s="22"/>
      <c r="B2436" s="21" t="s">
        <v>141</v>
      </c>
      <c r="C2436" s="19" t="s">
        <v>120</v>
      </c>
      <c r="D2436" s="19">
        <v>2</v>
      </c>
      <c r="E2436" s="42">
        <v>2</v>
      </c>
      <c r="F2436" s="42"/>
      <c r="G2436" s="20">
        <v>4</v>
      </c>
    </row>
    <row r="2437" spans="1:7" ht="14.25" customHeight="1" x14ac:dyDescent="0.2">
      <c r="A2437" s="22"/>
      <c r="B2437" s="21" t="s">
        <v>1178</v>
      </c>
      <c r="C2437" s="19" t="s">
        <v>21</v>
      </c>
      <c r="D2437" s="19">
        <v>2</v>
      </c>
      <c r="E2437" s="42"/>
      <c r="F2437" s="42"/>
      <c r="G2437" s="20">
        <v>2</v>
      </c>
    </row>
    <row r="2438" spans="1:7" ht="15" customHeight="1" x14ac:dyDescent="0.2">
      <c r="A2438" s="22"/>
      <c r="B2438" s="21" t="s">
        <v>857</v>
      </c>
      <c r="C2438" s="19" t="s">
        <v>56</v>
      </c>
      <c r="D2438" s="19">
        <v>1</v>
      </c>
      <c r="E2438" s="42"/>
      <c r="F2438" s="42"/>
      <c r="G2438" s="20">
        <v>1</v>
      </c>
    </row>
    <row r="2439" spans="1:7" ht="15" customHeight="1" x14ac:dyDescent="0.2">
      <c r="A2439" s="22"/>
      <c r="B2439" s="21" t="s">
        <v>115</v>
      </c>
      <c r="C2439" s="19" t="s">
        <v>38</v>
      </c>
      <c r="D2439" s="19"/>
      <c r="E2439" s="42">
        <v>1</v>
      </c>
      <c r="F2439" s="42"/>
      <c r="G2439" s="20">
        <v>1</v>
      </c>
    </row>
    <row r="2440" spans="1:7" ht="15" customHeight="1" x14ac:dyDescent="0.2">
      <c r="A2440" s="22"/>
      <c r="B2440" s="21" t="s">
        <v>142</v>
      </c>
      <c r="C2440" s="19" t="s">
        <v>120</v>
      </c>
      <c r="D2440" s="19">
        <v>4</v>
      </c>
      <c r="E2440" s="42">
        <v>3</v>
      </c>
      <c r="F2440" s="42"/>
      <c r="G2440" s="20">
        <v>7</v>
      </c>
    </row>
    <row r="2441" spans="1:7" ht="15" customHeight="1" x14ac:dyDescent="0.2">
      <c r="A2441" s="22"/>
      <c r="B2441" s="21" t="s">
        <v>143</v>
      </c>
      <c r="C2441" s="19" t="s">
        <v>120</v>
      </c>
      <c r="D2441" s="19">
        <v>4</v>
      </c>
      <c r="E2441" s="42">
        <v>1</v>
      </c>
      <c r="F2441" s="42"/>
      <c r="G2441" s="20">
        <v>5</v>
      </c>
    </row>
    <row r="2442" spans="1:7" ht="15" customHeight="1" x14ac:dyDescent="0.2">
      <c r="A2442" s="22"/>
      <c r="B2442" s="21" t="s">
        <v>22</v>
      </c>
      <c r="C2442" s="19" t="s">
        <v>21</v>
      </c>
      <c r="D2442" s="19">
        <v>3</v>
      </c>
      <c r="E2442" s="42">
        <v>1</v>
      </c>
      <c r="F2442" s="42"/>
      <c r="G2442" s="20">
        <v>4</v>
      </c>
    </row>
    <row r="2443" spans="1:7" ht="15" customHeight="1" x14ac:dyDescent="0.2">
      <c r="A2443" s="22"/>
      <c r="B2443" s="21" t="s">
        <v>166</v>
      </c>
      <c r="C2443" s="19" t="s">
        <v>38</v>
      </c>
      <c r="D2443" s="19">
        <v>2</v>
      </c>
      <c r="E2443" s="42">
        <v>3</v>
      </c>
      <c r="F2443" s="42"/>
      <c r="G2443" s="20">
        <v>5</v>
      </c>
    </row>
    <row r="2444" spans="1:7" ht="15" customHeight="1" x14ac:dyDescent="0.2">
      <c r="A2444" s="22"/>
      <c r="B2444" s="21" t="s">
        <v>1420</v>
      </c>
      <c r="C2444" s="19" t="s">
        <v>1</v>
      </c>
      <c r="D2444" s="19">
        <v>1</v>
      </c>
      <c r="E2444" s="42"/>
      <c r="F2444" s="42"/>
      <c r="G2444" s="20">
        <v>1</v>
      </c>
    </row>
    <row r="2445" spans="1:7" ht="15" customHeight="1" x14ac:dyDescent="0.2">
      <c r="A2445" s="22"/>
      <c r="B2445" s="21" t="s">
        <v>1439</v>
      </c>
      <c r="C2445" s="19" t="s">
        <v>11</v>
      </c>
      <c r="D2445" s="19">
        <v>2</v>
      </c>
      <c r="E2445" s="42">
        <v>1</v>
      </c>
      <c r="F2445" s="42"/>
      <c r="G2445" s="20">
        <v>3</v>
      </c>
    </row>
    <row r="2446" spans="1:7" ht="15" customHeight="1" x14ac:dyDescent="0.2">
      <c r="A2446" s="22"/>
      <c r="B2446" s="21" t="s">
        <v>1010</v>
      </c>
      <c r="C2446" s="19" t="s">
        <v>1</v>
      </c>
      <c r="D2446" s="19">
        <v>1</v>
      </c>
      <c r="E2446" s="42"/>
      <c r="F2446" s="42"/>
      <c r="G2446" s="20">
        <v>1</v>
      </c>
    </row>
    <row r="2447" spans="1:7" ht="15" customHeight="1" x14ac:dyDescent="0.2">
      <c r="A2447" s="22"/>
      <c r="B2447" s="21" t="s">
        <v>1037</v>
      </c>
      <c r="C2447" s="19" t="s">
        <v>11</v>
      </c>
      <c r="D2447" s="19">
        <v>1</v>
      </c>
      <c r="E2447" s="42"/>
      <c r="F2447" s="42"/>
      <c r="G2447" s="20">
        <v>1</v>
      </c>
    </row>
    <row r="2448" spans="1:7" ht="15" customHeight="1" x14ac:dyDescent="0.2">
      <c r="A2448" s="22"/>
      <c r="B2448" s="21" t="s">
        <v>1513</v>
      </c>
      <c r="C2448" s="19" t="s">
        <v>21</v>
      </c>
      <c r="D2448" s="19">
        <v>1</v>
      </c>
      <c r="E2448" s="42"/>
      <c r="F2448" s="42"/>
      <c r="G2448" s="20">
        <v>1</v>
      </c>
    </row>
    <row r="2449" spans="1:7" ht="15" customHeight="1" x14ac:dyDescent="0.2">
      <c r="A2449" s="22"/>
      <c r="B2449" s="21" t="s">
        <v>646</v>
      </c>
      <c r="C2449" s="19" t="s">
        <v>5</v>
      </c>
      <c r="D2449" s="19">
        <v>2</v>
      </c>
      <c r="E2449" s="42"/>
      <c r="F2449" s="42"/>
      <c r="G2449" s="20">
        <v>2</v>
      </c>
    </row>
    <row r="2450" spans="1:7" ht="15" customHeight="1" x14ac:dyDescent="0.2">
      <c r="A2450" s="22"/>
      <c r="B2450" s="21" t="s">
        <v>2153</v>
      </c>
      <c r="C2450" s="19" t="s">
        <v>1</v>
      </c>
      <c r="D2450" s="19">
        <v>3</v>
      </c>
      <c r="E2450" s="42"/>
      <c r="F2450" s="42"/>
      <c r="G2450" s="20">
        <v>3</v>
      </c>
    </row>
    <row r="2451" spans="1:7" ht="15" customHeight="1" x14ac:dyDescent="0.2">
      <c r="A2451" s="22"/>
      <c r="B2451" s="21" t="s">
        <v>167</v>
      </c>
      <c r="C2451" s="19" t="s">
        <v>11</v>
      </c>
      <c r="D2451" s="19">
        <v>1</v>
      </c>
      <c r="E2451" s="42"/>
      <c r="F2451" s="42"/>
      <c r="G2451" s="20">
        <v>1</v>
      </c>
    </row>
    <row r="2452" spans="1:7" ht="15" customHeight="1" x14ac:dyDescent="0.2">
      <c r="A2452" s="22"/>
      <c r="B2452" s="21" t="s">
        <v>1887</v>
      </c>
      <c r="C2452" s="19" t="s">
        <v>120</v>
      </c>
      <c r="D2452" s="19">
        <v>5</v>
      </c>
      <c r="E2452" s="42">
        <v>1</v>
      </c>
      <c r="F2452" s="42"/>
      <c r="G2452" s="20">
        <v>6</v>
      </c>
    </row>
    <row r="2453" spans="1:7" ht="15" customHeight="1" x14ac:dyDescent="0.2">
      <c r="A2453" s="22"/>
      <c r="B2453" s="21" t="s">
        <v>1180</v>
      </c>
      <c r="C2453" s="19" t="s">
        <v>21</v>
      </c>
      <c r="D2453" s="19">
        <v>3</v>
      </c>
      <c r="E2453" s="42"/>
      <c r="F2453" s="42"/>
      <c r="G2453" s="20">
        <v>3</v>
      </c>
    </row>
    <row r="2454" spans="1:7" ht="15" customHeight="1" x14ac:dyDescent="0.2">
      <c r="A2454" s="22"/>
      <c r="B2454" s="21" t="s">
        <v>1371</v>
      </c>
      <c r="C2454" s="19" t="s">
        <v>49</v>
      </c>
      <c r="D2454" s="19">
        <v>1</v>
      </c>
      <c r="E2454" s="42">
        <v>1</v>
      </c>
      <c r="F2454" s="42"/>
      <c r="G2454" s="20">
        <v>2</v>
      </c>
    </row>
    <row r="2455" spans="1:7" ht="15" customHeight="1" x14ac:dyDescent="0.2">
      <c r="A2455" s="22"/>
      <c r="B2455" s="21" t="s">
        <v>1365</v>
      </c>
      <c r="C2455" s="19" t="s">
        <v>11</v>
      </c>
      <c r="D2455" s="19">
        <v>1</v>
      </c>
      <c r="E2455" s="42"/>
      <c r="F2455" s="42"/>
      <c r="G2455" s="20">
        <v>1</v>
      </c>
    </row>
    <row r="2456" spans="1:7" ht="15" customHeight="1" x14ac:dyDescent="0.2">
      <c r="A2456" s="22"/>
      <c r="B2456" s="21" t="s">
        <v>1083</v>
      </c>
      <c r="C2456" s="19" t="s">
        <v>11</v>
      </c>
      <c r="D2456" s="19">
        <v>3</v>
      </c>
      <c r="E2456" s="42"/>
      <c r="F2456" s="42"/>
      <c r="G2456" s="20">
        <v>3</v>
      </c>
    </row>
    <row r="2457" spans="1:7" ht="15" customHeight="1" x14ac:dyDescent="0.2">
      <c r="A2457" s="22"/>
      <c r="B2457" s="21" t="s">
        <v>1218</v>
      </c>
      <c r="C2457" s="19" t="s">
        <v>21</v>
      </c>
      <c r="D2457" s="19">
        <v>2</v>
      </c>
      <c r="E2457" s="42">
        <v>1</v>
      </c>
      <c r="F2457" s="42"/>
      <c r="G2457" s="20">
        <v>3</v>
      </c>
    </row>
    <row r="2458" spans="1:7" ht="15" customHeight="1" x14ac:dyDescent="0.2">
      <c r="A2458" s="22"/>
      <c r="B2458" s="21" t="s">
        <v>1101</v>
      </c>
      <c r="C2458" s="19" t="s">
        <v>11</v>
      </c>
      <c r="D2458" s="19">
        <v>2</v>
      </c>
      <c r="E2458" s="42"/>
      <c r="F2458" s="42"/>
      <c r="G2458" s="20">
        <v>2</v>
      </c>
    </row>
    <row r="2459" spans="1:7" ht="15" customHeight="1" x14ac:dyDescent="0.2">
      <c r="A2459" s="22"/>
      <c r="B2459" s="21" t="s">
        <v>1569</v>
      </c>
      <c r="C2459" s="19" t="s">
        <v>38</v>
      </c>
      <c r="D2459" s="19">
        <v>3</v>
      </c>
      <c r="E2459" s="42">
        <v>1</v>
      </c>
      <c r="F2459" s="42"/>
      <c r="G2459" s="20">
        <v>4</v>
      </c>
    </row>
    <row r="2460" spans="1:7" ht="15" customHeight="1" x14ac:dyDescent="0.2">
      <c r="A2460" s="22"/>
      <c r="B2460" s="21" t="s">
        <v>962</v>
      </c>
      <c r="C2460" s="19" t="s">
        <v>38</v>
      </c>
      <c r="D2460" s="19">
        <v>2</v>
      </c>
      <c r="E2460" s="42"/>
      <c r="F2460" s="42"/>
      <c r="G2460" s="20">
        <v>2</v>
      </c>
    </row>
    <row r="2461" spans="1:7" ht="15" customHeight="1" x14ac:dyDescent="0.2">
      <c r="A2461" s="22"/>
      <c r="B2461" s="21" t="s">
        <v>2161</v>
      </c>
      <c r="C2461" s="19" t="s">
        <v>11</v>
      </c>
      <c r="D2461" s="19">
        <v>1</v>
      </c>
      <c r="E2461" s="42"/>
      <c r="F2461" s="42"/>
      <c r="G2461" s="20">
        <v>1</v>
      </c>
    </row>
    <row r="2462" spans="1:7" ht="15" customHeight="1" x14ac:dyDescent="0.2">
      <c r="A2462" s="22"/>
      <c r="B2462" s="21" t="s">
        <v>59</v>
      </c>
      <c r="C2462" s="19" t="s">
        <v>56</v>
      </c>
      <c r="D2462" s="19">
        <v>2</v>
      </c>
      <c r="E2462" s="42"/>
      <c r="F2462" s="42"/>
      <c r="G2462" s="20">
        <v>2</v>
      </c>
    </row>
    <row r="2463" spans="1:7" ht="15" customHeight="1" x14ac:dyDescent="0.2">
      <c r="A2463" s="22"/>
      <c r="B2463" s="21" t="s">
        <v>985</v>
      </c>
      <c r="C2463" s="19" t="s">
        <v>38</v>
      </c>
      <c r="D2463" s="19">
        <v>1</v>
      </c>
      <c r="E2463" s="42"/>
      <c r="F2463" s="42"/>
      <c r="G2463" s="20">
        <v>1</v>
      </c>
    </row>
    <row r="2464" spans="1:7" ht="15" customHeight="1" x14ac:dyDescent="0.2">
      <c r="A2464" s="22"/>
      <c r="B2464" s="21" t="s">
        <v>531</v>
      </c>
      <c r="C2464" s="19" t="s">
        <v>27</v>
      </c>
      <c r="D2464" s="19">
        <v>1</v>
      </c>
      <c r="E2464" s="42">
        <v>1</v>
      </c>
      <c r="F2464" s="42"/>
      <c r="G2464" s="20">
        <v>2</v>
      </c>
    </row>
    <row r="2465" spans="1:7" ht="15" customHeight="1" x14ac:dyDescent="0.2">
      <c r="A2465" s="22"/>
      <c r="B2465" s="21" t="s">
        <v>2171</v>
      </c>
      <c r="C2465" s="19" t="s">
        <v>2171</v>
      </c>
      <c r="D2465" s="19"/>
      <c r="E2465" s="42"/>
      <c r="F2465" s="42"/>
      <c r="G2465" s="20"/>
    </row>
    <row r="2466" spans="1:7" ht="15" customHeight="1" x14ac:dyDescent="0.2">
      <c r="A2466" s="19" t="s">
        <v>2172</v>
      </c>
      <c r="B2466" s="25"/>
      <c r="C2466" s="25"/>
      <c r="D2466" s="19">
        <v>390</v>
      </c>
      <c r="E2466" s="42">
        <v>156</v>
      </c>
      <c r="F2466" s="42">
        <v>290</v>
      </c>
      <c r="G2466" s="20">
        <v>836</v>
      </c>
    </row>
    <row r="2467" spans="1:7" ht="15" customHeight="1" x14ac:dyDescent="0.2">
      <c r="A2467" s="26" t="s">
        <v>2146</v>
      </c>
      <c r="B2467" s="27"/>
      <c r="C2467" s="27"/>
      <c r="D2467" s="26">
        <v>1844</v>
      </c>
      <c r="E2467" s="44">
        <v>683</v>
      </c>
      <c r="F2467" s="44">
        <v>306</v>
      </c>
      <c r="G2467" s="28">
        <v>2833</v>
      </c>
    </row>
  </sheetData>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0"/>
  <sheetViews>
    <sheetView workbookViewId="0"/>
  </sheetViews>
  <sheetFormatPr defaultColWidth="12.625" defaultRowHeight="15" customHeight="1" x14ac:dyDescent="0.2"/>
  <cols>
    <col min="1" max="1" width="22.375" customWidth="1"/>
    <col min="2" max="2" width="32.375" customWidth="1"/>
    <col min="3" max="3" width="4.875" customWidth="1"/>
    <col min="4" max="26" width="8.625" customWidth="1"/>
  </cols>
  <sheetData>
    <row r="1" spans="1:7" ht="13.5" customHeight="1" x14ac:dyDescent="0.2"/>
    <row r="2" spans="1:7" ht="13.5" customHeight="1" x14ac:dyDescent="0.2">
      <c r="E2" s="45"/>
      <c r="F2" s="45"/>
    </row>
    <row r="3" spans="1:7" ht="13.5" customHeight="1" x14ac:dyDescent="0.2">
      <c r="A3" s="19" t="s">
        <v>171</v>
      </c>
      <c r="B3" s="19" t="s">
        <v>170</v>
      </c>
      <c r="C3" s="20" t="s">
        <v>2149</v>
      </c>
    </row>
    <row r="4" spans="1:7" ht="13.5" customHeight="1" x14ac:dyDescent="0.25">
      <c r="A4" s="19" t="s">
        <v>33</v>
      </c>
      <c r="B4" s="21" t="s">
        <v>1122</v>
      </c>
      <c r="C4" s="20">
        <v>2</v>
      </c>
      <c r="E4" s="46" t="s">
        <v>33</v>
      </c>
      <c r="F4" s="47">
        <v>150</v>
      </c>
    </row>
    <row r="5" spans="1:7" ht="13.5" customHeight="1" x14ac:dyDescent="0.25">
      <c r="A5" s="22"/>
      <c r="B5" s="23" t="s">
        <v>608</v>
      </c>
      <c r="C5" s="24">
        <v>1</v>
      </c>
      <c r="E5" s="48" t="s">
        <v>1122</v>
      </c>
      <c r="F5" s="45">
        <v>1</v>
      </c>
      <c r="G5" s="49" t="e">
        <f>F5-GETPIVOTDATA("Banding",$A$3,"Council",E5,"Region","East Midlands")</f>
        <v>#REF!</v>
      </c>
    </row>
    <row r="6" spans="1:7" ht="13.5" customHeight="1" x14ac:dyDescent="0.2">
      <c r="A6" s="22"/>
      <c r="B6" s="23" t="s">
        <v>623</v>
      </c>
      <c r="C6" s="24">
        <v>2</v>
      </c>
      <c r="E6" s="48" t="s">
        <v>608</v>
      </c>
      <c r="F6" s="45">
        <v>1</v>
      </c>
      <c r="G6" s="45">
        <v>0</v>
      </c>
    </row>
    <row r="7" spans="1:7" ht="13.5" customHeight="1" x14ac:dyDescent="0.2">
      <c r="A7" s="22"/>
      <c r="B7" s="23" t="s">
        <v>1515</v>
      </c>
      <c r="C7" s="24">
        <v>3</v>
      </c>
      <c r="E7" s="48" t="s">
        <v>623</v>
      </c>
      <c r="F7" s="45">
        <v>2</v>
      </c>
      <c r="G7" s="45">
        <v>0</v>
      </c>
    </row>
    <row r="8" spans="1:7" ht="13.5" customHeight="1" x14ac:dyDescent="0.2">
      <c r="A8" s="22"/>
      <c r="B8" s="23" t="s">
        <v>1138</v>
      </c>
      <c r="C8" s="24">
        <v>1</v>
      </c>
      <c r="E8" s="48" t="s">
        <v>1515</v>
      </c>
      <c r="F8" s="45">
        <v>2</v>
      </c>
      <c r="G8" s="45">
        <v>0</v>
      </c>
    </row>
    <row r="9" spans="1:7" ht="13.5" customHeight="1" x14ac:dyDescent="0.2">
      <c r="A9" s="22"/>
      <c r="B9" s="23" t="s">
        <v>1527</v>
      </c>
      <c r="C9" s="24">
        <v>1</v>
      </c>
      <c r="E9" s="48" t="s">
        <v>1138</v>
      </c>
      <c r="F9" s="45">
        <v>1</v>
      </c>
      <c r="G9" s="45">
        <v>0</v>
      </c>
    </row>
    <row r="10" spans="1:7" ht="13.5" customHeight="1" x14ac:dyDescent="0.2">
      <c r="A10" s="22"/>
      <c r="B10" s="23" t="s">
        <v>644</v>
      </c>
      <c r="C10" s="24">
        <v>2</v>
      </c>
      <c r="E10" s="48" t="s">
        <v>1527</v>
      </c>
      <c r="F10" s="45">
        <v>1</v>
      </c>
      <c r="G10" s="45">
        <v>0</v>
      </c>
    </row>
    <row r="11" spans="1:7" ht="13.5" customHeight="1" x14ac:dyDescent="0.2">
      <c r="A11" s="22"/>
      <c r="B11" s="23" t="s">
        <v>1148</v>
      </c>
      <c r="C11" s="24">
        <v>1</v>
      </c>
      <c r="E11" s="48" t="s">
        <v>644</v>
      </c>
      <c r="F11" s="45">
        <v>1</v>
      </c>
      <c r="G11" s="45">
        <v>0</v>
      </c>
    </row>
    <row r="12" spans="1:7" ht="13.5" customHeight="1" x14ac:dyDescent="0.2">
      <c r="A12" s="22"/>
      <c r="B12" s="23" t="s">
        <v>292</v>
      </c>
      <c r="C12" s="24">
        <v>1</v>
      </c>
      <c r="E12" s="48" t="s">
        <v>1148</v>
      </c>
      <c r="F12" s="45">
        <v>2</v>
      </c>
      <c r="G12" s="45">
        <v>0</v>
      </c>
    </row>
    <row r="13" spans="1:7" ht="13.5" customHeight="1" x14ac:dyDescent="0.2">
      <c r="A13" s="22"/>
      <c r="B13" s="23" t="s">
        <v>323</v>
      </c>
      <c r="C13" s="24">
        <v>2</v>
      </c>
      <c r="E13" s="48" t="s">
        <v>292</v>
      </c>
      <c r="F13" s="45">
        <v>2</v>
      </c>
      <c r="G13" s="45">
        <v>0</v>
      </c>
    </row>
    <row r="14" spans="1:7" ht="13.5" customHeight="1" x14ac:dyDescent="0.2">
      <c r="A14" s="22"/>
      <c r="B14" s="23" t="s">
        <v>32</v>
      </c>
      <c r="C14" s="24">
        <v>3</v>
      </c>
      <c r="E14" s="48" t="s">
        <v>323</v>
      </c>
      <c r="F14" s="45">
        <v>2</v>
      </c>
      <c r="G14" s="45">
        <v>0</v>
      </c>
    </row>
    <row r="15" spans="1:7" ht="13.5" customHeight="1" x14ac:dyDescent="0.2">
      <c r="A15" s="22"/>
      <c r="B15" s="23" t="s">
        <v>145</v>
      </c>
      <c r="C15" s="24">
        <v>10</v>
      </c>
      <c r="E15" s="48" t="s">
        <v>32</v>
      </c>
      <c r="F15" s="45">
        <v>6</v>
      </c>
      <c r="G15" s="45">
        <v>0</v>
      </c>
    </row>
    <row r="16" spans="1:7" ht="13.5" customHeight="1" x14ac:dyDescent="0.2">
      <c r="A16" s="22"/>
      <c r="B16" s="23" t="s">
        <v>1162</v>
      </c>
      <c r="C16" s="24">
        <v>1</v>
      </c>
      <c r="E16" s="48" t="s">
        <v>145</v>
      </c>
      <c r="F16" s="45">
        <v>13</v>
      </c>
      <c r="G16" s="45">
        <v>0</v>
      </c>
    </row>
    <row r="17" spans="1:7" ht="13.5" customHeight="1" x14ac:dyDescent="0.2">
      <c r="A17" s="22"/>
      <c r="B17" s="23" t="s">
        <v>1528</v>
      </c>
      <c r="C17" s="24">
        <v>3</v>
      </c>
      <c r="E17" s="48" t="s">
        <v>337</v>
      </c>
      <c r="F17" s="45">
        <v>3</v>
      </c>
      <c r="G17" s="45">
        <v>0</v>
      </c>
    </row>
    <row r="18" spans="1:7" ht="13.5" customHeight="1" x14ac:dyDescent="0.2">
      <c r="A18" s="22"/>
      <c r="B18" s="23" t="s">
        <v>337</v>
      </c>
      <c r="C18" s="24">
        <v>1</v>
      </c>
      <c r="E18" s="48" t="s">
        <v>1281</v>
      </c>
      <c r="F18" s="45">
        <v>3</v>
      </c>
      <c r="G18" s="45">
        <v>0</v>
      </c>
    </row>
    <row r="19" spans="1:7" ht="13.5" customHeight="1" x14ac:dyDescent="0.2">
      <c r="A19" s="22"/>
      <c r="B19" s="23" t="s">
        <v>1281</v>
      </c>
      <c r="C19" s="24">
        <v>3</v>
      </c>
      <c r="E19" s="48" t="s">
        <v>673</v>
      </c>
      <c r="F19" s="45">
        <v>1</v>
      </c>
      <c r="G19" s="45">
        <v>0</v>
      </c>
    </row>
    <row r="20" spans="1:7" ht="13.5" customHeight="1" x14ac:dyDescent="0.2">
      <c r="A20" s="22"/>
      <c r="B20" s="23" t="s">
        <v>673</v>
      </c>
      <c r="C20" s="24">
        <v>2</v>
      </c>
      <c r="E20" s="48" t="s">
        <v>1518</v>
      </c>
      <c r="F20" s="45">
        <v>2</v>
      </c>
      <c r="G20" s="45">
        <v>0</v>
      </c>
    </row>
    <row r="21" spans="1:7" ht="13.5" customHeight="1" x14ac:dyDescent="0.2">
      <c r="A21" s="22"/>
      <c r="B21" s="23" t="s">
        <v>1518</v>
      </c>
      <c r="C21" s="24">
        <v>2</v>
      </c>
      <c r="E21" s="48" t="s">
        <v>1288</v>
      </c>
      <c r="F21" s="45">
        <v>4</v>
      </c>
      <c r="G21" s="45">
        <v>0</v>
      </c>
    </row>
    <row r="22" spans="1:7" ht="13.5" customHeight="1" x14ac:dyDescent="0.2">
      <c r="A22" s="22"/>
      <c r="B22" s="23" t="s">
        <v>1288</v>
      </c>
      <c r="C22" s="24">
        <v>3</v>
      </c>
      <c r="E22" s="48" t="s">
        <v>1521</v>
      </c>
      <c r="F22" s="45">
        <v>1</v>
      </c>
      <c r="G22" s="45">
        <v>0</v>
      </c>
    </row>
    <row r="23" spans="1:7" ht="13.5" customHeight="1" x14ac:dyDescent="0.2">
      <c r="A23" s="22"/>
      <c r="B23" s="23" t="s">
        <v>1521</v>
      </c>
      <c r="C23" s="24">
        <v>1</v>
      </c>
      <c r="E23" s="48" t="s">
        <v>338</v>
      </c>
      <c r="F23" s="45">
        <v>3</v>
      </c>
      <c r="G23" s="45">
        <v>0</v>
      </c>
    </row>
    <row r="24" spans="1:7" ht="13.5" customHeight="1" x14ac:dyDescent="0.2">
      <c r="A24" s="22"/>
      <c r="B24" s="23" t="s">
        <v>338</v>
      </c>
      <c r="C24" s="24">
        <v>4</v>
      </c>
      <c r="E24" s="48" t="s">
        <v>561</v>
      </c>
      <c r="F24" s="45">
        <v>5</v>
      </c>
      <c r="G24" s="45">
        <v>0</v>
      </c>
    </row>
    <row r="25" spans="1:7" ht="13.5" customHeight="1" x14ac:dyDescent="0.2">
      <c r="A25" s="22"/>
      <c r="B25" s="23" t="s">
        <v>561</v>
      </c>
      <c r="C25" s="24">
        <v>5</v>
      </c>
      <c r="E25" s="48" t="s">
        <v>155</v>
      </c>
      <c r="F25" s="45">
        <v>9</v>
      </c>
      <c r="G25" s="45">
        <v>0</v>
      </c>
    </row>
    <row r="26" spans="1:7" ht="13.5" customHeight="1" x14ac:dyDescent="0.2">
      <c r="A26" s="22"/>
      <c r="B26" s="23" t="s">
        <v>155</v>
      </c>
      <c r="C26" s="24">
        <v>10</v>
      </c>
      <c r="E26" s="48" t="s">
        <v>111</v>
      </c>
      <c r="F26" s="45">
        <v>2</v>
      </c>
      <c r="G26" s="45">
        <v>0</v>
      </c>
    </row>
    <row r="27" spans="1:7" ht="13.5" customHeight="1" x14ac:dyDescent="0.2">
      <c r="A27" s="22"/>
      <c r="B27" s="23" t="s">
        <v>111</v>
      </c>
      <c r="C27" s="24">
        <v>4</v>
      </c>
      <c r="E27" s="48" t="s">
        <v>156</v>
      </c>
      <c r="F27" s="45">
        <v>13</v>
      </c>
      <c r="G27" s="45">
        <v>1</v>
      </c>
    </row>
    <row r="28" spans="1:7" ht="13.5" customHeight="1" x14ac:dyDescent="0.2">
      <c r="A28" s="22"/>
      <c r="B28" s="23" t="s">
        <v>156</v>
      </c>
      <c r="C28" s="24">
        <v>19</v>
      </c>
      <c r="E28" s="48" t="s">
        <v>685</v>
      </c>
      <c r="F28" s="45">
        <v>2</v>
      </c>
      <c r="G28" s="45">
        <v>0</v>
      </c>
    </row>
    <row r="29" spans="1:7" ht="13.5" customHeight="1" x14ac:dyDescent="0.2">
      <c r="A29" s="22"/>
      <c r="B29" s="23" t="s">
        <v>685</v>
      </c>
      <c r="C29" s="24">
        <v>3</v>
      </c>
      <c r="E29" s="48" t="s">
        <v>701</v>
      </c>
      <c r="F29" s="45">
        <v>2</v>
      </c>
      <c r="G29" s="45">
        <v>0</v>
      </c>
    </row>
    <row r="30" spans="1:7" ht="13.5" customHeight="1" x14ac:dyDescent="0.2">
      <c r="A30" s="22"/>
      <c r="B30" s="23" t="s">
        <v>1523</v>
      </c>
      <c r="C30" s="24">
        <v>2</v>
      </c>
      <c r="E30" s="48" t="s">
        <v>503</v>
      </c>
      <c r="F30" s="45">
        <v>7</v>
      </c>
      <c r="G30" s="45">
        <v>0</v>
      </c>
    </row>
    <row r="31" spans="1:7" ht="13.5" customHeight="1" x14ac:dyDescent="0.2">
      <c r="A31" s="22"/>
      <c r="B31" s="23" t="s">
        <v>701</v>
      </c>
      <c r="C31" s="24">
        <v>3</v>
      </c>
      <c r="E31" s="48" t="s">
        <v>1530</v>
      </c>
      <c r="F31" s="45">
        <v>2</v>
      </c>
      <c r="G31" s="45">
        <v>0</v>
      </c>
    </row>
    <row r="32" spans="1:7" ht="13.5" customHeight="1" x14ac:dyDescent="0.2">
      <c r="A32" s="22"/>
      <c r="B32" s="23" t="s">
        <v>1292</v>
      </c>
      <c r="C32" s="24">
        <v>1</v>
      </c>
      <c r="E32" s="48" t="s">
        <v>509</v>
      </c>
      <c r="F32" s="45">
        <v>12</v>
      </c>
      <c r="G32" s="45">
        <v>0</v>
      </c>
    </row>
    <row r="33" spans="1:7" ht="13.5" customHeight="1" x14ac:dyDescent="0.2">
      <c r="A33" s="22"/>
      <c r="B33" s="23" t="s">
        <v>503</v>
      </c>
      <c r="C33" s="24">
        <v>8</v>
      </c>
      <c r="E33" s="48" t="s">
        <v>1524</v>
      </c>
      <c r="F33" s="45">
        <v>2</v>
      </c>
      <c r="G33" s="45">
        <v>0</v>
      </c>
    </row>
    <row r="34" spans="1:7" ht="13.5" customHeight="1" x14ac:dyDescent="0.2">
      <c r="A34" s="22"/>
      <c r="B34" s="23" t="s">
        <v>1530</v>
      </c>
      <c r="C34" s="24">
        <v>3</v>
      </c>
      <c r="E34" s="48" t="s">
        <v>392</v>
      </c>
      <c r="F34" s="45">
        <v>3</v>
      </c>
      <c r="G34" s="45">
        <v>0</v>
      </c>
    </row>
    <row r="35" spans="1:7" ht="13.5" customHeight="1" x14ac:dyDescent="0.2">
      <c r="A35" s="22"/>
      <c r="B35" s="23" t="s">
        <v>509</v>
      </c>
      <c r="C35" s="24">
        <v>9</v>
      </c>
      <c r="E35" s="48" t="s">
        <v>158</v>
      </c>
      <c r="F35" s="45">
        <v>7</v>
      </c>
      <c r="G35" s="45">
        <v>0</v>
      </c>
    </row>
    <row r="36" spans="1:7" ht="13.5" customHeight="1" x14ac:dyDescent="0.2">
      <c r="A36" s="22"/>
      <c r="B36" s="23" t="s">
        <v>1524</v>
      </c>
      <c r="C36" s="24">
        <v>2</v>
      </c>
      <c r="E36" s="48" t="s">
        <v>34</v>
      </c>
      <c r="F36" s="45">
        <v>8</v>
      </c>
      <c r="G36" s="45">
        <v>0</v>
      </c>
    </row>
    <row r="37" spans="1:7" ht="13.5" customHeight="1" x14ac:dyDescent="0.2">
      <c r="A37" s="22"/>
      <c r="B37" s="23" t="s">
        <v>392</v>
      </c>
      <c r="C37" s="24">
        <v>3</v>
      </c>
      <c r="E37" s="48" t="s">
        <v>160</v>
      </c>
      <c r="F37" s="45">
        <v>8</v>
      </c>
      <c r="G37" s="45">
        <v>0</v>
      </c>
    </row>
    <row r="38" spans="1:7" ht="13.5" customHeight="1" x14ac:dyDescent="0.2">
      <c r="A38" s="22"/>
      <c r="B38" s="23" t="s">
        <v>158</v>
      </c>
      <c r="C38" s="24">
        <v>7</v>
      </c>
      <c r="E38" s="48" t="s">
        <v>727</v>
      </c>
      <c r="F38" s="45">
        <v>2</v>
      </c>
      <c r="G38" s="45">
        <v>0</v>
      </c>
    </row>
    <row r="39" spans="1:7" ht="13.5" customHeight="1" x14ac:dyDescent="0.2">
      <c r="A39" s="22"/>
      <c r="B39" s="23" t="s">
        <v>34</v>
      </c>
      <c r="C39" s="24">
        <v>9</v>
      </c>
      <c r="E39" s="48" t="s">
        <v>609</v>
      </c>
      <c r="F39" s="45">
        <v>3</v>
      </c>
      <c r="G39" s="45">
        <v>0</v>
      </c>
    </row>
    <row r="40" spans="1:7" ht="13.5" customHeight="1" x14ac:dyDescent="0.2">
      <c r="A40" s="22"/>
      <c r="B40" s="23" t="s">
        <v>160</v>
      </c>
      <c r="C40" s="24">
        <v>7</v>
      </c>
      <c r="E40" s="48" t="s">
        <v>1298</v>
      </c>
      <c r="F40" s="45">
        <v>3</v>
      </c>
      <c r="G40" s="45">
        <v>0</v>
      </c>
    </row>
    <row r="41" spans="1:7" ht="13.5" customHeight="1" x14ac:dyDescent="0.2">
      <c r="A41" s="22"/>
      <c r="B41" s="23" t="s">
        <v>2150</v>
      </c>
      <c r="C41" s="24">
        <v>2</v>
      </c>
      <c r="E41" s="48" t="s">
        <v>192</v>
      </c>
      <c r="F41" s="45">
        <v>5</v>
      </c>
      <c r="G41" s="45">
        <v>0</v>
      </c>
    </row>
    <row r="42" spans="1:7" ht="13.5" customHeight="1" x14ac:dyDescent="0.2">
      <c r="A42" s="22"/>
      <c r="B42" s="23" t="s">
        <v>727</v>
      </c>
      <c r="C42" s="24">
        <v>1</v>
      </c>
      <c r="E42" s="48" t="s">
        <v>434</v>
      </c>
      <c r="F42" s="45">
        <v>1</v>
      </c>
      <c r="G42" s="45">
        <v>0</v>
      </c>
    </row>
    <row r="43" spans="1:7" ht="13.5" customHeight="1" x14ac:dyDescent="0.2">
      <c r="A43" s="22"/>
      <c r="B43" s="23" t="s">
        <v>609</v>
      </c>
      <c r="C43" s="24">
        <v>4</v>
      </c>
      <c r="E43" s="48" t="s">
        <v>194</v>
      </c>
      <c r="F43" s="45">
        <v>3</v>
      </c>
      <c r="G43" s="45">
        <v>0</v>
      </c>
    </row>
    <row r="44" spans="1:7" ht="13.5" customHeight="1" x14ac:dyDescent="0.25">
      <c r="A44" s="22"/>
      <c r="B44" s="23" t="s">
        <v>1298</v>
      </c>
      <c r="C44" s="24">
        <v>3</v>
      </c>
      <c r="E44" s="46" t="s">
        <v>1</v>
      </c>
      <c r="F44" s="47">
        <v>270</v>
      </c>
      <c r="G44" s="45" t="s">
        <v>4421</v>
      </c>
    </row>
    <row r="45" spans="1:7" ht="13.5" customHeight="1" x14ac:dyDescent="0.2">
      <c r="A45" s="22"/>
      <c r="B45" s="23" t="s">
        <v>185</v>
      </c>
      <c r="C45" s="24">
        <v>1</v>
      </c>
      <c r="E45" s="48" t="s">
        <v>1130</v>
      </c>
      <c r="F45" s="45">
        <v>2</v>
      </c>
      <c r="G45" s="45" t="e">
        <f>F45-GETPIVOTDATA("Banding",$A$3,"Council",E45,"Region","East of England")</f>
        <v>#REF!</v>
      </c>
    </row>
    <row r="46" spans="1:7" ht="13.5" customHeight="1" x14ac:dyDescent="0.2">
      <c r="A46" s="22"/>
      <c r="B46" s="23" t="s">
        <v>192</v>
      </c>
      <c r="C46" s="24">
        <v>4</v>
      </c>
      <c r="E46" s="48" t="s">
        <v>1445</v>
      </c>
      <c r="F46" s="45">
        <v>7</v>
      </c>
      <c r="G46" s="45">
        <v>0</v>
      </c>
    </row>
    <row r="47" spans="1:7" ht="13.5" customHeight="1" x14ac:dyDescent="0.2">
      <c r="A47" s="22"/>
      <c r="B47" s="23" t="s">
        <v>394</v>
      </c>
      <c r="C47" s="24">
        <v>1</v>
      </c>
      <c r="E47" s="48" t="s">
        <v>100</v>
      </c>
      <c r="F47" s="45">
        <v>8</v>
      </c>
      <c r="G47" s="45">
        <v>0</v>
      </c>
    </row>
    <row r="48" spans="1:7" ht="13.5" customHeight="1" x14ac:dyDescent="0.2">
      <c r="A48" s="22"/>
      <c r="B48" s="23" t="s">
        <v>434</v>
      </c>
      <c r="C48" s="24">
        <v>1</v>
      </c>
      <c r="E48" s="48" t="s">
        <v>1453</v>
      </c>
      <c r="F48" s="45">
        <v>3</v>
      </c>
      <c r="G48" s="45">
        <v>0</v>
      </c>
    </row>
    <row r="49" spans="1:7" ht="13.5" customHeight="1" x14ac:dyDescent="0.2">
      <c r="A49" s="22"/>
      <c r="B49" s="23" t="s">
        <v>194</v>
      </c>
      <c r="C49" s="24">
        <v>2</v>
      </c>
      <c r="E49" s="48" t="s">
        <v>0</v>
      </c>
      <c r="F49" s="45">
        <v>4</v>
      </c>
      <c r="G49" s="45">
        <v>0</v>
      </c>
    </row>
    <row r="50" spans="1:7" ht="13.5" customHeight="1" x14ac:dyDescent="0.2">
      <c r="A50" s="19" t="s">
        <v>2151</v>
      </c>
      <c r="B50" s="25"/>
      <c r="C50" s="20">
        <v>163</v>
      </c>
      <c r="E50" s="48" t="s">
        <v>1455</v>
      </c>
      <c r="F50" s="45">
        <v>1</v>
      </c>
      <c r="G50" s="45">
        <v>0</v>
      </c>
    </row>
    <row r="51" spans="1:7" ht="13.5" customHeight="1" x14ac:dyDescent="0.2">
      <c r="A51" s="19" t="s">
        <v>1</v>
      </c>
      <c r="B51" s="21" t="s">
        <v>1130</v>
      </c>
      <c r="C51" s="20">
        <v>3</v>
      </c>
      <c r="E51" s="48" t="s">
        <v>220</v>
      </c>
      <c r="F51" s="45">
        <v>1</v>
      </c>
      <c r="G51" s="45">
        <v>0</v>
      </c>
    </row>
    <row r="52" spans="1:7" ht="13.5" customHeight="1" x14ac:dyDescent="0.2">
      <c r="A52" s="22"/>
      <c r="B52" s="23" t="s">
        <v>1445</v>
      </c>
      <c r="C52" s="24">
        <v>10</v>
      </c>
      <c r="E52" s="48" t="s">
        <v>1370</v>
      </c>
      <c r="F52" s="45">
        <v>3</v>
      </c>
      <c r="G52" s="45">
        <v>0</v>
      </c>
    </row>
    <row r="53" spans="1:7" ht="13.5" customHeight="1" x14ac:dyDescent="0.2">
      <c r="A53" s="22"/>
      <c r="B53" s="23" t="s">
        <v>100</v>
      </c>
      <c r="C53" s="24">
        <v>7</v>
      </c>
      <c r="E53" s="48" t="s">
        <v>963</v>
      </c>
      <c r="F53" s="45">
        <v>3</v>
      </c>
      <c r="G53" s="45">
        <v>0</v>
      </c>
    </row>
    <row r="54" spans="1:7" ht="13.5" customHeight="1" x14ac:dyDescent="0.2">
      <c r="A54" s="22"/>
      <c r="B54" s="23" t="s">
        <v>1453</v>
      </c>
      <c r="C54" s="24">
        <v>2</v>
      </c>
      <c r="E54" s="48" t="s">
        <v>1942</v>
      </c>
      <c r="F54" s="45">
        <v>10</v>
      </c>
      <c r="G54" s="45">
        <v>0</v>
      </c>
    </row>
    <row r="55" spans="1:7" ht="13.5" customHeight="1" x14ac:dyDescent="0.2">
      <c r="A55" s="22"/>
      <c r="B55" s="23" t="s">
        <v>0</v>
      </c>
      <c r="C55" s="24">
        <v>4</v>
      </c>
      <c r="E55" s="48" t="s">
        <v>1462</v>
      </c>
      <c r="F55" s="45">
        <v>3</v>
      </c>
      <c r="G55" s="45">
        <v>0</v>
      </c>
    </row>
    <row r="56" spans="1:7" ht="13.5" customHeight="1" x14ac:dyDescent="0.2">
      <c r="A56" s="22"/>
      <c r="B56" s="23" t="s">
        <v>1455</v>
      </c>
      <c r="C56" s="24">
        <v>1</v>
      </c>
      <c r="E56" s="48" t="s">
        <v>101</v>
      </c>
      <c r="F56" s="45">
        <v>10</v>
      </c>
      <c r="G56" s="45">
        <v>0</v>
      </c>
    </row>
    <row r="57" spans="1:7" ht="13.5" customHeight="1" x14ac:dyDescent="0.2">
      <c r="A57" s="22"/>
      <c r="B57" s="23" t="s">
        <v>220</v>
      </c>
      <c r="C57" s="24">
        <v>7</v>
      </c>
      <c r="E57" s="48" t="s">
        <v>1517</v>
      </c>
      <c r="F57" s="45">
        <v>4</v>
      </c>
      <c r="G57" s="45">
        <v>0</v>
      </c>
    </row>
    <row r="58" spans="1:7" ht="13.5" customHeight="1" x14ac:dyDescent="0.2">
      <c r="A58" s="22"/>
      <c r="B58" s="23" t="s">
        <v>1370</v>
      </c>
      <c r="C58" s="24">
        <v>3</v>
      </c>
      <c r="E58" s="48" t="s">
        <v>1468</v>
      </c>
      <c r="F58" s="45">
        <v>5</v>
      </c>
      <c r="G58" s="45">
        <v>0</v>
      </c>
    </row>
    <row r="59" spans="1:7" ht="13.5" customHeight="1" x14ac:dyDescent="0.2">
      <c r="A59" s="22"/>
      <c r="B59" s="23" t="s">
        <v>963</v>
      </c>
      <c r="C59" s="24">
        <v>3</v>
      </c>
      <c r="E59" s="48" t="s">
        <v>1477</v>
      </c>
      <c r="F59" s="45">
        <v>4</v>
      </c>
      <c r="G59" s="45">
        <v>0</v>
      </c>
    </row>
    <row r="60" spans="1:7" ht="13.5" customHeight="1" x14ac:dyDescent="0.2">
      <c r="A60" s="22"/>
      <c r="B60" s="23" t="s">
        <v>1942</v>
      </c>
      <c r="C60" s="24">
        <v>9</v>
      </c>
      <c r="E60" s="48" t="s">
        <v>1381</v>
      </c>
      <c r="F60" s="45">
        <v>3</v>
      </c>
      <c r="G60" s="45">
        <v>0</v>
      </c>
    </row>
    <row r="61" spans="1:7" ht="13.5" customHeight="1" x14ac:dyDescent="0.2">
      <c r="A61" s="22"/>
      <c r="B61" s="23" t="s">
        <v>1462</v>
      </c>
      <c r="C61" s="24">
        <v>3</v>
      </c>
      <c r="E61" s="48" t="s">
        <v>977</v>
      </c>
      <c r="F61" s="45">
        <v>4</v>
      </c>
      <c r="G61" s="45">
        <v>0</v>
      </c>
    </row>
    <row r="62" spans="1:7" ht="13.5" customHeight="1" x14ac:dyDescent="0.2">
      <c r="A62" s="22"/>
      <c r="B62" s="23" t="s">
        <v>101</v>
      </c>
      <c r="C62" s="24">
        <v>6</v>
      </c>
      <c r="E62" s="48" t="s">
        <v>1023</v>
      </c>
      <c r="F62" s="45">
        <v>2</v>
      </c>
      <c r="G62" s="45">
        <v>0</v>
      </c>
    </row>
    <row r="63" spans="1:7" ht="13.5" customHeight="1" x14ac:dyDescent="0.2">
      <c r="A63" s="22"/>
      <c r="B63" s="23" t="s">
        <v>1517</v>
      </c>
      <c r="C63" s="24">
        <v>3</v>
      </c>
      <c r="E63" s="48" t="s">
        <v>1481</v>
      </c>
      <c r="F63" s="45">
        <v>2</v>
      </c>
      <c r="G63" s="45">
        <v>0</v>
      </c>
    </row>
    <row r="64" spans="1:7" ht="13.5" customHeight="1" x14ac:dyDescent="0.2">
      <c r="A64" s="22"/>
      <c r="B64" s="23" t="s">
        <v>1468</v>
      </c>
      <c r="C64" s="24">
        <v>5</v>
      </c>
      <c r="E64" s="48" t="s">
        <v>149</v>
      </c>
      <c r="F64" s="45">
        <v>40</v>
      </c>
      <c r="G64" s="45">
        <v>5</v>
      </c>
    </row>
    <row r="65" spans="1:7" ht="13.5" customHeight="1" x14ac:dyDescent="0.2">
      <c r="A65" s="22"/>
      <c r="B65" s="23" t="s">
        <v>1477</v>
      </c>
      <c r="C65" s="24">
        <v>3</v>
      </c>
      <c r="E65" s="48" t="s">
        <v>986</v>
      </c>
      <c r="F65" s="45">
        <v>4</v>
      </c>
      <c r="G65" s="45">
        <v>0</v>
      </c>
    </row>
    <row r="66" spans="1:7" ht="13.5" customHeight="1" x14ac:dyDescent="0.2">
      <c r="A66" s="22"/>
      <c r="B66" s="23" t="s">
        <v>1381</v>
      </c>
      <c r="C66" s="24">
        <v>4</v>
      </c>
      <c r="E66" s="48" t="s">
        <v>221</v>
      </c>
      <c r="F66" s="45">
        <v>1</v>
      </c>
      <c r="G66" s="45">
        <v>0</v>
      </c>
    </row>
    <row r="67" spans="1:7" ht="13.5" customHeight="1" x14ac:dyDescent="0.2">
      <c r="A67" s="22"/>
      <c r="B67" s="23" t="s">
        <v>977</v>
      </c>
      <c r="C67" s="24">
        <v>3</v>
      </c>
      <c r="E67" s="48" t="s">
        <v>1487</v>
      </c>
      <c r="F67" s="45">
        <v>6</v>
      </c>
      <c r="G67" s="45">
        <v>0</v>
      </c>
    </row>
    <row r="68" spans="1:7" ht="13.5" customHeight="1" x14ac:dyDescent="0.2">
      <c r="A68" s="22"/>
      <c r="B68" s="23" t="s">
        <v>1023</v>
      </c>
      <c r="C68" s="24">
        <v>2</v>
      </c>
      <c r="E68" s="48" t="s">
        <v>152</v>
      </c>
      <c r="F68" s="45">
        <v>17</v>
      </c>
      <c r="G68" s="45">
        <v>0</v>
      </c>
    </row>
    <row r="69" spans="1:7" ht="13.5" customHeight="1" x14ac:dyDescent="0.2">
      <c r="A69" s="22"/>
      <c r="B69" s="23" t="s">
        <v>2152</v>
      </c>
      <c r="C69" s="24">
        <v>5</v>
      </c>
      <c r="E69" s="48" t="s">
        <v>1390</v>
      </c>
      <c r="F69" s="45">
        <v>2</v>
      </c>
      <c r="G69" s="45">
        <v>0</v>
      </c>
    </row>
    <row r="70" spans="1:7" ht="13.5" customHeight="1" x14ac:dyDescent="0.2">
      <c r="A70" s="22"/>
      <c r="B70" s="23" t="s">
        <v>1481</v>
      </c>
      <c r="C70" s="24">
        <v>10</v>
      </c>
      <c r="E70" s="48" t="s">
        <v>1001</v>
      </c>
      <c r="F70" s="45">
        <v>2</v>
      </c>
      <c r="G70" s="45">
        <v>0</v>
      </c>
    </row>
    <row r="71" spans="1:7" ht="13.5" customHeight="1" x14ac:dyDescent="0.2">
      <c r="A71" s="22"/>
      <c r="B71" s="23" t="s">
        <v>149</v>
      </c>
      <c r="C71" s="24">
        <v>15</v>
      </c>
      <c r="E71" s="48" t="s">
        <v>1156</v>
      </c>
      <c r="F71" s="45">
        <v>2</v>
      </c>
      <c r="G71" s="45">
        <v>0</v>
      </c>
    </row>
    <row r="72" spans="1:7" ht="13.5" customHeight="1" x14ac:dyDescent="0.2">
      <c r="A72" s="22"/>
      <c r="B72" s="23" t="s">
        <v>986</v>
      </c>
      <c r="C72" s="24">
        <v>4</v>
      </c>
      <c r="E72" s="48" t="s">
        <v>244</v>
      </c>
      <c r="F72" s="45">
        <v>3</v>
      </c>
      <c r="G72" s="45">
        <v>0</v>
      </c>
    </row>
    <row r="73" spans="1:7" ht="13.5" customHeight="1" x14ac:dyDescent="0.2">
      <c r="A73" s="22"/>
      <c r="B73" s="23" t="s">
        <v>221</v>
      </c>
      <c r="C73" s="24">
        <v>1</v>
      </c>
      <c r="E73" s="48" t="s">
        <v>978</v>
      </c>
      <c r="F73" s="45">
        <v>7</v>
      </c>
      <c r="G73" s="45">
        <v>0</v>
      </c>
    </row>
    <row r="74" spans="1:7" ht="13.5" customHeight="1" x14ac:dyDescent="0.2">
      <c r="A74" s="22"/>
      <c r="B74" s="23" t="s">
        <v>1487</v>
      </c>
      <c r="C74" s="24">
        <v>6</v>
      </c>
      <c r="E74" s="48" t="s">
        <v>1176</v>
      </c>
      <c r="F74" s="45">
        <v>2</v>
      </c>
      <c r="G74" s="45">
        <v>0</v>
      </c>
    </row>
    <row r="75" spans="1:7" ht="13.5" customHeight="1" x14ac:dyDescent="0.2">
      <c r="A75" s="22"/>
      <c r="B75" s="23" t="s">
        <v>152</v>
      </c>
      <c r="C75" s="24">
        <v>1</v>
      </c>
      <c r="E75" s="48" t="s">
        <v>157</v>
      </c>
      <c r="F75" s="45">
        <v>16</v>
      </c>
      <c r="G75" s="45">
        <v>0</v>
      </c>
    </row>
    <row r="76" spans="1:7" ht="13.5" customHeight="1" x14ac:dyDescent="0.2">
      <c r="A76" s="22"/>
      <c r="B76" s="23" t="s">
        <v>1390</v>
      </c>
      <c r="C76" s="24">
        <v>2</v>
      </c>
      <c r="E76" s="48" t="s">
        <v>245</v>
      </c>
      <c r="F76" s="45">
        <v>2</v>
      </c>
      <c r="G76" s="45">
        <v>0</v>
      </c>
    </row>
    <row r="77" spans="1:7" ht="13.5" customHeight="1" x14ac:dyDescent="0.2">
      <c r="A77" s="22"/>
      <c r="B77" s="23" t="s">
        <v>1001</v>
      </c>
      <c r="C77" s="24">
        <v>3</v>
      </c>
      <c r="E77" s="48" t="s">
        <v>12</v>
      </c>
      <c r="F77" s="45">
        <v>2</v>
      </c>
      <c r="G77" s="45">
        <v>0</v>
      </c>
    </row>
    <row r="78" spans="1:7" ht="13.5" customHeight="1" x14ac:dyDescent="0.2">
      <c r="A78" s="22"/>
      <c r="B78" s="23" t="s">
        <v>1156</v>
      </c>
      <c r="C78" s="24">
        <v>2</v>
      </c>
      <c r="E78" s="48" t="s">
        <v>965</v>
      </c>
      <c r="F78" s="45">
        <v>11</v>
      </c>
      <c r="G78" s="45">
        <v>0</v>
      </c>
    </row>
    <row r="79" spans="1:7" ht="13.5" customHeight="1" x14ac:dyDescent="0.2">
      <c r="A79" s="22"/>
      <c r="B79" s="23" t="s">
        <v>244</v>
      </c>
      <c r="C79" s="24">
        <v>2</v>
      </c>
      <c r="E79" s="48" t="s">
        <v>1495</v>
      </c>
      <c r="F79" s="45">
        <v>3</v>
      </c>
      <c r="G79" s="45">
        <v>0</v>
      </c>
    </row>
    <row r="80" spans="1:7" ht="13.5" customHeight="1" x14ac:dyDescent="0.2">
      <c r="A80" s="22"/>
      <c r="B80" s="23" t="s">
        <v>978</v>
      </c>
      <c r="C80" s="24">
        <v>7</v>
      </c>
      <c r="E80" s="48" t="s">
        <v>267</v>
      </c>
      <c r="F80" s="45">
        <v>1</v>
      </c>
      <c r="G80" s="45">
        <v>0</v>
      </c>
    </row>
    <row r="81" spans="1:7" ht="13.5" customHeight="1" x14ac:dyDescent="0.2">
      <c r="A81" s="22"/>
      <c r="B81" s="23" t="s">
        <v>1493</v>
      </c>
      <c r="C81" s="24">
        <v>2</v>
      </c>
      <c r="E81" s="48" t="s">
        <v>988</v>
      </c>
      <c r="F81" s="45">
        <v>15</v>
      </c>
      <c r="G81" s="45">
        <v>0</v>
      </c>
    </row>
    <row r="82" spans="1:7" ht="13.5" customHeight="1" x14ac:dyDescent="0.2">
      <c r="A82" s="22"/>
      <c r="B82" s="23" t="s">
        <v>1176</v>
      </c>
      <c r="C82" s="24">
        <v>1</v>
      </c>
      <c r="E82" s="48" t="s">
        <v>998</v>
      </c>
      <c r="F82" s="45">
        <v>2</v>
      </c>
      <c r="G82" s="45">
        <v>0</v>
      </c>
    </row>
    <row r="83" spans="1:7" ht="13.5" customHeight="1" x14ac:dyDescent="0.2">
      <c r="A83" s="22"/>
      <c r="B83" s="23" t="s">
        <v>157</v>
      </c>
      <c r="C83" s="24">
        <v>19</v>
      </c>
      <c r="E83" s="48" t="s">
        <v>1284</v>
      </c>
      <c r="F83" s="45">
        <v>4</v>
      </c>
      <c r="G83" s="45">
        <v>0</v>
      </c>
    </row>
    <row r="84" spans="1:7" ht="13.5" customHeight="1" x14ac:dyDescent="0.2">
      <c r="A84" s="22"/>
      <c r="B84" s="23" t="s">
        <v>245</v>
      </c>
      <c r="C84" s="24">
        <v>2</v>
      </c>
      <c r="E84" s="48" t="s">
        <v>72</v>
      </c>
      <c r="F84" s="45">
        <v>4</v>
      </c>
      <c r="G84" s="45">
        <v>0</v>
      </c>
    </row>
    <row r="85" spans="1:7" ht="13.5" customHeight="1" x14ac:dyDescent="0.2">
      <c r="A85" s="22"/>
      <c r="B85" s="23" t="s">
        <v>12</v>
      </c>
      <c r="C85" s="24">
        <v>2</v>
      </c>
      <c r="E85" s="48" t="s">
        <v>164</v>
      </c>
      <c r="F85" s="45">
        <v>13</v>
      </c>
      <c r="G85" s="45">
        <v>0</v>
      </c>
    </row>
    <row r="86" spans="1:7" ht="13.5" customHeight="1" x14ac:dyDescent="0.2">
      <c r="A86" s="22"/>
      <c r="B86" s="23" t="s">
        <v>965</v>
      </c>
      <c r="C86" s="24">
        <v>2</v>
      </c>
      <c r="E86" s="48" t="s">
        <v>1290</v>
      </c>
      <c r="F86" s="45">
        <v>2</v>
      </c>
      <c r="G86" s="45">
        <v>0</v>
      </c>
    </row>
    <row r="87" spans="1:7" ht="13.5" customHeight="1" x14ac:dyDescent="0.2">
      <c r="A87" s="22"/>
      <c r="B87" s="23" t="s">
        <v>1495</v>
      </c>
      <c r="C87" s="24">
        <v>2</v>
      </c>
      <c r="E87" s="48" t="s">
        <v>1497</v>
      </c>
      <c r="F87" s="45">
        <v>3</v>
      </c>
      <c r="G87" s="45">
        <v>0</v>
      </c>
    </row>
    <row r="88" spans="1:7" ht="13.5" customHeight="1" x14ac:dyDescent="0.2">
      <c r="A88" s="22"/>
      <c r="B88" s="23" t="s">
        <v>1013</v>
      </c>
      <c r="C88" s="24">
        <v>1</v>
      </c>
      <c r="E88" s="48" t="s">
        <v>1416</v>
      </c>
      <c r="F88" s="45">
        <v>3</v>
      </c>
      <c r="G88" s="45">
        <v>0</v>
      </c>
    </row>
    <row r="89" spans="1:7" ht="13.5" customHeight="1" x14ac:dyDescent="0.2">
      <c r="A89" s="22"/>
      <c r="B89" s="23" t="s">
        <v>267</v>
      </c>
      <c r="C89" s="24">
        <v>1</v>
      </c>
      <c r="E89" s="48" t="s">
        <v>1003</v>
      </c>
      <c r="F89" s="45">
        <v>14</v>
      </c>
      <c r="G89" s="45">
        <v>0</v>
      </c>
    </row>
    <row r="90" spans="1:7" ht="13.5" customHeight="1" x14ac:dyDescent="0.2">
      <c r="A90" s="22"/>
      <c r="B90" s="23" t="s">
        <v>988</v>
      </c>
      <c r="C90" s="24">
        <v>13</v>
      </c>
      <c r="E90" s="48" t="s">
        <v>1500</v>
      </c>
      <c r="F90" s="45">
        <v>3</v>
      </c>
      <c r="G90" s="45">
        <v>0</v>
      </c>
    </row>
    <row r="91" spans="1:7" ht="13.5" customHeight="1" x14ac:dyDescent="0.2">
      <c r="A91" s="22"/>
      <c r="B91" s="23" t="s">
        <v>998</v>
      </c>
      <c r="C91" s="24">
        <v>2</v>
      </c>
      <c r="E91" s="48" t="s">
        <v>1420</v>
      </c>
      <c r="F91" s="45">
        <v>2</v>
      </c>
      <c r="G91" s="45">
        <v>0</v>
      </c>
    </row>
    <row r="92" spans="1:7" ht="13.5" customHeight="1" x14ac:dyDescent="0.2">
      <c r="A92" s="22"/>
      <c r="B92" s="23" t="s">
        <v>72</v>
      </c>
      <c r="C92" s="24">
        <v>2</v>
      </c>
      <c r="E92" s="48" t="s">
        <v>1293</v>
      </c>
      <c r="F92" s="45">
        <v>1</v>
      </c>
      <c r="G92" s="45">
        <v>0</v>
      </c>
    </row>
    <row r="93" spans="1:7" ht="13.5" customHeight="1" x14ac:dyDescent="0.2">
      <c r="A93" s="22"/>
      <c r="B93" s="23" t="s">
        <v>164</v>
      </c>
      <c r="C93" s="24">
        <v>10</v>
      </c>
      <c r="E93" s="48" t="s">
        <v>1010</v>
      </c>
      <c r="F93" s="45">
        <v>4</v>
      </c>
      <c r="G93" s="45">
        <v>0</v>
      </c>
    </row>
    <row r="94" spans="1:7" ht="13.5" customHeight="1" x14ac:dyDescent="0.25">
      <c r="A94" s="22"/>
      <c r="B94" s="23" t="s">
        <v>1497</v>
      </c>
      <c r="C94" s="24">
        <v>4</v>
      </c>
      <c r="E94" s="46" t="s">
        <v>120</v>
      </c>
      <c r="F94" s="47">
        <v>581</v>
      </c>
      <c r="G94" s="45" t="s">
        <v>4421</v>
      </c>
    </row>
    <row r="95" spans="1:7" ht="13.5" customHeight="1" x14ac:dyDescent="0.2">
      <c r="A95" s="22"/>
      <c r="B95" s="23" t="s">
        <v>1416</v>
      </c>
      <c r="C95" s="24">
        <v>5</v>
      </c>
      <c r="E95" s="48" t="s">
        <v>121</v>
      </c>
      <c r="F95" s="45">
        <v>12</v>
      </c>
      <c r="G95" s="45" t="e">
        <f>F95-GETPIVOTDATA("Banding",$A$3,"Council",E95,"Region","london")</f>
        <v>#REF!</v>
      </c>
    </row>
    <row r="96" spans="1:7" ht="13.5" customHeight="1" x14ac:dyDescent="0.2">
      <c r="A96" s="22"/>
      <c r="B96" s="23" t="s">
        <v>1003</v>
      </c>
      <c r="C96" s="24">
        <v>10</v>
      </c>
      <c r="E96" s="48" t="s">
        <v>1633</v>
      </c>
      <c r="F96" s="45">
        <v>7</v>
      </c>
      <c r="G96" s="45">
        <v>0</v>
      </c>
    </row>
    <row r="97" spans="1:7" ht="13.5" customHeight="1" x14ac:dyDescent="0.2">
      <c r="A97" s="22"/>
      <c r="B97" s="23" t="s">
        <v>1500</v>
      </c>
      <c r="C97" s="24">
        <v>3</v>
      </c>
      <c r="E97" s="48" t="s">
        <v>122</v>
      </c>
      <c r="F97" s="45">
        <v>9</v>
      </c>
      <c r="G97" s="45">
        <v>0</v>
      </c>
    </row>
    <row r="98" spans="1:7" ht="13.5" customHeight="1" x14ac:dyDescent="0.2">
      <c r="A98" s="22"/>
      <c r="B98" s="23" t="s">
        <v>1420</v>
      </c>
      <c r="C98" s="24">
        <v>3</v>
      </c>
      <c r="E98" s="48" t="s">
        <v>123</v>
      </c>
      <c r="F98" s="45">
        <v>14</v>
      </c>
      <c r="G98" s="45">
        <v>0</v>
      </c>
    </row>
    <row r="99" spans="1:7" ht="13.5" customHeight="1" x14ac:dyDescent="0.2">
      <c r="A99" s="22"/>
      <c r="B99" s="23" t="s">
        <v>1010</v>
      </c>
      <c r="C99" s="24">
        <v>4</v>
      </c>
      <c r="E99" s="48" t="s">
        <v>124</v>
      </c>
      <c r="F99" s="45">
        <v>20</v>
      </c>
      <c r="G99" s="45">
        <v>0</v>
      </c>
    </row>
    <row r="100" spans="1:7" ht="13.5" customHeight="1" x14ac:dyDescent="0.2">
      <c r="A100" s="22"/>
      <c r="B100" s="23" t="s">
        <v>2153</v>
      </c>
      <c r="C100" s="24">
        <v>8</v>
      </c>
      <c r="E100" s="48" t="s">
        <v>125</v>
      </c>
      <c r="F100" s="45">
        <v>19</v>
      </c>
      <c r="G100" s="45">
        <v>0</v>
      </c>
    </row>
    <row r="101" spans="1:7" ht="13.5" customHeight="1" x14ac:dyDescent="0.2">
      <c r="A101" s="19" t="s">
        <v>2154</v>
      </c>
      <c r="B101" s="25"/>
      <c r="C101" s="20">
        <v>232</v>
      </c>
      <c r="E101" s="48" t="s">
        <v>119</v>
      </c>
      <c r="F101" s="45">
        <v>15</v>
      </c>
      <c r="G101" s="45">
        <v>0</v>
      </c>
    </row>
    <row r="102" spans="1:7" ht="13.5" customHeight="1" x14ac:dyDescent="0.2">
      <c r="A102" s="19" t="s">
        <v>120</v>
      </c>
      <c r="B102" s="21" t="s">
        <v>121</v>
      </c>
      <c r="C102" s="20">
        <v>7</v>
      </c>
      <c r="E102" s="48" t="s">
        <v>126</v>
      </c>
      <c r="F102" s="45">
        <v>23</v>
      </c>
      <c r="G102" s="45">
        <v>0</v>
      </c>
    </row>
    <row r="103" spans="1:7" ht="13.5" customHeight="1" x14ac:dyDescent="0.2">
      <c r="A103" s="22"/>
      <c r="B103" s="23" t="s">
        <v>1633</v>
      </c>
      <c r="C103" s="24">
        <v>9</v>
      </c>
      <c r="E103" s="48" t="s">
        <v>127</v>
      </c>
      <c r="F103" s="45">
        <v>23</v>
      </c>
      <c r="G103" s="45">
        <v>0</v>
      </c>
    </row>
    <row r="104" spans="1:7" ht="13.5" customHeight="1" x14ac:dyDescent="0.2">
      <c r="A104" s="22"/>
      <c r="B104" s="23" t="s">
        <v>122</v>
      </c>
      <c r="C104" s="24">
        <v>11</v>
      </c>
      <c r="E104" s="48" t="s">
        <v>128</v>
      </c>
      <c r="F104" s="45">
        <v>12</v>
      </c>
      <c r="G104" s="45">
        <v>0</v>
      </c>
    </row>
    <row r="105" spans="1:7" ht="13.5" customHeight="1" x14ac:dyDescent="0.2">
      <c r="A105" s="22"/>
      <c r="B105" s="23" t="s">
        <v>123</v>
      </c>
      <c r="C105" s="24">
        <v>8</v>
      </c>
      <c r="E105" s="48" t="s">
        <v>1694</v>
      </c>
      <c r="F105" s="45">
        <v>24</v>
      </c>
      <c r="G105" s="45">
        <v>0</v>
      </c>
    </row>
    <row r="106" spans="1:7" ht="13.5" customHeight="1" x14ac:dyDescent="0.2">
      <c r="A106" s="22"/>
      <c r="B106" s="23" t="s">
        <v>124</v>
      </c>
      <c r="C106" s="24">
        <v>9</v>
      </c>
      <c r="E106" s="48" t="s">
        <v>129</v>
      </c>
      <c r="F106" s="45">
        <v>24</v>
      </c>
      <c r="G106" s="45">
        <v>0</v>
      </c>
    </row>
    <row r="107" spans="1:7" ht="13.5" customHeight="1" x14ac:dyDescent="0.2">
      <c r="A107" s="22"/>
      <c r="B107" s="23" t="s">
        <v>125</v>
      </c>
      <c r="C107" s="24">
        <v>7</v>
      </c>
      <c r="E107" s="48" t="s">
        <v>1708</v>
      </c>
      <c r="F107" s="45">
        <v>16</v>
      </c>
      <c r="G107" s="45">
        <v>0</v>
      </c>
    </row>
    <row r="108" spans="1:7" ht="13.5" customHeight="1" x14ac:dyDescent="0.2">
      <c r="A108" s="22"/>
      <c r="B108" s="23" t="s">
        <v>119</v>
      </c>
      <c r="C108" s="24">
        <v>7</v>
      </c>
      <c r="E108" s="48" t="s">
        <v>1723</v>
      </c>
      <c r="F108" s="45">
        <v>31</v>
      </c>
      <c r="G108" s="45">
        <v>0</v>
      </c>
    </row>
    <row r="109" spans="1:7" ht="13.5" customHeight="1" x14ac:dyDescent="0.2">
      <c r="A109" s="22"/>
      <c r="B109" s="23" t="s">
        <v>126</v>
      </c>
      <c r="C109" s="24">
        <v>7</v>
      </c>
      <c r="E109" s="48" t="s">
        <v>130</v>
      </c>
      <c r="F109" s="45">
        <v>14</v>
      </c>
      <c r="G109" s="45">
        <v>0</v>
      </c>
    </row>
    <row r="110" spans="1:7" ht="13.5" customHeight="1" x14ac:dyDescent="0.2">
      <c r="A110" s="22"/>
      <c r="B110" s="23" t="s">
        <v>127</v>
      </c>
      <c r="C110" s="24">
        <v>9</v>
      </c>
      <c r="E110" s="48" t="s">
        <v>131</v>
      </c>
      <c r="F110" s="45">
        <v>21</v>
      </c>
      <c r="G110" s="45">
        <v>0</v>
      </c>
    </row>
    <row r="111" spans="1:7" ht="13.5" customHeight="1" x14ac:dyDescent="0.2">
      <c r="A111" s="22"/>
      <c r="B111" s="23" t="s">
        <v>128</v>
      </c>
      <c r="C111" s="24">
        <v>7</v>
      </c>
      <c r="E111" s="48" t="s">
        <v>132</v>
      </c>
      <c r="F111" s="45">
        <v>22</v>
      </c>
      <c r="G111" s="45">
        <v>0</v>
      </c>
    </row>
    <row r="112" spans="1:7" ht="13.5" customHeight="1" x14ac:dyDescent="0.2">
      <c r="A112" s="22"/>
      <c r="B112" s="23" t="s">
        <v>1694</v>
      </c>
      <c r="C112" s="24">
        <v>8</v>
      </c>
      <c r="E112" s="48" t="s">
        <v>1753</v>
      </c>
      <c r="F112" s="45">
        <v>15</v>
      </c>
      <c r="G112" s="45">
        <v>0</v>
      </c>
    </row>
    <row r="113" spans="1:7" ht="13.5" customHeight="1" x14ac:dyDescent="0.2">
      <c r="A113" s="22"/>
      <c r="B113" s="23" t="s">
        <v>129</v>
      </c>
      <c r="C113" s="24">
        <v>7</v>
      </c>
      <c r="E113" s="48" t="s">
        <v>133</v>
      </c>
      <c r="F113" s="45">
        <v>22</v>
      </c>
      <c r="G113" s="45">
        <v>1</v>
      </c>
    </row>
    <row r="114" spans="1:7" ht="13.5" customHeight="1" x14ac:dyDescent="0.2">
      <c r="A114" s="22"/>
      <c r="B114" s="23" t="s">
        <v>1708</v>
      </c>
      <c r="C114" s="24">
        <v>20</v>
      </c>
      <c r="E114" s="48" t="s">
        <v>1769</v>
      </c>
      <c r="F114" s="45">
        <v>24</v>
      </c>
      <c r="G114" s="45">
        <v>0</v>
      </c>
    </row>
    <row r="115" spans="1:7" ht="13.5" customHeight="1" x14ac:dyDescent="0.2">
      <c r="A115" s="22"/>
      <c r="B115" s="23" t="s">
        <v>1723</v>
      </c>
      <c r="C115" s="24">
        <v>34</v>
      </c>
      <c r="E115" s="48" t="s">
        <v>134</v>
      </c>
      <c r="F115" s="45">
        <v>13</v>
      </c>
      <c r="G115" s="45">
        <v>0</v>
      </c>
    </row>
    <row r="116" spans="1:7" ht="13.5" customHeight="1" x14ac:dyDescent="0.2">
      <c r="A116" s="22"/>
      <c r="B116" s="23" t="s">
        <v>130</v>
      </c>
      <c r="C116" s="24">
        <v>18</v>
      </c>
      <c r="E116" s="48" t="s">
        <v>1786</v>
      </c>
      <c r="F116" s="45">
        <v>16</v>
      </c>
      <c r="G116" s="45">
        <v>0</v>
      </c>
    </row>
    <row r="117" spans="1:7" ht="13.5" customHeight="1" x14ac:dyDescent="0.2">
      <c r="A117" s="22"/>
      <c r="B117" s="23" t="s">
        <v>131</v>
      </c>
      <c r="C117" s="24">
        <v>14</v>
      </c>
      <c r="E117" s="48" t="s">
        <v>135</v>
      </c>
      <c r="F117" s="45">
        <v>14</v>
      </c>
      <c r="G117" s="45">
        <v>0</v>
      </c>
    </row>
    <row r="118" spans="1:7" ht="13.5" customHeight="1" x14ac:dyDescent="0.2">
      <c r="A118" s="22"/>
      <c r="B118" s="23" t="s">
        <v>132</v>
      </c>
      <c r="C118" s="24">
        <v>18</v>
      </c>
      <c r="E118" s="48" t="s">
        <v>136</v>
      </c>
      <c r="F118" s="45">
        <v>9</v>
      </c>
      <c r="G118" s="45">
        <v>0</v>
      </c>
    </row>
    <row r="119" spans="1:7" ht="13.5" customHeight="1" x14ac:dyDescent="0.2">
      <c r="A119" s="22"/>
      <c r="B119" s="23" t="s">
        <v>1753</v>
      </c>
      <c r="C119" s="24">
        <v>13</v>
      </c>
      <c r="E119" s="48" t="s">
        <v>137</v>
      </c>
      <c r="F119" s="45">
        <v>24</v>
      </c>
      <c r="G119" s="45">
        <v>0</v>
      </c>
    </row>
    <row r="120" spans="1:7" ht="13.5" customHeight="1" x14ac:dyDescent="0.2">
      <c r="A120" s="22"/>
      <c r="B120" s="23" t="s">
        <v>133</v>
      </c>
      <c r="C120" s="24">
        <v>23</v>
      </c>
      <c r="E120" s="48" t="s">
        <v>138</v>
      </c>
      <c r="F120" s="45">
        <v>13</v>
      </c>
      <c r="G120" s="45">
        <v>0</v>
      </c>
    </row>
    <row r="121" spans="1:7" ht="13.5" customHeight="1" x14ac:dyDescent="0.2">
      <c r="A121" s="22"/>
      <c r="B121" s="23" t="s">
        <v>1769</v>
      </c>
      <c r="C121" s="24">
        <v>30</v>
      </c>
      <c r="E121" s="48" t="s">
        <v>139</v>
      </c>
      <c r="F121" s="45">
        <v>27</v>
      </c>
      <c r="G121" s="45">
        <v>0</v>
      </c>
    </row>
    <row r="122" spans="1:7" ht="13.5" customHeight="1" x14ac:dyDescent="0.2">
      <c r="A122" s="22"/>
      <c r="B122" s="23" t="s">
        <v>134</v>
      </c>
      <c r="C122" s="24">
        <v>12</v>
      </c>
      <c r="E122" s="48" t="s">
        <v>140</v>
      </c>
      <c r="F122" s="45">
        <v>11</v>
      </c>
      <c r="G122" s="45">
        <v>0</v>
      </c>
    </row>
    <row r="123" spans="1:7" ht="13.5" customHeight="1" x14ac:dyDescent="0.2">
      <c r="A123" s="22"/>
      <c r="B123" s="23" t="s">
        <v>1786</v>
      </c>
      <c r="C123" s="24">
        <v>19</v>
      </c>
      <c r="E123" s="48" t="s">
        <v>141</v>
      </c>
      <c r="F123" s="45">
        <v>25</v>
      </c>
      <c r="G123" s="45">
        <v>0</v>
      </c>
    </row>
    <row r="124" spans="1:7" ht="13.5" customHeight="1" x14ac:dyDescent="0.2">
      <c r="A124" s="22"/>
      <c r="B124" s="23" t="s">
        <v>135</v>
      </c>
      <c r="C124" s="24">
        <v>15</v>
      </c>
      <c r="E124" s="48" t="s">
        <v>142</v>
      </c>
      <c r="F124" s="45">
        <v>18</v>
      </c>
      <c r="G124" s="45">
        <v>0</v>
      </c>
    </row>
    <row r="125" spans="1:7" ht="13.5" customHeight="1" x14ac:dyDescent="0.2">
      <c r="A125" s="22"/>
      <c r="B125" s="23" t="s">
        <v>136</v>
      </c>
      <c r="C125" s="24">
        <v>9</v>
      </c>
      <c r="E125" s="48" t="s">
        <v>143</v>
      </c>
      <c r="F125" s="45">
        <v>19</v>
      </c>
      <c r="G125" s="45">
        <v>0</v>
      </c>
    </row>
    <row r="126" spans="1:7" ht="13.5" customHeight="1" x14ac:dyDescent="0.2">
      <c r="A126" s="22"/>
      <c r="B126" s="23" t="s">
        <v>137</v>
      </c>
      <c r="C126" s="24">
        <v>26</v>
      </c>
      <c r="E126" s="48" t="s">
        <v>1887</v>
      </c>
      <c r="F126" s="45">
        <v>25</v>
      </c>
      <c r="G126" s="45">
        <v>0</v>
      </c>
    </row>
    <row r="127" spans="1:7" ht="13.5" customHeight="1" x14ac:dyDescent="0.25">
      <c r="A127" s="22"/>
      <c r="B127" s="23" t="s">
        <v>138</v>
      </c>
      <c r="C127" s="24">
        <v>12</v>
      </c>
      <c r="E127" s="46" t="s">
        <v>16</v>
      </c>
      <c r="F127" s="47">
        <v>115</v>
      </c>
      <c r="G127" s="45" t="s">
        <v>4421</v>
      </c>
    </row>
    <row r="128" spans="1:7" ht="13.5" customHeight="1" x14ac:dyDescent="0.2">
      <c r="A128" s="22"/>
      <c r="B128" s="23" t="s">
        <v>1833</v>
      </c>
      <c r="C128" s="24">
        <v>1</v>
      </c>
      <c r="E128" s="48" t="s">
        <v>95</v>
      </c>
      <c r="F128" s="45">
        <v>26</v>
      </c>
      <c r="G128" s="45" t="s">
        <v>4421</v>
      </c>
    </row>
    <row r="129" spans="1:7" ht="13.5" customHeight="1" x14ac:dyDescent="0.2">
      <c r="A129" s="22"/>
      <c r="B129" s="23" t="s">
        <v>139</v>
      </c>
      <c r="C129" s="24">
        <v>22</v>
      </c>
      <c r="E129" s="48" t="s">
        <v>18</v>
      </c>
      <c r="F129" s="45">
        <v>5</v>
      </c>
      <c r="G129" s="45" t="s">
        <v>4421</v>
      </c>
    </row>
    <row r="130" spans="1:7" ht="13.5" customHeight="1" x14ac:dyDescent="0.2">
      <c r="A130" s="22"/>
      <c r="B130" s="23" t="s">
        <v>140</v>
      </c>
      <c r="C130" s="24">
        <v>10</v>
      </c>
      <c r="E130" s="48" t="s">
        <v>118</v>
      </c>
      <c r="F130" s="45">
        <v>7</v>
      </c>
      <c r="G130" s="45" t="s">
        <v>4421</v>
      </c>
    </row>
    <row r="131" spans="1:7" ht="13.5" customHeight="1" x14ac:dyDescent="0.2">
      <c r="A131" s="22"/>
      <c r="B131" s="23" t="s">
        <v>141</v>
      </c>
      <c r="C131" s="24">
        <v>21</v>
      </c>
      <c r="E131" s="48" t="s">
        <v>262</v>
      </c>
      <c r="F131" s="45">
        <v>6</v>
      </c>
      <c r="G131" s="45" t="s">
        <v>4421</v>
      </c>
    </row>
    <row r="132" spans="1:7" ht="13.5" customHeight="1" x14ac:dyDescent="0.2">
      <c r="A132" s="22"/>
      <c r="B132" s="23" t="s">
        <v>142</v>
      </c>
      <c r="C132" s="24">
        <v>13</v>
      </c>
      <c r="E132" s="48" t="s">
        <v>280</v>
      </c>
      <c r="F132" s="45">
        <v>6</v>
      </c>
      <c r="G132" s="45" t="s">
        <v>4421</v>
      </c>
    </row>
    <row r="133" spans="1:7" ht="13.5" customHeight="1" x14ac:dyDescent="0.2">
      <c r="A133" s="22"/>
      <c r="B133" s="23" t="s">
        <v>143</v>
      </c>
      <c r="C133" s="24">
        <v>20</v>
      </c>
      <c r="E133" s="48" t="s">
        <v>87</v>
      </c>
      <c r="F133" s="45">
        <v>7</v>
      </c>
      <c r="G133" s="45" t="s">
        <v>4421</v>
      </c>
    </row>
    <row r="134" spans="1:7" ht="13.5" customHeight="1" x14ac:dyDescent="0.2">
      <c r="A134" s="22"/>
      <c r="B134" s="23" t="s">
        <v>1887</v>
      </c>
      <c r="C134" s="24">
        <v>33</v>
      </c>
      <c r="E134" s="48" t="s">
        <v>88</v>
      </c>
      <c r="F134" s="45">
        <v>5</v>
      </c>
      <c r="G134" s="45" t="s">
        <v>4421</v>
      </c>
    </row>
    <row r="135" spans="1:7" ht="13.5" customHeight="1" x14ac:dyDescent="0.2">
      <c r="A135" s="19" t="s">
        <v>2155</v>
      </c>
      <c r="B135" s="25"/>
      <c r="C135" s="20">
        <v>479</v>
      </c>
      <c r="E135" s="48" t="s">
        <v>105</v>
      </c>
      <c r="F135" s="45">
        <v>14</v>
      </c>
      <c r="G135" s="45" t="s">
        <v>4421</v>
      </c>
    </row>
    <row r="136" spans="1:7" ht="13.5" customHeight="1" x14ac:dyDescent="0.2">
      <c r="A136" s="19" t="s">
        <v>16</v>
      </c>
      <c r="B136" s="21" t="s">
        <v>95</v>
      </c>
      <c r="C136" s="20">
        <v>7</v>
      </c>
      <c r="E136" s="48" t="s">
        <v>15</v>
      </c>
      <c r="F136" s="45">
        <v>5</v>
      </c>
      <c r="G136" s="45" t="s">
        <v>4421</v>
      </c>
    </row>
    <row r="137" spans="1:7" ht="13.5" customHeight="1" x14ac:dyDescent="0.2">
      <c r="A137" s="22"/>
      <c r="B137" s="23" t="s">
        <v>18</v>
      </c>
      <c r="C137" s="24">
        <v>5</v>
      </c>
      <c r="E137" s="48" t="s">
        <v>89</v>
      </c>
      <c r="F137" s="45">
        <v>10</v>
      </c>
      <c r="G137" s="45" t="s">
        <v>4421</v>
      </c>
    </row>
    <row r="138" spans="1:7" ht="13.5" customHeight="1" x14ac:dyDescent="0.2">
      <c r="A138" s="22"/>
      <c r="B138" s="23" t="s">
        <v>118</v>
      </c>
      <c r="C138" s="24">
        <v>6</v>
      </c>
      <c r="E138" s="48" t="s">
        <v>17</v>
      </c>
      <c r="F138" s="45">
        <v>8</v>
      </c>
      <c r="G138" s="45" t="s">
        <v>4421</v>
      </c>
    </row>
    <row r="139" spans="1:7" ht="13.5" customHeight="1" x14ac:dyDescent="0.2">
      <c r="A139" s="22"/>
      <c r="B139" s="23" t="s">
        <v>262</v>
      </c>
      <c r="C139" s="24">
        <v>6</v>
      </c>
      <c r="E139" s="48" t="s">
        <v>90</v>
      </c>
      <c r="F139" s="45">
        <v>16</v>
      </c>
      <c r="G139" s="45" t="s">
        <v>4421</v>
      </c>
    </row>
    <row r="140" spans="1:7" ht="13.5" customHeight="1" x14ac:dyDescent="0.25">
      <c r="A140" s="22"/>
      <c r="B140" s="23" t="s">
        <v>280</v>
      </c>
      <c r="C140" s="24">
        <v>7</v>
      </c>
      <c r="E140" s="46" t="s">
        <v>21</v>
      </c>
      <c r="F140" s="47">
        <v>269</v>
      </c>
      <c r="G140" s="45" t="s">
        <v>4421</v>
      </c>
    </row>
    <row r="141" spans="1:7" ht="13.5" customHeight="1" x14ac:dyDescent="0.2">
      <c r="A141" s="22"/>
      <c r="B141" s="23" t="s">
        <v>87</v>
      </c>
      <c r="C141" s="24">
        <v>9</v>
      </c>
      <c r="E141" s="48" t="s">
        <v>1025</v>
      </c>
      <c r="F141" s="45">
        <v>1</v>
      </c>
      <c r="G141" s="45" t="e">
        <f>F141-GETPIVOTDATA("Banding",$A$3,"Council",E141,"Region","north west")</f>
        <v>#REF!</v>
      </c>
    </row>
    <row r="142" spans="1:7" ht="13.5" customHeight="1" x14ac:dyDescent="0.2">
      <c r="A142" s="22"/>
      <c r="B142" s="23" t="s">
        <v>88</v>
      </c>
      <c r="C142" s="24">
        <v>10</v>
      </c>
      <c r="E142" s="48" t="s">
        <v>1036</v>
      </c>
      <c r="F142" s="45">
        <v>1</v>
      </c>
      <c r="G142" s="45">
        <v>0</v>
      </c>
    </row>
    <row r="143" spans="1:7" ht="13.5" customHeight="1" x14ac:dyDescent="0.2">
      <c r="A143" s="22"/>
      <c r="B143" s="23" t="s">
        <v>105</v>
      </c>
      <c r="C143" s="24">
        <v>13</v>
      </c>
      <c r="E143" s="48" t="s">
        <v>407</v>
      </c>
      <c r="F143" s="45">
        <v>7</v>
      </c>
      <c r="G143" s="45">
        <v>0</v>
      </c>
    </row>
    <row r="144" spans="1:7" ht="13.5" customHeight="1" x14ac:dyDescent="0.2">
      <c r="A144" s="22"/>
      <c r="B144" s="23" t="s">
        <v>15</v>
      </c>
      <c r="C144" s="24">
        <v>7</v>
      </c>
      <c r="E144" s="48" t="s">
        <v>428</v>
      </c>
      <c r="F144" s="45">
        <v>9</v>
      </c>
      <c r="G144" s="45">
        <v>0</v>
      </c>
    </row>
    <row r="145" spans="1:7" ht="13.5" customHeight="1" x14ac:dyDescent="0.2">
      <c r="A145" s="22"/>
      <c r="B145" s="23" t="s">
        <v>89</v>
      </c>
      <c r="C145" s="24">
        <v>9</v>
      </c>
      <c r="E145" s="48" t="s">
        <v>73</v>
      </c>
      <c r="F145" s="45">
        <v>7</v>
      </c>
      <c r="G145" s="45">
        <v>0</v>
      </c>
    </row>
    <row r="146" spans="1:7" ht="13.5" customHeight="1" x14ac:dyDescent="0.2">
      <c r="A146" s="22"/>
      <c r="B146" s="23" t="s">
        <v>17</v>
      </c>
      <c r="C146" s="24">
        <v>7</v>
      </c>
      <c r="E146" s="48" t="s">
        <v>75</v>
      </c>
      <c r="F146" s="45">
        <v>6</v>
      </c>
      <c r="G146" s="45">
        <v>0</v>
      </c>
    </row>
    <row r="147" spans="1:7" ht="13.5" customHeight="1" x14ac:dyDescent="0.2">
      <c r="A147" s="22"/>
      <c r="B147" s="23" t="s">
        <v>90</v>
      </c>
      <c r="C147" s="24">
        <v>7</v>
      </c>
      <c r="E147" s="48" t="s">
        <v>1050</v>
      </c>
      <c r="F147" s="45">
        <v>3</v>
      </c>
      <c r="G147" s="45">
        <v>0</v>
      </c>
    </row>
    <row r="148" spans="1:7" ht="13.5" customHeight="1" x14ac:dyDescent="0.2">
      <c r="A148" s="19" t="s">
        <v>2156</v>
      </c>
      <c r="B148" s="25"/>
      <c r="C148" s="20">
        <v>93</v>
      </c>
      <c r="E148" s="48" t="s">
        <v>96</v>
      </c>
      <c r="F148" s="45">
        <v>13</v>
      </c>
      <c r="G148" s="45">
        <v>0</v>
      </c>
    </row>
    <row r="149" spans="1:7" ht="13.5" customHeight="1" x14ac:dyDescent="0.2">
      <c r="A149" s="19" t="s">
        <v>21</v>
      </c>
      <c r="B149" s="21" t="s">
        <v>1025</v>
      </c>
      <c r="C149" s="20">
        <v>1</v>
      </c>
      <c r="E149" s="48" t="s">
        <v>98</v>
      </c>
      <c r="F149" s="45">
        <v>17</v>
      </c>
      <c r="G149" s="45">
        <v>0</v>
      </c>
    </row>
    <row r="150" spans="1:7" ht="13.5" customHeight="1" x14ac:dyDescent="0.2">
      <c r="A150" s="22"/>
      <c r="B150" s="23" t="s">
        <v>1036</v>
      </c>
      <c r="C150" s="24">
        <v>1</v>
      </c>
      <c r="E150" s="48" t="s">
        <v>1496</v>
      </c>
      <c r="F150" s="45">
        <v>2</v>
      </c>
      <c r="G150" s="45">
        <v>0</v>
      </c>
    </row>
    <row r="151" spans="1:7" ht="13.5" customHeight="1" x14ac:dyDescent="0.2">
      <c r="A151" s="22"/>
      <c r="B151" s="23" t="s">
        <v>407</v>
      </c>
      <c r="C151" s="24">
        <v>11</v>
      </c>
      <c r="E151" s="48" t="s">
        <v>1064</v>
      </c>
      <c r="F151" s="45">
        <v>2</v>
      </c>
      <c r="G151" s="45">
        <v>0</v>
      </c>
    </row>
    <row r="152" spans="1:7" ht="13.5" customHeight="1" x14ac:dyDescent="0.2">
      <c r="A152" s="22"/>
      <c r="B152" s="23" t="s">
        <v>428</v>
      </c>
      <c r="C152" s="24">
        <v>9</v>
      </c>
      <c r="E152" s="48" t="s">
        <v>144</v>
      </c>
      <c r="F152" s="45">
        <v>13</v>
      </c>
      <c r="G152" s="45">
        <v>0</v>
      </c>
    </row>
    <row r="153" spans="1:7" ht="13.5" customHeight="1" x14ac:dyDescent="0.2">
      <c r="A153" s="22"/>
      <c r="B153" s="23" t="s">
        <v>73</v>
      </c>
      <c r="C153" s="24">
        <v>6</v>
      </c>
      <c r="E153" s="48" t="s">
        <v>1499</v>
      </c>
      <c r="F153" s="45">
        <v>1</v>
      </c>
      <c r="G153" s="45">
        <v>0</v>
      </c>
    </row>
    <row r="154" spans="1:7" ht="13.5" customHeight="1" x14ac:dyDescent="0.2">
      <c r="A154" s="22"/>
      <c r="B154" s="23" t="s">
        <v>1494</v>
      </c>
      <c r="C154" s="24">
        <v>2</v>
      </c>
      <c r="E154" s="48" t="s">
        <v>20</v>
      </c>
      <c r="F154" s="45">
        <v>12</v>
      </c>
      <c r="G154" s="45">
        <v>0</v>
      </c>
    </row>
    <row r="155" spans="1:7" ht="13.5" customHeight="1" x14ac:dyDescent="0.2">
      <c r="A155" s="22"/>
      <c r="B155" s="23" t="s">
        <v>75</v>
      </c>
      <c r="C155" s="24">
        <v>9</v>
      </c>
      <c r="E155" s="48" t="s">
        <v>1501</v>
      </c>
      <c r="F155" s="45">
        <v>2</v>
      </c>
      <c r="G155" s="45">
        <v>0</v>
      </c>
    </row>
    <row r="156" spans="1:7" ht="13.5" customHeight="1" x14ac:dyDescent="0.2">
      <c r="A156" s="22"/>
      <c r="B156" s="23" t="s">
        <v>1050</v>
      </c>
      <c r="C156" s="24">
        <v>2</v>
      </c>
      <c r="E156" s="48" t="s">
        <v>82</v>
      </c>
      <c r="F156" s="45">
        <v>9</v>
      </c>
      <c r="G156" s="45">
        <v>0</v>
      </c>
    </row>
    <row r="157" spans="1:7" ht="13.5" customHeight="1" x14ac:dyDescent="0.2">
      <c r="A157" s="22"/>
      <c r="B157" s="23" t="s">
        <v>96</v>
      </c>
      <c r="C157" s="24">
        <v>4</v>
      </c>
      <c r="E157" s="48" t="s">
        <v>154</v>
      </c>
      <c r="F157" s="45">
        <v>11</v>
      </c>
      <c r="G157" s="45">
        <v>0</v>
      </c>
    </row>
    <row r="158" spans="1:7" ht="13.5" customHeight="1" x14ac:dyDescent="0.2">
      <c r="A158" s="22"/>
      <c r="B158" s="23" t="s">
        <v>98</v>
      </c>
      <c r="C158" s="24">
        <v>14</v>
      </c>
      <c r="E158" s="48" t="s">
        <v>1506</v>
      </c>
      <c r="F158" s="45">
        <v>3</v>
      </c>
      <c r="G158" s="45">
        <v>-1</v>
      </c>
    </row>
    <row r="159" spans="1:7" ht="13.5" customHeight="1" x14ac:dyDescent="0.2">
      <c r="A159" s="22"/>
      <c r="B159" s="23" t="s">
        <v>1496</v>
      </c>
      <c r="C159" s="24">
        <v>1</v>
      </c>
      <c r="E159" s="48" t="s">
        <v>83</v>
      </c>
      <c r="F159" s="45">
        <v>17</v>
      </c>
      <c r="G159" s="45">
        <v>0</v>
      </c>
    </row>
    <row r="160" spans="1:7" ht="13.5" customHeight="1" x14ac:dyDescent="0.2">
      <c r="A160" s="22"/>
      <c r="B160" s="23" t="s">
        <v>1064</v>
      </c>
      <c r="C160" s="24">
        <v>1</v>
      </c>
      <c r="E160" s="48" t="s">
        <v>1069</v>
      </c>
      <c r="F160" s="45">
        <v>13</v>
      </c>
      <c r="G160" s="45">
        <v>0</v>
      </c>
    </row>
    <row r="161" spans="1:7" ht="13.5" customHeight="1" x14ac:dyDescent="0.2">
      <c r="A161" s="22"/>
      <c r="B161" s="23" t="s">
        <v>144</v>
      </c>
      <c r="C161" s="24">
        <v>7</v>
      </c>
      <c r="E161" s="48" t="s">
        <v>77</v>
      </c>
      <c r="F161" s="45">
        <v>10</v>
      </c>
      <c r="G161" s="45">
        <v>-1</v>
      </c>
    </row>
    <row r="162" spans="1:7" ht="13.5" customHeight="1" x14ac:dyDescent="0.2">
      <c r="A162" s="22"/>
      <c r="B162" s="23" t="s">
        <v>1082</v>
      </c>
      <c r="C162" s="24">
        <v>2</v>
      </c>
      <c r="E162" s="48" t="s">
        <v>1508</v>
      </c>
      <c r="F162" s="45">
        <v>2</v>
      </c>
      <c r="G162" s="45">
        <v>0</v>
      </c>
    </row>
    <row r="163" spans="1:7" ht="13.5" customHeight="1" x14ac:dyDescent="0.2">
      <c r="A163" s="22"/>
      <c r="B163" s="23" t="s">
        <v>1499</v>
      </c>
      <c r="C163" s="24">
        <v>1</v>
      </c>
      <c r="E163" s="48" t="s">
        <v>1510</v>
      </c>
      <c r="F163" s="45">
        <v>3</v>
      </c>
      <c r="G163" s="45">
        <v>0</v>
      </c>
    </row>
    <row r="164" spans="1:7" ht="13.5" customHeight="1" x14ac:dyDescent="0.2">
      <c r="A164" s="22"/>
      <c r="B164" s="23" t="s">
        <v>20</v>
      </c>
      <c r="C164" s="24">
        <v>12</v>
      </c>
      <c r="E164" s="48" t="s">
        <v>78</v>
      </c>
      <c r="F164" s="45">
        <v>10</v>
      </c>
      <c r="G164" s="45">
        <v>0</v>
      </c>
    </row>
    <row r="165" spans="1:7" ht="13.5" customHeight="1" x14ac:dyDescent="0.2">
      <c r="A165" s="22"/>
      <c r="B165" s="23" t="s">
        <v>1501</v>
      </c>
      <c r="C165" s="24">
        <v>2</v>
      </c>
      <c r="E165" s="48" t="s">
        <v>1511</v>
      </c>
      <c r="F165" s="45">
        <v>1</v>
      </c>
      <c r="G165" s="45">
        <v>0</v>
      </c>
    </row>
    <row r="166" spans="1:7" ht="13.5" customHeight="1" x14ac:dyDescent="0.2">
      <c r="A166" s="22"/>
      <c r="B166" s="23" t="s">
        <v>82</v>
      </c>
      <c r="C166" s="24">
        <v>15</v>
      </c>
      <c r="E166" s="48" t="s">
        <v>1131</v>
      </c>
      <c r="F166" s="45">
        <v>4</v>
      </c>
      <c r="G166" s="45">
        <v>0</v>
      </c>
    </row>
    <row r="167" spans="1:7" ht="13.5" customHeight="1" x14ac:dyDescent="0.2">
      <c r="A167" s="22"/>
      <c r="B167" s="23" t="s">
        <v>154</v>
      </c>
      <c r="C167" s="24">
        <v>11</v>
      </c>
      <c r="E167" s="48" t="s">
        <v>1210</v>
      </c>
      <c r="F167" s="45">
        <v>8</v>
      </c>
      <c r="G167" s="45">
        <v>0</v>
      </c>
    </row>
    <row r="168" spans="1:7" ht="13.5" customHeight="1" x14ac:dyDescent="0.2">
      <c r="A168" s="22"/>
      <c r="B168" s="23" t="s">
        <v>1506</v>
      </c>
      <c r="C168" s="24">
        <v>2</v>
      </c>
      <c r="E168" s="48" t="s">
        <v>1100</v>
      </c>
      <c r="F168" s="45">
        <v>7</v>
      </c>
      <c r="G168" s="45">
        <v>0</v>
      </c>
    </row>
    <row r="169" spans="1:7" ht="13.5" customHeight="1" x14ac:dyDescent="0.2">
      <c r="A169" s="22"/>
      <c r="B169" s="23" t="s">
        <v>83</v>
      </c>
      <c r="C169" s="24">
        <v>14</v>
      </c>
      <c r="E169" s="48" t="s">
        <v>1512</v>
      </c>
      <c r="F169" s="45">
        <v>2</v>
      </c>
      <c r="G169" s="45">
        <v>0</v>
      </c>
    </row>
    <row r="170" spans="1:7" ht="13.5" customHeight="1" x14ac:dyDescent="0.2">
      <c r="A170" s="22"/>
      <c r="B170" s="23" t="s">
        <v>1069</v>
      </c>
      <c r="C170" s="24">
        <v>16</v>
      </c>
      <c r="E170" s="48" t="s">
        <v>84</v>
      </c>
      <c r="F170" s="45">
        <v>7</v>
      </c>
      <c r="G170" s="45">
        <v>0</v>
      </c>
    </row>
    <row r="171" spans="1:7" ht="13.5" customHeight="1" x14ac:dyDescent="0.2">
      <c r="A171" s="22"/>
      <c r="B171" s="23" t="s">
        <v>77</v>
      </c>
      <c r="C171" s="24">
        <v>10</v>
      </c>
      <c r="E171" s="48" t="s">
        <v>80</v>
      </c>
      <c r="F171" s="45">
        <v>12</v>
      </c>
      <c r="G171" s="45">
        <v>0</v>
      </c>
    </row>
    <row r="172" spans="1:7" ht="13.5" customHeight="1" x14ac:dyDescent="0.2">
      <c r="A172" s="22"/>
      <c r="B172" s="23" t="s">
        <v>1508</v>
      </c>
      <c r="C172" s="24">
        <v>1</v>
      </c>
      <c r="E172" s="48" t="s">
        <v>1157</v>
      </c>
      <c r="F172" s="45">
        <v>6</v>
      </c>
      <c r="G172" s="45">
        <v>0</v>
      </c>
    </row>
    <row r="173" spans="1:7" ht="13.5" customHeight="1" x14ac:dyDescent="0.2">
      <c r="A173" s="22"/>
      <c r="B173" s="23" t="s">
        <v>1509</v>
      </c>
      <c r="C173" s="24">
        <v>1</v>
      </c>
      <c r="E173" s="48" t="s">
        <v>1178</v>
      </c>
      <c r="F173" s="45">
        <v>11</v>
      </c>
      <c r="G173" s="45">
        <v>0</v>
      </c>
    </row>
    <row r="174" spans="1:7" ht="13.5" customHeight="1" x14ac:dyDescent="0.2">
      <c r="A174" s="22"/>
      <c r="B174" s="23" t="s">
        <v>1510</v>
      </c>
      <c r="C174" s="24">
        <v>4</v>
      </c>
      <c r="E174" s="48" t="s">
        <v>22</v>
      </c>
      <c r="F174" s="45">
        <v>10</v>
      </c>
      <c r="G174" s="45">
        <v>0</v>
      </c>
    </row>
    <row r="175" spans="1:7" ht="13.5" customHeight="1" x14ac:dyDescent="0.2">
      <c r="A175" s="22"/>
      <c r="B175" s="23" t="s">
        <v>78</v>
      </c>
      <c r="C175" s="24">
        <v>11</v>
      </c>
      <c r="E175" s="48" t="s">
        <v>1513</v>
      </c>
      <c r="F175" s="45">
        <v>1</v>
      </c>
      <c r="G175" s="45">
        <v>0</v>
      </c>
    </row>
    <row r="176" spans="1:7" ht="13.5" customHeight="1" x14ac:dyDescent="0.2">
      <c r="A176" s="22"/>
      <c r="B176" s="23" t="s">
        <v>1511</v>
      </c>
      <c r="C176" s="24">
        <v>1</v>
      </c>
      <c r="E176" s="48" t="s">
        <v>1180</v>
      </c>
      <c r="F176" s="45">
        <v>12</v>
      </c>
      <c r="G176" s="45">
        <v>0</v>
      </c>
    </row>
    <row r="177" spans="1:7" ht="13.5" customHeight="1" x14ac:dyDescent="0.2">
      <c r="A177" s="22"/>
      <c r="B177" s="23" t="s">
        <v>1131</v>
      </c>
      <c r="C177" s="24">
        <v>4</v>
      </c>
      <c r="E177" s="48" t="s">
        <v>1218</v>
      </c>
      <c r="F177" s="45">
        <v>13</v>
      </c>
      <c r="G177" s="45">
        <v>0</v>
      </c>
    </row>
    <row r="178" spans="1:7" ht="13.5" customHeight="1" x14ac:dyDescent="0.2">
      <c r="A178" s="22"/>
      <c r="B178" s="23" t="s">
        <v>1210</v>
      </c>
      <c r="C178" s="24">
        <v>15</v>
      </c>
      <c r="E178" s="48" t="s">
        <v>1514</v>
      </c>
      <c r="F178" s="45">
        <v>1</v>
      </c>
      <c r="G178" s="45">
        <v>0</v>
      </c>
    </row>
    <row r="179" spans="1:7" ht="13.5" customHeight="1" x14ac:dyDescent="0.25">
      <c r="A179" s="22"/>
      <c r="B179" s="23" t="s">
        <v>1100</v>
      </c>
      <c r="C179" s="24">
        <v>2</v>
      </c>
      <c r="E179" s="46" t="s">
        <v>189</v>
      </c>
      <c r="F179" s="47">
        <v>26</v>
      </c>
      <c r="G179" s="45" t="e">
        <f>F179-GETPIVOTDATA("Banding",$A$3,"Region","Northern ireland")</f>
        <v>#REF!</v>
      </c>
    </row>
    <row r="180" spans="1:7" ht="13.5" customHeight="1" x14ac:dyDescent="0.2">
      <c r="A180" s="22"/>
      <c r="B180" s="23" t="s">
        <v>1512</v>
      </c>
      <c r="C180" s="24">
        <v>1</v>
      </c>
      <c r="E180" s="48" t="s">
        <v>1897</v>
      </c>
      <c r="F180" s="45">
        <v>2</v>
      </c>
      <c r="G180" s="45" t="e">
        <f>F180-GETPIVOTDATA("Banding",$A$3,"Council",E180,"Region","north west")</f>
        <v>#REF!</v>
      </c>
    </row>
    <row r="181" spans="1:7" ht="13.5" customHeight="1" x14ac:dyDescent="0.2">
      <c r="A181" s="22"/>
      <c r="B181" s="23" t="s">
        <v>84</v>
      </c>
      <c r="C181" s="24">
        <v>5</v>
      </c>
      <c r="E181" s="48" t="s">
        <v>188</v>
      </c>
      <c r="F181" s="45">
        <v>1</v>
      </c>
      <c r="G181" s="45" t="s">
        <v>4421</v>
      </c>
    </row>
    <row r="182" spans="1:7" ht="13.5" customHeight="1" x14ac:dyDescent="0.2">
      <c r="A182" s="22"/>
      <c r="B182" s="23" t="s">
        <v>80</v>
      </c>
      <c r="C182" s="24">
        <v>10</v>
      </c>
      <c r="E182" s="48" t="s">
        <v>1899</v>
      </c>
      <c r="F182" s="45">
        <v>4</v>
      </c>
      <c r="G182" s="45" t="s">
        <v>4421</v>
      </c>
    </row>
    <row r="183" spans="1:7" ht="13.5" customHeight="1" x14ac:dyDescent="0.2">
      <c r="A183" s="22"/>
      <c r="B183" s="23" t="s">
        <v>1157</v>
      </c>
      <c r="C183" s="24">
        <v>6</v>
      </c>
      <c r="E183" s="48" t="s">
        <v>1901</v>
      </c>
      <c r="F183" s="45">
        <v>7</v>
      </c>
      <c r="G183" s="45" t="s">
        <v>4421</v>
      </c>
    </row>
    <row r="184" spans="1:7" ht="13.5" customHeight="1" x14ac:dyDescent="0.2">
      <c r="A184" s="22"/>
      <c r="B184" s="23" t="s">
        <v>1178</v>
      </c>
      <c r="C184" s="24">
        <v>8</v>
      </c>
      <c r="E184" s="48" t="s">
        <v>1915</v>
      </c>
      <c r="F184" s="45">
        <v>2</v>
      </c>
      <c r="G184" s="45" t="s">
        <v>4421</v>
      </c>
    </row>
    <row r="185" spans="1:7" ht="13.5" customHeight="1" x14ac:dyDescent="0.2">
      <c r="A185" s="22"/>
      <c r="B185" s="23" t="s">
        <v>22</v>
      </c>
      <c r="C185" s="24">
        <v>13</v>
      </c>
      <c r="E185" s="48" t="s">
        <v>1918</v>
      </c>
      <c r="F185" s="45">
        <v>1</v>
      </c>
      <c r="G185" s="45" t="s">
        <v>4421</v>
      </c>
    </row>
    <row r="186" spans="1:7" ht="13.5" customHeight="1" x14ac:dyDescent="0.2">
      <c r="A186" s="22"/>
      <c r="B186" s="23" t="s">
        <v>1513</v>
      </c>
      <c r="C186" s="24">
        <v>5</v>
      </c>
      <c r="E186" s="48" t="s">
        <v>1919</v>
      </c>
      <c r="F186" s="45">
        <v>4</v>
      </c>
      <c r="G186" s="45" t="s">
        <v>4421</v>
      </c>
    </row>
    <row r="187" spans="1:7" ht="13.5" customHeight="1" x14ac:dyDescent="0.2">
      <c r="A187" s="22"/>
      <c r="B187" s="23" t="s">
        <v>1180</v>
      </c>
      <c r="C187" s="24">
        <v>14</v>
      </c>
      <c r="E187" s="48" t="s">
        <v>1925</v>
      </c>
      <c r="F187" s="45">
        <v>1</v>
      </c>
      <c r="G187" s="45" t="s">
        <v>4421</v>
      </c>
    </row>
    <row r="188" spans="1:7" ht="13.5" customHeight="1" x14ac:dyDescent="0.2">
      <c r="A188" s="22"/>
      <c r="B188" s="23" t="s">
        <v>1218</v>
      </c>
      <c r="C188" s="24">
        <v>11</v>
      </c>
      <c r="E188" s="48" t="s">
        <v>1927</v>
      </c>
      <c r="F188" s="45">
        <v>1</v>
      </c>
      <c r="G188" s="45" t="s">
        <v>4421</v>
      </c>
    </row>
    <row r="189" spans="1:7" ht="13.5" customHeight="1" x14ac:dyDescent="0.2">
      <c r="A189" s="22"/>
      <c r="B189" s="23" t="s">
        <v>1514</v>
      </c>
      <c r="C189" s="24">
        <v>1</v>
      </c>
      <c r="E189" s="48" t="s">
        <v>1930</v>
      </c>
      <c r="F189" s="45">
        <v>3</v>
      </c>
      <c r="G189" s="45" t="s">
        <v>4421</v>
      </c>
    </row>
    <row r="190" spans="1:7" ht="13.5" customHeight="1" x14ac:dyDescent="0.25">
      <c r="A190" s="19" t="s">
        <v>2157</v>
      </c>
      <c r="B190" s="25"/>
      <c r="C190" s="20">
        <v>266</v>
      </c>
      <c r="E190" s="46" t="s">
        <v>5</v>
      </c>
      <c r="F190" s="47">
        <v>212</v>
      </c>
      <c r="G190" s="45" t="e">
        <f>F190-GETPIVOTDATA("Banding",$A$3,"Region","scotland")</f>
        <v>#REF!</v>
      </c>
    </row>
    <row r="191" spans="1:7" ht="13.5" customHeight="1" x14ac:dyDescent="0.2">
      <c r="A191" s="19" t="s">
        <v>189</v>
      </c>
      <c r="B191" s="21" t="s">
        <v>1897</v>
      </c>
      <c r="C191" s="20">
        <v>6</v>
      </c>
      <c r="E191" s="48" t="s">
        <v>516</v>
      </c>
      <c r="F191" s="45">
        <v>8</v>
      </c>
      <c r="G191" s="45" t="e">
        <f>F191-GETPIVOTDATA("Banding",$A$3,"Council",E191,"Region","scotland")</f>
        <v>#REF!</v>
      </c>
    </row>
    <row r="192" spans="1:7" ht="13.5" customHeight="1" x14ac:dyDescent="0.2">
      <c r="A192" s="22"/>
      <c r="B192" s="23" t="s">
        <v>188</v>
      </c>
      <c r="C192" s="24">
        <v>6</v>
      </c>
      <c r="E192" s="48" t="s">
        <v>31</v>
      </c>
      <c r="F192" s="45">
        <v>4</v>
      </c>
      <c r="G192" s="45">
        <v>0</v>
      </c>
    </row>
    <row r="193" spans="1:7" ht="13.5" customHeight="1" x14ac:dyDescent="0.2">
      <c r="A193" s="22"/>
      <c r="B193" s="23" t="s">
        <v>1899</v>
      </c>
      <c r="C193" s="24">
        <v>4</v>
      </c>
      <c r="E193" s="48" t="s">
        <v>39</v>
      </c>
      <c r="F193" s="45">
        <v>7</v>
      </c>
      <c r="G193" s="45">
        <v>0</v>
      </c>
    </row>
    <row r="194" spans="1:7" ht="13.5" customHeight="1" x14ac:dyDescent="0.2">
      <c r="A194" s="22"/>
      <c r="B194" s="23" t="s">
        <v>1901</v>
      </c>
      <c r="C194" s="24">
        <v>8</v>
      </c>
      <c r="E194" s="48" t="s">
        <v>566</v>
      </c>
      <c r="F194" s="45">
        <v>3</v>
      </c>
      <c r="G194" s="45">
        <v>0</v>
      </c>
    </row>
    <row r="195" spans="1:7" ht="13.5" customHeight="1" x14ac:dyDescent="0.2">
      <c r="A195" s="22"/>
      <c r="B195" s="23" t="s">
        <v>1915</v>
      </c>
      <c r="C195" s="24"/>
      <c r="E195" s="48" t="s">
        <v>575</v>
      </c>
      <c r="F195" s="45">
        <v>20</v>
      </c>
      <c r="G195" s="45">
        <v>0</v>
      </c>
    </row>
    <row r="196" spans="1:7" ht="13.5" customHeight="1" x14ac:dyDescent="0.2">
      <c r="A196" s="22"/>
      <c r="B196" s="23" t="s">
        <v>1918</v>
      </c>
      <c r="C196" s="24">
        <v>4</v>
      </c>
      <c r="E196" s="48" t="s">
        <v>198</v>
      </c>
      <c r="F196" s="45">
        <v>5</v>
      </c>
      <c r="G196" s="45">
        <v>0</v>
      </c>
    </row>
    <row r="197" spans="1:7" ht="13.5" customHeight="1" x14ac:dyDescent="0.2">
      <c r="A197" s="22"/>
      <c r="B197" s="23" t="s">
        <v>1919</v>
      </c>
      <c r="C197" s="24">
        <v>5</v>
      </c>
      <c r="E197" s="48" t="s">
        <v>207</v>
      </c>
      <c r="F197" s="45">
        <v>9</v>
      </c>
      <c r="G197" s="45">
        <v>0</v>
      </c>
    </row>
    <row r="198" spans="1:7" ht="13.5" customHeight="1" x14ac:dyDescent="0.2">
      <c r="A198" s="22"/>
      <c r="B198" s="23" t="s">
        <v>1922</v>
      </c>
      <c r="C198" s="24">
        <v>4</v>
      </c>
      <c r="E198" s="48" t="s">
        <v>687</v>
      </c>
      <c r="F198" s="45">
        <v>5</v>
      </c>
      <c r="G198" s="45">
        <v>0</v>
      </c>
    </row>
    <row r="199" spans="1:7" ht="13.5" customHeight="1" x14ac:dyDescent="0.2">
      <c r="A199" s="22"/>
      <c r="B199" s="23" t="s">
        <v>1925</v>
      </c>
      <c r="C199" s="24">
        <v>8</v>
      </c>
      <c r="E199" s="48" t="s">
        <v>222</v>
      </c>
      <c r="F199" s="45">
        <v>5</v>
      </c>
      <c r="G199" s="45">
        <v>0</v>
      </c>
    </row>
    <row r="200" spans="1:7" ht="13.5" customHeight="1" x14ac:dyDescent="0.2">
      <c r="A200" s="22"/>
      <c r="B200" s="23" t="s">
        <v>1927</v>
      </c>
      <c r="C200" s="24">
        <v>1</v>
      </c>
      <c r="E200" s="48" t="s">
        <v>736</v>
      </c>
      <c r="F200" s="45">
        <v>7</v>
      </c>
      <c r="G200" s="45">
        <v>0</v>
      </c>
    </row>
    <row r="201" spans="1:7" ht="13.5" customHeight="1" x14ac:dyDescent="0.2">
      <c r="A201" s="22"/>
      <c r="B201" s="23" t="s">
        <v>1930</v>
      </c>
      <c r="C201" s="24">
        <v>3</v>
      </c>
      <c r="E201" s="48" t="s">
        <v>4</v>
      </c>
      <c r="F201" s="45">
        <v>7</v>
      </c>
      <c r="G201" s="45">
        <v>0</v>
      </c>
    </row>
    <row r="202" spans="1:7" ht="13.5" customHeight="1" x14ac:dyDescent="0.2">
      <c r="A202" s="19" t="s">
        <v>2158</v>
      </c>
      <c r="B202" s="25"/>
      <c r="C202" s="20">
        <v>49</v>
      </c>
      <c r="E202" s="48" t="s">
        <v>246</v>
      </c>
      <c r="F202" s="45">
        <v>7</v>
      </c>
      <c r="G202" s="45">
        <v>0</v>
      </c>
    </row>
    <row r="203" spans="1:7" ht="13.5" customHeight="1" x14ac:dyDescent="0.2">
      <c r="A203" s="19" t="s">
        <v>5</v>
      </c>
      <c r="B203" s="21" t="s">
        <v>516</v>
      </c>
      <c r="C203" s="20">
        <v>8</v>
      </c>
      <c r="E203" s="48" t="s">
        <v>13</v>
      </c>
      <c r="F203" s="45">
        <v>5</v>
      </c>
      <c r="G203" s="45">
        <v>0</v>
      </c>
    </row>
    <row r="204" spans="1:7" ht="13.5" customHeight="1" x14ac:dyDescent="0.2">
      <c r="A204" s="22"/>
      <c r="B204" s="23" t="s">
        <v>31</v>
      </c>
      <c r="C204" s="24">
        <v>6</v>
      </c>
      <c r="E204" s="48" t="s">
        <v>794</v>
      </c>
      <c r="F204" s="45">
        <v>10</v>
      </c>
      <c r="G204" s="45">
        <v>0</v>
      </c>
    </row>
    <row r="205" spans="1:7" ht="13.5" customHeight="1" x14ac:dyDescent="0.2">
      <c r="A205" s="22"/>
      <c r="B205" s="23" t="s">
        <v>39</v>
      </c>
      <c r="C205" s="24">
        <v>9</v>
      </c>
      <c r="E205" s="48" t="s">
        <v>51</v>
      </c>
      <c r="F205" s="45">
        <v>23</v>
      </c>
      <c r="G205" s="45">
        <v>2</v>
      </c>
    </row>
    <row r="206" spans="1:7" ht="13.5" customHeight="1" x14ac:dyDescent="0.2">
      <c r="A206" s="22"/>
      <c r="B206" s="23" t="s">
        <v>566</v>
      </c>
      <c r="C206" s="24">
        <v>3</v>
      </c>
      <c r="E206" s="48" t="s">
        <v>297</v>
      </c>
      <c r="F206" s="45">
        <v>5</v>
      </c>
      <c r="G206" s="45">
        <v>0</v>
      </c>
    </row>
    <row r="207" spans="1:7" ht="13.5" customHeight="1" x14ac:dyDescent="0.2">
      <c r="A207" s="22"/>
      <c r="B207" s="23" t="s">
        <v>575</v>
      </c>
      <c r="C207" s="24">
        <v>10</v>
      </c>
      <c r="E207" s="48" t="s">
        <v>310</v>
      </c>
      <c r="F207" s="45">
        <v>6</v>
      </c>
      <c r="G207" s="45">
        <v>0</v>
      </c>
    </row>
    <row r="208" spans="1:7" ht="13.5" customHeight="1" x14ac:dyDescent="0.2">
      <c r="A208" s="22"/>
      <c r="B208" s="23" t="s">
        <v>198</v>
      </c>
      <c r="C208" s="24">
        <v>3</v>
      </c>
      <c r="E208" s="48" t="s">
        <v>19</v>
      </c>
      <c r="F208" s="45">
        <v>3</v>
      </c>
      <c r="G208" s="45">
        <v>0</v>
      </c>
    </row>
    <row r="209" spans="1:7" ht="13.5" customHeight="1" x14ac:dyDescent="0.2">
      <c r="A209" s="22"/>
      <c r="B209" s="23" t="s">
        <v>2159</v>
      </c>
      <c r="C209" s="24">
        <v>5</v>
      </c>
      <c r="E209" s="48" t="s">
        <v>341</v>
      </c>
      <c r="F209" s="45">
        <v>3</v>
      </c>
      <c r="G209" s="45">
        <v>0</v>
      </c>
    </row>
    <row r="210" spans="1:7" ht="13.5" customHeight="1" x14ac:dyDescent="0.2">
      <c r="A210" s="22"/>
      <c r="B210" s="23" t="s">
        <v>207</v>
      </c>
      <c r="C210" s="24">
        <v>6</v>
      </c>
      <c r="E210" s="48" t="s">
        <v>260</v>
      </c>
      <c r="F210" s="45">
        <v>2</v>
      </c>
      <c r="G210" s="45">
        <v>0</v>
      </c>
    </row>
    <row r="211" spans="1:7" ht="13.5" customHeight="1" x14ac:dyDescent="0.2">
      <c r="A211" s="22"/>
      <c r="B211" s="23" t="s">
        <v>687</v>
      </c>
      <c r="C211" s="24">
        <v>5</v>
      </c>
      <c r="E211" s="48" t="s">
        <v>381</v>
      </c>
      <c r="F211" s="45">
        <v>6</v>
      </c>
      <c r="G211" s="45">
        <v>0</v>
      </c>
    </row>
    <row r="212" spans="1:7" ht="13.5" customHeight="1" x14ac:dyDescent="0.2">
      <c r="A212" s="22"/>
      <c r="B212" s="23" t="s">
        <v>222</v>
      </c>
      <c r="C212" s="24">
        <v>5</v>
      </c>
      <c r="E212" s="48" t="s">
        <v>47</v>
      </c>
      <c r="F212" s="45">
        <v>11</v>
      </c>
      <c r="G212" s="45">
        <v>0</v>
      </c>
    </row>
    <row r="213" spans="1:7" ht="13.5" customHeight="1" x14ac:dyDescent="0.2">
      <c r="A213" s="22"/>
      <c r="B213" s="23" t="s">
        <v>736</v>
      </c>
      <c r="C213" s="24">
        <v>7</v>
      </c>
      <c r="E213" s="48" t="s">
        <v>24</v>
      </c>
      <c r="F213" s="45">
        <v>4</v>
      </c>
      <c r="G213" s="45">
        <v>0</v>
      </c>
    </row>
    <row r="214" spans="1:7" ht="13.5" customHeight="1" x14ac:dyDescent="0.2">
      <c r="A214" s="22"/>
      <c r="B214" s="23" t="s">
        <v>4</v>
      </c>
      <c r="C214" s="24">
        <v>7</v>
      </c>
      <c r="E214" s="48" t="s">
        <v>54</v>
      </c>
      <c r="F214" s="45">
        <v>6</v>
      </c>
      <c r="G214" s="45">
        <v>0</v>
      </c>
    </row>
    <row r="215" spans="1:7" ht="13.5" customHeight="1" x14ac:dyDescent="0.2">
      <c r="A215" s="22"/>
      <c r="B215" s="23" t="s">
        <v>246</v>
      </c>
      <c r="C215" s="24">
        <v>8</v>
      </c>
      <c r="E215" s="48" t="s">
        <v>615</v>
      </c>
      <c r="F215" s="45">
        <v>4</v>
      </c>
      <c r="G215" s="45">
        <v>0</v>
      </c>
    </row>
    <row r="216" spans="1:7" ht="13.5" customHeight="1" x14ac:dyDescent="0.2">
      <c r="A216" s="22"/>
      <c r="B216" s="23" t="s">
        <v>13</v>
      </c>
      <c r="C216" s="24">
        <v>7</v>
      </c>
      <c r="E216" s="48" t="s">
        <v>435</v>
      </c>
      <c r="F216" s="45">
        <v>5</v>
      </c>
      <c r="G216" s="45">
        <v>0</v>
      </c>
    </row>
    <row r="217" spans="1:7" ht="13.5" customHeight="1" x14ac:dyDescent="0.2">
      <c r="A217" s="22"/>
      <c r="B217" s="23" t="s">
        <v>794</v>
      </c>
      <c r="C217" s="24">
        <v>7</v>
      </c>
      <c r="E217" s="48" t="s">
        <v>25</v>
      </c>
      <c r="F217" s="45">
        <v>4</v>
      </c>
      <c r="G217" s="45">
        <v>0</v>
      </c>
    </row>
    <row r="218" spans="1:7" ht="13.5" customHeight="1" x14ac:dyDescent="0.2">
      <c r="A218" s="22"/>
      <c r="B218" s="23" t="s">
        <v>51</v>
      </c>
      <c r="C218" s="24">
        <v>18</v>
      </c>
      <c r="E218" s="48" t="s">
        <v>481</v>
      </c>
      <c r="F218" s="45">
        <v>4</v>
      </c>
      <c r="G218" s="45">
        <v>0</v>
      </c>
    </row>
    <row r="219" spans="1:7" ht="13.5" customHeight="1" x14ac:dyDescent="0.2">
      <c r="A219" s="22"/>
      <c r="B219" s="23" t="s">
        <v>297</v>
      </c>
      <c r="C219" s="24">
        <v>5</v>
      </c>
      <c r="E219" s="48" t="s">
        <v>491</v>
      </c>
      <c r="F219" s="45">
        <v>7</v>
      </c>
      <c r="G219" s="45">
        <v>0</v>
      </c>
    </row>
    <row r="220" spans="1:7" ht="13.5" customHeight="1" x14ac:dyDescent="0.2">
      <c r="A220" s="22"/>
      <c r="B220" s="23" t="s">
        <v>310</v>
      </c>
      <c r="C220" s="24">
        <v>7</v>
      </c>
      <c r="E220" s="48" t="s">
        <v>512</v>
      </c>
      <c r="F220" s="45">
        <v>4</v>
      </c>
      <c r="G220" s="45">
        <v>0</v>
      </c>
    </row>
    <row r="221" spans="1:7" ht="13.5" customHeight="1" x14ac:dyDescent="0.2">
      <c r="A221" s="22"/>
      <c r="B221" s="23" t="s">
        <v>19</v>
      </c>
      <c r="C221" s="24">
        <v>8</v>
      </c>
      <c r="E221" s="48" t="s">
        <v>35</v>
      </c>
      <c r="F221" s="45">
        <v>4</v>
      </c>
      <c r="G221" s="45">
        <v>0</v>
      </c>
    </row>
    <row r="222" spans="1:7" ht="13.5" customHeight="1" x14ac:dyDescent="0.2">
      <c r="A222" s="22"/>
      <c r="B222" s="23" t="s">
        <v>341</v>
      </c>
      <c r="C222" s="24">
        <v>3</v>
      </c>
      <c r="E222" s="48" t="s">
        <v>646</v>
      </c>
      <c r="F222" s="45">
        <v>9</v>
      </c>
      <c r="G222" s="45">
        <v>0</v>
      </c>
    </row>
    <row r="223" spans="1:7" ht="13.5" customHeight="1" x14ac:dyDescent="0.25">
      <c r="A223" s="22"/>
      <c r="B223" s="23" t="s">
        <v>381</v>
      </c>
      <c r="C223" s="24">
        <v>11</v>
      </c>
      <c r="E223" s="46" t="s">
        <v>11</v>
      </c>
      <c r="F223" s="47">
        <v>408</v>
      </c>
      <c r="G223" s="45" t="e">
        <f>F223-GETPIVOTDATA("Banding",$A$3,"Region","south east")</f>
        <v>#REF!</v>
      </c>
    </row>
    <row r="224" spans="1:7" ht="13.5" customHeight="1" x14ac:dyDescent="0.2">
      <c r="A224" s="22"/>
      <c r="B224" s="23" t="s">
        <v>47</v>
      </c>
      <c r="C224" s="24">
        <v>11</v>
      </c>
      <c r="E224" s="48" t="s">
        <v>611</v>
      </c>
      <c r="F224" s="45">
        <v>4</v>
      </c>
      <c r="G224" s="45" t="e">
        <f>F224-GETPIVOTDATA("Banding",$A$3,"Council",E224,"Region","south east")</f>
        <v>#REF!</v>
      </c>
    </row>
    <row r="225" spans="1:7" ht="13.5" customHeight="1" x14ac:dyDescent="0.2">
      <c r="A225" s="22"/>
      <c r="B225" s="23" t="s">
        <v>24</v>
      </c>
      <c r="C225" s="24">
        <v>9</v>
      </c>
      <c r="E225" s="48" t="s">
        <v>36</v>
      </c>
      <c r="F225" s="45">
        <v>4</v>
      </c>
      <c r="G225" s="45">
        <v>0</v>
      </c>
    </row>
    <row r="226" spans="1:7" ht="13.5" customHeight="1" x14ac:dyDescent="0.2">
      <c r="A226" s="22"/>
      <c r="B226" s="23" t="s">
        <v>54</v>
      </c>
      <c r="C226" s="24">
        <v>8</v>
      </c>
      <c r="E226" s="48" t="s">
        <v>1425</v>
      </c>
      <c r="F226" s="45">
        <v>3</v>
      </c>
      <c r="G226" s="45">
        <v>0</v>
      </c>
    </row>
    <row r="227" spans="1:7" ht="13.5" customHeight="1" x14ac:dyDescent="0.2">
      <c r="A227" s="22"/>
      <c r="B227" s="23" t="s">
        <v>615</v>
      </c>
      <c r="C227" s="24">
        <v>8</v>
      </c>
      <c r="E227" s="48" t="s">
        <v>907</v>
      </c>
      <c r="F227" s="45">
        <v>3</v>
      </c>
      <c r="G227" s="45">
        <v>0</v>
      </c>
    </row>
    <row r="228" spans="1:7" ht="13.5" customHeight="1" x14ac:dyDescent="0.2">
      <c r="A228" s="22"/>
      <c r="B228" s="23" t="s">
        <v>435</v>
      </c>
      <c r="C228" s="24">
        <v>5</v>
      </c>
      <c r="E228" s="48" t="s">
        <v>1294</v>
      </c>
      <c r="F228" s="45">
        <v>6</v>
      </c>
      <c r="G228" s="45">
        <v>0</v>
      </c>
    </row>
    <row r="229" spans="1:7" ht="13.5" customHeight="1" x14ac:dyDescent="0.2">
      <c r="A229" s="22"/>
      <c r="B229" s="23" t="s">
        <v>25</v>
      </c>
      <c r="C229" s="24">
        <v>11</v>
      </c>
      <c r="E229" s="48" t="s">
        <v>1026</v>
      </c>
      <c r="F229" s="45">
        <v>7</v>
      </c>
      <c r="G229" s="45">
        <v>0</v>
      </c>
    </row>
    <row r="230" spans="1:7" ht="13.5" customHeight="1" x14ac:dyDescent="0.2">
      <c r="A230" s="22"/>
      <c r="B230" s="23" t="s">
        <v>481</v>
      </c>
      <c r="C230" s="24">
        <v>11</v>
      </c>
      <c r="E230" s="48" t="s">
        <v>79</v>
      </c>
      <c r="F230" s="45">
        <v>10</v>
      </c>
      <c r="G230" s="45">
        <v>0</v>
      </c>
    </row>
    <row r="231" spans="1:7" ht="13.5" customHeight="1" x14ac:dyDescent="0.2">
      <c r="A231" s="22"/>
      <c r="B231" s="23" t="s">
        <v>491</v>
      </c>
      <c r="C231" s="24">
        <v>9</v>
      </c>
      <c r="E231" s="48" t="s">
        <v>1933</v>
      </c>
      <c r="F231" s="45">
        <v>19</v>
      </c>
      <c r="G231" s="45">
        <v>0</v>
      </c>
    </row>
    <row r="232" spans="1:7" ht="13.5" customHeight="1" x14ac:dyDescent="0.2">
      <c r="A232" s="22"/>
      <c r="B232" s="23" t="s">
        <v>512</v>
      </c>
      <c r="C232" s="24">
        <v>5</v>
      </c>
      <c r="E232" s="48" t="s">
        <v>1431</v>
      </c>
      <c r="F232" s="45">
        <v>8</v>
      </c>
      <c r="G232" s="45">
        <v>0</v>
      </c>
    </row>
    <row r="233" spans="1:7" ht="13.5" customHeight="1" x14ac:dyDescent="0.2">
      <c r="A233" s="22"/>
      <c r="B233" s="23" t="s">
        <v>35</v>
      </c>
      <c r="C233" s="24">
        <v>9</v>
      </c>
      <c r="E233" s="48" t="s">
        <v>670</v>
      </c>
      <c r="F233" s="45">
        <v>4</v>
      </c>
      <c r="G233" s="45">
        <v>0</v>
      </c>
    </row>
    <row r="234" spans="1:7" ht="13.5" customHeight="1" x14ac:dyDescent="0.2">
      <c r="A234" s="22"/>
      <c r="B234" s="23" t="s">
        <v>646</v>
      </c>
      <c r="C234" s="24">
        <v>7</v>
      </c>
      <c r="E234" s="48" t="s">
        <v>930</v>
      </c>
      <c r="F234" s="45">
        <v>4</v>
      </c>
      <c r="G234" s="45">
        <v>0</v>
      </c>
    </row>
    <row r="235" spans="1:7" ht="13.5" customHeight="1" x14ac:dyDescent="0.2">
      <c r="A235" s="19" t="s">
        <v>2160</v>
      </c>
      <c r="B235" s="25"/>
      <c r="C235" s="20">
        <v>241</v>
      </c>
      <c r="E235" s="48" t="s">
        <v>686</v>
      </c>
      <c r="F235" s="45">
        <v>1</v>
      </c>
      <c r="G235" s="45">
        <v>0</v>
      </c>
    </row>
    <row r="236" spans="1:7" ht="13.5" customHeight="1" x14ac:dyDescent="0.2">
      <c r="A236" s="19" t="s">
        <v>11</v>
      </c>
      <c r="B236" s="21" t="s">
        <v>611</v>
      </c>
      <c r="C236" s="20">
        <v>4</v>
      </c>
      <c r="E236" s="48" t="s">
        <v>1437</v>
      </c>
      <c r="F236" s="45">
        <v>2</v>
      </c>
      <c r="G236" s="45">
        <v>0</v>
      </c>
    </row>
    <row r="237" spans="1:7" ht="13.5" customHeight="1" x14ac:dyDescent="0.2">
      <c r="A237" s="22"/>
      <c r="B237" s="23" t="s">
        <v>36</v>
      </c>
      <c r="C237" s="24">
        <v>3</v>
      </c>
      <c r="E237" s="48" t="s">
        <v>106</v>
      </c>
      <c r="F237" s="45">
        <v>3</v>
      </c>
      <c r="G237" s="45">
        <v>0</v>
      </c>
    </row>
    <row r="238" spans="1:7" ht="13.5" customHeight="1" x14ac:dyDescent="0.2">
      <c r="A238" s="22"/>
      <c r="B238" s="23" t="s">
        <v>1425</v>
      </c>
      <c r="C238" s="24"/>
      <c r="E238" s="48" t="s">
        <v>91</v>
      </c>
      <c r="F238" s="45">
        <v>1</v>
      </c>
      <c r="G238" s="45">
        <v>0</v>
      </c>
    </row>
    <row r="239" spans="1:7" ht="13.5" customHeight="1" x14ac:dyDescent="0.2">
      <c r="A239" s="22"/>
      <c r="B239" s="23" t="s">
        <v>907</v>
      </c>
      <c r="C239" s="24">
        <v>4</v>
      </c>
      <c r="E239" s="48" t="s">
        <v>148</v>
      </c>
      <c r="F239" s="45">
        <v>10</v>
      </c>
      <c r="G239" s="45">
        <v>0</v>
      </c>
    </row>
    <row r="240" spans="1:7" ht="13.5" customHeight="1" x14ac:dyDescent="0.2">
      <c r="A240" s="22"/>
      <c r="B240" s="23" t="s">
        <v>1294</v>
      </c>
      <c r="C240" s="24">
        <v>5</v>
      </c>
      <c r="E240" s="48" t="s">
        <v>1418</v>
      </c>
      <c r="F240" s="45">
        <v>4</v>
      </c>
      <c r="G240" s="45">
        <v>0</v>
      </c>
    </row>
    <row r="241" spans="1:7" ht="13.5" customHeight="1" x14ac:dyDescent="0.2">
      <c r="A241" s="22"/>
      <c r="B241" s="23" t="s">
        <v>1026</v>
      </c>
      <c r="C241" s="24">
        <v>7</v>
      </c>
      <c r="E241" s="48" t="s">
        <v>92</v>
      </c>
      <c r="F241" s="45">
        <v>1</v>
      </c>
      <c r="G241" s="45">
        <v>0</v>
      </c>
    </row>
    <row r="242" spans="1:7" ht="13.5" customHeight="1" x14ac:dyDescent="0.2">
      <c r="A242" s="22"/>
      <c r="B242" s="23" t="s">
        <v>79</v>
      </c>
      <c r="C242" s="24">
        <v>7</v>
      </c>
      <c r="E242" s="48" t="s">
        <v>10</v>
      </c>
      <c r="F242" s="45">
        <v>5</v>
      </c>
      <c r="G242" s="45">
        <v>0</v>
      </c>
    </row>
    <row r="243" spans="1:7" ht="13.5" customHeight="1" x14ac:dyDescent="0.2">
      <c r="A243" s="22"/>
      <c r="B243" s="23" t="s">
        <v>1933</v>
      </c>
      <c r="C243" s="24">
        <v>8</v>
      </c>
      <c r="E243" s="48" t="s">
        <v>14</v>
      </c>
      <c r="F243" s="45">
        <v>2</v>
      </c>
      <c r="G243" s="45">
        <v>0</v>
      </c>
    </row>
    <row r="244" spans="1:7" ht="13.5" customHeight="1" x14ac:dyDescent="0.2">
      <c r="A244" s="22"/>
      <c r="B244" s="23" t="s">
        <v>1431</v>
      </c>
      <c r="C244" s="24">
        <v>4</v>
      </c>
      <c r="E244" s="48" t="s">
        <v>1310</v>
      </c>
      <c r="F244" s="45">
        <v>4</v>
      </c>
      <c r="G244" s="45">
        <v>0</v>
      </c>
    </row>
    <row r="245" spans="1:7" ht="13.5" customHeight="1" x14ac:dyDescent="0.2">
      <c r="A245" s="22"/>
      <c r="B245" s="23" t="s">
        <v>50</v>
      </c>
      <c r="C245" s="24">
        <v>1</v>
      </c>
      <c r="E245" s="48" t="s">
        <v>108</v>
      </c>
      <c r="F245" s="45">
        <v>4</v>
      </c>
      <c r="G245" s="45">
        <v>0</v>
      </c>
    </row>
    <row r="246" spans="1:7" ht="13.5" customHeight="1" x14ac:dyDescent="0.2">
      <c r="A246" s="22"/>
      <c r="B246" s="23" t="s">
        <v>670</v>
      </c>
      <c r="C246" s="24">
        <v>5</v>
      </c>
      <c r="E246" s="48" t="s">
        <v>107</v>
      </c>
      <c r="F246" s="45">
        <v>4</v>
      </c>
      <c r="G246" s="45">
        <v>0</v>
      </c>
    </row>
    <row r="247" spans="1:7" ht="13.5" customHeight="1" x14ac:dyDescent="0.2">
      <c r="A247" s="22"/>
      <c r="B247" s="23" t="s">
        <v>930</v>
      </c>
      <c r="C247" s="24">
        <v>6</v>
      </c>
      <c r="E247" s="48" t="s">
        <v>288</v>
      </c>
      <c r="F247" s="45">
        <v>5</v>
      </c>
      <c r="G247" s="45">
        <v>0</v>
      </c>
    </row>
    <row r="248" spans="1:7" ht="13.5" customHeight="1" x14ac:dyDescent="0.2">
      <c r="A248" s="22"/>
      <c r="B248" s="23" t="s">
        <v>686</v>
      </c>
      <c r="C248" s="24">
        <v>2</v>
      </c>
      <c r="E248" s="48" t="s">
        <v>151</v>
      </c>
      <c r="F248" s="45">
        <v>16</v>
      </c>
      <c r="G248" s="45">
        <v>0</v>
      </c>
    </row>
    <row r="249" spans="1:7" ht="13.5" customHeight="1" x14ac:dyDescent="0.2">
      <c r="A249" s="22"/>
      <c r="B249" s="23" t="s">
        <v>1437</v>
      </c>
      <c r="C249" s="24">
        <v>3</v>
      </c>
      <c r="E249" s="48" t="s">
        <v>1319</v>
      </c>
      <c r="F249" s="45">
        <v>3</v>
      </c>
      <c r="G249" s="45">
        <v>0</v>
      </c>
    </row>
    <row r="250" spans="1:7" ht="13.5" customHeight="1" x14ac:dyDescent="0.2">
      <c r="A250" s="22"/>
      <c r="B250" s="23" t="s">
        <v>106</v>
      </c>
      <c r="C250" s="24">
        <v>3</v>
      </c>
      <c r="E250" s="48" t="s">
        <v>1423</v>
      </c>
      <c r="F250" s="45">
        <v>2</v>
      </c>
      <c r="G250" s="45">
        <v>0</v>
      </c>
    </row>
    <row r="251" spans="1:7" ht="13.5" customHeight="1" x14ac:dyDescent="0.2">
      <c r="A251" s="22"/>
      <c r="B251" s="23" t="s">
        <v>91</v>
      </c>
      <c r="C251" s="24">
        <v>3</v>
      </c>
      <c r="E251" s="48" t="s">
        <v>708</v>
      </c>
      <c r="F251" s="45">
        <v>3</v>
      </c>
      <c r="G251" s="45">
        <v>0</v>
      </c>
    </row>
    <row r="252" spans="1:7" ht="13.5" customHeight="1" x14ac:dyDescent="0.2">
      <c r="A252" s="22"/>
      <c r="B252" s="23" t="s">
        <v>148</v>
      </c>
      <c r="C252" s="24">
        <v>8</v>
      </c>
      <c r="E252" s="48" t="s">
        <v>1316</v>
      </c>
      <c r="F252" s="45">
        <v>3</v>
      </c>
      <c r="G252" s="45">
        <v>0</v>
      </c>
    </row>
    <row r="253" spans="1:7" ht="13.5" customHeight="1" x14ac:dyDescent="0.2">
      <c r="A253" s="22"/>
      <c r="B253" s="23" t="s">
        <v>1418</v>
      </c>
      <c r="C253" s="24">
        <v>5</v>
      </c>
      <c r="E253" s="48" t="s">
        <v>153</v>
      </c>
      <c r="F253" s="45">
        <v>35</v>
      </c>
      <c r="G253" s="45">
        <v>3</v>
      </c>
    </row>
    <row r="254" spans="1:7" ht="13.5" customHeight="1" x14ac:dyDescent="0.2">
      <c r="A254" s="22"/>
      <c r="B254" s="23" t="s">
        <v>92</v>
      </c>
      <c r="C254" s="24">
        <v>1</v>
      </c>
      <c r="E254" s="48" t="s">
        <v>1454</v>
      </c>
      <c r="F254" s="45">
        <v>4</v>
      </c>
      <c r="G254" s="45">
        <v>0</v>
      </c>
    </row>
    <row r="255" spans="1:7" ht="13.5" customHeight="1" x14ac:dyDescent="0.2">
      <c r="A255" s="22"/>
      <c r="B255" s="23" t="s">
        <v>10</v>
      </c>
      <c r="C255" s="24">
        <v>3</v>
      </c>
      <c r="E255" s="48" t="s">
        <v>71</v>
      </c>
      <c r="F255" s="45">
        <v>8</v>
      </c>
      <c r="G255" s="45">
        <v>0</v>
      </c>
    </row>
    <row r="256" spans="1:7" ht="13.5" customHeight="1" x14ac:dyDescent="0.2">
      <c r="A256" s="22"/>
      <c r="B256" s="23" t="s">
        <v>14</v>
      </c>
      <c r="C256" s="24">
        <v>2</v>
      </c>
      <c r="E256" s="48" t="s">
        <v>750</v>
      </c>
      <c r="F256" s="45">
        <v>3</v>
      </c>
      <c r="G256" s="45">
        <v>0</v>
      </c>
    </row>
    <row r="257" spans="1:7" ht="13.5" customHeight="1" x14ac:dyDescent="0.2">
      <c r="A257" s="22"/>
      <c r="B257" s="23" t="s">
        <v>1310</v>
      </c>
      <c r="C257" s="24">
        <v>4</v>
      </c>
      <c r="E257" s="48" t="s">
        <v>1124</v>
      </c>
      <c r="F257" s="45">
        <v>11</v>
      </c>
      <c r="G257" s="45">
        <v>0</v>
      </c>
    </row>
    <row r="258" spans="1:7" ht="13.5" customHeight="1" x14ac:dyDescent="0.2">
      <c r="A258" s="22"/>
      <c r="B258" s="23" t="s">
        <v>108</v>
      </c>
      <c r="C258" s="24">
        <v>5</v>
      </c>
      <c r="E258" s="48" t="s">
        <v>324</v>
      </c>
      <c r="F258" s="45">
        <v>2</v>
      </c>
      <c r="G258" s="45">
        <v>0</v>
      </c>
    </row>
    <row r="259" spans="1:7" ht="13.5" customHeight="1" x14ac:dyDescent="0.2">
      <c r="A259" s="22"/>
      <c r="B259" s="23" t="s">
        <v>94</v>
      </c>
      <c r="C259" s="24">
        <v>1</v>
      </c>
      <c r="E259" s="48" t="s">
        <v>97</v>
      </c>
      <c r="F259" s="45">
        <v>1</v>
      </c>
      <c r="G259" s="45">
        <v>0</v>
      </c>
    </row>
    <row r="260" spans="1:7" ht="13.5" customHeight="1" x14ac:dyDescent="0.2">
      <c r="A260" s="22"/>
      <c r="B260" s="23" t="s">
        <v>107</v>
      </c>
      <c r="C260" s="24">
        <v>5</v>
      </c>
      <c r="E260" s="48" t="s">
        <v>1400</v>
      </c>
      <c r="F260" s="45">
        <v>3</v>
      </c>
      <c r="G260" s="45">
        <v>0</v>
      </c>
    </row>
    <row r="261" spans="1:7" ht="13.5" customHeight="1" x14ac:dyDescent="0.2">
      <c r="A261" s="22"/>
      <c r="B261" s="23" t="s">
        <v>288</v>
      </c>
      <c r="C261" s="24">
        <v>5</v>
      </c>
      <c r="E261" s="48" t="s">
        <v>53</v>
      </c>
      <c r="F261" s="45">
        <v>5</v>
      </c>
      <c r="G261" s="45">
        <v>0</v>
      </c>
    </row>
    <row r="262" spans="1:7" ht="13.5" customHeight="1" x14ac:dyDescent="0.2">
      <c r="A262" s="22"/>
      <c r="B262" s="23" t="s">
        <v>151</v>
      </c>
      <c r="C262" s="24">
        <v>24</v>
      </c>
      <c r="E262" s="48" t="s">
        <v>161</v>
      </c>
      <c r="F262" s="45">
        <v>20</v>
      </c>
      <c r="G262" s="45">
        <v>0</v>
      </c>
    </row>
    <row r="263" spans="1:7" ht="13.5" customHeight="1" x14ac:dyDescent="0.2">
      <c r="A263" s="22"/>
      <c r="B263" s="23" t="s">
        <v>1319</v>
      </c>
      <c r="C263" s="24">
        <v>2</v>
      </c>
      <c r="E263" s="48" t="s">
        <v>1149</v>
      </c>
      <c r="F263" s="45">
        <v>11</v>
      </c>
      <c r="G263" s="45">
        <v>0</v>
      </c>
    </row>
    <row r="264" spans="1:7" ht="13.5" customHeight="1" x14ac:dyDescent="0.2">
      <c r="A264" s="22"/>
      <c r="B264" s="23" t="s">
        <v>1423</v>
      </c>
      <c r="C264" s="24">
        <v>3</v>
      </c>
      <c r="E264" s="48" t="s">
        <v>326</v>
      </c>
      <c r="F264" s="45">
        <v>4</v>
      </c>
      <c r="G264" s="45">
        <v>0</v>
      </c>
    </row>
    <row r="265" spans="1:7" ht="13.5" customHeight="1" x14ac:dyDescent="0.2">
      <c r="A265" s="22"/>
      <c r="B265" s="23" t="s">
        <v>1324</v>
      </c>
      <c r="C265" s="24">
        <v>1</v>
      </c>
      <c r="E265" s="48" t="s">
        <v>1434</v>
      </c>
      <c r="F265" s="45">
        <v>2</v>
      </c>
      <c r="G265" s="45">
        <v>0</v>
      </c>
    </row>
    <row r="266" spans="1:7" ht="13.5" customHeight="1" x14ac:dyDescent="0.2">
      <c r="A266" s="22"/>
      <c r="B266" s="23" t="s">
        <v>708</v>
      </c>
      <c r="C266" s="24">
        <v>4</v>
      </c>
      <c r="E266" s="48" t="s">
        <v>360</v>
      </c>
      <c r="F266" s="45">
        <v>5</v>
      </c>
      <c r="G266" s="45">
        <v>0</v>
      </c>
    </row>
    <row r="267" spans="1:7" ht="13.5" customHeight="1" x14ac:dyDescent="0.2">
      <c r="A267" s="22"/>
      <c r="B267" s="23" t="s">
        <v>1316</v>
      </c>
      <c r="C267" s="24">
        <v>6</v>
      </c>
      <c r="E267" s="48" t="s">
        <v>1350</v>
      </c>
      <c r="F267" s="45">
        <v>3</v>
      </c>
      <c r="G267" s="45">
        <v>0</v>
      </c>
    </row>
    <row r="268" spans="1:7" ht="13.5" customHeight="1" x14ac:dyDescent="0.2">
      <c r="A268" s="22"/>
      <c r="B268" s="23" t="s">
        <v>153</v>
      </c>
      <c r="C268" s="24">
        <v>29</v>
      </c>
      <c r="E268" s="48" t="s">
        <v>1456</v>
      </c>
      <c r="F268" s="45">
        <v>5</v>
      </c>
      <c r="G268" s="45">
        <v>0</v>
      </c>
    </row>
    <row r="269" spans="1:7" ht="13.5" customHeight="1" x14ac:dyDescent="0.2">
      <c r="A269" s="22"/>
      <c r="B269" s="23" t="s">
        <v>1428</v>
      </c>
      <c r="C269" s="24">
        <v>1</v>
      </c>
      <c r="E269" s="48" t="s">
        <v>76</v>
      </c>
      <c r="F269" s="45">
        <v>7</v>
      </c>
      <c r="G269" s="45">
        <v>0</v>
      </c>
    </row>
    <row r="270" spans="1:7" ht="13.5" customHeight="1" x14ac:dyDescent="0.2">
      <c r="A270" s="22"/>
      <c r="B270" s="23" t="s">
        <v>1454</v>
      </c>
      <c r="C270" s="24">
        <v>4</v>
      </c>
      <c r="E270" s="48" t="s">
        <v>923</v>
      </c>
      <c r="F270" s="45">
        <v>2</v>
      </c>
      <c r="G270" s="45">
        <v>0</v>
      </c>
    </row>
    <row r="271" spans="1:7" ht="13.5" customHeight="1" x14ac:dyDescent="0.2">
      <c r="A271" s="22"/>
      <c r="B271" s="23" t="s">
        <v>71</v>
      </c>
      <c r="C271" s="24">
        <v>10</v>
      </c>
      <c r="E271" s="48" t="s">
        <v>81</v>
      </c>
      <c r="F271" s="45">
        <v>11</v>
      </c>
      <c r="G271" s="45">
        <v>0</v>
      </c>
    </row>
    <row r="272" spans="1:7" ht="13.5" customHeight="1" x14ac:dyDescent="0.2">
      <c r="A272" s="22"/>
      <c r="B272" s="23" t="s">
        <v>750</v>
      </c>
      <c r="C272" s="24">
        <v>4</v>
      </c>
      <c r="E272" s="48" t="s">
        <v>165</v>
      </c>
      <c r="F272" s="45">
        <v>28</v>
      </c>
      <c r="G272" s="45">
        <v>0</v>
      </c>
    </row>
    <row r="273" spans="1:7" ht="13.5" customHeight="1" x14ac:dyDescent="0.2">
      <c r="A273" s="22"/>
      <c r="B273" s="23" t="s">
        <v>1124</v>
      </c>
      <c r="C273" s="24">
        <v>16</v>
      </c>
      <c r="E273" s="48" t="s">
        <v>419</v>
      </c>
      <c r="F273" s="45">
        <v>6</v>
      </c>
      <c r="G273" s="45">
        <v>0</v>
      </c>
    </row>
    <row r="274" spans="1:7" ht="13.5" customHeight="1" x14ac:dyDescent="0.2">
      <c r="A274" s="22"/>
      <c r="B274" s="23" t="s">
        <v>324</v>
      </c>
      <c r="C274" s="24">
        <v>2</v>
      </c>
      <c r="E274" s="48" t="s">
        <v>1474</v>
      </c>
      <c r="F274" s="45">
        <v>5</v>
      </c>
      <c r="G274" s="45">
        <v>-1</v>
      </c>
    </row>
    <row r="275" spans="1:7" ht="13.5" customHeight="1" x14ac:dyDescent="0.2">
      <c r="A275" s="22"/>
      <c r="B275" s="23" t="s">
        <v>97</v>
      </c>
      <c r="C275" s="24">
        <v>2</v>
      </c>
      <c r="E275" s="48" t="s">
        <v>423</v>
      </c>
      <c r="F275" s="45">
        <v>1</v>
      </c>
      <c r="G275" s="45">
        <v>0</v>
      </c>
    </row>
    <row r="276" spans="1:7" ht="13.5" customHeight="1" x14ac:dyDescent="0.2">
      <c r="A276" s="22"/>
      <c r="B276" s="23" t="s">
        <v>1400</v>
      </c>
      <c r="C276" s="24">
        <v>2</v>
      </c>
      <c r="E276" s="48" t="s">
        <v>1359</v>
      </c>
      <c r="F276" s="45">
        <v>3</v>
      </c>
      <c r="G276" s="45">
        <v>0</v>
      </c>
    </row>
    <row r="277" spans="1:7" ht="13.5" customHeight="1" x14ac:dyDescent="0.2">
      <c r="A277" s="22"/>
      <c r="B277" s="23" t="s">
        <v>53</v>
      </c>
      <c r="C277" s="24">
        <v>7</v>
      </c>
      <c r="E277" s="48" t="s">
        <v>1478</v>
      </c>
      <c r="F277" s="45">
        <v>5</v>
      </c>
      <c r="G277" s="45">
        <v>0</v>
      </c>
    </row>
    <row r="278" spans="1:7" ht="13.5" customHeight="1" x14ac:dyDescent="0.2">
      <c r="A278" s="22"/>
      <c r="B278" s="23" t="s">
        <v>161</v>
      </c>
      <c r="C278" s="24">
        <v>6</v>
      </c>
      <c r="E278" s="48" t="s">
        <v>1482</v>
      </c>
      <c r="F278" s="45">
        <v>5</v>
      </c>
      <c r="G278" s="45">
        <v>0</v>
      </c>
    </row>
    <row r="279" spans="1:7" ht="13.5" customHeight="1" x14ac:dyDescent="0.2">
      <c r="A279" s="22"/>
      <c r="B279" s="23" t="s">
        <v>1149</v>
      </c>
      <c r="C279" s="24">
        <v>9</v>
      </c>
      <c r="E279" s="48" t="s">
        <v>109</v>
      </c>
      <c r="F279" s="45">
        <v>3</v>
      </c>
      <c r="G279" s="45">
        <v>0</v>
      </c>
    </row>
    <row r="280" spans="1:7" ht="13.5" customHeight="1" x14ac:dyDescent="0.2">
      <c r="A280" s="22"/>
      <c r="B280" s="23" t="s">
        <v>74</v>
      </c>
      <c r="C280" s="24">
        <v>1</v>
      </c>
      <c r="E280" s="48" t="s">
        <v>927</v>
      </c>
      <c r="F280" s="45">
        <v>2</v>
      </c>
      <c r="G280" s="45">
        <v>0</v>
      </c>
    </row>
    <row r="281" spans="1:7" ht="13.5" customHeight="1" x14ac:dyDescent="0.2">
      <c r="A281" s="22"/>
      <c r="B281" s="23" t="s">
        <v>326</v>
      </c>
      <c r="C281" s="24">
        <v>6</v>
      </c>
      <c r="E281" s="48" t="s">
        <v>468</v>
      </c>
      <c r="F281" s="45">
        <v>3</v>
      </c>
      <c r="G281" s="45">
        <v>0</v>
      </c>
    </row>
    <row r="282" spans="1:7" ht="13.5" customHeight="1" x14ac:dyDescent="0.2">
      <c r="A282" s="22"/>
      <c r="B282" s="23" t="s">
        <v>1434</v>
      </c>
      <c r="C282" s="24">
        <v>2</v>
      </c>
      <c r="E282" s="48" t="s">
        <v>1439</v>
      </c>
      <c r="F282" s="45">
        <v>4</v>
      </c>
      <c r="G282" s="45">
        <v>0</v>
      </c>
    </row>
    <row r="283" spans="1:7" ht="13.5" customHeight="1" x14ac:dyDescent="0.2">
      <c r="A283" s="22"/>
      <c r="B283" s="23" t="s">
        <v>360</v>
      </c>
      <c r="C283" s="24">
        <v>5</v>
      </c>
      <c r="E283" s="48" t="s">
        <v>1037</v>
      </c>
      <c r="F283" s="45">
        <v>7</v>
      </c>
      <c r="G283" s="45">
        <v>0</v>
      </c>
    </row>
    <row r="284" spans="1:7" ht="13.5" customHeight="1" x14ac:dyDescent="0.2">
      <c r="A284" s="22"/>
      <c r="B284" s="23" t="s">
        <v>1350</v>
      </c>
      <c r="C284" s="24">
        <v>3</v>
      </c>
      <c r="E284" s="48" t="s">
        <v>167</v>
      </c>
      <c r="F284" s="45">
        <v>21</v>
      </c>
      <c r="G284" s="45">
        <v>0</v>
      </c>
    </row>
    <row r="285" spans="1:7" ht="13.5" customHeight="1" x14ac:dyDescent="0.2">
      <c r="A285" s="22"/>
      <c r="B285" s="23" t="s">
        <v>1456</v>
      </c>
      <c r="C285" s="24">
        <v>6</v>
      </c>
      <c r="E285" s="48" t="s">
        <v>1365</v>
      </c>
      <c r="F285" s="45">
        <v>5</v>
      </c>
      <c r="G285" s="45">
        <v>0</v>
      </c>
    </row>
    <row r="286" spans="1:7" ht="13.5" customHeight="1" x14ac:dyDescent="0.2">
      <c r="A286" s="22"/>
      <c r="B286" s="23" t="s">
        <v>76</v>
      </c>
      <c r="C286" s="24">
        <v>1</v>
      </c>
      <c r="E286" s="48" t="s">
        <v>1083</v>
      </c>
      <c r="F286" s="45">
        <v>9</v>
      </c>
      <c r="G286" s="45">
        <v>0</v>
      </c>
    </row>
    <row r="287" spans="1:7" ht="13.5" customHeight="1" x14ac:dyDescent="0.2">
      <c r="A287" s="22"/>
      <c r="B287" s="23" t="s">
        <v>939</v>
      </c>
      <c r="C287" s="24">
        <v>1</v>
      </c>
      <c r="E287" s="48" t="s">
        <v>473</v>
      </c>
      <c r="F287" s="45">
        <v>4</v>
      </c>
      <c r="G287" s="45">
        <v>0</v>
      </c>
    </row>
    <row r="288" spans="1:7" ht="13.5" customHeight="1" x14ac:dyDescent="0.2">
      <c r="A288" s="22"/>
      <c r="B288" s="23" t="s">
        <v>923</v>
      </c>
      <c r="C288" s="24">
        <v>2</v>
      </c>
      <c r="E288" s="48" t="s">
        <v>1101</v>
      </c>
      <c r="F288" s="45">
        <v>4</v>
      </c>
      <c r="G288" s="45">
        <v>0</v>
      </c>
    </row>
    <row r="289" spans="1:7" ht="13.5" customHeight="1" x14ac:dyDescent="0.2">
      <c r="A289" s="22"/>
      <c r="B289" s="23" t="s">
        <v>81</v>
      </c>
      <c r="C289" s="24">
        <v>9</v>
      </c>
      <c r="E289" s="48" t="s">
        <v>951</v>
      </c>
      <c r="F289" s="45">
        <v>6</v>
      </c>
      <c r="G289" s="45">
        <v>0</v>
      </c>
    </row>
    <row r="290" spans="1:7" ht="13.5" customHeight="1" x14ac:dyDescent="0.25">
      <c r="A290" s="22"/>
      <c r="B290" s="23" t="s">
        <v>363</v>
      </c>
      <c r="C290" s="24">
        <v>3</v>
      </c>
      <c r="E290" s="46" t="s">
        <v>49</v>
      </c>
      <c r="F290" s="47">
        <v>224</v>
      </c>
      <c r="G290" s="45" t="e">
        <f>F290-GETPIVOTDATA("Banding",$A$3,"Council",E290,"Region","north west")</f>
        <v>#REF!</v>
      </c>
    </row>
    <row r="291" spans="1:7" ht="13.5" customHeight="1" x14ac:dyDescent="0.2">
      <c r="A291" s="22"/>
      <c r="B291" s="23" t="s">
        <v>165</v>
      </c>
      <c r="C291" s="24">
        <v>22</v>
      </c>
      <c r="E291" s="48" t="s">
        <v>48</v>
      </c>
      <c r="F291" s="45">
        <v>15</v>
      </c>
      <c r="G291" s="45" t="s">
        <v>4421</v>
      </c>
    </row>
    <row r="292" spans="1:7" ht="13.5" customHeight="1" x14ac:dyDescent="0.2">
      <c r="A292" s="22"/>
      <c r="B292" s="23" t="s">
        <v>419</v>
      </c>
      <c r="C292" s="24">
        <v>7</v>
      </c>
      <c r="E292" s="48" t="s">
        <v>68</v>
      </c>
      <c r="F292" s="45">
        <v>7</v>
      </c>
      <c r="G292" s="45" t="s">
        <v>4421</v>
      </c>
    </row>
    <row r="293" spans="1:7" ht="13.5" customHeight="1" x14ac:dyDescent="0.2">
      <c r="A293" s="22"/>
      <c r="B293" s="23" t="s">
        <v>1474</v>
      </c>
      <c r="C293" s="24">
        <v>7</v>
      </c>
      <c r="E293" s="48" t="s">
        <v>52</v>
      </c>
      <c r="F293" s="45">
        <v>9</v>
      </c>
      <c r="G293" s="45" t="s">
        <v>4421</v>
      </c>
    </row>
    <row r="294" spans="1:7" ht="13.5" customHeight="1" x14ac:dyDescent="0.2">
      <c r="A294" s="22"/>
      <c r="B294" s="23" t="s">
        <v>423</v>
      </c>
      <c r="C294" s="24">
        <v>2</v>
      </c>
      <c r="E294" s="48" t="s">
        <v>1504</v>
      </c>
      <c r="F294" s="45">
        <v>4</v>
      </c>
      <c r="G294" s="45" t="s">
        <v>4421</v>
      </c>
    </row>
    <row r="295" spans="1:7" ht="13.5" customHeight="1" x14ac:dyDescent="0.2">
      <c r="A295" s="22"/>
      <c r="B295" s="23" t="s">
        <v>1359</v>
      </c>
      <c r="C295" s="24">
        <v>5</v>
      </c>
      <c r="E295" s="48" t="s">
        <v>1362</v>
      </c>
      <c r="F295" s="45">
        <v>3</v>
      </c>
      <c r="G295" s="45" t="s">
        <v>4421</v>
      </c>
    </row>
    <row r="296" spans="1:7" ht="13.5" customHeight="1" x14ac:dyDescent="0.2">
      <c r="A296" s="22"/>
      <c r="B296" s="23" t="s">
        <v>1478</v>
      </c>
      <c r="C296" s="24">
        <v>4</v>
      </c>
      <c r="E296" s="48" t="s">
        <v>99</v>
      </c>
      <c r="F296" s="45">
        <v>19</v>
      </c>
      <c r="G296" s="45" t="s">
        <v>4421</v>
      </c>
    </row>
    <row r="297" spans="1:7" ht="13.5" customHeight="1" x14ac:dyDescent="0.2">
      <c r="A297" s="22"/>
      <c r="B297" s="23" t="s">
        <v>1482</v>
      </c>
      <c r="C297" s="24">
        <v>5</v>
      </c>
      <c r="E297" s="48" t="s">
        <v>146</v>
      </c>
      <c r="F297" s="45">
        <v>16</v>
      </c>
      <c r="G297" s="45" t="s">
        <v>4421</v>
      </c>
    </row>
    <row r="298" spans="1:7" ht="13.5" customHeight="1" x14ac:dyDescent="0.2">
      <c r="A298" s="22"/>
      <c r="B298" s="23" t="s">
        <v>109</v>
      </c>
      <c r="C298" s="24">
        <v>4</v>
      </c>
      <c r="E298" s="48" t="s">
        <v>147</v>
      </c>
      <c r="F298" s="45">
        <v>14</v>
      </c>
      <c r="G298" s="45" t="s">
        <v>4421</v>
      </c>
    </row>
    <row r="299" spans="1:7" ht="13.5" customHeight="1" x14ac:dyDescent="0.2">
      <c r="A299" s="22"/>
      <c r="B299" s="23" t="s">
        <v>927</v>
      </c>
      <c r="C299" s="24">
        <v>1</v>
      </c>
      <c r="E299" s="48" t="s">
        <v>1302</v>
      </c>
      <c r="F299" s="45">
        <v>2</v>
      </c>
      <c r="G299" s="45" t="s">
        <v>4421</v>
      </c>
    </row>
    <row r="300" spans="1:7" ht="13.5" customHeight="1" x14ac:dyDescent="0.2">
      <c r="A300" s="22"/>
      <c r="B300" s="23" t="s">
        <v>468</v>
      </c>
      <c r="C300" s="24">
        <v>3</v>
      </c>
      <c r="E300" s="48" t="s">
        <v>1368</v>
      </c>
      <c r="F300" s="45">
        <v>1</v>
      </c>
      <c r="G300" s="45" t="s">
        <v>4421</v>
      </c>
    </row>
    <row r="301" spans="1:7" ht="13.5" customHeight="1" x14ac:dyDescent="0.2">
      <c r="A301" s="22"/>
      <c r="B301" s="23" t="s">
        <v>1439</v>
      </c>
      <c r="C301" s="24">
        <v>5</v>
      </c>
      <c r="E301" s="48" t="s">
        <v>93</v>
      </c>
      <c r="F301" s="45">
        <v>2</v>
      </c>
      <c r="G301" s="45" t="s">
        <v>4421</v>
      </c>
    </row>
    <row r="302" spans="1:7" ht="13.5" customHeight="1" x14ac:dyDescent="0.2">
      <c r="A302" s="22"/>
      <c r="B302" s="23" t="s">
        <v>1037</v>
      </c>
      <c r="C302" s="24">
        <v>6</v>
      </c>
      <c r="E302" s="48" t="s">
        <v>1280</v>
      </c>
      <c r="F302" s="45">
        <v>3</v>
      </c>
      <c r="G302" s="45" t="s">
        <v>4421</v>
      </c>
    </row>
    <row r="303" spans="1:7" ht="13.5" customHeight="1" x14ac:dyDescent="0.2">
      <c r="A303" s="22"/>
      <c r="B303" s="23" t="s">
        <v>934</v>
      </c>
      <c r="C303" s="24">
        <v>1</v>
      </c>
      <c r="E303" s="48" t="s">
        <v>150</v>
      </c>
      <c r="F303" s="45">
        <v>11</v>
      </c>
      <c r="G303" s="45" t="s">
        <v>4421</v>
      </c>
    </row>
    <row r="304" spans="1:7" ht="13.5" customHeight="1" x14ac:dyDescent="0.2">
      <c r="A304" s="22"/>
      <c r="B304" s="23" t="s">
        <v>167</v>
      </c>
      <c r="C304" s="24">
        <v>15</v>
      </c>
      <c r="E304" s="48" t="s">
        <v>1367</v>
      </c>
      <c r="F304" s="45">
        <v>1</v>
      </c>
      <c r="G304" s="45" t="s">
        <v>4421</v>
      </c>
    </row>
    <row r="305" spans="1:7" ht="13.5" customHeight="1" x14ac:dyDescent="0.2">
      <c r="A305" s="22"/>
      <c r="B305" s="23" t="s">
        <v>1365</v>
      </c>
      <c r="C305" s="24">
        <v>4</v>
      </c>
      <c r="E305" s="48" t="s">
        <v>945</v>
      </c>
      <c r="F305" s="45">
        <v>1</v>
      </c>
      <c r="G305" s="45" t="s">
        <v>4421</v>
      </c>
    </row>
    <row r="306" spans="1:7" ht="13.5" customHeight="1" x14ac:dyDescent="0.2">
      <c r="A306" s="22"/>
      <c r="B306" s="23" t="s">
        <v>1083</v>
      </c>
      <c r="C306" s="24">
        <v>9</v>
      </c>
      <c r="E306" s="48" t="s">
        <v>1313</v>
      </c>
      <c r="F306" s="45">
        <v>1</v>
      </c>
      <c r="G306" s="45" t="s">
        <v>4421</v>
      </c>
    </row>
    <row r="307" spans="1:7" ht="13.5" customHeight="1" x14ac:dyDescent="0.2">
      <c r="A307" s="22"/>
      <c r="B307" s="23" t="s">
        <v>473</v>
      </c>
      <c r="C307" s="24">
        <v>4</v>
      </c>
      <c r="E307" s="48" t="s">
        <v>1318</v>
      </c>
      <c r="F307" s="45">
        <v>5</v>
      </c>
      <c r="G307" s="45" t="s">
        <v>4421</v>
      </c>
    </row>
    <row r="308" spans="1:7" ht="13.5" customHeight="1" x14ac:dyDescent="0.2">
      <c r="A308" s="22"/>
      <c r="B308" s="23" t="s">
        <v>1101</v>
      </c>
      <c r="C308" s="24">
        <v>6</v>
      </c>
      <c r="E308" s="48" t="s">
        <v>1377</v>
      </c>
      <c r="F308" s="45">
        <v>4</v>
      </c>
      <c r="G308" s="45" t="s">
        <v>4421</v>
      </c>
    </row>
    <row r="309" spans="1:7" ht="13.5" customHeight="1" x14ac:dyDescent="0.2">
      <c r="A309" s="22"/>
      <c r="B309" s="23" t="s">
        <v>2161</v>
      </c>
      <c r="C309" s="24">
        <v>4</v>
      </c>
      <c r="E309" s="48" t="s">
        <v>909</v>
      </c>
      <c r="F309" s="45">
        <v>5</v>
      </c>
      <c r="G309" s="45" t="s">
        <v>4421</v>
      </c>
    </row>
    <row r="310" spans="1:7" ht="13.5" customHeight="1" x14ac:dyDescent="0.2">
      <c r="A310" s="22"/>
      <c r="B310" s="23" t="s">
        <v>951</v>
      </c>
      <c r="C310" s="24">
        <v>6</v>
      </c>
      <c r="E310" s="48" t="s">
        <v>66</v>
      </c>
      <c r="F310" s="45">
        <v>12</v>
      </c>
      <c r="G310" s="45" t="s">
        <v>4421</v>
      </c>
    </row>
    <row r="311" spans="1:7" ht="13.5" customHeight="1" x14ac:dyDescent="0.2">
      <c r="A311" s="19" t="s">
        <v>2162</v>
      </c>
      <c r="B311" s="25"/>
      <c r="C311" s="20">
        <v>395</v>
      </c>
      <c r="E311" s="48" t="s">
        <v>69</v>
      </c>
      <c r="F311" s="45">
        <v>10</v>
      </c>
      <c r="G311" s="45" t="s">
        <v>4421</v>
      </c>
    </row>
    <row r="312" spans="1:7" ht="13.5" customHeight="1" x14ac:dyDescent="0.2">
      <c r="A312" s="19" t="s">
        <v>49</v>
      </c>
      <c r="B312" s="21" t="s">
        <v>48</v>
      </c>
      <c r="C312" s="20">
        <v>5</v>
      </c>
      <c r="E312" s="48" t="s">
        <v>1389</v>
      </c>
      <c r="F312" s="45">
        <v>2</v>
      </c>
      <c r="G312" s="45" t="s">
        <v>4421</v>
      </c>
    </row>
    <row r="313" spans="1:7" ht="13.5" customHeight="1" x14ac:dyDescent="0.2">
      <c r="A313" s="22"/>
      <c r="B313" s="23" t="s">
        <v>2163</v>
      </c>
      <c r="C313" s="24">
        <v>8</v>
      </c>
      <c r="E313" s="48" t="s">
        <v>961</v>
      </c>
      <c r="F313" s="45">
        <v>4</v>
      </c>
      <c r="G313" s="45" t="s">
        <v>4421</v>
      </c>
    </row>
    <row r="314" spans="1:7" ht="13.5" customHeight="1" x14ac:dyDescent="0.2">
      <c r="A314" s="22"/>
      <c r="B314" s="23" t="s">
        <v>52</v>
      </c>
      <c r="C314" s="24">
        <v>9</v>
      </c>
      <c r="E314" s="48" t="s">
        <v>162</v>
      </c>
      <c r="F314" s="45">
        <v>12</v>
      </c>
      <c r="G314" s="45" t="s">
        <v>4421</v>
      </c>
    </row>
    <row r="315" spans="1:7" ht="13.5" customHeight="1" x14ac:dyDescent="0.2">
      <c r="A315" s="22"/>
      <c r="B315" s="23" t="s">
        <v>1504</v>
      </c>
      <c r="C315" s="24">
        <v>3</v>
      </c>
      <c r="E315" s="48" t="s">
        <v>914</v>
      </c>
      <c r="F315" s="45">
        <v>4</v>
      </c>
      <c r="G315" s="45" t="s">
        <v>4421</v>
      </c>
    </row>
    <row r="316" spans="1:7" ht="13.5" customHeight="1" x14ac:dyDescent="0.2">
      <c r="A316" s="22"/>
      <c r="B316" s="23" t="s">
        <v>99</v>
      </c>
      <c r="C316" s="24">
        <v>10</v>
      </c>
      <c r="E316" s="48" t="s">
        <v>1322</v>
      </c>
      <c r="F316" s="45">
        <v>1</v>
      </c>
      <c r="G316" s="45" t="s">
        <v>4421</v>
      </c>
    </row>
    <row r="317" spans="1:7" ht="13.5" customHeight="1" x14ac:dyDescent="0.2">
      <c r="A317" s="22"/>
      <c r="B317" s="23" t="s">
        <v>110</v>
      </c>
      <c r="C317" s="24">
        <v>1</v>
      </c>
      <c r="E317" s="48" t="s">
        <v>70</v>
      </c>
      <c r="F317" s="45">
        <v>8</v>
      </c>
      <c r="G317" s="45" t="s">
        <v>4421</v>
      </c>
    </row>
    <row r="318" spans="1:7" ht="13.5" customHeight="1" x14ac:dyDescent="0.2">
      <c r="A318" s="22"/>
      <c r="B318" s="23" t="s">
        <v>146</v>
      </c>
      <c r="C318" s="24">
        <v>8</v>
      </c>
      <c r="E318" s="48" t="s">
        <v>1287</v>
      </c>
      <c r="F318" s="45">
        <v>1</v>
      </c>
      <c r="G318" s="45" t="s">
        <v>4421</v>
      </c>
    </row>
    <row r="319" spans="1:7" ht="13.5" customHeight="1" x14ac:dyDescent="0.2">
      <c r="A319" s="22"/>
      <c r="B319" s="23" t="s">
        <v>147</v>
      </c>
      <c r="C319" s="24">
        <v>10</v>
      </c>
      <c r="E319" s="48" t="s">
        <v>955</v>
      </c>
      <c r="F319" s="45">
        <v>7</v>
      </c>
      <c r="G319" s="45" t="s">
        <v>4421</v>
      </c>
    </row>
    <row r="320" spans="1:7" ht="13.5" customHeight="1" x14ac:dyDescent="0.2">
      <c r="A320" s="22"/>
      <c r="B320" s="23" t="s">
        <v>1302</v>
      </c>
      <c r="C320" s="24">
        <v>2</v>
      </c>
      <c r="E320" s="48" t="s">
        <v>984</v>
      </c>
      <c r="F320" s="45">
        <v>3</v>
      </c>
      <c r="G320" s="45" t="s">
        <v>4421</v>
      </c>
    </row>
    <row r="321" spans="1:7" ht="13.5" customHeight="1" x14ac:dyDescent="0.2">
      <c r="A321" s="22"/>
      <c r="B321" s="23" t="s">
        <v>93</v>
      </c>
      <c r="C321" s="24">
        <v>2</v>
      </c>
      <c r="E321" s="48" t="s">
        <v>1342</v>
      </c>
      <c r="F321" s="45">
        <v>3</v>
      </c>
      <c r="G321" s="45" t="s">
        <v>4421</v>
      </c>
    </row>
    <row r="322" spans="1:7" ht="13.5" customHeight="1" x14ac:dyDescent="0.2">
      <c r="A322" s="22"/>
      <c r="B322" s="23" t="s">
        <v>2164</v>
      </c>
      <c r="C322" s="24">
        <v>1</v>
      </c>
      <c r="E322" s="48" t="s">
        <v>1291</v>
      </c>
      <c r="F322" s="45">
        <v>3</v>
      </c>
      <c r="G322" s="45" t="s">
        <v>4421</v>
      </c>
    </row>
    <row r="323" spans="1:7" ht="13.5" customHeight="1" x14ac:dyDescent="0.2">
      <c r="A323" s="22"/>
      <c r="B323" s="23" t="s">
        <v>1280</v>
      </c>
      <c r="C323" s="24">
        <v>3</v>
      </c>
      <c r="E323" s="48" t="s">
        <v>67</v>
      </c>
      <c r="F323" s="45">
        <v>6</v>
      </c>
      <c r="G323" s="45" t="s">
        <v>4421</v>
      </c>
    </row>
    <row r="324" spans="1:7" ht="13.5" customHeight="1" x14ac:dyDescent="0.2">
      <c r="A324" s="22"/>
      <c r="B324" s="23" t="s">
        <v>150</v>
      </c>
      <c r="C324" s="24">
        <v>11</v>
      </c>
      <c r="E324" s="48" t="s">
        <v>102</v>
      </c>
      <c r="F324" s="45">
        <v>4</v>
      </c>
      <c r="G324" s="45" t="s">
        <v>4421</v>
      </c>
    </row>
    <row r="325" spans="1:7" ht="13.5" customHeight="1" x14ac:dyDescent="0.2">
      <c r="A325" s="22"/>
      <c r="B325" s="23" t="s">
        <v>1367</v>
      </c>
      <c r="C325" s="24">
        <v>1</v>
      </c>
      <c r="E325" s="48" t="s">
        <v>1415</v>
      </c>
      <c r="F325" s="45">
        <v>4</v>
      </c>
      <c r="G325" s="45" t="s">
        <v>4421</v>
      </c>
    </row>
    <row r="326" spans="1:7" ht="13.5" customHeight="1" x14ac:dyDescent="0.2">
      <c r="A326" s="22"/>
      <c r="B326" s="23" t="s">
        <v>945</v>
      </c>
      <c r="C326" s="24">
        <v>1</v>
      </c>
      <c r="E326" s="48" t="s">
        <v>1371</v>
      </c>
      <c r="F326" s="45">
        <v>17</v>
      </c>
      <c r="G326" s="45" t="s">
        <v>4421</v>
      </c>
    </row>
    <row r="327" spans="1:7" ht="13.5" customHeight="1" x14ac:dyDescent="0.25">
      <c r="A327" s="22"/>
      <c r="B327" s="23" t="s">
        <v>1313</v>
      </c>
      <c r="C327" s="24">
        <v>1</v>
      </c>
      <c r="E327" s="46" t="s">
        <v>56</v>
      </c>
      <c r="F327" s="47">
        <v>139</v>
      </c>
      <c r="G327" s="45" t="s">
        <v>4421</v>
      </c>
    </row>
    <row r="328" spans="1:7" ht="13.5" customHeight="1" x14ac:dyDescent="0.2">
      <c r="A328" s="22"/>
      <c r="B328" s="23" t="s">
        <v>1318</v>
      </c>
      <c r="C328" s="24">
        <v>1</v>
      </c>
      <c r="E328" s="48" t="s">
        <v>884</v>
      </c>
      <c r="F328" s="45">
        <v>5</v>
      </c>
      <c r="G328" s="45" t="s">
        <v>4421</v>
      </c>
    </row>
    <row r="329" spans="1:7" ht="13.5" customHeight="1" x14ac:dyDescent="0.2">
      <c r="A329" s="22"/>
      <c r="B329" s="23" t="s">
        <v>909</v>
      </c>
      <c r="C329" s="24">
        <v>6</v>
      </c>
      <c r="E329" s="48" t="s">
        <v>851</v>
      </c>
      <c r="F329" s="45">
        <v>8</v>
      </c>
      <c r="G329" s="45" t="s">
        <v>4421</v>
      </c>
    </row>
    <row r="330" spans="1:7" ht="13.5" customHeight="1" x14ac:dyDescent="0.2">
      <c r="A330" s="22"/>
      <c r="B330" s="23" t="s">
        <v>66</v>
      </c>
      <c r="C330" s="24">
        <v>12</v>
      </c>
      <c r="E330" s="48" t="s">
        <v>880</v>
      </c>
      <c r="F330" s="45">
        <v>7</v>
      </c>
      <c r="G330" s="45" t="s">
        <v>4421</v>
      </c>
    </row>
    <row r="331" spans="1:7" ht="13.5" customHeight="1" x14ac:dyDescent="0.2">
      <c r="A331" s="22"/>
      <c r="B331" s="23" t="s">
        <v>961</v>
      </c>
      <c r="C331" s="24">
        <v>3</v>
      </c>
      <c r="E331" s="48" t="s">
        <v>62</v>
      </c>
      <c r="F331" s="45">
        <v>13</v>
      </c>
      <c r="G331" s="45" t="s">
        <v>4421</v>
      </c>
    </row>
    <row r="332" spans="1:7" ht="13.5" customHeight="1" x14ac:dyDescent="0.2">
      <c r="A332" s="22"/>
      <c r="B332" s="23" t="s">
        <v>162</v>
      </c>
      <c r="C332" s="24">
        <v>10</v>
      </c>
      <c r="E332" s="48" t="s">
        <v>834</v>
      </c>
      <c r="F332" s="45">
        <v>11</v>
      </c>
      <c r="G332" s="45" t="s">
        <v>4421</v>
      </c>
    </row>
    <row r="333" spans="1:7" ht="13.5" customHeight="1" x14ac:dyDescent="0.2">
      <c r="A333" s="22"/>
      <c r="B333" s="23" t="s">
        <v>914</v>
      </c>
      <c r="C333" s="24">
        <v>8</v>
      </c>
      <c r="E333" s="48" t="s">
        <v>825</v>
      </c>
      <c r="F333" s="45">
        <v>4</v>
      </c>
      <c r="G333" s="45" t="s">
        <v>4421</v>
      </c>
    </row>
    <row r="334" spans="1:7" ht="13.5" customHeight="1" x14ac:dyDescent="0.2">
      <c r="A334" s="22"/>
      <c r="B334" s="23" t="s">
        <v>1322</v>
      </c>
      <c r="C334" s="24">
        <v>1</v>
      </c>
      <c r="E334" s="48" t="s">
        <v>815</v>
      </c>
      <c r="F334" s="45">
        <v>3</v>
      </c>
      <c r="G334" s="45" t="s">
        <v>4421</v>
      </c>
    </row>
    <row r="335" spans="1:7" ht="13.5" customHeight="1" x14ac:dyDescent="0.2">
      <c r="A335" s="22"/>
      <c r="B335" s="23" t="s">
        <v>70</v>
      </c>
      <c r="C335" s="24">
        <v>8</v>
      </c>
      <c r="E335" s="48" t="s">
        <v>57</v>
      </c>
      <c r="F335" s="45">
        <v>10</v>
      </c>
      <c r="G335" s="45" t="s">
        <v>4421</v>
      </c>
    </row>
    <row r="336" spans="1:7" ht="13.5" customHeight="1" x14ac:dyDescent="0.2">
      <c r="A336" s="22"/>
      <c r="B336" s="23" t="s">
        <v>1287</v>
      </c>
      <c r="C336" s="24">
        <v>1</v>
      </c>
      <c r="E336" s="48" t="s">
        <v>818</v>
      </c>
      <c r="F336" s="45">
        <v>7</v>
      </c>
      <c r="G336" s="45" t="s">
        <v>4421</v>
      </c>
    </row>
    <row r="337" spans="1:7" ht="13.5" customHeight="1" x14ac:dyDescent="0.2">
      <c r="A337" s="22"/>
      <c r="B337" s="23" t="s">
        <v>955</v>
      </c>
      <c r="C337" s="24">
        <v>3</v>
      </c>
      <c r="E337" s="48" t="s">
        <v>55</v>
      </c>
      <c r="F337" s="45">
        <v>4</v>
      </c>
      <c r="G337" s="45" t="s">
        <v>4421</v>
      </c>
    </row>
    <row r="338" spans="1:7" ht="13.5" customHeight="1" x14ac:dyDescent="0.2">
      <c r="A338" s="22"/>
      <c r="B338" s="23" t="s">
        <v>1342</v>
      </c>
      <c r="C338" s="24">
        <v>2</v>
      </c>
      <c r="E338" s="48" t="s">
        <v>813</v>
      </c>
      <c r="F338" s="45">
        <v>3</v>
      </c>
      <c r="G338" s="45" t="s">
        <v>4421</v>
      </c>
    </row>
    <row r="339" spans="1:7" ht="13.5" customHeight="1" x14ac:dyDescent="0.2">
      <c r="A339" s="22"/>
      <c r="B339" s="23" t="s">
        <v>1291</v>
      </c>
      <c r="C339" s="24">
        <v>2</v>
      </c>
      <c r="E339" s="48" t="s">
        <v>65</v>
      </c>
      <c r="F339" s="45">
        <v>3</v>
      </c>
      <c r="G339" s="45" t="s">
        <v>4421</v>
      </c>
    </row>
    <row r="340" spans="1:7" ht="13.5" customHeight="1" x14ac:dyDescent="0.2">
      <c r="A340" s="22"/>
      <c r="B340" s="23" t="s">
        <v>67</v>
      </c>
      <c r="C340" s="24">
        <v>6</v>
      </c>
      <c r="E340" s="48" t="s">
        <v>64</v>
      </c>
      <c r="F340" s="45">
        <v>5</v>
      </c>
      <c r="G340" s="45" t="s">
        <v>4421</v>
      </c>
    </row>
    <row r="341" spans="1:7" ht="13.5" customHeight="1" x14ac:dyDescent="0.2">
      <c r="A341" s="22"/>
      <c r="B341" s="23" t="s">
        <v>1349</v>
      </c>
      <c r="C341" s="24">
        <v>1</v>
      </c>
      <c r="E341" s="48" t="s">
        <v>61</v>
      </c>
      <c r="F341" s="45">
        <v>7</v>
      </c>
      <c r="G341" s="45" t="s">
        <v>4421</v>
      </c>
    </row>
    <row r="342" spans="1:7" ht="13.5" customHeight="1" x14ac:dyDescent="0.2">
      <c r="A342" s="22"/>
      <c r="B342" s="23" t="s">
        <v>1357</v>
      </c>
      <c r="C342" s="24">
        <v>1</v>
      </c>
      <c r="E342" s="48" t="s">
        <v>895</v>
      </c>
      <c r="F342" s="45">
        <v>3</v>
      </c>
      <c r="G342" s="45" t="s">
        <v>4421</v>
      </c>
    </row>
    <row r="343" spans="1:7" ht="13.5" customHeight="1" x14ac:dyDescent="0.2">
      <c r="A343" s="22"/>
      <c r="B343" s="23" t="s">
        <v>1371</v>
      </c>
      <c r="C343" s="24">
        <v>7</v>
      </c>
      <c r="E343" s="48" t="s">
        <v>828</v>
      </c>
      <c r="F343" s="45">
        <v>9</v>
      </c>
      <c r="G343" s="45" t="s">
        <v>4421</v>
      </c>
    </row>
    <row r="344" spans="1:7" ht="13.5" customHeight="1" x14ac:dyDescent="0.2">
      <c r="A344" s="19" t="s">
        <v>2165</v>
      </c>
      <c r="B344" s="25"/>
      <c r="C344" s="20">
        <v>148</v>
      </c>
      <c r="E344" s="48" t="s">
        <v>876</v>
      </c>
      <c r="F344" s="45">
        <v>10</v>
      </c>
      <c r="G344" s="45" t="s">
        <v>4421</v>
      </c>
    </row>
    <row r="345" spans="1:7" ht="13.5" customHeight="1" x14ac:dyDescent="0.2">
      <c r="A345" s="19" t="s">
        <v>56</v>
      </c>
      <c r="B345" s="21" t="s">
        <v>884</v>
      </c>
      <c r="C345" s="20">
        <v>4</v>
      </c>
      <c r="E345" s="48" t="s">
        <v>839</v>
      </c>
      <c r="F345" s="45">
        <v>8</v>
      </c>
      <c r="G345" s="45" t="s">
        <v>4421</v>
      </c>
    </row>
    <row r="346" spans="1:7" ht="13.5" customHeight="1" x14ac:dyDescent="0.2">
      <c r="A346" s="22"/>
      <c r="B346" s="23" t="s">
        <v>851</v>
      </c>
      <c r="C346" s="24">
        <v>4</v>
      </c>
      <c r="E346" s="48" t="s">
        <v>889</v>
      </c>
      <c r="F346" s="45">
        <v>5</v>
      </c>
      <c r="G346" s="45" t="s">
        <v>4421</v>
      </c>
    </row>
    <row r="347" spans="1:7" ht="13.5" customHeight="1" x14ac:dyDescent="0.2">
      <c r="A347" s="22"/>
      <c r="B347" s="23" t="s">
        <v>880</v>
      </c>
      <c r="C347" s="24">
        <v>4</v>
      </c>
      <c r="E347" s="48" t="s">
        <v>857</v>
      </c>
      <c r="F347" s="45">
        <v>6</v>
      </c>
      <c r="G347" s="45" t="s">
        <v>4421</v>
      </c>
    </row>
    <row r="348" spans="1:7" ht="13.5" customHeight="1" x14ac:dyDescent="0.2">
      <c r="A348" s="22"/>
      <c r="B348" s="23" t="s">
        <v>62</v>
      </c>
      <c r="C348" s="24">
        <v>16</v>
      </c>
      <c r="E348" s="48" t="s">
        <v>59</v>
      </c>
      <c r="F348" s="45">
        <v>8</v>
      </c>
      <c r="G348" s="45" t="s">
        <v>4421</v>
      </c>
    </row>
    <row r="349" spans="1:7" ht="13.5" customHeight="1" x14ac:dyDescent="0.25">
      <c r="A349" s="22"/>
      <c r="B349" s="23" t="s">
        <v>834</v>
      </c>
      <c r="C349" s="24">
        <v>5</v>
      </c>
      <c r="E349" s="46" t="s">
        <v>38</v>
      </c>
      <c r="F349" s="47">
        <v>168</v>
      </c>
      <c r="G349" s="45" t="s">
        <v>4421</v>
      </c>
    </row>
    <row r="350" spans="1:7" ht="13.5" customHeight="1" x14ac:dyDescent="0.2">
      <c r="A350" s="22"/>
      <c r="B350" s="23" t="s">
        <v>825</v>
      </c>
      <c r="C350" s="24">
        <v>3</v>
      </c>
      <c r="E350" s="48" t="s">
        <v>112</v>
      </c>
      <c r="F350" s="45">
        <v>22</v>
      </c>
      <c r="G350" s="45" t="s">
        <v>4421</v>
      </c>
    </row>
    <row r="351" spans="1:7" ht="13.5" customHeight="1" x14ac:dyDescent="0.2">
      <c r="A351" s="22"/>
      <c r="B351" s="23" t="s">
        <v>815</v>
      </c>
      <c r="C351" s="24">
        <v>3</v>
      </c>
      <c r="E351" s="48" t="s">
        <v>1009</v>
      </c>
      <c r="F351" s="45">
        <v>2</v>
      </c>
      <c r="G351" s="45" t="s">
        <v>4421</v>
      </c>
    </row>
    <row r="352" spans="1:7" ht="13.5" customHeight="1" x14ac:dyDescent="0.2">
      <c r="A352" s="22"/>
      <c r="B352" s="23" t="s">
        <v>57</v>
      </c>
      <c r="C352" s="24">
        <v>9</v>
      </c>
      <c r="E352" s="48" t="s">
        <v>113</v>
      </c>
      <c r="F352" s="45">
        <v>13</v>
      </c>
      <c r="G352" s="45" t="s">
        <v>4421</v>
      </c>
    </row>
    <row r="353" spans="1:7" ht="13.5" customHeight="1" x14ac:dyDescent="0.2">
      <c r="A353" s="22"/>
      <c r="B353" s="23" t="s">
        <v>818</v>
      </c>
      <c r="C353" s="24">
        <v>7</v>
      </c>
      <c r="E353" s="48" t="s">
        <v>1551</v>
      </c>
      <c r="F353" s="45">
        <v>6</v>
      </c>
      <c r="G353" s="45" t="s">
        <v>4421</v>
      </c>
    </row>
    <row r="354" spans="1:7" ht="13.5" customHeight="1" x14ac:dyDescent="0.2">
      <c r="A354" s="22"/>
      <c r="B354" s="23" t="s">
        <v>55</v>
      </c>
      <c r="C354" s="24">
        <v>2</v>
      </c>
      <c r="E354" s="48" t="s">
        <v>1019</v>
      </c>
      <c r="F354" s="45">
        <v>3</v>
      </c>
      <c r="G354" s="45" t="s">
        <v>4421</v>
      </c>
    </row>
    <row r="355" spans="1:7" ht="13.5" customHeight="1" x14ac:dyDescent="0.2">
      <c r="A355" s="22"/>
      <c r="B355" s="23" t="s">
        <v>813</v>
      </c>
      <c r="C355" s="24">
        <v>3</v>
      </c>
      <c r="E355" s="48" t="s">
        <v>37</v>
      </c>
      <c r="F355" s="45">
        <v>4</v>
      </c>
      <c r="G355" s="45" t="s">
        <v>4421</v>
      </c>
    </row>
    <row r="356" spans="1:7" ht="13.5" customHeight="1" x14ac:dyDescent="0.2">
      <c r="A356" s="22"/>
      <c r="B356" s="23" t="s">
        <v>65</v>
      </c>
      <c r="C356" s="24">
        <v>3</v>
      </c>
      <c r="E356" s="48" t="s">
        <v>1031</v>
      </c>
      <c r="F356" s="45">
        <v>1</v>
      </c>
      <c r="G356" s="45" t="s">
        <v>4421</v>
      </c>
    </row>
    <row r="357" spans="1:7" ht="13.5" customHeight="1" x14ac:dyDescent="0.2">
      <c r="A357" s="22"/>
      <c r="B357" s="23" t="s">
        <v>64</v>
      </c>
      <c r="C357" s="24">
        <v>6</v>
      </c>
      <c r="E357" s="48" t="s">
        <v>938</v>
      </c>
      <c r="F357" s="45">
        <v>1</v>
      </c>
      <c r="G357" s="45" t="s">
        <v>4421</v>
      </c>
    </row>
    <row r="358" spans="1:7" ht="13.5" customHeight="1" x14ac:dyDescent="0.2">
      <c r="A358" s="22"/>
      <c r="B358" s="23" t="s">
        <v>61</v>
      </c>
      <c r="C358" s="24">
        <v>5</v>
      </c>
      <c r="E358" s="48" t="s">
        <v>1041</v>
      </c>
      <c r="F358" s="45">
        <v>2</v>
      </c>
      <c r="G358" s="45" t="s">
        <v>4421</v>
      </c>
    </row>
    <row r="359" spans="1:7" ht="13.5" customHeight="1" x14ac:dyDescent="0.2">
      <c r="A359" s="22"/>
      <c r="B359" s="23" t="s">
        <v>895</v>
      </c>
      <c r="C359" s="24">
        <v>6</v>
      </c>
      <c r="E359" s="48" t="s">
        <v>507</v>
      </c>
      <c r="F359" s="45">
        <v>1</v>
      </c>
      <c r="G359" s="45" t="s">
        <v>4421</v>
      </c>
    </row>
    <row r="360" spans="1:7" ht="13.5" customHeight="1" x14ac:dyDescent="0.2">
      <c r="A360" s="22"/>
      <c r="B360" s="23" t="s">
        <v>828</v>
      </c>
      <c r="C360" s="24">
        <v>11</v>
      </c>
      <c r="E360" s="48" t="s">
        <v>948</v>
      </c>
      <c r="F360" s="45">
        <v>3</v>
      </c>
      <c r="G360" s="45" t="s">
        <v>4421</v>
      </c>
    </row>
    <row r="361" spans="1:7" ht="13.5" customHeight="1" x14ac:dyDescent="0.2">
      <c r="A361" s="22"/>
      <c r="B361" s="23" t="s">
        <v>898</v>
      </c>
      <c r="C361" s="24">
        <v>8</v>
      </c>
      <c r="E361" s="48" t="s">
        <v>538</v>
      </c>
      <c r="F361" s="45">
        <v>1</v>
      </c>
      <c r="G361" s="45" t="s">
        <v>4421</v>
      </c>
    </row>
    <row r="362" spans="1:7" ht="13.5" customHeight="1" x14ac:dyDescent="0.2">
      <c r="A362" s="22"/>
      <c r="B362" s="23" t="s">
        <v>876</v>
      </c>
      <c r="C362" s="24">
        <v>13</v>
      </c>
      <c r="E362" s="48" t="s">
        <v>114</v>
      </c>
      <c r="F362" s="45">
        <v>6</v>
      </c>
      <c r="G362" s="45" t="s">
        <v>4421</v>
      </c>
    </row>
    <row r="363" spans="1:7" ht="13.5" customHeight="1" x14ac:dyDescent="0.2">
      <c r="A363" s="22"/>
      <c r="B363" s="23" t="s">
        <v>839</v>
      </c>
      <c r="C363" s="24">
        <v>17</v>
      </c>
      <c r="E363" s="48" t="s">
        <v>1351</v>
      </c>
      <c r="F363" s="45">
        <v>8</v>
      </c>
      <c r="G363" s="45" t="s">
        <v>4421</v>
      </c>
    </row>
    <row r="364" spans="1:7" ht="13.5" customHeight="1" x14ac:dyDescent="0.2">
      <c r="A364" s="22"/>
      <c r="B364" s="23" t="s">
        <v>889</v>
      </c>
      <c r="C364" s="24">
        <v>8</v>
      </c>
      <c r="E364" s="48" t="s">
        <v>1561</v>
      </c>
      <c r="F364" s="45">
        <v>5</v>
      </c>
      <c r="G364" s="45" t="s">
        <v>4421</v>
      </c>
    </row>
    <row r="365" spans="1:7" ht="13.5" customHeight="1" x14ac:dyDescent="0.2">
      <c r="A365" s="22"/>
      <c r="B365" s="23" t="s">
        <v>857</v>
      </c>
      <c r="C365" s="24">
        <v>6</v>
      </c>
      <c r="E365" s="48" t="s">
        <v>1059</v>
      </c>
      <c r="F365" s="45">
        <v>1</v>
      </c>
      <c r="G365" s="45" t="s">
        <v>4421</v>
      </c>
    </row>
    <row r="366" spans="1:7" ht="13.5" customHeight="1" x14ac:dyDescent="0.2">
      <c r="A366" s="22"/>
      <c r="B366" s="23" t="s">
        <v>59</v>
      </c>
      <c r="C366" s="24">
        <v>9</v>
      </c>
      <c r="E366" s="48" t="s">
        <v>1068</v>
      </c>
      <c r="F366" s="45">
        <v>1</v>
      </c>
      <c r="G366" s="45" t="s">
        <v>4421</v>
      </c>
    </row>
    <row r="367" spans="1:7" ht="13.5" customHeight="1" x14ac:dyDescent="0.2">
      <c r="A367" s="19" t="s">
        <v>2166</v>
      </c>
      <c r="B367" s="25"/>
      <c r="C367" s="20">
        <v>152</v>
      </c>
      <c r="E367" s="48" t="s">
        <v>163</v>
      </c>
      <c r="F367" s="45">
        <v>13</v>
      </c>
      <c r="G367" s="45" t="s">
        <v>4421</v>
      </c>
    </row>
    <row r="368" spans="1:7" ht="13.5" customHeight="1" x14ac:dyDescent="0.2">
      <c r="A368" s="19" t="s">
        <v>38</v>
      </c>
      <c r="B368" s="21" t="s">
        <v>112</v>
      </c>
      <c r="C368" s="20">
        <v>11</v>
      </c>
      <c r="E368" s="48" t="s">
        <v>45</v>
      </c>
      <c r="F368" s="45">
        <v>11</v>
      </c>
      <c r="G368" s="45" t="s">
        <v>4421</v>
      </c>
    </row>
    <row r="369" spans="1:7" ht="13.5" customHeight="1" x14ac:dyDescent="0.2">
      <c r="A369" s="22"/>
      <c r="B369" s="23" t="s">
        <v>928</v>
      </c>
      <c r="C369" s="24">
        <v>3</v>
      </c>
      <c r="E369" s="48" t="s">
        <v>556</v>
      </c>
      <c r="F369" s="45">
        <v>1</v>
      </c>
      <c r="G369" s="45" t="s">
        <v>4421</v>
      </c>
    </row>
    <row r="370" spans="1:7" ht="13.5" customHeight="1" x14ac:dyDescent="0.2">
      <c r="A370" s="22"/>
      <c r="B370" s="23" t="s">
        <v>1009</v>
      </c>
      <c r="C370" s="24">
        <v>2</v>
      </c>
      <c r="E370" s="48" t="s">
        <v>1115</v>
      </c>
      <c r="F370" s="45">
        <v>5</v>
      </c>
      <c r="G370" s="45" t="s">
        <v>4421</v>
      </c>
    </row>
    <row r="371" spans="1:7" ht="13.5" customHeight="1" x14ac:dyDescent="0.2">
      <c r="A371" s="22"/>
      <c r="B371" s="23" t="s">
        <v>113</v>
      </c>
      <c r="C371" s="24">
        <v>8</v>
      </c>
      <c r="E371" s="48" t="s">
        <v>681</v>
      </c>
      <c r="F371" s="45">
        <v>3</v>
      </c>
      <c r="G371" s="45" t="s">
        <v>4421</v>
      </c>
    </row>
    <row r="372" spans="1:7" ht="13.5" customHeight="1" x14ac:dyDescent="0.2">
      <c r="A372" s="22"/>
      <c r="B372" s="23" t="s">
        <v>1551</v>
      </c>
      <c r="C372" s="24">
        <v>5</v>
      </c>
      <c r="E372" s="48" t="s">
        <v>115</v>
      </c>
      <c r="F372" s="45">
        <v>7</v>
      </c>
      <c r="G372" s="45" t="s">
        <v>4421</v>
      </c>
    </row>
    <row r="373" spans="1:7" ht="13.5" customHeight="1" x14ac:dyDescent="0.2">
      <c r="A373" s="22"/>
      <c r="B373" s="23" t="s">
        <v>1019</v>
      </c>
      <c r="C373" s="24">
        <v>3</v>
      </c>
      <c r="E373" s="48" t="s">
        <v>574</v>
      </c>
      <c r="F373" s="45">
        <v>3</v>
      </c>
      <c r="G373" s="45" t="s">
        <v>4421</v>
      </c>
    </row>
    <row r="374" spans="1:7" ht="13.5" customHeight="1" x14ac:dyDescent="0.2">
      <c r="A374" s="22"/>
      <c r="B374" s="23" t="s">
        <v>37</v>
      </c>
      <c r="C374" s="24">
        <v>7</v>
      </c>
      <c r="E374" s="48" t="s">
        <v>166</v>
      </c>
      <c r="F374" s="45">
        <v>15</v>
      </c>
      <c r="G374" s="45" t="s">
        <v>4421</v>
      </c>
    </row>
    <row r="375" spans="1:7" ht="13.5" customHeight="1" x14ac:dyDescent="0.2">
      <c r="A375" s="22"/>
      <c r="B375" s="23" t="s">
        <v>1031</v>
      </c>
      <c r="C375" s="24">
        <v>2</v>
      </c>
      <c r="E375" s="48" t="s">
        <v>1569</v>
      </c>
      <c r="F375" s="45">
        <v>16</v>
      </c>
      <c r="G375" s="45" t="s">
        <v>4421</v>
      </c>
    </row>
    <row r="376" spans="1:7" ht="13.5" customHeight="1" x14ac:dyDescent="0.2">
      <c r="A376" s="22"/>
      <c r="B376" s="23" t="s">
        <v>938</v>
      </c>
      <c r="C376" s="24">
        <v>1</v>
      </c>
      <c r="E376" s="48" t="s">
        <v>962</v>
      </c>
      <c r="F376" s="45">
        <v>3</v>
      </c>
      <c r="G376" s="45" t="s">
        <v>4421</v>
      </c>
    </row>
    <row r="377" spans="1:7" ht="13.5" customHeight="1" x14ac:dyDescent="0.2">
      <c r="A377" s="22"/>
      <c r="B377" s="23" t="s">
        <v>1041</v>
      </c>
      <c r="C377" s="24">
        <v>2</v>
      </c>
      <c r="E377" s="48" t="s">
        <v>168</v>
      </c>
      <c r="F377" s="45">
        <v>7</v>
      </c>
      <c r="G377" s="45" t="s">
        <v>4421</v>
      </c>
    </row>
    <row r="378" spans="1:7" ht="13.5" customHeight="1" x14ac:dyDescent="0.2">
      <c r="A378" s="22"/>
      <c r="B378" s="23" t="s">
        <v>507</v>
      </c>
      <c r="C378" s="24">
        <v>1</v>
      </c>
      <c r="E378" s="48" t="s">
        <v>975</v>
      </c>
      <c r="F378" s="45">
        <v>3</v>
      </c>
      <c r="G378" s="45" t="s">
        <v>4421</v>
      </c>
    </row>
    <row r="379" spans="1:7" ht="13.5" customHeight="1" x14ac:dyDescent="0.2">
      <c r="A379" s="22"/>
      <c r="B379" s="23" t="s">
        <v>508</v>
      </c>
      <c r="C379" s="24">
        <v>2</v>
      </c>
      <c r="E379" s="48" t="s">
        <v>985</v>
      </c>
      <c r="F379" s="45">
        <v>1</v>
      </c>
      <c r="G379" s="45" t="s">
        <v>4421</v>
      </c>
    </row>
    <row r="380" spans="1:7" ht="13.5" customHeight="1" x14ac:dyDescent="0.25">
      <c r="A380" s="22"/>
      <c r="B380" s="23" t="s">
        <v>948</v>
      </c>
      <c r="C380" s="24">
        <v>1</v>
      </c>
      <c r="E380" s="46" t="s">
        <v>27</v>
      </c>
      <c r="F380" s="47">
        <v>115</v>
      </c>
      <c r="G380" s="45" t="s">
        <v>4421</v>
      </c>
    </row>
    <row r="381" spans="1:7" ht="13.5" customHeight="1" x14ac:dyDescent="0.2">
      <c r="A381" s="22"/>
      <c r="B381" s="23" t="s">
        <v>538</v>
      </c>
      <c r="C381" s="24">
        <v>1</v>
      </c>
      <c r="E381" s="48" t="s">
        <v>1226</v>
      </c>
      <c r="F381" s="45">
        <v>9</v>
      </c>
      <c r="G381" s="45" t="s">
        <v>4421</v>
      </c>
    </row>
    <row r="382" spans="1:7" ht="13.5" customHeight="1" x14ac:dyDescent="0.2">
      <c r="A382" s="22"/>
      <c r="B382" s="23" t="s">
        <v>114</v>
      </c>
      <c r="C382" s="24">
        <v>10</v>
      </c>
      <c r="E382" s="48" t="s">
        <v>1581</v>
      </c>
      <c r="F382" s="45">
        <v>6</v>
      </c>
      <c r="G382" s="45" t="s">
        <v>4421</v>
      </c>
    </row>
    <row r="383" spans="1:7" ht="13.5" customHeight="1" x14ac:dyDescent="0.2">
      <c r="A383" s="22"/>
      <c r="B383" s="23" t="s">
        <v>1351</v>
      </c>
      <c r="C383" s="24">
        <v>8</v>
      </c>
      <c r="E383" s="48" t="s">
        <v>1585</v>
      </c>
      <c r="F383" s="45">
        <v>6</v>
      </c>
      <c r="G383" s="45" t="s">
        <v>4421</v>
      </c>
    </row>
    <row r="384" spans="1:7" ht="13.5" customHeight="1" x14ac:dyDescent="0.2">
      <c r="A384" s="22"/>
      <c r="B384" s="23" t="s">
        <v>1561</v>
      </c>
      <c r="C384" s="24">
        <v>6</v>
      </c>
      <c r="E384" s="48" t="s">
        <v>28</v>
      </c>
      <c r="F384" s="45">
        <v>1</v>
      </c>
      <c r="G384" s="45" t="s">
        <v>4421</v>
      </c>
    </row>
    <row r="385" spans="1:7" ht="13.5" customHeight="1" x14ac:dyDescent="0.2">
      <c r="A385" s="22"/>
      <c r="B385" s="23" t="s">
        <v>1059</v>
      </c>
      <c r="C385" s="24"/>
      <c r="E385" s="48" t="s">
        <v>85</v>
      </c>
      <c r="F385" s="45">
        <v>8</v>
      </c>
      <c r="G385" s="45" t="s">
        <v>4421</v>
      </c>
    </row>
    <row r="386" spans="1:7" ht="13.5" customHeight="1" x14ac:dyDescent="0.2">
      <c r="A386" s="22"/>
      <c r="B386" s="23" t="s">
        <v>1068</v>
      </c>
      <c r="C386" s="24">
        <v>1</v>
      </c>
      <c r="E386" s="48" t="s">
        <v>30</v>
      </c>
      <c r="F386" s="45">
        <v>9</v>
      </c>
      <c r="G386" s="45" t="s">
        <v>4421</v>
      </c>
    </row>
    <row r="387" spans="1:7" ht="13.5" customHeight="1" x14ac:dyDescent="0.2">
      <c r="A387" s="22"/>
      <c r="B387" s="23" t="s">
        <v>163</v>
      </c>
      <c r="C387" s="24">
        <v>17</v>
      </c>
      <c r="E387" s="48" t="s">
        <v>29</v>
      </c>
      <c r="F387" s="45">
        <v>2</v>
      </c>
      <c r="G387" s="45" t="s">
        <v>4421</v>
      </c>
    </row>
    <row r="388" spans="1:7" ht="13.5" customHeight="1" x14ac:dyDescent="0.2">
      <c r="A388" s="22"/>
      <c r="B388" s="23" t="s">
        <v>1090</v>
      </c>
      <c r="C388" s="24">
        <v>1</v>
      </c>
      <c r="E388" s="48" t="s">
        <v>501</v>
      </c>
      <c r="F388" s="45">
        <v>4</v>
      </c>
      <c r="G388" s="45" t="s">
        <v>4421</v>
      </c>
    </row>
    <row r="389" spans="1:7" ht="13.5" customHeight="1" x14ac:dyDescent="0.2">
      <c r="A389" s="22"/>
      <c r="B389" s="23" t="s">
        <v>45</v>
      </c>
      <c r="C389" s="24">
        <v>8</v>
      </c>
      <c r="E389" s="48" t="s">
        <v>26</v>
      </c>
      <c r="F389" s="45">
        <v>8</v>
      </c>
      <c r="G389" s="45" t="s">
        <v>4421</v>
      </c>
    </row>
    <row r="390" spans="1:7" ht="13.5" customHeight="1" x14ac:dyDescent="0.2">
      <c r="A390" s="22"/>
      <c r="B390" s="23" t="s">
        <v>556</v>
      </c>
      <c r="C390" s="24">
        <v>1</v>
      </c>
      <c r="E390" s="48" t="s">
        <v>116</v>
      </c>
      <c r="F390" s="45">
        <v>9</v>
      </c>
      <c r="G390" s="45" t="s">
        <v>4421</v>
      </c>
    </row>
    <row r="391" spans="1:7" ht="13.5" customHeight="1" x14ac:dyDescent="0.2">
      <c r="A391" s="22"/>
      <c r="B391" s="23" t="s">
        <v>1115</v>
      </c>
      <c r="C391" s="24">
        <v>4</v>
      </c>
      <c r="E391" s="48" t="s">
        <v>117</v>
      </c>
      <c r="F391" s="45">
        <v>18</v>
      </c>
      <c r="G391" s="45" t="s">
        <v>4421</v>
      </c>
    </row>
    <row r="392" spans="1:7" ht="13.5" customHeight="1" x14ac:dyDescent="0.2">
      <c r="A392" s="22"/>
      <c r="B392" s="23" t="s">
        <v>681</v>
      </c>
      <c r="C392" s="24">
        <v>10</v>
      </c>
      <c r="E392" s="48" t="s">
        <v>159</v>
      </c>
      <c r="F392" s="45">
        <v>12</v>
      </c>
      <c r="G392" s="45" t="s">
        <v>4421</v>
      </c>
    </row>
    <row r="393" spans="1:7" ht="13.5" customHeight="1" x14ac:dyDescent="0.2">
      <c r="A393" s="22"/>
      <c r="B393" s="23" t="s">
        <v>115</v>
      </c>
      <c r="C393" s="24">
        <v>6</v>
      </c>
      <c r="E393" s="48" t="s">
        <v>511</v>
      </c>
      <c r="F393" s="45">
        <v>1</v>
      </c>
      <c r="G393" s="45" t="s">
        <v>4421</v>
      </c>
    </row>
    <row r="394" spans="1:7" ht="13.5" customHeight="1" x14ac:dyDescent="0.2">
      <c r="A394" s="22"/>
      <c r="B394" s="23" t="s">
        <v>574</v>
      </c>
      <c r="C394" s="24">
        <v>3</v>
      </c>
      <c r="E394" s="48" t="s">
        <v>1247</v>
      </c>
      <c r="F394" s="45">
        <v>4</v>
      </c>
      <c r="G394" s="45" t="s">
        <v>4421</v>
      </c>
    </row>
    <row r="395" spans="1:7" ht="13.5" customHeight="1" x14ac:dyDescent="0.2">
      <c r="A395" s="22"/>
      <c r="B395" s="23" t="s">
        <v>166</v>
      </c>
      <c r="C395" s="24">
        <v>13</v>
      </c>
      <c r="E395" s="48" t="s">
        <v>542</v>
      </c>
      <c r="F395" s="45">
        <v>1</v>
      </c>
      <c r="G395" s="45" t="s">
        <v>4421</v>
      </c>
    </row>
    <row r="396" spans="1:7" ht="13.5" customHeight="1" x14ac:dyDescent="0.2">
      <c r="A396" s="22"/>
      <c r="B396" s="23" t="s">
        <v>1569</v>
      </c>
      <c r="C396" s="24">
        <v>16</v>
      </c>
      <c r="E396" s="48" t="s">
        <v>573</v>
      </c>
      <c r="F396" s="45">
        <v>1</v>
      </c>
      <c r="G396" s="45" t="s">
        <v>4421</v>
      </c>
    </row>
    <row r="397" spans="1:7" ht="13.5" customHeight="1" x14ac:dyDescent="0.2">
      <c r="A397" s="22"/>
      <c r="B397" s="23" t="s">
        <v>962</v>
      </c>
      <c r="C397" s="24">
        <v>4</v>
      </c>
      <c r="E397" s="48" t="s">
        <v>86</v>
      </c>
      <c r="F397" s="45">
        <v>7</v>
      </c>
      <c r="G397" s="45" t="s">
        <v>4421</v>
      </c>
    </row>
    <row r="398" spans="1:7" ht="13.5" customHeight="1" x14ac:dyDescent="0.2">
      <c r="A398" s="22"/>
      <c r="B398" s="23" t="s">
        <v>168</v>
      </c>
      <c r="C398" s="24">
        <v>8</v>
      </c>
      <c r="E398" s="48" t="s">
        <v>1608</v>
      </c>
      <c r="F398" s="45">
        <v>5</v>
      </c>
      <c r="G398" s="45" t="s">
        <v>4421</v>
      </c>
    </row>
    <row r="399" spans="1:7" ht="13.5" customHeight="1" x14ac:dyDescent="0.2">
      <c r="A399" s="22"/>
      <c r="B399" s="23" t="s">
        <v>975</v>
      </c>
      <c r="C399" s="24">
        <v>5</v>
      </c>
      <c r="E399" s="48" t="s">
        <v>531</v>
      </c>
      <c r="F399" s="45">
        <v>4</v>
      </c>
      <c r="G399" s="45" t="s">
        <v>4421</v>
      </c>
    </row>
    <row r="400" spans="1:7" ht="13.5" customHeight="1" x14ac:dyDescent="0.2">
      <c r="A400" s="22"/>
      <c r="B400" s="23" t="s">
        <v>985</v>
      </c>
      <c r="C400" s="24">
        <v>2</v>
      </c>
    </row>
    <row r="401" spans="1:3" ht="13.5" customHeight="1" x14ac:dyDescent="0.2">
      <c r="A401" s="19" t="s">
        <v>2167</v>
      </c>
      <c r="B401" s="25"/>
      <c r="C401" s="20">
        <v>172</v>
      </c>
    </row>
    <row r="402" spans="1:3" ht="13.5" customHeight="1" x14ac:dyDescent="0.2">
      <c r="A402" s="19" t="s">
        <v>27</v>
      </c>
      <c r="B402" s="21" t="s">
        <v>1226</v>
      </c>
      <c r="C402" s="20">
        <v>7</v>
      </c>
    </row>
    <row r="403" spans="1:3" ht="13.5" customHeight="1" x14ac:dyDescent="0.2">
      <c r="A403" s="22"/>
      <c r="B403" s="23" t="s">
        <v>1581</v>
      </c>
      <c r="C403" s="24">
        <v>10</v>
      </c>
    </row>
    <row r="404" spans="1:3" ht="13.5" customHeight="1" x14ac:dyDescent="0.2">
      <c r="A404" s="22"/>
      <c r="B404" s="23" t="s">
        <v>1585</v>
      </c>
      <c r="C404" s="24">
        <v>8</v>
      </c>
    </row>
    <row r="405" spans="1:3" ht="13.5" customHeight="1" x14ac:dyDescent="0.2">
      <c r="A405" s="22"/>
      <c r="B405" s="23" t="s">
        <v>28</v>
      </c>
      <c r="C405" s="24">
        <v>1</v>
      </c>
    </row>
    <row r="406" spans="1:3" ht="13.5" customHeight="1" x14ac:dyDescent="0.2">
      <c r="A406" s="22"/>
      <c r="B406" s="23" t="s">
        <v>85</v>
      </c>
      <c r="C406" s="24">
        <v>7</v>
      </c>
    </row>
    <row r="407" spans="1:3" ht="13.5" customHeight="1" x14ac:dyDescent="0.2">
      <c r="A407" s="22"/>
      <c r="B407" s="23" t="s">
        <v>30</v>
      </c>
      <c r="C407" s="24">
        <v>7</v>
      </c>
    </row>
    <row r="408" spans="1:3" ht="13.5" customHeight="1" x14ac:dyDescent="0.2">
      <c r="A408" s="22"/>
      <c r="B408" s="23" t="s">
        <v>29</v>
      </c>
      <c r="C408" s="24">
        <v>7</v>
      </c>
    </row>
    <row r="409" spans="1:3" ht="13.5" customHeight="1" x14ac:dyDescent="0.2">
      <c r="A409" s="22"/>
      <c r="B409" s="23" t="s">
        <v>501</v>
      </c>
      <c r="C409" s="24">
        <v>5</v>
      </c>
    </row>
    <row r="410" spans="1:3" ht="13.5" customHeight="1" x14ac:dyDescent="0.2">
      <c r="A410" s="22"/>
      <c r="B410" s="23" t="s">
        <v>2168</v>
      </c>
      <c r="C410" s="24">
        <v>9</v>
      </c>
    </row>
    <row r="411" spans="1:3" ht="13.5" customHeight="1" x14ac:dyDescent="0.2">
      <c r="A411" s="22"/>
      <c r="B411" s="23" t="s">
        <v>116</v>
      </c>
      <c r="C411" s="24">
        <v>13</v>
      </c>
    </row>
    <row r="412" spans="1:3" ht="13.5" customHeight="1" x14ac:dyDescent="0.2">
      <c r="A412" s="22"/>
      <c r="B412" s="23" t="s">
        <v>117</v>
      </c>
      <c r="C412" s="24">
        <v>18</v>
      </c>
    </row>
    <row r="413" spans="1:3" ht="13.5" customHeight="1" x14ac:dyDescent="0.2">
      <c r="A413" s="22"/>
      <c r="B413" s="23" t="s">
        <v>159</v>
      </c>
      <c r="C413" s="24">
        <v>11</v>
      </c>
    </row>
    <row r="414" spans="1:3" ht="13.5" customHeight="1" x14ac:dyDescent="0.2">
      <c r="A414" s="22"/>
      <c r="B414" s="23" t="s">
        <v>511</v>
      </c>
      <c r="C414" s="24">
        <v>1</v>
      </c>
    </row>
    <row r="415" spans="1:3" ht="13.5" customHeight="1" x14ac:dyDescent="0.2">
      <c r="A415" s="22"/>
      <c r="B415" s="23" t="s">
        <v>1247</v>
      </c>
      <c r="C415" s="24">
        <v>7</v>
      </c>
    </row>
    <row r="416" spans="1:3" ht="13.5" customHeight="1" x14ac:dyDescent="0.2">
      <c r="A416" s="22"/>
      <c r="B416" s="23" t="s">
        <v>2169</v>
      </c>
      <c r="C416" s="24">
        <v>1</v>
      </c>
    </row>
    <row r="417" spans="1:3" ht="13.5" customHeight="1" x14ac:dyDescent="0.2">
      <c r="A417" s="22"/>
      <c r="B417" s="23" t="s">
        <v>542</v>
      </c>
      <c r="C417" s="24">
        <v>1</v>
      </c>
    </row>
    <row r="418" spans="1:3" ht="13.5" customHeight="1" x14ac:dyDescent="0.2">
      <c r="A418" s="22"/>
      <c r="B418" s="23" t="s">
        <v>573</v>
      </c>
      <c r="C418" s="24">
        <v>1</v>
      </c>
    </row>
    <row r="419" spans="1:3" ht="13.5" customHeight="1" x14ac:dyDescent="0.2">
      <c r="A419" s="22"/>
      <c r="B419" s="23" t="s">
        <v>86</v>
      </c>
      <c r="C419" s="24">
        <v>7</v>
      </c>
    </row>
    <row r="420" spans="1:3" ht="13.5" customHeight="1" x14ac:dyDescent="0.2">
      <c r="A420" s="22"/>
      <c r="B420" s="23" t="s">
        <v>1608</v>
      </c>
      <c r="C420" s="24">
        <v>9</v>
      </c>
    </row>
    <row r="421" spans="1:3" ht="13.5" customHeight="1" x14ac:dyDescent="0.2">
      <c r="A421" s="22"/>
      <c r="B421" s="23" t="s">
        <v>531</v>
      </c>
      <c r="C421" s="24">
        <v>7</v>
      </c>
    </row>
    <row r="422" spans="1:3" ht="13.5" customHeight="1" x14ac:dyDescent="0.2">
      <c r="A422" s="19" t="s">
        <v>2170</v>
      </c>
      <c r="B422" s="25"/>
      <c r="C422" s="20">
        <v>137</v>
      </c>
    </row>
    <row r="423" spans="1:3" ht="13.5" customHeight="1" x14ac:dyDescent="0.2">
      <c r="A423" s="19" t="s">
        <v>2171</v>
      </c>
      <c r="B423" s="21" t="s">
        <v>2171</v>
      </c>
      <c r="C423" s="20">
        <v>121</v>
      </c>
    </row>
    <row r="424" spans="1:3" ht="13.5" customHeight="1" x14ac:dyDescent="0.2">
      <c r="A424" s="19" t="s">
        <v>2172</v>
      </c>
      <c r="B424" s="25"/>
      <c r="C424" s="20">
        <v>121</v>
      </c>
    </row>
    <row r="425" spans="1:3" ht="13.5" customHeight="1" x14ac:dyDescent="0.2">
      <c r="A425" s="26" t="s">
        <v>2146</v>
      </c>
      <c r="B425" s="27"/>
      <c r="C425" s="28">
        <v>2648</v>
      </c>
    </row>
    <row r="426" spans="1:3" ht="13.5" customHeight="1" x14ac:dyDescent="0.2"/>
    <row r="427" spans="1:3" ht="13.5" customHeight="1" x14ac:dyDescent="0.2"/>
    <row r="428" spans="1:3" ht="13.5" customHeight="1" x14ac:dyDescent="0.2"/>
    <row r="429" spans="1:3" ht="13.5" customHeight="1" x14ac:dyDescent="0.2"/>
    <row r="430" spans="1:3" ht="13.5" customHeight="1" x14ac:dyDescent="0.2"/>
    <row r="431" spans="1:3" ht="13.5" customHeight="1" x14ac:dyDescent="0.2"/>
    <row r="432" spans="1:3"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defaultColWidth="12.625" defaultRowHeight="15" customHeight="1" x14ac:dyDescent="0.2"/>
  <cols>
    <col min="1" max="1" width="37" customWidth="1"/>
    <col min="2" max="2" width="16.5" customWidth="1"/>
    <col min="3" max="26" width="8.625" customWidth="1"/>
  </cols>
  <sheetData>
    <row r="1" spans="1:3" ht="13.5" customHeight="1" x14ac:dyDescent="0.2"/>
    <row r="2" spans="1:3" ht="13.5" customHeight="1" x14ac:dyDescent="0.2"/>
    <row r="3" spans="1:3" ht="13.5" customHeight="1" x14ac:dyDescent="0.2">
      <c r="A3" s="19" t="s">
        <v>171</v>
      </c>
      <c r="B3" s="19" t="s">
        <v>170</v>
      </c>
      <c r="C3" s="20" t="s">
        <v>2149</v>
      </c>
    </row>
    <row r="4" spans="1:3" ht="13.5" customHeight="1" x14ac:dyDescent="0.2">
      <c r="A4" s="19" t="s">
        <v>33</v>
      </c>
      <c r="B4" s="21" t="s">
        <v>1122</v>
      </c>
      <c r="C4" s="20">
        <v>2</v>
      </c>
    </row>
    <row r="5" spans="1:3" ht="13.5" customHeight="1" x14ac:dyDescent="0.2">
      <c r="A5" s="22"/>
      <c r="B5" s="23" t="s">
        <v>608</v>
      </c>
      <c r="C5" s="24">
        <v>1</v>
      </c>
    </row>
    <row r="6" spans="1:3" ht="13.5" customHeight="1" x14ac:dyDescent="0.2">
      <c r="A6" s="22"/>
      <c r="B6" s="23" t="s">
        <v>623</v>
      </c>
      <c r="C6" s="24">
        <v>2</v>
      </c>
    </row>
    <row r="7" spans="1:3" ht="13.5" customHeight="1" x14ac:dyDescent="0.2">
      <c r="A7" s="22"/>
      <c r="B7" s="23" t="s">
        <v>1515</v>
      </c>
      <c r="C7" s="24">
        <v>3</v>
      </c>
    </row>
    <row r="8" spans="1:3" ht="13.5" customHeight="1" x14ac:dyDescent="0.2">
      <c r="A8" s="22"/>
      <c r="B8" s="23" t="s">
        <v>1138</v>
      </c>
      <c r="C8" s="24">
        <v>1</v>
      </c>
    </row>
    <row r="9" spans="1:3" ht="13.5" customHeight="1" x14ac:dyDescent="0.2">
      <c r="A9" s="22"/>
      <c r="B9" s="23" t="s">
        <v>1527</v>
      </c>
      <c r="C9" s="24">
        <v>1</v>
      </c>
    </row>
    <row r="10" spans="1:3" ht="13.5" customHeight="1" x14ac:dyDescent="0.2">
      <c r="A10" s="22"/>
      <c r="B10" s="23" t="s">
        <v>644</v>
      </c>
      <c r="C10" s="24">
        <v>2</v>
      </c>
    </row>
    <row r="11" spans="1:3" ht="13.5" customHeight="1" x14ac:dyDescent="0.2">
      <c r="A11" s="22"/>
      <c r="B11" s="23" t="s">
        <v>1148</v>
      </c>
      <c r="C11" s="24">
        <v>1</v>
      </c>
    </row>
    <row r="12" spans="1:3" ht="13.5" customHeight="1" x14ac:dyDescent="0.2">
      <c r="A12" s="22"/>
      <c r="B12" s="23" t="s">
        <v>292</v>
      </c>
      <c r="C12" s="24">
        <v>1</v>
      </c>
    </row>
    <row r="13" spans="1:3" ht="13.5" customHeight="1" x14ac:dyDescent="0.2">
      <c r="A13" s="22"/>
      <c r="B13" s="23" t="s">
        <v>323</v>
      </c>
      <c r="C13" s="24">
        <v>2</v>
      </c>
    </row>
    <row r="14" spans="1:3" ht="13.5" customHeight="1" x14ac:dyDescent="0.2">
      <c r="A14" s="22"/>
      <c r="B14" s="23" t="s">
        <v>32</v>
      </c>
      <c r="C14" s="24">
        <v>3</v>
      </c>
    </row>
    <row r="15" spans="1:3" ht="13.5" customHeight="1" x14ac:dyDescent="0.2">
      <c r="A15" s="22"/>
      <c r="B15" s="23" t="s">
        <v>145</v>
      </c>
      <c r="C15" s="24">
        <v>10</v>
      </c>
    </row>
    <row r="16" spans="1:3" ht="13.5" customHeight="1" x14ac:dyDescent="0.2">
      <c r="A16" s="22"/>
      <c r="B16" s="23" t="s">
        <v>1162</v>
      </c>
      <c r="C16" s="24">
        <v>1</v>
      </c>
    </row>
    <row r="17" spans="1:3" ht="13.5" customHeight="1" x14ac:dyDescent="0.2">
      <c r="A17" s="22"/>
      <c r="B17" s="23" t="s">
        <v>1528</v>
      </c>
      <c r="C17" s="24">
        <v>3</v>
      </c>
    </row>
    <row r="18" spans="1:3" ht="13.5" customHeight="1" x14ac:dyDescent="0.2">
      <c r="A18" s="22"/>
      <c r="B18" s="23" t="s">
        <v>337</v>
      </c>
      <c r="C18" s="24">
        <v>1</v>
      </c>
    </row>
    <row r="19" spans="1:3" ht="13.5" customHeight="1" x14ac:dyDescent="0.2">
      <c r="A19" s="22"/>
      <c r="B19" s="23" t="s">
        <v>1281</v>
      </c>
      <c r="C19" s="24">
        <v>3</v>
      </c>
    </row>
    <row r="20" spans="1:3" ht="13.5" customHeight="1" x14ac:dyDescent="0.2">
      <c r="A20" s="22"/>
      <c r="B20" s="23" t="s">
        <v>673</v>
      </c>
      <c r="C20" s="24">
        <v>2</v>
      </c>
    </row>
    <row r="21" spans="1:3" ht="13.5" customHeight="1" x14ac:dyDescent="0.2">
      <c r="A21" s="22"/>
      <c r="B21" s="23" t="s">
        <v>1518</v>
      </c>
      <c r="C21" s="24">
        <v>2</v>
      </c>
    </row>
    <row r="22" spans="1:3" ht="13.5" customHeight="1" x14ac:dyDescent="0.2">
      <c r="A22" s="22"/>
      <c r="B22" s="23" t="s">
        <v>1288</v>
      </c>
      <c r="C22" s="24">
        <v>3</v>
      </c>
    </row>
    <row r="23" spans="1:3" ht="13.5" customHeight="1" x14ac:dyDescent="0.2">
      <c r="A23" s="22"/>
      <c r="B23" s="23" t="s">
        <v>1521</v>
      </c>
      <c r="C23" s="24">
        <v>1</v>
      </c>
    </row>
    <row r="24" spans="1:3" ht="13.5" customHeight="1" x14ac:dyDescent="0.2">
      <c r="A24" s="22"/>
      <c r="B24" s="23" t="s">
        <v>338</v>
      </c>
      <c r="C24" s="24">
        <v>4</v>
      </c>
    </row>
    <row r="25" spans="1:3" ht="13.5" customHeight="1" x14ac:dyDescent="0.2">
      <c r="A25" s="22"/>
      <c r="B25" s="23" t="s">
        <v>561</v>
      </c>
      <c r="C25" s="24">
        <v>5</v>
      </c>
    </row>
    <row r="26" spans="1:3" ht="13.5" customHeight="1" x14ac:dyDescent="0.2">
      <c r="A26" s="22"/>
      <c r="B26" s="23" t="s">
        <v>155</v>
      </c>
      <c r="C26" s="24">
        <v>10</v>
      </c>
    </row>
    <row r="27" spans="1:3" ht="13.5" customHeight="1" x14ac:dyDescent="0.2">
      <c r="A27" s="22"/>
      <c r="B27" s="23" t="s">
        <v>111</v>
      </c>
      <c r="C27" s="24">
        <v>4</v>
      </c>
    </row>
    <row r="28" spans="1:3" ht="13.5" customHeight="1" x14ac:dyDescent="0.2">
      <c r="A28" s="22"/>
      <c r="B28" s="23" t="s">
        <v>156</v>
      </c>
      <c r="C28" s="24">
        <v>19</v>
      </c>
    </row>
    <row r="29" spans="1:3" ht="13.5" customHeight="1" x14ac:dyDescent="0.2">
      <c r="A29" s="22"/>
      <c r="B29" s="23" t="s">
        <v>685</v>
      </c>
      <c r="C29" s="24">
        <v>3</v>
      </c>
    </row>
    <row r="30" spans="1:3" ht="13.5" customHeight="1" x14ac:dyDescent="0.2">
      <c r="A30" s="22"/>
      <c r="B30" s="23" t="s">
        <v>1523</v>
      </c>
      <c r="C30" s="24">
        <v>2</v>
      </c>
    </row>
    <row r="31" spans="1:3" ht="13.5" customHeight="1" x14ac:dyDescent="0.2">
      <c r="A31" s="22"/>
      <c r="B31" s="23" t="s">
        <v>701</v>
      </c>
      <c r="C31" s="24">
        <v>3</v>
      </c>
    </row>
    <row r="32" spans="1:3" ht="13.5" customHeight="1" x14ac:dyDescent="0.2">
      <c r="A32" s="22"/>
      <c r="B32" s="23" t="s">
        <v>1292</v>
      </c>
      <c r="C32" s="24">
        <v>1</v>
      </c>
    </row>
    <row r="33" spans="1:3" ht="13.5" customHeight="1" x14ac:dyDescent="0.2">
      <c r="A33" s="22"/>
      <c r="B33" s="23" t="s">
        <v>503</v>
      </c>
      <c r="C33" s="24">
        <v>8</v>
      </c>
    </row>
    <row r="34" spans="1:3" ht="13.5" customHeight="1" x14ac:dyDescent="0.2">
      <c r="A34" s="22"/>
      <c r="B34" s="23" t="s">
        <v>1530</v>
      </c>
      <c r="C34" s="24">
        <v>3</v>
      </c>
    </row>
    <row r="35" spans="1:3" ht="13.5" customHeight="1" x14ac:dyDescent="0.2">
      <c r="A35" s="22"/>
      <c r="B35" s="23" t="s">
        <v>509</v>
      </c>
      <c r="C35" s="24">
        <v>9</v>
      </c>
    </row>
    <row r="36" spans="1:3" ht="13.5" customHeight="1" x14ac:dyDescent="0.2">
      <c r="A36" s="22"/>
      <c r="B36" s="23" t="s">
        <v>1524</v>
      </c>
      <c r="C36" s="24">
        <v>2</v>
      </c>
    </row>
    <row r="37" spans="1:3" ht="13.5" customHeight="1" x14ac:dyDescent="0.2">
      <c r="A37" s="22"/>
      <c r="B37" s="23" t="s">
        <v>392</v>
      </c>
      <c r="C37" s="24">
        <v>3</v>
      </c>
    </row>
    <row r="38" spans="1:3" ht="13.5" customHeight="1" x14ac:dyDescent="0.2">
      <c r="A38" s="22"/>
      <c r="B38" s="23" t="s">
        <v>158</v>
      </c>
      <c r="C38" s="24">
        <v>7</v>
      </c>
    </row>
    <row r="39" spans="1:3" ht="13.5" customHeight="1" x14ac:dyDescent="0.2">
      <c r="A39" s="22"/>
      <c r="B39" s="23" t="s">
        <v>34</v>
      </c>
      <c r="C39" s="24">
        <v>9</v>
      </c>
    </row>
    <row r="40" spans="1:3" ht="13.5" customHeight="1" x14ac:dyDescent="0.2">
      <c r="A40" s="22"/>
      <c r="B40" s="23" t="s">
        <v>160</v>
      </c>
      <c r="C40" s="24">
        <v>7</v>
      </c>
    </row>
    <row r="41" spans="1:3" ht="13.5" customHeight="1" x14ac:dyDescent="0.2">
      <c r="A41" s="22"/>
      <c r="B41" s="23" t="s">
        <v>2150</v>
      </c>
      <c r="C41" s="24">
        <v>2</v>
      </c>
    </row>
    <row r="42" spans="1:3" ht="13.5" customHeight="1" x14ac:dyDescent="0.2">
      <c r="A42" s="22"/>
      <c r="B42" s="23" t="s">
        <v>727</v>
      </c>
      <c r="C42" s="24">
        <v>1</v>
      </c>
    </row>
    <row r="43" spans="1:3" ht="13.5" customHeight="1" x14ac:dyDescent="0.2">
      <c r="A43" s="22"/>
      <c r="B43" s="23" t="s">
        <v>609</v>
      </c>
      <c r="C43" s="24">
        <v>4</v>
      </c>
    </row>
    <row r="44" spans="1:3" ht="13.5" customHeight="1" x14ac:dyDescent="0.2">
      <c r="A44" s="22"/>
      <c r="B44" s="23" t="s">
        <v>1298</v>
      </c>
      <c r="C44" s="24">
        <v>3</v>
      </c>
    </row>
    <row r="45" spans="1:3" ht="13.5" customHeight="1" x14ac:dyDescent="0.2">
      <c r="A45" s="22"/>
      <c r="B45" s="23" t="s">
        <v>185</v>
      </c>
      <c r="C45" s="24">
        <v>1</v>
      </c>
    </row>
    <row r="46" spans="1:3" ht="13.5" customHeight="1" x14ac:dyDescent="0.2">
      <c r="A46" s="22"/>
      <c r="B46" s="23" t="s">
        <v>192</v>
      </c>
      <c r="C46" s="24">
        <v>4</v>
      </c>
    </row>
    <row r="47" spans="1:3" ht="13.5" customHeight="1" x14ac:dyDescent="0.2">
      <c r="A47" s="22"/>
      <c r="B47" s="23" t="s">
        <v>394</v>
      </c>
      <c r="C47" s="24">
        <v>1</v>
      </c>
    </row>
    <row r="48" spans="1:3" ht="13.5" customHeight="1" x14ac:dyDescent="0.2">
      <c r="A48" s="22"/>
      <c r="B48" s="23" t="s">
        <v>434</v>
      </c>
      <c r="C48" s="24">
        <v>1</v>
      </c>
    </row>
    <row r="49" spans="1:3" ht="13.5" customHeight="1" x14ac:dyDescent="0.2">
      <c r="A49" s="22"/>
      <c r="B49" s="23" t="s">
        <v>194</v>
      </c>
      <c r="C49" s="24">
        <v>2</v>
      </c>
    </row>
    <row r="50" spans="1:3" ht="13.5" customHeight="1" x14ac:dyDescent="0.2">
      <c r="A50" s="19" t="s">
        <v>2151</v>
      </c>
      <c r="B50" s="25"/>
      <c r="C50" s="20">
        <v>163</v>
      </c>
    </row>
    <row r="51" spans="1:3" ht="13.5" customHeight="1" x14ac:dyDescent="0.2">
      <c r="A51" s="19" t="s">
        <v>1</v>
      </c>
      <c r="B51" s="21" t="s">
        <v>1130</v>
      </c>
      <c r="C51" s="20">
        <v>3</v>
      </c>
    </row>
    <row r="52" spans="1:3" ht="13.5" customHeight="1" x14ac:dyDescent="0.2">
      <c r="A52" s="22"/>
      <c r="B52" s="23" t="s">
        <v>1445</v>
      </c>
      <c r="C52" s="24">
        <v>10</v>
      </c>
    </row>
    <row r="53" spans="1:3" ht="13.5" customHeight="1" x14ac:dyDescent="0.2">
      <c r="A53" s="22"/>
      <c r="B53" s="23" t="s">
        <v>100</v>
      </c>
      <c r="C53" s="24">
        <v>7</v>
      </c>
    </row>
    <row r="54" spans="1:3" ht="13.5" customHeight="1" x14ac:dyDescent="0.2">
      <c r="A54" s="22"/>
      <c r="B54" s="23" t="s">
        <v>1453</v>
      </c>
      <c r="C54" s="24">
        <v>2</v>
      </c>
    </row>
    <row r="55" spans="1:3" ht="13.5" customHeight="1" x14ac:dyDescent="0.2">
      <c r="A55" s="22"/>
      <c r="B55" s="23" t="s">
        <v>0</v>
      </c>
      <c r="C55" s="24">
        <v>4</v>
      </c>
    </row>
    <row r="56" spans="1:3" ht="13.5" customHeight="1" x14ac:dyDescent="0.2">
      <c r="A56" s="22"/>
      <c r="B56" s="23" t="s">
        <v>1455</v>
      </c>
      <c r="C56" s="24">
        <v>1</v>
      </c>
    </row>
    <row r="57" spans="1:3" ht="13.5" customHeight="1" x14ac:dyDescent="0.2">
      <c r="A57" s="22"/>
      <c r="B57" s="23" t="s">
        <v>220</v>
      </c>
      <c r="C57" s="24">
        <v>7</v>
      </c>
    </row>
    <row r="58" spans="1:3" ht="13.5" customHeight="1" x14ac:dyDescent="0.2">
      <c r="A58" s="22"/>
      <c r="B58" s="23" t="s">
        <v>1370</v>
      </c>
      <c r="C58" s="24">
        <v>3</v>
      </c>
    </row>
    <row r="59" spans="1:3" ht="13.5" customHeight="1" x14ac:dyDescent="0.2">
      <c r="A59" s="22"/>
      <c r="B59" s="23" t="s">
        <v>963</v>
      </c>
      <c r="C59" s="24">
        <v>3</v>
      </c>
    </row>
    <row r="60" spans="1:3" ht="13.5" customHeight="1" x14ac:dyDescent="0.2">
      <c r="A60" s="22"/>
      <c r="B60" s="23" t="s">
        <v>1942</v>
      </c>
      <c r="C60" s="24">
        <v>9</v>
      </c>
    </row>
    <row r="61" spans="1:3" ht="13.5" customHeight="1" x14ac:dyDescent="0.2">
      <c r="A61" s="22"/>
      <c r="B61" s="23" t="s">
        <v>1462</v>
      </c>
      <c r="C61" s="24">
        <v>3</v>
      </c>
    </row>
    <row r="62" spans="1:3" ht="13.5" customHeight="1" x14ac:dyDescent="0.2">
      <c r="A62" s="22"/>
      <c r="B62" s="23" t="s">
        <v>101</v>
      </c>
      <c r="C62" s="24">
        <v>6</v>
      </c>
    </row>
    <row r="63" spans="1:3" ht="13.5" customHeight="1" x14ac:dyDescent="0.2">
      <c r="A63" s="22"/>
      <c r="B63" s="23" t="s">
        <v>1517</v>
      </c>
      <c r="C63" s="24">
        <v>3</v>
      </c>
    </row>
    <row r="64" spans="1:3" ht="13.5" customHeight="1" x14ac:dyDescent="0.2">
      <c r="A64" s="22"/>
      <c r="B64" s="23" t="s">
        <v>1468</v>
      </c>
      <c r="C64" s="24">
        <v>5</v>
      </c>
    </row>
    <row r="65" spans="1:3" ht="13.5" customHeight="1" x14ac:dyDescent="0.2">
      <c r="A65" s="22"/>
      <c r="B65" s="23" t="s">
        <v>1477</v>
      </c>
      <c r="C65" s="24">
        <v>3</v>
      </c>
    </row>
    <row r="66" spans="1:3" ht="13.5" customHeight="1" x14ac:dyDescent="0.2">
      <c r="A66" s="22"/>
      <c r="B66" s="23" t="s">
        <v>1381</v>
      </c>
      <c r="C66" s="24">
        <v>4</v>
      </c>
    </row>
    <row r="67" spans="1:3" ht="13.5" customHeight="1" x14ac:dyDescent="0.2">
      <c r="A67" s="22"/>
      <c r="B67" s="23" t="s">
        <v>977</v>
      </c>
      <c r="C67" s="24">
        <v>3</v>
      </c>
    </row>
    <row r="68" spans="1:3" ht="13.5" customHeight="1" x14ac:dyDescent="0.2">
      <c r="A68" s="22"/>
      <c r="B68" s="23" t="s">
        <v>1023</v>
      </c>
      <c r="C68" s="24">
        <v>2</v>
      </c>
    </row>
    <row r="69" spans="1:3" ht="13.5" customHeight="1" x14ac:dyDescent="0.2">
      <c r="A69" s="22"/>
      <c r="B69" s="23" t="s">
        <v>2152</v>
      </c>
      <c r="C69" s="24">
        <v>5</v>
      </c>
    </row>
    <row r="70" spans="1:3" ht="13.5" customHeight="1" x14ac:dyDescent="0.2">
      <c r="A70" s="22"/>
      <c r="B70" s="23" t="s">
        <v>1481</v>
      </c>
      <c r="C70" s="24">
        <v>10</v>
      </c>
    </row>
    <row r="71" spans="1:3" ht="13.5" customHeight="1" x14ac:dyDescent="0.2">
      <c r="A71" s="22"/>
      <c r="B71" s="23" t="s">
        <v>149</v>
      </c>
      <c r="C71" s="24">
        <v>15</v>
      </c>
    </row>
    <row r="72" spans="1:3" ht="13.5" customHeight="1" x14ac:dyDescent="0.2">
      <c r="A72" s="22"/>
      <c r="B72" s="23" t="s">
        <v>986</v>
      </c>
      <c r="C72" s="24">
        <v>4</v>
      </c>
    </row>
    <row r="73" spans="1:3" ht="13.5" customHeight="1" x14ac:dyDescent="0.2">
      <c r="A73" s="22"/>
      <c r="B73" s="23" t="s">
        <v>221</v>
      </c>
      <c r="C73" s="24">
        <v>1</v>
      </c>
    </row>
    <row r="74" spans="1:3" ht="13.5" customHeight="1" x14ac:dyDescent="0.2">
      <c r="A74" s="22"/>
      <c r="B74" s="23" t="s">
        <v>1487</v>
      </c>
      <c r="C74" s="24">
        <v>6</v>
      </c>
    </row>
    <row r="75" spans="1:3" ht="13.5" customHeight="1" x14ac:dyDescent="0.2">
      <c r="A75" s="22"/>
      <c r="B75" s="23" t="s">
        <v>152</v>
      </c>
      <c r="C75" s="24">
        <v>1</v>
      </c>
    </row>
    <row r="76" spans="1:3" ht="13.5" customHeight="1" x14ac:dyDescent="0.2">
      <c r="A76" s="22"/>
      <c r="B76" s="23" t="s">
        <v>1390</v>
      </c>
      <c r="C76" s="24">
        <v>2</v>
      </c>
    </row>
    <row r="77" spans="1:3" ht="13.5" customHeight="1" x14ac:dyDescent="0.2">
      <c r="A77" s="22"/>
      <c r="B77" s="23" t="s">
        <v>1001</v>
      </c>
      <c r="C77" s="24">
        <v>3</v>
      </c>
    </row>
    <row r="78" spans="1:3" ht="13.5" customHeight="1" x14ac:dyDescent="0.2">
      <c r="A78" s="22"/>
      <c r="B78" s="23" t="s">
        <v>1156</v>
      </c>
      <c r="C78" s="24">
        <v>2</v>
      </c>
    </row>
    <row r="79" spans="1:3" ht="13.5" customHeight="1" x14ac:dyDescent="0.2">
      <c r="A79" s="22"/>
      <c r="B79" s="23" t="s">
        <v>244</v>
      </c>
      <c r="C79" s="24">
        <v>2</v>
      </c>
    </row>
    <row r="80" spans="1:3" ht="13.5" customHeight="1" x14ac:dyDescent="0.2">
      <c r="A80" s="22"/>
      <c r="B80" s="23" t="s">
        <v>978</v>
      </c>
      <c r="C80" s="24">
        <v>7</v>
      </c>
    </row>
    <row r="81" spans="1:3" ht="13.5" customHeight="1" x14ac:dyDescent="0.2">
      <c r="A81" s="22"/>
      <c r="B81" s="23" t="s">
        <v>1493</v>
      </c>
      <c r="C81" s="24">
        <v>2</v>
      </c>
    </row>
    <row r="82" spans="1:3" ht="13.5" customHeight="1" x14ac:dyDescent="0.2">
      <c r="A82" s="22"/>
      <c r="B82" s="23" t="s">
        <v>1176</v>
      </c>
      <c r="C82" s="24">
        <v>1</v>
      </c>
    </row>
    <row r="83" spans="1:3" ht="13.5" customHeight="1" x14ac:dyDescent="0.2">
      <c r="A83" s="22"/>
      <c r="B83" s="23" t="s">
        <v>157</v>
      </c>
      <c r="C83" s="24">
        <v>19</v>
      </c>
    </row>
    <row r="84" spans="1:3" ht="13.5" customHeight="1" x14ac:dyDescent="0.2">
      <c r="A84" s="22"/>
      <c r="B84" s="23" t="s">
        <v>245</v>
      </c>
      <c r="C84" s="24">
        <v>2</v>
      </c>
    </row>
    <row r="85" spans="1:3" ht="13.5" customHeight="1" x14ac:dyDescent="0.2">
      <c r="A85" s="22"/>
      <c r="B85" s="23" t="s">
        <v>12</v>
      </c>
      <c r="C85" s="24">
        <v>2</v>
      </c>
    </row>
    <row r="86" spans="1:3" ht="13.5" customHeight="1" x14ac:dyDescent="0.2">
      <c r="A86" s="22"/>
      <c r="B86" s="23" t="s">
        <v>965</v>
      </c>
      <c r="C86" s="24">
        <v>2</v>
      </c>
    </row>
    <row r="87" spans="1:3" ht="13.5" customHeight="1" x14ac:dyDescent="0.2">
      <c r="A87" s="22"/>
      <c r="B87" s="23" t="s">
        <v>1495</v>
      </c>
      <c r="C87" s="24">
        <v>2</v>
      </c>
    </row>
    <row r="88" spans="1:3" ht="13.5" customHeight="1" x14ac:dyDescent="0.2">
      <c r="A88" s="22"/>
      <c r="B88" s="23" t="s">
        <v>1013</v>
      </c>
      <c r="C88" s="24">
        <v>1</v>
      </c>
    </row>
    <row r="89" spans="1:3" ht="13.5" customHeight="1" x14ac:dyDescent="0.2">
      <c r="A89" s="22"/>
      <c r="B89" s="23" t="s">
        <v>267</v>
      </c>
      <c r="C89" s="24">
        <v>1</v>
      </c>
    </row>
    <row r="90" spans="1:3" ht="13.5" customHeight="1" x14ac:dyDescent="0.2">
      <c r="A90" s="22"/>
      <c r="B90" s="23" t="s">
        <v>988</v>
      </c>
      <c r="C90" s="24">
        <v>13</v>
      </c>
    </row>
    <row r="91" spans="1:3" ht="13.5" customHeight="1" x14ac:dyDescent="0.2">
      <c r="A91" s="22"/>
      <c r="B91" s="23" t="s">
        <v>998</v>
      </c>
      <c r="C91" s="24">
        <v>2</v>
      </c>
    </row>
    <row r="92" spans="1:3" ht="13.5" customHeight="1" x14ac:dyDescent="0.2">
      <c r="A92" s="22"/>
      <c r="B92" s="23" t="s">
        <v>72</v>
      </c>
      <c r="C92" s="24">
        <v>2</v>
      </c>
    </row>
    <row r="93" spans="1:3" ht="13.5" customHeight="1" x14ac:dyDescent="0.2">
      <c r="A93" s="22"/>
      <c r="B93" s="23" t="s">
        <v>164</v>
      </c>
      <c r="C93" s="24">
        <v>10</v>
      </c>
    </row>
    <row r="94" spans="1:3" ht="13.5" customHeight="1" x14ac:dyDescent="0.2">
      <c r="A94" s="22"/>
      <c r="B94" s="23" t="s">
        <v>1497</v>
      </c>
      <c r="C94" s="24">
        <v>4</v>
      </c>
    </row>
    <row r="95" spans="1:3" ht="13.5" customHeight="1" x14ac:dyDescent="0.2">
      <c r="A95" s="22"/>
      <c r="B95" s="23" t="s">
        <v>1416</v>
      </c>
      <c r="C95" s="24">
        <v>5</v>
      </c>
    </row>
    <row r="96" spans="1:3" ht="13.5" customHeight="1" x14ac:dyDescent="0.2">
      <c r="A96" s="22"/>
      <c r="B96" s="23" t="s">
        <v>1003</v>
      </c>
      <c r="C96" s="24">
        <v>10</v>
      </c>
    </row>
    <row r="97" spans="1:3" ht="13.5" customHeight="1" x14ac:dyDescent="0.2">
      <c r="A97" s="22"/>
      <c r="B97" s="23" t="s">
        <v>1500</v>
      </c>
      <c r="C97" s="24">
        <v>3</v>
      </c>
    </row>
    <row r="98" spans="1:3" ht="13.5" customHeight="1" x14ac:dyDescent="0.2">
      <c r="A98" s="22"/>
      <c r="B98" s="23" t="s">
        <v>1420</v>
      </c>
      <c r="C98" s="24">
        <v>3</v>
      </c>
    </row>
    <row r="99" spans="1:3" ht="13.5" customHeight="1" x14ac:dyDescent="0.2">
      <c r="A99" s="22"/>
      <c r="B99" s="23" t="s">
        <v>1010</v>
      </c>
      <c r="C99" s="24">
        <v>4</v>
      </c>
    </row>
    <row r="100" spans="1:3" ht="13.5" customHeight="1" x14ac:dyDescent="0.2">
      <c r="A100" s="22"/>
      <c r="B100" s="23" t="s">
        <v>2153</v>
      </c>
      <c r="C100" s="24">
        <v>8</v>
      </c>
    </row>
    <row r="101" spans="1:3" ht="13.5" customHeight="1" x14ac:dyDescent="0.2">
      <c r="A101" s="19" t="s">
        <v>2154</v>
      </c>
      <c r="B101" s="25"/>
      <c r="C101" s="20">
        <v>232</v>
      </c>
    </row>
    <row r="102" spans="1:3" ht="13.5" customHeight="1" x14ac:dyDescent="0.2">
      <c r="A102" s="19" t="s">
        <v>120</v>
      </c>
      <c r="B102" s="21" t="s">
        <v>121</v>
      </c>
      <c r="C102" s="20">
        <v>7</v>
      </c>
    </row>
    <row r="103" spans="1:3" ht="13.5" customHeight="1" x14ac:dyDescent="0.2">
      <c r="A103" s="22"/>
      <c r="B103" s="23" t="s">
        <v>1633</v>
      </c>
      <c r="C103" s="24">
        <v>9</v>
      </c>
    </row>
    <row r="104" spans="1:3" ht="13.5" customHeight="1" x14ac:dyDescent="0.2">
      <c r="A104" s="22"/>
      <c r="B104" s="23" t="s">
        <v>122</v>
      </c>
      <c r="C104" s="24">
        <v>11</v>
      </c>
    </row>
    <row r="105" spans="1:3" ht="13.5" customHeight="1" x14ac:dyDescent="0.2">
      <c r="A105" s="22"/>
      <c r="B105" s="23" t="s">
        <v>123</v>
      </c>
      <c r="C105" s="24">
        <v>8</v>
      </c>
    </row>
    <row r="106" spans="1:3" ht="13.5" customHeight="1" x14ac:dyDescent="0.2">
      <c r="A106" s="22"/>
      <c r="B106" s="23" t="s">
        <v>124</v>
      </c>
      <c r="C106" s="24">
        <v>9</v>
      </c>
    </row>
    <row r="107" spans="1:3" ht="13.5" customHeight="1" x14ac:dyDescent="0.2">
      <c r="A107" s="22"/>
      <c r="B107" s="23" t="s">
        <v>125</v>
      </c>
      <c r="C107" s="24">
        <v>7</v>
      </c>
    </row>
    <row r="108" spans="1:3" ht="13.5" customHeight="1" x14ac:dyDescent="0.2">
      <c r="A108" s="22"/>
      <c r="B108" s="23" t="s">
        <v>119</v>
      </c>
      <c r="C108" s="24">
        <v>7</v>
      </c>
    </row>
    <row r="109" spans="1:3" ht="13.5" customHeight="1" x14ac:dyDescent="0.2">
      <c r="A109" s="22"/>
      <c r="B109" s="23" t="s">
        <v>126</v>
      </c>
      <c r="C109" s="24">
        <v>7</v>
      </c>
    </row>
    <row r="110" spans="1:3" ht="13.5" customHeight="1" x14ac:dyDescent="0.2">
      <c r="A110" s="22"/>
      <c r="B110" s="23" t="s">
        <v>127</v>
      </c>
      <c r="C110" s="24">
        <v>9</v>
      </c>
    </row>
    <row r="111" spans="1:3" ht="13.5" customHeight="1" x14ac:dyDescent="0.2">
      <c r="A111" s="22"/>
      <c r="B111" s="23" t="s">
        <v>128</v>
      </c>
      <c r="C111" s="24">
        <v>7</v>
      </c>
    </row>
    <row r="112" spans="1:3" ht="13.5" customHeight="1" x14ac:dyDescent="0.2">
      <c r="A112" s="22"/>
      <c r="B112" s="23" t="s">
        <v>1694</v>
      </c>
      <c r="C112" s="24">
        <v>8</v>
      </c>
    </row>
    <row r="113" spans="1:3" ht="13.5" customHeight="1" x14ac:dyDescent="0.2">
      <c r="A113" s="22"/>
      <c r="B113" s="23" t="s">
        <v>129</v>
      </c>
      <c r="C113" s="24">
        <v>7</v>
      </c>
    </row>
    <row r="114" spans="1:3" ht="13.5" customHeight="1" x14ac:dyDescent="0.2">
      <c r="A114" s="22"/>
      <c r="B114" s="23" t="s">
        <v>1708</v>
      </c>
      <c r="C114" s="24">
        <v>20</v>
      </c>
    </row>
    <row r="115" spans="1:3" ht="13.5" customHeight="1" x14ac:dyDescent="0.2">
      <c r="A115" s="22"/>
      <c r="B115" s="23" t="s">
        <v>1723</v>
      </c>
      <c r="C115" s="24">
        <v>34</v>
      </c>
    </row>
    <row r="116" spans="1:3" ht="13.5" customHeight="1" x14ac:dyDescent="0.2">
      <c r="A116" s="22"/>
      <c r="B116" s="23" t="s">
        <v>130</v>
      </c>
      <c r="C116" s="24">
        <v>18</v>
      </c>
    </row>
    <row r="117" spans="1:3" ht="13.5" customHeight="1" x14ac:dyDescent="0.2">
      <c r="A117" s="22"/>
      <c r="B117" s="23" t="s">
        <v>131</v>
      </c>
      <c r="C117" s="24">
        <v>14</v>
      </c>
    </row>
    <row r="118" spans="1:3" ht="13.5" customHeight="1" x14ac:dyDescent="0.2">
      <c r="A118" s="22"/>
      <c r="B118" s="23" t="s">
        <v>132</v>
      </c>
      <c r="C118" s="24">
        <v>18</v>
      </c>
    </row>
    <row r="119" spans="1:3" ht="13.5" customHeight="1" x14ac:dyDescent="0.2">
      <c r="A119" s="22"/>
      <c r="B119" s="23" t="s">
        <v>1753</v>
      </c>
      <c r="C119" s="24">
        <v>13</v>
      </c>
    </row>
    <row r="120" spans="1:3" ht="13.5" customHeight="1" x14ac:dyDescent="0.2">
      <c r="A120" s="22"/>
      <c r="B120" s="23" t="s">
        <v>133</v>
      </c>
      <c r="C120" s="24">
        <v>23</v>
      </c>
    </row>
    <row r="121" spans="1:3" ht="13.5" customHeight="1" x14ac:dyDescent="0.2">
      <c r="A121" s="22"/>
      <c r="B121" s="23" t="s">
        <v>1769</v>
      </c>
      <c r="C121" s="24">
        <v>30</v>
      </c>
    </row>
    <row r="122" spans="1:3" ht="13.5" customHeight="1" x14ac:dyDescent="0.2">
      <c r="A122" s="22"/>
      <c r="B122" s="23" t="s">
        <v>134</v>
      </c>
      <c r="C122" s="24">
        <v>12</v>
      </c>
    </row>
    <row r="123" spans="1:3" ht="13.5" customHeight="1" x14ac:dyDescent="0.2">
      <c r="A123" s="22"/>
      <c r="B123" s="23" t="s">
        <v>1786</v>
      </c>
      <c r="C123" s="24">
        <v>19</v>
      </c>
    </row>
    <row r="124" spans="1:3" ht="13.5" customHeight="1" x14ac:dyDescent="0.2">
      <c r="A124" s="22"/>
      <c r="B124" s="23" t="s">
        <v>135</v>
      </c>
      <c r="C124" s="24">
        <v>15</v>
      </c>
    </row>
    <row r="125" spans="1:3" ht="13.5" customHeight="1" x14ac:dyDescent="0.2">
      <c r="A125" s="22"/>
      <c r="B125" s="23" t="s">
        <v>136</v>
      </c>
      <c r="C125" s="24">
        <v>9</v>
      </c>
    </row>
    <row r="126" spans="1:3" ht="13.5" customHeight="1" x14ac:dyDescent="0.2">
      <c r="A126" s="22"/>
      <c r="B126" s="23" t="s">
        <v>137</v>
      </c>
      <c r="C126" s="24">
        <v>26</v>
      </c>
    </row>
    <row r="127" spans="1:3" ht="13.5" customHeight="1" x14ac:dyDescent="0.2">
      <c r="A127" s="22"/>
      <c r="B127" s="23" t="s">
        <v>138</v>
      </c>
      <c r="C127" s="24">
        <v>12</v>
      </c>
    </row>
    <row r="128" spans="1:3" ht="13.5" customHeight="1" x14ac:dyDescent="0.2">
      <c r="A128" s="22"/>
      <c r="B128" s="23" t="s">
        <v>1833</v>
      </c>
      <c r="C128" s="24">
        <v>1</v>
      </c>
    </row>
    <row r="129" spans="1:3" ht="13.5" customHeight="1" x14ac:dyDescent="0.2">
      <c r="A129" s="22"/>
      <c r="B129" s="23" t="s">
        <v>139</v>
      </c>
      <c r="C129" s="24">
        <v>22</v>
      </c>
    </row>
    <row r="130" spans="1:3" ht="13.5" customHeight="1" x14ac:dyDescent="0.2">
      <c r="A130" s="22"/>
      <c r="B130" s="23" t="s">
        <v>140</v>
      </c>
      <c r="C130" s="24">
        <v>10</v>
      </c>
    </row>
    <row r="131" spans="1:3" ht="13.5" customHeight="1" x14ac:dyDescent="0.2">
      <c r="A131" s="22"/>
      <c r="B131" s="23" t="s">
        <v>141</v>
      </c>
      <c r="C131" s="24">
        <v>21</v>
      </c>
    </row>
    <row r="132" spans="1:3" ht="13.5" customHeight="1" x14ac:dyDescent="0.2">
      <c r="A132" s="22"/>
      <c r="B132" s="23" t="s">
        <v>142</v>
      </c>
      <c r="C132" s="24">
        <v>13</v>
      </c>
    </row>
    <row r="133" spans="1:3" ht="13.5" customHeight="1" x14ac:dyDescent="0.2">
      <c r="A133" s="22"/>
      <c r="B133" s="23" t="s">
        <v>143</v>
      </c>
      <c r="C133" s="24">
        <v>20</v>
      </c>
    </row>
    <row r="134" spans="1:3" ht="13.5" customHeight="1" x14ac:dyDescent="0.2">
      <c r="A134" s="22"/>
      <c r="B134" s="23" t="s">
        <v>1887</v>
      </c>
      <c r="C134" s="24">
        <v>33</v>
      </c>
    </row>
    <row r="135" spans="1:3" ht="13.5" customHeight="1" x14ac:dyDescent="0.2">
      <c r="A135" s="19" t="s">
        <v>2155</v>
      </c>
      <c r="B135" s="25"/>
      <c r="C135" s="20">
        <v>479</v>
      </c>
    </row>
    <row r="136" spans="1:3" ht="13.5" customHeight="1" x14ac:dyDescent="0.2">
      <c r="A136" s="19" t="s">
        <v>16</v>
      </c>
      <c r="B136" s="21" t="s">
        <v>95</v>
      </c>
      <c r="C136" s="20">
        <v>7</v>
      </c>
    </row>
    <row r="137" spans="1:3" ht="13.5" customHeight="1" x14ac:dyDescent="0.2">
      <c r="A137" s="22"/>
      <c r="B137" s="23" t="s">
        <v>18</v>
      </c>
      <c r="C137" s="24">
        <v>5</v>
      </c>
    </row>
    <row r="138" spans="1:3" ht="13.5" customHeight="1" x14ac:dyDescent="0.2">
      <c r="A138" s="22"/>
      <c r="B138" s="23" t="s">
        <v>118</v>
      </c>
      <c r="C138" s="24">
        <v>6</v>
      </c>
    </row>
    <row r="139" spans="1:3" ht="13.5" customHeight="1" x14ac:dyDescent="0.2">
      <c r="A139" s="22"/>
      <c r="B139" s="23" t="s">
        <v>262</v>
      </c>
      <c r="C139" s="24">
        <v>6</v>
      </c>
    </row>
    <row r="140" spans="1:3" ht="13.5" customHeight="1" x14ac:dyDescent="0.2">
      <c r="A140" s="22"/>
      <c r="B140" s="23" t="s">
        <v>280</v>
      </c>
      <c r="C140" s="24">
        <v>7</v>
      </c>
    </row>
    <row r="141" spans="1:3" ht="13.5" customHeight="1" x14ac:dyDescent="0.2">
      <c r="A141" s="22"/>
      <c r="B141" s="23" t="s">
        <v>87</v>
      </c>
      <c r="C141" s="24">
        <v>9</v>
      </c>
    </row>
    <row r="142" spans="1:3" ht="13.5" customHeight="1" x14ac:dyDescent="0.2">
      <c r="A142" s="22"/>
      <c r="B142" s="23" t="s">
        <v>88</v>
      </c>
      <c r="C142" s="24">
        <v>10</v>
      </c>
    </row>
    <row r="143" spans="1:3" ht="13.5" customHeight="1" x14ac:dyDescent="0.2">
      <c r="A143" s="22"/>
      <c r="B143" s="23" t="s">
        <v>105</v>
      </c>
      <c r="C143" s="24">
        <v>13</v>
      </c>
    </row>
    <row r="144" spans="1:3" ht="13.5" customHeight="1" x14ac:dyDescent="0.2">
      <c r="A144" s="22"/>
      <c r="B144" s="23" t="s">
        <v>15</v>
      </c>
      <c r="C144" s="24">
        <v>7</v>
      </c>
    </row>
    <row r="145" spans="1:3" ht="13.5" customHeight="1" x14ac:dyDescent="0.2">
      <c r="A145" s="22"/>
      <c r="B145" s="23" t="s">
        <v>89</v>
      </c>
      <c r="C145" s="24">
        <v>9</v>
      </c>
    </row>
    <row r="146" spans="1:3" ht="13.5" customHeight="1" x14ac:dyDescent="0.2">
      <c r="A146" s="22"/>
      <c r="B146" s="23" t="s">
        <v>17</v>
      </c>
      <c r="C146" s="24">
        <v>7</v>
      </c>
    </row>
    <row r="147" spans="1:3" ht="13.5" customHeight="1" x14ac:dyDescent="0.2">
      <c r="A147" s="22"/>
      <c r="B147" s="23" t="s">
        <v>90</v>
      </c>
      <c r="C147" s="24">
        <v>7</v>
      </c>
    </row>
    <row r="148" spans="1:3" ht="13.5" customHeight="1" x14ac:dyDescent="0.2">
      <c r="A148" s="19" t="s">
        <v>2156</v>
      </c>
      <c r="B148" s="25"/>
      <c r="C148" s="20">
        <v>93</v>
      </c>
    </row>
    <row r="149" spans="1:3" ht="13.5" customHeight="1" x14ac:dyDescent="0.2">
      <c r="A149" s="19" t="s">
        <v>21</v>
      </c>
      <c r="B149" s="21" t="s">
        <v>1025</v>
      </c>
      <c r="C149" s="20">
        <v>1</v>
      </c>
    </row>
    <row r="150" spans="1:3" ht="13.5" customHeight="1" x14ac:dyDescent="0.2">
      <c r="A150" s="22"/>
      <c r="B150" s="23" t="s">
        <v>1036</v>
      </c>
      <c r="C150" s="24">
        <v>1</v>
      </c>
    </row>
    <row r="151" spans="1:3" ht="13.5" customHeight="1" x14ac:dyDescent="0.2">
      <c r="A151" s="22"/>
      <c r="B151" s="23" t="s">
        <v>407</v>
      </c>
      <c r="C151" s="24">
        <v>11</v>
      </c>
    </row>
    <row r="152" spans="1:3" ht="13.5" customHeight="1" x14ac:dyDescent="0.2">
      <c r="A152" s="22"/>
      <c r="B152" s="23" t="s">
        <v>428</v>
      </c>
      <c r="C152" s="24">
        <v>9</v>
      </c>
    </row>
    <row r="153" spans="1:3" ht="13.5" customHeight="1" x14ac:dyDescent="0.2">
      <c r="A153" s="22"/>
      <c r="B153" s="23" t="s">
        <v>73</v>
      </c>
      <c r="C153" s="24">
        <v>6</v>
      </c>
    </row>
    <row r="154" spans="1:3" ht="13.5" customHeight="1" x14ac:dyDescent="0.2">
      <c r="A154" s="22"/>
      <c r="B154" s="23" t="s">
        <v>1494</v>
      </c>
      <c r="C154" s="24">
        <v>2</v>
      </c>
    </row>
    <row r="155" spans="1:3" ht="13.5" customHeight="1" x14ac:dyDescent="0.2">
      <c r="A155" s="22"/>
      <c r="B155" s="23" t="s">
        <v>75</v>
      </c>
      <c r="C155" s="24">
        <v>9</v>
      </c>
    </row>
    <row r="156" spans="1:3" ht="13.5" customHeight="1" x14ac:dyDescent="0.2">
      <c r="A156" s="22"/>
      <c r="B156" s="23" t="s">
        <v>1050</v>
      </c>
      <c r="C156" s="24">
        <v>2</v>
      </c>
    </row>
    <row r="157" spans="1:3" ht="13.5" customHeight="1" x14ac:dyDescent="0.2">
      <c r="A157" s="22"/>
      <c r="B157" s="23" t="s">
        <v>96</v>
      </c>
      <c r="C157" s="24">
        <v>4</v>
      </c>
    </row>
    <row r="158" spans="1:3" ht="13.5" customHeight="1" x14ac:dyDescent="0.2">
      <c r="A158" s="22"/>
      <c r="B158" s="23" t="s">
        <v>98</v>
      </c>
      <c r="C158" s="24">
        <v>14</v>
      </c>
    </row>
    <row r="159" spans="1:3" ht="13.5" customHeight="1" x14ac:dyDescent="0.2">
      <c r="A159" s="22"/>
      <c r="B159" s="23" t="s">
        <v>1496</v>
      </c>
      <c r="C159" s="24">
        <v>1</v>
      </c>
    </row>
    <row r="160" spans="1:3" ht="13.5" customHeight="1" x14ac:dyDescent="0.2">
      <c r="A160" s="22"/>
      <c r="B160" s="23" t="s">
        <v>1064</v>
      </c>
      <c r="C160" s="24">
        <v>1</v>
      </c>
    </row>
    <row r="161" spans="1:3" ht="13.5" customHeight="1" x14ac:dyDescent="0.2">
      <c r="A161" s="22"/>
      <c r="B161" s="23" t="s">
        <v>144</v>
      </c>
      <c r="C161" s="24">
        <v>7</v>
      </c>
    </row>
    <row r="162" spans="1:3" ht="13.5" customHeight="1" x14ac:dyDescent="0.2">
      <c r="A162" s="22"/>
      <c r="B162" s="23" t="s">
        <v>1082</v>
      </c>
      <c r="C162" s="24">
        <v>2</v>
      </c>
    </row>
    <row r="163" spans="1:3" ht="13.5" customHeight="1" x14ac:dyDescent="0.2">
      <c r="A163" s="22"/>
      <c r="B163" s="23" t="s">
        <v>1499</v>
      </c>
      <c r="C163" s="24">
        <v>1</v>
      </c>
    </row>
    <row r="164" spans="1:3" ht="13.5" customHeight="1" x14ac:dyDescent="0.2">
      <c r="A164" s="22"/>
      <c r="B164" s="23" t="s">
        <v>20</v>
      </c>
      <c r="C164" s="24">
        <v>12</v>
      </c>
    </row>
    <row r="165" spans="1:3" ht="13.5" customHeight="1" x14ac:dyDescent="0.2">
      <c r="A165" s="22"/>
      <c r="B165" s="23" t="s">
        <v>1501</v>
      </c>
      <c r="C165" s="24">
        <v>2</v>
      </c>
    </row>
    <row r="166" spans="1:3" ht="13.5" customHeight="1" x14ac:dyDescent="0.2">
      <c r="A166" s="22"/>
      <c r="B166" s="23" t="s">
        <v>82</v>
      </c>
      <c r="C166" s="24">
        <v>15</v>
      </c>
    </row>
    <row r="167" spans="1:3" ht="13.5" customHeight="1" x14ac:dyDescent="0.2">
      <c r="A167" s="22"/>
      <c r="B167" s="23" t="s">
        <v>154</v>
      </c>
      <c r="C167" s="24">
        <v>11</v>
      </c>
    </row>
    <row r="168" spans="1:3" ht="13.5" customHeight="1" x14ac:dyDescent="0.2">
      <c r="A168" s="22"/>
      <c r="B168" s="23" t="s">
        <v>1506</v>
      </c>
      <c r="C168" s="24">
        <v>2</v>
      </c>
    </row>
    <row r="169" spans="1:3" ht="13.5" customHeight="1" x14ac:dyDescent="0.2">
      <c r="A169" s="22"/>
      <c r="B169" s="23" t="s">
        <v>83</v>
      </c>
      <c r="C169" s="24">
        <v>14</v>
      </c>
    </row>
    <row r="170" spans="1:3" ht="13.5" customHeight="1" x14ac:dyDescent="0.2">
      <c r="A170" s="22"/>
      <c r="B170" s="23" t="s">
        <v>1069</v>
      </c>
      <c r="C170" s="24">
        <v>16</v>
      </c>
    </row>
    <row r="171" spans="1:3" ht="13.5" customHeight="1" x14ac:dyDescent="0.2">
      <c r="A171" s="22"/>
      <c r="B171" s="23" t="s">
        <v>77</v>
      </c>
      <c r="C171" s="24">
        <v>10</v>
      </c>
    </row>
    <row r="172" spans="1:3" ht="13.5" customHeight="1" x14ac:dyDescent="0.2">
      <c r="A172" s="22"/>
      <c r="B172" s="23" t="s">
        <v>1508</v>
      </c>
      <c r="C172" s="24">
        <v>1</v>
      </c>
    </row>
    <row r="173" spans="1:3" ht="13.5" customHeight="1" x14ac:dyDescent="0.2">
      <c r="A173" s="22"/>
      <c r="B173" s="23" t="s">
        <v>1509</v>
      </c>
      <c r="C173" s="24">
        <v>1</v>
      </c>
    </row>
    <row r="174" spans="1:3" ht="13.5" customHeight="1" x14ac:dyDescent="0.2">
      <c r="A174" s="22"/>
      <c r="B174" s="23" t="s">
        <v>1510</v>
      </c>
      <c r="C174" s="24">
        <v>4</v>
      </c>
    </row>
    <row r="175" spans="1:3" ht="13.5" customHeight="1" x14ac:dyDescent="0.2">
      <c r="A175" s="22"/>
      <c r="B175" s="23" t="s">
        <v>78</v>
      </c>
      <c r="C175" s="24">
        <v>11</v>
      </c>
    </row>
    <row r="176" spans="1:3" ht="13.5" customHeight="1" x14ac:dyDescent="0.2">
      <c r="A176" s="22"/>
      <c r="B176" s="23" t="s">
        <v>1511</v>
      </c>
      <c r="C176" s="24">
        <v>1</v>
      </c>
    </row>
    <row r="177" spans="1:3" ht="13.5" customHeight="1" x14ac:dyDescent="0.2">
      <c r="A177" s="22"/>
      <c r="B177" s="23" t="s">
        <v>1131</v>
      </c>
      <c r="C177" s="24">
        <v>4</v>
      </c>
    </row>
    <row r="178" spans="1:3" ht="13.5" customHeight="1" x14ac:dyDescent="0.2">
      <c r="A178" s="22"/>
      <c r="B178" s="23" t="s">
        <v>1210</v>
      </c>
      <c r="C178" s="24">
        <v>15</v>
      </c>
    </row>
    <row r="179" spans="1:3" ht="13.5" customHeight="1" x14ac:dyDescent="0.2">
      <c r="A179" s="22"/>
      <c r="B179" s="23" t="s">
        <v>1100</v>
      </c>
      <c r="C179" s="24">
        <v>2</v>
      </c>
    </row>
    <row r="180" spans="1:3" ht="13.5" customHeight="1" x14ac:dyDescent="0.2">
      <c r="A180" s="22"/>
      <c r="B180" s="23" t="s">
        <v>1512</v>
      </c>
      <c r="C180" s="24">
        <v>1</v>
      </c>
    </row>
    <row r="181" spans="1:3" ht="13.5" customHeight="1" x14ac:dyDescent="0.2">
      <c r="A181" s="22"/>
      <c r="B181" s="23" t="s">
        <v>84</v>
      </c>
      <c r="C181" s="24">
        <v>5</v>
      </c>
    </row>
    <row r="182" spans="1:3" ht="13.5" customHeight="1" x14ac:dyDescent="0.2">
      <c r="A182" s="22"/>
      <c r="B182" s="23" t="s">
        <v>80</v>
      </c>
      <c r="C182" s="24">
        <v>10</v>
      </c>
    </row>
    <row r="183" spans="1:3" ht="13.5" customHeight="1" x14ac:dyDescent="0.2">
      <c r="A183" s="22"/>
      <c r="B183" s="23" t="s">
        <v>1157</v>
      </c>
      <c r="C183" s="24">
        <v>6</v>
      </c>
    </row>
    <row r="184" spans="1:3" ht="13.5" customHeight="1" x14ac:dyDescent="0.2">
      <c r="A184" s="22"/>
      <c r="B184" s="23" t="s">
        <v>1178</v>
      </c>
      <c r="C184" s="24">
        <v>8</v>
      </c>
    </row>
    <row r="185" spans="1:3" ht="13.5" customHeight="1" x14ac:dyDescent="0.2">
      <c r="A185" s="22"/>
      <c r="B185" s="23" t="s">
        <v>22</v>
      </c>
      <c r="C185" s="24">
        <v>13</v>
      </c>
    </row>
    <row r="186" spans="1:3" ht="13.5" customHeight="1" x14ac:dyDescent="0.2">
      <c r="A186" s="22"/>
      <c r="B186" s="23" t="s">
        <v>1513</v>
      </c>
      <c r="C186" s="24">
        <v>5</v>
      </c>
    </row>
    <row r="187" spans="1:3" ht="13.5" customHeight="1" x14ac:dyDescent="0.2">
      <c r="A187" s="22"/>
      <c r="B187" s="23" t="s">
        <v>1180</v>
      </c>
      <c r="C187" s="24">
        <v>14</v>
      </c>
    </row>
    <row r="188" spans="1:3" ht="13.5" customHeight="1" x14ac:dyDescent="0.2">
      <c r="A188" s="22"/>
      <c r="B188" s="23" t="s">
        <v>1218</v>
      </c>
      <c r="C188" s="24">
        <v>11</v>
      </c>
    </row>
    <row r="189" spans="1:3" ht="13.5" customHeight="1" x14ac:dyDescent="0.2">
      <c r="A189" s="22"/>
      <c r="B189" s="23" t="s">
        <v>1514</v>
      </c>
      <c r="C189" s="24">
        <v>1</v>
      </c>
    </row>
    <row r="190" spans="1:3" ht="13.5" customHeight="1" x14ac:dyDescent="0.2">
      <c r="A190" s="19" t="s">
        <v>2157</v>
      </c>
      <c r="B190" s="25"/>
      <c r="C190" s="20">
        <v>266</v>
      </c>
    </row>
    <row r="191" spans="1:3" ht="13.5" customHeight="1" x14ac:dyDescent="0.2">
      <c r="A191" s="19" t="s">
        <v>189</v>
      </c>
      <c r="B191" s="21" t="s">
        <v>1897</v>
      </c>
      <c r="C191" s="20">
        <v>6</v>
      </c>
    </row>
    <row r="192" spans="1:3" ht="13.5" customHeight="1" x14ac:dyDescent="0.2">
      <c r="A192" s="22"/>
      <c r="B192" s="23" t="s">
        <v>188</v>
      </c>
      <c r="C192" s="24">
        <v>6</v>
      </c>
    </row>
    <row r="193" spans="1:3" ht="13.5" customHeight="1" x14ac:dyDescent="0.2">
      <c r="A193" s="22"/>
      <c r="B193" s="23" t="s">
        <v>1899</v>
      </c>
      <c r="C193" s="24">
        <v>4</v>
      </c>
    </row>
    <row r="194" spans="1:3" ht="13.5" customHeight="1" x14ac:dyDescent="0.2">
      <c r="A194" s="22"/>
      <c r="B194" s="23" t="s">
        <v>1901</v>
      </c>
      <c r="C194" s="24">
        <v>8</v>
      </c>
    </row>
    <row r="195" spans="1:3" ht="13.5" customHeight="1" x14ac:dyDescent="0.2">
      <c r="A195" s="22"/>
      <c r="B195" s="23" t="s">
        <v>1915</v>
      </c>
      <c r="C195" s="24"/>
    </row>
    <row r="196" spans="1:3" ht="13.5" customHeight="1" x14ac:dyDescent="0.2">
      <c r="A196" s="22"/>
      <c r="B196" s="23" t="s">
        <v>1918</v>
      </c>
      <c r="C196" s="24">
        <v>4</v>
      </c>
    </row>
    <row r="197" spans="1:3" ht="13.5" customHeight="1" x14ac:dyDescent="0.2">
      <c r="A197" s="22"/>
      <c r="B197" s="23" t="s">
        <v>1919</v>
      </c>
      <c r="C197" s="24">
        <v>5</v>
      </c>
    </row>
    <row r="198" spans="1:3" ht="13.5" customHeight="1" x14ac:dyDescent="0.2">
      <c r="A198" s="22"/>
      <c r="B198" s="23" t="s">
        <v>1922</v>
      </c>
      <c r="C198" s="24">
        <v>4</v>
      </c>
    </row>
    <row r="199" spans="1:3" ht="13.5" customHeight="1" x14ac:dyDescent="0.2">
      <c r="A199" s="22"/>
      <c r="B199" s="23" t="s">
        <v>1925</v>
      </c>
      <c r="C199" s="24">
        <v>8</v>
      </c>
    </row>
    <row r="200" spans="1:3" ht="13.5" customHeight="1" x14ac:dyDescent="0.2">
      <c r="A200" s="22"/>
      <c r="B200" s="23" t="s">
        <v>1927</v>
      </c>
      <c r="C200" s="24">
        <v>1</v>
      </c>
    </row>
    <row r="201" spans="1:3" ht="13.5" customHeight="1" x14ac:dyDescent="0.2">
      <c r="A201" s="22"/>
      <c r="B201" s="23" t="s">
        <v>1930</v>
      </c>
      <c r="C201" s="24">
        <v>3</v>
      </c>
    </row>
    <row r="202" spans="1:3" ht="13.5" customHeight="1" x14ac:dyDescent="0.2">
      <c r="A202" s="19" t="s">
        <v>2158</v>
      </c>
      <c r="B202" s="25"/>
      <c r="C202" s="20">
        <v>49</v>
      </c>
    </row>
    <row r="203" spans="1:3" ht="13.5" customHeight="1" x14ac:dyDescent="0.2">
      <c r="A203" s="19" t="s">
        <v>5</v>
      </c>
      <c r="B203" s="21" t="s">
        <v>516</v>
      </c>
      <c r="C203" s="20">
        <v>8</v>
      </c>
    </row>
    <row r="204" spans="1:3" ht="13.5" customHeight="1" x14ac:dyDescent="0.2">
      <c r="A204" s="22"/>
      <c r="B204" s="23" t="s">
        <v>31</v>
      </c>
      <c r="C204" s="24">
        <v>6</v>
      </c>
    </row>
    <row r="205" spans="1:3" ht="13.5" customHeight="1" x14ac:dyDescent="0.2">
      <c r="A205" s="22"/>
      <c r="B205" s="23" t="s">
        <v>39</v>
      </c>
      <c r="C205" s="24">
        <v>9</v>
      </c>
    </row>
    <row r="206" spans="1:3" ht="13.5" customHeight="1" x14ac:dyDescent="0.2">
      <c r="A206" s="22"/>
      <c r="B206" s="23" t="s">
        <v>566</v>
      </c>
      <c r="C206" s="24">
        <v>3</v>
      </c>
    </row>
    <row r="207" spans="1:3" ht="13.5" customHeight="1" x14ac:dyDescent="0.2">
      <c r="A207" s="22"/>
      <c r="B207" s="23" t="s">
        <v>575</v>
      </c>
      <c r="C207" s="24">
        <v>10</v>
      </c>
    </row>
    <row r="208" spans="1:3" ht="13.5" customHeight="1" x14ac:dyDescent="0.2">
      <c r="A208" s="22"/>
      <c r="B208" s="23" t="s">
        <v>198</v>
      </c>
      <c r="C208" s="24">
        <v>3</v>
      </c>
    </row>
    <row r="209" spans="1:3" ht="13.5" customHeight="1" x14ac:dyDescent="0.2">
      <c r="A209" s="22"/>
      <c r="B209" s="23" t="s">
        <v>2159</v>
      </c>
      <c r="C209" s="24">
        <v>5</v>
      </c>
    </row>
    <row r="210" spans="1:3" ht="13.5" customHeight="1" x14ac:dyDescent="0.2">
      <c r="A210" s="22"/>
      <c r="B210" s="23" t="s">
        <v>207</v>
      </c>
      <c r="C210" s="24">
        <v>6</v>
      </c>
    </row>
    <row r="211" spans="1:3" ht="13.5" customHeight="1" x14ac:dyDescent="0.2">
      <c r="A211" s="22"/>
      <c r="B211" s="23" t="s">
        <v>687</v>
      </c>
      <c r="C211" s="24">
        <v>5</v>
      </c>
    </row>
    <row r="212" spans="1:3" ht="13.5" customHeight="1" x14ac:dyDescent="0.2">
      <c r="A212" s="22"/>
      <c r="B212" s="23" t="s">
        <v>222</v>
      </c>
      <c r="C212" s="24">
        <v>5</v>
      </c>
    </row>
    <row r="213" spans="1:3" ht="13.5" customHeight="1" x14ac:dyDescent="0.2">
      <c r="A213" s="22"/>
      <c r="B213" s="23" t="s">
        <v>736</v>
      </c>
      <c r="C213" s="24">
        <v>7</v>
      </c>
    </row>
    <row r="214" spans="1:3" ht="13.5" customHeight="1" x14ac:dyDescent="0.2">
      <c r="A214" s="22"/>
      <c r="B214" s="23" t="s">
        <v>4</v>
      </c>
      <c r="C214" s="24">
        <v>7</v>
      </c>
    </row>
    <row r="215" spans="1:3" ht="13.5" customHeight="1" x14ac:dyDescent="0.2">
      <c r="A215" s="22"/>
      <c r="B215" s="23" t="s">
        <v>246</v>
      </c>
      <c r="C215" s="24">
        <v>8</v>
      </c>
    </row>
    <row r="216" spans="1:3" ht="13.5" customHeight="1" x14ac:dyDescent="0.2">
      <c r="A216" s="22"/>
      <c r="B216" s="23" t="s">
        <v>13</v>
      </c>
      <c r="C216" s="24">
        <v>7</v>
      </c>
    </row>
    <row r="217" spans="1:3" ht="13.5" customHeight="1" x14ac:dyDescent="0.2">
      <c r="A217" s="22"/>
      <c r="B217" s="23" t="s">
        <v>794</v>
      </c>
      <c r="C217" s="24">
        <v>7</v>
      </c>
    </row>
    <row r="218" spans="1:3" ht="13.5" customHeight="1" x14ac:dyDescent="0.2">
      <c r="A218" s="22"/>
      <c r="B218" s="23" t="s">
        <v>51</v>
      </c>
      <c r="C218" s="24">
        <v>18</v>
      </c>
    </row>
    <row r="219" spans="1:3" ht="13.5" customHeight="1" x14ac:dyDescent="0.2">
      <c r="A219" s="22"/>
      <c r="B219" s="23" t="s">
        <v>297</v>
      </c>
      <c r="C219" s="24">
        <v>5</v>
      </c>
    </row>
    <row r="220" spans="1:3" ht="13.5" customHeight="1" x14ac:dyDescent="0.2">
      <c r="A220" s="22"/>
      <c r="B220" s="23" t="s">
        <v>310</v>
      </c>
      <c r="C220" s="24">
        <v>7</v>
      </c>
    </row>
    <row r="221" spans="1:3" ht="13.5" customHeight="1" x14ac:dyDescent="0.2">
      <c r="A221" s="22"/>
      <c r="B221" s="23" t="s">
        <v>19</v>
      </c>
      <c r="C221" s="24">
        <v>8</v>
      </c>
    </row>
    <row r="222" spans="1:3" ht="13.5" customHeight="1" x14ac:dyDescent="0.2">
      <c r="A222" s="22"/>
      <c r="B222" s="23" t="s">
        <v>341</v>
      </c>
      <c r="C222" s="24">
        <v>3</v>
      </c>
    </row>
    <row r="223" spans="1:3" ht="13.5" customHeight="1" x14ac:dyDescent="0.2">
      <c r="A223" s="22"/>
      <c r="B223" s="23" t="s">
        <v>381</v>
      </c>
      <c r="C223" s="24">
        <v>11</v>
      </c>
    </row>
    <row r="224" spans="1:3" ht="13.5" customHeight="1" x14ac:dyDescent="0.2">
      <c r="A224" s="22"/>
      <c r="B224" s="23" t="s">
        <v>47</v>
      </c>
      <c r="C224" s="24">
        <v>11</v>
      </c>
    </row>
    <row r="225" spans="1:3" ht="13.5" customHeight="1" x14ac:dyDescent="0.2">
      <c r="A225" s="22"/>
      <c r="B225" s="23" t="s">
        <v>24</v>
      </c>
      <c r="C225" s="24">
        <v>9</v>
      </c>
    </row>
    <row r="226" spans="1:3" ht="13.5" customHeight="1" x14ac:dyDescent="0.2">
      <c r="A226" s="22"/>
      <c r="B226" s="23" t="s">
        <v>54</v>
      </c>
      <c r="C226" s="24">
        <v>8</v>
      </c>
    </row>
    <row r="227" spans="1:3" ht="13.5" customHeight="1" x14ac:dyDescent="0.2">
      <c r="A227" s="22"/>
      <c r="B227" s="23" t="s">
        <v>615</v>
      </c>
      <c r="C227" s="24">
        <v>8</v>
      </c>
    </row>
    <row r="228" spans="1:3" ht="13.5" customHeight="1" x14ac:dyDescent="0.2">
      <c r="A228" s="22"/>
      <c r="B228" s="23" t="s">
        <v>435</v>
      </c>
      <c r="C228" s="24">
        <v>5</v>
      </c>
    </row>
    <row r="229" spans="1:3" ht="13.5" customHeight="1" x14ac:dyDescent="0.2">
      <c r="A229" s="22"/>
      <c r="B229" s="23" t="s">
        <v>25</v>
      </c>
      <c r="C229" s="24">
        <v>11</v>
      </c>
    </row>
    <row r="230" spans="1:3" ht="13.5" customHeight="1" x14ac:dyDescent="0.2">
      <c r="A230" s="22"/>
      <c r="B230" s="23" t="s">
        <v>481</v>
      </c>
      <c r="C230" s="24">
        <v>11</v>
      </c>
    </row>
    <row r="231" spans="1:3" ht="13.5" customHeight="1" x14ac:dyDescent="0.2">
      <c r="A231" s="22"/>
      <c r="B231" s="23" t="s">
        <v>491</v>
      </c>
      <c r="C231" s="24">
        <v>9</v>
      </c>
    </row>
    <row r="232" spans="1:3" ht="13.5" customHeight="1" x14ac:dyDescent="0.2">
      <c r="A232" s="22"/>
      <c r="B232" s="23" t="s">
        <v>512</v>
      </c>
      <c r="C232" s="24">
        <v>5</v>
      </c>
    </row>
    <row r="233" spans="1:3" ht="13.5" customHeight="1" x14ac:dyDescent="0.2">
      <c r="A233" s="22"/>
      <c r="B233" s="23" t="s">
        <v>35</v>
      </c>
      <c r="C233" s="24">
        <v>9</v>
      </c>
    </row>
    <row r="234" spans="1:3" ht="13.5" customHeight="1" x14ac:dyDescent="0.2">
      <c r="A234" s="22"/>
      <c r="B234" s="23" t="s">
        <v>646</v>
      </c>
      <c r="C234" s="24">
        <v>7</v>
      </c>
    </row>
    <row r="235" spans="1:3" ht="13.5" customHeight="1" x14ac:dyDescent="0.2">
      <c r="A235" s="19" t="s">
        <v>2160</v>
      </c>
      <c r="B235" s="25"/>
      <c r="C235" s="20">
        <v>241</v>
      </c>
    </row>
    <row r="236" spans="1:3" ht="13.5" customHeight="1" x14ac:dyDescent="0.2">
      <c r="A236" s="19" t="s">
        <v>11</v>
      </c>
      <c r="B236" s="21" t="s">
        <v>611</v>
      </c>
      <c r="C236" s="20">
        <v>4</v>
      </c>
    </row>
    <row r="237" spans="1:3" ht="13.5" customHeight="1" x14ac:dyDescent="0.2">
      <c r="A237" s="22"/>
      <c r="B237" s="23" t="s">
        <v>36</v>
      </c>
      <c r="C237" s="24">
        <v>3</v>
      </c>
    </row>
    <row r="238" spans="1:3" ht="13.5" customHeight="1" x14ac:dyDescent="0.2">
      <c r="A238" s="22"/>
      <c r="B238" s="23" t="s">
        <v>1425</v>
      </c>
      <c r="C238" s="24"/>
    </row>
    <row r="239" spans="1:3" ht="13.5" customHeight="1" x14ac:dyDescent="0.2">
      <c r="A239" s="22"/>
      <c r="B239" s="23" t="s">
        <v>907</v>
      </c>
      <c r="C239" s="24">
        <v>4</v>
      </c>
    </row>
    <row r="240" spans="1:3" ht="13.5" customHeight="1" x14ac:dyDescent="0.2">
      <c r="A240" s="22"/>
      <c r="B240" s="23" t="s">
        <v>1294</v>
      </c>
      <c r="C240" s="24">
        <v>5</v>
      </c>
    </row>
    <row r="241" spans="1:3" ht="13.5" customHeight="1" x14ac:dyDescent="0.2">
      <c r="A241" s="22"/>
      <c r="B241" s="23" t="s">
        <v>1026</v>
      </c>
      <c r="C241" s="24">
        <v>7</v>
      </c>
    </row>
    <row r="242" spans="1:3" ht="13.5" customHeight="1" x14ac:dyDescent="0.2">
      <c r="A242" s="22"/>
      <c r="B242" s="23" t="s">
        <v>79</v>
      </c>
      <c r="C242" s="24">
        <v>7</v>
      </c>
    </row>
    <row r="243" spans="1:3" ht="13.5" customHeight="1" x14ac:dyDescent="0.2">
      <c r="A243" s="22"/>
      <c r="B243" s="23" t="s">
        <v>1933</v>
      </c>
      <c r="C243" s="24">
        <v>8</v>
      </c>
    </row>
    <row r="244" spans="1:3" ht="13.5" customHeight="1" x14ac:dyDescent="0.2">
      <c r="A244" s="22"/>
      <c r="B244" s="23" t="s">
        <v>1431</v>
      </c>
      <c r="C244" s="24">
        <v>4</v>
      </c>
    </row>
    <row r="245" spans="1:3" ht="13.5" customHeight="1" x14ac:dyDescent="0.2">
      <c r="A245" s="22"/>
      <c r="B245" s="23" t="s">
        <v>50</v>
      </c>
      <c r="C245" s="24">
        <v>1</v>
      </c>
    </row>
    <row r="246" spans="1:3" ht="13.5" customHeight="1" x14ac:dyDescent="0.2">
      <c r="A246" s="22"/>
      <c r="B246" s="23" t="s">
        <v>670</v>
      </c>
      <c r="C246" s="24">
        <v>5</v>
      </c>
    </row>
    <row r="247" spans="1:3" ht="13.5" customHeight="1" x14ac:dyDescent="0.2">
      <c r="A247" s="22"/>
      <c r="B247" s="23" t="s">
        <v>930</v>
      </c>
      <c r="C247" s="24">
        <v>6</v>
      </c>
    </row>
    <row r="248" spans="1:3" ht="13.5" customHeight="1" x14ac:dyDescent="0.2">
      <c r="A248" s="22"/>
      <c r="B248" s="23" t="s">
        <v>686</v>
      </c>
      <c r="C248" s="24">
        <v>2</v>
      </c>
    </row>
    <row r="249" spans="1:3" ht="13.5" customHeight="1" x14ac:dyDescent="0.2">
      <c r="A249" s="22"/>
      <c r="B249" s="23" t="s">
        <v>1437</v>
      </c>
      <c r="C249" s="24">
        <v>3</v>
      </c>
    </row>
    <row r="250" spans="1:3" ht="13.5" customHeight="1" x14ac:dyDescent="0.2">
      <c r="A250" s="22"/>
      <c r="B250" s="23" t="s">
        <v>106</v>
      </c>
      <c r="C250" s="24">
        <v>3</v>
      </c>
    </row>
    <row r="251" spans="1:3" ht="13.5" customHeight="1" x14ac:dyDescent="0.2">
      <c r="A251" s="22"/>
      <c r="B251" s="23" t="s">
        <v>91</v>
      </c>
      <c r="C251" s="24">
        <v>3</v>
      </c>
    </row>
    <row r="252" spans="1:3" ht="13.5" customHeight="1" x14ac:dyDescent="0.2">
      <c r="A252" s="22"/>
      <c r="B252" s="23" t="s">
        <v>148</v>
      </c>
      <c r="C252" s="24">
        <v>8</v>
      </c>
    </row>
    <row r="253" spans="1:3" ht="13.5" customHeight="1" x14ac:dyDescent="0.2">
      <c r="A253" s="22"/>
      <c r="B253" s="23" t="s">
        <v>1418</v>
      </c>
      <c r="C253" s="24">
        <v>5</v>
      </c>
    </row>
    <row r="254" spans="1:3" ht="13.5" customHeight="1" x14ac:dyDescent="0.2">
      <c r="A254" s="22"/>
      <c r="B254" s="23" t="s">
        <v>92</v>
      </c>
      <c r="C254" s="24">
        <v>1</v>
      </c>
    </row>
    <row r="255" spans="1:3" ht="13.5" customHeight="1" x14ac:dyDescent="0.2">
      <c r="A255" s="22"/>
      <c r="B255" s="23" t="s">
        <v>10</v>
      </c>
      <c r="C255" s="24">
        <v>3</v>
      </c>
    </row>
    <row r="256" spans="1:3" ht="13.5" customHeight="1" x14ac:dyDescent="0.2">
      <c r="A256" s="22"/>
      <c r="B256" s="23" t="s">
        <v>14</v>
      </c>
      <c r="C256" s="24">
        <v>2</v>
      </c>
    </row>
    <row r="257" spans="1:3" ht="13.5" customHeight="1" x14ac:dyDescent="0.2">
      <c r="A257" s="22"/>
      <c r="B257" s="23" t="s">
        <v>1310</v>
      </c>
      <c r="C257" s="24">
        <v>4</v>
      </c>
    </row>
    <row r="258" spans="1:3" ht="13.5" customHeight="1" x14ac:dyDescent="0.2">
      <c r="A258" s="22"/>
      <c r="B258" s="23" t="s">
        <v>108</v>
      </c>
      <c r="C258" s="24">
        <v>5</v>
      </c>
    </row>
    <row r="259" spans="1:3" ht="13.5" customHeight="1" x14ac:dyDescent="0.2">
      <c r="A259" s="22"/>
      <c r="B259" s="23" t="s">
        <v>94</v>
      </c>
      <c r="C259" s="24">
        <v>1</v>
      </c>
    </row>
    <row r="260" spans="1:3" ht="13.5" customHeight="1" x14ac:dyDescent="0.2">
      <c r="A260" s="22"/>
      <c r="B260" s="23" t="s">
        <v>107</v>
      </c>
      <c r="C260" s="24">
        <v>5</v>
      </c>
    </row>
    <row r="261" spans="1:3" ht="13.5" customHeight="1" x14ac:dyDescent="0.2">
      <c r="A261" s="22"/>
      <c r="B261" s="23" t="s">
        <v>288</v>
      </c>
      <c r="C261" s="24">
        <v>5</v>
      </c>
    </row>
    <row r="262" spans="1:3" ht="13.5" customHeight="1" x14ac:dyDescent="0.2">
      <c r="A262" s="22"/>
      <c r="B262" s="23" t="s">
        <v>151</v>
      </c>
      <c r="C262" s="24">
        <v>24</v>
      </c>
    </row>
    <row r="263" spans="1:3" ht="13.5" customHeight="1" x14ac:dyDescent="0.2">
      <c r="A263" s="22"/>
      <c r="B263" s="23" t="s">
        <v>1319</v>
      </c>
      <c r="C263" s="24">
        <v>2</v>
      </c>
    </row>
    <row r="264" spans="1:3" ht="13.5" customHeight="1" x14ac:dyDescent="0.2">
      <c r="A264" s="22"/>
      <c r="B264" s="23" t="s">
        <v>1423</v>
      </c>
      <c r="C264" s="24">
        <v>3</v>
      </c>
    </row>
    <row r="265" spans="1:3" ht="13.5" customHeight="1" x14ac:dyDescent="0.2">
      <c r="A265" s="22"/>
      <c r="B265" s="23" t="s">
        <v>1324</v>
      </c>
      <c r="C265" s="24">
        <v>1</v>
      </c>
    </row>
    <row r="266" spans="1:3" ht="13.5" customHeight="1" x14ac:dyDescent="0.2">
      <c r="A266" s="22"/>
      <c r="B266" s="23" t="s">
        <v>708</v>
      </c>
      <c r="C266" s="24">
        <v>4</v>
      </c>
    </row>
    <row r="267" spans="1:3" ht="13.5" customHeight="1" x14ac:dyDescent="0.2">
      <c r="A267" s="22"/>
      <c r="B267" s="23" t="s">
        <v>1316</v>
      </c>
      <c r="C267" s="24">
        <v>6</v>
      </c>
    </row>
    <row r="268" spans="1:3" ht="13.5" customHeight="1" x14ac:dyDescent="0.2">
      <c r="A268" s="22"/>
      <c r="B268" s="23" t="s">
        <v>153</v>
      </c>
      <c r="C268" s="24">
        <v>29</v>
      </c>
    </row>
    <row r="269" spans="1:3" ht="13.5" customHeight="1" x14ac:dyDescent="0.2">
      <c r="A269" s="22"/>
      <c r="B269" s="23" t="s">
        <v>1428</v>
      </c>
      <c r="C269" s="24">
        <v>1</v>
      </c>
    </row>
    <row r="270" spans="1:3" ht="13.5" customHeight="1" x14ac:dyDescent="0.2">
      <c r="A270" s="22"/>
      <c r="B270" s="23" t="s">
        <v>1454</v>
      </c>
      <c r="C270" s="24">
        <v>4</v>
      </c>
    </row>
    <row r="271" spans="1:3" ht="13.5" customHeight="1" x14ac:dyDescent="0.2">
      <c r="A271" s="22"/>
      <c r="B271" s="23" t="s">
        <v>71</v>
      </c>
      <c r="C271" s="24">
        <v>10</v>
      </c>
    </row>
    <row r="272" spans="1:3" ht="13.5" customHeight="1" x14ac:dyDescent="0.2">
      <c r="A272" s="22"/>
      <c r="B272" s="23" t="s">
        <v>750</v>
      </c>
      <c r="C272" s="24">
        <v>4</v>
      </c>
    </row>
    <row r="273" spans="1:3" ht="13.5" customHeight="1" x14ac:dyDescent="0.2">
      <c r="A273" s="22"/>
      <c r="B273" s="23" t="s">
        <v>1124</v>
      </c>
      <c r="C273" s="24">
        <v>16</v>
      </c>
    </row>
    <row r="274" spans="1:3" ht="13.5" customHeight="1" x14ac:dyDescent="0.2">
      <c r="A274" s="22"/>
      <c r="B274" s="23" t="s">
        <v>324</v>
      </c>
      <c r="C274" s="24">
        <v>2</v>
      </c>
    </row>
    <row r="275" spans="1:3" ht="13.5" customHeight="1" x14ac:dyDescent="0.2">
      <c r="A275" s="22"/>
      <c r="B275" s="23" t="s">
        <v>97</v>
      </c>
      <c r="C275" s="24">
        <v>2</v>
      </c>
    </row>
    <row r="276" spans="1:3" ht="13.5" customHeight="1" x14ac:dyDescent="0.2">
      <c r="A276" s="22"/>
      <c r="B276" s="23" t="s">
        <v>1400</v>
      </c>
      <c r="C276" s="24">
        <v>2</v>
      </c>
    </row>
    <row r="277" spans="1:3" ht="13.5" customHeight="1" x14ac:dyDescent="0.2">
      <c r="A277" s="22"/>
      <c r="B277" s="23" t="s">
        <v>53</v>
      </c>
      <c r="C277" s="24">
        <v>7</v>
      </c>
    </row>
    <row r="278" spans="1:3" ht="13.5" customHeight="1" x14ac:dyDescent="0.2">
      <c r="A278" s="22"/>
      <c r="B278" s="23" t="s">
        <v>161</v>
      </c>
      <c r="C278" s="24">
        <v>6</v>
      </c>
    </row>
    <row r="279" spans="1:3" ht="13.5" customHeight="1" x14ac:dyDescent="0.2">
      <c r="A279" s="22"/>
      <c r="B279" s="23" t="s">
        <v>1149</v>
      </c>
      <c r="C279" s="24">
        <v>9</v>
      </c>
    </row>
    <row r="280" spans="1:3" ht="13.5" customHeight="1" x14ac:dyDescent="0.2">
      <c r="A280" s="22"/>
      <c r="B280" s="23" t="s">
        <v>74</v>
      </c>
      <c r="C280" s="24">
        <v>1</v>
      </c>
    </row>
    <row r="281" spans="1:3" ht="13.5" customHeight="1" x14ac:dyDescent="0.2">
      <c r="A281" s="22"/>
      <c r="B281" s="23" t="s">
        <v>326</v>
      </c>
      <c r="C281" s="24">
        <v>6</v>
      </c>
    </row>
    <row r="282" spans="1:3" ht="13.5" customHeight="1" x14ac:dyDescent="0.2">
      <c r="A282" s="22"/>
      <c r="B282" s="23" t="s">
        <v>1434</v>
      </c>
      <c r="C282" s="24">
        <v>2</v>
      </c>
    </row>
    <row r="283" spans="1:3" ht="13.5" customHeight="1" x14ac:dyDescent="0.2">
      <c r="A283" s="22"/>
      <c r="B283" s="23" t="s">
        <v>360</v>
      </c>
      <c r="C283" s="24">
        <v>5</v>
      </c>
    </row>
    <row r="284" spans="1:3" ht="13.5" customHeight="1" x14ac:dyDescent="0.2">
      <c r="A284" s="22"/>
      <c r="B284" s="23" t="s">
        <v>1350</v>
      </c>
      <c r="C284" s="24">
        <v>3</v>
      </c>
    </row>
    <row r="285" spans="1:3" ht="13.5" customHeight="1" x14ac:dyDescent="0.2">
      <c r="A285" s="22"/>
      <c r="B285" s="23" t="s">
        <v>1456</v>
      </c>
      <c r="C285" s="24">
        <v>6</v>
      </c>
    </row>
    <row r="286" spans="1:3" ht="13.5" customHeight="1" x14ac:dyDescent="0.2">
      <c r="A286" s="22"/>
      <c r="B286" s="23" t="s">
        <v>76</v>
      </c>
      <c r="C286" s="24">
        <v>1</v>
      </c>
    </row>
    <row r="287" spans="1:3" ht="13.5" customHeight="1" x14ac:dyDescent="0.2">
      <c r="A287" s="22"/>
      <c r="B287" s="23" t="s">
        <v>939</v>
      </c>
      <c r="C287" s="24">
        <v>1</v>
      </c>
    </row>
    <row r="288" spans="1:3" ht="13.5" customHeight="1" x14ac:dyDescent="0.2">
      <c r="A288" s="22"/>
      <c r="B288" s="23" t="s">
        <v>923</v>
      </c>
      <c r="C288" s="24">
        <v>2</v>
      </c>
    </row>
    <row r="289" spans="1:3" ht="13.5" customHeight="1" x14ac:dyDescent="0.2">
      <c r="A289" s="22"/>
      <c r="B289" s="23" t="s">
        <v>81</v>
      </c>
      <c r="C289" s="24">
        <v>9</v>
      </c>
    </row>
    <row r="290" spans="1:3" ht="13.5" customHeight="1" x14ac:dyDescent="0.2">
      <c r="A290" s="22"/>
      <c r="B290" s="23" t="s">
        <v>363</v>
      </c>
      <c r="C290" s="24">
        <v>3</v>
      </c>
    </row>
    <row r="291" spans="1:3" ht="13.5" customHeight="1" x14ac:dyDescent="0.2">
      <c r="A291" s="22"/>
      <c r="B291" s="23" t="s">
        <v>165</v>
      </c>
      <c r="C291" s="24">
        <v>22</v>
      </c>
    </row>
    <row r="292" spans="1:3" ht="13.5" customHeight="1" x14ac:dyDescent="0.2">
      <c r="A292" s="22"/>
      <c r="B292" s="23" t="s">
        <v>419</v>
      </c>
      <c r="C292" s="24">
        <v>7</v>
      </c>
    </row>
    <row r="293" spans="1:3" ht="13.5" customHeight="1" x14ac:dyDescent="0.2">
      <c r="A293" s="22"/>
      <c r="B293" s="23" t="s">
        <v>1474</v>
      </c>
      <c r="C293" s="24">
        <v>7</v>
      </c>
    </row>
    <row r="294" spans="1:3" ht="13.5" customHeight="1" x14ac:dyDescent="0.2">
      <c r="A294" s="22"/>
      <c r="B294" s="23" t="s">
        <v>423</v>
      </c>
      <c r="C294" s="24">
        <v>2</v>
      </c>
    </row>
    <row r="295" spans="1:3" ht="13.5" customHeight="1" x14ac:dyDescent="0.2">
      <c r="A295" s="22"/>
      <c r="B295" s="23" t="s">
        <v>1359</v>
      </c>
      <c r="C295" s="24">
        <v>5</v>
      </c>
    </row>
    <row r="296" spans="1:3" ht="13.5" customHeight="1" x14ac:dyDescent="0.2">
      <c r="A296" s="22"/>
      <c r="B296" s="23" t="s">
        <v>1478</v>
      </c>
      <c r="C296" s="24">
        <v>4</v>
      </c>
    </row>
    <row r="297" spans="1:3" ht="13.5" customHeight="1" x14ac:dyDescent="0.2">
      <c r="A297" s="22"/>
      <c r="B297" s="23" t="s">
        <v>1482</v>
      </c>
      <c r="C297" s="24">
        <v>5</v>
      </c>
    </row>
    <row r="298" spans="1:3" ht="13.5" customHeight="1" x14ac:dyDescent="0.2">
      <c r="A298" s="22"/>
      <c r="B298" s="23" t="s">
        <v>109</v>
      </c>
      <c r="C298" s="24">
        <v>4</v>
      </c>
    </row>
    <row r="299" spans="1:3" ht="13.5" customHeight="1" x14ac:dyDescent="0.2">
      <c r="A299" s="22"/>
      <c r="B299" s="23" t="s">
        <v>927</v>
      </c>
      <c r="C299" s="24">
        <v>1</v>
      </c>
    </row>
    <row r="300" spans="1:3" ht="13.5" customHeight="1" x14ac:dyDescent="0.2">
      <c r="A300" s="22"/>
      <c r="B300" s="23" t="s">
        <v>468</v>
      </c>
      <c r="C300" s="24">
        <v>3</v>
      </c>
    </row>
    <row r="301" spans="1:3" ht="13.5" customHeight="1" x14ac:dyDescent="0.2">
      <c r="A301" s="22"/>
      <c r="B301" s="23" t="s">
        <v>1439</v>
      </c>
      <c r="C301" s="24">
        <v>5</v>
      </c>
    </row>
    <row r="302" spans="1:3" ht="13.5" customHeight="1" x14ac:dyDescent="0.2">
      <c r="A302" s="22"/>
      <c r="B302" s="23" t="s">
        <v>1037</v>
      </c>
      <c r="C302" s="24">
        <v>6</v>
      </c>
    </row>
    <row r="303" spans="1:3" ht="13.5" customHeight="1" x14ac:dyDescent="0.2">
      <c r="A303" s="22"/>
      <c r="B303" s="23" t="s">
        <v>934</v>
      </c>
      <c r="C303" s="24">
        <v>1</v>
      </c>
    </row>
    <row r="304" spans="1:3" ht="13.5" customHeight="1" x14ac:dyDescent="0.2">
      <c r="A304" s="22"/>
      <c r="B304" s="23" t="s">
        <v>167</v>
      </c>
      <c r="C304" s="24">
        <v>15</v>
      </c>
    </row>
    <row r="305" spans="1:3" ht="13.5" customHeight="1" x14ac:dyDescent="0.2">
      <c r="A305" s="22"/>
      <c r="B305" s="23" t="s">
        <v>1365</v>
      </c>
      <c r="C305" s="24">
        <v>4</v>
      </c>
    </row>
    <row r="306" spans="1:3" ht="13.5" customHeight="1" x14ac:dyDescent="0.2">
      <c r="A306" s="22"/>
      <c r="B306" s="23" t="s">
        <v>1083</v>
      </c>
      <c r="C306" s="24">
        <v>9</v>
      </c>
    </row>
    <row r="307" spans="1:3" ht="13.5" customHeight="1" x14ac:dyDescent="0.2">
      <c r="A307" s="22"/>
      <c r="B307" s="23" t="s">
        <v>473</v>
      </c>
      <c r="C307" s="24">
        <v>4</v>
      </c>
    </row>
    <row r="308" spans="1:3" ht="13.5" customHeight="1" x14ac:dyDescent="0.2">
      <c r="A308" s="22"/>
      <c r="B308" s="23" t="s">
        <v>1101</v>
      </c>
      <c r="C308" s="24">
        <v>6</v>
      </c>
    </row>
    <row r="309" spans="1:3" ht="13.5" customHeight="1" x14ac:dyDescent="0.2">
      <c r="A309" s="22"/>
      <c r="B309" s="23" t="s">
        <v>2161</v>
      </c>
      <c r="C309" s="24">
        <v>4</v>
      </c>
    </row>
    <row r="310" spans="1:3" ht="13.5" customHeight="1" x14ac:dyDescent="0.2">
      <c r="A310" s="22"/>
      <c r="B310" s="23" t="s">
        <v>951</v>
      </c>
      <c r="C310" s="24">
        <v>6</v>
      </c>
    </row>
    <row r="311" spans="1:3" ht="13.5" customHeight="1" x14ac:dyDescent="0.2">
      <c r="A311" s="19" t="s">
        <v>2162</v>
      </c>
      <c r="B311" s="25"/>
      <c r="C311" s="20">
        <v>395</v>
      </c>
    </row>
    <row r="312" spans="1:3" ht="13.5" customHeight="1" x14ac:dyDescent="0.2">
      <c r="A312" s="19" t="s">
        <v>49</v>
      </c>
      <c r="B312" s="21" t="s">
        <v>48</v>
      </c>
      <c r="C312" s="20">
        <v>5</v>
      </c>
    </row>
    <row r="313" spans="1:3" ht="13.5" customHeight="1" x14ac:dyDescent="0.2">
      <c r="A313" s="22"/>
      <c r="B313" s="23" t="s">
        <v>2163</v>
      </c>
      <c r="C313" s="24">
        <v>8</v>
      </c>
    </row>
    <row r="314" spans="1:3" ht="13.5" customHeight="1" x14ac:dyDescent="0.2">
      <c r="A314" s="22"/>
      <c r="B314" s="23" t="s">
        <v>52</v>
      </c>
      <c r="C314" s="24">
        <v>9</v>
      </c>
    </row>
    <row r="315" spans="1:3" ht="13.5" customHeight="1" x14ac:dyDescent="0.2">
      <c r="A315" s="22"/>
      <c r="B315" s="23" t="s">
        <v>1504</v>
      </c>
      <c r="C315" s="24">
        <v>3</v>
      </c>
    </row>
    <row r="316" spans="1:3" ht="13.5" customHeight="1" x14ac:dyDescent="0.2">
      <c r="A316" s="22"/>
      <c r="B316" s="23" t="s">
        <v>99</v>
      </c>
      <c r="C316" s="24">
        <v>10</v>
      </c>
    </row>
    <row r="317" spans="1:3" ht="13.5" customHeight="1" x14ac:dyDescent="0.2">
      <c r="A317" s="22"/>
      <c r="B317" s="23" t="s">
        <v>110</v>
      </c>
      <c r="C317" s="24">
        <v>1</v>
      </c>
    </row>
    <row r="318" spans="1:3" ht="13.5" customHeight="1" x14ac:dyDescent="0.2">
      <c r="A318" s="22"/>
      <c r="B318" s="23" t="s">
        <v>146</v>
      </c>
      <c r="C318" s="24">
        <v>8</v>
      </c>
    </row>
    <row r="319" spans="1:3" ht="13.5" customHeight="1" x14ac:dyDescent="0.2">
      <c r="A319" s="22"/>
      <c r="B319" s="23" t="s">
        <v>147</v>
      </c>
      <c r="C319" s="24">
        <v>10</v>
      </c>
    </row>
    <row r="320" spans="1:3" ht="13.5" customHeight="1" x14ac:dyDescent="0.2">
      <c r="A320" s="22"/>
      <c r="B320" s="23" t="s">
        <v>1302</v>
      </c>
      <c r="C320" s="24">
        <v>2</v>
      </c>
    </row>
    <row r="321" spans="1:3" ht="13.5" customHeight="1" x14ac:dyDescent="0.2">
      <c r="A321" s="22"/>
      <c r="B321" s="23" t="s">
        <v>93</v>
      </c>
      <c r="C321" s="24">
        <v>2</v>
      </c>
    </row>
    <row r="322" spans="1:3" ht="13.5" customHeight="1" x14ac:dyDescent="0.2">
      <c r="A322" s="22"/>
      <c r="B322" s="23" t="s">
        <v>2164</v>
      </c>
      <c r="C322" s="24">
        <v>1</v>
      </c>
    </row>
    <row r="323" spans="1:3" ht="13.5" customHeight="1" x14ac:dyDescent="0.2">
      <c r="A323" s="22"/>
      <c r="B323" s="23" t="s">
        <v>1280</v>
      </c>
      <c r="C323" s="24">
        <v>3</v>
      </c>
    </row>
    <row r="324" spans="1:3" ht="13.5" customHeight="1" x14ac:dyDescent="0.2">
      <c r="A324" s="22"/>
      <c r="B324" s="23" t="s">
        <v>150</v>
      </c>
      <c r="C324" s="24">
        <v>11</v>
      </c>
    </row>
    <row r="325" spans="1:3" ht="13.5" customHeight="1" x14ac:dyDescent="0.2">
      <c r="A325" s="22"/>
      <c r="B325" s="23" t="s">
        <v>1367</v>
      </c>
      <c r="C325" s="24">
        <v>1</v>
      </c>
    </row>
    <row r="326" spans="1:3" ht="13.5" customHeight="1" x14ac:dyDescent="0.2">
      <c r="A326" s="22"/>
      <c r="B326" s="23" t="s">
        <v>945</v>
      </c>
      <c r="C326" s="24">
        <v>1</v>
      </c>
    </row>
    <row r="327" spans="1:3" ht="13.5" customHeight="1" x14ac:dyDescent="0.2">
      <c r="A327" s="22"/>
      <c r="B327" s="23" t="s">
        <v>1313</v>
      </c>
      <c r="C327" s="24">
        <v>1</v>
      </c>
    </row>
    <row r="328" spans="1:3" ht="13.5" customHeight="1" x14ac:dyDescent="0.2">
      <c r="A328" s="22"/>
      <c r="B328" s="23" t="s">
        <v>1318</v>
      </c>
      <c r="C328" s="24">
        <v>1</v>
      </c>
    </row>
    <row r="329" spans="1:3" ht="13.5" customHeight="1" x14ac:dyDescent="0.2">
      <c r="A329" s="22"/>
      <c r="B329" s="23" t="s">
        <v>909</v>
      </c>
      <c r="C329" s="24">
        <v>6</v>
      </c>
    </row>
    <row r="330" spans="1:3" ht="13.5" customHeight="1" x14ac:dyDescent="0.2">
      <c r="A330" s="22"/>
      <c r="B330" s="23" t="s">
        <v>66</v>
      </c>
      <c r="C330" s="24">
        <v>12</v>
      </c>
    </row>
    <row r="331" spans="1:3" ht="13.5" customHeight="1" x14ac:dyDescent="0.2">
      <c r="A331" s="22"/>
      <c r="B331" s="23" t="s">
        <v>961</v>
      </c>
      <c r="C331" s="24">
        <v>3</v>
      </c>
    </row>
    <row r="332" spans="1:3" ht="13.5" customHeight="1" x14ac:dyDescent="0.2">
      <c r="A332" s="22"/>
      <c r="B332" s="23" t="s">
        <v>162</v>
      </c>
      <c r="C332" s="24">
        <v>10</v>
      </c>
    </row>
    <row r="333" spans="1:3" ht="13.5" customHeight="1" x14ac:dyDescent="0.2">
      <c r="A333" s="22"/>
      <c r="B333" s="23" t="s">
        <v>914</v>
      </c>
      <c r="C333" s="24">
        <v>8</v>
      </c>
    </row>
    <row r="334" spans="1:3" ht="13.5" customHeight="1" x14ac:dyDescent="0.2">
      <c r="A334" s="22"/>
      <c r="B334" s="23" t="s">
        <v>1322</v>
      </c>
      <c r="C334" s="24">
        <v>1</v>
      </c>
    </row>
    <row r="335" spans="1:3" ht="13.5" customHeight="1" x14ac:dyDescent="0.2">
      <c r="A335" s="22"/>
      <c r="B335" s="23" t="s">
        <v>70</v>
      </c>
      <c r="C335" s="24">
        <v>8</v>
      </c>
    </row>
    <row r="336" spans="1:3" ht="13.5" customHeight="1" x14ac:dyDescent="0.2">
      <c r="A336" s="22"/>
      <c r="B336" s="23" t="s">
        <v>1287</v>
      </c>
      <c r="C336" s="24">
        <v>1</v>
      </c>
    </row>
    <row r="337" spans="1:3" ht="13.5" customHeight="1" x14ac:dyDescent="0.2">
      <c r="A337" s="22"/>
      <c r="B337" s="23" t="s">
        <v>955</v>
      </c>
      <c r="C337" s="24">
        <v>3</v>
      </c>
    </row>
    <row r="338" spans="1:3" ht="13.5" customHeight="1" x14ac:dyDescent="0.2">
      <c r="A338" s="22"/>
      <c r="B338" s="23" t="s">
        <v>1342</v>
      </c>
      <c r="C338" s="24">
        <v>2</v>
      </c>
    </row>
    <row r="339" spans="1:3" ht="13.5" customHeight="1" x14ac:dyDescent="0.2">
      <c r="A339" s="22"/>
      <c r="B339" s="23" t="s">
        <v>1291</v>
      </c>
      <c r="C339" s="24">
        <v>2</v>
      </c>
    </row>
    <row r="340" spans="1:3" ht="13.5" customHeight="1" x14ac:dyDescent="0.2">
      <c r="A340" s="22"/>
      <c r="B340" s="23" t="s">
        <v>67</v>
      </c>
      <c r="C340" s="24">
        <v>6</v>
      </c>
    </row>
    <row r="341" spans="1:3" ht="13.5" customHeight="1" x14ac:dyDescent="0.2">
      <c r="A341" s="22"/>
      <c r="B341" s="23" t="s">
        <v>1349</v>
      </c>
      <c r="C341" s="24">
        <v>1</v>
      </c>
    </row>
    <row r="342" spans="1:3" ht="13.5" customHeight="1" x14ac:dyDescent="0.2">
      <c r="A342" s="22"/>
      <c r="B342" s="23" t="s">
        <v>1357</v>
      </c>
      <c r="C342" s="24">
        <v>1</v>
      </c>
    </row>
    <row r="343" spans="1:3" ht="13.5" customHeight="1" x14ac:dyDescent="0.2">
      <c r="A343" s="22"/>
      <c r="B343" s="23" t="s">
        <v>1371</v>
      </c>
      <c r="C343" s="24">
        <v>7</v>
      </c>
    </row>
    <row r="344" spans="1:3" ht="13.5" customHeight="1" x14ac:dyDescent="0.2">
      <c r="A344" s="19" t="s">
        <v>2165</v>
      </c>
      <c r="B344" s="25"/>
      <c r="C344" s="20">
        <v>148</v>
      </c>
    </row>
    <row r="345" spans="1:3" ht="13.5" customHeight="1" x14ac:dyDescent="0.2">
      <c r="A345" s="19" t="s">
        <v>56</v>
      </c>
      <c r="B345" s="21" t="s">
        <v>884</v>
      </c>
      <c r="C345" s="20">
        <v>4</v>
      </c>
    </row>
    <row r="346" spans="1:3" ht="13.5" customHeight="1" x14ac:dyDescent="0.2">
      <c r="A346" s="22"/>
      <c r="B346" s="23" t="s">
        <v>851</v>
      </c>
      <c r="C346" s="24">
        <v>4</v>
      </c>
    </row>
    <row r="347" spans="1:3" ht="13.5" customHeight="1" x14ac:dyDescent="0.2">
      <c r="A347" s="22"/>
      <c r="B347" s="23" t="s">
        <v>880</v>
      </c>
      <c r="C347" s="24">
        <v>4</v>
      </c>
    </row>
    <row r="348" spans="1:3" ht="13.5" customHeight="1" x14ac:dyDescent="0.2">
      <c r="A348" s="22"/>
      <c r="B348" s="23" t="s">
        <v>62</v>
      </c>
      <c r="C348" s="24">
        <v>16</v>
      </c>
    </row>
    <row r="349" spans="1:3" ht="13.5" customHeight="1" x14ac:dyDescent="0.2">
      <c r="A349" s="22"/>
      <c r="B349" s="23" t="s">
        <v>834</v>
      </c>
      <c r="C349" s="24">
        <v>5</v>
      </c>
    </row>
    <row r="350" spans="1:3" ht="13.5" customHeight="1" x14ac:dyDescent="0.2">
      <c r="A350" s="22"/>
      <c r="B350" s="23" t="s">
        <v>825</v>
      </c>
      <c r="C350" s="24">
        <v>3</v>
      </c>
    </row>
    <row r="351" spans="1:3" ht="13.5" customHeight="1" x14ac:dyDescent="0.2">
      <c r="A351" s="22"/>
      <c r="B351" s="23" t="s">
        <v>815</v>
      </c>
      <c r="C351" s="24">
        <v>3</v>
      </c>
    </row>
    <row r="352" spans="1:3" ht="13.5" customHeight="1" x14ac:dyDescent="0.2">
      <c r="A352" s="22"/>
      <c r="B352" s="23" t="s">
        <v>57</v>
      </c>
      <c r="C352" s="24">
        <v>9</v>
      </c>
    </row>
    <row r="353" spans="1:3" ht="13.5" customHeight="1" x14ac:dyDescent="0.2">
      <c r="A353" s="22"/>
      <c r="B353" s="23" t="s">
        <v>818</v>
      </c>
      <c r="C353" s="24">
        <v>7</v>
      </c>
    </row>
    <row r="354" spans="1:3" ht="13.5" customHeight="1" x14ac:dyDescent="0.2">
      <c r="A354" s="22"/>
      <c r="B354" s="23" t="s">
        <v>55</v>
      </c>
      <c r="C354" s="24">
        <v>2</v>
      </c>
    </row>
    <row r="355" spans="1:3" ht="13.5" customHeight="1" x14ac:dyDescent="0.2">
      <c r="A355" s="22"/>
      <c r="B355" s="23" t="s">
        <v>813</v>
      </c>
      <c r="C355" s="24">
        <v>3</v>
      </c>
    </row>
    <row r="356" spans="1:3" ht="13.5" customHeight="1" x14ac:dyDescent="0.2">
      <c r="A356" s="22"/>
      <c r="B356" s="23" t="s">
        <v>65</v>
      </c>
      <c r="C356" s="24">
        <v>3</v>
      </c>
    </row>
    <row r="357" spans="1:3" ht="13.5" customHeight="1" x14ac:dyDescent="0.2">
      <c r="A357" s="22"/>
      <c r="B357" s="23" t="s">
        <v>64</v>
      </c>
      <c r="C357" s="24">
        <v>6</v>
      </c>
    </row>
    <row r="358" spans="1:3" ht="13.5" customHeight="1" x14ac:dyDescent="0.2">
      <c r="A358" s="22"/>
      <c r="B358" s="23" t="s">
        <v>61</v>
      </c>
      <c r="C358" s="24">
        <v>5</v>
      </c>
    </row>
    <row r="359" spans="1:3" ht="13.5" customHeight="1" x14ac:dyDescent="0.2">
      <c r="A359" s="22"/>
      <c r="B359" s="23" t="s">
        <v>895</v>
      </c>
      <c r="C359" s="24">
        <v>6</v>
      </c>
    </row>
    <row r="360" spans="1:3" ht="13.5" customHeight="1" x14ac:dyDescent="0.2">
      <c r="A360" s="22"/>
      <c r="B360" s="23" t="s">
        <v>828</v>
      </c>
      <c r="C360" s="24">
        <v>11</v>
      </c>
    </row>
    <row r="361" spans="1:3" ht="13.5" customHeight="1" x14ac:dyDescent="0.2">
      <c r="A361" s="22"/>
      <c r="B361" s="23" t="s">
        <v>898</v>
      </c>
      <c r="C361" s="24">
        <v>8</v>
      </c>
    </row>
    <row r="362" spans="1:3" ht="13.5" customHeight="1" x14ac:dyDescent="0.2">
      <c r="A362" s="22"/>
      <c r="B362" s="23" t="s">
        <v>876</v>
      </c>
      <c r="C362" s="24">
        <v>13</v>
      </c>
    </row>
    <row r="363" spans="1:3" ht="13.5" customHeight="1" x14ac:dyDescent="0.2">
      <c r="A363" s="22"/>
      <c r="B363" s="23" t="s">
        <v>839</v>
      </c>
      <c r="C363" s="24">
        <v>17</v>
      </c>
    </row>
    <row r="364" spans="1:3" ht="13.5" customHeight="1" x14ac:dyDescent="0.2">
      <c r="A364" s="22"/>
      <c r="B364" s="23" t="s">
        <v>889</v>
      </c>
      <c r="C364" s="24">
        <v>8</v>
      </c>
    </row>
    <row r="365" spans="1:3" ht="13.5" customHeight="1" x14ac:dyDescent="0.2">
      <c r="A365" s="22"/>
      <c r="B365" s="23" t="s">
        <v>857</v>
      </c>
      <c r="C365" s="24">
        <v>6</v>
      </c>
    </row>
    <row r="366" spans="1:3" ht="13.5" customHeight="1" x14ac:dyDescent="0.2">
      <c r="A366" s="22"/>
      <c r="B366" s="23" t="s">
        <v>59</v>
      </c>
      <c r="C366" s="24">
        <v>9</v>
      </c>
    </row>
    <row r="367" spans="1:3" ht="13.5" customHeight="1" x14ac:dyDescent="0.2">
      <c r="A367" s="19" t="s">
        <v>2166</v>
      </c>
      <c r="B367" s="25"/>
      <c r="C367" s="20">
        <v>152</v>
      </c>
    </row>
    <row r="368" spans="1:3" ht="13.5" customHeight="1" x14ac:dyDescent="0.2">
      <c r="A368" s="19" t="s">
        <v>38</v>
      </c>
      <c r="B368" s="21" t="s">
        <v>112</v>
      </c>
      <c r="C368" s="20">
        <v>11</v>
      </c>
    </row>
    <row r="369" spans="1:3" ht="13.5" customHeight="1" x14ac:dyDescent="0.2">
      <c r="A369" s="22"/>
      <c r="B369" s="23" t="s">
        <v>928</v>
      </c>
      <c r="C369" s="24">
        <v>3</v>
      </c>
    </row>
    <row r="370" spans="1:3" ht="13.5" customHeight="1" x14ac:dyDescent="0.2">
      <c r="A370" s="22"/>
      <c r="B370" s="23" t="s">
        <v>1009</v>
      </c>
      <c r="C370" s="24">
        <v>2</v>
      </c>
    </row>
    <row r="371" spans="1:3" ht="13.5" customHeight="1" x14ac:dyDescent="0.2">
      <c r="A371" s="22"/>
      <c r="B371" s="23" t="s">
        <v>113</v>
      </c>
      <c r="C371" s="24">
        <v>8</v>
      </c>
    </row>
    <row r="372" spans="1:3" ht="13.5" customHeight="1" x14ac:dyDescent="0.2">
      <c r="A372" s="22"/>
      <c r="B372" s="23" t="s">
        <v>1551</v>
      </c>
      <c r="C372" s="24">
        <v>5</v>
      </c>
    </row>
    <row r="373" spans="1:3" ht="13.5" customHeight="1" x14ac:dyDescent="0.2">
      <c r="A373" s="22"/>
      <c r="B373" s="23" t="s">
        <v>1019</v>
      </c>
      <c r="C373" s="24">
        <v>3</v>
      </c>
    </row>
    <row r="374" spans="1:3" ht="13.5" customHeight="1" x14ac:dyDescent="0.2">
      <c r="A374" s="22"/>
      <c r="B374" s="23" t="s">
        <v>37</v>
      </c>
      <c r="C374" s="24">
        <v>7</v>
      </c>
    </row>
    <row r="375" spans="1:3" ht="13.5" customHeight="1" x14ac:dyDescent="0.2">
      <c r="A375" s="22"/>
      <c r="B375" s="23" t="s">
        <v>1031</v>
      </c>
      <c r="C375" s="24">
        <v>2</v>
      </c>
    </row>
    <row r="376" spans="1:3" ht="13.5" customHeight="1" x14ac:dyDescent="0.2">
      <c r="A376" s="22"/>
      <c r="B376" s="23" t="s">
        <v>938</v>
      </c>
      <c r="C376" s="24">
        <v>1</v>
      </c>
    </row>
    <row r="377" spans="1:3" ht="13.5" customHeight="1" x14ac:dyDescent="0.2">
      <c r="A377" s="22"/>
      <c r="B377" s="23" t="s">
        <v>1041</v>
      </c>
      <c r="C377" s="24">
        <v>2</v>
      </c>
    </row>
    <row r="378" spans="1:3" ht="13.5" customHeight="1" x14ac:dyDescent="0.2">
      <c r="A378" s="22"/>
      <c r="B378" s="23" t="s">
        <v>507</v>
      </c>
      <c r="C378" s="24">
        <v>1</v>
      </c>
    </row>
    <row r="379" spans="1:3" ht="13.5" customHeight="1" x14ac:dyDescent="0.2">
      <c r="A379" s="22"/>
      <c r="B379" s="23" t="s">
        <v>508</v>
      </c>
      <c r="C379" s="24">
        <v>2</v>
      </c>
    </row>
    <row r="380" spans="1:3" ht="13.5" customHeight="1" x14ac:dyDescent="0.2">
      <c r="A380" s="22"/>
      <c r="B380" s="23" t="s">
        <v>948</v>
      </c>
      <c r="C380" s="24">
        <v>1</v>
      </c>
    </row>
    <row r="381" spans="1:3" ht="13.5" customHeight="1" x14ac:dyDescent="0.2">
      <c r="A381" s="22"/>
      <c r="B381" s="23" t="s">
        <v>538</v>
      </c>
      <c r="C381" s="24">
        <v>1</v>
      </c>
    </row>
    <row r="382" spans="1:3" ht="13.5" customHeight="1" x14ac:dyDescent="0.2">
      <c r="A382" s="22"/>
      <c r="B382" s="23" t="s">
        <v>114</v>
      </c>
      <c r="C382" s="24">
        <v>10</v>
      </c>
    </row>
    <row r="383" spans="1:3" ht="13.5" customHeight="1" x14ac:dyDescent="0.2">
      <c r="A383" s="22"/>
      <c r="B383" s="23" t="s">
        <v>1351</v>
      </c>
      <c r="C383" s="24">
        <v>8</v>
      </c>
    </row>
    <row r="384" spans="1:3" ht="13.5" customHeight="1" x14ac:dyDescent="0.2">
      <c r="A384" s="22"/>
      <c r="B384" s="23" t="s">
        <v>1561</v>
      </c>
      <c r="C384" s="24">
        <v>6</v>
      </c>
    </row>
    <row r="385" spans="1:3" ht="13.5" customHeight="1" x14ac:dyDescent="0.2">
      <c r="A385" s="22"/>
      <c r="B385" s="23" t="s">
        <v>1059</v>
      </c>
      <c r="C385" s="24"/>
    </row>
    <row r="386" spans="1:3" ht="13.5" customHeight="1" x14ac:dyDescent="0.2">
      <c r="A386" s="22"/>
      <c r="B386" s="23" t="s">
        <v>1068</v>
      </c>
      <c r="C386" s="24">
        <v>1</v>
      </c>
    </row>
    <row r="387" spans="1:3" ht="13.5" customHeight="1" x14ac:dyDescent="0.2">
      <c r="A387" s="22"/>
      <c r="B387" s="23" t="s">
        <v>163</v>
      </c>
      <c r="C387" s="24">
        <v>17</v>
      </c>
    </row>
    <row r="388" spans="1:3" ht="13.5" customHeight="1" x14ac:dyDescent="0.2">
      <c r="A388" s="22"/>
      <c r="B388" s="23" t="s">
        <v>1090</v>
      </c>
      <c r="C388" s="24">
        <v>1</v>
      </c>
    </row>
    <row r="389" spans="1:3" ht="13.5" customHeight="1" x14ac:dyDescent="0.2">
      <c r="A389" s="22"/>
      <c r="B389" s="23" t="s">
        <v>45</v>
      </c>
      <c r="C389" s="24">
        <v>8</v>
      </c>
    </row>
    <row r="390" spans="1:3" ht="13.5" customHeight="1" x14ac:dyDescent="0.2">
      <c r="A390" s="22"/>
      <c r="B390" s="23" t="s">
        <v>556</v>
      </c>
      <c r="C390" s="24">
        <v>1</v>
      </c>
    </row>
    <row r="391" spans="1:3" ht="13.5" customHeight="1" x14ac:dyDescent="0.2">
      <c r="A391" s="22"/>
      <c r="B391" s="23" t="s">
        <v>1115</v>
      </c>
      <c r="C391" s="24">
        <v>4</v>
      </c>
    </row>
    <row r="392" spans="1:3" ht="13.5" customHeight="1" x14ac:dyDescent="0.2">
      <c r="A392" s="22"/>
      <c r="B392" s="23" t="s">
        <v>681</v>
      </c>
      <c r="C392" s="24">
        <v>10</v>
      </c>
    </row>
    <row r="393" spans="1:3" ht="13.5" customHeight="1" x14ac:dyDescent="0.2">
      <c r="A393" s="22"/>
      <c r="B393" s="23" t="s">
        <v>115</v>
      </c>
      <c r="C393" s="24">
        <v>6</v>
      </c>
    </row>
    <row r="394" spans="1:3" ht="13.5" customHeight="1" x14ac:dyDescent="0.2">
      <c r="A394" s="22"/>
      <c r="B394" s="23" t="s">
        <v>574</v>
      </c>
      <c r="C394" s="24">
        <v>3</v>
      </c>
    </row>
    <row r="395" spans="1:3" ht="13.5" customHeight="1" x14ac:dyDescent="0.2">
      <c r="A395" s="22"/>
      <c r="B395" s="23" t="s">
        <v>166</v>
      </c>
      <c r="C395" s="24">
        <v>13</v>
      </c>
    </row>
    <row r="396" spans="1:3" ht="13.5" customHeight="1" x14ac:dyDescent="0.2">
      <c r="A396" s="22"/>
      <c r="B396" s="23" t="s">
        <v>1569</v>
      </c>
      <c r="C396" s="24">
        <v>16</v>
      </c>
    </row>
    <row r="397" spans="1:3" ht="13.5" customHeight="1" x14ac:dyDescent="0.2">
      <c r="A397" s="22"/>
      <c r="B397" s="23" t="s">
        <v>962</v>
      </c>
      <c r="C397" s="24">
        <v>4</v>
      </c>
    </row>
    <row r="398" spans="1:3" ht="13.5" customHeight="1" x14ac:dyDescent="0.2">
      <c r="A398" s="22"/>
      <c r="B398" s="23" t="s">
        <v>168</v>
      </c>
      <c r="C398" s="24">
        <v>8</v>
      </c>
    </row>
    <row r="399" spans="1:3" ht="13.5" customHeight="1" x14ac:dyDescent="0.2">
      <c r="A399" s="22"/>
      <c r="B399" s="23" t="s">
        <v>975</v>
      </c>
      <c r="C399" s="24">
        <v>5</v>
      </c>
    </row>
    <row r="400" spans="1:3" ht="13.5" customHeight="1" x14ac:dyDescent="0.2">
      <c r="A400" s="22"/>
      <c r="B400" s="23" t="s">
        <v>985</v>
      </c>
      <c r="C400" s="24">
        <v>2</v>
      </c>
    </row>
    <row r="401" spans="1:3" ht="13.5" customHeight="1" x14ac:dyDescent="0.2">
      <c r="A401" s="19" t="s">
        <v>2167</v>
      </c>
      <c r="B401" s="25"/>
      <c r="C401" s="20">
        <v>172</v>
      </c>
    </row>
    <row r="402" spans="1:3" ht="13.5" customHeight="1" x14ac:dyDescent="0.2">
      <c r="A402" s="19" t="s">
        <v>27</v>
      </c>
      <c r="B402" s="21" t="s">
        <v>1226</v>
      </c>
      <c r="C402" s="20">
        <v>7</v>
      </c>
    </row>
    <row r="403" spans="1:3" ht="13.5" customHeight="1" x14ac:dyDescent="0.2">
      <c r="A403" s="22"/>
      <c r="B403" s="23" t="s">
        <v>1581</v>
      </c>
      <c r="C403" s="24">
        <v>10</v>
      </c>
    </row>
    <row r="404" spans="1:3" ht="13.5" customHeight="1" x14ac:dyDescent="0.2">
      <c r="A404" s="22"/>
      <c r="B404" s="23" t="s">
        <v>1585</v>
      </c>
      <c r="C404" s="24">
        <v>8</v>
      </c>
    </row>
    <row r="405" spans="1:3" ht="13.5" customHeight="1" x14ac:dyDescent="0.2">
      <c r="A405" s="22"/>
      <c r="B405" s="23" t="s">
        <v>28</v>
      </c>
      <c r="C405" s="24">
        <v>1</v>
      </c>
    </row>
    <row r="406" spans="1:3" ht="13.5" customHeight="1" x14ac:dyDescent="0.2">
      <c r="A406" s="22"/>
      <c r="B406" s="23" t="s">
        <v>85</v>
      </c>
      <c r="C406" s="24">
        <v>7</v>
      </c>
    </row>
    <row r="407" spans="1:3" ht="13.5" customHeight="1" x14ac:dyDescent="0.2">
      <c r="A407" s="22"/>
      <c r="B407" s="23" t="s">
        <v>30</v>
      </c>
      <c r="C407" s="24">
        <v>7</v>
      </c>
    </row>
    <row r="408" spans="1:3" ht="13.5" customHeight="1" x14ac:dyDescent="0.2">
      <c r="A408" s="22"/>
      <c r="B408" s="23" t="s">
        <v>29</v>
      </c>
      <c r="C408" s="24">
        <v>7</v>
      </c>
    </row>
    <row r="409" spans="1:3" ht="13.5" customHeight="1" x14ac:dyDescent="0.2">
      <c r="A409" s="22"/>
      <c r="B409" s="23" t="s">
        <v>501</v>
      </c>
      <c r="C409" s="24">
        <v>5</v>
      </c>
    </row>
    <row r="410" spans="1:3" ht="13.5" customHeight="1" x14ac:dyDescent="0.2">
      <c r="A410" s="22"/>
      <c r="B410" s="23" t="s">
        <v>2168</v>
      </c>
      <c r="C410" s="24">
        <v>9</v>
      </c>
    </row>
    <row r="411" spans="1:3" ht="13.5" customHeight="1" x14ac:dyDescent="0.2">
      <c r="A411" s="22"/>
      <c r="B411" s="23" t="s">
        <v>116</v>
      </c>
      <c r="C411" s="24">
        <v>13</v>
      </c>
    </row>
    <row r="412" spans="1:3" ht="13.5" customHeight="1" x14ac:dyDescent="0.2">
      <c r="A412" s="22"/>
      <c r="B412" s="23" t="s">
        <v>117</v>
      </c>
      <c r="C412" s="24">
        <v>18</v>
      </c>
    </row>
    <row r="413" spans="1:3" ht="13.5" customHeight="1" x14ac:dyDescent="0.2">
      <c r="A413" s="22"/>
      <c r="B413" s="23" t="s">
        <v>159</v>
      </c>
      <c r="C413" s="24">
        <v>11</v>
      </c>
    </row>
    <row r="414" spans="1:3" ht="13.5" customHeight="1" x14ac:dyDescent="0.2">
      <c r="A414" s="22"/>
      <c r="B414" s="23" t="s">
        <v>511</v>
      </c>
      <c r="C414" s="24">
        <v>1</v>
      </c>
    </row>
    <row r="415" spans="1:3" ht="13.5" customHeight="1" x14ac:dyDescent="0.2">
      <c r="A415" s="22"/>
      <c r="B415" s="23" t="s">
        <v>1247</v>
      </c>
      <c r="C415" s="24">
        <v>7</v>
      </c>
    </row>
    <row r="416" spans="1:3" ht="13.5" customHeight="1" x14ac:dyDescent="0.2">
      <c r="A416" s="22"/>
      <c r="B416" s="23" t="s">
        <v>2169</v>
      </c>
      <c r="C416" s="24">
        <v>1</v>
      </c>
    </row>
    <row r="417" spans="1:3" ht="13.5" customHeight="1" x14ac:dyDescent="0.2">
      <c r="A417" s="22"/>
      <c r="B417" s="23" t="s">
        <v>542</v>
      </c>
      <c r="C417" s="24">
        <v>1</v>
      </c>
    </row>
    <row r="418" spans="1:3" ht="13.5" customHeight="1" x14ac:dyDescent="0.2">
      <c r="A418" s="22"/>
      <c r="B418" s="23" t="s">
        <v>573</v>
      </c>
      <c r="C418" s="24">
        <v>1</v>
      </c>
    </row>
    <row r="419" spans="1:3" ht="13.5" customHeight="1" x14ac:dyDescent="0.2">
      <c r="A419" s="22"/>
      <c r="B419" s="23" t="s">
        <v>86</v>
      </c>
      <c r="C419" s="24">
        <v>7</v>
      </c>
    </row>
    <row r="420" spans="1:3" ht="13.5" customHeight="1" x14ac:dyDescent="0.2">
      <c r="A420" s="22"/>
      <c r="B420" s="23" t="s">
        <v>1608</v>
      </c>
      <c r="C420" s="24">
        <v>9</v>
      </c>
    </row>
    <row r="421" spans="1:3" ht="13.5" customHeight="1" x14ac:dyDescent="0.2">
      <c r="A421" s="22"/>
      <c r="B421" s="23" t="s">
        <v>531</v>
      </c>
      <c r="C421" s="24">
        <v>7</v>
      </c>
    </row>
    <row r="422" spans="1:3" ht="13.5" customHeight="1" x14ac:dyDescent="0.2">
      <c r="A422" s="19" t="s">
        <v>2170</v>
      </c>
      <c r="B422" s="25"/>
      <c r="C422" s="20">
        <v>137</v>
      </c>
    </row>
    <row r="423" spans="1:3" ht="13.5" customHeight="1" x14ac:dyDescent="0.2">
      <c r="A423" s="19" t="s">
        <v>2171</v>
      </c>
      <c r="B423" s="21" t="s">
        <v>2171</v>
      </c>
      <c r="C423" s="20">
        <v>118</v>
      </c>
    </row>
    <row r="424" spans="1:3" ht="13.5" customHeight="1" x14ac:dyDescent="0.2">
      <c r="A424" s="19" t="s">
        <v>2172</v>
      </c>
      <c r="B424" s="25"/>
      <c r="C424" s="20">
        <v>118</v>
      </c>
    </row>
    <row r="425" spans="1:3" ht="13.5" customHeight="1" x14ac:dyDescent="0.2">
      <c r="A425" s="26" t="s">
        <v>2146</v>
      </c>
      <c r="B425" s="27"/>
      <c r="C425" s="28">
        <v>2645</v>
      </c>
    </row>
    <row r="426" spans="1:3" ht="13.5" customHeight="1" x14ac:dyDescent="0.2"/>
    <row r="427" spans="1:3" ht="13.5" customHeight="1" x14ac:dyDescent="0.2"/>
    <row r="428" spans="1:3" ht="13.5" customHeight="1" x14ac:dyDescent="0.2"/>
    <row r="429" spans="1:3" ht="13.5" customHeight="1" x14ac:dyDescent="0.2"/>
    <row r="430" spans="1:3" ht="13.5" customHeight="1" x14ac:dyDescent="0.2"/>
    <row r="431" spans="1:3" ht="13.5" customHeight="1" x14ac:dyDescent="0.2"/>
    <row r="432" spans="1:3"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2016-17 amended</vt:lpstr>
      <vt:lpstr>2016-17 Council totals</vt:lpstr>
      <vt:lpstr>2016-17 Region Totals</vt:lpstr>
      <vt:lpstr>Sheet8</vt:lpstr>
      <vt:lpstr>2019-20 totals</vt:lpstr>
      <vt:lpstr>2019-20 regional totals</vt:lpstr>
      <vt:lpstr>2018-19 council totals</vt:lpstr>
      <vt:lpstr>Sheet2</vt:lpstr>
      <vt:lpstr>Sheet3</vt:lpstr>
      <vt:lpstr>Sheet4</vt:lpstr>
      <vt:lpstr>Sheet5</vt:lpstr>
      <vt:lpstr>Sheet6</vt:lpstr>
      <vt:lpstr>pivot count by region</vt:lpstr>
      <vt:lpstr>16-17 and 17-18 combined data</vt:lpstr>
      <vt:lpstr>combined Council total</vt:lpstr>
      <vt:lpstr>combined regions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Hutton</dc:creator>
  <cp:lastModifiedBy>Duncan Simpson</cp:lastModifiedBy>
  <dcterms:created xsi:type="dcterms:W3CDTF">2019-03-15T14:31:15Z</dcterms:created>
  <dcterms:modified xsi:type="dcterms:W3CDTF">2021-05-05T09:19:45Z</dcterms:modified>
</cp:coreProperties>
</file>